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2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drawings/drawing4.xml" ContentType="application/vnd.openxmlformats-officedocument.drawing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emcu08fi2.par.emea.cib\ib_echange$\P-ARDAGH-MARDA1-2412\04. Valuation\03. Outputs\"/>
    </mc:Choice>
  </mc:AlternateContent>
  <xr:revisionPtr revIDLastSave="0" documentId="13_ncr:1_{77AC7EB9-32BA-4133-821E-969E01781C97}" xr6:coauthVersionLast="47" xr6:coauthVersionMax="47" xr10:uidLastSave="{00000000-0000-0000-0000-000000000000}"/>
  <bookViews>
    <workbookView xWindow="12810" yWindow="-21710" windowWidth="38620" windowHeight="21220" firstSheet="1" activeTab="7" xr2:uid="{0BC553C2-1C2E-408E-AF6A-DE5F3A52835B}"/>
  </bookViews>
  <sheets>
    <sheet name="Seller Case &gt;&gt;" sheetId="1" r:id="rId1"/>
    <sheet name="Phase II Outputs" sheetId="2" r:id="rId2"/>
    <sheet name="Phase II Charts" sheetId="4" r:id="rId3"/>
    <sheet name="NBO Case &gt;&gt;" sheetId="5" r:id="rId4"/>
    <sheet name="NBO Case Outputs" sheetId="7" r:id="rId5"/>
    <sheet name="NBO Case Charts" sheetId="8" r:id="rId6"/>
    <sheet name="Buyer Case Phase 2 &gt;&gt;" sheetId="13" r:id="rId7"/>
    <sheet name="Buyer Case Phase II Outputs" sheetId="15" r:id="rId8"/>
    <sheet name="BO Case &gt;&gt;" sheetId="6" r:id="rId9"/>
    <sheet name="BO Case Outputs" sheetId="9" r:id="rId10"/>
    <sheet name="BO Case charts" sheetId="10" r:id="rId11"/>
    <sheet name="Combined view &gt;&gt;" sheetId="11" r:id="rId12"/>
    <sheet name="Combined view charts" sheetId="12" r:id="rId13"/>
  </sheets>
  <externalReferences>
    <externalReference r:id="rId14"/>
  </externalReferences>
  <definedNames>
    <definedName name="\11" hidden="1">#REF!</definedName>
    <definedName name="_">#N/A</definedName>
    <definedName name="_______________________________FR1" localSheetId="4">{"Lpor",#N/A,FALSE,"Porta";"LRDOS1",#N/A,FALSE,"Rdos";"LRDOS2",#N/A,FALSE,"Rdos";"LBAL1",#N/A,FALSE,"Bala";"LTES1",#N/A,FALSE,"Teso"}</definedName>
    <definedName name="_______________________________FR1">{"Lpor",#N/A,FALSE,"Porta";"LRDOS1",#N/A,FALSE,"Rdos";"LRDOS2",#N/A,FALSE,"Rdos";"LBAL1",#N/A,FALSE,"Bala";"LTES1",#N/A,FALSE,"Teso"}</definedName>
    <definedName name="______________________________FR1" localSheetId="4">{"Lpor",#N/A,FALSE,"Porta";"LRDOS1",#N/A,FALSE,"Rdos";"LRDOS2",#N/A,FALSE,"Rdos";"LBAL1",#N/A,FALSE,"Bala";"LTES1",#N/A,FALSE,"Teso"}</definedName>
    <definedName name="______________________________FR1">{"Lpor",#N/A,FALSE,"Porta";"LRDOS1",#N/A,FALSE,"Rdos";"LRDOS2",#N/A,FALSE,"Rdos";"LBAL1",#N/A,FALSE,"Bala";"LTES1",#N/A,FALSE,"Teso"}</definedName>
    <definedName name="_____________________________FR1" localSheetId="4">{"Lpor",#N/A,FALSE,"Porta";"LRDOS1",#N/A,FALSE,"Rdos";"LRDOS2",#N/A,FALSE,"Rdos";"LBAL1",#N/A,FALSE,"Bala";"LTES1",#N/A,FALSE,"Teso"}</definedName>
    <definedName name="_____________________________FR1">{"Lpor",#N/A,FALSE,"Porta";"LRDOS1",#N/A,FALSE,"Rdos";"LRDOS2",#N/A,FALSE,"Rdos";"LBAL1",#N/A,FALSE,"Bala";"LTES1",#N/A,FALSE,"Teso"}</definedName>
    <definedName name="____________________________FR1" localSheetId="4">{"Lpor",#N/A,FALSE,"Porta";"LRDOS1",#N/A,FALSE,"Rdos";"LRDOS2",#N/A,FALSE,"Rdos";"LBAL1",#N/A,FALSE,"Bala";"LTES1",#N/A,FALSE,"Teso"}</definedName>
    <definedName name="____________________________FR1">{"Lpor",#N/A,FALSE,"Porta";"LRDOS1",#N/A,FALSE,"Rdos";"LRDOS2",#N/A,FALSE,"Rdos";"LBAL1",#N/A,FALSE,"Bala";"LTES1",#N/A,FALSE,"Teso"}</definedName>
    <definedName name="____________________________ww2" hidden="1">{#N/A,#N/A,FALSE,"Admin";#N/A,#N/A,FALSE,"Other"}</definedName>
    <definedName name="___________________________FR1" localSheetId="4">{"Lpor",#N/A,FALSE,"Porta";"LRDOS1",#N/A,FALSE,"Rdos";"LRDOS2",#N/A,FALSE,"Rdos";"LBAL1",#N/A,FALSE,"Bala";"LTES1",#N/A,FALSE,"Teso"}</definedName>
    <definedName name="___________________________FR1">{"Lpor",#N/A,FALSE,"Porta";"LRDOS1",#N/A,FALSE,"Rdos";"LRDOS2",#N/A,FALSE,"Rdos";"LBAL1",#N/A,FALSE,"Bala";"LTES1",#N/A,FALSE,"Teso"}</definedName>
    <definedName name="_________________________FR1" localSheetId="4">{"Lpor",#N/A,FALSE,"Porta";"LRDOS1",#N/A,FALSE,"Rdos";"LRDOS2",#N/A,FALSE,"Rdos";"LBAL1",#N/A,FALSE,"Bala";"LTES1",#N/A,FALSE,"Teso"}</definedName>
    <definedName name="_________________________FR1">{"Lpor",#N/A,FALSE,"Porta";"LRDOS1",#N/A,FALSE,"Rdos";"LRDOS2",#N/A,FALSE,"Rdos";"LBAL1",#N/A,FALSE,"Bala";"LTES1",#N/A,FALSE,"Teso"}</definedName>
    <definedName name="________________________FR1" localSheetId="4">{"Lpor",#N/A,FALSE,"Porta";"LRDOS1",#N/A,FALSE,"Rdos";"LRDOS2",#N/A,FALSE,"Rdos";"LBAL1",#N/A,FALSE,"Bala";"LTES1",#N/A,FALSE,"Teso"}</definedName>
    <definedName name="________________________FR1">{"Lpor",#N/A,FALSE,"Porta";"LRDOS1",#N/A,FALSE,"Rdos";"LRDOS2",#N/A,FALSE,"Rdos";"LBAL1",#N/A,FALSE,"Bala";"LTES1",#N/A,FALSE,"Teso"}</definedName>
    <definedName name="_______________________FR1" localSheetId="4">{"Lpor",#N/A,FALSE,"Porta";"LRDOS1",#N/A,FALSE,"Rdos";"LRDOS2",#N/A,FALSE,"Rdos";"LBAL1",#N/A,FALSE,"Bala";"LTES1",#N/A,FALSE,"Teso"}</definedName>
    <definedName name="_______________________FR1">{"Lpor",#N/A,FALSE,"Porta";"LRDOS1",#N/A,FALSE,"Rdos";"LRDOS2",#N/A,FALSE,"Rdos";"LBAL1",#N/A,FALSE,"Bala";"LTES1",#N/A,FALSE,"Teso"}</definedName>
    <definedName name="______________________FR1" localSheetId="4">{"Lpor",#N/A,FALSE,"Porta";"LRDOS1",#N/A,FALSE,"Rdos";"LRDOS2",#N/A,FALSE,"Rdos";"LBAL1",#N/A,FALSE,"Bala";"LTES1",#N/A,FALSE,"Teso"}</definedName>
    <definedName name="______________________FR1">{"Lpor",#N/A,FALSE,"Porta";"LRDOS1",#N/A,FALSE,"Rdos";"LRDOS2",#N/A,FALSE,"Rdos";"LBAL1",#N/A,FALSE,"Bala";"LTES1",#N/A,FALSE,"Teso"}</definedName>
    <definedName name="_____________________FR1" localSheetId="4">{"Lpor",#N/A,FALSE,"Porta";"LRDOS1",#N/A,FALSE,"Rdos";"LRDOS2",#N/A,FALSE,"Rdos";"LBAL1",#N/A,FALSE,"Bala";"LTES1",#N/A,FALSE,"Teso"}</definedName>
    <definedName name="_____________________FR1">{"Lpor",#N/A,FALSE,"Porta";"LRDOS1",#N/A,FALSE,"Rdos";"LRDOS2",#N/A,FALSE,"Rdos";"LBAL1",#N/A,FALSE,"Bala";"LTES1",#N/A,FALSE,"Teso"}</definedName>
    <definedName name="_____________________fr800" hidden="1">{#N/A,#N/A,FALSE,"Commerce Summary";#N/A,#N/A,FALSE,"Dave Franco SUM";#N/A,#N/A,FALSE,"Dave Franco IP";#N/A,#N/A,FALSE,"Dave Franco IM";#N/A,#N/A,FALSE,"Dave Franco NIP "}</definedName>
    <definedName name="_____________________T123456" hidden="1">{"COUNT",#N/A,FALSE,"AB"}</definedName>
    <definedName name="_____________________T12347" hidden="1">{"COUNT",#N/A,FALSE,"AB"}</definedName>
    <definedName name="____________________FR1" localSheetId="4">{"Lpor",#N/A,FALSE,"Porta";"LRDOS1",#N/A,FALSE,"Rdos";"LRDOS2",#N/A,FALSE,"Rdos";"LBAL1",#N/A,FALSE,"Bala";"LTES1",#N/A,FALSE,"Teso"}</definedName>
    <definedName name="____________________FR1">{"Lpor",#N/A,FALSE,"Porta";"LRDOS1",#N/A,FALSE,"Rdos";"LRDOS2",#N/A,FALSE,"Rdos";"LBAL1",#N/A,FALSE,"Bala";"LTES1",#N/A,FALSE,"Teso"}</definedName>
    <definedName name="____________________fr800" hidden="1">{#N/A,#N/A,FALSE,"Commerce Summary";#N/A,#N/A,FALSE,"Dave Franco SUM";#N/A,#N/A,FALSE,"Dave Franco IP";#N/A,#N/A,FALSE,"Dave Franco IM";#N/A,#N/A,FALSE,"Dave Franco NIP "}</definedName>
    <definedName name="___________________FR1" localSheetId="4">{"Lpor",#N/A,FALSE,"Porta";"LRDOS1",#N/A,FALSE,"Rdos";"LRDOS2",#N/A,FALSE,"Rdos";"LBAL1",#N/A,FALSE,"Bala";"LTES1",#N/A,FALSE,"Teso"}</definedName>
    <definedName name="___________________FR1">{"Lpor",#N/A,FALSE,"Porta";"LRDOS1",#N/A,FALSE,"Rdos";"LRDOS2",#N/A,FALSE,"Rdos";"LBAL1",#N/A,FALSE,"Bala";"LTES1",#N/A,FALSE,"Teso"}</definedName>
    <definedName name="___________________fr800" hidden="1">{#N/A,#N/A,FALSE,"Commerce Summary";#N/A,#N/A,FALSE,"Dave Franco SUM";#N/A,#N/A,FALSE,"Dave Franco IP";#N/A,#N/A,FALSE,"Dave Franco IM";#N/A,#N/A,FALSE,"Dave Franco NIP "}</definedName>
    <definedName name="__________________FR1" localSheetId="4">{"Lpor",#N/A,FALSE,"Porta";"LRDOS1",#N/A,FALSE,"Rdos";"LRDOS2",#N/A,FALSE,"Rdos";"LBAL1",#N/A,FALSE,"Bala";"LTES1",#N/A,FALSE,"Teso"}</definedName>
    <definedName name="__________________FR1">{"Lpor",#N/A,FALSE,"Porta";"LRDOS1",#N/A,FALSE,"Rdos";"LRDOS2",#N/A,FALSE,"Rdos";"LBAL1",#N/A,FALSE,"Bala";"LTES1",#N/A,FALSE,"Teso"}</definedName>
    <definedName name="__________________fr800" hidden="1">{#N/A,#N/A,FALSE,"Commerce Summary";#N/A,#N/A,FALSE,"Dave Franco SUM";#N/A,#N/A,FALSE,"Dave Franco IP";#N/A,#N/A,FALSE,"Dave Franco IM";#N/A,#N/A,FALSE,"Dave Franco NIP "}</definedName>
    <definedName name="__________________T123456" hidden="1">{"COUNT",#N/A,FALSE,"AB"}</definedName>
    <definedName name="__________________T12347" hidden="1">{"COUNT",#N/A,FALSE,"AB"}</definedName>
    <definedName name="_________________FR1" localSheetId="4">{"Lpor",#N/A,FALSE,"Porta";"LRDOS1",#N/A,FALSE,"Rdos";"LRDOS2",#N/A,FALSE,"Rdos";"LBAL1",#N/A,FALSE,"Bala";"LTES1",#N/A,FALSE,"Teso"}</definedName>
    <definedName name="_________________FR1">{"Lpor",#N/A,FALSE,"Porta";"LRDOS1",#N/A,FALSE,"Rdos";"LRDOS2",#N/A,FALSE,"Rdos";"LBAL1",#N/A,FALSE,"Bala";"LTES1",#N/A,FALSE,"Teso"}</definedName>
    <definedName name="________________FR1" localSheetId="4">{"Lpor",#N/A,FALSE,"Porta";"LRDOS1",#N/A,FALSE,"Rdos";"LRDOS2",#N/A,FALSE,"Rdos";"LBAL1",#N/A,FALSE,"Bala";"LTES1",#N/A,FALSE,"Teso"}</definedName>
    <definedName name="________________FR1">{"Lpor",#N/A,FALSE,"Porta";"LRDOS1",#N/A,FALSE,"Rdos";"LRDOS2",#N/A,FALSE,"Rdos";"LBAL1",#N/A,FALSE,"Bala";"LTES1",#N/A,FALSE,"Teso"}</definedName>
    <definedName name="________________fr800" hidden="1">{#N/A,#N/A,FALSE,"Commerce Summary";#N/A,#N/A,FALSE,"Dave Franco SUM";#N/A,#N/A,FALSE,"Dave Franco IP";#N/A,#N/A,FALSE,"Dave Franco IM";#N/A,#N/A,FALSE,"Dave Franco NIP "}</definedName>
    <definedName name="_______________FR1" localSheetId="4">{"Lpor",#N/A,FALSE,"Porta";"LRDOS1",#N/A,FALSE,"Rdos";"LRDOS2",#N/A,FALSE,"Rdos";"LBAL1",#N/A,FALSE,"Bala";"LTES1",#N/A,FALSE,"Teso"}</definedName>
    <definedName name="_______________FR1">{"Lpor",#N/A,FALSE,"Porta";"LRDOS1",#N/A,FALSE,"Rdos";"LRDOS2",#N/A,FALSE,"Rdos";"LBAL1",#N/A,FALSE,"Bala";"LTES1",#N/A,FALSE,"Teso"}</definedName>
    <definedName name="_______________fr800" hidden="1">{#N/A,#N/A,FALSE,"Commerce Summary";#N/A,#N/A,FALSE,"Dave Franco SUM";#N/A,#N/A,FALSE,"Dave Franco IP";#N/A,#N/A,FALSE,"Dave Franco IM";#N/A,#N/A,FALSE,"Dave Franco NIP "}</definedName>
    <definedName name="______________FR1" localSheetId="4">{"Lpor",#N/A,FALSE,"Porta";"LRDOS1",#N/A,FALSE,"Rdos";"LRDOS2",#N/A,FALSE,"Rdos";"LBAL1",#N/A,FALSE,"Bala";"LTES1",#N/A,FALSE,"Teso"}</definedName>
    <definedName name="______________FR1">{"Lpor",#N/A,FALSE,"Porta";"LRDOS1",#N/A,FALSE,"Rdos";"LRDOS2",#N/A,FALSE,"Rdos";"LBAL1",#N/A,FALSE,"Bala";"LTES1",#N/A,FALSE,"Teso"}</definedName>
    <definedName name="_____________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_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__T123456" hidden="1">{"COUNT",#N/A,FALSE,"AB"}</definedName>
    <definedName name="______________ww2" hidden="1">{#N/A,#N/A,FALSE,"Admin";#N/A,#N/A,FALSE,"Other"}</definedName>
    <definedName name="_____________FR1" localSheetId="4">{"Lpor",#N/A,FALSE,"Porta";"LRDOS1",#N/A,FALSE,"Rdos";"LRDOS2",#N/A,FALSE,"Rdos";"LBAL1",#N/A,FALSE,"Bala";"LTES1",#N/A,FALSE,"Teso"}</definedName>
    <definedName name="_____________FR1">{"Lpor",#N/A,FALSE,"Porta";"LRDOS1",#N/A,FALSE,"Rdos";"LRDOS2",#N/A,FALSE,"Rdos";"LBAL1",#N/A,FALSE,"Bala";"LTES1",#N/A,FALSE,"Teso"}</definedName>
    <definedName name="_____________fr800" hidden="1">{#N/A,#N/A,FALSE,"Commerce Summary";#N/A,#N/A,FALSE,"Dave Franco SUM";#N/A,#N/A,FALSE,"Dave Franco IP";#N/A,#N/A,FALSE,"Dave Franco IM";#N/A,#N/A,FALSE,"Dave Franco NIP "}</definedName>
    <definedName name="_____________ww2" hidden="1">{#N/A,#N/A,FALSE,"Admin";#N/A,#N/A,FALSE,"Other"}</definedName>
    <definedName name="____________FR1" localSheetId="4">{"Lpor",#N/A,FALSE,"Porta";"LRDOS1",#N/A,FALSE,"Rdos";"LRDOS2",#N/A,FALSE,"Rdos";"LBAL1",#N/A,FALSE,"Bala";"LTES1",#N/A,FALSE,"Teso"}</definedName>
    <definedName name="____________FR1">{"Lpor",#N/A,FALSE,"Porta";"LRDOS1",#N/A,FALSE,"Rdos";"LRDOS2",#N/A,FALSE,"Rdos";"LBAL1",#N/A,FALSE,"Bala";"LTES1",#N/A,FALSE,"Teso"}</definedName>
    <definedName name="____________fr800" hidden="1">{#N/A,#N/A,FALSE,"Commerce Summary";#N/A,#N/A,FALSE,"Dave Franco SUM";#N/A,#N/A,FALSE,"Dave Franco IP";#N/A,#N/A,FALSE,"Dave Franco IM";#N/A,#N/A,FALSE,"Dave Franco NIP "}</definedName>
    <definedName name="___________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_ww2" hidden="1">{#N/A,#N/A,FALSE,"Admin";#N/A,#N/A,FALSE,"Other"}</definedName>
    <definedName name="____________z2" hidden="1">{"Sch00",#N/A,FALSE,"1";"Contents",#N/A,FALSE,"1"}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FR1" localSheetId="4">{"Lpor",#N/A,FALSE,"Porta";"LRDOS1",#N/A,FALSE,"Rdos";"LRDOS2",#N/A,FALSE,"Rdos";"LBAL1",#N/A,FALSE,"Bala";"LTES1",#N/A,FALSE,"Teso"}</definedName>
    <definedName name="___________FR1">{"Lpor",#N/A,FALSE,"Porta";"LRDOS1",#N/A,FALSE,"Rdos";"LRDOS2",#N/A,FALSE,"Rdos";"LBAL1",#N/A,FALSE,"Bala";"LTES1",#N/A,FALSE,"Teso"}</definedName>
    <definedName name="__________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_ww2" hidden="1">{#N/A,#N/A,FALSE,"Admin";#N/A,#N/A,FALSE,"Other"}</definedName>
    <definedName name="___________z2" hidden="1">{"Sch00",#N/A,FALSE,"1";"Contents",#N/A,FALSE,"1"}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330" localSheetId="4">{"Lpor",#N/A,FALSE,"Porta";"LRDOS1",#N/A,FALSE,"Rdos";"LRDOS2",#N/A,FALSE,"Rdos";"LBAL1",#N/A,FALSE,"Bala";"LTES1",#N/A,FALSE,"Teso"}</definedName>
    <definedName name="__________A330">{"Lpor",#N/A,FALSE,"Porta";"LRDOS1",#N/A,FALSE,"Rdos";"LRDOS2",#N/A,FALSE,"Rdos";"LBAL1",#N/A,FALSE,"Bala";"LTES1",#N/A,FALSE,"Teso"}</definedName>
    <definedName name="__________FR1" localSheetId="4">{"Lpor",#N/A,FALSE,"Porta";"LRDOS1",#N/A,FALSE,"Rdos";"LRDOS2",#N/A,FALSE,"Rdos";"LBAL1",#N/A,FALSE,"Bala";"LTES1",#N/A,FALSE,"Teso"}</definedName>
    <definedName name="__________FR1">{"Lpor",#N/A,FALSE,"Porta";"LRDOS1",#N/A,FALSE,"Rdos";"LRDOS2",#N/A,FALSE,"Rdos";"LBAL1",#N/A,FALSE,"Bala";"LTES1",#N/A,FALSE,"Teso"}</definedName>
    <definedName name="__________fr800" hidden="1">{#N/A,#N/A,FALSE,"Commerce Summary";#N/A,#N/A,FALSE,"Dave Franco SUM";#N/A,#N/A,FALSE,"Dave Franco IP";#N/A,#N/A,FALSE,"Dave Franco IM";#N/A,#N/A,FALSE,"Dave Franco NIP "}</definedName>
    <definedName name="_________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_ww2" hidden="1">{#N/A,#N/A,FALSE,"Admin";#N/A,#N/A,FALSE,"Other"}</definedName>
    <definedName name="__________z2" hidden="1">{"Sch00",#N/A,FALSE,"1";"Contents",#N/A,FALSE,"1"}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2" hidden="1">{"Page1",#N/A,FALSE,"CompCo";"Page2",#N/A,FALSE,"CompCo"}</definedName>
    <definedName name="_________A330" localSheetId="4">{"Lpor",#N/A,FALSE,"Porta";"LRDOS1",#N/A,FALSE,"Rdos";"LRDOS2",#N/A,FALSE,"Rdos";"LBAL1",#N/A,FALSE,"Bala";"LTES1",#N/A,FALSE,"Teso"}</definedName>
    <definedName name="_________A330">{"Lpor",#N/A,FALSE,"Porta";"LRDOS1",#N/A,FALSE,"Rdos";"LRDOS2",#N/A,FALSE,"Rdos";"LBAL1",#N/A,FALSE,"Bala";"LTES1",#N/A,FALSE,"Teso"}</definedName>
    <definedName name="_____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_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__FR1" localSheetId="4">{"Lpor",#N/A,FALSE,"Porta";"LRDOS1",#N/A,FALSE,"Rdos";"LRDOS2",#N/A,FALSE,"Rdos";"LBAL1",#N/A,FALSE,"Bala";"LTES1",#N/A,FALSE,"Teso"}</definedName>
    <definedName name="_________FR1">{"Lpor",#N/A,FALSE,"Porta";"LRDOS1",#N/A,FALSE,"Rdos";"LRDOS2",#N/A,FALSE,"Rdos";"LBAL1",#N/A,FALSE,"Bala";"LTES1",#N/A,FALSE,"Teso"}</definedName>
    <definedName name="_________I2" hidden="1">{"PVGraph2",#N/A,FALSE,"PV Data"}</definedName>
    <definedName name="_________I3" hidden="1">{"PVGraph2",#N/A,FALSE,"PV Data"}</definedName>
    <definedName name="________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_w1" hidden="1">{"PVGraph2",#N/A,FALSE,"PV Data"}</definedName>
    <definedName name="_________w2" hidden="1">{"PVGraph2",#N/A,FALSE,"PV Data"}</definedName>
    <definedName name="_________w3" hidden="1">{"PVGraph2",#N/A,FALSE,"PV Data"}</definedName>
    <definedName name="_________ww2" hidden="1">{#N/A,#N/A,FALSE,"Admin";#N/A,#N/A,FALSE,"Other"}</definedName>
    <definedName name="_________y2" hidden="1">{"PVGraph2",#N/A,FALSE,"PV Data"}</definedName>
    <definedName name="_________z2" hidden="1">{"Sch00",#N/A,FALSE,"1";"Contents",#N/A,FALSE,"1"}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330" localSheetId="4">{"Lpor",#N/A,FALSE,"Porta";"LRDOS1",#N/A,FALSE,"Rdos";"LRDOS2",#N/A,FALSE,"Rdos";"LBAL1",#N/A,FALSE,"Bala";"LTES1",#N/A,FALSE,"Teso"}</definedName>
    <definedName name="________A330">{"Lpor",#N/A,FALSE,"Porta";"LRDOS1",#N/A,FALSE,"Rdos";"LRDOS2",#N/A,FALSE,"Rdos";"LBAL1",#N/A,FALSE,"Bala";"LTES1",#N/A,FALSE,"Teso"}</definedName>
    <definedName name="________FR1" localSheetId="4">{"Lpor",#N/A,FALSE,"Porta";"LRDOS1",#N/A,FALSE,"Rdos";"LRDOS2",#N/A,FALSE,"Rdos";"LBAL1",#N/A,FALSE,"Bala";"LTES1",#N/A,FALSE,"Teso"}</definedName>
    <definedName name="________FR1">{"Lpor",#N/A,FALSE,"Porta";"LRDOS1",#N/A,FALSE,"Rdos";"LRDOS2",#N/A,FALSE,"Rdos";"LBAL1",#N/A,FALSE,"Bala";"LTES1",#N/A,FALSE,"Teso"}</definedName>
    <definedName name="________fr800" hidden="1">{#N/A,#N/A,FALSE,"Commerce Summary";#N/A,#N/A,FALSE,"Dave Franco SUM";#N/A,#N/A,FALSE,"Dave Franco IP";#N/A,#N/A,FALSE,"Dave Franco IM";#N/A,#N/A,FALSE,"Dave Franco NIP "}</definedName>
    <definedName name="________I2" hidden="1">{"PVGraph2",#N/A,FALSE,"PV Data"}</definedName>
    <definedName name="________I3" hidden="1">{"PVGraph2",#N/A,FALSE,"PV Data"}</definedName>
    <definedName name="_______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w1" hidden="1">{"PVGraph2",#N/A,FALSE,"PV Data"}</definedName>
    <definedName name="________w2" hidden="1">{"PVGraph2",#N/A,FALSE,"PV Data"}</definedName>
    <definedName name="________w3" hidden="1">{"PVGraph2",#N/A,FALSE,"PV Data"}</definedName>
    <definedName name="________ww2" hidden="1">{#N/A,#N/A,FALSE,"Admin";#N/A,#N/A,FALSE,"Other"}</definedName>
    <definedName name="________y2" hidden="1">{"PVGraph2",#N/A,FALSE,"PV Data"}</definedName>
    <definedName name="________z2" hidden="1">{"Sch00",#N/A,FALSE,"1";"Contents",#N/A,FALSE,"1"}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2" hidden="1">{"Page1",#N/A,FALSE,"CompCo";"Page2",#N/A,FALSE,"CompCo"}</definedName>
    <definedName name="_______A330" localSheetId="4">{"Lpor",#N/A,FALSE,"Porta";"LRDOS1",#N/A,FALSE,"Rdos";"LRDOS2",#N/A,FALSE,"Rdos";"LBAL1",#N/A,FALSE,"Bala";"LTES1",#N/A,FALSE,"Teso"}</definedName>
    <definedName name="_______A330">{"Lpor",#N/A,FALSE,"Porta";"LRDOS1",#N/A,FALSE,"Rdos";"LRDOS2",#N/A,FALSE,"Rdos";"LBAL1",#N/A,FALSE,"Bala";"LTES1",#N/A,FALSE,"Teso"}</definedName>
    <definedName name="___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FR1" localSheetId="4">{"Lpor",#N/A,FALSE,"Porta";"LRDOS1",#N/A,FALSE,"Rdos";"LRDOS2",#N/A,FALSE,"Rdos";"LBAL1",#N/A,FALSE,"Bala";"LTES1",#N/A,FALSE,"Teso"}</definedName>
    <definedName name="_______FR1">{"Lpor",#N/A,FALSE,"Porta";"LRDOS1",#N/A,FALSE,"Rdos";"LRDOS2",#N/A,FALSE,"Rdos";"LBAL1",#N/A,FALSE,"Bala";"LTES1",#N/A,FALSE,"Teso"}</definedName>
    <definedName name="_______fr800" hidden="1">{#N/A,#N/A,FALSE,"Commerce Summary";#N/A,#N/A,FALSE,"Dave Franco SUM";#N/A,#N/A,FALSE,"Dave Franco IP";#N/A,#N/A,FALSE,"Dave Franco IM";#N/A,#N/A,FALSE,"Dave Franco NIP "}</definedName>
    <definedName name="_______I2" hidden="1">{"PVGraph2",#N/A,FALSE,"PV Data"}</definedName>
    <definedName name="_______I3" hidden="1">{"PVGraph2",#N/A,FALSE,"PV Data"}</definedName>
    <definedName name="______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T123456" hidden="1">{"COUNT",#N/A,FALSE,"AB"}</definedName>
    <definedName name="_______T12347" hidden="1">{"COUNT",#N/A,FALSE,"AB"}</definedName>
    <definedName name="_______w1" hidden="1">{"PVGraph2",#N/A,FALSE,"PV Data"}</definedName>
    <definedName name="_______w2" hidden="1">{"PVGraph2",#N/A,FALSE,"PV Data"}</definedName>
    <definedName name="_______w3" hidden="1">{"PVGraph2",#N/A,FALSE,"PV Data"}</definedName>
    <definedName name="_______wr1" localSheetId="4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w2" hidden="1">{#N/A,#N/A,FALSE,"Admin";#N/A,#N/A,FALSE,"Other"}</definedName>
    <definedName name="_______y2" hidden="1">{"PVGraph2",#N/A,FALSE,"PV Data"}</definedName>
    <definedName name="_______z2" hidden="1">{"Sch00",#N/A,FALSE,"1";"Contents",#N/A,FALSE,"1"}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330" localSheetId="4">{"Lpor",#N/A,FALSE,"Porta";"LRDOS1",#N/A,FALSE,"Rdos";"LRDOS2",#N/A,FALSE,"Rdos";"LBAL1",#N/A,FALSE,"Bala";"LTES1",#N/A,FALSE,"Teso"}</definedName>
    <definedName name="______A330">{"Lpor",#N/A,FALSE,"Porta";"LRDOS1",#N/A,FALSE,"Rdos";"LRDOS2",#N/A,FALSE,"Rdos";"LBAL1",#N/A,FALSE,"Bala";"LTES1",#N/A,FALSE,"Teso"}</definedName>
    <definedName name="______fhf2" hidden="1">{#N/A,#N/A,FALSE,"CA";#N/A,#N/A,FALSE,"CN";#N/A,#N/A,FALSE,"Inv";#N/A,#N/A,FALSE,"Inv Acc";"Miguel_balance",#N/A,FALSE,"Bal";#N/A,#N/A,FALSE,"Plantilla";#N/A,#N/A,FALSE,"CA (2)";#N/A,#N/A,FALSE,"CN (2)"}</definedName>
    <definedName name="______fhf4" hidden="1">{#N/A,#N/A,FALSE,"CA";#N/A,#N/A,FALSE,"CN";#N/A,#N/A,FALSE,"Inv";#N/A,#N/A,FALSE,"Inv Acc";"Miguel_balance",#N/A,FALSE,"Bal";#N/A,#N/A,FALSE,"Plantilla";#N/A,#N/A,FALSE,"CA (2)";#N/A,#N/A,FALSE,"CN (2)"}</definedName>
    <definedName name="______FR1" localSheetId="4">{"Lpor",#N/A,FALSE,"Porta";"LRDOS1",#N/A,FALSE,"Rdos";"LRDOS2",#N/A,FALSE,"Rdos";"LBAL1",#N/A,FALSE,"Bala";"LTES1",#N/A,FALSE,"Teso"}</definedName>
    <definedName name="______FR1">{"Lpor",#N/A,FALSE,"Porta";"LRDOS1",#N/A,FALSE,"Rdos";"LRDOS2",#N/A,FALSE,"Rdos";"LBAL1",#N/A,FALSE,"Bala";"LTES1",#N/A,FALSE,"Teso"}</definedName>
    <definedName name="______fr800" hidden="1">{#N/A,#N/A,FALSE,"Commerce Summary";#N/A,#N/A,FALSE,"Dave Franco SUM";#N/A,#N/A,FALSE,"Dave Franco IP";#N/A,#N/A,FALSE,"Dave Franco IM";#N/A,#N/A,FALSE,"Dave Franco NIP "}</definedName>
    <definedName name="______I2" hidden="1">{"PVGraph2",#N/A,FALSE,"PV Data"}</definedName>
    <definedName name="______I3" hidden="1">{"PVGraph2",#N/A,FALSE,"PV Data"}</definedName>
    <definedName name="______new1" hidden="1">{#N/A,#N/A,FALSE,"CA";#N/A,#N/A,FALSE,"CN";#N/A,#N/A,FALSE,"Inv";#N/A,#N/A,FALSE,"Inv Acc";"Miguel_balance",#N/A,FALSE,"Bal";#N/A,#N/A,FALSE,"Plantilla";#N/A,#N/A,FALSE,"CA (2)";#N/A,#N/A,FALSE,"CN (2)"}</definedName>
    <definedName name="______w1" hidden="1">{"PVGraph2",#N/A,FALSE,"PV Data"}</definedName>
    <definedName name="______w2" hidden="1">{"PVGraph2",#N/A,FALSE,"PV Data"}</definedName>
    <definedName name="______w3" hidden="1">{"PVGraph2",#N/A,FALSE,"PV Data"}</definedName>
    <definedName name="______wr1" localSheetId="4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ww2" hidden="1">{#N/A,#N/A,FALSE,"Admin";#N/A,#N/A,FALSE,"Other"}</definedName>
    <definedName name="______y2" hidden="1">{"PVGraph2",#N/A,FALSE,"PV Data"}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1__123Graph_AGRAFICO_20" hidden="1">#REF!</definedName>
    <definedName name="_____10__123Graph_FGRAFICO_20" hidden="1">#REF!</definedName>
    <definedName name="_____11__123Graph_LBL_AGRAFICO_20" hidden="1">#REF!</definedName>
    <definedName name="_____12__123Graph_LBL_BGRAFICO_20" hidden="1">#REF!</definedName>
    <definedName name="_____13__123Graph_LBL_CGRAFICO_20" hidden="1">#REF!</definedName>
    <definedName name="_____14__123Graph_LBL_DGRAFICO_20" hidden="1">#REF!</definedName>
    <definedName name="_____15__123Graph_LBL_EGRAFICO_20" hidden="1">#REF!</definedName>
    <definedName name="_____16__123Graph_LBL_FGRAFICO_20" hidden="1">#REF!</definedName>
    <definedName name="_____17__123Graph_XGRAFICO_8" hidden="1">#REF!</definedName>
    <definedName name="_____2__123Graph_AGRAFICO_7" hidden="1">#REF!</definedName>
    <definedName name="_____3__123Graph_AGRAFICO_8" hidden="1">#REF!</definedName>
    <definedName name="_____4__123Graph_BGRAFICO_20" hidden="1">#REF!</definedName>
    <definedName name="_____5__123Graph_BGRAFICO_7" hidden="1">#REF!</definedName>
    <definedName name="_____6__123Graph_BGRAFICO_8" hidden="1">#REF!</definedName>
    <definedName name="_____7__123Graph_CGRAFICO_20" hidden="1">#REF!</definedName>
    <definedName name="_____8__123Graph_DGRAFICO_20" hidden="1">#REF!</definedName>
    <definedName name="_____9__123Graph_EGRAFICO_20" hidden="1">#REF!</definedName>
    <definedName name="_____A11" localSheetId="5" hidden="1">{#N/A,#N/A,FALSE,"Umsatz 99";#N/A,#N/A,FALSE,"ER 99 "}</definedName>
    <definedName name="_____A11" localSheetId="4">{#N/A,#N/A,FALSE,"Umsatz 99";#N/A,#N/A,FALSE,"ER 99 "}</definedName>
    <definedName name="_____A11" localSheetId="2" hidden="1">{#N/A,#N/A,FALSE,"Umsatz 99";#N/A,#N/A,FALSE,"ER 99 "}</definedName>
    <definedName name="_____A11">{#N/A,#N/A,FALSE,"Umsatz 99";#N/A,#N/A,FALSE,"ER 99 "}</definedName>
    <definedName name="_____a2" hidden="1">{"Page1",#N/A,FALSE,"CompCo";"Page2",#N/A,FALSE,"CompCo"}</definedName>
    <definedName name="_____A330" localSheetId="4">{"Lpor",#N/A,FALSE,"Porta";"LRDOS1",#N/A,FALSE,"Rdos";"LRDOS2",#N/A,FALSE,"Rdos";"LBAL1",#N/A,FALSE,"Bala";"LTES1",#N/A,FALSE,"Teso"}</definedName>
    <definedName name="_____A330">{"Lpor",#N/A,FALSE,"Porta";"LRDOS1",#N/A,FALSE,"Rdos";"LRDOS2",#N/A,FALSE,"Rdos";"LBAL1",#N/A,FALSE,"Bala";"LTES1",#N/A,FALSE,"Teso"}</definedName>
    <definedName name="_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C" localSheetId="5" hidden="1">{#N/A,#N/A,FALSE,"AESTR_K"}</definedName>
    <definedName name="_____c" localSheetId="4">{"Fiesta Facer Page",#N/A,FALSE,"Q_C_S";"Fiesta Main Page",#N/A,FALSE,"V_L";"Fiesta 95BP Struct",#N/A,FALSE,"StructBP";"Fiesta Post 95BP Struct",#N/A,FALSE,"AdjStructBP"}</definedName>
    <definedName name="_____C" localSheetId="2" hidden="1">{#N/A,#N/A,FALSE,"AESTR_K"}</definedName>
    <definedName name="_____c">{"Fiesta Facer Page",#N/A,FALSE,"Q_C_S";"Fiesta Main Page",#N/A,FALSE,"V_L";"Fiesta 95BP Struct",#N/A,FALSE,"StructBP";"Fiesta Post 95BP Struct",#N/A,FALSE,"AdjStructBP"}</definedName>
    <definedName name="_____CuN3" hidden="1">{#N/A,#N/A,FALSE,"WOBE_DE.XLS";#N/A,#N/A,FALSE,"WOB_1.XLS";#N/A,#N/A,FALSE,"WOB_2.XLS";#N/A,#N/A,FALSE,"WOB_3.XLS";#N/A,#N/A,FALSE,"WOB_4.XLS";#N/A,#N/A,FALSE,"WOB_5.XLS"}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fhf2" hidden="1">{#N/A,#N/A,FALSE,"CA";#N/A,#N/A,FALSE,"CN";#N/A,#N/A,FALSE,"Inv";#N/A,#N/A,FALSE,"Inv Acc";"Miguel_balance",#N/A,FALSE,"Bal";#N/A,#N/A,FALSE,"Plantilla";#N/A,#N/A,FALSE,"CA (2)";#N/A,#N/A,FALSE,"CN (2)"}</definedName>
    <definedName name="_____fhf4" hidden="1">{#N/A,#N/A,FALSE,"CA";#N/A,#N/A,FALSE,"CN";#N/A,#N/A,FALSE,"Inv";#N/A,#N/A,FALSE,"Inv Acc";"Miguel_balance",#N/A,FALSE,"Bal";#N/A,#N/A,FALSE,"Plantilla";#N/A,#N/A,FALSE,"CA (2)";#N/A,#N/A,FALSE,"CN (2)"}</definedName>
    <definedName name="_____FR1" localSheetId="4">{"Lpor",#N/A,FALSE,"Porta";"LRDOS1",#N/A,FALSE,"Rdos";"LRDOS2",#N/A,FALSE,"Rdos";"LBAL1",#N/A,FALSE,"Bala";"LTES1",#N/A,FALSE,"Teso"}</definedName>
    <definedName name="_____FR1">{"Lpor",#N/A,FALSE,"Porta";"LRDOS1",#N/A,FALSE,"Rdos";"LRDOS2",#N/A,FALSE,"Rdos";"LBAL1",#N/A,FALSE,"Bala";"LTES1",#N/A,FALSE,"Teso"}</definedName>
    <definedName name="_____fr800" hidden="1">{#N/A,#N/A,FALSE,"Commerce Summary";#N/A,#N/A,FALSE,"Dave Franco SUM";#N/A,#N/A,FALSE,"Dave Franco IP";#N/A,#N/A,FALSE,"Dave Franco IM";#N/A,#N/A,FALSE,"Dave Franco NIP "}</definedName>
    <definedName name="_____GRA11" hidden="1">#REF!</definedName>
    <definedName name="_____GRA15" hidden="1">#REF!</definedName>
    <definedName name="_____GRA21" hidden="1">#REF!</definedName>
    <definedName name="_____GRA22" hidden="1">#REF!</definedName>
    <definedName name="_____GRA4" hidden="1">#REF!</definedName>
    <definedName name="_____I2" hidden="1">{"PVGraph2",#N/A,FALSE,"PV Data"}</definedName>
    <definedName name="_____I3" hidden="1">{"PVGraph2",#N/A,FALSE,"PV Data"}</definedName>
    <definedName name="____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new1" hidden="1">{#N/A,#N/A,FALSE,"CA";#N/A,#N/A,FALSE,"CN";#N/A,#N/A,FALSE,"Inv";#N/A,#N/A,FALSE,"Inv Acc";"Miguel_balance",#N/A,FALSE,"Bal";#N/A,#N/A,FALSE,"Plantilla";#N/A,#N/A,FALSE,"CA (2)";#N/A,#N/A,FALSE,"CN (2)"}</definedName>
    <definedName name="_____T123456" hidden="1">{"COUNT",#N/A,FALSE,"AB"}</definedName>
    <definedName name="_____T12347" hidden="1">{"COUNT",#N/A,FALSE,"AB"}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r1" localSheetId="4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ww2" hidden="1">{#N/A,#N/A,FALSE,"Admin";#N/A,#N/A,FALSE,"Other"}</definedName>
    <definedName name="_____y2" hidden="1">{"PVGraph2",#N/A,FALSE,"PV Data"}</definedName>
    <definedName name="_____z2" hidden="1">{"Sch00",#N/A,FALSE,"1";"Contents",#N/A,FALSE,"1"}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1__123Graph" hidden="1">#REF!</definedName>
    <definedName name="____1__123Graph_AGRAFICO_20" hidden="1">#REF!</definedName>
    <definedName name="____10___123Graph_" hidden="1">#REF!</definedName>
    <definedName name="____10__123Graph_FGRAFICO_20" hidden="1">#REF!</definedName>
    <definedName name="____11__123Graph" hidden="1">#REF!</definedName>
    <definedName name="____11__123Graph_LBL_AGRAFICO_20" hidden="1">#REF!</definedName>
    <definedName name="____12__123Graph_LBL_BGRAFICO_20" hidden="1">#REF!</definedName>
    <definedName name="____13__123Graph_LBL_CGRAFICO_20" hidden="1">#REF!</definedName>
    <definedName name="____14__123Graph_LBL_DGRAFICO_20" hidden="1">#REF!</definedName>
    <definedName name="____15__123Graph_LBL_EGRAFICO_20" hidden="1">#REF!</definedName>
    <definedName name="____16__123Graph_LBL_FGRAFICO_20" hidden="1">#REF!</definedName>
    <definedName name="____17__123Graph_XGRAFICO_8" hidden="1">#REF!</definedName>
    <definedName name="____2__123Graph_AGRAFICO_7" hidden="1">#REF!</definedName>
    <definedName name="____3__123Graph_AGRAFICO_8" hidden="1">#REF!</definedName>
    <definedName name="____4__123Graph_BGRAFICO_20" hidden="1">#REF!</definedName>
    <definedName name="____5__123Graph_BGRAFICO_7" hidden="1">#REF!</definedName>
    <definedName name="____6__123Graph_BGRAFICO_8" hidden="1">#REF!</definedName>
    <definedName name="____7__123Graph_CGRAFICO_20" hidden="1">#REF!</definedName>
    <definedName name="____8__123Graph_DGRAFICO_20" hidden="1">#REF!</definedName>
    <definedName name="____9__123Graph_EGRAFICO_20" hidden="1">#REF!</definedName>
    <definedName name="____A330" localSheetId="4">{"Lpor",#N/A,FALSE,"Porta";"LRDOS1",#N/A,FALSE,"Rdos";"LRDOS2",#N/A,FALSE,"Rdos";"LBAL1",#N/A,FALSE,"Bala";"LTES1",#N/A,FALSE,"Teso"}</definedName>
    <definedName name="____A330">{"Lpor",#N/A,FALSE,"Porta";"LRDOS1",#N/A,FALSE,"Rdos";"LRDOS2",#N/A,FALSE,"Rdos";"LBAL1",#N/A,FALSE,"Bala";"LTES1",#N/A,FALSE,"Teso"}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C" hidden="1">{#N/A,#N/A,FALSE,"AESTR_K"}</definedName>
    <definedName name="____CuN3" hidden="1">{#N/A,#N/A,FALSE,"WOBE_DE.XLS";#N/A,#N/A,FALSE,"WOB_1.XLS";#N/A,#N/A,FALSE,"WOB_2.XLS";#N/A,#N/A,FALSE,"WOB_3.XLS";#N/A,#N/A,FALSE,"WOB_4.XLS";#N/A,#N/A,FALSE,"WOB_5.XLS"}</definedName>
    <definedName name="____DCF2" hidden="1">{#N/A,#N/A,TRUE,"DCF Summary (2)";#N/A,#N/A,TRUE,"DCF Summary";#N/A,"Middle Case Drivers",TRUE,"DCF"}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fhf2" hidden="1">{#N/A,#N/A,FALSE,"CA";#N/A,#N/A,FALSE,"CN";#N/A,#N/A,FALSE,"Inv";#N/A,#N/A,FALSE,"Inv Acc";"Miguel_balance",#N/A,FALSE,"Bal";#N/A,#N/A,FALSE,"Plantilla";#N/A,#N/A,FALSE,"CA (2)";#N/A,#N/A,FALSE,"CN (2)"}</definedName>
    <definedName name="____fhf4" hidden="1">{#N/A,#N/A,FALSE,"CA";#N/A,#N/A,FALSE,"CN";#N/A,#N/A,FALSE,"Inv";#N/A,#N/A,FALSE,"Inv Acc";"Miguel_balance",#N/A,FALSE,"Bal";#N/A,#N/A,FALSE,"Plantilla";#N/A,#N/A,FALSE,"CA (2)";#N/A,#N/A,FALSE,"CN (2)"}</definedName>
    <definedName name="____FR1" localSheetId="4">{"Lpor",#N/A,FALSE,"Porta";"LRDOS1",#N/A,FALSE,"Rdos";"LRDOS2",#N/A,FALSE,"Rdos";"LBAL1",#N/A,FALSE,"Bala";"LTES1",#N/A,FALSE,"Teso"}</definedName>
    <definedName name="____FR1">{"Lpor",#N/A,FALSE,"Porta";"LRDOS1",#N/A,FALSE,"Rdos";"LRDOS2",#N/A,FALSE,"Rdos";"LBAL1",#N/A,FALSE,"Bala";"LTES1",#N/A,FALSE,"Teso"}</definedName>
    <definedName name="____GRA1" hidden="1">#REF!</definedName>
    <definedName name="____GRA10" hidden="1">#REF!</definedName>
    <definedName name="____GRA12" hidden="1">#REF!</definedName>
    <definedName name="____GRA13" hidden="1">#REF!</definedName>
    <definedName name="____GRA16" hidden="1">#REF!</definedName>
    <definedName name="____GRA17" hidden="1">#REF!</definedName>
    <definedName name="____GRA18" hidden="1">#REF!</definedName>
    <definedName name="____GRA19" hidden="1">#REF!</definedName>
    <definedName name="____GRA2" hidden="1">#REF!</definedName>
    <definedName name="____GRA20" hidden="1">#REF!</definedName>
    <definedName name="____GRA23" hidden="1">#REF!</definedName>
    <definedName name="____GRA24" hidden="1">#REF!</definedName>
    <definedName name="____GRA25" hidden="1">#REF!</definedName>
    <definedName name="____GRA26" hidden="1">#REF!</definedName>
    <definedName name="____GRA27" hidden="1">#REF!</definedName>
    <definedName name="____GRA28" hidden="1">#REF!</definedName>
    <definedName name="____GRA29" hidden="1">#REF!</definedName>
    <definedName name="____GRA3" hidden="1">#REF!</definedName>
    <definedName name="____GRA30" hidden="1">#REF!</definedName>
    <definedName name="____GRA31" hidden="1">#REF!</definedName>
    <definedName name="____GRA32" hidden="1">#REF!</definedName>
    <definedName name="____GRA33" hidden="1">#REF!</definedName>
    <definedName name="____GRA34" hidden="1">#REF!</definedName>
    <definedName name="____GRA5" hidden="1">#REF!</definedName>
    <definedName name="____GRA6" hidden="1">#REF!</definedName>
    <definedName name="____GRA7" hidden="1">#REF!</definedName>
    <definedName name="____GRA8" hidden="1">#REF!</definedName>
    <definedName name="____GRA9" hidden="1">#REF!</definedName>
    <definedName name="____I2" hidden="1">{"PVGraph2",#N/A,FALSE,"PV Data"}</definedName>
    <definedName name="____I3" hidden="1">{"PVGraph2",#N/A,FALSE,"PV Data"}</definedName>
    <definedName name="____new1" hidden="1">{#N/A,#N/A,FALSE,"CA";#N/A,#N/A,FALSE,"CN";#N/A,#N/A,FALSE,"Inv";#N/A,#N/A,FALSE,"Inv Acc";"Miguel_balance",#N/A,FALSE,"Bal";#N/A,#N/A,FALSE,"Plantilla";#N/A,#N/A,FALSE,"CA (2)";#N/A,#N/A,FALSE,"CN (2)"}</definedName>
    <definedName name="____New2" hidden="1">{"TOTAL",#N/A,FALSE,"A";"FISCAL94",#N/A,FALSE,"A";"FISCAL95",#N/A,FALSE,"A";"FISCAL96",#N/A,FALSE,"A";"misc page",#N/A,FALSE,"A"}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T123456" hidden="1">{"COUNT",#N/A,FALSE,"AB"}</definedName>
    <definedName name="____T12347" hidden="1">{"COUNT",#N/A,FALSE,"AB"}</definedName>
    <definedName name="____w1" hidden="1">{"PVGraph2",#N/A,FALSE,"PV Data"}</definedName>
    <definedName name="____w2" hidden="1">{"PVGraph2",#N/A,FALSE,"PV Data"}</definedName>
    <definedName name="____w3" hidden="1">{"PVGraph2",#N/A,FALSE,"PV Data"}</definedName>
    <definedName name="____ww2" hidden="1">{#N/A,#N/A,FALSE,"Admin";#N/A,#N/A,FALSE,"Other"}</definedName>
    <definedName name="____xlfn.BAHTTEXT" hidden="1">#NAME?</definedName>
    <definedName name="____y2" hidden="1">{"PVGraph2",#N/A,FALSE,"PV Data"}</definedName>
    <definedName name="____z2" hidden="1">{"Sch00",#N/A,FALSE,"1";"Contents",#N/A,FALSE,"1"}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GRAFICO_20" hidden="1">#REF!</definedName>
    <definedName name="___10__123Graph_FGRAFICO_20" hidden="1">#REF!</definedName>
    <definedName name="___11__123Graph_LBL_AGRAFICO_20" hidden="1">#REF!</definedName>
    <definedName name="___12__123Graph_LBL_BGRAFICO_20" hidden="1">#REF!</definedName>
    <definedName name="___13__123Graph_LBL_CGRAFICO_20" hidden="1">#REF!</definedName>
    <definedName name="___14__123Graph_LBL_DGRAFICO_20" hidden="1">#REF!</definedName>
    <definedName name="___15__123Graph_LBL_EGRAFICO_20" hidden="1">#REF!</definedName>
    <definedName name="___16__123Graph_LBL_FGRAFICO_20" hidden="1">#REF!</definedName>
    <definedName name="___17__123Graph_XGRAFICO_8" hidden="1">#REF!</definedName>
    <definedName name="___2__123Graph_AGRAFICO_7" hidden="1">#REF!</definedName>
    <definedName name="___3__123Graph_AGRAFICO_8" hidden="1">#REF!</definedName>
    <definedName name="___4__123Graph_BGRAFICO_20" hidden="1">#REF!</definedName>
    <definedName name="___5__123Graph_BGRAFICO_7" hidden="1">#REF!</definedName>
    <definedName name="___6__123Graph_BGRAFICO_8" hidden="1">#REF!</definedName>
    <definedName name="___7__123Graph_CGRAFICO_20" hidden="1">#REF!</definedName>
    <definedName name="___8__123Graph_DGRAFICO_20" hidden="1">#REF!</definedName>
    <definedName name="___9__123Graph_EGRAFICO_20" hidden="1">#REF!</definedName>
    <definedName name="___A11" localSheetId="4">{#N/A,#N/A,FALSE,"Umsatz 99";#N/A,#N/A,FALSE,"ER 99 "}</definedName>
    <definedName name="___A11">{#N/A,#N/A,FALSE,"Umsatz 99";#N/A,#N/A,FALSE,"ER 99 "}</definedName>
    <definedName name="___a2" hidden="1">{"Page1",#N/A,FALSE,"CompCo";"Page2",#N/A,FALSE,"CompCo"}</definedName>
    <definedName name="___A330" localSheetId="4">{"Lpor",#N/A,FALSE,"Porta";"LRDOS1",#N/A,FALSE,"Rdos";"LRDOS2",#N/A,FALSE,"Rdos";"LBAL1",#N/A,FALSE,"Bala";"LTES1",#N/A,FALSE,"Teso"}</definedName>
    <definedName name="___A330">{"Lpor",#N/A,FALSE,"Porta";"LRDOS1",#N/A,FALSE,"Rdos";"LRDOS2",#N/A,FALSE,"Rdos";"LBAL1",#N/A,FALSE,"Bala";"LTES1",#N/A,FALSE,"Teso"}</definedName>
    <definedName name="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bc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ae2" hidden="1">{"'Inventory &amp; Anal-Cur Wkbk'!$A$7:$AP$71"}</definedName>
    <definedName name="___AF3" hidden="1">{"Supporting Schedules",#N/A,FALSE,"Results"}</definedName>
    <definedName name="___ag1" hidden="1">#N/A</definedName>
    <definedName name="___ago1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ago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_c" localSheetId="5" hidden="1">{#N/A,#N/A,FALSE,"WOB_1.XLS";#N/A,#N/A,FALSE,"WOB_2.XLS";#N/A,#N/A,FALSE,"WOB_3.XLS";#N/A,#N/A,FALSE,"WOB_4.XLS";#N/A,#N/A,FALSE,"WOB_5.XLS"}</definedName>
    <definedName name="___c" localSheetId="4">{"Fiesta Facer Page",#N/A,FALSE,"Q_C_S";"Fiesta Main Page",#N/A,FALSE,"V_L";"Fiesta 95BP Struct",#N/A,FALSE,"StructBP";"Fiesta Post 95BP Struct",#N/A,FALSE,"AdjStructBP"}</definedName>
    <definedName name="___c" localSheetId="2" hidden="1">{#N/A,#N/A,FALSE,"WOB_1.XLS";#N/A,#N/A,FALSE,"WOB_2.XLS";#N/A,#N/A,FALSE,"WOB_3.XLS";#N/A,#N/A,FALSE,"WOB_4.XLS";#N/A,#N/A,FALSE,"WOB_5.XLS"}</definedName>
    <definedName name="___c">{"Fiesta Facer Page",#N/A,FALSE,"Q_C_S";"Fiesta Main Page",#N/A,FALSE,"V_L";"Fiesta 95BP Struct",#N/A,FALSE,"StructBP";"Fiesta Post 95BP Struct",#N/A,FALSE,"AdjStructBP"}</definedName>
    <definedName name="___Co50" hidden="1">{#N/A,"DR",FALSE,"increm pf";#N/A,"MAMSI",FALSE,"increm pf";#N/A,"MAXI",FALSE,"increm pf";#N/A,"PCAM",FALSE,"increm pf";#N/A,"PHSV",FALSE,"increm pf";#N/A,"SIE",FALSE,"increm pf"}</definedName>
    <definedName name="___CuN3" hidden="1">{#N/A,#N/A,FALSE,"WOBE_DE.XLS";#N/A,#N/A,FALSE,"WOB_1.XLS";#N/A,#N/A,FALSE,"WOB_2.XLS";#N/A,#N/A,FALSE,"WOB_3.XLS";#N/A,#N/A,FALSE,"WOB_4.XLS";#N/A,#N/A,FALSE,"WOB_5.XLS"}</definedName>
    <definedName name="___D33" hidden="1">{"Olk by Qtr Full",#N/A,FALSE,"Tot PalmPalm";"Olk by Qtr Full",#N/A,FALSE,"Tot Device";"Olk by Qtr Full",#N/A,FALSE,"Platform";"Olk by Qtr Full",#N/A,FALSE,"Palm.Net";"Olk by Qtr Full",#N/A,FALSE,"Elim"}</definedName>
    <definedName name="___DCF2" hidden="1">{#N/A,#N/A,TRUE,"DCF Summary (2)";#N/A,#N/A,TRUE,"DCF Summary";#N/A,"Middle Case Drivers",TRUE,"DCF"}</definedName>
    <definedName name="___fhf2" hidden="1">{#N/A,#N/A,FALSE,"CA";#N/A,#N/A,FALSE,"CN";#N/A,#N/A,FALSE,"Inv";#N/A,#N/A,FALSE,"Inv Acc";"Miguel_balance",#N/A,FALSE,"Bal";#N/A,#N/A,FALSE,"Plantilla";#N/A,#N/A,FALSE,"CA (2)";#N/A,#N/A,FALSE,"CN (2)"}</definedName>
    <definedName name="___fhf4" hidden="1">{#N/A,#N/A,FALSE,"CA";#N/A,#N/A,FALSE,"CN";#N/A,#N/A,FALSE,"Inv";#N/A,#N/A,FALSE,"Inv Acc";"Miguel_balance",#N/A,FALSE,"Bal";#N/A,#N/A,FALSE,"Plantilla";#N/A,#N/A,FALSE,"CA (2)";#N/A,#N/A,FALSE,"CN (2)"}</definedName>
    <definedName name="___FR1" localSheetId="4">{"Lpor",#N/A,FALSE,"Porta";"LRDOS1",#N/A,FALSE,"Rdos";"LRDOS2",#N/A,FALSE,"Rdos";"LBAL1",#N/A,FALSE,"Bala";"LTES1",#N/A,FALSE,"Teso"}</definedName>
    <definedName name="___FR1">{"Lpor",#N/A,FALSE,"Porta";"LRDOS1",#N/A,FALSE,"Rdos";"LRDOS2",#N/A,FALSE,"Rdos";"LBAL1",#N/A,FALSE,"Bala";"LTES1",#N/A,FALSE,"Teso"}</definedName>
    <definedName name="___fr800" hidden="1">{#N/A,#N/A,FALSE,"Commerce Summary";#N/A,#N/A,FALSE,"Dave Franco SUM";#N/A,#N/A,FALSE,"Dave Franco IP";#N/A,#N/A,FALSE,"Dave Franco IM";#N/A,#N/A,FALSE,"Dave Franco NIP "}</definedName>
    <definedName name="___GRA1" hidden="1">#REF!</definedName>
    <definedName name="___GRA10" hidden="1">#REF!</definedName>
    <definedName name="___GRA11" hidden="1">#REF!</definedName>
    <definedName name="___GRA12" hidden="1">#REF!</definedName>
    <definedName name="___GRA13" hidden="1">#REF!</definedName>
    <definedName name="___GRA15" hidden="1">#REF!</definedName>
    <definedName name="___GRA16" hidden="1">#REF!</definedName>
    <definedName name="___GRA17" hidden="1">#REF!</definedName>
    <definedName name="___GRA18" hidden="1">#REF!</definedName>
    <definedName name="___GRA19" hidden="1">#REF!</definedName>
    <definedName name="___GRA2" hidden="1">#REF!</definedName>
    <definedName name="___GRA20" hidden="1">#REF!</definedName>
    <definedName name="___GRA21" hidden="1">#REF!</definedName>
    <definedName name="___GRA22" hidden="1">#REF!</definedName>
    <definedName name="___GRA23" hidden="1">#REF!</definedName>
    <definedName name="___GRA24" hidden="1">#REF!</definedName>
    <definedName name="___GRA25" hidden="1">#REF!</definedName>
    <definedName name="___GRA26" hidden="1">#REF!</definedName>
    <definedName name="___GRA27" hidden="1">#REF!</definedName>
    <definedName name="___GRA28" hidden="1">#REF!</definedName>
    <definedName name="___GRA29" hidden="1">#REF!</definedName>
    <definedName name="___GRA3" hidden="1">#REF!</definedName>
    <definedName name="___GRA30" hidden="1">#REF!</definedName>
    <definedName name="___GRA31" hidden="1">#REF!</definedName>
    <definedName name="___GRA32" hidden="1">#REF!</definedName>
    <definedName name="___GRA33" hidden="1">#REF!</definedName>
    <definedName name="___GRA34" hidden="1">#REF!</definedName>
    <definedName name="___GRA4" hidden="1">#REF!</definedName>
    <definedName name="___GRA5" hidden="1">#REF!</definedName>
    <definedName name="___GRA6" hidden="1">#REF!</definedName>
    <definedName name="___GRA7" hidden="1">#REF!</definedName>
    <definedName name="___GRA8" hidden="1">#REF!</definedName>
    <definedName name="___GRA9" hidden="1">#REF!</definedName>
    <definedName name="___I2" hidden="1">{"PVGraph2",#N/A,FALSE,"PV Data"}</definedName>
    <definedName name="___I3" hidden="1">{"PVGraph2",#N/A,FALSE,"PV Data"}</definedName>
    <definedName name="___JAN02" localSheetId="4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new1" hidden="1">{#N/A,#N/A,FALSE,"CA";#N/A,#N/A,FALSE,"CN";#N/A,#N/A,FALSE,"Inv";#N/A,#N/A,FALSE,"Inv Acc";"Miguel_balance",#N/A,FALSE,"Bal";#N/A,#N/A,FALSE,"Plantilla";#N/A,#N/A,FALSE,"CA (2)";#N/A,#N/A,FALSE,"CN (2)"}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sf33" hidden="1">{"FCF",#N/A,FALSE,"Results"}</definedName>
    <definedName name="___sf34" hidden="1">{"Supporting Schedules",#N/A,FALSE,"Results"}</definedName>
    <definedName name="___tst1" hidden="1">{"FCF",#N/A,FALSE,"Results"}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r1" localSheetId="4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WRN1" hidden="1">{#N/A,#N/A,FALSE,"Pkg Assets";#N/A,#N/A,FALSE,"Elite Pkg Liab";#N/A,#N/A,FALSE,"Pkg Income";#N/A,#N/A,FALSE,"Pkg FOH";#N/A,#N/A,FALSE,"Pkg SGA"}</definedName>
    <definedName name="___ww2" hidden="1">{#N/A,#N/A,FALSE,"Admin";#N/A,#N/A,FALSE,"Other"}</definedName>
    <definedName name="___x1" localSheetId="4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lc_DefaultDisplayOption___" hidden="1">"caption"</definedName>
    <definedName name="___xlc_DisplayNullValues___" hidden="1">TRUE</definedName>
    <definedName name="___xlc_DisplayNullValuesAs___" hidden="1">0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_xlfn.BAHTTEXT" hidden="1">#NAME?</definedName>
    <definedName name="___xz4" localSheetId="4">{0,0,0,0;0,0,0,0;0,0,0,0;0,0,0,0;0,0,0,0;0,0,0,0}</definedName>
    <definedName name="___xz4">{0,0,0,0;0,0,0,0;0,0,0,0;0,0,0,0;0,0,0,0;0,0,0,0}</definedName>
    <definedName name="___y2" hidden="1">{"PVGraph2",#N/A,FALSE,"PV Data"}</definedName>
    <definedName name="___z2" hidden="1">{"Sch00",#N/A,FALSE,"1";"Contents",#N/A,FALSE,"1"}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AGRAFICO_20" hidden="1">#REF!</definedName>
    <definedName name="__10__123Graph_FGRAFICO_20" hidden="1">#REF!</definedName>
    <definedName name="__11__123Graph_LBL_AGRAFICO_20" hidden="1">#REF!</definedName>
    <definedName name="__12__123Graph" hidden="1">#REF!</definedName>
    <definedName name="__12__123Graph_LBL_BGRAFICO_20" hidden="1">#REF!</definedName>
    <definedName name="__123Graph_A" hidden="1">#REF!</definedName>
    <definedName name="__123Graph_AActual" hidden="1">#REF!</definedName>
    <definedName name="__123Graph_AAMORT" hidden="1">#REF!</definedName>
    <definedName name="__123Graph_AANIDRO" hidden="1">#REF!</definedName>
    <definedName name="__123Graph_ACAPEX" hidden="1">#REF!</definedName>
    <definedName name="__123Graph_ACASHCOST1" hidden="1">#REF!</definedName>
    <definedName name="__123Graph_ACASHCOSTS" hidden="1">#REF!</definedName>
    <definedName name="__123Graph_ACASHFLOW">#N/A</definedName>
    <definedName name="__123Graph_ACHART10" hidden="1">#REF!</definedName>
    <definedName name="__123Graph_ACHART5" hidden="1">#REF!</definedName>
    <definedName name="__123Graph_ACURRENT" hidden="1">#REF!</definedName>
    <definedName name="__123Graph_ADRIVER2">#N/A</definedName>
    <definedName name="__123Graph_AENCOURS" hidden="1">#REF!</definedName>
    <definedName name="__123Graph_AFIXBAR" hidden="1">#REF!</definedName>
    <definedName name="__123Graph_AFIXSTKBAR" hidden="1">#REF!</definedName>
    <definedName name="__123Graph_AGiorni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HIALCOOL" hidden="1">#REF!</definedName>
    <definedName name="__123Graph_AHIDRATADO" hidden="1">#REF!</definedName>
    <definedName name="__123Graph_AINCOME1">#N/A</definedName>
    <definedName name="__123Graph_AINCOME2">#N/A</definedName>
    <definedName name="__123Graph_ALeverage" hidden="1">#REF!</definedName>
    <definedName name="__123Graph_ALiquidità" hidden="1">#REF!</definedName>
    <definedName name="__123Graph_Amargini" hidden="1">#REF!</definedName>
    <definedName name="__123Graph_APRODPROF" hidden="1">#REF!</definedName>
    <definedName name="__123Graph_APROFIT" hidden="1">#REF!</definedName>
    <definedName name="__123Graph_ARedditività" hidden="1">#REF!</definedName>
    <definedName name="__123Graph_ASACAS" hidden="1">#REF!</definedName>
    <definedName name="__123Graph_ASTMENTHALPY" hidden="1">#REF!</definedName>
    <definedName name="__123Graph_B" hidden="1">#REF!</definedName>
    <definedName name="__123Graph_BActual" hidden="1">#REF!</definedName>
    <definedName name="__123Graph_BAMORT" hidden="1">#REF!</definedName>
    <definedName name="__123Graph_BCAPEX" hidden="1">#REF!</definedName>
    <definedName name="__123Graph_BCASHCOST1" hidden="1">#REF!</definedName>
    <definedName name="__123Graph_BCASHCOSTS" hidden="1">#REF!</definedName>
    <definedName name="__123Graph_BCASHFLOW">#N/A</definedName>
    <definedName name="__123Graph_BCHART10" hidden="1">#REF!</definedName>
    <definedName name="__123Graph_BCURRENT" hidden="1">#REF!</definedName>
    <definedName name="__123Graph_BDRIVER2">#N/A</definedName>
    <definedName name="__123Graph_BENCOURS" hidden="1">#REF!</definedName>
    <definedName name="__123Graph_BFIXBAR" hidden="1">#REF!</definedName>
    <definedName name="__123Graph_BFIXSTKBAR" hidden="1">#REF!</definedName>
    <definedName name="__123Graph_BGiorni" hidden="1">#REF!</definedName>
    <definedName name="__123Graph_BGRAPH1" hidden="1">#REF!</definedName>
    <definedName name="__123Graph_BGRAPH2" hidden="1">#REF!</definedName>
    <definedName name="__123Graph_BGRAPH4" hidden="1">#REF!</definedName>
    <definedName name="__123Graph_BGRAPH5" hidden="1">#REF!</definedName>
    <definedName name="__123Graph_BHOBKEN4H" hidden="1">#REF!</definedName>
    <definedName name="__123Graph_BHOBOKEN" hidden="1">#REF!</definedName>
    <definedName name="__123Graph_BINCOME1">#N/A</definedName>
    <definedName name="__123Graph_BINCOME2">#N/A</definedName>
    <definedName name="__123Graph_BLiquidità" hidden="1">#REF!</definedName>
    <definedName name="__123Graph_Bmargini" hidden="1">#REF!</definedName>
    <definedName name="__123Graph_BPROD" hidden="1">#REF!</definedName>
    <definedName name="__123Graph_BPRODPROF" hidden="1">#REF!</definedName>
    <definedName name="__123Graph_BPROFIT" hidden="1">#REF!</definedName>
    <definedName name="__123Graph_BRedditività" hidden="1">#REF!</definedName>
    <definedName name="__123Graph_BTURNOVER" hidden="1">#REF!</definedName>
    <definedName name="__123Graph_C" hidden="1">#REF!</definedName>
    <definedName name="__123Graph_c1" hidden="1">#REF!</definedName>
    <definedName name="__123Graph_CAMORT" hidden="1">#REF!</definedName>
    <definedName name="__123Graph_CCAPEX" hidden="1">#REF!</definedName>
    <definedName name="__123Graph_CCASHCOST1" hidden="1">#REF!</definedName>
    <definedName name="__123Graph_CCASHCOSTS" hidden="1">#REF!</definedName>
    <definedName name="__123Graph_CCHART10" hidden="1">#REF!</definedName>
    <definedName name="__123Graph_CCURRENT" hidden="1">#REF!</definedName>
    <definedName name="__123Graph_CENCOURS" hidden="1">#REF!</definedName>
    <definedName name="__123Graph_CGiorni" hidden="1">#REF!</definedName>
    <definedName name="__123Graph_CGiorni1" hidden="1">#REF!</definedName>
    <definedName name="__123Graph_CGRAPH1" hidden="1">#REF!</definedName>
    <definedName name="__123Graph_CGRAPH2" hidden="1">#REF!</definedName>
    <definedName name="__123Graph_CGRAPH4" hidden="1">#REF!</definedName>
    <definedName name="__123Graph_CGRAPH5" hidden="1">#REF!</definedName>
    <definedName name="__123Graph_Cmargini" hidden="1">#REF!</definedName>
    <definedName name="__123Graph_Cmargini1" hidden="1">#REF!</definedName>
    <definedName name="__123Graph_CPROD" hidden="1">#REF!</definedName>
    <definedName name="__123Graph_CPRODPROF" hidden="1">#REF!</definedName>
    <definedName name="__123Graph_CPROFIT" hidden="1">#REF!</definedName>
    <definedName name="__123Graph_CRedditività" hidden="1">#REF!</definedName>
    <definedName name="__123Graph_CRedditività1" hidden="1">#REF!</definedName>
    <definedName name="__123Graph_CTURNOVER" hidden="1">#REF!</definedName>
    <definedName name="__123Graph_D" hidden="1">#REF!</definedName>
    <definedName name="__123Graph_D1" hidden="1">#REF!</definedName>
    <definedName name="__123Graph_DCHART10" hidden="1">#REF!</definedName>
    <definedName name="__123Graph_DCURRENT" hidden="1">#REF!</definedName>
    <definedName name="__123Graph_DGRAPH1" hidden="1">#REF!</definedName>
    <definedName name="__123Graph_DGRAPH2" hidden="1">#REF!</definedName>
    <definedName name="__123Graph_DGRAPH5" hidden="1">#REF!</definedName>
    <definedName name="__123Graph_Dmargini" hidden="1">#REF!</definedName>
    <definedName name="__123Graph_Dmargini1" hidden="1">#REF!</definedName>
    <definedName name="__123Graph_DPROFIT" hidden="1">#REF!</definedName>
    <definedName name="__123Graph_DTURNOVER" hidden="1">#REF!</definedName>
    <definedName name="__123Graph_E" hidden="1">#REF!</definedName>
    <definedName name="__123Graph_E1" hidden="1">#REF!</definedName>
    <definedName name="__123Graph_EGRAPH1" hidden="1">#REF!</definedName>
    <definedName name="__123Graph_EGRAPH5" hidden="1">#REF!</definedName>
    <definedName name="__123Graph_Emargini" hidden="1">#REF!</definedName>
    <definedName name="__123Graph_Emargini1" hidden="1">#REF!</definedName>
    <definedName name="__123Graph_F" hidden="1">#REF!</definedName>
    <definedName name="__123Graph_FGRAPH5" hidden="1">#REF!</definedName>
    <definedName name="__123Graph_LBL_AGRAPH1" hidden="1">#REF!</definedName>
    <definedName name="__123Graph_LBL_AGRAPH4" hidden="1">#REF!</definedName>
    <definedName name="__123Graph_LBL_BGRAPH1" hidden="1">#REF!</definedName>
    <definedName name="__123Graph_LBL_BGRAPH4" hidden="1">#REF!</definedName>
    <definedName name="__123Graph_LBL_C" hidden="1">#REF!</definedName>
    <definedName name="__123Graph_LBL_C1" hidden="1">#REF!</definedName>
    <definedName name="__123Graph_LBL_CGRAPH4" hidden="1">#REF!</definedName>
    <definedName name="__123Graph_X" hidden="1">#REF!</definedName>
    <definedName name="__123Graph_X1" hidden="1">#REF!</definedName>
    <definedName name="__123Graph_XANIDRO" hidden="1">#REF!</definedName>
    <definedName name="__123Graph_XCAPEX" hidden="1">#REF!</definedName>
    <definedName name="__123Graph_XCASHCOST1" hidden="1">#REF!</definedName>
    <definedName name="__123Graph_XCASHCOSTS" hidden="1">#REF!</definedName>
    <definedName name="__123Graph_XCASHFLOW">#N/A</definedName>
    <definedName name="__123Graph_XCHART10" hidden="1">#REF!</definedName>
    <definedName name="__123Graph_XCURRENT" hidden="1">#REF!</definedName>
    <definedName name="__123Graph_XDRIVER2">#N/A</definedName>
    <definedName name="__123Graph_XENCOURS" hidden="1">#REF!</definedName>
    <definedName name="__123Graph_XFIXBAR" hidden="1">#REF!</definedName>
    <definedName name="__123Graph_XFIXSTKBAR" hidden="1">#REF!</definedName>
    <definedName name="__123Graph_XGiorni" hidden="1">#REF!</definedName>
    <definedName name="__123Graph_XGRAPH1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HIALCOOL" hidden="1">#REF!</definedName>
    <definedName name="__123Graph_XHIDRATADO" hidden="1">#REF!</definedName>
    <definedName name="__123Graph_XINCOME1">#N/A</definedName>
    <definedName name="__123Graph_XINCOME2">#N/A</definedName>
    <definedName name="__123Graph_XLeverage" hidden="1">#REF!</definedName>
    <definedName name="__123Graph_XLiquidità" hidden="1">#REF!</definedName>
    <definedName name="__123Graph_Xmargini" hidden="1">#REF!</definedName>
    <definedName name="__123Graph_XPROD" hidden="1">#REF!</definedName>
    <definedName name="__123Graph_XPRODPROF" hidden="1">#REF!</definedName>
    <definedName name="__123Graph_XSACAS" hidden="1">#REF!</definedName>
    <definedName name="__124Graph_D" hidden="1">#REF!</definedName>
    <definedName name="__13__123Graph_LBL_CGRAFICO_20" hidden="1">#REF!</definedName>
    <definedName name="__14__123Graph" hidden="1">#REF!</definedName>
    <definedName name="__14__123Graph_LBL_DGRAFICO_20" hidden="1">#REF!</definedName>
    <definedName name="__15__123Graph" hidden="1">#REF!</definedName>
    <definedName name="__15__123Graph_LBL_EGRAFICO_20" hidden="1">#REF!</definedName>
    <definedName name="__16__123Graph_LBL_FGRAFICO_20" hidden="1">#REF!</definedName>
    <definedName name="__17__123Graph_XGRAFICO_8" hidden="1">#REF!</definedName>
    <definedName name="__2__123Graph_ACHART_2" hidden="1">#REF!</definedName>
    <definedName name="__2__123Graph_AGRAFICO_7" hidden="1">#REF!</definedName>
    <definedName name="__3__123Graph_ACHART_3" hidden="1">#REF!</definedName>
    <definedName name="__3__123Graph_AGRAFICO_8" hidden="1">#REF!</definedName>
    <definedName name="__4__123Graph_BGRAFICO_20" hidden="1">#REF!</definedName>
    <definedName name="__5__123Graph_BGRAFICO_7" hidden="1">#REF!</definedName>
    <definedName name="__6__123Graph_BGRAFICO_8" hidden="1">#REF!</definedName>
    <definedName name="__7__123Graph_CGRAFICO_20" hidden="1">#REF!</definedName>
    <definedName name="__8__123Graph_DGRAFICO_20" hidden="1">#REF!</definedName>
    <definedName name="__9__123Graph_EGRAFICO_20" hidden="1">#REF!</definedName>
    <definedName name="__a1" hidden="1">{#N/A,#N/A,FALSE,"Pharm";#N/A,#N/A,FALSE,"WWCM"}</definedName>
    <definedName name="__A11" hidden="1">{#N/A,#N/A,FALSE,"Umsatz 99";#N/A,#N/A,FALSE,"ER 99 "}</definedName>
    <definedName name="__a2" hidden="1">{"Page1",#N/A,FALSE,"CompCo";"Page2",#N/A,FALSE,"CompCo"}</definedName>
    <definedName name="__A330" localSheetId="4">{"Lpor",#N/A,FALSE,"Porta";"LRDOS1",#N/A,FALSE,"Rdos";"LRDOS2",#N/A,FALSE,"Rdos";"LBAL1",#N/A,FALSE,"Bala";"LTES1",#N/A,FALSE,"Teso"}</definedName>
    <definedName name="__A330">{"Lpor",#N/A,FALSE,"Porta";"LRDOS1",#N/A,FALSE,"Rdos";"LRDOS2",#N/A,FALSE,"Rdos";"LBAL1",#N/A,FALSE,"Bala";"LTES1",#N/A,FALSE,"Teso"}</definedName>
    <definedName name="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a1" hidden="1">{#N/A,#N/A,FALSE,"REPORT"}</definedName>
    <definedName name="__aas1" hidden="1">{#N/A,#N/A,FALSE,"REPORT"}</definedName>
    <definedName name="__abc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CS2000" hidden="1">{#N/A,#N/A,FALSE,"REPORT"}</definedName>
    <definedName name="__ae2" hidden="1">{"'Inventory &amp; Anal-Cur Wkbk'!$A$7:$AP$71"}</definedName>
    <definedName name="__AF3" hidden="1">{"Supporting Schedules",#N/A,FALSE,"Results"}</definedName>
    <definedName name="__ag1" hidden="1">#N/A</definedName>
    <definedName name="__ago1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go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_APW_RESTORE_DATA0__" hidden="1">#REF!</definedName>
    <definedName name="__APW_RESTORE_DATA1__" hidden="1">#REF!</definedName>
    <definedName name="__APW_RESTORE_DATA1000__" hidden="1">#REF!,#REF!,#REF!,#REF!,#REF!,#REF!,#REF!,#REF!,#REF!,#REF!,#REF!,#REF!,#REF!,#REF!,#REF!</definedName>
    <definedName name="__APW_RESTORE_DATA1001__" hidden="1">#REF!,#REF!,#REF!,#REF!,#REF!,#REF!,#REF!,#REF!,#REF!,#REF!,#REF!,#REF!,#REF!,#REF!,#REF!</definedName>
    <definedName name="__APW_RESTORE_DATA1002__" hidden="1">#REF!,#REF!,#REF!,#REF!,#REF!,#REF!,#REF!,#REF!,#REF!,#REF!,#REF!,#REF!,#REF!,#REF!,#REF!</definedName>
    <definedName name="__APW_RESTORE_DATA1003__" hidden="1">#REF!,#REF!,#REF!,#REF!,#REF!,#REF!,#REF!,#REF!,#REF!,#REF!,#REF!,#REF!,#REF!,#REF!,#REF!</definedName>
    <definedName name="__APW_RESTORE_DATA1004__" hidden="1">#REF!,#REF!,#REF!,#REF!,#REF!,#REF!,#REF!,#REF!,#REF!,#REF!,#REF!,#REF!,#REF!,#REF!,#REF!</definedName>
    <definedName name="__APW_RESTORE_DATA1005__" hidden="1">#REF!,#REF!,#REF!,#REF!,#REF!,#REF!,#REF!,#REF!,#REF!,#REF!,#REF!,#REF!,#REF!,#REF!,#REF!</definedName>
    <definedName name="__APW_RESTORE_DATA1006__" hidden="1">#REF!,#REF!,#REF!,#REF!,#REF!,#REF!,#REF!,#REF!,#REF!,#REF!,#REF!,#REF!,#REF!,#REF!,#REF!</definedName>
    <definedName name="__APW_RESTORE_DATA1007__" hidden="1">#REF!,#REF!,#REF!,#REF!,#REF!,#REF!,#REF!,#REF!,#REF!,#REF!,#REF!,#REF!,#REF!,#REF!,#REF!</definedName>
    <definedName name="__APW_RESTORE_DATA1008__" hidden="1">#REF!,#REF!,#REF!,#REF!,#REF!,#REF!,#REF!,#REF!,#REF!,#REF!,#REF!,#REF!,#REF!,#REF!,#REF!</definedName>
    <definedName name="__APW_RESTORE_DATA1009__" hidden="1">#REF!,#REF!,#REF!,#REF!,#REF!,#REF!,#REF!,#REF!,#REF!,#REF!,#REF!,#REF!,#REF!,#REF!,#REF!</definedName>
    <definedName name="__APW_RESTORE_DATA1010__" hidden="1">#REF!,#REF!,#REF!,#REF!,#REF!,#REF!,#REF!,#REF!,#REF!,#REF!,#REF!,#REF!,#REF!,#REF!,#REF!</definedName>
    <definedName name="__APW_RESTORE_DATA1011__" hidden="1">#REF!,#REF!,#REF!,#REF!,#REF!,#REF!,#REF!,#REF!,#REF!,#REF!,#REF!,#REF!,#REF!,#REF!,#REF!</definedName>
    <definedName name="__APW_RESTORE_DATA1012__" hidden="1">#REF!,#REF!,#REF!,#REF!,#REF!,#REF!,#REF!,#REF!,#REF!,#REF!,#REF!,#REF!,#REF!,#REF!,#REF!</definedName>
    <definedName name="__APW_RESTORE_DATA1013__" hidden="1">#REF!,#REF!,#REF!,#REF!,#REF!,#REF!,#REF!,#REF!,#REF!,#REF!,#REF!,#REF!,#REF!,#REF!,#REF!</definedName>
    <definedName name="__APW_RESTORE_DATA1014__" hidden="1">#REF!,#REF!,#REF!,#REF!,#REF!,#REF!,#REF!,#REF!,#REF!,#REF!,#REF!,#REF!,#REF!,#REF!,#REF!</definedName>
    <definedName name="__APW_RESTORE_DATA1015__" hidden="1">#REF!,#REF!,#REF!,#REF!,#REF!,#REF!,#REF!,#REF!,#REF!,#REF!,#REF!,#REF!,#REF!,#REF!,#REF!</definedName>
    <definedName name="__APW_RESTORE_DATA1016__" hidden="1">#REF!,#REF!,#REF!,#REF!,#REF!,#REF!,#REF!,#REF!,#REF!,#REF!,#REF!,#REF!,#REF!,#REF!,#REF!</definedName>
    <definedName name="__APW_RESTORE_DATA1017__" hidden="1">#REF!,#REF!,#REF!,#REF!,#REF!,#REF!,#REF!,#REF!,#REF!,#REF!,#REF!,#REF!,#REF!,#REF!,#REF!</definedName>
    <definedName name="__APW_RESTORE_DATA1018__" hidden="1">#REF!,#REF!,#REF!,#REF!,#REF!,#REF!,#REF!,#REF!,#REF!,#REF!,#REF!,#REF!,#REF!,#REF!,#REF!</definedName>
    <definedName name="__APW_RESTORE_DATA1019__" hidden="1">#REF!,#REF!,#REF!,#REF!,#REF!,#REF!,#REF!,#REF!,#REF!,#REF!,#REF!,#REF!,#REF!,#REF!,#REF!</definedName>
    <definedName name="__APW_RESTORE_DATA1020__" hidden="1">#REF!,#REF!,#REF!,#REF!,#REF!,#REF!,#REF!,#REF!,#REF!,#REF!,#REF!,#REF!,#REF!,#REF!,#REF!</definedName>
    <definedName name="__APW_RESTORE_DATA1021__" hidden="1">#REF!,#REF!,#REF!,#REF!,#REF!,#REF!,#REF!,#REF!,#REF!,#REF!,#REF!,#REF!,#REF!,#REF!,#REF!</definedName>
    <definedName name="__APW_RESTORE_DATA1022__" hidden="1">#REF!,#REF!,#REF!,#REF!,#REF!,#REF!,#REF!,#REF!,#REF!,#REF!,#REF!,#REF!,#REF!,#REF!,#REF!</definedName>
    <definedName name="__APW_RESTORE_DATA1023__" hidden="1">#REF!,#REF!,#REF!,#REF!,#REF!,#REF!,#REF!,#REF!,#REF!,#REF!,#REF!,#REF!,#REF!,#REF!,#REF!</definedName>
    <definedName name="__APW_RESTORE_DATA1024__" hidden="1">#REF!,#REF!,#REF!,#REF!,#REF!,#REF!,#REF!,#REF!,#REF!,#REF!,#REF!,#REF!,#REF!,#REF!,#REF!</definedName>
    <definedName name="__APW_RESTORE_DATA1025__" hidden="1">#REF!,#REF!,#REF!,#REF!,#REF!,#REF!,#REF!,#REF!,#REF!,#REF!,#REF!,#REF!,#REF!,#REF!,#REF!</definedName>
    <definedName name="__APW_RESTORE_DATA1026__" hidden="1">#REF!,#REF!,#REF!,#REF!,#REF!,#REF!,#REF!,#REF!,#REF!,#REF!,#REF!,#REF!,#REF!,#REF!,#REF!</definedName>
    <definedName name="__APW_RESTORE_DATA1027__" hidden="1">#REF!,#REF!,#REF!,#REF!,#REF!,#REF!,#REF!,#REF!,#REF!,#REF!,#REF!,#REF!,#REF!,#REF!,#REF!</definedName>
    <definedName name="__APW_RESTORE_DATA1028__" hidden="1">#REF!,#REF!,#REF!,#REF!,#REF!,#REF!,#REF!,#REF!,#REF!,#REF!,#REF!,#REF!,#REF!,#REF!,#REF!</definedName>
    <definedName name="__APW_RESTORE_DATA1029__" hidden="1">#REF!,#REF!,#REF!,#REF!,#REF!,#REF!,#REF!,#REF!,#REF!,#REF!,#REF!,#REF!,#REF!,#REF!,#REF!</definedName>
    <definedName name="__APW_RESTORE_DATA1030__" hidden="1">#REF!,#REF!,#REF!,#REF!,#REF!,#REF!,#REF!,#REF!,#REF!,#REF!,#REF!,#REF!,#REF!,#REF!,#REF!</definedName>
    <definedName name="__APW_RESTORE_DATA1031__" hidden="1">#REF!,#REF!,#REF!,#REF!,#REF!,#REF!,#REF!,#REF!,#REF!,#REF!,#REF!,#REF!,#REF!,#REF!,#REF!</definedName>
    <definedName name="__APW_RESTORE_DATA1032__" hidden="1">#REF!,#REF!,#REF!,#REF!,#REF!,#REF!,#REF!,#REF!,#REF!,#REF!,#REF!,#REF!,#REF!,#REF!,#REF!</definedName>
    <definedName name="__APW_RESTORE_DATA1033__" hidden="1">#REF!,#REF!,#REF!,#REF!,#REF!,#REF!,#REF!,#REF!,#REF!,#REF!,#REF!,#REF!,#REF!,#REF!,#REF!</definedName>
    <definedName name="__APW_RESTORE_DATA1034__" hidden="1">#REF!,#REF!,#REF!,#REF!,#REF!,#REF!,#REF!,#REF!,#REF!,#REF!,#REF!,#REF!,#REF!,#REF!,#REF!</definedName>
    <definedName name="__APW_RESTORE_DATA1035__" hidden="1">#REF!,#REF!,#REF!,#REF!,#REF!,#REF!,#REF!,#REF!,#REF!,#REF!,#REF!,#REF!,#REF!,#REF!,#REF!</definedName>
    <definedName name="__APW_RESTORE_DATA1036__" hidden="1">#REF!,#REF!,#REF!,#REF!,#REF!,#REF!,#REF!,#REF!,#REF!,#REF!,#REF!,#REF!,#REF!,#REF!,#REF!</definedName>
    <definedName name="__APW_RESTORE_DATA1037__" hidden="1">#REF!,#REF!,#REF!,#REF!,#REF!,#REF!,#REF!,#REF!,#REF!,#REF!,#REF!,#REF!,#REF!,#REF!,#REF!</definedName>
    <definedName name="__APW_RESTORE_DATA1038__" hidden="1">#REF!,#REF!,#REF!,#REF!,#REF!,#REF!,#REF!,#REF!,#REF!,#REF!,#REF!,#REF!,#REF!,#REF!,#REF!</definedName>
    <definedName name="__APW_RESTORE_DATA1039__" hidden="1">#REF!,#REF!,#REF!,#REF!,#REF!,#REF!,#REF!,#REF!,#REF!,#REF!,#REF!,#REF!,#REF!,#REF!,#REF!</definedName>
    <definedName name="__APW_RESTORE_DATA1040__" hidden="1">#REF!,#REF!,#REF!,#REF!,#REF!,#REF!,#REF!,#REF!,#REF!,#REF!,#REF!,#REF!,#REF!,#REF!,#REF!</definedName>
    <definedName name="__APW_RESTORE_DATA1041__" hidden="1">#REF!,#REF!,#REF!,#REF!,#REF!,#REF!,#REF!,#REF!,#REF!,#REF!,#REF!,#REF!,#REF!,#REF!,#REF!</definedName>
    <definedName name="__APW_RESTORE_DATA1042__" hidden="1">#REF!,#REF!,#REF!,#REF!,#REF!,#REF!,#REF!,#REF!,#REF!,#REF!,#REF!,#REF!,#REF!,#REF!,#REF!</definedName>
    <definedName name="__APW_RESTORE_DATA1043__" hidden="1">#REF!,#REF!,#REF!,#REF!,#REF!,#REF!,#REF!,#REF!,#REF!,#REF!,#REF!,#REF!,#REF!,#REF!,#REF!</definedName>
    <definedName name="__APW_RESTORE_DATA1044__" hidden="1">#REF!,#REF!,#REF!,#REF!,#REF!,#REF!,#REF!,#REF!,#REF!,#REF!,#REF!,#REF!,#REF!,#REF!,#REF!</definedName>
    <definedName name="__APW_RESTORE_DATA1045__" hidden="1">#REF!,#REF!,#REF!,#REF!,#REF!,#REF!,#REF!,#REF!,#REF!,#REF!,#REF!,#REF!,#REF!,#REF!,#REF!</definedName>
    <definedName name="__APW_RESTORE_DATA1046__" hidden="1">#REF!,#REF!,#REF!,#REF!,#REF!</definedName>
    <definedName name="__APW_RESTORE_DATA1047__" hidden="1">#REF!</definedName>
    <definedName name="__APW_RESTORE_DATA1048__" hidden="1">#REF!,#REF!,#REF!,#REF!,#REF!</definedName>
    <definedName name="__APW_RESTORE_DATA1049__" hidden="1">#REF!,#REF!,#REF!,#REF!,#REF!,#REF!,#REF!,#REF!,#REF!,#REF!,#REF!,#REF!,#REF!,#REF!,#REF!,#REF!</definedName>
    <definedName name="__APW_RESTORE_DATA1050__" hidden="1">#REF!,#REF!,#REF!,#REF!,#REF!,#REF!,#REF!,#REF!,#REF!,#REF!,#REF!,#REF!,#REF!,#REF!,#REF!,#REF!</definedName>
    <definedName name="__APW_RESTORE_DATA1051__" hidden="1">#REF!,#REF!,#REF!,#REF!,#REF!,#REF!,#REF!,#REF!,#REF!,#REF!,#REF!,#REF!,#REF!,#REF!,#REF!,#REF!</definedName>
    <definedName name="__APW_RESTORE_DATA1052__" hidden="1">#REF!,#REF!,#REF!,#REF!,#REF!,#REF!,#REF!,#REF!,#REF!,#REF!,#REF!,#REF!,#REF!,#REF!,#REF!,#REF!</definedName>
    <definedName name="__APW_RESTORE_DATA1053__" hidden="1">#REF!,#REF!,#REF!,#REF!,#REF!,#REF!,#REF!,#REF!,#REF!,#REF!,#REF!,#REF!,#REF!,#REF!,#REF!,#REF!</definedName>
    <definedName name="__APW_RESTORE_DATA1054__" hidden="1">#REF!,#REF!,#REF!,#REF!,#REF!,#REF!,#REF!,#REF!,#REF!,#REF!,#REF!,#REF!,#REF!,#REF!,#REF!</definedName>
    <definedName name="__APW_RESTORE_DATA1055__" hidden="1">#REF!,#REF!,#REF!,#REF!,#REF!,#REF!,#REF!,#REF!,#REF!,#REF!,#REF!,#REF!,#REF!,#REF!,#REF!</definedName>
    <definedName name="__APW_RESTORE_DATA1056__" hidden="1">#REF!,#REF!,#REF!,#REF!,#REF!,#REF!,#REF!,#REF!,#REF!,#REF!,#REF!,#REF!,#REF!,#REF!,#REF!</definedName>
    <definedName name="__APW_RESTORE_DATA1057__" hidden="1">#REF!,#REF!,#REF!,#REF!,#REF!,#REF!,#REF!,#REF!,#REF!,#REF!,#REF!,#REF!,#REF!,#REF!,#REF!</definedName>
    <definedName name="__APW_RESTORE_DATA1058__" hidden="1">#REF!,#REF!,#REF!,#REF!,#REF!,#REF!,#REF!,#REF!,#REF!,#REF!,#REF!,#REF!,#REF!,#REF!,#REF!</definedName>
    <definedName name="__APW_RESTORE_DATA1059__" hidden="1">#REF!,#REF!,#REF!,#REF!,#REF!,#REF!,#REF!,#REF!,#REF!,#REF!,#REF!,#REF!,#REF!,#REF!,#REF!</definedName>
    <definedName name="__APW_RESTORE_DATA1060__" hidden="1">#REF!,#REF!,#REF!,#REF!,#REF!,#REF!,#REF!,#REF!,#REF!,#REF!,#REF!,#REF!,#REF!,#REF!,#REF!</definedName>
    <definedName name="__APW_RESTORE_DATA1061__" hidden="1">#REF!,#REF!,#REF!,#REF!,#REF!,#REF!,#REF!,#REF!,#REF!,#REF!,#REF!,#REF!,#REF!,#REF!,#REF!</definedName>
    <definedName name="__APW_RESTORE_DATA1062__" hidden="1">#REF!,#REF!,#REF!,#REF!,#REF!,#REF!,#REF!,#REF!,#REF!,#REF!,#REF!,#REF!,#REF!,#REF!,#REF!</definedName>
    <definedName name="__APW_RESTORE_DATA1063__" hidden="1">#REF!,#REF!,#REF!,#REF!,#REF!,#REF!,#REF!,#REF!,#REF!,#REF!,#REF!,#REF!,#REF!,#REF!,#REF!</definedName>
    <definedName name="__APW_RESTORE_DATA1064__" hidden="1">#REF!,#REF!,#REF!,#REF!,#REF!,#REF!,#REF!,#REF!,#REF!,#REF!,#REF!,#REF!,#REF!,#REF!,#REF!</definedName>
    <definedName name="__APW_RESTORE_DATA1065__" hidden="1">#REF!,#REF!,#REF!,#REF!,#REF!,#REF!,#REF!,#REF!,#REF!,#REF!</definedName>
    <definedName name="__APW_RESTORE_DATA1066__" hidden="1">#REF!,#REF!,#REF!,#REF!,#REF!,#REF!,#REF!,#REF!,#REF!,#REF!,#REF!,#REF!,#REF!,#REF!,#REF!,#REF!</definedName>
    <definedName name="__APW_RESTORE_DATA1067__" hidden="1">#REF!,#REF!,#REF!,#REF!,#REF!,#REF!,#REF!,#REF!,#REF!,#REF!,#REF!,#REF!,#REF!,#REF!,#REF!,#REF!</definedName>
    <definedName name="__APW_RESTORE_DATA1068__" hidden="1">#REF!,#REF!,#REF!,#REF!,#REF!,#REF!,#REF!,#REF!,#REF!,#REF!,#REF!,#REF!,#REF!,#REF!,#REF!,#REF!</definedName>
    <definedName name="__APW_RESTORE_DATA1069__" hidden="1">#REF!,#REF!,#REF!,#REF!,#REF!,#REF!,#REF!,#REF!,#REF!,#REF!,#REF!,#REF!,#REF!,#REF!,#REF!,#REF!</definedName>
    <definedName name="__APW_RESTORE_DATA1070__" hidden="1">#REF!,#REF!,#REF!,#REF!,#REF!,#REF!,#REF!,#REF!,#REF!,#REF!,#REF!,#REF!,#REF!,#REF!,#REF!,#REF!</definedName>
    <definedName name="__APW_RESTORE_DATA1071__" hidden="1">#REF!,#REF!,#REF!,#REF!,#REF!,#REF!,#REF!,#REF!,#REF!,#REF!,#REF!,#REF!,#REF!,#REF!,#REF!,#REF!</definedName>
    <definedName name="__APW_RESTORE_DATA1072__" hidden="1">#REF!,#REF!,#REF!,#REF!,#REF!,#REF!,#REF!,#REF!,#REF!,#REF!,#REF!,#REF!,#REF!,#REF!,#REF!,#REF!</definedName>
    <definedName name="__APW_RESTORE_DATA1073__" hidden="1">#REF!,#REF!,#REF!,#REF!,#REF!,#REF!,#REF!,#REF!,#REF!,#REF!,#REF!,#REF!,#REF!,#REF!,#REF!,#REF!</definedName>
    <definedName name="__APW_RESTORE_DATA1074__" hidden="1">#REF!,#REF!,#REF!,#REF!,#REF!,#REF!,#REF!,#REF!,#REF!,#REF!,#REF!,#REF!,#REF!,#REF!,#REF!,#REF!</definedName>
    <definedName name="__APW_RESTORE_DATA1075__" hidden="1">#REF!,#REF!,#REF!,#REF!,#REF!,#REF!,#REF!,#REF!,#REF!,#REF!,#REF!,#REF!,#REF!,#REF!,#REF!,#REF!</definedName>
    <definedName name="__APW_RESTORE_DATA1076__" hidden="1">#REF!,#REF!,#REF!,#REF!,#REF!,#REF!,#REF!,#REF!,#REF!,#REF!,#REF!,#REF!,#REF!,#REF!,#REF!,#REF!</definedName>
    <definedName name="__APW_RESTORE_DATA1077__" hidden="1">#REF!,#REF!,#REF!,#REF!,#REF!,#REF!,#REF!,#REF!,#REF!,#REF!,#REF!,#REF!,#REF!,#REF!,#REF!,#REF!</definedName>
    <definedName name="__APW_RESTORE_DATA1078__" hidden="1">#REF!,#REF!,#REF!,#REF!,#REF!,#REF!,#REF!,#REF!,#REF!,#REF!,#REF!,#REF!,#REF!,#REF!,#REF!,#REF!</definedName>
    <definedName name="__APW_RESTORE_DATA1079__" hidden="1">#REF!,#REF!,#REF!,#REF!,#REF!,#REF!,#REF!,#REF!,#REF!,#REF!,#REF!,#REF!,#REF!,#REF!,#REF!,#REF!</definedName>
    <definedName name="__APW_RESTORE_DATA1080__" hidden="1">#REF!,#REF!,#REF!,#REF!,#REF!,#REF!,#REF!,#REF!,#REF!,#REF!,#REF!,#REF!,#REF!,#REF!,#REF!,#REF!</definedName>
    <definedName name="__APW_RESTORE_DATA1081__" hidden="1">#REF!,#REF!,#REF!,#REF!,#REF!,#REF!,#REF!,#REF!,#REF!,#REF!,#REF!,#REF!,#REF!,#REF!,#REF!,#REF!</definedName>
    <definedName name="__APW_RESTORE_DATA1082__" hidden="1">#REF!,#REF!,#REF!,#REF!,#REF!,#REF!,#REF!,#REF!,#REF!,#REF!,#REF!,#REF!,#REF!,#REF!,#REF!,#REF!</definedName>
    <definedName name="__APW_RESTORE_DATA1083__" hidden="1">#REF!,#REF!,#REF!,#REF!,#REF!,#REF!,#REF!,#REF!,#REF!,#REF!,#REF!,#REF!,#REF!,#REF!,#REF!,#REF!</definedName>
    <definedName name="__APW_RESTORE_DATA1084__" hidden="1">#REF!,#REF!,#REF!,#REF!,#REF!,#REF!,#REF!,#REF!,#REF!,#REF!,#REF!,#REF!,#REF!,#REF!,#REF!,#REF!</definedName>
    <definedName name="__APW_RESTORE_DATA1085__" hidden="1">#REF!,#REF!,#REF!,#REF!,#REF!,#REF!,#REF!,#REF!,#REF!,#REF!,#REF!,#REF!,#REF!,#REF!,#REF!,#REF!</definedName>
    <definedName name="__APW_RESTORE_DATA1086__" hidden="1">#REF!,#REF!,#REF!,#REF!,#REF!,#REF!,#REF!,#REF!,#REF!,#REF!,#REF!,#REF!,#REF!,#REF!,#REF!,#REF!</definedName>
    <definedName name="__APW_RESTORE_DATA1087__" hidden="1">#REF!,#REF!,#REF!,#REF!,#REF!,#REF!,#REF!,#REF!,#REF!,#REF!,#REF!,#REF!,#REF!,#REF!,#REF!,#REF!</definedName>
    <definedName name="__APW_RESTORE_DATA1088__" hidden="1">#REF!,#REF!,#REF!,#REF!,#REF!,#REF!,#REF!,#REF!,#REF!,#REF!,#REF!,#REF!,#REF!,#REF!,#REF!,#REF!</definedName>
    <definedName name="__APW_RESTORE_DATA1089__" hidden="1">#REF!,#REF!,#REF!,#REF!,#REF!,#REF!,#REF!,#REF!,#REF!,#REF!,#REF!,#REF!,#REF!,#REF!,#REF!,#REF!</definedName>
    <definedName name="__APW_RESTORE_DATA1090__" hidden="1">#REF!,#REF!,#REF!,#REF!,#REF!,#REF!,#REF!,#REF!,#REF!,#REF!,#REF!,#REF!,#REF!,#REF!,#REF!,#REF!</definedName>
    <definedName name="__APW_RESTORE_DATA1091__" hidden="1">#REF!,#REF!,#REF!,#REF!,#REF!,#REF!,#REF!,#REF!,#REF!,#REF!,#REF!,#REF!,#REF!,#REF!,#REF!</definedName>
    <definedName name="__APW_RESTORE_DATA1092__" hidden="1">#REF!,#REF!,#REF!,#REF!,#REF!,#REF!,#REF!,#REF!,#REF!,#REF!,#REF!,#REF!,#REF!,#REF!,#REF!</definedName>
    <definedName name="__APW_RESTORE_DATA1093__" hidden="1">#REF!,#REF!,#REF!,#REF!,#REF!,#REF!,#REF!,#REF!,#REF!,#REF!,#REF!,#REF!,#REF!,#REF!,#REF!</definedName>
    <definedName name="__APW_RESTORE_DATA1094__" hidden="1">#REF!,#REF!,#REF!,#REF!,#REF!,#REF!,#REF!,#REF!,#REF!,#REF!,#REF!,#REF!,#REF!,#REF!,#REF!</definedName>
    <definedName name="__APW_RESTORE_DATA1095__" hidden="1">#REF!,#REF!,#REF!,#REF!,#REF!,#REF!,#REF!,#REF!,#REF!,#REF!,#REF!,#REF!,#REF!,#REF!,#REF!</definedName>
    <definedName name="__APW_RESTORE_DATA1096__" hidden="1">#REF!,#REF!,#REF!,#REF!,#REF!,#REF!,#REF!,#REF!,#REF!,#REF!,#REF!,#REF!,#REF!,#REF!,#REF!</definedName>
    <definedName name="__APW_RESTORE_DATA1097__" hidden="1">#REF!,#REF!,#REF!,#REF!,#REF!,#REF!,#REF!,#REF!,#REF!,#REF!,#REF!,#REF!,#REF!,#REF!,#REF!</definedName>
    <definedName name="__APW_RESTORE_DATA1098__" hidden="1">#REF!,#REF!,#REF!,#REF!,#REF!,#REF!,#REF!,#REF!,#REF!,#REF!,#REF!,#REF!,#REF!,#REF!,#REF!</definedName>
    <definedName name="__APW_RESTORE_DATA1099__" hidden="1">#REF!,#REF!,#REF!,#REF!,#REF!,#REF!,#REF!,#REF!,#REF!,#REF!,#REF!,#REF!,#REF!,#REF!,#REF!</definedName>
    <definedName name="__APW_RESTORE_DATA1100__" hidden="1">#REF!,#REF!,#REF!,#REF!,#REF!,#REF!,#REF!,#REF!,#REF!,#REF!,#REF!,#REF!,#REF!,#REF!,#REF!</definedName>
    <definedName name="__APW_RESTORE_DATA1101__" hidden="1">#REF!,#REF!,#REF!,#REF!,#REF!,#REF!,#REF!,#REF!,#REF!,#REF!,#REF!,#REF!,#REF!,#REF!,#REF!</definedName>
    <definedName name="__APW_RESTORE_DATA1102__" hidden="1">#REF!,#REF!,#REF!,#REF!,#REF!,#REF!,#REF!,#REF!,#REF!,#REF!,#REF!,#REF!,#REF!,#REF!,#REF!</definedName>
    <definedName name="__APW_RESTORE_DATA1103__" hidden="1">#REF!,#REF!,#REF!,#REF!,#REF!,#REF!,#REF!,#REF!,#REF!,#REF!,#REF!,#REF!,#REF!,#REF!,#REF!</definedName>
    <definedName name="__APW_RESTORE_DATA1104__" hidden="1">#REF!,#REF!,#REF!,#REF!,#REF!,#REF!,#REF!,#REF!,#REF!,#REF!,#REF!,#REF!,#REF!,#REF!,#REF!</definedName>
    <definedName name="__APW_RESTORE_DATA1105__" hidden="1">#REF!,#REF!,#REF!,#REF!,#REF!,#REF!,#REF!,#REF!,#REF!,#REF!,#REF!,#REF!,#REF!,#REF!,#REF!</definedName>
    <definedName name="__APW_RESTORE_DATA1106__" hidden="1">#REF!,#REF!,#REF!,#REF!,#REF!,#REF!,#REF!,#REF!,#REF!,#REF!,#REF!,#REF!,#REF!,#REF!,#REF!</definedName>
    <definedName name="__APW_RESTORE_DATA1107__" hidden="1">#REF!,#REF!,#REF!,#REF!,#REF!,#REF!,#REF!,#REF!,#REF!,#REF!,#REF!,#REF!,#REF!,#REF!,#REF!</definedName>
    <definedName name="__APW_RESTORE_DATA1108__" hidden="1">#REF!,#REF!,#REF!,#REF!,#REF!,#REF!,#REF!,#REF!,#REF!,#REF!,#REF!,#REF!,#REF!,#REF!,#REF!</definedName>
    <definedName name="__APW_RESTORE_DATA1109__" hidden="1">#REF!,#REF!,#REF!,#REF!,#REF!,#REF!,#REF!,#REF!,#REF!,#REF!,#REF!,#REF!,#REF!,#REF!,#REF!</definedName>
    <definedName name="__APW_RESTORE_DATA1110__" hidden="1">#REF!,#REF!,#REF!,#REF!,#REF!,#REF!,#REF!,#REF!,#REF!,#REF!,#REF!,#REF!,#REF!,#REF!,#REF!</definedName>
    <definedName name="__APW_RESTORE_DATA1111__" hidden="1">#REF!,#REF!,#REF!,#REF!,#REF!,#REF!,#REF!,#REF!,#REF!,#REF!,#REF!,#REF!,#REF!,#REF!,#REF!</definedName>
    <definedName name="__APW_RESTORE_DATA1112__" hidden="1">#REF!,#REF!,#REF!,#REF!,#REF!,#REF!,#REF!,#REF!,#REF!,#REF!,#REF!,#REF!,#REF!,#REF!,#REF!</definedName>
    <definedName name="__APW_RESTORE_DATA1113__" hidden="1">#REF!,#REF!,#REF!,#REF!,#REF!,#REF!,#REF!,#REF!,#REF!,#REF!,#REF!,#REF!,#REF!,#REF!,#REF!</definedName>
    <definedName name="__APW_RESTORE_DATA1114__" hidden="1">#REF!,#REF!,#REF!,#REF!,#REF!,#REF!,#REF!,#REF!,#REF!,#REF!,#REF!,#REF!,#REF!,#REF!,#REF!</definedName>
    <definedName name="__APW_RESTORE_DATA1115__" hidden="1">#REF!,#REF!,#REF!,#REF!,#REF!,#REF!,#REF!,#REF!,#REF!,#REF!,#REF!,#REF!,#REF!,#REF!,#REF!</definedName>
    <definedName name="__APW_RESTORE_DATA1116__" hidden="1">#REF!,#REF!,#REF!,#REF!,#REF!,#REF!,#REF!,#REF!,#REF!,#REF!,#REF!,#REF!,#REF!,#REF!,#REF!</definedName>
    <definedName name="__APW_RESTORE_DATA1117__" hidden="1">#REF!,#REF!,#REF!,#REF!,#REF!,#REF!,#REF!,#REF!,#REF!,#REF!,#REF!,#REF!,#REF!,#REF!,#REF!</definedName>
    <definedName name="__APW_RESTORE_DATA1118__" hidden="1">#REF!,#REF!,#REF!,#REF!,#REF!,#REF!,#REF!,#REF!,#REF!,#REF!,#REF!,#REF!,#REF!,#REF!,#REF!</definedName>
    <definedName name="__APW_RESTORE_DATA1119__" hidden="1">#REF!,#REF!,#REF!,#REF!,#REF!,#REF!,#REF!,#REF!,#REF!,#REF!,#REF!,#REF!,#REF!,#REF!,#REF!</definedName>
    <definedName name="__APW_RESTORE_DATA1120__" hidden="1">#REF!,#REF!,#REF!,#REF!,#REF!,#REF!,#REF!,#REF!,#REF!,#REF!,#REF!,#REF!,#REF!,#REF!,#REF!</definedName>
    <definedName name="__APW_RESTORE_DATA1121__" hidden="1">#REF!,#REF!,#REF!,#REF!,#REF!,#REF!,#REF!,#REF!,#REF!,#REF!,#REF!,#REF!,#REF!,#REF!,#REF!</definedName>
    <definedName name="__APW_RESTORE_DATA1122__" hidden="1">#REF!,#REF!,#REF!,#REF!,#REF!,#REF!,#REF!,#REF!,#REF!,#REF!,#REF!,#REF!,#REF!,#REF!,#REF!</definedName>
    <definedName name="__APW_RESTORE_DATA1123__" hidden="1">#REF!,#REF!,#REF!,#REF!,#REF!,#REF!,#REF!,#REF!,#REF!,#REF!,#REF!,#REF!,#REF!,#REF!,#REF!</definedName>
    <definedName name="__APW_RESTORE_DATA1124__" hidden="1">#REF!,#REF!,#REF!,#REF!,#REF!,#REF!,#REF!,#REF!,#REF!,#REF!,#REF!,#REF!,#REF!,#REF!,#REF!</definedName>
    <definedName name="__APW_RESTORE_DATA1125__" hidden="1">#REF!,#REF!,#REF!,#REF!,#REF!,#REF!,#REF!,#REF!,#REF!,#REF!,#REF!,#REF!,#REF!,#REF!,#REF!</definedName>
    <definedName name="__APW_RESTORE_DATA1126__" hidden="1">#REF!,#REF!,#REF!,#REF!,#REF!,#REF!,#REF!,#REF!,#REF!,#REF!,#REF!,#REF!,#REF!,#REF!,#REF!</definedName>
    <definedName name="__APW_RESTORE_DATA1127__" hidden="1">#REF!,#REF!,#REF!,#REF!,#REF!,#REF!,#REF!,#REF!,#REF!,#REF!,#REF!,#REF!,#REF!,#REF!,#REF!</definedName>
    <definedName name="__APW_RESTORE_DATA1128__" hidden="1">#REF!,#REF!,#REF!,#REF!,#REF!,#REF!,#REF!,#REF!,#REF!,#REF!,#REF!,#REF!,#REF!,#REF!,#REF!</definedName>
    <definedName name="__APW_RESTORE_DATA1129__" hidden="1">#REF!,#REF!,#REF!,#REF!,#REF!,#REF!,#REF!,#REF!,#REF!,#REF!,#REF!,#REF!,#REF!,#REF!,#REF!</definedName>
    <definedName name="__APW_RESTORE_DATA1130__" hidden="1">#REF!,#REF!,#REF!,#REF!,#REF!,#REF!,#REF!,#REF!,#REF!,#REF!,#REF!,#REF!,#REF!,#REF!,#REF!</definedName>
    <definedName name="__APW_RESTORE_DATA1131__" hidden="1">#REF!,#REF!,#REF!,#REF!,#REF!,#REF!,#REF!,#REF!,#REF!,#REF!,#REF!,#REF!,#REF!,#REF!,#REF!</definedName>
    <definedName name="__APW_RESTORE_DATA1132__" hidden="1">#REF!,#REF!,#REF!,#REF!,#REF!,#REF!,#REF!,#REF!,#REF!,#REF!,#REF!,#REF!,#REF!,#REF!,#REF!</definedName>
    <definedName name="__APW_RESTORE_DATA1133__" hidden="1">#REF!,#REF!,#REF!,#REF!,#REF!,#REF!,#REF!,#REF!,#REF!,#REF!,#REF!,#REF!,#REF!,#REF!,#REF!</definedName>
    <definedName name="__APW_RESTORE_DATA1134__" hidden="1">#REF!,#REF!,#REF!,#REF!,#REF!,#REF!,#REF!,#REF!,#REF!,#REF!,#REF!,#REF!,#REF!,#REF!,#REF!</definedName>
    <definedName name="__APW_RESTORE_DATA1135__" hidden="1">#REF!,#REF!,#REF!,#REF!,#REF!,#REF!,#REF!,#REF!,#REF!,#REF!,#REF!,#REF!,#REF!,#REF!,#REF!</definedName>
    <definedName name="__APW_RESTORE_DATA1136__" hidden="1">#REF!,#REF!,#REF!,#REF!,#REF!,#REF!,#REF!,#REF!,#REF!,#REF!,#REF!,#REF!,#REF!,#REF!,#REF!</definedName>
    <definedName name="__APW_RESTORE_DATA1137__" hidden="1">#REF!,#REF!,#REF!,#REF!,#REF!,#REF!,#REF!,#REF!,#REF!,#REF!,#REF!,#REF!,#REF!,#REF!,#REF!</definedName>
    <definedName name="__APW_RESTORE_DATA1138__" hidden="1">#REF!,#REF!,#REF!,#REF!,#REF!,#REF!,#REF!,#REF!,#REF!,#REF!,#REF!,#REF!,#REF!,#REF!,#REF!</definedName>
    <definedName name="__APW_RESTORE_DATA1139__" hidden="1">#REF!,#REF!,#REF!,#REF!,#REF!,#REF!,#REF!,#REF!,#REF!,#REF!,#REF!,#REF!,#REF!,#REF!,#REF!</definedName>
    <definedName name="__APW_RESTORE_DATA1140__" hidden="1">#REF!,#REF!,#REF!,#REF!,#REF!,#REF!,#REF!,#REF!,#REF!,#REF!,#REF!,#REF!,#REF!,#REF!,#REF!</definedName>
    <definedName name="__APW_RESTORE_DATA1141__" hidden="1">#REF!,#REF!,#REF!,#REF!,#REF!,#REF!,#REF!,#REF!,#REF!,#REF!,#REF!,#REF!,#REF!,#REF!,#REF!</definedName>
    <definedName name="__APW_RESTORE_DATA1142__" hidden="1">#REF!,#REF!,#REF!,#REF!,#REF!,#REF!,#REF!,#REF!,#REF!,#REF!,#REF!,#REF!,#REF!,#REF!,#REF!</definedName>
    <definedName name="__APW_RESTORE_DATA1143__" hidden="1">#REF!,#REF!,#REF!,#REF!,#REF!,#REF!,#REF!,#REF!,#REF!,#REF!,#REF!,#REF!,#REF!,#REF!,#REF!</definedName>
    <definedName name="__APW_RESTORE_DATA1144__" hidden="1">#REF!,#REF!,#REF!,#REF!,#REF!,#REF!,#REF!,#REF!,#REF!,#REF!,#REF!,#REF!,#REF!,#REF!,#REF!</definedName>
    <definedName name="__APW_RESTORE_DATA1145__" hidden="1">#REF!,#REF!,#REF!,#REF!,#REF!,#REF!,#REF!,#REF!,#REF!,#REF!,#REF!,#REF!,#REF!,#REF!,#REF!</definedName>
    <definedName name="__APW_RESTORE_DATA1146__" hidden="1">#REF!,#REF!,#REF!,#REF!,#REF!,#REF!,#REF!,#REF!,#REF!,#REF!,#REF!,#REF!,#REF!,#REF!,#REF!</definedName>
    <definedName name="__APW_RESTORE_DATA1147__" hidden="1">#REF!,#REF!,#REF!,#REF!,#REF!,#REF!,#REF!,#REF!,#REF!,#REF!,#REF!,#REF!,#REF!,#REF!,#REF!</definedName>
    <definedName name="__APW_RESTORE_DATA1148__" hidden="1">#REF!,#REF!,#REF!,#REF!,#REF!,#REF!,#REF!,#REF!,#REF!,#REF!,#REF!,#REF!,#REF!,#REF!,#REF!</definedName>
    <definedName name="__APW_RESTORE_DATA1149__" hidden="1">#REF!,#REF!,#REF!,#REF!,#REF!</definedName>
    <definedName name="__APW_RESTORE_DATA1181__" hidden="1">#REF!</definedName>
    <definedName name="__APW_RESTORE_DATA1182__" hidden="1">#REF!,#REF!,#REF!,#REF!,#REF!</definedName>
    <definedName name="__APW_RESTORE_DATA2__" hidden="1">#REF!</definedName>
    <definedName name="__APW_RESTORE_DATA3__" hidden="1">#REF!</definedName>
    <definedName name="__APW_RESTORE_DATA4__" hidden="1">#REF!</definedName>
    <definedName name="__APW_RESTORE_DATA5__" hidden="1">#REF!</definedName>
    <definedName name="__APW_RESTORE_DATA6__" hidden="1">#REF!</definedName>
    <definedName name="__APW_RESTORE_DATA944__" hidden="1">#REF!</definedName>
    <definedName name="__APW_RESTORE_DATA945__" hidden="1">#REF!,#REF!,#REF!,#REF!,#REF!</definedName>
    <definedName name="__APW_RESTORE_DATA946__" hidden="1">#REF!,#REF!,#REF!,#REF!,#REF!,#REF!,#REF!,#REF!,#REF!,#REF!,#REF!,#REF!,#REF!,#REF!,#REF!,#REF!</definedName>
    <definedName name="__APW_RESTORE_DATA947__" hidden="1">#REF!,#REF!,#REF!,#REF!,#REF!,#REF!,#REF!,#REF!,#REF!,#REF!,#REF!,#REF!,#REF!,#REF!,#REF!,#REF!</definedName>
    <definedName name="__APW_RESTORE_DATA948__" hidden="1">#REF!,#REF!,#REF!,#REF!,#REF!,#REF!,#REF!,#REF!,#REF!,#REF!,#REF!,#REF!,#REF!,#REF!,#REF!,#REF!</definedName>
    <definedName name="__APW_RESTORE_DATA949__" hidden="1">#REF!,#REF!,#REF!,#REF!,#REF!,#REF!,#REF!,#REF!,#REF!,#REF!,#REF!,#REF!,#REF!,#REF!,#REF!,#REF!</definedName>
    <definedName name="__APW_RESTORE_DATA950__" hidden="1">#REF!,#REF!,#REF!,#REF!,#REF!,#REF!,#REF!,#REF!,#REF!,#REF!,#REF!,#REF!,#REF!,#REF!,#REF!,#REF!</definedName>
    <definedName name="__APW_RESTORE_DATA951__" hidden="1">#REF!,#REF!,#REF!,#REF!,#REF!,#REF!,#REF!,#REF!,#REF!,#REF!,#REF!,#REF!,#REF!,#REF!,#REF!</definedName>
    <definedName name="__APW_RESTORE_DATA952__" hidden="1">#REF!,#REF!,#REF!,#REF!,#REF!,#REF!,#REF!,#REF!,#REF!,#REF!,#REF!,#REF!,#REF!,#REF!,#REF!</definedName>
    <definedName name="__APW_RESTORE_DATA953__" hidden="1">#REF!,#REF!,#REF!,#REF!,#REF!,#REF!,#REF!,#REF!,#REF!,#REF!,#REF!,#REF!,#REF!,#REF!,#REF!</definedName>
    <definedName name="__APW_RESTORE_DATA954__" hidden="1">#REF!,#REF!,#REF!,#REF!,#REF!,#REF!,#REF!,#REF!,#REF!,#REF!,#REF!,#REF!,#REF!,#REF!,#REF!</definedName>
    <definedName name="__APW_RESTORE_DATA955__" hidden="1">#REF!,#REF!,#REF!,#REF!,#REF!,#REF!,#REF!,#REF!,#REF!,#REF!,#REF!,#REF!,#REF!,#REF!,#REF!</definedName>
    <definedName name="__APW_RESTORE_DATA956__" hidden="1">#REF!,#REF!,#REF!,#REF!,#REF!,#REF!,#REF!,#REF!,#REF!,#REF!,#REF!,#REF!,#REF!,#REF!,#REF!</definedName>
    <definedName name="__APW_RESTORE_DATA957__" hidden="1">#REF!,#REF!,#REF!,#REF!,#REF!,#REF!,#REF!,#REF!,#REF!,#REF!,#REF!,#REF!,#REF!,#REF!,#REF!</definedName>
    <definedName name="__APW_RESTORE_DATA958__" hidden="1">#REF!,#REF!,#REF!,#REF!,#REF!,#REF!,#REF!,#REF!,#REF!,#REF!,#REF!,#REF!,#REF!,#REF!,#REF!</definedName>
    <definedName name="__APW_RESTORE_DATA959__" hidden="1">#REF!,#REF!,#REF!,#REF!,#REF!,#REF!,#REF!,#REF!,#REF!,#REF!,#REF!,#REF!,#REF!,#REF!,#REF!</definedName>
    <definedName name="__APW_RESTORE_DATA960__" hidden="1">#REF!,#REF!,#REF!,#REF!,#REF!,#REF!,#REF!,#REF!,#REF!,#REF!,#REF!,#REF!,#REF!,#REF!,#REF!</definedName>
    <definedName name="__APW_RESTORE_DATA961__" hidden="1">#REF!,#REF!,#REF!,#REF!,#REF!,#REF!,#REF!,#REF!,#REF!,#REF!,#REF!,#REF!,#REF!,#REF!,#REF!</definedName>
    <definedName name="__APW_RESTORE_DATA962__" hidden="1">#REF!,#REF!,#REF!,#REF!,#REF!,#REF!,#REF!,#REF!,#REF!,#REF!</definedName>
    <definedName name="__APW_RESTORE_DATA963__" hidden="1">#REF!,#REF!,#REF!,#REF!,#REF!,#REF!,#REF!,#REF!,#REF!,#REF!,#REF!,#REF!,#REF!,#REF!,#REF!,#REF!</definedName>
    <definedName name="__APW_RESTORE_DATA964__" hidden="1">#REF!,#REF!,#REF!,#REF!,#REF!,#REF!,#REF!,#REF!,#REF!,#REF!,#REF!,#REF!,#REF!,#REF!,#REF!,#REF!</definedName>
    <definedName name="__APW_RESTORE_DATA965__" hidden="1">#REF!,#REF!,#REF!,#REF!,#REF!,#REF!,#REF!,#REF!,#REF!,#REF!,#REF!,#REF!,#REF!,#REF!,#REF!,#REF!</definedName>
    <definedName name="__APW_RESTORE_DATA966__" hidden="1">#REF!,#REF!,#REF!,#REF!,#REF!,#REF!,#REF!,#REF!,#REF!,#REF!,#REF!,#REF!,#REF!,#REF!,#REF!,#REF!</definedName>
    <definedName name="__APW_RESTORE_DATA967__" hidden="1">#REF!,#REF!,#REF!,#REF!,#REF!,#REF!,#REF!,#REF!,#REF!,#REF!,#REF!,#REF!,#REF!,#REF!,#REF!,#REF!</definedName>
    <definedName name="__APW_RESTORE_DATA968__" hidden="1">#REF!,#REF!,#REF!,#REF!,#REF!,#REF!,#REF!,#REF!,#REF!,#REF!,#REF!,#REF!,#REF!,#REF!,#REF!,#REF!</definedName>
    <definedName name="__APW_RESTORE_DATA969__" hidden="1">#REF!,#REF!,#REF!,#REF!,#REF!,#REF!,#REF!,#REF!,#REF!,#REF!,#REF!,#REF!,#REF!,#REF!,#REF!,#REF!</definedName>
    <definedName name="__APW_RESTORE_DATA970__" hidden="1">#REF!,#REF!,#REF!,#REF!,#REF!,#REF!,#REF!,#REF!,#REF!,#REF!,#REF!,#REF!,#REF!,#REF!,#REF!,#REF!</definedName>
    <definedName name="__APW_RESTORE_DATA971__" hidden="1">#REF!,#REF!,#REF!,#REF!,#REF!,#REF!,#REF!,#REF!,#REF!,#REF!,#REF!,#REF!,#REF!,#REF!,#REF!,#REF!</definedName>
    <definedName name="__APW_RESTORE_DATA972__" hidden="1">#REF!,#REF!,#REF!,#REF!,#REF!,#REF!,#REF!,#REF!,#REF!,#REF!,#REF!,#REF!,#REF!,#REF!,#REF!,#REF!</definedName>
    <definedName name="__APW_RESTORE_DATA973__" hidden="1">#REF!,#REF!,#REF!,#REF!,#REF!,#REF!,#REF!,#REF!,#REF!,#REF!,#REF!,#REF!,#REF!,#REF!,#REF!,#REF!</definedName>
    <definedName name="__APW_RESTORE_DATA974__" hidden="1">#REF!,#REF!,#REF!,#REF!,#REF!,#REF!,#REF!,#REF!,#REF!,#REF!,#REF!,#REF!,#REF!,#REF!,#REF!,#REF!</definedName>
    <definedName name="__APW_RESTORE_DATA975__" hidden="1">#REF!,#REF!,#REF!,#REF!,#REF!,#REF!,#REF!,#REF!,#REF!,#REF!,#REF!,#REF!,#REF!,#REF!,#REF!,#REF!</definedName>
    <definedName name="__APW_RESTORE_DATA976__" hidden="1">#REF!,#REF!,#REF!,#REF!,#REF!,#REF!,#REF!,#REF!,#REF!,#REF!,#REF!,#REF!,#REF!,#REF!,#REF!,#REF!</definedName>
    <definedName name="__APW_RESTORE_DATA977__" hidden="1">#REF!,#REF!,#REF!,#REF!,#REF!,#REF!,#REF!,#REF!,#REF!,#REF!,#REF!,#REF!,#REF!,#REF!,#REF!,#REF!</definedName>
    <definedName name="__APW_RESTORE_DATA978__" hidden="1">#REF!,#REF!,#REF!,#REF!,#REF!,#REF!,#REF!,#REF!,#REF!,#REF!,#REF!,#REF!,#REF!,#REF!,#REF!,#REF!</definedName>
    <definedName name="__APW_RESTORE_DATA979__" hidden="1">#REF!,#REF!,#REF!,#REF!,#REF!,#REF!,#REF!,#REF!,#REF!,#REF!,#REF!,#REF!,#REF!,#REF!,#REF!,#REF!</definedName>
    <definedName name="__APW_RESTORE_DATA980__" hidden="1">#REF!,#REF!,#REF!,#REF!,#REF!,#REF!,#REF!,#REF!,#REF!,#REF!,#REF!,#REF!,#REF!,#REF!,#REF!,#REF!</definedName>
    <definedName name="__APW_RESTORE_DATA981__" hidden="1">#REF!,#REF!,#REF!,#REF!,#REF!,#REF!,#REF!,#REF!,#REF!,#REF!,#REF!,#REF!,#REF!,#REF!,#REF!,#REF!</definedName>
    <definedName name="__APW_RESTORE_DATA982__" hidden="1">#REF!,#REF!,#REF!,#REF!,#REF!,#REF!,#REF!,#REF!,#REF!,#REF!,#REF!,#REF!,#REF!,#REF!,#REF!,#REF!</definedName>
    <definedName name="__APW_RESTORE_DATA983__" hidden="1">#REF!,#REF!,#REF!,#REF!,#REF!,#REF!,#REF!,#REF!,#REF!,#REF!,#REF!,#REF!,#REF!,#REF!,#REF!,#REF!</definedName>
    <definedName name="__APW_RESTORE_DATA984__" hidden="1">#REF!,#REF!,#REF!,#REF!,#REF!,#REF!,#REF!,#REF!,#REF!,#REF!,#REF!,#REF!,#REF!,#REF!,#REF!,#REF!</definedName>
    <definedName name="__APW_RESTORE_DATA985__" hidden="1">#REF!,#REF!,#REF!,#REF!,#REF!,#REF!,#REF!,#REF!,#REF!,#REF!,#REF!,#REF!,#REF!,#REF!,#REF!,#REF!</definedName>
    <definedName name="__APW_RESTORE_DATA986__" hidden="1">#REF!,#REF!,#REF!,#REF!,#REF!,#REF!,#REF!,#REF!,#REF!,#REF!,#REF!,#REF!,#REF!,#REF!,#REF!,#REF!</definedName>
    <definedName name="__APW_RESTORE_DATA987__" hidden="1">#REF!,#REF!,#REF!,#REF!,#REF!,#REF!,#REF!,#REF!,#REF!,#REF!,#REF!,#REF!,#REF!,#REF!,#REF!,#REF!</definedName>
    <definedName name="__APW_RESTORE_DATA988__" hidden="1">#REF!,#REF!,#REF!,#REF!,#REF!,#REF!,#REF!,#REF!,#REF!,#REF!,#REF!,#REF!,#REF!,#REF!,#REF!</definedName>
    <definedName name="__APW_RESTORE_DATA989__" hidden="1">#REF!,#REF!,#REF!,#REF!,#REF!,#REF!,#REF!,#REF!,#REF!,#REF!,#REF!,#REF!,#REF!,#REF!,#REF!</definedName>
    <definedName name="__APW_RESTORE_DATA990__" hidden="1">#REF!,#REF!,#REF!,#REF!,#REF!,#REF!,#REF!,#REF!,#REF!,#REF!,#REF!,#REF!,#REF!,#REF!,#REF!</definedName>
    <definedName name="__APW_RESTORE_DATA991__" hidden="1">#REF!,#REF!,#REF!,#REF!,#REF!,#REF!,#REF!,#REF!,#REF!,#REF!,#REF!,#REF!,#REF!,#REF!,#REF!</definedName>
    <definedName name="__APW_RESTORE_DATA992__" hidden="1">#REF!,#REF!,#REF!,#REF!,#REF!,#REF!,#REF!,#REF!,#REF!,#REF!,#REF!,#REF!,#REF!,#REF!,#REF!</definedName>
    <definedName name="__APW_RESTORE_DATA993__" hidden="1">#REF!,#REF!,#REF!,#REF!,#REF!,#REF!,#REF!,#REF!,#REF!,#REF!,#REF!,#REF!,#REF!,#REF!,#REF!</definedName>
    <definedName name="__APW_RESTORE_DATA994__" hidden="1">#REF!,#REF!,#REF!,#REF!,#REF!,#REF!,#REF!,#REF!,#REF!,#REF!,#REF!,#REF!,#REF!,#REF!,#REF!</definedName>
    <definedName name="__APW_RESTORE_DATA995__" hidden="1">#REF!,#REF!,#REF!,#REF!,#REF!,#REF!,#REF!,#REF!,#REF!,#REF!,#REF!,#REF!,#REF!,#REF!,#REF!</definedName>
    <definedName name="__APW_RESTORE_DATA996__" hidden="1">#REF!,#REF!,#REF!,#REF!,#REF!,#REF!,#REF!,#REF!,#REF!,#REF!,#REF!,#REF!,#REF!,#REF!,#REF!</definedName>
    <definedName name="__APW_RESTORE_DATA997__" hidden="1">#REF!,#REF!,#REF!,#REF!,#REF!,#REF!,#REF!,#REF!,#REF!,#REF!,#REF!,#REF!,#REF!,#REF!,#REF!</definedName>
    <definedName name="__APW_RESTORE_DATA998__" hidden="1">#REF!,#REF!,#REF!,#REF!,#REF!,#REF!,#REF!,#REF!,#REF!,#REF!,#REF!,#REF!,#REF!,#REF!,#REF!</definedName>
    <definedName name="__APW_RESTORE_DATA999__" hidden="1">#REF!,#REF!,#REF!,#REF!,#REF!,#REF!,#REF!,#REF!,#REF!,#REF!,#REF!,#REF!,#REF!,#REF!,#REF!</definedName>
    <definedName name="__as1" hidden="1">{"comp1",#N/A,FALSE,"COMPS";"footnotes",#N/A,FALSE,"COMPS"}</definedName>
    <definedName name="__b111" hidden="1">{#N/A,#N/A,FALSE,"Pharm";#N/A,#N/A,FALSE,"WWCM"}</definedName>
    <definedName name="__BLP10" hidden="1">#REF!</definedName>
    <definedName name="__C" hidden="1">{#N/A,#N/A,FALSE,"AESTR_K"}</definedName>
    <definedName name="__Capacity_for_CONFIRMED_2006_00_00" hidden="1">#REF!</definedName>
    <definedName name="__Capacity_YTD_Nights_YTD_Occupancy_YTD_Revenue_01" hidden="1">#REF!</definedName>
    <definedName name="__Capacity_YTD_Nights_YTD_Occupancy_YTD_Revenue_03" hidden="1">#REF!</definedName>
    <definedName name="__Co50" localSheetId="5" hidden="1">{#N/A,"DR",FALSE,"increm pf";#N/A,"MAMSI",FALSE,"increm pf";#N/A,"MAXI",FALSE,"increm pf";#N/A,"PCAM",FALSE,"increm pf";#N/A,"PHSV",FALSE,"increm pf";#N/A,"SIE",FALSE,"increm pf"}</definedName>
    <definedName name="__Co50" localSheetId="4">{#N/A,"DR",FALSE,"increm pf";#N/A,"MAMSI",FALSE,"increm pf";#N/A,"MAXI",FALSE,"increm pf";#N/A,"PCAM",FALSE,"increm pf";#N/A,"PHSV",FALSE,"increm pf";#N/A,"SIE",FALSE,"increm pf"}</definedName>
    <definedName name="__Co50" localSheetId="2" hidden="1">{#N/A,"DR",FALSE,"increm pf";#N/A,"MAMSI",FALSE,"increm pf";#N/A,"MAXI",FALSE,"increm pf";#N/A,"PCAM",FALSE,"increm pf";#N/A,"PHSV",FALSE,"increm pf";#N/A,"SIE",FALSE,"increm pf"}</definedName>
    <definedName name="__Co50">{#N/A,"DR",FALSE,"increm pf";#N/A,"MAMSI",FALSE,"increm pf";#N/A,"MAXI",FALSE,"increm pf";#N/A,"PCAM",FALSE,"increm pf";#N/A,"PHSV",FALSE,"increm pf";#N/A,"SIE",FALSE,"increm pf"}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CF2" hidden="1">{#N/A,#N/A,TRUE,"DCF Summary (2)";#N/A,#N/A,TRUE,"DCF Summary";#N/A,"Middle Case Drivers",TRUE,"DCF"}</definedName>
    <definedName name="__dfd1" hidden="1">{"comp1",#N/A,FALSE,"COMPS";"footnotes",#N/A,FALSE,"COMPS"}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M2" hidden="1">{"'Dicembre'!$B$1:$O$64","'Dicembre (2)'!$B$1:$O$64"}</definedName>
    <definedName name="__DM21" hidden="1">{"'Dicembre'!$B$1:$O$64","'Dicembre (2)'!$B$1:$O$64"}</definedName>
    <definedName name="_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eyr1" hidden="1">{"hiden",#N/A,FALSE,"14";"hidden",#N/A,FALSE,"16";"hidden",#N/A,FALSE,"18";"hidden",#N/A,FALSE,"20"}</definedName>
    <definedName name="__f" hidden="1">{#N/A,#N/A,FALSE,"Venta"}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>"ON"</definedName>
    <definedName name="__FDS_UNIQUE_RANGE_ID_GENERATOR_COUNTER">1</definedName>
    <definedName name="__FDS_USED_FOR_REUSING_RANGE_IDS_RECYCLE" hidden="1">{26,27,3}</definedName>
    <definedName name="__FDS_USED_FOR_REUSING_RANGE_IDS_RECYCLE_1" hidden="1">{7,8}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ds2" hidden="1">{"comps",#N/A,FALSE,"comps";"notes",#N/A,FALSE,"comps"}</definedName>
    <definedName name="__fr800" hidden="1">{#N/A,#N/A,FALSE,"Commerce Summary";#N/A,#N/A,FALSE,"Dave Franco SUM";#N/A,#N/A,FALSE,"Dave Franco IP";#N/A,#N/A,FALSE,"Dave Franco IM";#N/A,#N/A,FALSE,"Dave Franco NIP 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gf1" hidden="1">{"comps",#N/A,FALSE,"comps";"notes",#N/A,FALSE,"comps"}</definedName>
    <definedName name="__gh2" localSheetId="4">{"'100'!$A$1:$M$83"}</definedName>
    <definedName name="__gh2">{"'100'!$A$1:$M$83"}</definedName>
    <definedName name="__GRA1" hidden="1">#REF!</definedName>
    <definedName name="__GRA10" hidden="1">#REF!</definedName>
    <definedName name="__GRA10a" hidden="1">#REF!</definedName>
    <definedName name="__GRA11" hidden="1">#REF!</definedName>
    <definedName name="__GRA11a" hidden="1">#REF!</definedName>
    <definedName name="__GRA12" hidden="1">#REF!</definedName>
    <definedName name="__GRA13" hidden="1">#REF!</definedName>
    <definedName name="__GRA15" hidden="1">#REF!</definedName>
    <definedName name="__GRA16" hidden="1">#REF!</definedName>
    <definedName name="__GRA17" hidden="1">#REF!</definedName>
    <definedName name="__GRA18" hidden="1">#REF!</definedName>
    <definedName name="__GRA19" hidden="1">#REF!</definedName>
    <definedName name="__GRA1a" hidden="1">#REF!</definedName>
    <definedName name="__GRA2" hidden="1">#REF!</definedName>
    <definedName name="__GRA20" hidden="1">#REF!</definedName>
    <definedName name="__GRA21" hidden="1">#REF!</definedName>
    <definedName name="__GRA22" hidden="1">#REF!</definedName>
    <definedName name="__GRA23" hidden="1">#REF!</definedName>
    <definedName name="__GRA24" hidden="1">#REF!</definedName>
    <definedName name="__GRA25" hidden="1">#REF!</definedName>
    <definedName name="__GRA26" hidden="1">#REF!</definedName>
    <definedName name="__GRA27" hidden="1">#REF!</definedName>
    <definedName name="__GRA28" hidden="1">#REF!</definedName>
    <definedName name="__GRA29" hidden="1">#REF!</definedName>
    <definedName name="__GRA3" hidden="1">#REF!</definedName>
    <definedName name="__GRA30" hidden="1">#REF!</definedName>
    <definedName name="__GRA31" hidden="1">#REF!</definedName>
    <definedName name="__GRA32" hidden="1">#REF!</definedName>
    <definedName name="__GRA33" hidden="1">#REF!</definedName>
    <definedName name="__GRA34" hidden="1">#REF!</definedName>
    <definedName name="__GRA4" hidden="1">#REF!</definedName>
    <definedName name="__GRA5" hidden="1">#REF!</definedName>
    <definedName name="__GRA6" hidden="1">#REF!</definedName>
    <definedName name="__GRA7" hidden="1">#REF!</definedName>
    <definedName name="__GRA8" hidden="1">#REF!</definedName>
    <definedName name="__GRA9" hidden="1">#REF!</definedName>
    <definedName name="__hdi2003" hidden="1">#REF!</definedName>
    <definedName name="__hg2" localSheetId="4">{"'100'!$A$1:$M$83"}</definedName>
    <definedName name="__hg2">{"'100'!$A$1:$M$83"}</definedName>
    <definedName name="__I2" hidden="1">{"PVGraph2",#N/A,FALSE,"PV Data"}</definedName>
    <definedName name="__I3" hidden="1">{"PVGraph2",#N/A,FALSE,"PV Data"}</definedName>
    <definedName name="__ik1" hidden="1">{"casespecific",#N/A,FALSE,"Assumptions"}</definedName>
    <definedName name="__IntlFixup">TRUE</definedName>
    <definedName name="__IntlFixupTable" hidden="1">#REF!</definedName>
    <definedName name="__JAN02" localSheetId="4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kol1" hidden="1">{"away stand alones",#N/A,FALSE,"Target"}</definedName>
    <definedName name="_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ml2" hidden="1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new2" hidden="1">#N/A</definedName>
    <definedName name="__new3" hidden="1">#N/A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0" hidden="1">{#N/A,#N/A,FALSE,"Calc";#N/A,#N/A,FALSE,"Sensitivity";#N/A,#N/A,FALSE,"LT Earn.Dil.";#N/A,#N/A,FALSE,"Dil. AVP"}</definedName>
    <definedName name="_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po1" hidden="1">{#N/A,#N/A,FALSE,"Calc";#N/A,#N/A,FALSE,"Sensitivity";#N/A,#N/A,FALSE,"LT Earn.Dil.";#N/A,#N/A,FALSE,"Dil. AVP"}</definedName>
    <definedName name="_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Q2" hidden="1">{"'Standalone List Price Trends'!$A$1:$X$56"}</definedName>
    <definedName name="__Q3" hidden="1">{"'Standalone List Price Trends'!$A$1:$X$56"}</definedName>
    <definedName name="__Q4" hidden="1">{"'Standalone List Price Trends'!$A$1:$X$56"}</definedName>
    <definedName name="__Q5" hidden="1">{"'Standalone List Price Trends'!$A$1:$X$56"}</definedName>
    <definedName name="__Q9" hidden="1">{"'Standalone List Price Trends'!$A$1:$X$56"}</definedName>
    <definedName name="__QTD1" localSheetId="4">{"Nil","Nil",FALSE,"Detail P&amp;L-M";"Nil","Nil",FALSE,"Dep &amp; Amort-M";"Nil","Nil",FALSE,"Equity-M";"Nil","Nil",FALSE,"Debt &amp; Cash Flow-M";"Nil","Nil",FALSE,"Interest-M"}</definedName>
    <definedName name="__QTD1">{"Nil","Nil",FALSE,"Detail P&amp;L-M";"Nil","Nil",FALSE,"Dep &amp; Amort-M";"Nil","Nil",FALSE,"Equity-M";"Nil","Nil",FALSE,"Debt &amp; Cash Flow-M";"Nil","Nil",FALSE,"Interest-M"}</definedName>
    <definedName name="__r" hidden="1">{"consolidated",#N/A,FALSE,"Sheet1";"cms",#N/A,FALSE,"Sheet1";"fse",#N/A,FALSE,"Sheet1"}</definedName>
    <definedName name="__R1" hidden="1">{#N/A,#N/A,FALSE,"Venta"}</definedName>
    <definedName name="__Revenue_YTD_for_CANCELLED_MOBILE_TENT_01" hidden="1">#REF!</definedName>
    <definedName name="_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_rty1" hidden="1">{#N/A,#N/A,TRUE,"Pro Forma";#N/A,#N/A,TRUE,"PF_Bal";#N/A,#N/A,TRUE,"PF_INC";#N/A,#N/A,TRUE,"CBE";#N/A,#N/A,TRUE,"SWK"}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_sf33" hidden="1">{"FCF",#N/A,FALSE,"Results"}</definedName>
    <definedName name="__sf34" hidden="1">{"Supporting Schedules",#N/A,FALSE,"Results"}</definedName>
    <definedName name="__T123456" hidden="1">{"COUNT",#N/A,FALSE,"AB"}</definedName>
    <definedName name="__T12347" hidden="1">{"COUNT",#N/A,FALSE,"AB"}</definedName>
    <definedName name="__Tes6" hidden="1">{"'SIVA Pricing Model'!$A$1:$F$39"}</definedName>
    <definedName name="__tm1" hidden="1">{#N/A,#N/A,FALSE,"Pharm";#N/A,#N/A,FALSE,"WWCM"}</definedName>
    <definedName name="__tst1" hidden="1">{"FCF",#N/A,FALSE,"Results"}</definedName>
    <definedName name="__w1" hidden="1">{"PVGraph2",#N/A,FALSE,"PV Data"}</definedName>
    <definedName name="__w2" hidden="1">{"PVGraph2",#N/A,FALSE,"PV Data"}</definedName>
    <definedName name="__w3" hidden="1">{"PVGraph2",#N/A,FALSE,"PV Data"}</definedName>
    <definedName name="__WRN1" hidden="1">{#N/A,#N/A,FALSE,"Pkg Assets";#N/A,#N/A,FALSE,"Elite Pkg Liab";#N/A,#N/A,FALSE,"Pkg Income";#N/A,#N/A,FALSE,"Pkg FOH";#N/A,#N/A,FALSE,"Pkg SGA"}</definedName>
    <definedName name="__wrn2" hidden="1">{"casespecific",#N/A,FALSE,"Assumptions"}</definedName>
    <definedName name="__wrn3" hidden="1">{"comps",#N/A,FALSE,"comps";"notes",#N/A,FALSE,"comps"}</definedName>
    <definedName name="__wrn4" hidden="1">{"general",#N/A,FALSE,"Assumptions"}</definedName>
    <definedName name="__ww2" hidden="1">{#N/A,#N/A,FALSE,"Admin";#N/A,#N/A,FALSE,"Other"}</definedName>
    <definedName name="__x1" localSheetId="4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2" hidden="1">{#N/A,#N/A,FALSE,"Other";#N/A,#N/A,FALSE,"Ace";#N/A,#N/A,FALSE,"Derm"}</definedName>
    <definedName name="__xlfn.BAHTTEXT" hidden="1">#NAME?</definedName>
    <definedName name="__xlfn.RTD" hidden="1">#NAME?</definedName>
    <definedName name="__xz4" localSheetId="4">{0,0,0,0;0,0,0,0;0,0,0,0;0,0,0,0;0,0,0,0;0,0,0,0}</definedName>
    <definedName name="__xz4">{0,0,0,0;0,0,0,0;0,0,0,0;0,0,0,0;0,0,0,0;0,0,0,0}</definedName>
    <definedName name="__y2" hidden="1">{"PVGraph2",#N/A,FALSE,"PV Data"}</definedName>
    <definedName name="__z2" hidden="1">{"Sch00",#N/A,FALSE,"1";"Contents",#N/A,FALSE,"1"}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001" hidden="1">#REF!</definedName>
    <definedName name="_002" hidden="1">#REF!</definedName>
    <definedName name="_003" hidden="1">#REF!</definedName>
    <definedName name="_004" localSheetId="5" hidden="1">{"'SALES '99 - DATA'!$A$1:$BA$1004"}</definedName>
    <definedName name="_004" localSheetId="2" hidden="1">{"'SALES '99 - DATA'!$A$1:$BA$1004"}</definedName>
    <definedName name="_004" hidden="1">{"'SALES '99 - DATA'!$A$1:$BA$1004"}</definedName>
    <definedName name="_005" localSheetId="5" hidden="1">{"'SALES '99 - DATA'!$A$1:$BA$1004"}</definedName>
    <definedName name="_005" localSheetId="2" hidden="1">{"'SALES '99 - DATA'!$A$1:$BA$1004"}</definedName>
    <definedName name="_005" hidden="1">{"'SALES '99 - DATA'!$A$1:$BA$1004"}</definedName>
    <definedName name="_006" localSheetId="5" hidden="1">{"'SALES '99 - DATA'!$A$1:$BA$1004"}</definedName>
    <definedName name="_006" localSheetId="2" hidden="1">{"'SALES '99 - DATA'!$A$1:$BA$1004"}</definedName>
    <definedName name="_006" hidden="1">{"'SALES '99 - DATA'!$A$1:$BA$1004"}</definedName>
    <definedName name="_007" hidden="1">#REF!,#REF!,#REF!,#REF!,#REF!,#REF!,#REF!,#REF!,#REF!,#REF!,#REF!,#REF!,#REF!,#REF!,#REF!,#REF!</definedName>
    <definedName name="_008" hidden="1">#REF!,#REF!,#REF!,#REF!,#REF!,#REF!,#REF!,#REF!,#REF!,#REF!,#REF!,#REF!,#REF!,#REF!,#REF!,#REF!,#REF!</definedName>
    <definedName name="_009" hidden="1">#REF!,#REF!,#REF!,#REF!,#REF!,#REF!,#REF!,#REF!,#REF!,#REF!,#REF!,#REF!,#REF!,#REF!,#REF!,#REF!</definedName>
    <definedName name="_010" hidden="1">#REF!,#REF!,#REF!,#REF!,#REF!,#REF!,#REF!,#REF!,#REF!,#REF!,#REF!,#REF!,#REF!,#REF!,#REF!,#REF!,#REF!,#REF!,#REF!,#REF!,#REF!,#REF!</definedName>
    <definedName name="_011" hidden="1">#REF!,#REF!,#REF!,#REF!,#REF!,#REF!,#REF!,#REF!,#REF!,#REF!,#REF!,#REF!,#REF!,#REF!,#REF!,#REF!,#REF!,#REF!,#REF!,#REF!,#REF!,#REF!,#REF!,#REF!,#REF!,#REF!,#REF!,#REF!,#REF!,#REF!,#REF!,#REF!,#REF!,#REF!</definedName>
    <definedName name="_012" hidden="1">#REF!,#REF!,#REF!,#REF!,#REF!,#REF!,#REF!,#REF!,#REF!,#REF!,#REF!,#REF!,#REF!,#REF!,#REF!,#REF!,#REF!,#REF!,#REF!,#REF!,#REF!,#REF!,#REF!,#REF!,#REF!,#REF!,#REF!,#REF!,#REF!,#REF!,#REF!,#REF!,#REF!,#REF!</definedName>
    <definedName name="_013" localSheetId="5" hidden="1">{"'SALES '99 - DATA'!$A$1:$BA$1004"}</definedName>
    <definedName name="_013" localSheetId="2" hidden="1">{"'SALES '99 - DATA'!$A$1:$BA$1004"}</definedName>
    <definedName name="_013" hidden="1">{"'SALES '99 - DATA'!$A$1:$BA$1004"}</definedName>
    <definedName name="_014" localSheetId="5" hidden="1">{"'SALES '99 - DATA'!$A$1:$BA$1004"}</definedName>
    <definedName name="_014" localSheetId="2" hidden="1">{"'SALES '99 - DATA'!$A$1:$BA$1004"}</definedName>
    <definedName name="_014" hidden="1">{"'SALES '99 - DATA'!$A$1:$BA$1004"}</definedName>
    <definedName name="_015" localSheetId="5" hidden="1">{"'SALES '99 - DATA'!$A$1:$BA$1004"}</definedName>
    <definedName name="_015" localSheetId="2" hidden="1">{"'SALES '99 - DATA'!$A$1:$BA$1004"}</definedName>
    <definedName name="_015" hidden="1">{"'SALES '99 - DATA'!$A$1:$BA$1004"}</definedName>
    <definedName name="_1__123Garph" hidden="1">#REF!</definedName>
    <definedName name="_1__123Graph_ACHART_1" hidden="1">#REF!</definedName>
    <definedName name="_1__123Graph_ACHART_4" hidden="1">#REF!</definedName>
    <definedName name="_1__123Graph_AGRAFICO_1" hidden="1">#REF!</definedName>
    <definedName name="_1__123Graph_AGRAFICO_20" hidden="1">#REF!</definedName>
    <definedName name="_1__123Graph_ECHART_6" hidden="1">#REF!</definedName>
    <definedName name="_1__FDSAUDITLINK__" hidden="1">{"fdsup://IBCentral/FAT Viewer?action=UPDATE&amp;creator=factset&amp;DOC_NAME=fat:reuters_qtrly_source_window.fat&amp;display_string=Audit&amp;DYN_ARGS=TRUE&amp;VAR:ID1=91290910&amp;VAR:RCODE=STLD&amp;VAR:SDATE=20110699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0_0_K" hidden="1">#REF!</definedName>
    <definedName name="_1_0_0Interessi_Capitalizz" hidden="1">#REF!</definedName>
    <definedName name="_10__123Graph" hidden="1">#REF!</definedName>
    <definedName name="_10__123Graph_ACHART_14" hidden="1">#REF!</definedName>
    <definedName name="_10__123Graph_ACHART_2" hidden="1">#REF!</definedName>
    <definedName name="_10__123Graph_ACHART_3" hidden="1">#REF!</definedName>
    <definedName name="_10__123Graph_ACHART_5" hidden="1">#REF!</definedName>
    <definedName name="_10__123Graph_BCHART_9" hidden="1">#REF!</definedName>
    <definedName name="_10__123Graph_BGRAFICO_24" hidden="1">#REF!</definedName>
    <definedName name="_10__123Graph_CCHART_2" hidden="1">#REF!</definedName>
    <definedName name="_10__123Graph_CCHART_4" hidden="1">#REF!</definedName>
    <definedName name="_10__123Graph_FGRAFICO_20" hidden="1">#REF!</definedName>
    <definedName name="_10__123Graph_XChart_11" hidden="1">#REF!</definedName>
    <definedName name="_10__FDSAUDITLINK__" hidden="1">{"fdsup://directions/FAT Viewer?action=UPDATE&amp;creator=factset&amp;DYN_ARGS=TRUE&amp;DOC_NAME=FAT:FQL_AUDITING_CLIENT_TEMPLATE.FAT&amp;display_string=Audit&amp;VAR:KEY=PKPEPMRWDG&amp;VAR:QUERY=UkdGX0VOVFJQUl9WQUwoUVRSLDAsLCwsLCxOT0FVRElUKQ==&amp;WINDOW=FIRST_POPUP&amp;HEIGHT=450&amp;WIDTH=","450&amp;START_MAXIMIZED=FALSE&amp;VAR:CALENDAR=US&amp;VAR:SYMBOL=RAX&amp;VAR:INDEX=0"}</definedName>
    <definedName name="_100__123Graph_CCHART_8" hidden="1">#REF!</definedName>
    <definedName name="_100__FDSAUDITLINK__" hidden="1">{"fdsup://IBCentral/FAT Viewer?action=UPDATE&amp;creator=factset&amp;DOC_NAME=fat:reuters_annual_source_window.fat&amp;display_string=Audit&amp;DYN_ARGS=TRUE&amp;VAR:ID1=B4YC9W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00__FDSAUDITLINK__" hidden="1">{"fdsup://IBCentral/FAT Viewer?action=UPDATE&amp;creator=factset&amp;DOC_NAME=fat:reuters_annual_source_window.fat&amp;display_string=Audit&amp;DYN_ARGS=TRUE&amp;VAR:ID1=312748&amp;VAR:RCODE=SCEX&amp;VAR:SDATE=20050399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01__FDSAUDITLINK__" hidden="1">{"fdsup://IBCentral/FAT Viewer?action=UPDATE&amp;creator=factset&amp;DOC_NAME=fat:reuters_annual_source_window.fat&amp;display_string=Audit&amp;DYN_ARGS=TRUE&amp;VAR:ID1=312748&amp;VAR:RCODE=SCEX&amp;VAR:SDATE=20040399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02__FDSAUDITLINK__" hidden="1">{"fdsup://IBCentral/FAT Viewer?action=UPDATE&amp;creator=factset&amp;DOC_NAME=fat:reuters_annual_source_window.fat&amp;display_string=Audit&amp;DYN_ARGS=TRUE&amp;VAR:ID1=312748&amp;VAR:RCODE=SCEX&amp;VAR:SDATE=20030399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03__FDSAUDITLINK__" hidden="1">{"fdsup://IBCentral/FAT Viewer?action=UPDATE&amp;creator=factset&amp;DOC_NAME=fat:reuters_annual_source_window.fat&amp;display_string=Audit&amp;DYN_ARGS=TRUE&amp;VAR:ID1=312748&amp;VAR:RCODE=SCEX&amp;VAR:SDATE=20020399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04__FDSAUDITLINK__" hidden="1">{"fdsup://IBCentral/FAT Viewer?action=UPDATE&amp;creator=factset&amp;DOC_NAME=fat:reuters_annual_source_window.fat&amp;display_string=Audit&amp;DYN_ARGS=TRUE&amp;VAR:ID1=309272&amp;VAR:RCODE=FSALE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05__FDSAUDITLINK__" hidden="1">{"fdsup://IBCentral/FAT Viewer?action=UPDATE&amp;creator=factset&amp;DOC_NAME=fat:reuters_annual_source_window.fat&amp;display_string=Audit&amp;DYN_ARGS=TRUE&amp;VAR:ID1=309272&amp;VAR:RCODE=FSALE&amp;VAR:SDATE=20011299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06__FDSAUDITLINK__" hidden="1">{"fdsup://IBCentral/FAT Viewer?action=UPDATE&amp;creator=factset&amp;DOC_NAME=fat:reuters_annual_source_window.fat&amp;display_string=Audit&amp;DYN_ARGS=TRUE&amp;VAR:ID1=309272&amp;VAR:RCODE=FSALE&amp;VAR:SDATE=20021299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07__FDSAUDITLINK__" hidden="1">{"fdsup://IBCentral/FAT Viewer?action=UPDATE&amp;creator=factset&amp;DOC_NAME=fat:reuters_annual_source_window.fat&amp;display_string=Audit&amp;DYN_ARGS=TRUE&amp;VAR:ID1=309272&amp;VAR:RCODE=FSALE&amp;VAR:SDATE=20040399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309272&amp;VAR:RCODE=FSALE&amp;VAR:SDATE=20050399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309272&amp;VAR:RCODE=FSALE&amp;VAR:SDATE=20060399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1__123Graph_CCHART_9" hidden="1">#REF!</definedName>
    <definedName name="_101__FDSAUDITLINK__" hidden="1">{"fdsup://IBCentral/FAT Viewer?action=UPDATE&amp;creator=factset&amp;DOC_NAME=fat:reuters_annual_source_window.fat&amp;display_string=Audit&amp;DYN_ARGS=TRUE&amp;VAR:ID1=B4YC9W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10__FDSAUDITLINK__" hidden="1">{"fdsup://IBCentral/FAT Viewer?action=UPDATE&amp;creator=factset&amp;DOC_NAME=fat:reuters_annual_source_window.fat&amp;display_string=Audit&amp;DYN_ARGS=TRUE&amp;VAR:ID1=309272&amp;VAR:RCODE=FSALE&amp;VAR:SDATE=20070399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11__FDSAUDITLINK__" hidden="1">{"fdsup://IBCentral/FAT Viewer?action=UPDATE&amp;creator=factset&amp;DOC_NAME=fat:reuters_annual_source_window.fat&amp;display_string=Audit&amp;DYN_ARGS=TRUE&amp;VAR:ID1=312748&amp;VAR:RCODE=SCEX&amp;VAR:SDATE=20010399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12__FDSAUDITLINK__" hidden="1">{"fdsup://IBCentral/FAT Viewer?action=UPDATE&amp;creator=factset&amp;DOC_NAME=fat:reuters_annual_source_window.fat&amp;display_string=Audit&amp;DYN_ARGS=TRUE&amp;VAR:ID1=312748&amp;VAR:RCODE=SCEX&amp;VAR:SDATE=20000399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13__FDSAUDITLINK__" hidden="1">{"fdsup://IBCentral/FAT Viewer?action=UPDATE&amp;creator=factset&amp;DOC_NAME=fat:reuters_annual_source_window.fat&amp;display_string=Audit&amp;DYN_ARGS=TRUE&amp;VAR:ID1=312748&amp;VAR:RCODE=SCEX&amp;VAR:SDATE=19990399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14__FDSAUDITLINK__" hidden="1">{"fdsup://IBCentral/FAT Viewer?action=UPDATE&amp;creator=factset&amp;DOC_NAME=fat:reuters_annual_source_window.fat&amp;display_string=Audit&amp;DYN_ARGS=TRUE&amp;VAR:ID1=312748&amp;VAR:RCODE=SCEX&amp;VAR:SDATE=19980399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15__FDSAUDITLINK__" hidden="1">{"fdsup://IBCentral/FAT Viewer?action=UPDATE&amp;creator=factset&amp;DOC_NAME=fat:reuters_annual_source_window.fat&amp;display_string=Audit&amp;DYN_ARGS=TRUE&amp;VAR:ID1=312748&amp;VAR:RCODE=SCEX&amp;VAR:SDATE=19970399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16__FDSAUDITLINK__" hidden="1">{"fdsup://IBCentral/FAT Viewer?action=UPDATE&amp;creator=factset&amp;DOC_NAME=fat:reuters_annual_source_window.fat&amp;display_string=Audit&amp;DYN_ARGS=TRUE&amp;VAR:ID1=312748&amp;VAR:RCODE=SCEX&amp;VAR:SDATE=19960399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17__FDSAUDITLINK__" hidden="1">{"fdsup://IBCentral/FAT Viewer?action=UPDATE&amp;creator=factset&amp;DOC_NAME=fat:reuters_annual_source_window.fat&amp;display_string=Audit&amp;DYN_ARGS=TRUE&amp;VAR:ID1=312748&amp;VAR:RCODE=NIBX&amp;VAR:SDATE=20100399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18__FDSAUDITLINK__" hidden="1">{"fdsup://IBCentral/FAT Viewer?action=UPDATE&amp;creator=factset&amp;DOC_NAME=fat:reuters_annual_source_window.fat&amp;display_string=Audit&amp;DYN_ARGS=TRUE&amp;VAR:ID1=312748&amp;VAR:RCODE=NIBX&amp;VAR:SDATE=20090399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19__FDSAUDITLINK__" hidden="1">{"fdsup://IBCentral/FAT Viewer?action=UPDATE&amp;creator=factset&amp;DOC_NAME=fat:reuters_annual_source_window.fat&amp;display_string=Audit&amp;DYN_ARGS=TRUE&amp;VAR:ID1=309272&amp;VAR:RCODE=FSALE&amp;VAR:SDATE=20080399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2__123Graph_CINVAR_A" hidden="1">#REF!</definedName>
    <definedName name="_102__123Graph_XCHART_4" hidden="1">#REF!</definedName>
    <definedName name="_102__FDSAUDITLINK__" hidden="1">{"fdsup://IBCentral/FAT Viewer?action=UPDATE&amp;creator=factset&amp;DOC_NAME=fat:reuters_annual_source_window.fat&amp;display_string=Audit&amp;DYN_ARGS=TRUE&amp;VAR:ID1=B4YC9W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20__FDSAUDITLINK__" hidden="1">{"fdsup://IBCentral/FAT Viewer?action=UPDATE&amp;creator=factset&amp;DOC_NAME=fat:reuters_annual_source_window.fat&amp;display_string=Audit&amp;DYN_ARGS=TRUE&amp;VAR:ID1=309272&amp;VAR:RCODE=FSALE&amp;VAR:SDATE=20090399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21__FDSAUDITLINK__" hidden="1">{"fdsup://IBCentral/FAT Viewer?action=UPDATE&amp;creator=factset&amp;DOC_NAME=fat:reuters_annual_source_window.fat&amp;display_string=Audit&amp;DYN_ARGS=TRUE&amp;VAR:ID1=309272&amp;VAR:RCODE=FSALE&amp;VAR:SDATE=20100399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22__FDSAUDITLINK__" hidden="1">{"fdsup://IBCentral/FAT Viewer?action=UPDATE&amp;creator=factset&amp;DOC_NAME=fat:reuters_annual_source_window.fat&amp;display_string=Audit&amp;DYN_ARGS=TRUE&amp;VAR:ID1=309272&amp;VAR:RCODE=FEBITDA&amp;VAR:SDATE=19981299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23__FDSAUDITLINK__" hidden="1">{"fdsup://IBCentral/FAT Viewer?action=UPDATE&amp;creator=factset&amp;DOC_NAME=fat:reuters_annual_source_window.fat&amp;display_string=Audit&amp;DYN_ARGS=TRUE&amp;VAR:ID1=309272&amp;VAR:RCODE=FEBITDA&amp;VAR:SDATE=19991299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309272&amp;VAR:RCODE=FEBITDA&amp;VAR:SDATE=19991299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25__FDSAUDITLINK__" hidden="1">{"fdsup://IBCentral/FAT Viewer?action=UPDATE&amp;creator=factset&amp;DOC_NAME=fat:reuters_annual_source_window.fat&amp;display_string=Audit&amp;DYN_ARGS=TRUE&amp;VAR:ID1=309272&amp;VAR:RCODE=FEBITDA&amp;VAR:SDATE=20011299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26__FDSAUDITLINK__" hidden="1">{"fdsup://IBCentral/FAT Viewer?action=UPDATE&amp;creator=factset&amp;DOC_NAME=fat:reuters_annual_source_window.fat&amp;display_string=Audit&amp;DYN_ARGS=TRUE&amp;VAR:ID1=312748&amp;VAR:RCODE=NIBX&amp;VAR:SDATE=20080399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27__FDSAUDITLINK__" hidden="1">{"fdsup://IBCentral/FAT Viewer?action=UPDATE&amp;creator=factset&amp;DOC_NAME=fat:reuters_annual_source_window.fat&amp;display_string=Audit&amp;DYN_ARGS=TRUE&amp;VAR:ID1=312748&amp;VAR:RCODE=NIBX&amp;VAR:SDATE=20070399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28__FDSAUDITLINK__" hidden="1">{"fdsup://IBCentral/FAT Viewer?action=UPDATE&amp;creator=factset&amp;DOC_NAME=fat:reuters_annual_source_window.fat&amp;display_string=Audit&amp;DYN_ARGS=TRUE&amp;VAR:ID1=312748&amp;VAR:RCODE=NIBX&amp;VAR:SDATE=20060399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29__FDSAUDITLINK__" hidden="1">{"fdsup://IBCentral/FAT Viewer?action=UPDATE&amp;creator=factset&amp;DOC_NAME=fat:reuters_annual_source_window.fat&amp;display_string=Audit&amp;DYN_ARGS=TRUE&amp;VAR:ID1=312748&amp;VAR:RCODE=NIBX&amp;VAR:SDATE=20050399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3__123Graph_CSS5_A" hidden="1">#REF!</definedName>
    <definedName name="_103__FDSAUDITLINK__" hidden="1">{"fdsup://IBCentral/FAT Viewer?action=UPDATE&amp;creator=factset&amp;DOC_NAME=fat:reuters_annual_source_window.fat&amp;display_string=Audit&amp;DYN_ARGS=TRUE&amp;VAR:ID1=53271610&amp;VAR:RCODE=FSALE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30__FDSAUDITLINK__" hidden="1">{"fdsup://IBCentral/FAT Viewer?action=UPDATE&amp;creator=factset&amp;DOC_NAME=fat:reuters_annual_source_window.fat&amp;display_string=Audit&amp;DYN_ARGS=TRUE&amp;VAR:ID1=312748&amp;VAR:RCODE=NIBX&amp;VAR:SDATE=20040399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31__FDSAUDITLINK__" hidden="1">{"fdsup://IBCentral/FAT Viewer?action=UPDATE&amp;creator=factset&amp;DOC_NAME=fat:reuters_annual_source_window.fat&amp;display_string=Audit&amp;DYN_ARGS=TRUE&amp;VAR:ID1=312748&amp;VAR:RCODE=NIBX&amp;VAR:SDATE=20030399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32__FDSAUDITLINK__" hidden="1">{"fdsup://IBCentral/FAT Viewer?action=UPDATE&amp;creator=factset&amp;DOC_NAME=fat:reuters_annual_source_window.fat&amp;display_string=Audit&amp;DYN_ARGS=TRUE&amp;VAR:ID1=312748&amp;VAR:RCODE=NIBX&amp;VAR:SDATE=20020399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33__FDSAUDITLINK__" hidden="1">{"fdsup://IBCentral/FAT Viewer?action=UPDATE&amp;creator=factset&amp;DOC_NAME=fat:reuters_annual_source_window.fat&amp;display_string=Audit&amp;DYN_ARGS=TRUE&amp;VAR:ID1=312748&amp;VAR:RCODE=NIBX&amp;VAR:SDATE=20010399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34__FDSAUDITLINK__" hidden="1">{"fdsup://IBCentral/FAT Viewer?action=UPDATE&amp;creator=factset&amp;DOC_NAME=fat:reuters_annual_source_window.fat&amp;display_string=Audit&amp;DYN_ARGS=TRUE&amp;VAR:ID1=309272&amp;VAR:RCODE=FEBITDA&amp;VAR:SDATE=20021299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35__FDSAUDITLINK__" hidden="1">{"fdsup://IBCentral/FAT Viewer?action=UPDATE&amp;creator=factset&amp;DOC_NAME=fat:reuters_annual_source_window.fat&amp;display_string=Audit&amp;DYN_ARGS=TRUE&amp;VAR:ID1=309272&amp;VAR:RCODE=FEBITDA&amp;VAR:SDATE=20040399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36__FDSAUDITLINK__" hidden="1">{"fdsup://IBCentral/FAT Viewer?action=UPDATE&amp;creator=factset&amp;DOC_NAME=fat:reuters_annual_source_window.fat&amp;display_string=Audit&amp;DYN_ARGS=TRUE&amp;VAR:ID1=309272&amp;VAR:RCODE=FEBITDA&amp;VAR:SDATE=20050399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37__FDSAUDITLINK__" hidden="1">{"fdsup://IBCentral/FAT Viewer?action=UPDATE&amp;creator=factset&amp;DOC_NAME=fat:reuters_annual_source_window.fat&amp;display_string=Audit&amp;DYN_ARGS=TRUE&amp;VAR:ID1=309272&amp;VAR:RCODE=FEBITDA&amp;VAR:SDATE=20060399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38__FDSAUDITLINK__" hidden="1">{"fdsup://IBCentral/FAT Viewer?action=UPDATE&amp;creator=factset&amp;DOC_NAME=fat:reuters_annual_source_window.fat&amp;display_string=Audit&amp;DYN_ARGS=TRUE&amp;VAR:ID1=309272&amp;VAR:RCODE=FEBITDA&amp;VAR:SDATE=20070399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39__FDSAUDITLINK__" hidden="1">{"fdsup://IBCentral/FAT Viewer?action=UPDATE&amp;creator=factset&amp;DOC_NAME=fat:reuters_annual_source_window.fat&amp;display_string=Audit&amp;DYN_ARGS=TRUE&amp;VAR:ID1=309272&amp;VAR:RCODE=FEBITDA&amp;VAR:SDATE=20080399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4__123Graph_CSS6_A" hidden="1">#REF!</definedName>
    <definedName name="_104__FDSAUDITLINK__" hidden="1">{"fdsup://IBCentral/FAT Viewer?action=UPDATE&amp;creator=factset&amp;DOC_NAME=fat:reuters_annual_source_window.fat&amp;display_string=Audit&amp;DYN_ARGS=TRUE&amp;VAR:ID1=53271610&amp;VAR:RCODE=FSALE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40__FDSAUDITLINK__" hidden="1">{"fdsup://IBCentral/FAT Viewer?action=UPDATE&amp;creator=factset&amp;DOC_NAME=fat:reuters_annual_source_window.fat&amp;display_string=Audit&amp;DYN_ARGS=TRUE&amp;VAR:ID1=309272&amp;VAR:RCODE=FEBITDA&amp;VAR:SDATE=20090399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41__FDSAUDITLINK__" hidden="1">{"fdsup://IBCentral/FAT Viewer?action=UPDATE&amp;creator=factset&amp;DOC_NAME=fat:reuters_annual_source_window.fat&amp;display_string=Audit&amp;DYN_ARGS=TRUE&amp;VAR:ID1=312748&amp;VAR:RCODE=NIBX&amp;VAR:SDATE=20000399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42__FDSAUDITLINK__" hidden="1">{"fdsup://IBCentral/FAT Viewer?action=UPDATE&amp;creator=factset&amp;DOC_NAME=fat:reuters_annual_source_window.fat&amp;display_string=Audit&amp;DYN_ARGS=TRUE&amp;VAR:ID1=312748&amp;VAR:RCODE=NIBX&amp;VAR:SDATE=19990399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312748&amp;VAR:RCODE=NIBX&amp;VAR:SDATE=19980399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312748&amp;VAR:RCODE=NIBX&amp;VAR:SDATE=19970399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45__FDSAUDITLINK__" hidden="1">{"fdsup://IBCentral/FAT Viewer?action=UPDATE&amp;creator=factset&amp;DOC_NAME=fat:reuters_annual_source_window.fat&amp;display_string=Audit&amp;DYN_ARGS=TRUE&amp;VAR:ID1=312748&amp;VAR:RCODE=NIBX&amp;VAR:SDATE=19960399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46__FDSAUDITLINK__" hidden="1">{"fdsup://IBCentral/FAT Viewer?action=UPDATE&amp;creator=factset&amp;DOC_NAME=fat:reuters_annual_source_window.fat&amp;display_string=Audit&amp;DYN_ARGS=TRUE&amp;VAR:ID1=312748&amp;VAR:RCODE=FEBIT&amp;VAR:SDATE=20100399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47__FDSAUDITLINK__" hidden="1">{"fdsup://IBCentral/FAT Viewer?action=UPDATE&amp;creator=factset&amp;DOC_NAME=fat:reuters_annual_source_window.fat&amp;display_string=Audit&amp;DYN_ARGS=TRUE&amp;VAR:ID1=312748&amp;VAR:RCODE=FEBIT&amp;VAR:SDATE=20090399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48__FDSAUDITLINK__" hidden="1">{"fdsup://IBCentral/FAT Viewer?action=UPDATE&amp;creator=factset&amp;DOC_NAME=fat:reuters_annual_source_window.fat&amp;display_string=Audit&amp;DYN_ARGS=TRUE&amp;VAR:ID1=309272&amp;VAR:RCODE=FEBIT&amp;VAR:SDATE=20021299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049__FDSAUDITLINK__" hidden="1">{"fdsup://IBCentral/FAT Viewer?action=UPDATE&amp;creator=factset&amp;DOC_NAME=fat:reuters_annual_source_window.fat&amp;display_string=Audit&amp;DYN_ARGS=TRUE&amp;VAR:ID1=B126KH&amp;VAR:RCODE=AACR&amp;VAR:SDATE=20030899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5__123Graph_CSS6_B" hidden="1">#REF!</definedName>
    <definedName name="_105__123Graph_XCHART_5" hidden="1">#REF!</definedName>
    <definedName name="_105__FDSAUDITLINK__" hidden="1">{"fdsup://IBCentral/FAT Viewer?action=UPDATE&amp;creator=factset&amp;DOC_NAME=fat:reuters_annual_source_window.fat&amp;display_string=Audit&amp;DYN_ARGS=TRUE&amp;VAR:ID1=53271610&amp;VAR:RCODE=FSALE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50__FDSAUDITLINK__" hidden="1">{"fdsup://IBCentral/FAT Viewer?action=UPDATE&amp;creator=factset&amp;DOC_NAME=fat:reuters_annual_source_window.fat&amp;display_string=Audit&amp;DYN_ARGS=TRUE&amp;VAR:ID1=B126KH&amp;VAR:RCODE=AACR&amp;VAR:SDATE=20040899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51__FDSAUDITLINK__" hidden="1">{"fdsup://IBCentral/FAT Viewer?action=UPDATE&amp;creator=factset&amp;DOC_NAME=fat:reuters_annual_source_window.fat&amp;display_string=Audit&amp;DYN_ARGS=TRUE&amp;VAR:ID1=B126KH&amp;VAR:RCODE=AACR&amp;VAR:SDATE=20050899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52__FDSAUDITLINK__" hidden="1">{"fdsup://IBCentral/FAT Viewer?action=UPDATE&amp;creator=factset&amp;DOC_NAME=fat:reuters_annual_source_window.fat&amp;display_string=Audit&amp;DYN_ARGS=TRUE&amp;VAR:ID1=B126KH&amp;VAR:RCODE=AACR&amp;VAR:SDATE=20060899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53__FDSAUDITLINK__" hidden="1">{"fdsup://IBCentral/FAT Viewer?action=UPDATE&amp;creator=factset&amp;DOC_NAME=fat:reuters_annual_source_window.fat&amp;display_string=Audit&amp;DYN_ARGS=TRUE&amp;VAR:ID1=B126KH&amp;VAR:RCODE=AACR&amp;VAR:SDATE=20070899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54__FDSAUDITLINK__" hidden="1">{"fdsup://IBCentral/FAT Viewer?action=UPDATE&amp;creator=factset&amp;DOC_NAME=fat:reuters_annual_source_window.fat&amp;display_string=Audit&amp;DYN_ARGS=TRUE&amp;VAR:ID1=B126KH&amp;VAR:RCODE=AACR&amp;VAR:SDATE=20080899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55__FDSAUDITLINK__" hidden="1">{"fdsup://IBCentral/FAT Viewer?action=UPDATE&amp;creator=factset&amp;DOC_NAME=fat:reuters_annual_source_window.fat&amp;display_string=Audit&amp;DYN_ARGS=TRUE&amp;VAR:ID1=B1P6ZR&amp;VAR:RCODE=AITL&amp;VAR:SDATE=20100299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56__FDSAUDITLINK__" hidden="1">{"fdsup://IBCentral/FAT Viewer?action=UPDATE&amp;creator=factset&amp;DOC_NAME=fat:reuters_annual_source_window.fat&amp;display_string=Audit&amp;DYN_ARGS=TRUE&amp;VAR:ID1=B126KH&amp;VAR:RCODE=AITL&amp;VAR:SDATE=20080899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57__FDSAUDITLINK__" hidden="1">{"fdsup://IBCentral/FAT Viewer?action=UPDATE&amp;creator=factset&amp;DOC_NAME=fat:reuters_annual_source_window.fat&amp;display_string=Audit&amp;DYN_ARGS=TRUE&amp;VAR:ID1=B126KH&amp;VAR:RCODE=AITL&amp;VAR:SDATE=20070899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B126KH&amp;VAR:RCODE=AITL&amp;VAR:SDATE=20060899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B126KH&amp;VAR:RCODE=AITL&amp;VAR:SDATE=20050899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6__123Graph_BCHART_29" hidden="1">#REF!</definedName>
    <definedName name="_106__123Graph_CSS7_A" hidden="1">#REF!</definedName>
    <definedName name="_106__FDSAUDITLINK__" hidden="1">{"fdsup://IBCentral/FAT Viewer?action=UPDATE&amp;creator=factset&amp;DOC_NAME=fat:reuters_annual_source_window.fat&amp;display_string=Audit&amp;DYN_ARGS=TRUE&amp;VAR:ID1=53271610&amp;VAR:RCODE=FEBITDA&amp;VAR:SDATE=19960199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060__FDSAUDITLINK__" hidden="1">{"fdsup://IBCentral/FAT Viewer?action=UPDATE&amp;creator=factset&amp;DOC_NAME=fat:reuters_annual_source_window.fat&amp;display_string=Audit&amp;DYN_ARGS=TRUE&amp;VAR:ID1=B126KH&amp;VAR:RCODE=AITL&amp;VAR:SDATE=20040899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61__FDSAUDITLINK__" hidden="1">{"fdsup://IBCentral/FAT Viewer?action=UPDATE&amp;creator=factset&amp;DOC_NAME=fat:reuters_annual_source_window.fat&amp;display_string=Audit&amp;DYN_ARGS=TRUE&amp;VAR:ID1=B126KH&amp;VAR:RCODE=AITL&amp;VAR:SDATE=20030899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62__FDSAUDITLINK__" hidden="1">{"fdsup://IBCentral/FAT Viewer?action=UPDATE&amp;creator=factset&amp;DOC_NAME=fat:reuters_annual_source_window.fat&amp;display_string=Audit&amp;DYN_ARGS=TRUE&amp;VAR:ID1=B126KH&amp;VAR:RCODE=SCEX&amp;VAR:SDATE=20100899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063__FDSAUDITLINK__" hidden="1">{"fdsup://IBCentral/FAT Viewer?action=UPDATE&amp;creator=factset&amp;DOC_NAME=fat:reuters_annual_source_window.fat&amp;display_string=Audit&amp;DYN_ARGS=TRUE&amp;VAR:ID1=53271610&amp;VAR:RCODE=FSALE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64__FDSAUDITLINK__" hidden="1">{"fdsup://IBCentral/FAT Viewer?action=UPDATE&amp;creator=factset&amp;DOC_NAME=fat:reuters_annual_source_window.fat&amp;display_string=Audit&amp;DYN_ARGS=TRUE&amp;VAR:ID1=91704710&amp;VAR:RCODE=NIB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65__FDSAUDITLINK__" hidden="1">{"fdsup://IBCentral/FAT Viewer?action=UPDATE&amp;creator=factset&amp;DOC_NAME=fat:reuters_annual_source_window.fat&amp;display_string=Audit&amp;DYN_ARGS=TRUE&amp;VAR:ID1=91704710&amp;VAR:RCODE=NIB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66__FDSAUDITLINK__" hidden="1">{"fdsup://IBCentral/FAT Viewer?action=UPDATE&amp;creator=factset&amp;DOC_NAME=fat:reuters_annual_source_window.fat&amp;display_string=Audit&amp;DYN_ARGS=TRUE&amp;VAR:ID1=91704710&amp;VAR:RCODE=NIB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67__FDSAUDITLINK__" hidden="1">{"fdsup://IBCentral/FAT Viewer?action=UPDATE&amp;creator=factset&amp;DOC_NAME=fat:reuters_annual_source_window.fat&amp;display_string=Audit&amp;DYN_ARGS=TRUE&amp;VAR:ID1=91704710&amp;VAR:RCODE=NIB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68__FDSAUDITLINK__" hidden="1">{"fdsup://IBCentral/FAT Viewer?action=UPDATE&amp;creator=factset&amp;DOC_NAME=fat:reuters_annual_source_window.fat&amp;display_string=Audit&amp;DYN_ARGS=TRUE&amp;VAR:ID1=91704710&amp;VAR:RCODE=NIB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69__FDSAUDITLINK__" hidden="1">{"fdsup://IBCentral/FAT Viewer?action=UPDATE&amp;creator=factset&amp;DOC_NAME=fat:reuters_annual_source_window.fat&amp;display_string=Audit&amp;DYN_ARGS=TRUE&amp;VAR:ID1=91704710&amp;VAR:RCODE=NIB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7__123Graph_D_Chart_1A" hidden="1">#REF!</definedName>
    <definedName name="_107__FDSAUDITLINK__" hidden="1">{"fdsup://IBCentral/FAT Viewer?action=UPDATE&amp;creator=factset&amp;DOC_NAME=fat:reuters_annual_source_window.fat&amp;display_string=Audit&amp;DYN_ARGS=TRUE&amp;VAR:ID1=B4YC9W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70__FDSAUDITLINK__" hidden="1">{"fdsup://IBCentral/FAT Viewer?action=UPDATE&amp;creator=factset&amp;DOC_NAME=fat:reuters_annual_source_window.fat&amp;display_string=Audit&amp;DYN_ARGS=TRUE&amp;VAR:ID1=91704710&amp;VAR:RCODE=SCE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71__FDSAUDITLINK__" hidden="1">{"fdsup://IBCentral/FAT Viewer?action=UPDATE&amp;creator=factset&amp;DOC_NAME=fat:reuters_annual_source_window.fat&amp;display_string=Audit&amp;DYN_ARGS=TRUE&amp;VAR:ID1=91704710&amp;VAR:RCODE=SCE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72__FDSAUDITLINK__" hidden="1">{"fdsup://IBCentral/FAT Viewer?action=UPDATE&amp;creator=factset&amp;DOC_NAME=fat:reuters_annual_source_window.fat&amp;display_string=Audit&amp;DYN_ARGS=TRUE&amp;VAR:ID1=91704710&amp;VAR:RCODE=SCE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73__FDSAUDITLINK__" hidden="1">{"fdsup://IBCentral/FAT Viewer?action=UPDATE&amp;creator=factset&amp;DOC_NAME=fat:reuters_annual_source_window.fat&amp;display_string=Audit&amp;DYN_ARGS=TRUE&amp;VAR:ID1=91704710&amp;VAR:RCODE=SCE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74__FDSAUDITLINK__" hidden="1">{"fdsup://IBCentral/FAT Viewer?action=UPDATE&amp;creator=factset&amp;DOC_NAME=fat:reuters_annual_source_window.fat&amp;display_string=Audit&amp;DYN_ARGS=TRUE&amp;VAR:ID1=91704710&amp;VAR:RCODE=SCE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75__FDSAUDITLINK__" hidden="1">{"fdsup://IBCentral/FAT Viewer?action=UPDATE&amp;creator=factset&amp;DOC_NAME=fat:reuters_annual_source_window.fat&amp;display_string=Audit&amp;DYN_ARGS=TRUE&amp;VAR:ID1=91704710&amp;VAR:RCODE=SCE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77__FDSAUDITLINK__" hidden="1">{"fdsup://IBCentral/FAT Viewer?action=UPDATE&amp;creator=factset&amp;DOC_NAME=fat:reuters_annual_source_window.fat&amp;display_string=Audit&amp;DYN_ARGS=TRUE&amp;VAR:ID1=91704710&amp;VAR:RCODE=SCE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91704710&amp;VAR:RCODE=SCE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79__FDSAUDITLINK__" hidden="1">{"fdsup://IBCentral/FAT Viewer?action=UPDATE&amp;creator=factset&amp;DOC_NAME=fat:reuters_annual_source_window.fat&amp;display_string=Audit&amp;DYN_ARGS=TRUE&amp;VAR:ID1=91704710&amp;VAR:RCODE=SCE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8__123Graph_XCHART_6" hidden="1">#REF!</definedName>
    <definedName name="_108__FDSAUDITLINK__" hidden="1">{"fdsup://IBCentral/FAT Viewer?action=UPDATE&amp;creator=factset&amp;DOC_NAME=fat:reuters_annual_source_window.fat&amp;display_string=Audit&amp;DYN_ARGS=TRUE&amp;VAR:ID1=B4YC9W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80__FDSAUDITLINK__" hidden="1">{"fdsup://IBCentral/FAT Viewer?action=UPDATE&amp;creator=factset&amp;DOC_NAME=fat:reuters_annual_source_window.fat&amp;display_string=Audit&amp;DYN_ARGS=TRUE&amp;VAR:ID1=91704710&amp;VAR:RCODE=SCE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81__FDSAUDITLINK__" hidden="1">{"fdsup://IBCentral/FAT Viewer?action=UPDATE&amp;creator=factset&amp;DOC_NAME=fat:reuters_annual_source_window.fat&amp;display_string=Audit&amp;DYN_ARGS=TRUE&amp;VAR:ID1=91704710&amp;VAR:RCODE=SCE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82__FDSAUDITLINK__" hidden="1">{"fdsup://IBCentral/FAT Viewer?action=UPDATE&amp;creator=factset&amp;DOC_NAME=fat:reuters_annual_source_window.fat&amp;display_string=Audit&amp;DYN_ARGS=TRUE&amp;VAR:ID1=91704710&amp;VAR:RCODE=SCE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83__FDSAUDITLINK__" hidden="1">{"fdsup://IBCentral/FAT Viewer?action=UPDATE&amp;creator=factset&amp;DOC_NAME=fat:reuters_annual_source_window.fat&amp;display_string=Audit&amp;DYN_ARGS=TRUE&amp;VAR:ID1=91704710&amp;VAR:RCODE=SCE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84__FDSAUDITLINK__" hidden="1">{"fdsup://IBCentral/FAT Viewer?action=UPDATE&amp;creator=factset&amp;DOC_NAME=fat:reuters_annual_source_window.fat&amp;display_string=Audit&amp;DYN_ARGS=TRUE&amp;VAR:ID1=91704710&amp;VAR:RCODE=SCE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85__FDSAUDITLINK__" hidden="1">{"fdsup://IBCentral/FAT Viewer?action=UPDATE&amp;creator=factset&amp;DOC_NAME=fat:reuters_annual_source_window.fat&amp;display_string=Audit&amp;DYN_ARGS=TRUE&amp;VAR:ID1=91704710&amp;VAR:RCODE=SCE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86__FDSAUDITLINK__" hidden="1">{"fdsup://IBCentral/FAT Viewer?action=UPDATE&amp;creator=factset&amp;DOC_NAME=fat:reuters_annual_source_window.fat&amp;display_string=Audit&amp;DYN_ARGS=TRUE&amp;VAR:ID1=91704710&amp;VAR:RCODE=AITL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87__FDSAUDITLINK__" hidden="1">{"fdsup://IBCentral/FAT Viewer?action=UPDATE&amp;creator=factset&amp;DOC_NAME=fat:reuters_annual_source_window.fat&amp;display_string=Audit&amp;DYN_ARGS=TRUE&amp;VAR:ID1=91704710&amp;VAR:RCODE=AITL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88__FDSAUDITLINK__" hidden="1">{"fdsup://IBCentral/FAT Viewer?action=UPDATE&amp;creator=factset&amp;DOC_NAME=fat:reuters_annual_source_window.fat&amp;display_string=Audit&amp;DYN_ARGS=TRUE&amp;VAR:ID1=91704710&amp;VAR:RCODE=AITL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89__FDSAUDITLINK__" hidden="1">{"fdsup://IBCentral/FAT Viewer?action=UPDATE&amp;creator=factset&amp;DOC_NAME=fat:reuters_annual_source_window.fat&amp;display_string=Audit&amp;DYN_ARGS=TRUE&amp;VAR:ID1=91704710&amp;VAR:RCODE=AITL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B4YC9W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091__FDSAUDITLINK__" hidden="1">{"fdsup://IBCentral/FAT Viewer?action=UPDATE&amp;creator=factset&amp;DOC_NAME=fat:reuters_annual_source_window.fat&amp;display_string=Audit&amp;DYN_ARGS=TRUE&amp;VAR:ID1=91704710&amp;VAR:RCODE=AITL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92__FDSAUDITLINK__" hidden="1">{"fdsup://IBCentral/FAT Viewer?action=UPDATE&amp;creator=factset&amp;DOC_NAME=fat:reuters_annual_source_window.fat&amp;display_string=Audit&amp;DYN_ARGS=TRUE&amp;VAR:ID1=91704710&amp;VAR:RCODE=AITL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91704710&amp;VAR:RCODE=AITL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91704710&amp;VAR:RCODE=AITL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95__FDSAUDITLINK__" hidden="1">{"fdsup://IBCentral/FAT Viewer?action=UPDATE&amp;creator=factset&amp;DOC_NAME=fat:reuters_annual_source_window.fat&amp;display_string=Audit&amp;DYN_ARGS=TRUE&amp;VAR:ID1=91704710&amp;VAR:RCODE=AITL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96__FDSAUDITLINK__" hidden="1">{"fdsup://IBCentral/FAT Viewer?action=UPDATE&amp;creator=factset&amp;DOC_NAME=fat:reuters_annual_source_window.fat&amp;display_string=Audit&amp;DYN_ARGS=TRUE&amp;VAR:ID1=91704710&amp;VAR:RCODE=AITL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97__FDSAUDITLINK__" hidden="1">{"fdsup://IBCentral/FAT Viewer?action=UPDATE&amp;creator=factset&amp;DOC_NAME=fat:reuters_annual_source_window.fat&amp;display_string=Audit&amp;DYN_ARGS=TRUE&amp;VAR:ID1=91704710&amp;VAR:RCODE=AITL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91704710&amp;VAR:RCODE=AITL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91704710&amp;VAR:RCODE=AITL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0FY0102_" localSheetId="7" hidden="1">1/EUReXToFRF</definedName>
    <definedName name="_10FY0102_" localSheetId="5" hidden="1">1/EUReXToFRF</definedName>
    <definedName name="_10FY0102_" hidden="1">1/EUReXToFRF</definedName>
    <definedName name="_11__123Graph_ACHART_1" hidden="1">#N/A</definedName>
    <definedName name="_11__123Graph_AChart_2G" hidden="1">#REF!</definedName>
    <definedName name="_11__123Graph_ACHART_5" hidden="1">#REF!</definedName>
    <definedName name="_11__123Graph_ACHART_6" hidden="1">#REF!</definedName>
    <definedName name="_11__123Graph_BGRAFICO_3" hidden="1">#REF!</definedName>
    <definedName name="_11__123Graph_DCHART_1" hidden="1">#REF!</definedName>
    <definedName name="_11__123Graph_LBL_AGRAFICO_20" hidden="1">#REF!</definedName>
    <definedName name="_11__123Graph_XCHART_1" hidden="1">#REF!</definedName>
    <definedName name="_11__FDSAUDITLINK__" hidden="1">{"fdsup://directions/FAT Viewer?action=UPDATE&amp;creator=factset&amp;DYN_ARGS=TRUE&amp;DOC_NAME=FAT:FQL_AUDITING_CLIENT_TEMPLATE.FAT&amp;display_string=Audit&amp;VAR:KEY=NWLMRSLIHW&amp;VAR:QUERY=UkdGX0VOVFJQUl9WQUwoUVRSLDAsLCwsLCxOT0FVRElUKQ==&amp;WINDOW=FIRST_POPUP&amp;HEIGHT=450&amp;WIDTH=","450&amp;START_MAXIMIZED=FALSE&amp;VAR:CALENDAR=US&amp;VAR:SYMBOL=INAP&amp;VAR:INDEX=0"}</definedName>
    <definedName name="_110__123Graph_DCHART_1" hidden="1">#N/A</definedName>
    <definedName name="_110__FDSAUDITLINK__" hidden="1">{"fdsup://IBCentral/FAT Viewer?action=UPDATE&amp;creator=factset&amp;DOC_NAME=fat:reuters_annual_source_window.fat&amp;display_string=Audit&amp;DYN_ARGS=TRUE&amp;VAR:ID1=B4YC9W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00__FDSAUDITLINK__" hidden="1">{"fdsup://IBCentral/FAT Viewer?action=UPDATE&amp;creator=factset&amp;DOC_NAME=fat:reuters_annual_source_window.fat&amp;display_string=Audit&amp;DYN_ARGS=TRUE&amp;VAR:ID1=91704710&amp;VAR:RCODE=AITL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01__FDSAUDITLINK__" hidden="1">{"fdsup://IBCentral/FAT Viewer?action=UPDATE&amp;creator=factset&amp;DOC_NAME=fat:reuters_annual_source_window.fat&amp;display_string=Audit&amp;DYN_ARGS=TRUE&amp;VAR:ID1=91704710&amp;VAR:RCODE=AITL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02__FDSAUDITLINK__" hidden="1">{"fdsup://IBCentral/FAT Viewer?action=UPDATE&amp;creator=factset&amp;DOC_NAME=fat:reuters_annual_source_window.fat&amp;display_string=Audit&amp;DYN_ARGS=TRUE&amp;VAR:ID1=91704710&amp;VAR:RCODE=AACR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91704710&amp;VAR:RCODE=AACR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05__FDSAUDITLINK__" hidden="1">{"fdsup://IBCentral/FAT Viewer?action=UPDATE&amp;creator=factset&amp;DOC_NAME=fat:reuters_annual_source_window.fat&amp;display_string=Audit&amp;DYN_ARGS=TRUE&amp;VAR:ID1=91704710&amp;VAR:RCODE=AACR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06__FDSAUDITLINK__" hidden="1">{"fdsup://IBCentral/FAT Viewer?action=UPDATE&amp;creator=factset&amp;DOC_NAME=fat:reuters_annual_source_window.fat&amp;display_string=Audit&amp;DYN_ARGS=TRUE&amp;VAR:ID1=91704710&amp;VAR:RCODE=AACR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07__FDSAUDITLINK__" hidden="1">{"fdsup://IBCentral/FAT Viewer?action=UPDATE&amp;creator=factset&amp;DOC_NAME=fat:reuters_annual_source_window.fat&amp;display_string=Audit&amp;DYN_ARGS=TRUE&amp;VAR:ID1=91704710&amp;VAR:RCODE=AACR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08__FDSAUDITLINK__" hidden="1">{"fdsup://IBCentral/FAT Viewer?action=UPDATE&amp;creator=factset&amp;DOC_NAME=fat:reuters_annual_source_window.fat&amp;display_string=Audit&amp;DYN_ARGS=TRUE&amp;VAR:ID1=91704710&amp;VAR:RCODE=AACR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09__FDSAUDITLINK__" hidden="1">{"fdsup://IBCentral/FAT Viewer?action=UPDATE&amp;creator=factset&amp;DOC_NAME=fat:reuters_annual_source_window.fat&amp;display_string=Audit&amp;DYN_ARGS=TRUE&amp;VAR:ID1=91704710&amp;VAR:RCODE=AACR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1__123Graph_DCHART_10" hidden="1">#REF!</definedName>
    <definedName name="_111__123Graph_XCHART_7" hidden="1">#REF!</definedName>
    <definedName name="_111__FDSAUDITLINK__" hidden="1">{"fdsup://IBCentral/FAT Viewer?action=UPDATE&amp;creator=factset&amp;DOC_NAME=fat:reuters_annual_source_window.fat&amp;display_string=Audit&amp;DYN_ARGS=TRUE&amp;VAR:ID1=B4YC9W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10__FDSAUDITLINK__" hidden="1">{"fdsup://IBCentral/FAT Viewer?action=UPDATE&amp;creator=factset&amp;DOC_NAME=fat:reuters_annual_source_window.fat&amp;display_string=Audit&amp;DYN_ARGS=TRUE&amp;VAR:ID1=91704710&amp;VAR:RCODE=AACR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11__FDSAUDITLINK__" hidden="1">{"fdsup://IBCentral/FAT Viewer?action=UPDATE&amp;creator=factset&amp;DOC_NAME=fat:reuters_annual_source_window.fat&amp;display_string=Audit&amp;DYN_ARGS=TRUE&amp;VAR:ID1=91704710&amp;VAR:RCODE=AACR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12__FDSAUDITLINK__" hidden="1">{"fdsup://IBCentral/FAT Viewer?action=UPDATE&amp;creator=factset&amp;DOC_NAME=fat:reuters_annual_source_window.fat&amp;display_string=Audit&amp;DYN_ARGS=TRUE&amp;VAR:ID1=91704710&amp;VAR:RCODE=AACR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13__FDSAUDITLINK__" hidden="1">{"fdsup://IBCentral/FAT Viewer?action=UPDATE&amp;creator=factset&amp;DOC_NAME=fat:reuters_annual_source_window.fat&amp;display_string=Audit&amp;DYN_ARGS=TRUE&amp;VAR:ID1=91704710&amp;VAR:RCODE=AACR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14__FDSAUDITLINK__" hidden="1">{"fdsup://IBCentral/FAT Viewer?action=UPDATE&amp;creator=factset&amp;DOC_NAME=fat:reuters_annual_source_window.fat&amp;display_string=Audit&amp;DYN_ARGS=TRUE&amp;VAR:ID1=91704710&amp;VAR:RCODE=AACR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15__FDSAUDITLINK__" hidden="1">{"fdsup://IBCentral/FAT Viewer?action=UPDATE&amp;creator=factset&amp;DOC_NAME=fat:reuters_annual_source_window.fat&amp;display_string=Audit&amp;DYN_ARGS=TRUE&amp;VAR:ID1=91704710&amp;VAR:RCODE=AACR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16__FDSAUDITLINK__" hidden="1">{"fdsup://IBCentral/FAT Viewer?action=UPDATE&amp;creator=factset&amp;DOC_NAME=fat:reuters_annual_source_window.fat&amp;display_string=Audit&amp;DYN_ARGS=TRUE&amp;VAR:ID1=91704710&amp;VAR:RCODE=AACR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17__FDSAUDITLINK__" hidden="1">{"fdsup://IBCentral/FAT Viewer?action=UPDATE&amp;creator=factset&amp;DOC_NAME=fat:reuters_annual_source_window.fat&amp;display_string=Audit&amp;DYN_ARGS=TRUE&amp;VAR:ID1=91704710&amp;VAR:RCODE=AACR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19__FDSAUDITLINK__" hidden="1">{"fdsup://IBCentral/FAT Viewer?action=UPDATE&amp;creator=factset&amp;DOC_NAME=fat:reuters_annual_source_window.fat&amp;display_string=Audit&amp;DYN_ARGS=TRUE&amp;VAR:ID1=91704710&amp;VAR:RCODE=FSALE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2__123Graph_DCHART_11" hidden="1">#REF!</definedName>
    <definedName name="_112__FDSAUDITLINK__" hidden="1">{"fdsup://IBCentral/FAT Viewer?action=UPDATE&amp;creator=factset&amp;DOC_NAME=fat:reuters_annual_source_window.fat&amp;display_string=Audit&amp;DYN_ARGS=TRUE&amp;VAR:ID1=B4YC9W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20__FDSAUDITLINK__" hidden="1">{"fdsup://IBCentral/FAT Viewer?action=UPDATE&amp;creator=factset&amp;DOC_NAME=fat:reuters_annual_source_window.fat&amp;display_string=Audit&amp;DYN_ARGS=TRUE&amp;VAR:ID1=91704710&amp;VAR:RCODE=FSALE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21__FDSAUDITLINK__" hidden="1">{"fdsup://IBCentral/FAT Viewer?action=UPDATE&amp;creator=factset&amp;DOC_NAME=fat:reuters_annual_source_window.fat&amp;display_string=Audit&amp;DYN_ARGS=TRUE&amp;VAR:ID1=91704710&amp;VAR:RCODE=FSALE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22__FDSAUDITLINK__" hidden="1">{"fdsup://IBCentral/FAT Viewer?action=UPDATE&amp;creator=factset&amp;DOC_NAME=fat:reuters_annual_source_window.fat&amp;display_string=Audit&amp;DYN_ARGS=TRUE&amp;VAR:ID1=91704710&amp;VAR:RCODE=FSALE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23__FDSAUDITLINK__" hidden="1">{"fdsup://IBCentral/FAT Viewer?action=UPDATE&amp;creator=factset&amp;DOC_NAME=fat:reuters_annual_source_window.fat&amp;display_string=Audit&amp;DYN_ARGS=TRUE&amp;VAR:ID1=91704710&amp;VAR:RCODE=FSALE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24__FDSAUDITLINK__" hidden="1">{"fdsup://IBCentral/FAT Viewer?action=UPDATE&amp;creator=factset&amp;DOC_NAME=fat:reuters_annual_source_window.fat&amp;display_string=Audit&amp;DYN_ARGS=TRUE&amp;VAR:ID1=91704710&amp;VAR:RCODE=FEBITDA&amp;VAR:SDATE=19960199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25__FDSAUDITLINK__" hidden="1">{"fdsup://IBCentral/FAT Viewer?action=UPDATE&amp;creator=factset&amp;DOC_NAME=fat:reuters_annual_source_window.fat&amp;display_string=Audit&amp;DYN_ARGS=TRUE&amp;VAR:ID1=91704710&amp;VAR:RCODE=FEBITDA&amp;VAR:SDATE=19970199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26__FDSAUDITLINK__" hidden="1">{"fdsup://IBCentral/FAT Viewer?action=UPDATE&amp;creator=factset&amp;DOC_NAME=fat:reuters_annual_source_window.fat&amp;display_string=Audit&amp;DYN_ARGS=TRUE&amp;VAR:ID1=91704710&amp;VAR:RCODE=FEBITDA&amp;VAR:SDATE=19980199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27__FDSAUDITLINK__" hidden="1">{"fdsup://IBCentral/FAT Viewer?action=UPDATE&amp;creator=factset&amp;DOC_NAME=fat:reuters_annual_source_window.fat&amp;display_string=Audit&amp;DYN_ARGS=TRUE&amp;VAR:ID1=91704710&amp;VAR:RCODE=FEBITDA&amp;VAR:SDATE=19990199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28__FDSAUDITLINK__" hidden="1">{"fdsup://IBCentral/FAT Viewer?action=UPDATE&amp;creator=factset&amp;DOC_NAME=fat:reuters_annual_source_window.fat&amp;display_string=Audit&amp;DYN_ARGS=TRUE&amp;VAR:ID1=91704710&amp;VAR:RCODE=FEBITDA&amp;VAR:SDATE=20000199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29__FDSAUDITLINK__" hidden="1">{"fdsup://IBCentral/FAT Viewer?action=UPDATE&amp;creator=factset&amp;DOC_NAME=fat:reuters_annual_source_window.fat&amp;display_string=Audit&amp;DYN_ARGS=TRUE&amp;VAR:ID1=91704710&amp;VAR:RCODE=FEBITDA&amp;VAR:SDATE=20010199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3__123Graph_DCHART_12" hidden="1">#REF!</definedName>
    <definedName name="_113__FDSAUDITLINK__" hidden="1">{"fdsup://IBCentral/FAT Viewer?action=UPDATE&amp;creator=factset&amp;DOC_NAME=fat:reuters_annual_source_window.fat&amp;display_string=Audit&amp;DYN_ARGS=TRUE&amp;VAR:ID1=B4YC9W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30__FDSAUDITLINK__" hidden="1">{"fdsup://IBCentral/FAT Viewer?action=UPDATE&amp;creator=factset&amp;DOC_NAME=fat:reuters_annual_source_window.fat&amp;display_string=Audit&amp;DYN_ARGS=TRUE&amp;VAR:ID1=91704710&amp;VAR:RCODE=FEBITDA&amp;VAR:SDATE=20020199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31__FDSAUDITLINK__" hidden="1">{"fdsup://IBCentral/FAT Viewer?action=UPDATE&amp;creator=factset&amp;DOC_NAME=fat:reuters_annual_source_window.fat&amp;display_string=Audit&amp;DYN_ARGS=TRUE&amp;VAR:ID1=91704710&amp;VAR:RCODE=FEBITDA&amp;VAR:SDATE=20030199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32__FDSAUDITLINK__" hidden="1">{"fdsup://IBCentral/FAT Viewer?action=UPDATE&amp;creator=factset&amp;DOC_NAME=fat:reuters_annual_source_window.fat&amp;display_string=Audit&amp;DYN_ARGS=TRUE&amp;VAR:ID1=91704710&amp;VAR:RCODE=FEBITDA&amp;VAR:SDATE=20040199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33__FDSAUDITLINK__" hidden="1">{"fdsup://IBCentral/FAT Viewer?action=UPDATE&amp;creator=factset&amp;DOC_NAME=fat:reuters_annual_source_window.fat&amp;display_string=Audit&amp;DYN_ARGS=TRUE&amp;VAR:ID1=91704710&amp;VAR:RCODE=FEBITDA&amp;VAR:SDATE=20050199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34__FDSAUDITLINK__" hidden="1">{"fdsup://IBCentral/FAT Viewer?action=UPDATE&amp;creator=factset&amp;DOC_NAME=fat:reuters_annual_source_window.fat&amp;display_string=Audit&amp;DYN_ARGS=TRUE&amp;VAR:ID1=711131&amp;VAR:RCODE=AACR&amp;VAR:SDATE=20060199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135__FDSAUDITLINK__" hidden="1">{"fdsup://IBCentral/FAT Viewer?action=UPDATE&amp;creator=factset&amp;DOC_NAME=fat:reuters_annual_source_window.fat&amp;display_string=Audit&amp;DYN_ARGS=TRUE&amp;VAR:ID1=36476010&amp;VAR:RCODE=FEBIT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36__FDSAUDITLINK__" hidden="1">{"fdsup://IBCentral/FAT Viewer?action=UPDATE&amp;creator=factset&amp;DOC_NAME=fat:reuters_annual_source_window.fat&amp;display_string=Audit&amp;DYN_ARGS=TRUE&amp;VAR:ID1=36476010&amp;VAR:RCODE=SCE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37__FDSAUDITLINK__" hidden="1">{"fdsup://directions/FAT Viewer?action=UPDATE&amp;creator=factset&amp;DYN_ARGS=TRUE&amp;DOC_NAME=FAT:FQL_AUDITING_CLIENT_TEMPLATE.FAT&amp;display_string=Audit&amp;VAR:KEY=OFMRIXMZWT&amp;VAR:QUERY=UkdGX1BBWV9BQ0NUKEFOTiwzODAxNyk=&amp;WINDOW=FIRST_POPUP&amp;HEIGHT=450&amp;WIDTH=450&amp;START_MAXIMI","ZED=FALSE&amp;VAR:CALENDAR=FIVEDAY&amp;VAR:SYMBOL=711131&amp;VAR:INDEX=0"}</definedName>
    <definedName name="_1138__FDSAUDITLINK__" hidden="1">{"fdsup://directions/FAT Viewer?action=UPDATE&amp;creator=factset&amp;DYN_ARGS=TRUE&amp;DOC_NAME=FAT:FQL_AUDITING_CLIENT_TEMPLATE.FAT&amp;display_string=Audit&amp;VAR:KEY=MTMBMNWJAV&amp;VAR:QUERY=UkdGX1BBWV9BQ0NUKEFOTiwzODM4Myk=&amp;WINDOW=FIRST_POPUP&amp;HEIGHT=450&amp;WIDTH=450&amp;START_MAXIMI","ZED=FALSE&amp;VAR:CALENDAR=FIVEDAY&amp;VAR:SYMBOL=711131&amp;VAR:INDEX=0"}</definedName>
    <definedName name="_1139__FDSAUDITLINK__" hidden="1">{"fdsup://directions/FAT Viewer?action=UPDATE&amp;creator=factset&amp;DYN_ARGS=TRUE&amp;DOC_NAME=FAT:FQL_AUDITING_CLIENT_TEMPLATE.FAT&amp;display_string=Audit&amp;VAR:KEY=QBETWTQHQZ&amp;VAR:QUERY=UkdGX1BBWV9BQ0NUKEFOTiwzODc0OCk=&amp;WINDOW=FIRST_POPUP&amp;HEIGHT=450&amp;WIDTH=450&amp;START_MAXIMI","ZED=FALSE&amp;VAR:CALENDAR=FIVEDAY&amp;VAR:SYMBOL=711131&amp;VAR:INDEX=0"}</definedName>
    <definedName name="_114__123Graph_DCHART_13" hidden="1">#REF!</definedName>
    <definedName name="_114__123Graph_XCHART_8" hidden="1">#REF!</definedName>
    <definedName name="_114__FDSAUDITLINK__" hidden="1">{"fdsup://IBCentral/FAT Viewer?action=UPDATE&amp;creator=factset&amp;DOC_NAME=fat:reuters_annual_source_window.fat&amp;display_string=Audit&amp;DYN_ARGS=TRUE&amp;VAR:ID1=B4YC9W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40__FDSAUDITLINK__" hidden="1">{"fdsup://directions/FAT Viewer?action=UPDATE&amp;creator=factset&amp;DYN_ARGS=TRUE&amp;DOC_NAME=FAT:FQL_AUDITING_CLIENT_TEMPLATE.FAT&amp;display_string=Audit&amp;VAR:KEY=SHGLIHIVOZ&amp;VAR:QUERY=UkdGX1BBWV9BQ0NUKEFOTiwzOTExMyk=&amp;WINDOW=FIRST_POPUP&amp;HEIGHT=450&amp;WIDTH=450&amp;START_MAXIMI","ZED=FALSE&amp;VAR:CALENDAR=FIVEDAY&amp;VAR:SYMBOL=711131&amp;VAR:INDEX=0"}</definedName>
    <definedName name="_1141__FDSAUDITLINK__" hidden="1">{"fdsup://directions/FAT Viewer?action=UPDATE&amp;creator=factset&amp;DYN_ARGS=TRUE&amp;DOC_NAME=FAT:FQL_AUDITING_CLIENT_TEMPLATE.FAT&amp;display_string=Audit&amp;VAR:KEY=CNQJYVUBIJ&amp;VAR:QUERY=UkdGX1BBWV9BQ0NUKEFOTiwzOTQ3OCk=&amp;WINDOW=FIRST_POPUP&amp;HEIGHT=450&amp;WIDTH=450&amp;START_MAXIMI","ZED=FALSE&amp;VAR:CALENDAR=FIVEDAY&amp;VAR:SYMBOL=711131&amp;VAR:INDEX=0"}</definedName>
    <definedName name="_1142__FDSAUDITLINK__" hidden="1">{"fdsup://directions/FAT Viewer?action=UPDATE&amp;creator=factset&amp;DYN_ARGS=TRUE&amp;DOC_NAME=FAT:FQL_AUDITING_CLIENT_TEMPLATE.FAT&amp;display_string=Audit&amp;VAR:KEY=CRYBYPQTSR&amp;VAR:QUERY=UkdGX1BBWV9BQ0NUKEFOTiwzNjEyOSk=&amp;WINDOW=FIRST_POPUP&amp;HEIGHT=450&amp;WIDTH=450&amp;START_MAXIMI","ZED=FALSE&amp;VAR:CALENDAR=FIVEDAY&amp;VAR:SYMBOL=568743&amp;VAR:INDEX=0"}</definedName>
    <definedName name="_1143__FDSAUDITLINK__" hidden="1">{"fdsup://directions/FAT Viewer?action=UPDATE&amp;creator=factset&amp;DYN_ARGS=TRUE&amp;DOC_NAME=FAT:FQL_AUDITING_CLIENT_TEMPLATE.FAT&amp;display_string=Audit&amp;VAR:KEY=OLGXMTMVAV&amp;VAR:QUERY=UkdGX1BBWV9BQ0NUKEFOTiwzNjQ5NCk=&amp;WINDOW=FIRST_POPUP&amp;HEIGHT=450&amp;WIDTH=450&amp;START_MAXIMI","ZED=FALSE&amp;VAR:CALENDAR=FIVEDAY&amp;VAR:SYMBOL=568743&amp;VAR:INDEX=0"}</definedName>
    <definedName name="_1144__FDSAUDITLINK__" hidden="1">{"fdsup://directions/FAT Viewer?action=UPDATE&amp;creator=factset&amp;DYN_ARGS=TRUE&amp;DOC_NAME=FAT:FQL_AUDITING_CLIENT_TEMPLATE.FAT&amp;display_string=Audit&amp;VAR:KEY=AZAPEHMFWJ&amp;VAR:QUERY=UkdGX1BBWV9BQ0NUKEFOTiw0MDIwOSk=&amp;WINDOW=FIRST_POPUP&amp;HEIGHT=450&amp;WIDTH=450&amp;START_MAXIMI","ZED=FALSE&amp;VAR:CALENDAR=FIVEDAY&amp;VAR:SYMBOL=320898&amp;VAR:INDEX=0"}</definedName>
    <definedName name="_1145__FDSAUDITLINK__" hidden="1">{"fdsup://directions/FAT Viewer?action=UPDATE&amp;creator=factset&amp;DYN_ARGS=TRUE&amp;DOC_NAME=FAT:FQL_AUDITING_CLIENT_TEMPLATE.FAT&amp;display_string=Audit&amp;VAR:KEY=UHOBKZSRKF&amp;VAR:QUERY=UkdGX1BBWV9BQ0NUKEFOTiwtMUFZLDAsLCwsLE5PQVVESVQp&amp;WINDOW=FIRST_POPUP&amp;HEIGHT=450&amp;WIDTH=","450&amp;START_MAXIMIZED=FALSE&amp;VAR:CALENDAR=FIVEDAY&amp;VAR:SYMBOL=320898&amp;VAR:INDEX=0"}</definedName>
    <definedName name="_1146__FDSAUDITLINK__" hidden="1">{"fdsup://directions/FAT Viewer?action=UPDATE&amp;creator=factset&amp;DYN_ARGS=TRUE&amp;DOC_NAME=FAT:FQL_AUDITING_CLIENT_TEMPLATE.FAT&amp;display_string=Audit&amp;VAR:KEY=OPEPUZEJQR&amp;VAR:QUERY=UkdGX1BBWV9BQ0NUKEFOTiwzNTEyMyk=&amp;WINDOW=FIRST_POPUP&amp;HEIGHT=450&amp;WIDTH=450&amp;START_MAXIMI","ZED=FALSE&amp;VAR:CALENDAR=FIVEDAY&amp;VAR:SYMBOL=B1P6ZR&amp;VAR:INDEX=0"}</definedName>
    <definedName name="_1147__FDSAUDITLINK__" hidden="1">{"fdsup://IBCentral/FAT Viewer?action=UPDATE&amp;creator=factset&amp;DOC_NAME=fat:reuters_annual_source_window.fat&amp;display_string=Audit&amp;DYN_ARGS=TRUE&amp;VAR:ID1=309272&amp;VAR:RCODE=FEBITDA&amp;VAR:SDATE=20100399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48__FDSAUDITLINK__" hidden="1">{"fdsup://IBCentral/FAT Viewer?action=UPDATE&amp;creator=factset&amp;DOC_NAME=fat:reuters_annual_source_window.fat&amp;display_string=Audit&amp;DYN_ARGS=TRUE&amp;VAR:ID1=309272&amp;VAR:RCODE=FEBIT&amp;VAR:SDATE=19981299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49__FDSAUDITLINK__" hidden="1">{"fdsup://IBCentral/FAT Viewer?action=UPDATE&amp;creator=factset&amp;DOC_NAME=fat:reuters_annual_source_window.fat&amp;display_string=Audit&amp;DYN_ARGS=TRUE&amp;VAR:ID1=309272&amp;VAR:RCODE=FEBIT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5__123Graph_DCHART_14" hidden="1">#REF!</definedName>
    <definedName name="_115__FDSAUDITLINK__" hidden="1">{"fdsup://IBCentral/FAT Viewer?action=UPDATE&amp;creator=factset&amp;DOC_NAME=fat:reuters_annual_source_window.fat&amp;display_string=Audit&amp;DYN_ARGS=TRUE&amp;VAR:ID1=312748&amp;VAR:RCODE=AACR&amp;VAR:SDATE=20040399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150__FDSAUDITLINK__" hidden="1">{"fdsup://IBCentral/FAT Viewer?action=UPDATE&amp;creator=factset&amp;DOC_NAME=fat:reuters_annual_source_window.fat&amp;display_string=Audit&amp;DYN_ARGS=TRUE&amp;VAR:ID1=309272&amp;VAR:RCODE=FEBIT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51__FDSAUDITLINK__" hidden="1">{"fdsup://IBCentral/FAT Viewer?action=UPDATE&amp;creator=factset&amp;DOC_NAME=fat:reuters_annual_source_window.fat&amp;display_string=Audit&amp;DYN_ARGS=TRUE&amp;VAR:ID1=309272&amp;VAR:RCODE=FEBIT&amp;VAR:SDATE=20011299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52__FDSAUDITLINK__" hidden="1">{"fdsup://IBCentral/FAT Viewer?action=UPDATE&amp;creator=factset&amp;DOC_NAME=fat:reuters_annual_source_window.fat&amp;display_string=Audit&amp;DYN_ARGS=TRUE&amp;VAR:ID1=309272&amp;VAR:RCODE=FEBIT&amp;VAR:SDATE=20040399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53__FDSAUDITLINK__" hidden="1">{"fdsup://IBCentral/FAT Viewer?action=UPDATE&amp;creator=factset&amp;DOC_NAME=fat:reuters_annual_source_window.fat&amp;display_string=Audit&amp;DYN_ARGS=TRUE&amp;VAR:ID1=309272&amp;VAR:RCODE=FEBIT&amp;VAR:SDATE=20050399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54__FDSAUDITLINK__" hidden="1">{"fdsup://IBCentral/FAT Viewer?action=UPDATE&amp;creator=factset&amp;DOC_NAME=fat:reuters_annual_source_window.fat&amp;display_string=Audit&amp;DYN_ARGS=TRUE&amp;VAR:ID1=309272&amp;VAR:RCODE=FEBIT&amp;VAR:SDATE=20060399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55__FDSAUDITLINK__" hidden="1">{"fdsup://IBCentral/FAT Viewer?action=UPDATE&amp;creator=factset&amp;DOC_NAME=fat:reuters_annual_source_window.fat&amp;display_string=Audit&amp;DYN_ARGS=TRUE&amp;VAR:ID1=309272&amp;VAR:RCODE=FEBIT&amp;VAR:SDATE=20070399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56__FDSAUDITLINK__" hidden="1">{"fdsup://IBCentral/FAT Viewer?action=UPDATE&amp;creator=factset&amp;DOC_NAME=fat:reuters_annual_source_window.fat&amp;display_string=Audit&amp;DYN_ARGS=TRUE&amp;VAR:ID1=309272&amp;VAR:RCODE=FEBIT&amp;VAR:SDATE=20080399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57__FDSAUDITLINK__" hidden="1">{"fdsup://IBCentral/FAT Viewer?action=UPDATE&amp;creator=factset&amp;DOC_NAME=fat:reuters_annual_source_window.fat&amp;display_string=Audit&amp;DYN_ARGS=TRUE&amp;VAR:ID1=309272&amp;VAR:RCODE=FEBIT&amp;VAR:SDATE=20090399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58__FDSAUDITLINK__" hidden="1">{"fdsup://IBCentral/FAT Viewer?action=UPDATE&amp;creator=factset&amp;DOC_NAME=fat:reuters_annual_source_window.fat&amp;display_string=Audit&amp;DYN_ARGS=TRUE&amp;VAR:ID1=B126KH&amp;VAR:RCODE=SCEX&amp;VAR:SDATE=20030899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159__FDSAUDITLINK__" hidden="1">{"fdsup://IBCentral/FAT Viewer?action=UPDATE&amp;creator=factset&amp;DOC_NAME=fat:reuters_annual_source_window.fat&amp;display_string=Audit&amp;DYN_ARGS=TRUE&amp;VAR:ID1=B126KH&amp;VAR:RCODE=SCEX&amp;VAR:SDATE=20040899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16__123Graph_CChart_1A" hidden="1">#REF!</definedName>
    <definedName name="_116__123Graph_DCHART_15" hidden="1">#REF!</definedName>
    <definedName name="_116__FDSAUDITLINK__" hidden="1">{"fdsup://IBCentral/FAT Viewer?action=UPDATE&amp;creator=factset&amp;DOC_NAME=fat:reuters_annual_source_window.fat&amp;display_string=Audit&amp;DYN_ARGS=TRUE&amp;VAR:ID1=312748&amp;VAR:RCODE=AACR&amp;VAR:SDATE=20050399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160__FDSAUDITLINK__" hidden="1">{"fdsup://directions/FAT Viewer?action=UPDATE&amp;creator=factset&amp;DYN_ARGS=TRUE&amp;DOC_NAME=FAT:FQL_AUDITING_CLIENT_TEMPLATE.FAT&amp;display_string=Audit&amp;VAR:KEY=OXKRSBWBSZ&amp;VAR:QUERY=UkdGX1BBWV9BQ0NUKEFOTiwzODc0OCk=&amp;WINDOW=FIRST_POPUP&amp;HEIGHT=450&amp;WIDTH=450&amp;START_MAXIMI","ZED=FALSE&amp;VAR:CALENDAR=FIVEDAY&amp;VAR:SYMBOL=320898&amp;VAR:INDEX=0"}</definedName>
    <definedName name="_1161__FDSAUDITLINK__" hidden="1">{"fdsup://IBCentral/FAT Viewer?action=UPDATE&amp;creator=factset&amp;DOC_NAME=fat:reuters_annual_source_window.fat&amp;display_string=Audit&amp;DYN_ARGS=TRUE&amp;VAR:ID1=36476010&amp;VAR:RCODE=AACR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62__FDSAUDITLINK__" hidden="1">{"fdsup://IBCentral/FAT Viewer?action=UPDATE&amp;creator=factset&amp;DOC_NAME=fat:reuters_annual_source_window.fat&amp;display_string=Audit&amp;DYN_ARGS=TRUE&amp;VAR:ID1=312748&amp;VAR:RCODE=FSALE&amp;VAR:SDATE=20030399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65__FDSAUDITLINK__" hidden="1">{"fdsup://IBCentral/FAT Viewer?action=UPDATE&amp;creator=factset&amp;DOC_NAME=fat:reuters_annual_source_window.fat&amp;display_string=Audit&amp;DYN_ARGS=TRUE&amp;VAR:ID1=320898&amp;VAR:RCODE=FSALE&amp;VAR:SDATE=20070199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66__FDSAUDITLINK__" hidden="1">{"fdsup://IBCentral/FAT Viewer?action=UPDATE&amp;creator=factset&amp;DOC_NAME=fat:reuters_annual_source_window.fat&amp;display_string=Audit&amp;DYN_ARGS=TRUE&amp;VAR:ID1=320898&amp;VAR:RCODE=FSALE&amp;VAR:SDATE=20080199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67__FDSAUDITLINK__" hidden="1">{"fdsup://IBCentral/FAT Viewer?action=UPDATE&amp;creator=factset&amp;DOC_NAME=fat:reuters_annual_source_window.fat&amp;display_string=Audit&amp;DYN_ARGS=TRUE&amp;VAR:ID1=320898&amp;VAR:RCODE=FEBITDA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68__FDSAUDITLINK__" hidden="1">{"fdsup://IBCentral/FAT Viewer?action=UPDATE&amp;creator=factset&amp;DOC_NAME=fat:reuters_annual_source_window.fat&amp;display_string=Audit&amp;DYN_ARGS=TRUE&amp;VAR:ID1=320898&amp;VAR:RCODE=FEBITDA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69__FDSAUDITLINK__" hidden="1">{"fdsup://IBCentral/FAT Viewer?action=UPDATE&amp;creator=factset&amp;DOC_NAME=fat:reuters_annual_source_window.fat&amp;display_string=Audit&amp;DYN_ARGS=TRUE&amp;VAR:ID1=91704710&amp;VAR:RCODE=NIB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7__123Graph_DCHART_16" hidden="1">#REF!</definedName>
    <definedName name="_117__123Graph_XCHART_9" hidden="1">#REF!</definedName>
    <definedName name="_117__FDSAUDITLINK__" hidden="1">{"fdsup://IBCentral/FAT Viewer?action=UPDATE&amp;creator=factset&amp;DOC_NAME=fat:reuters_annual_source_window.fat&amp;display_string=Audit&amp;DYN_ARGS=TRUE&amp;VAR:ID1=312748&amp;VAR:RCODE=AACR&amp;VAR:SDATE=20060399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170__FDSAUDITLINK__" hidden="1">{"fdsup://IBCentral/FAT Viewer?action=UPDATE&amp;creator=factset&amp;DOC_NAME=fat:reuters_annual_source_window.fat&amp;display_string=Audit&amp;DYN_ARGS=TRUE&amp;VAR:ID1=91704710&amp;VAR:RCODE=NIB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71__FDSAUDITLINK__" hidden="1">{"fdsup://IBCentral/FAT Viewer?action=UPDATE&amp;creator=factset&amp;DOC_NAME=fat:reuters_annual_source_window.fat&amp;display_string=Audit&amp;DYN_ARGS=TRUE&amp;VAR:ID1=91704710&amp;VAR:RCODE=NIB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72__FDSAUDITLINK__" hidden="1">{"fdsup://IBCentral/FAT Viewer?action=UPDATE&amp;creator=factset&amp;DOC_NAME=fat:reuters_annual_source_window.fat&amp;display_string=Audit&amp;DYN_ARGS=TRUE&amp;VAR:ID1=91704710&amp;VAR:RCODE=NIB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74__FDSAUDITLINK__" hidden="1">{"fdsup://IBCentral/FAT Viewer?action=UPDATE&amp;creator=factset&amp;DOC_NAME=fat:reuters_annual_source_window.fat&amp;display_string=Audit&amp;DYN_ARGS=TRUE&amp;VAR:ID1=91704710&amp;VAR:RCODE=NIB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175__FDSAUDITLINK__" hidden="1">{"fdsup://IBCentral/FAT Viewer?action=UPDATE&amp;creator=factset&amp;DOC_NAME=fat:reuters_annual_source_window.fat&amp;display_string=Audit&amp;DYN_ARGS=TRUE&amp;VAR:ID1=526171&amp;VAR:RCODE=FSALE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76__FDSAUDITLINK__" hidden="1">{"fdsup://IBCentral/FAT Viewer?action=UPDATE&amp;creator=factset&amp;DOC_NAME=fat:reuters_annual_source_window.fat&amp;display_string=Audit&amp;DYN_ARGS=TRUE&amp;VAR:ID1=B126KH&amp;VAR:RCODE=AITL&amp;VAR:SDATE=20090899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177__FDSAUDITLINK__" hidden="1">{"fdsup://IBCentral/FAT Viewer?action=UPDATE&amp;creator=factset&amp;DOC_NAME=fat:reuters_annual_source_window.fat&amp;display_string=Audit&amp;DYN_ARGS=TRUE&amp;VAR:ID1=53271610&amp;VAR:RCODE=FSALE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78__FDSAUDITLINK__" hidden="1">{"fdsup://IBCentral/FAT Viewer?action=UPDATE&amp;creator=factset&amp;DOC_NAME=fat:reuters_annual_source_window.fat&amp;display_string=Audit&amp;DYN_ARGS=TRUE&amp;VAR:ID1=53271610&amp;VAR:RCODE=FSALE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79__FDSAUDITLINK__" hidden="1">{"fdsup://IBCentral/FAT Viewer?action=UPDATE&amp;creator=factset&amp;DOC_NAME=fat:reuters_annual_source_window.fat&amp;display_string=Audit&amp;DYN_ARGS=TRUE&amp;VAR:ID1=B126KH&amp;VAR:RCODE=FSALE&amp;VAR:SDATE=20030899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8__123Graph_DCHART_17" hidden="1">#REF!</definedName>
    <definedName name="_118__FDSAUDITLINK__" hidden="1">{"fdsup://IBCentral/FAT Viewer?action=UPDATE&amp;creator=factset&amp;DOC_NAME=fat:reuters_annual_source_window.fat&amp;display_string=Audit&amp;DYN_ARGS=TRUE&amp;VAR:ID1=53271610&amp;VAR:RCODE=FEBITDA&amp;VAR:SDATE=19970199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80__FDSAUDITLINK__" hidden="1">{"fdsup://IBCentral/FAT Viewer?action=UPDATE&amp;creator=factset&amp;DOC_NAME=fat:reuters_annual_source_window.fat&amp;display_string=Audit&amp;DYN_ARGS=TRUE&amp;VAR:ID1=B126KH&amp;VAR:RCODE=FSALE&amp;VAR:SDATE=20040899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81__FDSAUDITLINK__" hidden="1">{"fdsup://IBCentral/FAT Viewer?action=UPDATE&amp;creator=factset&amp;DOC_NAME=fat:reuters_annual_source_window.fat&amp;display_string=Audit&amp;DYN_ARGS=TRUE&amp;VAR:ID1=B126KH&amp;VAR:RCODE=FSALE&amp;VAR:SDATE=20050899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82__FDSAUDITLINK__" hidden="1">{"fdsup://IBCentral/FAT Viewer?action=UPDATE&amp;creator=factset&amp;DOC_NAME=fat:reuters_annual_source_window.fat&amp;display_string=Audit&amp;DYN_ARGS=TRUE&amp;VAR:ID1=B126KH&amp;VAR:RCODE=FSALE&amp;VAR:SDATE=20060899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83__FDSAUDITLINK__" hidden="1">{"fdsup://IBCentral/FAT Viewer?action=UPDATE&amp;creator=factset&amp;DOC_NAME=fat:reuters_annual_source_window.fat&amp;display_string=Audit&amp;DYN_ARGS=TRUE&amp;VAR:ID1=B126KH&amp;VAR:RCODE=FSALE&amp;VAR:SDATE=20070899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84__FDSAUDITLINK__" hidden="1">{"fdsup://IBCentral/FAT Viewer?action=UPDATE&amp;creator=factset&amp;DOC_NAME=fat:reuters_annual_source_window.fat&amp;display_string=Audit&amp;DYN_ARGS=TRUE&amp;VAR:ID1=B126KH&amp;VAR:RCODE=FEBIT&amp;VAR:SDATE=20040899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85__FDSAUDITLINK__" hidden="1">{"fdsup://IBCentral/FAT Viewer?action=UPDATE&amp;creator=factset&amp;DOC_NAME=fat:reuters_annual_source_window.fat&amp;display_string=Audit&amp;DYN_ARGS=TRUE&amp;VAR:ID1=B126KH&amp;VAR:RCODE=FEBIT&amp;VAR:SDATE=20030899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86__FDSAUDITLINK__" hidden="1">{"fdsup://IBCentral/FAT Viewer?action=UPDATE&amp;creator=factset&amp;DOC_NAME=fat:reuters_annual_source_window.fat&amp;display_string=Audit&amp;DYN_ARGS=TRUE&amp;VAR:ID1=B126KH&amp;VAR:RCODE=FEBITDA&amp;VAR:SDATE=20100899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87__FDSAUDITLINK__" hidden="1">{"fdsup://IBCentral/FAT Viewer?action=UPDATE&amp;creator=factset&amp;DOC_NAME=fat:reuters_annual_source_window.fat&amp;display_string=Audit&amp;DYN_ARGS=TRUE&amp;VAR:ID1=B126KH&amp;VAR:RCODE=FEBITDA&amp;VAR:SDATE=20090899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88__FDSAUDITLINK__" hidden="1">{"fdsup://IBCentral/FAT Viewer?action=UPDATE&amp;creator=factset&amp;DOC_NAME=fat:reuters_annual_source_window.fat&amp;display_string=Audit&amp;DYN_ARGS=TRUE&amp;VAR:ID1=B126KH&amp;VAR:RCODE=FEBITDA&amp;VAR:SDATE=20080899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89__FDSAUDITLINK__" hidden="1">{"fdsup://IBCentral/FAT Viewer?action=UPDATE&amp;creator=factset&amp;DOC_NAME=fat:reuters_annual_source_window.fat&amp;display_string=Audit&amp;DYN_ARGS=TRUE&amp;VAR:ID1=B126KH&amp;VAR:RCODE=FEBITDA&amp;VAR:SDATE=20070899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19__123Graph_DCHART_18" hidden="1">#REF!</definedName>
    <definedName name="_119__FDSAUDITLINK__" hidden="1">{"fdsup://IBCentral/FAT Viewer?action=UPDATE&amp;creator=factset&amp;DOC_NAME=fat:reuters_annual_source_window.fat&amp;display_string=Audit&amp;DYN_ARGS=TRUE&amp;VAR:ID1=53271610&amp;VAR:RCODE=FEBITDA&amp;VAR:SDATE=19980199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190__FDSAUDITLINK__" hidden="1">{"fdsup://IBCentral/FAT Viewer?action=UPDATE&amp;creator=factset&amp;DOC_NAME=fat:reuters_annual_source_window.fat&amp;display_string=Audit&amp;DYN_ARGS=TRUE&amp;VAR:ID1=B1P6ZR&amp;VAR:RCODE=FSALE&amp;VAR:SDATE=20070299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91__FDSAUDITLINK__" hidden="1">{"fdsup://IBCentral/FAT Viewer?action=UPDATE&amp;creator=factset&amp;DOC_NAME=fat:reuters_annual_source_window.fat&amp;display_string=Audit&amp;DYN_ARGS=TRUE&amp;VAR:ID1=B1P6ZR&amp;VAR:RCODE=FSALE&amp;VAR:SDATE=20070299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92__FDSAUDITLINK__" hidden="1">{"fdsup://IBCentral/FAT Viewer?action=UPDATE&amp;creator=factset&amp;DOC_NAME=fat:reuters_annual_source_window.fat&amp;display_string=Audit&amp;DYN_ARGS=TRUE&amp;VAR:ID1=B1P6ZR&amp;VAR:RCODE=FSALE&amp;VAR:SDATE=20060299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93__FDSAUDITLINK__" hidden="1">{"fdsup://IBCentral/FAT Viewer?action=UPDATE&amp;creator=factset&amp;DOC_NAME=fat:reuters_annual_source_window.fat&amp;display_string=Audit&amp;DYN_ARGS=TRUE&amp;VAR:ID1=B1P6ZR&amp;VAR:RCODE=FSALE&amp;VAR:SDATE=20050299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94__FDSAUDITLINK__" hidden="1">{"fdsup://IBCentral/FAT Viewer?action=UPDATE&amp;creator=factset&amp;DOC_NAME=fat:reuters_annual_source_window.fat&amp;display_string=Audit&amp;DYN_ARGS=TRUE&amp;VAR:ID1=B1P6ZR&amp;VAR:RCODE=FSALE&amp;VAR:SDATE=20040299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95__FDSAUDITLINK__" hidden="1">{"fdsup://IBCentral/FAT Viewer?action=UPDATE&amp;creator=factset&amp;DOC_NAME=fat:reuters_annual_source_window.fat&amp;display_string=Audit&amp;DYN_ARGS=TRUE&amp;VAR:ID1=B1P6ZR&amp;VAR:RCODE=FSALE&amp;VAR:SDATE=20030299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96__FDSAUDITLINK__" hidden="1">{"fdsup://IBCentral/FAT Viewer?action=UPDATE&amp;creator=factset&amp;DOC_NAME=fat:reuters_annual_source_window.fat&amp;display_string=Audit&amp;DYN_ARGS=TRUE&amp;VAR:ID1=B1P6ZR&amp;VAR:RCODE=FSALE&amp;VAR:SDATE=20020299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97__FDSAUDITLINK__" hidden="1">{"fdsup://IBCentral/FAT Viewer?action=UPDATE&amp;creator=factset&amp;DOC_NAME=fat:reuters_annual_source_window.fat&amp;display_string=Audit&amp;DYN_ARGS=TRUE&amp;VAR:ID1=B1P6ZR&amp;VAR:RCODE=FSALE&amp;VAR:SDATE=20010299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98__FDSAUDITLINK__" hidden="1">{"fdsup://IBCentral/FAT Viewer?action=UPDATE&amp;creator=factset&amp;DOC_NAME=fat:reuters_annual_source_window.fat&amp;display_string=Audit&amp;DYN_ARGS=TRUE&amp;VAR:ID1=B1P6ZR&amp;VAR:RCODE=FSALE&amp;VAR:SDATE=19990299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199__FDSAUDITLINK__" hidden="1">{"fdsup://IBCentral/FAT Viewer?action=UPDATE&amp;creator=factset&amp;DOC_NAME=fat:reuters_annual_source_window.fat&amp;display_string=Audit&amp;DYN_ARGS=TRUE&amp;VAR:ID1=B1P6ZR&amp;VAR:RCODE=FSALE&amp;VAR:SDATE=19990299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2__123Grapaaa" hidden="1">#REF!</definedName>
    <definedName name="_12__123Graph_ACHART_12" hidden="1">#REF!</definedName>
    <definedName name="_12__123Graph_ACHART_1J" hidden="1">#REF!</definedName>
    <definedName name="_12__123Graph_ACHART_2" hidden="1">#REF!</definedName>
    <definedName name="_12__123Graph_ACHART_3" hidden="1">#REF!</definedName>
    <definedName name="_12__123Graph_ACHART_6" hidden="1">#REF!</definedName>
    <definedName name="_12__123Graph_BCHART_1" hidden="1">#REF!</definedName>
    <definedName name="_12__123Graph_BCHART_4" hidden="1">#REF!</definedName>
    <definedName name="_12__123Graph_BGRAFICO_5" hidden="1">#REF!</definedName>
    <definedName name="_12__123Graph_DCHART_2" hidden="1">#REF!</definedName>
    <definedName name="_12__123Graph_LBL_BGRAFICO_20" hidden="1">#REF!</definedName>
    <definedName name="_12__123Graph_XCHART_10" hidden="1">#REF!</definedName>
    <definedName name="_12__123Graph_XCHART_2" hidden="1">#REF!</definedName>
    <definedName name="_12__123Graph_XChart_3" hidden="1">#REF!</definedName>
    <definedName name="_12__FDSAUDITLINK__" hidden="1">{"fdsup://IBCentral/FAT Viewer?action=UPDATE&amp;creator=factset&amp;DOC_NAME=fat:reuters_qtrly_source_window.fat&amp;display_string=Audit&amp;DYN_ARGS=TRUE&amp;VAR:ID1=91290910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0__123Graph_DCHART_4" hidden="1">#REF!</definedName>
    <definedName name="_120__123Graph_LBL_ACHART_7" hidden="1">#REF!</definedName>
    <definedName name="_120__FDSAUDITLINK__" hidden="1">{"fdsup://IBCentral/FAT Viewer?action=UPDATE&amp;creator=factset&amp;DOC_NAME=fat:reuters_annual_source_window.fat&amp;display_string=Audit&amp;DYN_ARGS=TRUE&amp;VAR:ID1=53271610&amp;VAR:RCODE=FEBITDA&amp;VAR:SDATE=19990199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200__FDSAUDITLINK__" hidden="1">{"fdsup://IBCentral/FAT Viewer?action=UPDATE&amp;creator=factset&amp;DOC_NAME=fat:reuters_annual_source_window.fat&amp;display_string=Audit&amp;DYN_ARGS=TRUE&amp;VAR:ID1=B1P6ZR&amp;VAR:RCODE=FSALE&amp;VAR:SDATE=19980299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201__FDSAUDITLINK__" hidden="1">{"fdsup://IBCentral/FAT Viewer?action=UPDATE&amp;creator=factset&amp;DOC_NAME=fat:reuters_annual_source_window.fat&amp;display_string=Audit&amp;DYN_ARGS=TRUE&amp;VAR:ID1=B1P6ZR&amp;VAR:RCODE=FSALE&amp;VAR:SDATE=19970299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202__FDSAUDITLINK__" hidden="1">{"fdsup://IBCentral/FAT Viewer?action=UPDATE&amp;creator=factset&amp;DOC_NAME=fat:reuters_annual_source_window.fat&amp;display_string=Audit&amp;DYN_ARGS=TRUE&amp;VAR:ID1=B1P6ZR&amp;VAR:RCODE=FSALE&amp;VAR:SDATE=19950299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203__FDSAUDITLINK__" hidden="1">{"fdsup://directions/FAT Viewer?action=UPDATE&amp;creator=factset&amp;DYN_ARGS=TRUE&amp;DOC_NAME=FAT:FQL_AUDITING_CLIENT_TEMPLATE.FAT&amp;display_string=Audit&amp;VAR:KEY=WTUROPKPAL&amp;VAR:QUERY=UkdGX1BBWV9BQ0NUKEFOTiwzNjc2OSk=&amp;WINDOW=FIRST_POPUP&amp;HEIGHT=450&amp;WIDTH=450&amp;START_MAXIMI","ZED=FALSE&amp;VAR:CALENDAR=FIVEDAY&amp;VAR:SYMBOL=B126KH&amp;VAR:INDEX=0"}</definedName>
    <definedName name="_1204__FDSAUDITLINK__" hidden="1">{"fdsup://directions/FAT Viewer?action=UPDATE&amp;creator=factset&amp;DYN_ARGS=TRUE&amp;DOC_NAME=FAT:FQL_AUDITING_CLIENT_TEMPLATE.FAT&amp;display_string=Audit&amp;VAR:KEY=MBEVMHWZCF&amp;VAR:QUERY=UkdGX1BBWV9BQ0NUKEFOTiwzNjQwMyk=&amp;WINDOW=FIRST_POPUP&amp;HEIGHT=450&amp;WIDTH=450&amp;START_MAXIMI","ZED=FALSE&amp;VAR:CALENDAR=FIVEDAY&amp;VAR:SYMBOL=B126KH&amp;VAR:INDEX=0"}</definedName>
    <definedName name="_1205__FDSAUDITLINK__" hidden="1">{"fdsup://directions/FAT Viewer?action=UPDATE&amp;creator=factset&amp;DYN_ARGS=TRUE&amp;DOC_NAME=FAT:FQL_AUDITING_CLIENT_TEMPLATE.FAT&amp;display_string=Audit&amp;VAR:KEY=WHEXODQZAF&amp;VAR:QUERY=UkdGX1BBWV9BQ0NUKEFOTiwzNjAzOCk=&amp;WINDOW=FIRST_POPUP&amp;HEIGHT=450&amp;WIDTH=450&amp;START_MAXIMI","ZED=FALSE&amp;VAR:CALENDAR=FIVEDAY&amp;VAR:SYMBOL=B126KH&amp;VAR:INDEX=0"}</definedName>
    <definedName name="_1206__FDSAUDITLINK__" hidden="1">{"fdsup://directions/FAT Viewer?action=UPDATE&amp;creator=factset&amp;DYN_ARGS=TRUE&amp;DOC_NAME=FAT:FQL_AUDITING_CLIENT_TEMPLATE.FAT&amp;display_string=Audit&amp;VAR:KEY=WTYXYNSHKZ&amp;VAR:QUERY=UkdGX1BBWV9BQ0NUKEFOTiwzNTY3Myk=&amp;WINDOW=FIRST_POPUP&amp;HEIGHT=450&amp;WIDTH=450&amp;START_MAXIMI","ZED=FALSE&amp;VAR:CALENDAR=FIVEDAY&amp;VAR:SYMBOL=B126KH&amp;VAR:INDEX=0"}</definedName>
    <definedName name="_1207__FDSAUDITLINK__" hidden="1">{"fdsup://directions/FAT Viewer?action=UPDATE&amp;creator=factset&amp;DYN_ARGS=TRUE&amp;DOC_NAME=FAT:FQL_AUDITING_CLIENT_TEMPLATE.FAT&amp;display_string=Audit&amp;VAR:KEY=IHWDMPGNGT&amp;VAR:QUERY=UkdGX1BBWV9BQ0NUKEFOTiwzNTMwOCk=&amp;WINDOW=FIRST_POPUP&amp;HEIGHT=450&amp;WIDTH=450&amp;START_MAXIMI","ZED=FALSE&amp;VAR:CALENDAR=FIVEDAY&amp;VAR:SYMBOL=B126KH&amp;VAR:INDEX=0"}</definedName>
    <definedName name="_1208__FDSAUDITLINK__" hidden="1">{"fdsup://directions/FAT Viewer?action=UPDATE&amp;creator=factset&amp;DYN_ARGS=TRUE&amp;DOC_NAME=FAT:FQL_AUDITING_CLIENT_TEMPLATE.FAT&amp;display_string=Audit&amp;VAR:KEY=UZIFILKLKJ&amp;VAR:QUERY=UkdGX1BBWV9BQ0NUKEFOTiwtMUFZLDAsLCwsLE5PQVVESVQp&amp;WINDOW=FIRST_POPUP&amp;HEIGHT=450&amp;WIDTH=","450&amp;START_MAXIMIZED=FALSE&amp;VAR:CALENDAR=FIVEDAY&amp;VAR:SYMBOL=667119&amp;VAR:INDEX=0"}</definedName>
    <definedName name="_1209__FDSAUDITLINK__" hidden="1">{"fdsup://directions/FAT Viewer?action=UPDATE&amp;creator=factset&amp;DYN_ARGS=TRUE&amp;DOC_NAME=FAT:FQL_AUDITING_CLIENT_TEMPLATE.FAT&amp;display_string=Audit&amp;VAR:KEY=IVYJKJCJYP&amp;VAR:QUERY=UkdGX1BBWV9BQ0NUKEFOTiwtMUFZLDAsLCwsLE5PQVVESVQp&amp;WINDOW=FIRST_POPUP&amp;HEIGHT=450&amp;WIDTH=","450&amp;START_MAXIMIZED=FALSE&amp;VAR:CALENDAR=FIVEDAY&amp;VAR:SYMBOL=0&amp;VAR:INDEX=0"}</definedName>
    <definedName name="_121__123Graph_DCHART_6" hidden="1">#REF!</definedName>
    <definedName name="_121__FDSAUDITLINK__" hidden="1">{"fdsup://IBCentral/FAT Viewer?action=UPDATE&amp;creator=factset&amp;DOC_NAME=fat:reuters_annual_source_window.fat&amp;display_string=Audit&amp;DYN_ARGS=TRUE&amp;VAR:ID1=53271610&amp;VAR:RCODE=FEBITDA&amp;VAR:SDATE=20000199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210__FDSAUDITLINK__" hidden="1">{"fdsup://directions/FAT Viewer?action=UPDATE&amp;creator=factset&amp;DYN_ARGS=TRUE&amp;DOC_NAME=FAT:FQL_AUDITING_CLIENT_TEMPLATE.FAT&amp;display_string=Audit&amp;VAR:KEY=IVCBWXCLGN&amp;VAR:QUERY=UkdGX1BBWV9BQ0NUKEFOTiwtMUFZLDAsLCwsLE5PQVVESVQp&amp;WINDOW=FIRST_POPUP&amp;HEIGHT=450&amp;WIDTH=","450&amp;START_MAXIMIZED=FALSE&amp;VAR:CALENDAR=FIVEDAY&amp;VAR:SYMBOL=B4YC9W&amp;VAR:INDEX=0"}</definedName>
    <definedName name="_1211__FDSAUDITLINK__" hidden="1">{"fdsup://directions/FAT Viewer?action=UPDATE&amp;creator=factset&amp;DYN_ARGS=TRUE&amp;DOC_NAME=FAT:FQL_AUDITING_CLIENT_TEMPLATE.FAT&amp;display_string=Audit&amp;VAR:KEY=WBQHSHALSR&amp;VAR:QUERY=UkdGX1BBWV9BQ0NUKEFOTiw0MDE3OCk=&amp;WINDOW=FIRST_POPUP&amp;HEIGHT=450&amp;WIDTH=450&amp;START_MAXIMI","ZED=FALSE&amp;VAR:CALENDAR=FIVEDAY&amp;VAR:SYMBOL=B4YC9W&amp;VAR:INDEX=0"}</definedName>
    <definedName name="_1212__FDSAUDITLINK__" hidden="1">{"fdsup://directions/FAT Viewer?action=UPDATE&amp;creator=factset&amp;DYN_ARGS=TRUE&amp;DOC_NAME=FAT:FQL_AUDITING_CLIENT_TEMPLATE.FAT&amp;display_string=Audit&amp;VAR:KEY=MTAJMDYBGJ&amp;VAR:QUERY=UkdGX1BBWV9BQ0NUKEFOTiwzOTgxMyk=&amp;WINDOW=FIRST_POPUP&amp;HEIGHT=450&amp;WIDTH=450&amp;START_MAXIMI","ZED=FALSE&amp;VAR:CALENDAR=FIVEDAY&amp;VAR:SYMBOL=B4YC9W&amp;VAR:INDEX=0"}</definedName>
    <definedName name="_1213__FDSAUDITLINK__" hidden="1">{"fdsup://directions/FAT Viewer?action=UPDATE&amp;creator=factset&amp;DYN_ARGS=TRUE&amp;DOC_NAME=FAT:FQL_AUDITING_CLIENT_TEMPLATE.FAT&amp;display_string=Audit&amp;VAR:KEY=KHGRGPWBSD&amp;VAR:QUERY=UkdGX1BBWV9BQ0NUKEFOTiwzOTQ0Nyk=&amp;WINDOW=FIRST_POPUP&amp;HEIGHT=450&amp;WIDTH=450&amp;START_MAXIMI","ZED=FALSE&amp;VAR:CALENDAR=FIVEDAY&amp;VAR:SYMBOL=B4YC9W&amp;VAR:INDEX=0"}</definedName>
    <definedName name="_1214__FDSAUDITLINK__" hidden="1">{"fdsup://directions/FAT Viewer?action=UPDATE&amp;creator=factset&amp;DYN_ARGS=TRUE&amp;DOC_NAME=FAT:FQL_AUDITING_CLIENT_TEMPLATE.FAT&amp;display_string=Audit&amp;VAR:KEY=KNUNABCPKP&amp;VAR:QUERY=UkdGX1BBWV9BQ0NUKEFOTiwzOTA4Mik=&amp;WINDOW=FIRST_POPUP&amp;HEIGHT=450&amp;WIDTH=450&amp;START_MAXIMI","ZED=FALSE&amp;VAR:CALENDAR=FIVEDAY&amp;VAR:SYMBOL=B4YC9W&amp;VAR:INDEX=0"}</definedName>
    <definedName name="_1215__FDSAUDITLINK__" hidden="1">{"fdsup://directions/FAT Viewer?action=UPDATE&amp;creator=factset&amp;DYN_ARGS=TRUE&amp;DOC_NAME=FAT:FQL_AUDITING_CLIENT_TEMPLATE.FAT&amp;display_string=Audit&amp;VAR:KEY=MFWDCDWVKV&amp;VAR:QUERY=UkdGX1BBWV9BQ0NUKEFOTiwzODcxNyk=&amp;WINDOW=FIRST_POPUP&amp;HEIGHT=450&amp;WIDTH=450&amp;START_MAXIMI","ZED=FALSE&amp;VAR:CALENDAR=FIVEDAY&amp;VAR:SYMBOL=B4YC9W&amp;VAR:INDEX=0"}</definedName>
    <definedName name="_1216__FDSAUDITLINK__" hidden="1">{"fdsup://directions/FAT Viewer?action=UPDATE&amp;creator=factset&amp;DYN_ARGS=TRUE&amp;DOC_NAME=FAT:FQL_AUDITING_CLIENT_TEMPLATE.FAT&amp;display_string=Audit&amp;VAR:KEY=UROFYBQHGF&amp;VAR:QUERY=UkdGX1BBWV9BQ0NUKEFOTiwzODM1Mik=&amp;WINDOW=FIRST_POPUP&amp;HEIGHT=450&amp;WIDTH=450&amp;START_MAXIMI","ZED=FALSE&amp;VAR:CALENDAR=FIVEDAY&amp;VAR:SYMBOL=B4YC9W&amp;VAR:INDEX=0"}</definedName>
    <definedName name="_1217__FDSAUDITLINK__" hidden="1">{"fdsup://directions/FAT Viewer?action=UPDATE&amp;creator=factset&amp;DYN_ARGS=TRUE&amp;DOC_NAME=FAT:FQL_AUDITING_CLIENT_TEMPLATE.FAT&amp;display_string=Audit&amp;VAR:KEY=GBOHYVYHCD&amp;VAR:QUERY=UkdGX1BBWV9BQ0NUKEFOTiwzNzk4Nik=&amp;WINDOW=FIRST_POPUP&amp;HEIGHT=450&amp;WIDTH=450&amp;START_MAXIMI","ZED=FALSE&amp;VAR:CALENDAR=FIVEDAY&amp;VAR:SYMBOL=B4YC9W&amp;VAR:INDEX=0"}</definedName>
    <definedName name="_1219__FDSAUDITLINK__" hidden="1">{"fdsup://IBCentral/FAT Viewer?action=UPDATE&amp;creator=factset&amp;DOC_NAME=fat:reuters_annual_source_window.fat&amp;display_string=Audit&amp;DYN_ARGS=TRUE&amp;VAR:ID1=320898&amp;VAR:RCODE=SCEX&amp;VAR:SDATE=20070199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1Graph_C" hidden="1">#REF!</definedName>
    <definedName name="_122__123Graph_DCHART_7" hidden="1">#REF!</definedName>
    <definedName name="_122__FDSAUDITLINK__" hidden="1">{"fdsup://IBCentral/FAT Viewer?action=UPDATE&amp;creator=factset&amp;DOC_NAME=fat:reuters_annual_source_window.fat&amp;display_string=Audit&amp;DYN_ARGS=TRUE&amp;VAR:ID1=312748&amp;VAR:RCODE=AACR&amp;VAR:SDATE=20070399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20__FDSAUDITLINK__" hidden="1">{"fdsup://IBCentral/FAT Viewer?action=UPDATE&amp;creator=factset&amp;DOC_NAME=fat:reuters_annual_source_window.fat&amp;display_string=Audit&amp;DYN_ARGS=TRUE&amp;VAR:ID1=320898&amp;VAR:RCODE=NIBX&amp;VAR:SDATE=20100199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21__FDSAUDITLINK__" hidden="1">{"fdsup://IBCentral/FAT Viewer?action=UPDATE&amp;creator=factset&amp;DOC_NAME=fat:reuters_annual_source_window.fat&amp;display_string=Audit&amp;DYN_ARGS=TRUE&amp;VAR:ID1=320898&amp;VAR:RCODE=FEBITDA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222__FDSAUDITLINK__" hidden="1">{"fdsup://IBCentral/FAT Viewer?action=UPDATE&amp;creator=factset&amp;DOC_NAME=fat:reuters_annual_source_window.fat&amp;display_string=Audit&amp;DYN_ARGS=TRUE&amp;VAR:ID1=320898&amp;VAR:RCODE=FSALE&amp;VAR:SDATE=20100199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223__FDSAUDITLINK__" hidden="1">{"fdsup://IBCentral/FAT Viewer?action=UPDATE&amp;creator=factset&amp;DOC_NAME=fat:reuters_annual_source_window.fat&amp;display_string=Audit&amp;DYN_ARGS=TRUE&amp;VAR:ID1=320898&amp;VAR:RCODE=FSALE&amp;VAR:SDATE=20090199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228__FDSAUDITLINK__" hidden="1">{"fdsup://directions/FAT Viewer?action=UPDATE&amp;creator=factset&amp;DYN_ARGS=TRUE&amp;DOC_NAME=FAT:FQL_AUDITING_CLIENT_TEMPLATE.FAT&amp;display_string=Audit&amp;VAR:KEY=UTIZWJQFYF&amp;VAR:QUERY=UkdGX1BBWV9BQ0NUKEFOTiwzNzI1Nik=&amp;WINDOW=FIRST_POPUP&amp;HEIGHT=450&amp;WIDTH=450&amp;START_MAXIMI","ZED=FALSE&amp;VAR:CALENDAR=FIVEDAY&amp;VAR:SYMBOL=526171&amp;VAR:INDEX=0"}</definedName>
    <definedName name="_1229__FDSAUDITLINK__" hidden="1">{"fdsup://directions/FAT Viewer?action=UPDATE&amp;creator=factset&amp;DYN_ARGS=TRUE&amp;DOC_NAME=FAT:FQL_AUDITING_CLIENT_TEMPLATE.FAT&amp;display_string=Audit&amp;VAR:KEY=ULUPGHMTSF&amp;VAR:QUERY=UkdGX1BBWV9BQ0NUKEFOTiwzNzYyMSk=&amp;WINDOW=FIRST_POPUP&amp;HEIGHT=450&amp;WIDTH=450&amp;START_MAXIMI","ZED=FALSE&amp;VAR:CALENDAR=FIVEDAY&amp;VAR:SYMBOL=526171&amp;VAR:INDEX=0"}</definedName>
    <definedName name="_123" hidden="1">#REF!</definedName>
    <definedName name="_123__123Graph_DCHART_8" hidden="1">#REF!</definedName>
    <definedName name="_123__FDSAUDITLINK__" hidden="1">{"fdsup://IBCentral/FAT Viewer?action=UPDATE&amp;creator=factset&amp;DOC_NAME=fat:reuters_annual_source_window.fat&amp;display_string=Audit&amp;DYN_ARGS=TRUE&amp;VAR:ID1=312748&amp;VAR:RCODE=AACR&amp;VAR:SDATE=20080399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30__FDSAUDITLINK__" hidden="1">{"fdsup://directions/FAT Viewer?action=UPDATE&amp;creator=factset&amp;DYN_ARGS=TRUE&amp;DOC_NAME=FAT:FQL_AUDITING_CLIENT_TEMPLATE.FAT&amp;display_string=Audit&amp;VAR:KEY=QLIDOJWVYX&amp;VAR:QUERY=UkdGX1BBWV9BQ0NUKEFOTiwzOTA4Mik=&amp;WINDOW=FIRST_POPUP&amp;HEIGHT=450&amp;WIDTH=450&amp;START_MAXIMI","ZED=FALSE&amp;VAR:CALENDAR=FIVEDAY&amp;VAR:SYMBOL=526171&amp;VAR:INDEX=0"}</definedName>
    <definedName name="_1231__FDSAUDITLINK__" hidden="1">{"fdsup://IBCentral/FAT Viewer?action=UPDATE&amp;creator=factset&amp;DOC_NAME=fat:reuters_annual_source_window.fat&amp;display_string=Audit&amp;DYN_ARGS=TRUE&amp;VAR:ID1=309272&amp;VAR:RCODE=NIBX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32__FDSAUDITLINK__" hidden="1">{"fdsup://directions/FAT Viewer?action=UPDATE&amp;creator=factset&amp;DYN_ARGS=TRUE&amp;DOC_NAME=FAT:FQL_AUDITING_CLIENT_TEMPLATE.FAT&amp;display_string=Audit&amp;VAR:KEY=GRGPIXIJKX&amp;VAR:QUERY=UkdGX1BBWV9BQ0NUKEFOTiwzNjg5MSk=&amp;WINDOW=FIRST_POPUP&amp;HEIGHT=450&amp;WIDTH=450&amp;START_MAXIMI","ZED=FALSE&amp;VAR:CALENDAR=FIVEDAY&amp;VAR:SYMBOL=B4YC9W&amp;VAR:INDEX=0"}</definedName>
    <definedName name="_1233__FDSAUDITLINK__" hidden="1">{"fdsup://directions/FAT Viewer?action=UPDATE&amp;creator=factset&amp;DYN_ARGS=TRUE&amp;DOC_NAME=FAT:FQL_AUDITING_CLIENT_TEMPLATE.FAT&amp;display_string=Audit&amp;VAR:KEY=QBMPYXCZYP&amp;VAR:QUERY=UkdGX1BBWV9BQ0NUKEFOTiwzNjUyNSk=&amp;WINDOW=FIRST_POPUP&amp;HEIGHT=450&amp;WIDTH=450&amp;START_MAXIMI","ZED=FALSE&amp;VAR:CALENDAR=FIVEDAY&amp;VAR:SYMBOL=B4YC9W&amp;VAR:INDEX=0"}</definedName>
    <definedName name="_1234__FDSAUDITLINK__" hidden="1">{"fdsup://directions/FAT Viewer?action=UPDATE&amp;creator=factset&amp;DYN_ARGS=TRUE&amp;DOC_NAME=FAT:FQL_AUDITING_CLIENT_TEMPLATE.FAT&amp;display_string=Audit&amp;VAR:KEY=AJSJMHOJGD&amp;VAR:QUERY=UkdGX1BBWV9BQ0NUKEFOTiwzNjE2MCk=&amp;WINDOW=FIRST_POPUP&amp;HEIGHT=450&amp;WIDTH=450&amp;START_MAXIMI","ZED=FALSE&amp;VAR:CALENDAR=FIVEDAY&amp;VAR:SYMBOL=B4YC9W&amp;VAR:INDEX=0"}</definedName>
    <definedName name="_1235__FDSAUDITLINK__" hidden="1">{"fdsup://directions/FAT Viewer?action=UPDATE&amp;creator=factset&amp;DYN_ARGS=TRUE&amp;DOC_NAME=FAT:FQL_AUDITING_CLIENT_TEMPLATE.FAT&amp;display_string=Audit&amp;VAR:KEY=ULWXMDKZCN&amp;VAR:QUERY=UkdGX1BBWV9BQ0NUKEFOTiwzNTc5NSk=&amp;WINDOW=FIRST_POPUP&amp;HEIGHT=450&amp;WIDTH=450&amp;START_MAXIMI","ZED=FALSE&amp;VAR:CALENDAR=FIVEDAY&amp;VAR:SYMBOL=B4YC9W&amp;VAR:INDEX=0"}</definedName>
    <definedName name="_1236__FDSAUDITLINK__" hidden="1">{"fdsup://directions/FAT Viewer?action=UPDATE&amp;creator=factset&amp;DYN_ARGS=TRUE&amp;DOC_NAME=FAT:FQL_AUDITING_CLIENT_TEMPLATE.FAT&amp;display_string=Audit&amp;VAR:KEY=ULGXUZEXMN&amp;VAR:QUERY=UkdGX1BBWV9BQ0NUKEFOTiwzNTQzMCk=&amp;WINDOW=FIRST_POPUP&amp;HEIGHT=450&amp;WIDTH=450&amp;START_MAXIMI","ZED=FALSE&amp;VAR:CALENDAR=FIVEDAY&amp;VAR:SYMBOL=B4YC9W&amp;VAR:INDEX=0"}</definedName>
    <definedName name="_1237__FDSAUDITLINK__" hidden="1">{"fdsup://directions/FAT Viewer?action=UPDATE&amp;creator=factset&amp;DYN_ARGS=TRUE&amp;DOC_NAME=FAT:FQL_AUDITING_CLIENT_TEMPLATE.FAT&amp;display_string=Audit&amp;VAR:KEY=GHUTMTALQJ&amp;VAR:QUERY=UkdGX1BBWV9BQ0NUKEFOTiwzNTA2NCk=&amp;WINDOW=FIRST_POPUP&amp;HEIGHT=450&amp;WIDTH=450&amp;START_MAXIMI","ZED=FALSE&amp;VAR:CALENDAR=FIVEDAY&amp;VAR:SYMBOL=B4YC9W&amp;VAR:INDEX=0"}</definedName>
    <definedName name="_1238__FDSAUDITLINK__" hidden="1">{"fdsup://directions/FAT Viewer?action=UPDATE&amp;creator=factset&amp;DYN_ARGS=TRUE&amp;DOC_NAME=FAT:FQL_AUDITING_CLIENT_TEMPLATE.FAT&amp;display_string=Audit&amp;VAR:KEY=GDWXSXQNUL&amp;VAR:QUERY=UkdGX1BBWV9BQ0NUKEFOTiwtMUFZLDAsLCwsLE5PQVVESVQp&amp;WINDOW=FIRST_POPUP&amp;HEIGHT=450&amp;WIDTH=","450&amp;START_MAXIMIZED=FALSE&amp;VAR:CALENDAR=FIVEDAY&amp;VAR:SYMBOL=309272&amp;VAR:INDEX=0"}</definedName>
    <definedName name="_1239__FDSAUDITLINK__" hidden="1">{"fdsup://directions/FAT Viewer?action=UPDATE&amp;creator=factset&amp;DYN_ARGS=TRUE&amp;DOC_NAME=FAT:FQL_AUDITING_CLIENT_TEMPLATE.FAT&amp;display_string=Audit&amp;VAR:KEY=SJYZEZQZMX&amp;VAR:QUERY=UkdGX1BBWV9BQ0NUKEFOTiw0MDI2OCk=&amp;WINDOW=FIRST_POPUP&amp;HEIGHT=450&amp;WIDTH=450&amp;START_MAXIMI","ZED=FALSE&amp;VAR:CALENDAR=FIVEDAY&amp;VAR:SYMBOL=309272&amp;VAR:INDEX=0"}</definedName>
    <definedName name="_123Graph_ACHART" hidden="1">#REF!</definedName>
    <definedName name="_123Graph_AChart2" hidden="1">#REF!</definedName>
    <definedName name="_124__123Graph_DCHART_9" hidden="1">#REF!</definedName>
    <definedName name="_124__FDSAUDITLINK__" hidden="1">{"fdsup://IBCentral/FAT Viewer?action=UPDATE&amp;creator=factset&amp;DOC_NAME=fat:reuters_annual_source_window.fat&amp;display_string=Audit&amp;DYN_ARGS=TRUE&amp;VAR:ID1=312748&amp;VAR:RCODE=AACR&amp;VAR:SDATE=20090399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40__FDSAUDITLINK__" hidden="1">{"fdsup://directions/FAT Viewer?action=UPDATE&amp;creator=factset&amp;DYN_ARGS=TRUE&amp;DOC_NAME=FAT:FQL_AUDITING_CLIENT_TEMPLATE.FAT&amp;display_string=Audit&amp;VAR:KEY=CPYVKVKJQZ&amp;VAR:QUERY=UkdGX1BBWV9BQ0NUKEFOTiwzOTkwMyk=&amp;WINDOW=FIRST_POPUP&amp;HEIGHT=450&amp;WIDTH=450&amp;START_MAXIMI","ZED=FALSE&amp;VAR:CALENDAR=FIVEDAY&amp;VAR:SYMBOL=309272&amp;VAR:INDEX=0"}</definedName>
    <definedName name="_1241__FDSAUDITLINK__" hidden="1">{"fdsup://directions/FAT Viewer?action=UPDATE&amp;creator=factset&amp;DYN_ARGS=TRUE&amp;DOC_NAME=FAT:FQL_AUDITING_CLIENT_TEMPLATE.FAT&amp;display_string=Audit&amp;VAR:KEY=WRMJKDCBGZ&amp;VAR:QUERY=UkdGX1BBWV9BQ0NUKEFOTiwzOTUzOCk=&amp;WINDOW=FIRST_POPUP&amp;HEIGHT=450&amp;WIDTH=450&amp;START_MAXIMI","ZED=FALSE&amp;VAR:CALENDAR=FIVEDAY&amp;VAR:SYMBOL=309272&amp;VAR:INDEX=0"}</definedName>
    <definedName name="_1242__FDSAUDITLINK__" hidden="1">{"fdsup://IBCentral/FAT Viewer?action=UPDATE&amp;creator=factset&amp;DOC_NAME=fat:reuters_annual_source_window.fat&amp;display_string=Audit&amp;DYN_ARGS=TRUE&amp;VAR:ID1=36476010&amp;VAR:RCODE=AACR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243__FDSAUDITLINK__" hidden="1">{"fdsup://IBCentral/FAT Viewer?action=UPDATE&amp;creator=factset&amp;DOC_NAME=fat:reuters_annual_source_window.fat&amp;display_string=Audit&amp;DYN_ARGS=TRUE&amp;VAR:ID1=36476010&amp;VAR:RCODE=AACR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25__123Graph_DINVAR_A" hidden="1">#REF!</definedName>
    <definedName name="_125__FDSAUDITLINK__" hidden="1">{"fdsup://IBCentral/FAT Viewer?action=UPDATE&amp;creator=factset&amp;DOC_NAME=fat:reuters_annual_source_window.fat&amp;display_string=Audit&amp;DYN_ARGS=TRUE&amp;VAR:ID1=312748&amp;VAR:RCODE=AACR&amp;VAR:SDATE=20100399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6__123Graph_DSS5_A" hidden="1">#REF!</definedName>
    <definedName name="_126__FDSAUDITLINK__" hidden="1">{"fdsup://directions/FAT Viewer?action=UPDATE&amp;creator=factset&amp;DYN_ARGS=TRUE&amp;DOC_NAME=FAT:FQL_AUDITING_CLIENT_TEMPLATE.FAT&amp;display_string=Audit&amp;VAR:KEY=UBKBCXMFAB&amp;VAR:QUERY=UkdGX1BBWV9BQ0NUKEFOTiwzNzU5MCk=&amp;WINDOW=FIRST_POPUP&amp;HEIGHT=450&amp;WIDTH=450&amp;START_MAXIMI","ZED=FALSE&amp;VAR:CALENDAR=FIVEDAY&amp;VAR:SYMBOL=568743&amp;VAR:INDEX=0"}</definedName>
    <definedName name="_127__123Graph_DSS6_B" hidden="1">#REF!</definedName>
    <definedName name="_127__FDSAUDITLINK__" hidden="1">{"fdsup://directions/FAT Viewer?action=UPDATE&amp;creator=factset&amp;DYN_ARGS=TRUE&amp;DOC_NAME=FAT:FQL_AUDITING_CLIENT_TEMPLATE.FAT&amp;display_string=Audit&amp;VAR:KEY=QPMFAHSREH&amp;VAR:QUERY=UkdGX1BBWV9BQ0NUKEFOTiwzNzk1NSk=&amp;WINDOW=FIRST_POPUP&amp;HEIGHT=450&amp;WIDTH=450&amp;START_MAXIMI","ZED=FALSE&amp;VAR:CALENDAR=FIVEDAY&amp;VAR:SYMBOL=568743&amp;VAR:INDEX=0"}</definedName>
    <definedName name="_1276__FDSAUDITLINK__" hidden="1">{"fdsup://IBCentral/FAT Viewer?action=UPDATE&amp;creator=factset&amp;DOC_NAME=fat:reuters_annual_source_window.fat&amp;display_string=Audit&amp;DYN_ARGS=TRUE&amp;VAR:ID1=B126KH&amp;VAR:RCODE=FSALE&amp;VAR:SDATE=20090899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277__FDSAUDITLINK__" hidden="1">{"fdsup://IBCentral/FAT Viewer?action=UPDATE&amp;creator=factset&amp;DOC_NAME=fat:reuters_annual_source_window.fat&amp;display_string=Audit&amp;DYN_ARGS=TRUE&amp;VAR:ID1=B126KH&amp;VAR:RCODE=FSALE&amp;VAR:SDATE=20100899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278__FDSAUDITLINK__" hidden="1">{"fdsup://IBCentral/FAT Viewer?action=UPDATE&amp;creator=factset&amp;DOC_NAME=fat:reuters_annual_source_window.fat&amp;display_string=Audit&amp;DYN_ARGS=TRUE&amp;VAR:ID1=B126KH&amp;VAR:RCODE=FEBITDA&amp;VAR:SDATE=20030899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279__FDSAUDITLINK__" hidden="1">{"fdsup://IBCentral/FAT Viewer?action=UPDATE&amp;creator=factset&amp;DOC_NAME=fat:reuters_annual_source_window.fat&amp;display_string=Audit&amp;DYN_ARGS=TRUE&amp;VAR:ID1=B126KH&amp;VAR:RCODE=FEBITDA&amp;VAR:SDATE=20040899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28__123Graph_DSS7_A" hidden="1">#REF!</definedName>
    <definedName name="_128__FDSAUDITLINK__" hidden="1">{"fdsup://directions/FAT Viewer?action=UPDATE&amp;creator=factset&amp;DYN_ARGS=TRUE&amp;DOC_NAME=FAT:FQL_AUDITING_CLIENT_TEMPLATE.FAT&amp;display_string=Audit&amp;VAR:KEY=IVMHKBMBQT&amp;VAR:QUERY=UkdGX1BBWV9BQ0NUKEFOTiwzODMyMSk=&amp;WINDOW=FIRST_POPUP&amp;HEIGHT=450&amp;WIDTH=450&amp;START_MAXIMI","ZED=FALSE&amp;VAR:CALENDAR=FIVEDAY&amp;VAR:SYMBOL=568743&amp;VAR:INDEX=0"}</definedName>
    <definedName name="_1280__FDSAUDITLINK__" hidden="1">{"fdsup://IBCentral/FAT Viewer?action=UPDATE&amp;creator=factset&amp;DOC_NAME=fat:reuters_annual_source_window.fat&amp;display_string=Audit&amp;DYN_ARGS=TRUE&amp;VAR:ID1=312748&amp;VAR:RCODE=FEBITDA&amp;VAR:SDATE=19990399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285__FDSAUDITLINK__" hidden="1">{"fdsup://IBCentral/FAT Viewer?action=UPDATE&amp;creator=factset&amp;DOC_NAME=fat:reuters_annual_source_window.fat&amp;display_string=Audit&amp;DYN_ARGS=TRUE&amp;VAR:ID1=320898&amp;VAR:RCODE=NIBX&amp;VAR:SDATE=20090199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86__FDSAUDITLINK__" hidden="1">{"fdsup://IBCentral/FAT Viewer?action=UPDATE&amp;creator=factset&amp;DOC_NAME=fat:reuters_annual_source_window.fat&amp;display_string=Audit&amp;DYN_ARGS=TRUE&amp;VAR:ID1=320898&amp;VAR:RCODE=NIBX&amp;VAR:SDATE=20080199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87__FDSAUDITLINK__" hidden="1">{"fdsup://IBCentral/FAT Viewer?action=UPDATE&amp;creator=factset&amp;DOC_NAME=fat:reuters_annual_source_window.fat&amp;display_string=Audit&amp;DYN_ARGS=TRUE&amp;VAR:ID1=320898&amp;VAR:RCODE=NIBX&amp;VAR:SDATE=20070199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88__FDSAUDITLINK__" hidden="1">{"fdsup://IBCentral/FAT Viewer?action=UPDATE&amp;creator=factset&amp;DOC_NAME=fat:reuters_annual_source_window.fat&amp;display_string=Audit&amp;DYN_ARGS=TRUE&amp;VAR:ID1=320898&amp;VAR:RCODE=FEBIT&amp;VAR:SDATE=20070199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289__FDSAUDITLINK__" hidden="1">{"fdsup://directions/FAT Viewer?action=UPDATE&amp;creator=factset&amp;DYN_ARGS=TRUE&amp;DOC_NAME=FAT:FQL_AUDITING_CLIENT_TEMPLATE.FAT&amp;display_string=Audit&amp;VAR:KEY=MPIJEBURCB&amp;VAR:QUERY=UkdGX1BBWV9BQ0NUKEFOTiwzNTM5OSk=&amp;WINDOW=FIRST_POPUP&amp;HEIGHT=450&amp;WIDTH=450&amp;START_MAXIMI","ZED=FALSE&amp;VAR:CALENDAR=FIVEDAY&amp;VAR:SYMBOL=568743&amp;VAR:INDEX=0"}</definedName>
    <definedName name="_129__123Graph_E_Chart_1A" hidden="1">#REF!</definedName>
    <definedName name="_129__FDSAUDITLINK__" hidden="1">{"fdsup://directions/FAT Viewer?action=UPDATE&amp;creator=factset&amp;DYN_ARGS=TRUE&amp;DOC_NAME=FAT:FQL_AUDITING_CLIENT_TEMPLATE.FAT&amp;display_string=Audit&amp;VAR:KEY=AFAJIZKHUR&amp;VAR:QUERY=UkdGX1BBWV9BQ0NUKEFOTiwzODY4Nik=&amp;WINDOW=FIRST_POPUP&amp;HEIGHT=450&amp;WIDTH=450&amp;START_MAXIMI","ZED=FALSE&amp;VAR:CALENDAR=FIVEDAY&amp;VAR:SYMBOL=568743&amp;VAR:INDEX=0"}</definedName>
    <definedName name="_1290__FDSAUDITLINK__" hidden="1">{"fdsup://directions/FAT Viewer?action=UPDATE&amp;creator=factset&amp;DYN_ARGS=TRUE&amp;DOC_NAME=FAT:FQL_AUDITING_CLIENT_TEMPLATE.FAT&amp;display_string=Audit&amp;VAR:KEY=WNIFGLQTMZ&amp;VAR:QUERY=UkdGX1BBWV9BQ0NUKEFOTiwzNTAzMyk=&amp;WINDOW=FIRST_POPUP&amp;HEIGHT=450&amp;WIDTH=450&amp;START_MAXIMI","ZED=FALSE&amp;VAR:CALENDAR=FIVEDAY&amp;VAR:SYMBOL=568743&amp;VAR:INDEX=0"}</definedName>
    <definedName name="_1291__FDSAUDITLINK__" hidden="1">{"fdsup://directions/FAT Viewer?action=UPDATE&amp;creator=factset&amp;DYN_ARGS=TRUE&amp;DOC_NAME=FAT:FQL_AUDITING_CLIENT_TEMPLATE.FAT&amp;display_string=Audit&amp;VAR:KEY=GHCBGFWXYB&amp;VAR:QUERY=UkdGX1BBWV9BQ0NUKEFOTiwtMUFZLDAsLCwsLE5PQVVESVQp&amp;WINDOW=FIRST_POPUP&amp;HEIGHT=450&amp;WIDTH=","450&amp;START_MAXIMIZED=FALSE&amp;VAR:CALENDAR=FIVEDAY&amp;VAR:SYMBOL=711131&amp;VAR:INDEX=0"}</definedName>
    <definedName name="_1292__FDSAUDITLINK__" hidden="1">{"fdsup://directions/FAT Viewer?action=UPDATE&amp;creator=factset&amp;DYN_ARGS=TRUE&amp;DOC_NAME=FAT:FQL_AUDITING_CLIENT_TEMPLATE.FAT&amp;display_string=Audit&amp;VAR:KEY=YZYPGLQDQX&amp;VAR:QUERY=UkdGX1BBWV9BQ0NUKEFOTiw0MDIwOSk=&amp;WINDOW=FIRST_POPUP&amp;HEIGHT=450&amp;WIDTH=450&amp;START_MAXIMI","ZED=FALSE&amp;VAR:CALENDAR=FIVEDAY&amp;VAR:SYMBOL=711131&amp;VAR:INDEX=0"}</definedName>
    <definedName name="_1293__FDSAUDITLINK__" hidden="1">{"fdsup://directions/FAT Viewer?action=UPDATE&amp;creator=factset&amp;DYN_ARGS=TRUE&amp;DOC_NAME=FAT:FQL_AUDITING_CLIENT_TEMPLATE.FAT&amp;display_string=Audit&amp;VAR:KEY=UPSXMXYZIZ&amp;VAR:QUERY=UkdGX1BBWV9BQ0NUKEFOTiwzOTg0NCk=&amp;WINDOW=FIRST_POPUP&amp;HEIGHT=450&amp;WIDTH=450&amp;START_MAXIMI","ZED=FALSE&amp;VAR:CALENDAR=FIVEDAY&amp;VAR:SYMBOL=711131&amp;VAR:INDEX=0"}</definedName>
    <definedName name="_1294__FDSAUDITLINK__" hidden="1">{"fdsup://IBCentral/FAT Viewer?action=UPDATE&amp;creator=factset&amp;DOC_NAME=fat:reuters_annual_source_window.fat&amp;display_string=Audit&amp;DYN_ARGS=TRUE&amp;VAR:ID1=B126KH&amp;VAR:RCODE=FEBIT&amp;VAR:SDATE=20050899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295__FDSAUDITLINK__" hidden="1">{"fdsup://IBCentral/FAT Viewer?action=UPDATE&amp;creator=factset&amp;DOC_NAME=fat:reuters_annual_source_window.fat&amp;display_string=Audit&amp;DYN_ARGS=TRUE&amp;VAR:ID1=320898&amp;VAR:RCODE=AACR&amp;VAR:SDATE=20090199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296__FDSAUDITLINK__" hidden="1">{"fdsup://IBCentral/FAT Viewer?action=UPDATE&amp;creator=factset&amp;DOC_NAME=fat:reuters_annual_source_window.fat&amp;display_string=Audit&amp;DYN_ARGS=TRUE&amp;VAR:ID1=91704710&amp;VAR:RCODE=FEBIT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297__FDSAUDITLINK__" hidden="1">{"fdsup://IBCentral/FAT Viewer?action=UPDATE&amp;creator=factset&amp;DOC_NAME=fat:reuters_annual_source_window.fat&amp;display_string=Audit&amp;DYN_ARGS=TRUE&amp;VAR:ID1=91704710&amp;VAR:RCODE=FEBIT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298__FDSAUDITLINK__" hidden="1">{"fdsup://IBCentral/FAT Viewer?action=UPDATE&amp;creator=factset&amp;DOC_NAME=fat:reuters_annual_source_window.fat&amp;display_string=Audit&amp;DYN_ARGS=TRUE&amp;VAR:ID1=91704710&amp;VAR:RCODE=FEBIT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299__FDSAUDITLINK__" hidden="1">{"fdsup://IBCentral/FAT Viewer?action=UPDATE&amp;creator=factset&amp;DOC_NAME=fat:reuters_annual_source_window.fat&amp;display_string=Audit&amp;DYN_ARGS=TRUE&amp;VAR:ID1=91704710&amp;VAR:RCODE=FEBIT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__123Graph_ACHART_3" hidden="1">#REF!</definedName>
    <definedName name="_13__123Graph_ACHART_4" hidden="1">#REF!</definedName>
    <definedName name="_13__123Graph_BCHART_1" hidden="1">#REF!</definedName>
    <definedName name="_13__123Graph_BCHART_3" hidden="1">#REF!</definedName>
    <definedName name="_13__123Graph_BGRAFICO_8" hidden="1">#REF!</definedName>
    <definedName name="_13__123Graph_BGrßfico_10C" hidden="1">#REF!</definedName>
    <definedName name="_13__123Graph_DCHART_4" hidden="1">#REF!</definedName>
    <definedName name="_13__123Graph_ECHART_6" hidden="1">#REF!</definedName>
    <definedName name="_13__123Graph_LBL_CGRAFICO_20" hidden="1">#REF!</definedName>
    <definedName name="_13__123Graph_XCHART_11" hidden="1">#REF!</definedName>
    <definedName name="_13__FDSAUDITLINK__" hidden="1">{"fdsup://IBCentral/FAT Viewer?action=UPDATE&amp;creator=factset&amp;DOC_NAME=fat:reuters_annual_source_window.fat&amp;display_string=Audit&amp;DYN_ARGS=TRUE&amp;VAR:ID1=00289620&amp;VAR:RCODE=AITL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0__123Graph_ECHART_10" hidden="1">#REF!</definedName>
    <definedName name="_130__FDSAUDITLINK__" hidden="1">{"fdsup://directions/FAT Viewer?action=UPDATE&amp;creator=factset&amp;DYN_ARGS=TRUE&amp;DOC_NAME=FAT:FQL_AUDITING_CLIENT_TEMPLATE.FAT&amp;display_string=Audit&amp;VAR:KEY=QXAPGPGZWX&amp;VAR:QUERY=UkdGX1BBWV9BQ0NUKEFOTiwzOTA1MSk=&amp;WINDOW=FIRST_POPUP&amp;HEIGHT=450&amp;WIDTH=450&amp;START_MAXIMI","ZED=FALSE&amp;VAR:CALENDAR=FIVEDAY&amp;VAR:SYMBOL=568743&amp;VAR:INDEX=0"}</definedName>
    <definedName name="_1300__FDSAUDITLINK__" hidden="1">{"fdsup://IBCentral/FAT Viewer?action=UPDATE&amp;creator=factset&amp;DOC_NAME=fat:reuters_annual_source_window.fat&amp;display_string=Audit&amp;DYN_ARGS=TRUE&amp;VAR:ID1=91704710&amp;VAR:RCODE=FEBIT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01__FDSAUDITLINK__" hidden="1">{"fdsup://IBCentral/FAT Viewer?action=UPDATE&amp;creator=factset&amp;DOC_NAME=fat:reuters_annual_source_window.fat&amp;display_string=Audit&amp;DYN_ARGS=TRUE&amp;VAR:ID1=91704710&amp;VAR:RCODE=NIB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02__FDSAUDITLINK__" hidden="1">{"fdsup://IBCentral/FAT Viewer?action=UPDATE&amp;creator=factset&amp;DOC_NAME=fat:reuters_annual_source_window.fat&amp;display_string=Audit&amp;DYN_ARGS=TRUE&amp;VAR:ID1=91704710&amp;VAR:RCODE=NIB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03__FDSAUDITLINK__" hidden="1">{"fdsup://IBCentral/FAT Viewer?action=UPDATE&amp;creator=factset&amp;DOC_NAME=fat:reuters_annual_source_window.fat&amp;display_string=Audit&amp;DYN_ARGS=TRUE&amp;VAR:ID1=91704710&amp;VAR:RCODE=NIB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04__FDSAUDITLINK__" hidden="1">{"fdsup://IBCentral/FAT Viewer?action=UPDATE&amp;creator=factset&amp;DOC_NAME=fat:reuters_annual_source_window.fat&amp;display_string=Audit&amp;DYN_ARGS=TRUE&amp;VAR:ID1=320898&amp;VAR:RCODE=FEBITDA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05__FDSAUDITLINK__" hidden="1">{"fdsup://IBCentral/FAT Viewer?action=UPDATE&amp;creator=factset&amp;DOC_NAME=fat:reuters_annual_source_window.fat&amp;display_string=Audit&amp;DYN_ARGS=TRUE&amp;VAR:ID1=36476010&amp;VAR:RCODE=AITL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06__FDSAUDITLINK__" hidden="1">{"fdsup://IBCentral/FAT Viewer?action=UPDATE&amp;creator=factset&amp;DOC_NAME=fat:reuters_annual_source_window.fat&amp;display_string=Audit&amp;DYN_ARGS=TRUE&amp;VAR:ID1=36476010&amp;VAR:RCODE=AITL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07__FDSAUDITLINK__" hidden="1">{"fdsup://IBCentral/FAT Viewer?action=UPDATE&amp;creator=factset&amp;DOC_NAME=fat:reuters_annual_source_window.fat&amp;display_string=Audit&amp;DYN_ARGS=TRUE&amp;VAR:ID1=36476010&amp;VAR:RCODE=AITL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08__FDSAUDITLINK__" hidden="1">{"fdsup://IBCentral/FAT Viewer?action=UPDATE&amp;creator=factset&amp;DOC_NAME=fat:reuters_annual_source_window.fat&amp;display_string=Audit&amp;DYN_ARGS=TRUE&amp;VAR:ID1=36476010&amp;VAR:RCODE=AITL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09__FDSAUDITLINK__" hidden="1">{"fdsup://IBCentral/FAT Viewer?action=UPDATE&amp;creator=factset&amp;DOC_NAME=fat:reuters_annual_source_window.fat&amp;display_string=Audit&amp;DYN_ARGS=TRUE&amp;VAR:ID1=36476010&amp;VAR:RCODE=AITL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1__123Graph_ECHART_11" hidden="1">#REF!</definedName>
    <definedName name="_131__FDSAUDITLINK__" hidden="1">{"fdsup://directions/FAT Viewer?action=UPDATE&amp;creator=factset&amp;DYN_ARGS=TRUE&amp;DOC_NAME=FAT:FQL_AUDITING_CLIENT_TEMPLATE.FAT&amp;display_string=Audit&amp;VAR:KEY=QNCVELYBEJ&amp;VAR:QUERY=UkdGX1BBWV9BQ0NUKEFOTiwzOTQxNik=&amp;WINDOW=FIRST_POPUP&amp;HEIGHT=450&amp;WIDTH=450&amp;START_MAXIMI","ZED=FALSE&amp;VAR:CALENDAR=FIVEDAY&amp;VAR:SYMBOL=568743&amp;VAR:INDEX=0"}</definedName>
    <definedName name="_1310__FDSAUDITLINK__" hidden="1">{"fdsup://IBCentral/FAT Viewer?action=UPDATE&amp;creator=factset&amp;DOC_NAME=fat:reuters_annual_source_window.fat&amp;display_string=Audit&amp;DYN_ARGS=TRUE&amp;VAR:ID1=36476010&amp;VAR:RCODE=AITL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11__FDSAUDITLINK__" hidden="1">{"fdsup://IBCentral/FAT Viewer?action=UPDATE&amp;creator=factset&amp;DOC_NAME=fat:reuters_annual_source_window.fat&amp;display_string=Audit&amp;DYN_ARGS=TRUE&amp;VAR:ID1=36476010&amp;VAR:RCODE=AITL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12__FDSAUDITLINK__" hidden="1">{"fdsup://IBCentral/FAT Viewer?action=UPDATE&amp;creator=factset&amp;DOC_NAME=fat:reuters_annual_source_window.fat&amp;display_string=Audit&amp;DYN_ARGS=TRUE&amp;VAR:ID1=36476010&amp;VAR:RCODE=FEBIT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13__FDSAUDITLINK__" hidden="1">{"fdsup://IBCentral/FAT Viewer?action=UPDATE&amp;creator=factset&amp;DOC_NAME=fat:reuters_annual_source_window.fat&amp;display_string=Audit&amp;DYN_ARGS=TRUE&amp;VAR:ID1=36476010&amp;VAR:RCODE=FEBIT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14__FDSAUDITLINK__" hidden="1">{"fdsup://IBCentral/FAT Viewer?action=UPDATE&amp;creator=factset&amp;DOC_NAME=fat:reuters_annual_source_window.fat&amp;display_string=Audit&amp;DYN_ARGS=TRUE&amp;VAR:ID1=36476010&amp;VAR:RCODE=FEBIT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15__FDSAUDITLINK__" hidden="1">{"fdsup://IBCentral/FAT Viewer?action=UPDATE&amp;creator=factset&amp;DOC_NAME=fat:reuters_annual_source_window.fat&amp;display_string=Audit&amp;DYN_ARGS=TRUE&amp;VAR:ID1=36476010&amp;VAR:RCODE=FEBIT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16__FDSAUDITLINK__" hidden="1">{"fdsup://IBCentral/FAT Viewer?action=UPDATE&amp;creator=factset&amp;DOC_NAME=fat:reuters_annual_source_window.fat&amp;display_string=Audit&amp;DYN_ARGS=TRUE&amp;VAR:ID1=36476010&amp;VAR:RCODE=FEBIT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17__FDSAUDITLINK__" hidden="1">{"fdsup://IBCentral/FAT Viewer?action=UPDATE&amp;creator=factset&amp;DOC_NAME=fat:reuters_annual_source_window.fat&amp;display_string=Audit&amp;DYN_ARGS=TRUE&amp;VAR:ID1=36476010&amp;VAR:RCODE=FEBIT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18__FDSAUDITLINK__" hidden="1">{"fdsup://IBCentral/FAT Viewer?action=UPDATE&amp;creator=factset&amp;DOC_NAME=fat:reuters_annual_source_window.fat&amp;display_string=Audit&amp;DYN_ARGS=TRUE&amp;VAR:ID1=36476010&amp;VAR:RCODE=FEBIT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19__FDSAUDITLINK__" hidden="1">{"fdsup://IBCentral/FAT Viewer?action=UPDATE&amp;creator=factset&amp;DOC_NAME=fat:reuters_annual_source_window.fat&amp;display_string=Audit&amp;DYN_ARGS=TRUE&amp;VAR:ID1=36476010&amp;VAR:RCODE=FEBIT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2__123Graph_ECHART_12" hidden="1">#REF!</definedName>
    <definedName name="_132__FDSAUDITLINK__" hidden="1">{"fdsup://directions/FAT Viewer?action=UPDATE&amp;creator=factset&amp;DYN_ARGS=TRUE&amp;DOC_NAME=FAT:FQL_AUDITING_CLIENT_TEMPLATE.FAT&amp;display_string=Audit&amp;VAR:KEY=QTMHKDOBIB&amp;VAR:QUERY=UkdGX1BBWV9BQ0NUKEFOTiwzOTc4Mik=&amp;WINDOW=FIRST_POPUP&amp;HEIGHT=450&amp;WIDTH=450&amp;START_MAXIMI","ZED=FALSE&amp;VAR:CALENDAR=FIVEDAY&amp;VAR:SYMBOL=568743&amp;VAR:INDEX=0"}</definedName>
    <definedName name="_1320__FDSAUDITLINK__" hidden="1">{"fdsup://IBCentral/FAT Viewer?action=UPDATE&amp;creator=factset&amp;DOC_NAME=fat:reuters_annual_source_window.fat&amp;display_string=Audit&amp;DYN_ARGS=TRUE&amp;VAR:ID1=36476010&amp;VAR:RCODE=FEBITDA&amp;VAR:SDATE=20100199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21__FDSAUDITLINK__" hidden="1">{"fdsup://IBCentral/FAT Viewer?action=UPDATE&amp;creator=factset&amp;DOC_NAME=fat:reuters_annual_source_window.fat&amp;display_string=Audit&amp;DYN_ARGS=TRUE&amp;VAR:ID1=36476010&amp;VAR:RCODE=FEBITDA&amp;VAR:SDATE=20090199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22__FDSAUDITLINK__" hidden="1">{"fdsup://IBCentral/FAT Viewer?action=UPDATE&amp;creator=factset&amp;DOC_NAME=fat:reuters_annual_source_window.fat&amp;display_string=Audit&amp;DYN_ARGS=TRUE&amp;VAR:ID1=36476010&amp;VAR:RCODE=FEBITDA&amp;VAR:SDATE=20080199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23__FDSAUDITLINK__" hidden="1">{"fdsup://IBCentral/FAT Viewer?action=UPDATE&amp;creator=factset&amp;DOC_NAME=fat:reuters_annual_source_window.fat&amp;display_string=Audit&amp;DYN_ARGS=TRUE&amp;VAR:ID1=36476010&amp;VAR:RCODE=FEBITDA&amp;VAR:SDATE=20070199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24__FDSAUDITLINK__" hidden="1">{"fdsup://IBCentral/FAT Viewer?action=UPDATE&amp;creator=factset&amp;DOC_NAME=fat:reuters_annual_source_window.fat&amp;display_string=Audit&amp;DYN_ARGS=TRUE&amp;VAR:ID1=36476010&amp;VAR:RCODE=FEBITDA&amp;VAR:SDATE=20060199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25__FDSAUDITLINK__" hidden="1">{"fdsup://IBCentral/FAT Viewer?action=UPDATE&amp;creator=factset&amp;DOC_NAME=fat:reuters_annual_source_window.fat&amp;display_string=Audit&amp;DYN_ARGS=TRUE&amp;VAR:ID1=36476010&amp;VAR:RCODE=FEBITDA&amp;VAR:SDATE=20050199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26__FDSAUDITLINK__" hidden="1">{"fdsup://IBCentral/FAT Viewer?action=UPDATE&amp;creator=factset&amp;DOC_NAME=fat:reuters_annual_source_window.fat&amp;display_string=Audit&amp;DYN_ARGS=TRUE&amp;VAR:ID1=36476010&amp;VAR:RCODE=FEBITDA&amp;VAR:SDATE=20040199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27__FDSAUDITLINK__" hidden="1">{"fdsup://IBCentral/FAT Viewer?action=UPDATE&amp;creator=factset&amp;DOC_NAME=fat:reuters_annual_source_window.fat&amp;display_string=Audit&amp;DYN_ARGS=TRUE&amp;VAR:ID1=36476010&amp;VAR:RCODE=FEBITDA&amp;VAR:SDATE=20030199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28__FDSAUDITLINK__" hidden="1">{"fdsup://IBCentral/FAT Viewer?action=UPDATE&amp;creator=factset&amp;DOC_NAME=fat:reuters_annual_source_window.fat&amp;display_string=Audit&amp;DYN_ARGS=TRUE&amp;VAR:ID1=36476010&amp;VAR:RCODE=FEBITDA&amp;VAR:SDATE=20020199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29__FDSAUDITLINK__" hidden="1">{"fdsup://IBCentral/FAT Viewer?action=UPDATE&amp;creator=factset&amp;DOC_NAME=fat:reuters_annual_source_window.fat&amp;display_string=Audit&amp;DYN_ARGS=TRUE&amp;VAR:ID1=36476010&amp;VAR:RCODE=FEBITDA&amp;VAR:SDATE=20010199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3__123Graph_ECHART_13" hidden="1">#REF!</definedName>
    <definedName name="_133__FDSAUDITLINK__" hidden="1">{"fdsup://IBCentral/FAT Viewer?action=UPDATE&amp;creator=factset&amp;DOC_NAME=fat:reuters_annual_source_window.fat&amp;display_string=Audit&amp;DYN_ARGS=TRUE&amp;VAR:ID1=309272&amp;VAR:RCODE=NIB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34__FDSAUDITLINK__" hidden="1">{"fdsup://IBCentral/FAT Viewer?action=UPDATE&amp;creator=factset&amp;DOC_NAME=fat:reuters_annual_source_window.fat&amp;display_string=Audit&amp;DYN_ARGS=TRUE&amp;VAR:ID1=00289620&amp;VAR:RCODE=NIB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35__FDSAUDITLINK__" hidden="1">{"fdsup://IBCentral/FAT Viewer?action=UPDATE&amp;creator=factset&amp;DOC_NAME=fat:reuters_annual_source_window.fat&amp;display_string=Audit&amp;DYN_ARGS=TRUE&amp;VAR:ID1=00289620&amp;VAR:RCODE=SCE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36__FDSAUDITLINK__" hidden="1">{"fdsup://IBCentral/FAT Viewer?action=UPDATE&amp;creator=factset&amp;DOC_NAME=fat:reuters_annual_source_window.fat&amp;display_string=Audit&amp;DYN_ARGS=TRUE&amp;VAR:ID1=00289620&amp;VAR:RCODE=SCE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37__FDSAUDITLINK__" hidden="1">{"fdsup://IBCentral/FAT Viewer?action=UPDATE&amp;creator=factset&amp;DOC_NAME=fat:reuters_annual_source_window.fat&amp;display_string=Audit&amp;DYN_ARGS=TRUE&amp;VAR:ID1=00289620&amp;VAR:RCODE=SCE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38__FDSAUDITLINK__" hidden="1">{"fdsup://IBCentral/FAT Viewer?action=UPDATE&amp;creator=factset&amp;DOC_NAME=fat:reuters_annual_source_window.fat&amp;display_string=Audit&amp;DYN_ARGS=TRUE&amp;VAR:ID1=00289620&amp;VAR:RCODE=SCE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39__FDSAUDITLINK__" hidden="1">{"fdsup://IBCentral/FAT Viewer?action=UPDATE&amp;creator=factset&amp;DOC_NAME=fat:reuters_annual_source_window.fat&amp;display_string=Audit&amp;DYN_ARGS=TRUE&amp;VAR:ID1=00289620&amp;VAR:RCODE=SCE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4__123Graph_ECHART_14" hidden="1">#REF!</definedName>
    <definedName name="_134__FDSAUDITLINK__" hidden="1">{"fdsup://IBCentral/FAT Viewer?action=UPDATE&amp;creator=factset&amp;DOC_NAME=fat:reuters_annual_source_window.fat&amp;display_string=Audit&amp;DYN_ARGS=TRUE&amp;VAR:ID1=309272&amp;VAR:RCODE=FEBIT&amp;VAR:SDATE=20100399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40__FDSAUDITLINK__" hidden="1">{"fdsup://IBCentral/FAT Viewer?action=UPDATE&amp;creator=factset&amp;DOC_NAME=fat:reuters_annual_source_window.fat&amp;display_string=Audit&amp;DYN_ARGS=TRUE&amp;VAR:ID1=00289620&amp;VAR:RCODE=SCE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41__FDSAUDITLINK__" hidden="1">{"fdsup://IBCentral/FAT Viewer?action=UPDATE&amp;creator=factset&amp;DOC_NAME=fat:reuters_annual_source_window.fat&amp;display_string=Audit&amp;DYN_ARGS=TRUE&amp;VAR:ID1=00289620&amp;VAR:RCODE=SCE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42__FDSAUDITLINK__" hidden="1">{"fdsup://IBCentral/FAT Viewer?action=UPDATE&amp;creator=factset&amp;DOC_NAME=fat:reuters_annual_source_window.fat&amp;display_string=Audit&amp;DYN_ARGS=TRUE&amp;VAR:ID1=00289620&amp;VAR:RCODE=SCE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43__FDSAUDITLINK__" hidden="1">{"fdsup://IBCentral/FAT Viewer?action=UPDATE&amp;creator=factset&amp;DOC_NAME=fat:reuters_annual_source_window.fat&amp;display_string=Audit&amp;DYN_ARGS=TRUE&amp;VAR:ID1=00289620&amp;VAR:RCODE=SCE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44__FDSAUDITLINK__" hidden="1">{"fdsup://IBCentral/FAT Viewer?action=UPDATE&amp;creator=factset&amp;DOC_NAME=fat:reuters_annual_source_window.fat&amp;display_string=Audit&amp;DYN_ARGS=TRUE&amp;VAR:ID1=00289620&amp;VAR:RCODE=SCE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45__FDSAUDITLINK__" hidden="1">{"fdsup://directions/FAT Viewer?action=UPDATE&amp;creator=factset&amp;DYN_ARGS=TRUE&amp;DOC_NAME=FAT:FQL_AUDITING_CLIENT_TEMPLATE.FAT&amp;display_string=Audit&amp;VAR:KEY=UTEDKHEJAT&amp;VAR:QUERY=UkdGX1BBWV9BQ0NUKEFOTiwtMUFZLDAsLCwsLE5PQVVESVQp&amp;WINDOW=FIRST_POPUP&amp;HEIGHT=450&amp;WIDTH=","450&amp;START_MAXIMIZED=FALSE&amp;VAR:CALENDAR=FIVEDAY&amp;VAR:SYMBOL=B126KH&amp;VAR:INDEX=0"}</definedName>
    <definedName name="_1346__FDSAUDITLINK__" hidden="1">{"fdsup://directions/FAT Viewer?action=UPDATE&amp;creator=factset&amp;DYN_ARGS=TRUE&amp;DOC_NAME=FAT:FQL_AUDITING_CLIENT_TEMPLATE.FAT&amp;display_string=Audit&amp;VAR:KEY=INWHARMXWR&amp;VAR:QUERY=UkdGX1BBWV9BQ0NUKEFOTiwzNzg2NCk=&amp;WINDOW=FIRST_POPUP&amp;HEIGHT=450&amp;WIDTH=450&amp;START_MAXIMI","ZED=FALSE&amp;VAR:CALENDAR=FIVEDAY&amp;VAR:SYMBOL=B126KH&amp;VAR:INDEX=0"}</definedName>
    <definedName name="_1347__FDSAUDITLINK__" hidden="1">{"fdsup://directions/FAT Viewer?action=UPDATE&amp;creator=factset&amp;DYN_ARGS=TRUE&amp;DOC_NAME=FAT:FQL_AUDITING_CLIENT_TEMPLATE.FAT&amp;display_string=Audit&amp;VAR:KEY=SVCDSZYXOB&amp;VAR:QUERY=UkdGX1BBWV9BQ0NUKEFOTiwzNzQ5OSk=&amp;WINDOW=FIRST_POPUP&amp;HEIGHT=450&amp;WIDTH=450&amp;START_MAXIMI","ZED=FALSE&amp;VAR:CALENDAR=FIVEDAY&amp;VAR:SYMBOL=B126KH&amp;VAR:INDEX=0"}</definedName>
    <definedName name="_1348__FDSAUDITLINK__" hidden="1">{"fdsup://IBCentral/FAT Viewer?action=UPDATE&amp;creator=factset&amp;DOC_NAME=fat:reuters_annual_source_window.fat&amp;display_string=Audit&amp;DYN_ARGS=TRUE&amp;VAR:ID1=53271610&amp;VAR:RCODE=SCE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349__FDSAUDITLINK__" hidden="1">{"fdsup://IBCentral/FAT Viewer?action=UPDATE&amp;creator=factset&amp;DOC_NAME=fat:reuters_annual_source_window.fat&amp;display_string=Audit&amp;DYN_ARGS=TRUE&amp;VAR:ID1=53271610&amp;VAR:RCODE=FEBITDA&amp;VAR:SDATE=20050199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5__123Graph_ECHART_15" hidden="1">#REF!</definedName>
    <definedName name="_135__FDSAUDITLINK__" hidden="1">{"fdsup://IBCentral/FAT Viewer?action=UPDATE&amp;creator=factset&amp;DOC_NAME=fat:reuters_annual_source_window.fat&amp;display_string=Audit&amp;DYN_ARGS=TRUE&amp;VAR:ID1=B126KH&amp;VAR:RCODE=NIBX&amp;VAR:SDATE=20100899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50__FDSAUDITLINK__" hidden="1">{"fdsup://IBCentral/FAT Viewer?action=UPDATE&amp;creator=factset&amp;DOC_NAME=fat:reuters_annual_source_window.fat&amp;display_string=Audit&amp;DYN_ARGS=TRUE&amp;VAR:ID1=53271610&amp;VAR:RCODE=FEBITDA&amp;VAR:SDATE=20030199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51__FDSAUDITLINK__" hidden="1">{"fdsup://IBCentral/FAT Viewer?action=UPDATE&amp;creator=factset&amp;DOC_NAME=fat:reuters_annual_source_window.fat&amp;display_string=Audit&amp;DYN_ARGS=TRUE&amp;VAR:ID1=53271610&amp;VAR:RCODE=FEBITDA&amp;VAR:SDATE=20020199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52__FDSAUDITLINK__" hidden="1">{"fdsup://IBCentral/FAT Viewer?action=UPDATE&amp;creator=factset&amp;DOC_NAME=fat:reuters_annual_source_window.fat&amp;display_string=Audit&amp;DYN_ARGS=TRUE&amp;VAR:ID1=53271610&amp;VAR:RCODE=FEBITDA&amp;VAR:SDATE=20010199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53__FDSAUDITLINK__" hidden="1">{"fdsup://IBCentral/FAT Viewer?action=UPDATE&amp;creator=factset&amp;DOC_NAME=fat:reuters_annual_source_window.fat&amp;display_string=Audit&amp;DYN_ARGS=TRUE&amp;VAR:ID1=53271610&amp;VAR:RCODE=FSALE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54__FDSAUDITLINK__" hidden="1">{"fdsup://IBCentral/FAT Viewer?action=UPDATE&amp;creator=factset&amp;DOC_NAME=fat:reuters_annual_source_window.fat&amp;display_string=Audit&amp;DYN_ARGS=TRUE&amp;VAR:ID1=53271610&amp;VAR:RCODE=FSALE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55__FDSAUDITLINK__" hidden="1">{"fdsup://IBCentral/FAT Viewer?action=UPDATE&amp;creator=factset&amp;DOC_NAME=fat:reuters_annual_source_window.fat&amp;display_string=Audit&amp;DYN_ARGS=TRUE&amp;VAR:ID1=53271610&amp;VAR:RCODE=FSALE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56__FDSAUDITLINK__" hidden="1">{"fdsup://IBCentral/FAT Viewer?action=UPDATE&amp;creator=factset&amp;DOC_NAME=fat:reuters_annual_source_window.fat&amp;display_string=Audit&amp;DYN_ARGS=TRUE&amp;VAR:ID1=312748&amp;VAR:RCODE=AACR&amp;VAR:SDATE=20020399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57__FDSAUDITLINK__" hidden="1">{"fdsup://IBCentral/FAT Viewer?action=UPDATE&amp;creator=factset&amp;DOC_NAME=fat:reuters_annual_source_window.fat&amp;display_string=Audit&amp;DYN_ARGS=TRUE&amp;VAR:ID1=312748&amp;VAR:RCODE=AACR&amp;VAR:SDATE=20010399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58__FDSAUDITLINK__" hidden="1">{"fdsup://IBCentral/FAT Viewer?action=UPDATE&amp;creator=factset&amp;DOC_NAME=fat:reuters_annual_source_window.fat&amp;display_string=Audit&amp;DYN_ARGS=TRUE&amp;VAR:ID1=312748&amp;VAR:RCODE=AACR&amp;VAR:SDATE=20000399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59__FDSAUDITLINK__" hidden="1">{"fdsup://IBCentral/FAT Viewer?action=UPDATE&amp;creator=factset&amp;DOC_NAME=fat:reuters_annual_source_window.fat&amp;display_string=Audit&amp;DYN_ARGS=TRUE&amp;VAR:ID1=312748&amp;VAR:RCODE=AACR&amp;VAR:SDATE=19990399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6__123Graph_ECHART_16" hidden="1">#REF!</definedName>
    <definedName name="_136__FDSAUDITLINK__" hidden="1">{"fdsup://IBCentral/FAT Viewer?action=UPDATE&amp;creator=factset&amp;DOC_NAME=fat:reuters_annual_source_window.fat&amp;display_string=Audit&amp;DYN_ARGS=TRUE&amp;VAR:ID1=B126KH&amp;VAR:RCODE=FEBITDA&amp;VAR:SDATE=20060899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60__FDSAUDITLINK__" hidden="1">{"fdsup://IBCentral/FAT Viewer?action=UPDATE&amp;creator=factset&amp;DOC_NAME=fat:reuters_annual_source_window.fat&amp;display_string=Audit&amp;DYN_ARGS=TRUE&amp;VAR:ID1=312748&amp;VAR:RCODE=AACR&amp;VAR:SDATE=19980399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61__FDSAUDITLINK__" hidden="1">{"fdsup://IBCentral/FAT Viewer?action=UPDATE&amp;creator=factset&amp;DOC_NAME=fat:reuters_annual_source_window.fat&amp;display_string=Audit&amp;DYN_ARGS=TRUE&amp;VAR:ID1=312748&amp;VAR:RCODE=AACR&amp;VAR:SDATE=19970399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62__FDSAUDITLINK__" hidden="1">{"fdsup://IBCentral/FAT Viewer?action=UPDATE&amp;creator=factset&amp;DOC_NAME=fat:reuters_annual_source_window.fat&amp;display_string=Audit&amp;DYN_ARGS=TRUE&amp;VAR:ID1=312748&amp;VAR:RCODE=AACR&amp;VAR:SDATE=19960399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63__FDSAUDITLINK__" hidden="1">{"fdsup://IBCentral/FAT Viewer?action=UPDATE&amp;creator=factset&amp;DOC_NAME=fat:reuters_annual_source_window.fat&amp;display_string=Audit&amp;DYN_ARGS=TRUE&amp;VAR:ID1=312748&amp;VAR:RCODE=AITL&amp;VAR:SDATE=20100399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64__FDSAUDITLINK__" hidden="1">{"fdsup://IBCentral/FAT Viewer?action=UPDATE&amp;creator=factset&amp;DOC_NAME=fat:reuters_annual_source_window.fat&amp;display_string=Audit&amp;DYN_ARGS=TRUE&amp;VAR:ID1=312748&amp;VAR:RCODE=AITL&amp;VAR:SDATE=20090399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65__FDSAUDITLINK__" hidden="1">{"fdsup://IBCentral/FAT Viewer?action=UPDATE&amp;creator=factset&amp;DOC_NAME=fat:reuters_annual_source_window.fat&amp;display_string=Audit&amp;DYN_ARGS=TRUE&amp;VAR:ID1=312748&amp;VAR:RCODE=AITL&amp;VAR:SDATE=20080399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66__FDSAUDITLINK__" hidden="1">{"fdsup://IBCentral/FAT Viewer?action=UPDATE&amp;creator=factset&amp;DOC_NAME=fat:reuters_annual_source_window.fat&amp;display_string=Audit&amp;DYN_ARGS=TRUE&amp;VAR:ID1=312748&amp;VAR:RCODE=AITL&amp;VAR:SDATE=20070399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67__FDSAUDITLINK__" hidden="1">{"fdsup://IBCentral/FAT Viewer?action=UPDATE&amp;creator=factset&amp;DOC_NAME=fat:reuters_annual_source_window.fat&amp;display_string=Audit&amp;DYN_ARGS=TRUE&amp;VAR:ID1=312748&amp;VAR:RCODE=AITL&amp;VAR:SDATE=20060399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68__FDSAUDITLINK__" hidden="1">{"fdsup://IBCentral/FAT Viewer?action=UPDATE&amp;creator=factset&amp;DOC_NAME=fat:reuters_annual_source_window.fat&amp;display_string=Audit&amp;DYN_ARGS=TRUE&amp;VAR:ID1=312748&amp;VAR:RCODE=AITL&amp;VAR:SDATE=20050399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69__FDSAUDITLINK__" hidden="1">{"fdsup://IBCentral/FAT Viewer?action=UPDATE&amp;creator=factset&amp;DOC_NAME=fat:reuters_annual_source_window.fat&amp;display_string=Audit&amp;DYN_ARGS=TRUE&amp;VAR:ID1=312748&amp;VAR:RCODE=AITL&amp;VAR:SDATE=20040399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7__123Graph_ECHART_17" hidden="1">#REF!</definedName>
    <definedName name="_137__FDSAUDITLINK__" hidden="1">{"fdsup://directions/FAT Viewer?action=UPDATE&amp;creator=factset&amp;DYN_ARGS=TRUE&amp;DOC_NAME=FAT:FQL_AUDITING_CLIENT_TEMPLATE.FAT&amp;display_string=Audit&amp;VAR:KEY=WXINKNQHUT&amp;VAR:QUERY=UkdGX1BBWV9BQ0NUKEFOTiw0MDE0Nyk=&amp;WINDOW=FIRST_POPUP&amp;HEIGHT=450&amp;WIDTH=450&amp;START_MAXIMI","ZED=FALSE&amp;VAR:CALENDAR=FIVEDAY&amp;VAR:SYMBOL=568743&amp;VAR:INDEX=0"}</definedName>
    <definedName name="_1370__FDSAUDITLINK__" hidden="1">{"fdsup://IBCentral/FAT Viewer?action=UPDATE&amp;creator=factset&amp;DOC_NAME=fat:reuters_annual_source_window.fat&amp;display_string=Audit&amp;DYN_ARGS=TRUE&amp;VAR:ID1=312748&amp;VAR:RCODE=AITL&amp;VAR:SDATE=20030399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71__FDSAUDITLINK__" hidden="1">{"fdsup://IBCentral/FAT Viewer?action=UPDATE&amp;creator=factset&amp;DOC_NAME=fat:reuters_annual_source_window.fat&amp;display_string=Audit&amp;DYN_ARGS=TRUE&amp;VAR:ID1=312748&amp;VAR:RCODE=FEBIT&amp;VAR:SDATE=20080399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72__FDSAUDITLINK__" hidden="1">{"fdsup://IBCentral/FAT Viewer?action=UPDATE&amp;creator=factset&amp;DOC_NAME=fat:reuters_annual_source_window.fat&amp;display_string=Audit&amp;DYN_ARGS=TRUE&amp;VAR:ID1=312748&amp;VAR:RCODE=FEBIT&amp;VAR:SDATE=20070399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73__FDSAUDITLINK__" hidden="1">{"fdsup://IBCentral/FAT Viewer?action=UPDATE&amp;creator=factset&amp;DOC_NAME=fat:reuters_annual_source_window.fat&amp;display_string=Audit&amp;DYN_ARGS=TRUE&amp;VAR:ID1=312748&amp;VAR:RCODE=FEBIT&amp;VAR:SDATE=20060399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74__FDSAUDITLINK__" hidden="1">{"fdsup://IBCentral/FAT Viewer?action=UPDATE&amp;creator=factset&amp;DOC_NAME=fat:reuters_annual_source_window.fat&amp;display_string=Audit&amp;DYN_ARGS=TRUE&amp;VAR:ID1=312748&amp;VAR:RCODE=FEBIT&amp;VAR:SDATE=20050399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75__FDSAUDITLINK__" hidden="1">{"fdsup://IBCentral/FAT Viewer?action=UPDATE&amp;creator=factset&amp;DOC_NAME=fat:reuters_annual_source_window.fat&amp;display_string=Audit&amp;DYN_ARGS=TRUE&amp;VAR:ID1=312748&amp;VAR:RCODE=FEBIT&amp;VAR:SDATE=20040399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76__FDSAUDITLINK__" hidden="1">{"fdsup://IBCentral/FAT Viewer?action=UPDATE&amp;creator=factset&amp;DOC_NAME=fat:reuters_annual_source_window.fat&amp;display_string=Audit&amp;DYN_ARGS=TRUE&amp;VAR:ID1=312748&amp;VAR:RCODE=FEBIT&amp;VAR:SDATE=20030399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77__FDSAUDITLINK__" hidden="1">{"fdsup://IBCentral/FAT Viewer?action=UPDATE&amp;creator=factset&amp;DOC_NAME=fat:reuters_annual_source_window.fat&amp;display_string=Audit&amp;DYN_ARGS=TRUE&amp;VAR:ID1=312748&amp;VAR:RCODE=FEBIT&amp;VAR:SDATE=20020399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78__FDSAUDITLINK__" hidden="1">{"fdsup://IBCentral/FAT Viewer?action=UPDATE&amp;creator=factset&amp;DOC_NAME=fat:reuters_annual_source_window.fat&amp;display_string=Audit&amp;DYN_ARGS=TRUE&amp;VAR:ID1=312748&amp;VAR:RCODE=FEBIT&amp;VAR:SDATE=20010399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79__FDSAUDITLINK__" hidden="1">{"fdsup://IBCentral/FAT Viewer?action=UPDATE&amp;creator=factset&amp;DOC_NAME=fat:reuters_annual_source_window.fat&amp;display_string=Audit&amp;DYN_ARGS=TRUE&amp;VAR:ID1=312748&amp;VAR:RCODE=FEBIT&amp;VAR:SDATE=20000399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8__123Graph_CChart_1O" hidden="1">#REF!</definedName>
    <definedName name="_138__123Graph_ECHART_18" hidden="1">#REF!</definedName>
    <definedName name="_138__FDSAUDITLINK__" hidden="1">{"fdsup://directions/FAT Viewer?action=UPDATE&amp;creator=factset&amp;DYN_ARGS=TRUE&amp;DOC_NAME=FAT:FQL_AUDITING_CLIENT_TEMPLATE.FAT&amp;display_string=Audit&amp;VAR:KEY=SHSXELABQJ&amp;VAR:QUERY=UkdGX1BBWV9BQ0NUKEFOTiwtMUFZLDAsLCwsLE5PQVVESVQp&amp;WINDOW=FIRST_POPUP&amp;HEIGHT=450&amp;WIDTH=","450&amp;START_MAXIMIZED=FALSE&amp;VAR:CALENDAR=FIVEDAY&amp;VAR:SYMBOL=568743&amp;VAR:INDEX=0"}</definedName>
    <definedName name="_1380__FDSAUDITLINK__" hidden="1">{"fdsup://IBCentral/FAT Viewer?action=UPDATE&amp;creator=factset&amp;DOC_NAME=fat:reuters_annual_source_window.fat&amp;display_string=Audit&amp;DYN_ARGS=TRUE&amp;VAR:ID1=312748&amp;VAR:RCODE=FEBIT&amp;VAR:SDATE=19990399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81__FDSAUDITLINK__" hidden="1">{"fdsup://IBCentral/FAT Viewer?action=UPDATE&amp;creator=factset&amp;DOC_NAME=fat:reuters_annual_source_window.fat&amp;display_string=Audit&amp;DYN_ARGS=TRUE&amp;VAR:ID1=312748&amp;VAR:RCODE=FEBIT&amp;VAR:SDATE=19970399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82__FDSAUDITLINK__" hidden="1">{"fdsup://IBCentral/FAT Viewer?action=UPDATE&amp;creator=factset&amp;DOC_NAME=fat:reuters_annual_source_window.fat&amp;display_string=Audit&amp;DYN_ARGS=TRUE&amp;VAR:ID1=312748&amp;VAR:RCODE=FEBIT&amp;VAR:SDATE=19960399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383__FDSAUDITLINK__" hidden="1">{"fdsup://IBCentral/FAT Viewer?action=UPDATE&amp;creator=factset&amp;DOC_NAME=fat:reuters_annual_source_window.fat&amp;display_string=Audit&amp;DYN_ARGS=TRUE&amp;VAR:ID1=312748&amp;VAR:RCODE=FEBITDA&amp;VAR:SDATE=20100399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84__FDSAUDITLINK__" hidden="1">{"fdsup://IBCentral/FAT Viewer?action=UPDATE&amp;creator=factset&amp;DOC_NAME=fat:reuters_annual_source_window.fat&amp;display_string=Audit&amp;DYN_ARGS=TRUE&amp;VAR:ID1=312748&amp;VAR:RCODE=FEBITDA&amp;VAR:SDATE=20090399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85__FDSAUDITLINK__" hidden="1">{"fdsup://IBCentral/FAT Viewer?action=UPDATE&amp;creator=factset&amp;DOC_NAME=fat:reuters_annual_source_window.fat&amp;display_string=Audit&amp;DYN_ARGS=TRUE&amp;VAR:ID1=312748&amp;VAR:RCODE=FEBITDA&amp;VAR:SDATE=20080399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86__FDSAUDITLINK__" hidden="1">{"fdsup://IBCentral/FAT Viewer?action=UPDATE&amp;creator=factset&amp;DOC_NAME=fat:reuters_annual_source_window.fat&amp;display_string=Audit&amp;DYN_ARGS=TRUE&amp;VAR:ID1=00289620&amp;VAR:RCODE=FSALE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87__FDSAUDITLINK__" hidden="1">{"fdsup://IBCentral/FAT Viewer?action=UPDATE&amp;creator=factset&amp;DOC_NAME=fat:reuters_annual_source_window.fat&amp;display_string=Audit&amp;DYN_ARGS=TRUE&amp;VAR:ID1=00289620&amp;VAR:RCODE=FSALE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88__FDSAUDITLINK__" hidden="1">{"fdsup://IBCentral/FAT Viewer?action=UPDATE&amp;creator=factset&amp;DOC_NAME=fat:reuters_annual_source_window.fat&amp;display_string=Audit&amp;DYN_ARGS=TRUE&amp;VAR:ID1=00289620&amp;VAR:RCODE=FSALE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89__FDSAUDITLINK__" hidden="1">{"fdsup://IBCentral/FAT Viewer?action=UPDATE&amp;creator=factset&amp;DOC_NAME=fat:reuters_annual_source_window.fat&amp;display_string=Audit&amp;DYN_ARGS=TRUE&amp;VAR:ID1=00289620&amp;VAR:RCODE=FSALE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9__123Graph_ECHART_4" hidden="1">#REF!</definedName>
    <definedName name="_139__FDSAUDITLINK__" hidden="1">{"fdsup://IBCentral/FAT Viewer?action=UPDATE&amp;creator=factset&amp;DOC_NAME=fat:reuters_annual_source_window.fat&amp;display_string=Audit&amp;DYN_ARGS=TRUE&amp;VAR:ID1=36476010&amp;VAR:RCODE=FEBITDA&amp;VAR:SDATE=19980199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90__FDSAUDITLINK__" hidden="1">{"fdsup://IBCentral/FAT Viewer?action=UPDATE&amp;creator=factset&amp;DOC_NAME=fat:reuters_annual_source_window.fat&amp;display_string=Audit&amp;DYN_ARGS=TRUE&amp;VAR:ID1=00289620&amp;VAR:RCODE=FSALE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91__FDSAUDITLINK__" hidden="1">{"fdsup://IBCentral/FAT Viewer?action=UPDATE&amp;creator=factset&amp;DOC_NAME=fat:reuters_annual_source_window.fat&amp;display_string=Audit&amp;DYN_ARGS=TRUE&amp;VAR:ID1=00289620&amp;VAR:RCODE=FSALE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92__FDSAUDITLINK__" hidden="1">{"fdsup://IBCentral/FAT Viewer?action=UPDATE&amp;creator=factset&amp;DOC_NAME=fat:reuters_annual_source_window.fat&amp;display_string=Audit&amp;DYN_ARGS=TRUE&amp;VAR:ID1=00289620&amp;VAR:RCODE=FSALE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93__FDSAUDITLINK__" hidden="1">{"fdsup://IBCentral/FAT Viewer?action=UPDATE&amp;creator=factset&amp;DOC_NAME=fat:reuters_annual_source_window.fat&amp;display_string=Audit&amp;DYN_ARGS=TRUE&amp;VAR:ID1=00289620&amp;VAR:RCODE=FSALE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94__FDSAUDITLINK__" hidden="1">{"fdsup://IBCentral/FAT Viewer?action=UPDATE&amp;creator=factset&amp;DOC_NAME=fat:reuters_annual_source_window.fat&amp;display_string=Audit&amp;DYN_ARGS=TRUE&amp;VAR:ID1=B126KH&amp;VAR:RCODE=NIBX&amp;VAR:SDATE=20050899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95__FDSAUDITLINK__" hidden="1">{"fdsup://IBCentral/FAT Viewer?action=UPDATE&amp;creator=factset&amp;DOC_NAME=fat:reuters_annual_source_window.fat&amp;display_string=Audit&amp;DYN_ARGS=TRUE&amp;VAR:ID1=00289620&amp;VAR:RCODE=FSALE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396__FDSAUDITLINK__" hidden="1">{"fdsup://IBCentral/FAT Viewer?action=UPDATE&amp;creator=factset&amp;DOC_NAME=fat:reuters_annual_source_window.fat&amp;display_string=Audit&amp;DYN_ARGS=TRUE&amp;VAR:ID1=00289620&amp;VAR:RCODE=FEBITDA&amp;VAR:SDATE=19960199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97__FDSAUDITLINK__" hidden="1">{"fdsup://IBCentral/FAT Viewer?action=UPDATE&amp;creator=factset&amp;DOC_NAME=fat:reuters_annual_source_window.fat&amp;display_string=Audit&amp;DYN_ARGS=TRUE&amp;VAR:ID1=00289620&amp;VAR:RCODE=FEBITDA&amp;VAR:SDATE=19970199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98__FDSAUDITLINK__" hidden="1">{"fdsup://IBCentral/FAT Viewer?action=UPDATE&amp;creator=factset&amp;DOC_NAME=fat:reuters_annual_source_window.fat&amp;display_string=Audit&amp;DYN_ARGS=TRUE&amp;VAR:ID1=00289620&amp;VAR:RCODE=FEBITDA&amp;VAR:SDATE=19980199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399__FDSAUDITLINK__" hidden="1">{"fdsup://IBCentral/FAT Viewer?action=UPDATE&amp;creator=factset&amp;DOC_NAME=fat:reuters_annual_source_window.fat&amp;display_string=Audit&amp;DYN_ARGS=TRUE&amp;VAR:ID1=B126KH&amp;VAR:RCODE=AACR&amp;VAR:SDATE=20100899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4__123Graph_ACHART_2" hidden="1">#REF!</definedName>
    <definedName name="_14__123Graph_ACHART_5" hidden="1">#REF!</definedName>
    <definedName name="_14__123Graph_BCHART_1" hidden="1">#N/A</definedName>
    <definedName name="_14__123Graph_BCHART_3" hidden="1">#REF!</definedName>
    <definedName name="_14__123Graph_BCHART_5" hidden="1">#REF!</definedName>
    <definedName name="_14__123Graph_BGRAFICO_9" hidden="1">#REF!</definedName>
    <definedName name="_14__123Graph_ECHART_4" hidden="1">#REF!</definedName>
    <definedName name="_14__123Graph_LBL_DGRAFICO_20" hidden="1">#REF!</definedName>
    <definedName name="_14__123Graph_XCHART_8" hidden="1">#REF!</definedName>
    <definedName name="_14__FDSAUDITLINK__" hidden="1">{"fdsup://IBCentral/FAT Viewer?action=UPDATE&amp;creator=factset&amp;DOC_NAME=fat:reuters_annual_source_window.fat&amp;display_string=Audit&amp;DYN_ARGS=TRUE&amp;VAR:ID1=00289620&amp;VAR:RCODE=AITL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0__123Graph_ECHART_6" hidden="1">#REF!</definedName>
    <definedName name="_140__FDSAUDITLINK__" hidden="1">{"fdsup://IBCentral/FAT Viewer?action=UPDATE&amp;creator=factset&amp;DOC_NAME=fat:reuters_annual_source_window.fat&amp;display_string=Audit&amp;DYN_ARGS=TRUE&amp;VAR:ID1=36476010&amp;VAR:RCODE=FEBITDA&amp;VAR:SDATE=19990199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00__FDSAUDITLINK__" hidden="1">{"fdsup://IBCentral/FAT Viewer?action=UPDATE&amp;creator=factset&amp;DOC_NAME=fat:reuters_annual_source_window.fat&amp;display_string=Audit&amp;DYN_ARGS=TRUE&amp;VAR:ID1=B126KH&amp;VAR:RCODE=AACR&amp;VAR:SDATE=20090899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409__FDSAUDITLINK__" hidden="1">{"fdsup://IBCentral/FAT Viewer?action=UPDATE&amp;creator=factset&amp;DOC_NAME=fat:reuters_annual_source_window.fat&amp;display_string=Audit&amp;DYN_ARGS=TRUE&amp;VAR:ID1=00289620&amp;VAR:RCODE=FSALE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1__123Graph_ECHART_7" hidden="1">#REF!</definedName>
    <definedName name="_141__FDSAUDITLINK__" hidden="1">{"fdsup://IBCentral/FAT Viewer?action=UPDATE&amp;creator=factset&amp;DOC_NAME=fat:reuters_annual_source_window.fat&amp;display_string=Audit&amp;DYN_ARGS=TRUE&amp;VAR:ID1=36476010&amp;VAR:RCODE=FEBITDA&amp;VAR:SDATE=20000199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10__FDSAUDITLINK__" hidden="1">{"fdsup://directions/FAT Viewer?action=UPDATE&amp;creator=factset&amp;DYN_ARGS=TRUE&amp;DOC_NAME=FAT:FQL_AUDITING_CLIENT_TEMPLATE.FAT&amp;display_string=Audit&amp;VAR:KEY=ELMROREPAP&amp;VAR:QUERY=UkdGX1BBWV9BQ0NUKEFOTiwzNTQ4OSk=&amp;WINDOW=FIRST_POPUP&amp;HEIGHT=450&amp;WIDTH=450&amp;START_MAXIMI","ZED=FALSE&amp;VAR:CALENDAR=FIVEDAY&amp;VAR:SYMBOL=B1P6ZR&amp;VAR:INDEX=0"}</definedName>
    <definedName name="_1411__FDSAUDITLINK__" hidden="1">{"fdsup://IBCentral/FAT Viewer?action=UPDATE&amp;creator=factset&amp;DOC_NAME=fat:reuters_annual_source_window.fat&amp;display_string=Audit&amp;DYN_ARGS=TRUE&amp;VAR:ID1=53271610&amp;VAR:RCODE=AACR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12__FDSAUDITLINK__" hidden="1">{"fdsup://IBCentral/FAT Viewer?action=UPDATE&amp;creator=factset&amp;DOC_NAME=fat:reuters_annual_source_window.fat&amp;display_string=Audit&amp;DYN_ARGS=TRUE&amp;VAR:ID1=53271610&amp;VAR:RCODE=AACR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13__FDSAUDITLINK__" hidden="1">{"fdsup://IBCentral/FAT Viewer?action=UPDATE&amp;creator=factset&amp;DOC_NAME=fat:reuters_annual_source_window.fat&amp;display_string=Audit&amp;DYN_ARGS=TRUE&amp;VAR:ID1=53271610&amp;VAR:RCODE=AACR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14__FDSAUDITLINK__" hidden="1">{"fdsup://IBCentral/FAT Viewer?action=UPDATE&amp;creator=factset&amp;DOC_NAME=fat:reuters_annual_source_window.fat&amp;display_string=Audit&amp;DYN_ARGS=TRUE&amp;VAR:ID1=53271610&amp;VAR:RCODE=AACR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15__FDSAUDITLINK__" hidden="1">{"fdsup://IBCentral/FAT Viewer?action=UPDATE&amp;creator=factset&amp;DOC_NAME=fat:reuters_annual_source_window.fat&amp;display_string=Audit&amp;DYN_ARGS=TRUE&amp;VAR:ID1=53271610&amp;VAR:RCODE=AACR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16__FDSAUDITLINK__" hidden="1">{"fdsup://IBCentral/FAT Viewer?action=UPDATE&amp;creator=factset&amp;DOC_NAME=fat:reuters_annual_source_window.fat&amp;display_string=Audit&amp;DYN_ARGS=TRUE&amp;VAR:ID1=53271610&amp;VAR:RCODE=AACR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17__FDSAUDITLINK__" hidden="1">{"fdsup://IBCentral/FAT Viewer?action=UPDATE&amp;creator=factset&amp;DOC_NAME=fat:reuters_annual_source_window.fat&amp;display_string=Audit&amp;DYN_ARGS=TRUE&amp;VAR:ID1=53271610&amp;VAR:RCODE=AACR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18__FDSAUDITLINK__" hidden="1">{"fdsup://IBCentral/FAT Viewer?action=UPDATE&amp;creator=factset&amp;DOC_NAME=fat:reuters_annual_source_window.fat&amp;display_string=Audit&amp;DYN_ARGS=TRUE&amp;VAR:ID1=53271610&amp;VAR:RCODE=AACR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19__FDSAUDITLINK__" hidden="1">{"fdsup://IBCentral/FAT Viewer?action=UPDATE&amp;creator=factset&amp;DOC_NAME=fat:reuters_annual_source_window.fat&amp;display_string=Audit&amp;DYN_ARGS=TRUE&amp;VAR:ID1=53271610&amp;VAR:RCODE=AACR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2__123Graph_ECHART_8" hidden="1">#REF!</definedName>
    <definedName name="_142__FDSAUDITLINK__" hidden="1">{"fdsup://directions/FAT Viewer?action=UPDATE&amp;creator=factset&amp;DYN_ARGS=TRUE&amp;DOC_NAME=FAT:FQL_AUDITING_CLIENT_TEMPLATE.FAT&amp;display_string=Audit&amp;VAR:KEY=ETIJEREJSD&amp;VAR:QUERY=UkdGX1BBWV9BQ0NUKEFOTiwzNTA5NSk=&amp;WINDOW=FIRST_POPUP&amp;HEIGHT=450&amp;WIDTH=450&amp;START_MAXIMI","ZED=FALSE&amp;VAR:CALENDAR=FIVEDAY&amp;VAR:SYMBOL=36476010&amp;VAR:INDEX=0"}</definedName>
    <definedName name="_1420__FDSAUDITLINK__" hidden="1">{"fdsup://IBCentral/FAT Viewer?action=UPDATE&amp;creator=factset&amp;DOC_NAME=fat:reuters_annual_source_window.fat&amp;display_string=Audit&amp;DYN_ARGS=TRUE&amp;VAR:ID1=53271610&amp;VAR:RCODE=AACR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21__FDSAUDITLINK__" hidden="1">{"fdsup://IBCentral/FAT Viewer?action=UPDATE&amp;creator=factset&amp;DOC_NAME=fat:reuters_annual_source_window.fat&amp;display_string=Audit&amp;DYN_ARGS=TRUE&amp;VAR:ID1=00289620&amp;VAR:RCODE=FSALE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22__FDSAUDITLINK__" hidden="1">{"fdsup://IBCentral/FAT Viewer?action=UPDATE&amp;creator=factset&amp;DOC_NAME=fat:reuters_annual_source_window.fat&amp;display_string=Audit&amp;DYN_ARGS=TRUE&amp;VAR:ID1=00289620&amp;VAR:RCODE=FSALE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23__FDSAUDITLINK__" hidden="1">{"fdsup://IBCentral/FAT Viewer?action=UPDATE&amp;creator=factset&amp;DOC_NAME=fat:reuters_annual_source_window.fat&amp;display_string=Audit&amp;DYN_ARGS=TRUE&amp;VAR:ID1=00289620&amp;VAR:RCODE=FSALE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24__FDSAUDITLINK__" hidden="1">{"fdsup://IBCentral/FAT Viewer?action=UPDATE&amp;creator=factset&amp;DOC_NAME=fat:reuters_annual_source_window.fat&amp;display_string=Audit&amp;DYN_ARGS=TRUE&amp;VAR:ID1=00289620&amp;VAR:RCODE=FSALE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25__FDSAUDITLINK__" hidden="1">{"fdsup://IBCentral/FAT Viewer?action=UPDATE&amp;creator=factset&amp;DOC_NAME=fat:reuters_annual_source_window.fat&amp;display_string=Audit&amp;DYN_ARGS=TRUE&amp;VAR:ID1=00289620&amp;VAR:RCODE=FSALE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26__FDSAUDITLINK__" hidden="1">{"fdsup://IBCentral/FAT Viewer?action=UPDATE&amp;creator=factset&amp;DOC_NAME=fat:reuters_annual_source_window.fat&amp;display_string=Audit&amp;DYN_ARGS=TRUE&amp;VAR:ID1=00289620&amp;VAR:RCODE=FSALE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27__FDSAUDITLINK__" hidden="1">{"fdsup://IBCentral/FAT Viewer?action=UPDATE&amp;creator=factset&amp;DOC_NAME=fat:reuters_annual_source_window.fat&amp;display_string=Audit&amp;DYN_ARGS=TRUE&amp;VAR:ID1=00289620&amp;VAR:RCODE=FSALE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28__FDSAUDITLINK__" hidden="1">{"fdsup://IBCentral/FAT Viewer?action=UPDATE&amp;creator=factset&amp;DOC_NAME=fat:reuters_annual_source_window.fat&amp;display_string=Audit&amp;DYN_ARGS=TRUE&amp;VAR:ID1=00289620&amp;VAR:RCODE=FEBITDA&amp;VAR:SDATE=19960199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29__FDSAUDITLINK__" hidden="1">{"fdsup://IBCentral/FAT Viewer?action=UPDATE&amp;creator=factset&amp;DOC_NAME=fat:reuters_annual_source_window.fat&amp;display_string=Audit&amp;DYN_ARGS=TRUE&amp;VAR:ID1=00289620&amp;VAR:RCODE=FEBITDA&amp;VAR:SDATE=19970199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3__123Graph_ECHART_9" hidden="1">#REF!</definedName>
    <definedName name="_143__FDSAUDITLINK__" hidden="1">{"fdsup://directions/FAT Viewer?action=UPDATE&amp;creator=factset&amp;DYN_ARGS=TRUE&amp;DOC_NAME=FAT:FQL_AUDITING_CLIENT_TEMPLATE.FAT&amp;display_string=Audit&amp;VAR:KEY=MRKRUJYDUZ&amp;VAR:QUERY=UkdGX1BBWV9BQ0NUKEFOTiwzNTQ2MSk=&amp;WINDOW=FIRST_POPUP&amp;HEIGHT=450&amp;WIDTH=450&amp;START_MAXIMI","ZED=FALSE&amp;VAR:CALENDAR=FIVEDAY&amp;VAR:SYMBOL=36476010&amp;VAR:INDEX=0"}</definedName>
    <definedName name="_1430__FDSAUDITLINK__" hidden="1">{"fdsup://IBCentral/FAT Viewer?action=UPDATE&amp;creator=factset&amp;DOC_NAME=fat:reuters_annual_source_window.fat&amp;display_string=Audit&amp;DYN_ARGS=TRUE&amp;VAR:ID1=00289620&amp;VAR:RCODE=FEBITDA&amp;VAR:SDATE=19980199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31__FDSAUDITLINK__" hidden="1">{"fdsup://IBCentral/FAT Viewer?action=UPDATE&amp;creator=factset&amp;DOC_NAME=fat:reuters_annual_source_window.fat&amp;display_string=Audit&amp;DYN_ARGS=TRUE&amp;VAR:ID1=00289620&amp;VAR:RCODE=FEBITDA&amp;VAR:SDATE=19990199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32__FDSAUDITLINK__" hidden="1">{"fdsup://IBCentral/FAT Viewer?action=UPDATE&amp;creator=factset&amp;DOC_NAME=fat:reuters_annual_source_window.fat&amp;display_string=Audit&amp;DYN_ARGS=TRUE&amp;VAR:ID1=00289620&amp;VAR:RCODE=FEBITDA&amp;VAR:SDATE=20000199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33__FDSAUDITLINK__" hidden="1">{"fdsup://IBCentral/FAT Viewer?action=UPDATE&amp;creator=factset&amp;DOC_NAME=fat:reuters_annual_source_window.fat&amp;display_string=Audit&amp;DYN_ARGS=TRUE&amp;VAR:ID1=00289620&amp;VAR:RCODE=FEBITDA&amp;VAR:SDATE=20010199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34__FDSAUDITLINK__" hidden="1">{"fdsup://IBCentral/FAT Viewer?action=UPDATE&amp;creator=factset&amp;DOC_NAME=fat:reuters_annual_source_window.fat&amp;display_string=Audit&amp;DYN_ARGS=TRUE&amp;VAR:ID1=00289620&amp;VAR:RCODE=FEBITDA&amp;VAR:SDATE=20020199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35__FDSAUDITLINK__" hidden="1">{"fdsup://IBCentral/FAT Viewer?action=UPDATE&amp;creator=factset&amp;DOC_NAME=fat:reuters_annual_source_window.fat&amp;display_string=Audit&amp;DYN_ARGS=TRUE&amp;VAR:ID1=00289620&amp;VAR:RCODE=FEBITDA&amp;VAR:SDATE=20030199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36__FDSAUDITLINK__" hidden="1">{"fdsup://IBCentral/FAT Viewer?action=UPDATE&amp;creator=factset&amp;DOC_NAME=fat:reuters_annual_source_window.fat&amp;display_string=Audit&amp;DYN_ARGS=TRUE&amp;VAR:ID1=00289620&amp;VAR:RCODE=FEBITDA&amp;VAR:SDATE=20040199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37__FDSAUDITLINK__" hidden="1">{"fdsup://IBCentral/FAT Viewer?action=UPDATE&amp;creator=factset&amp;DOC_NAME=fat:reuters_annual_source_window.fat&amp;display_string=Audit&amp;DYN_ARGS=TRUE&amp;VAR:ID1=00289620&amp;VAR:RCODE=FEBITDA&amp;VAR:SDATE=20050199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38__FDSAUDITLINK__" hidden="1">{"fdsup://IBCentral/FAT Viewer?action=UPDATE&amp;creator=factset&amp;DOC_NAME=fat:reuters_annual_source_window.fat&amp;display_string=Audit&amp;DYN_ARGS=TRUE&amp;VAR:ID1=00289620&amp;VAR:RCODE=FEBITDA&amp;VAR:SDATE=20060199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39__FDSAUDITLINK__" hidden="1">{"fdsup://IBCentral/FAT Viewer?action=UPDATE&amp;creator=factset&amp;DOC_NAME=fat:reuters_annual_source_window.fat&amp;display_string=Audit&amp;DYN_ARGS=TRUE&amp;VAR:ID1=00289620&amp;VAR:RCODE=FEBITDA&amp;VAR:SDATE=20070199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4__123Graph_F_Chart_1A" hidden="1">#REF!</definedName>
    <definedName name="_144__123Graph_XCHART_13" hidden="1">#REF!</definedName>
    <definedName name="_144__FDSAUDITLINK__" hidden="1">{"fdsup://directions/FAT Viewer?action=UPDATE&amp;creator=factset&amp;DYN_ARGS=TRUE&amp;DOC_NAME=FAT:FQL_AUDITING_CLIENT_TEMPLATE.FAT&amp;display_string=Audit&amp;VAR:KEY=CLAZQBEPSJ&amp;VAR:QUERY=UkdGX1BBWV9BQ0NUKEFOTiwzNTgyNik=&amp;WINDOW=FIRST_POPUP&amp;HEIGHT=450&amp;WIDTH=450&amp;START_MAXIMI","ZED=FALSE&amp;VAR:CALENDAR=FIVEDAY&amp;VAR:SYMBOL=36476010&amp;VAR:INDEX=0"}</definedName>
    <definedName name="_1440__FDSAUDITLINK__" hidden="1">{"fdsup://IBCentral/FAT Viewer?action=UPDATE&amp;creator=factset&amp;DOC_NAME=fat:reuters_annual_source_window.fat&amp;display_string=Audit&amp;DYN_ARGS=TRUE&amp;VAR:ID1=00289620&amp;VAR:RCODE=FEBITDA&amp;VAR:SDATE=20080199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41__FDSAUDITLINK__" hidden="1">{"fdsup://IBCentral/FAT Viewer?action=UPDATE&amp;creator=factset&amp;DOC_NAME=fat:reuters_annual_source_window.fat&amp;display_string=Audit&amp;DYN_ARGS=TRUE&amp;VAR:ID1=00289620&amp;VAR:RCODE=FEBITDA&amp;VAR:SDATE=20090199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42__FDSAUDITLINK__" hidden="1">{"fdsup://IBCentral/FAT Viewer?action=UPDATE&amp;creator=factset&amp;DOC_NAME=fat:reuters_annual_source_window.fat&amp;display_string=Audit&amp;DYN_ARGS=TRUE&amp;VAR:ID1=00289620&amp;VAR:RCODE=FEBITDA&amp;VAR:SDATE=20100199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1443__FDSAUDITLINK__" hidden="1">{"fdsup://IBCentral/FAT Viewer?action=UPDATE&amp;creator=factset&amp;DOC_NAME=fat:reuters_annual_source_window.fat&amp;display_string=Audit&amp;DYN_ARGS=TRUE&amp;VAR:ID1=00289620&amp;VAR:RCODE=FEBIT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44__FDSAUDITLINK__" hidden="1">{"fdsup://IBCentral/FAT Viewer?action=UPDATE&amp;creator=factset&amp;DOC_NAME=fat:reuters_annual_source_window.fat&amp;display_string=Audit&amp;DYN_ARGS=TRUE&amp;VAR:ID1=00289620&amp;VAR:RCODE=FEBIT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45__FDSAUDITLINK__" hidden="1">{"fdsup://IBCentral/FAT Viewer?action=UPDATE&amp;creator=factset&amp;DOC_NAME=fat:reuters_annual_source_window.fat&amp;display_string=Audit&amp;DYN_ARGS=TRUE&amp;VAR:ID1=00289620&amp;VAR:RCODE=FEBIT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46__FDSAUDITLINK__" hidden="1">{"fdsup://IBCentral/FAT Viewer?action=UPDATE&amp;creator=factset&amp;DOC_NAME=fat:reuters_annual_source_window.fat&amp;display_string=Audit&amp;DYN_ARGS=TRUE&amp;VAR:ID1=00289620&amp;VAR:RCODE=FEBIT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47__FDSAUDITLINK__" hidden="1">{"fdsup://IBCentral/FAT Viewer?action=UPDATE&amp;creator=factset&amp;DOC_NAME=fat:reuters_annual_source_window.fat&amp;display_string=Audit&amp;DYN_ARGS=TRUE&amp;VAR:ID1=00289620&amp;VAR:RCODE=FEBIT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48__FDSAUDITLINK__" hidden="1">{"fdsup://IBCentral/FAT Viewer?action=UPDATE&amp;creator=factset&amp;DOC_NAME=fat:reuters_annual_source_window.fat&amp;display_string=Audit&amp;DYN_ARGS=TRUE&amp;VAR:ID1=00289620&amp;VAR:RCODE=FEBIT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49__FDSAUDITLINK__" hidden="1">{"fdsup://IBCentral/FAT Viewer?action=UPDATE&amp;creator=factset&amp;DOC_NAME=fat:reuters_annual_source_window.fat&amp;display_string=Audit&amp;DYN_ARGS=TRUE&amp;VAR:ID1=00289620&amp;VAR:RCODE=FEBIT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5__123Graph_FCHART_10" hidden="1">#REF!</definedName>
    <definedName name="_145__FDSAUDITLINK__" hidden="1">{"fdsup://directions/FAT Viewer?action=UPDATE&amp;creator=factset&amp;DYN_ARGS=TRUE&amp;DOC_NAME=FAT:FQL_AUDITING_CLIENT_TEMPLATE.FAT&amp;display_string=Audit&amp;VAR:KEY=ENSJIDQTMP&amp;VAR:QUERY=UkdGX1BBWV9BQ0NUKEFOTiwzNjE5MSk=&amp;WINDOW=FIRST_POPUP&amp;HEIGHT=450&amp;WIDTH=450&amp;START_MAXIMI","ZED=FALSE&amp;VAR:CALENDAR=FIVEDAY&amp;VAR:SYMBOL=36476010&amp;VAR:INDEX=0"}</definedName>
    <definedName name="_1450__FDSAUDITLINK__" hidden="1">{"fdsup://IBCentral/FAT Viewer?action=UPDATE&amp;creator=factset&amp;DOC_NAME=fat:reuters_annual_source_window.fat&amp;display_string=Audit&amp;DYN_ARGS=TRUE&amp;VAR:ID1=00289620&amp;VAR:RCODE=FEBIT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51__FDSAUDITLINK__" hidden="1">{"fdsup://IBCentral/FAT Viewer?action=UPDATE&amp;creator=factset&amp;DOC_NAME=fat:reuters_annual_source_window.fat&amp;display_string=Audit&amp;DYN_ARGS=TRUE&amp;VAR:ID1=00289620&amp;VAR:RCODE=FEBIT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52__FDSAUDITLINK__" hidden="1">{"fdsup://IBCentral/FAT Viewer?action=UPDATE&amp;creator=factset&amp;DOC_NAME=fat:reuters_annual_source_window.fat&amp;display_string=Audit&amp;DYN_ARGS=TRUE&amp;VAR:ID1=00289620&amp;VAR:RCODE=FEBIT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53__FDSAUDITLINK__" hidden="1">{"fdsup://IBCentral/FAT Viewer?action=UPDATE&amp;creator=factset&amp;DOC_NAME=fat:reuters_annual_source_window.fat&amp;display_string=Audit&amp;DYN_ARGS=TRUE&amp;VAR:ID1=00289620&amp;VAR:RCODE=FEBIT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54__FDSAUDITLINK__" hidden="1">{"fdsup://IBCentral/FAT Viewer?action=UPDATE&amp;creator=factset&amp;DOC_NAME=fat:reuters_annual_source_window.fat&amp;display_string=Audit&amp;DYN_ARGS=TRUE&amp;VAR:ID1=00289620&amp;VAR:RCODE=FEBIT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55__FDSAUDITLINK__" hidden="1">{"fdsup://IBCentral/FAT Viewer?action=UPDATE&amp;creator=factset&amp;DOC_NAME=fat:reuters_annual_source_window.fat&amp;display_string=Audit&amp;DYN_ARGS=TRUE&amp;VAR:ID1=00289620&amp;VAR:RCODE=FEBIT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56__FDSAUDITLINK__" hidden="1">{"fdsup://IBCentral/FAT Viewer?action=UPDATE&amp;creator=factset&amp;DOC_NAME=fat:reuters_annual_source_window.fat&amp;display_string=Audit&amp;DYN_ARGS=TRUE&amp;VAR:ID1=00289620&amp;VAR:RCODE=FEBIT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57__FDSAUDITLINK__" hidden="1">{"fdsup://IBCentral/FAT Viewer?action=UPDATE&amp;creator=factset&amp;DOC_NAME=fat:reuters_annual_source_window.fat&amp;display_string=Audit&amp;DYN_ARGS=TRUE&amp;VAR:ID1=00289620&amp;VAR:RCODE=FEBIT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458__FDSAUDITLINK__" hidden="1">{"fdsup://IBCentral/FAT Viewer?action=UPDATE&amp;creator=factset&amp;DOC_NAME=fat:reuters_annual_source_window.fat&amp;display_string=Audit&amp;DYN_ARGS=TRUE&amp;VAR:ID1=00289620&amp;VAR:RCODE=NIB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59__FDSAUDITLINK__" hidden="1">{"fdsup://IBCentral/FAT Viewer?action=UPDATE&amp;creator=factset&amp;DOC_NAME=fat:reuters_annual_source_window.fat&amp;display_string=Audit&amp;DYN_ARGS=TRUE&amp;VAR:ID1=00289620&amp;VAR:RCODE=NIB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6__123Graph_FCHART_11" hidden="1">#REF!</definedName>
    <definedName name="_146__FDSAUDITLINK__" hidden="1">{"fdsup://directions/FAT Viewer?action=UPDATE&amp;creator=factset&amp;DYN_ARGS=TRUE&amp;DOC_NAME=FAT:FQL_AUDITING_CLIENT_TEMPLATE.FAT&amp;display_string=Audit&amp;VAR:KEY=KBMZENGTYT&amp;VAR:QUERY=UkdGX1BBWV9BQ0NUKEFOTiwzNjU1Nik=&amp;WINDOW=FIRST_POPUP&amp;HEIGHT=450&amp;WIDTH=450&amp;START_MAXIMI","ZED=FALSE&amp;VAR:CALENDAR=FIVEDAY&amp;VAR:SYMBOL=320898&amp;VAR:INDEX=0"}</definedName>
    <definedName name="_1460__FDSAUDITLINK__" hidden="1">{"fdsup://IBCentral/FAT Viewer?action=UPDATE&amp;creator=factset&amp;DOC_NAME=fat:reuters_annual_source_window.fat&amp;display_string=Audit&amp;DYN_ARGS=TRUE&amp;VAR:ID1=00289620&amp;VAR:RCODE=NIB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61__FDSAUDITLINK__" hidden="1">{"fdsup://IBCentral/FAT Viewer?action=UPDATE&amp;creator=factset&amp;DOC_NAME=fat:reuters_annual_source_window.fat&amp;display_string=Audit&amp;DYN_ARGS=TRUE&amp;VAR:ID1=00289620&amp;VAR:RCODE=NIB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62__FDSAUDITLINK__" hidden="1">{"fdsup://IBCentral/FAT Viewer?action=UPDATE&amp;creator=factset&amp;DOC_NAME=fat:reuters_annual_source_window.fat&amp;display_string=Audit&amp;DYN_ARGS=TRUE&amp;VAR:ID1=00289620&amp;VAR:RCODE=NIB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63__FDSAUDITLINK__" hidden="1">{"fdsup://IBCentral/FAT Viewer?action=UPDATE&amp;creator=factset&amp;DOC_NAME=fat:reuters_annual_source_window.fat&amp;display_string=Audit&amp;DYN_ARGS=TRUE&amp;VAR:ID1=00289620&amp;VAR:RCODE=NIB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64__FDSAUDITLINK__" hidden="1">{"fdsup://IBCentral/FAT Viewer?action=UPDATE&amp;creator=factset&amp;DOC_NAME=fat:reuters_annual_source_window.fat&amp;display_string=Audit&amp;DYN_ARGS=TRUE&amp;VAR:ID1=00289620&amp;VAR:RCODE=NIB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65__FDSAUDITLINK__" hidden="1">{"fdsup://IBCentral/FAT Viewer?action=UPDATE&amp;creator=factset&amp;DOC_NAME=fat:reuters_annual_source_window.fat&amp;display_string=Audit&amp;DYN_ARGS=TRUE&amp;VAR:ID1=00289620&amp;VAR:RCODE=NIB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66__FDSAUDITLINK__" hidden="1">{"fdsup://IBCentral/FAT Viewer?action=UPDATE&amp;creator=factset&amp;DOC_NAME=fat:reuters_annual_source_window.fat&amp;display_string=Audit&amp;DYN_ARGS=TRUE&amp;VAR:ID1=00289620&amp;VAR:RCODE=NIB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67__FDSAUDITLINK__" hidden="1">{"fdsup://IBCentral/FAT Viewer?action=UPDATE&amp;creator=factset&amp;DOC_NAME=fat:reuters_annual_source_window.fat&amp;display_string=Audit&amp;DYN_ARGS=TRUE&amp;VAR:ID1=00289620&amp;VAR:RCODE=NIB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68__FDSAUDITLINK__" hidden="1">{"fdsup://IBCentral/FAT Viewer?action=UPDATE&amp;creator=factset&amp;DOC_NAME=fat:reuters_annual_source_window.fat&amp;display_string=Audit&amp;DYN_ARGS=TRUE&amp;VAR:ID1=00289620&amp;VAR:RCODE=NIB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69__FDSAUDITLINK__" hidden="1">{"fdsup://IBCentral/FAT Viewer?action=UPDATE&amp;creator=factset&amp;DOC_NAME=fat:reuters_annual_source_window.fat&amp;display_string=Audit&amp;DYN_ARGS=TRUE&amp;VAR:ID1=00289620&amp;VAR:RCODE=NIB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7__123Graph_FCHART_12" hidden="1">#REF!</definedName>
    <definedName name="_147__FDSAUDITLINK__" hidden="1">{"fdsup://directions/FAT Viewer?action=UPDATE&amp;creator=factset&amp;DYN_ARGS=TRUE&amp;DOC_NAME=FAT:FQL_AUDITING_CLIENT_TEMPLATE.FAT&amp;display_string=Audit&amp;VAR:KEY=KRUFULOJMZ&amp;VAR:QUERY=UkdGX1BBWV9BQ0NUKEFOTiwzODA3Nyk=&amp;WINDOW=FIRST_POPUP&amp;HEIGHT=450&amp;WIDTH=450&amp;START_MAXIMI","ZED=FALSE&amp;VAR:CALENDAR=FIVEDAY&amp;VAR:SYMBOL=309272&amp;VAR:INDEX=0"}</definedName>
    <definedName name="_1470__FDSAUDITLINK__" hidden="1">{"fdsup://IBCentral/FAT Viewer?action=UPDATE&amp;creator=factset&amp;DOC_NAME=fat:reuters_annual_source_window.fat&amp;display_string=Audit&amp;DYN_ARGS=TRUE&amp;VAR:ID1=00289620&amp;VAR:RCODE=NIB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71__FDSAUDITLINK__" hidden="1">{"fdsup://IBCentral/FAT Viewer?action=UPDATE&amp;creator=factset&amp;DOC_NAME=fat:reuters_annual_source_window.fat&amp;display_string=Audit&amp;DYN_ARGS=TRUE&amp;VAR:ID1=00289620&amp;VAR:RCODE=NIB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72__FDSAUDITLINK__" hidden="1">{"fdsup://IBCentral/FAT Viewer?action=UPDATE&amp;creator=factset&amp;DOC_NAME=fat:reuters_annual_source_window.fat&amp;display_string=Audit&amp;DYN_ARGS=TRUE&amp;VAR:ID1=00289620&amp;VAR:RCODE=NIB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73__FDSAUDITLINK__" hidden="1">{"fdsup://IBCentral/FAT Viewer?action=UPDATE&amp;creator=factset&amp;DOC_NAME=fat:reuters_annual_source_window.fat&amp;display_string=Audit&amp;DYN_ARGS=TRUE&amp;VAR:ID1=00289620&amp;VAR:RCODE=SCE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74__FDSAUDITLINK__" hidden="1">{"fdsup://IBCentral/FAT Viewer?action=UPDATE&amp;creator=factset&amp;DOC_NAME=fat:reuters_annual_source_window.fat&amp;display_string=Audit&amp;DYN_ARGS=TRUE&amp;VAR:ID1=00289620&amp;VAR:RCODE=SCE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75__FDSAUDITLINK__" hidden="1">{"fdsup://IBCentral/FAT Viewer?action=UPDATE&amp;creator=factset&amp;DOC_NAME=fat:reuters_annual_source_window.fat&amp;display_string=Audit&amp;DYN_ARGS=TRUE&amp;VAR:ID1=00289620&amp;VAR:RCODE=SCE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76__FDSAUDITLINK__" hidden="1">{"fdsup://IBCentral/FAT Viewer?action=UPDATE&amp;creator=factset&amp;DOC_NAME=fat:reuters_annual_source_window.fat&amp;display_string=Audit&amp;DYN_ARGS=TRUE&amp;VAR:ID1=00289620&amp;VAR:RCODE=SCE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77__FDSAUDITLINK__" hidden="1">{"fdsup://IBCentral/FAT Viewer?action=UPDATE&amp;creator=factset&amp;DOC_NAME=fat:reuters_annual_source_window.fat&amp;display_string=Audit&amp;DYN_ARGS=TRUE&amp;VAR:ID1=00289620&amp;VAR:RCODE=SCE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78__FDSAUDITLINK__" hidden="1">{"fdsup://IBCentral/FAT Viewer?action=UPDATE&amp;creator=factset&amp;DOC_NAME=fat:reuters_annual_source_window.fat&amp;display_string=Audit&amp;DYN_ARGS=TRUE&amp;VAR:ID1=00289620&amp;VAR:RCODE=SCE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79__FDSAUDITLINK__" hidden="1">{"fdsup://IBCentral/FAT Viewer?action=UPDATE&amp;creator=factset&amp;DOC_NAME=fat:reuters_annual_source_window.fat&amp;display_string=Audit&amp;DYN_ARGS=TRUE&amp;VAR:ID1=00289620&amp;VAR:RCODE=SCE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8__123Graph_FCHART_13" hidden="1">#REF!</definedName>
    <definedName name="_148__FDSAUDITLINK__" hidden="1">{"fdsup://IBCentral/FAT Viewer?action=UPDATE&amp;creator=factset&amp;DOC_NAME=fat:reuters_annual_source_window.fat&amp;display_string=Audit&amp;DYN_ARGS=TRUE&amp;VAR:ID1=B126KH&amp;VAR:RCODE=FSALE&amp;VAR:SDATE=20080899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480__FDSAUDITLINK__" hidden="1">{"fdsup://IBCentral/FAT Viewer?action=UPDATE&amp;creator=factset&amp;DOC_NAME=fat:reuters_annual_source_window.fat&amp;display_string=Audit&amp;DYN_ARGS=TRUE&amp;VAR:ID1=00289620&amp;VAR:RCODE=SCE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81__FDSAUDITLINK__" hidden="1">{"fdsup://IBCentral/FAT Viewer?action=UPDATE&amp;creator=factset&amp;DOC_NAME=fat:reuters_annual_source_window.fat&amp;display_string=Audit&amp;DYN_ARGS=TRUE&amp;VAR:ID1=00289620&amp;VAR:RCODE=SCE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82__FDSAUDITLINK__" hidden="1">{"fdsup://IBCentral/FAT Viewer?action=UPDATE&amp;creator=factset&amp;DOC_NAME=fat:reuters_annual_source_window.fat&amp;display_string=Audit&amp;DYN_ARGS=TRUE&amp;VAR:ID1=00289620&amp;VAR:RCODE=SCE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83__FDSAUDITLINK__" hidden="1">{"fdsup://IBCentral/FAT Viewer?action=UPDATE&amp;creator=factset&amp;DOC_NAME=fat:reuters_annual_source_window.fat&amp;display_string=Audit&amp;DYN_ARGS=TRUE&amp;VAR:ID1=00289620&amp;VAR:RCODE=SCE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84__FDSAUDITLINK__" hidden="1">{"fdsup://IBCentral/FAT Viewer?action=UPDATE&amp;creator=factset&amp;DOC_NAME=fat:reuters_annual_source_window.fat&amp;display_string=Audit&amp;DYN_ARGS=TRUE&amp;VAR:ID1=00289620&amp;VAR:RCODE=SCE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85__FDSAUDITLINK__" hidden="1">{"fdsup://IBCentral/FAT Viewer?action=UPDATE&amp;creator=factset&amp;DOC_NAME=fat:reuters_annual_source_window.fat&amp;display_string=Audit&amp;DYN_ARGS=TRUE&amp;VAR:ID1=00289620&amp;VAR:RCODE=SCE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86__FDSAUDITLINK__" hidden="1">{"fdsup://IBCentral/FAT Viewer?action=UPDATE&amp;creator=factset&amp;DOC_NAME=fat:reuters_annual_source_window.fat&amp;display_string=Audit&amp;DYN_ARGS=TRUE&amp;VAR:ID1=00289620&amp;VAR:RCODE=SCE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487__FDSAUDITLINK__" hidden="1">{"fdsup://directions/FAT Viewer?action=UPDATE&amp;creator=factset&amp;DYN_ARGS=TRUE&amp;DOC_NAME=FAT:FQL_AUDITING_CLIENT_TEMPLATE.FAT&amp;display_string=Audit&amp;VAR:KEY=WHSNIZQZGF&amp;VAR:QUERY=UkdGX1BBWV9BQ0NUKEFOTiwzNTA2NCk=&amp;WINDOW=FIRST_POPUP&amp;HEIGHT=450&amp;WIDTH=450&amp;START_MAXIMI","ZED=FALSE&amp;VAR:CALENDAR=FIVEDAY&amp;VAR:SYMBOL=B1HKRM&amp;VAR:INDEX=0"}</definedName>
    <definedName name="_1488__FDSAUDITLINK__" hidden="1">{"fdsup://directions/FAT Viewer?action=UPDATE&amp;creator=factset&amp;DYN_ARGS=TRUE&amp;DOC_NAME=FAT:FQL_AUDITING_CLIENT_TEMPLATE.FAT&amp;display_string=Audit&amp;VAR:KEY=KRGNYZWHWV&amp;VAR:QUERY=UkdGX1BBWV9BQ0NUKEFOTiwzNTA2NCk=&amp;WINDOW=FIRST_POPUP&amp;HEIGHT=450&amp;WIDTH=450&amp;START_MAXIMI","ZED=FALSE&amp;VAR:CALENDAR=FIVEDAY&amp;VAR:SYMBOL=733945&amp;VAR:INDEX=0"}</definedName>
    <definedName name="_1489__FDSAUDITLINK__" hidden="1">{"fdsup://directions/FAT Viewer?action=UPDATE&amp;creator=factset&amp;DYN_ARGS=TRUE&amp;DOC_NAME=FAT:FQL_AUDITING_CLIENT_TEMPLATE.FAT&amp;display_string=Audit&amp;VAR:KEY=SVMLCNCFGT&amp;VAR:QUERY=UkdGX1BBWV9BQ0NUKEFOTiwzNTA2NCk=&amp;WINDOW=FIRST_POPUP&amp;HEIGHT=450&amp;WIDTH=450&amp;START_MAXIMI","ZED=FALSE&amp;VAR:CALENDAR=FIVEDAY&amp;VAR:SYMBOL=B3N2CQ&amp;VAR:INDEX=0"}</definedName>
    <definedName name="_149__123Graph_FCHART_14" hidden="1">#REF!</definedName>
    <definedName name="_149__FDSAUDITLINK__" hidden="1">{"fdsup://directions/FAT Viewer?action=UPDATE&amp;creator=factset&amp;DYN_ARGS=TRUE&amp;DOC_NAME=FAT:FQL_AUDITING_CLIENT_TEMPLATE.FAT&amp;display_string=Audit&amp;VAR:KEY=OTIJCNMPUP&amp;VAR:QUERY=UkdGX1BBWV9BQ0NUKEFOTiwzOTgxMyk=&amp;WINDOW=FIRST_POPUP&amp;HEIGHT=450&amp;WIDTH=450&amp;START_MAXIMI","ZED=FALSE&amp;VAR:CALENDAR=FIVEDAY&amp;VAR:SYMBOL=526171&amp;VAR:INDEX=0"}</definedName>
    <definedName name="_1490__FDSAUDITLINK__" hidden="1">{"fdsup://directions/FAT Viewer?action=UPDATE&amp;creator=factset&amp;DYN_ARGS=TRUE&amp;DOC_NAME=FAT:FQL_AUDITING_CLIENT_TEMPLATE.FAT&amp;display_string=Audit&amp;VAR:KEY=MHOVORMNOF&amp;VAR:QUERY=UkdGX1BBWV9BQ0NUKEFOTiwzNTA2NCk=&amp;WINDOW=FIRST_POPUP&amp;HEIGHT=450&amp;WIDTH=450&amp;START_MAXIMI","ZED=FALSE&amp;VAR:CALENDAR=FIVEDAY&amp;VAR:SYMBOL=B03GCV&amp;VAR:INDEX=0"}</definedName>
    <definedName name="_1491__FDSAUDITLINK__" hidden="1">{"fdsup://directions/FAT Viewer?action=UPDATE&amp;creator=factset&amp;DYN_ARGS=TRUE&amp;DOC_NAME=FAT:FQL_AUDITING_CLIENT_TEMPLATE.FAT&amp;display_string=Audit&amp;VAR:KEY=MRYDENYTMF&amp;VAR:QUERY=UkdGX1BBWV9BQ0NUKEFOTiwzNTQzMCk=&amp;WINDOW=FIRST_POPUP&amp;HEIGHT=450&amp;WIDTH=450&amp;START_MAXIMI","ZED=FALSE&amp;VAR:CALENDAR=FIVEDAY&amp;VAR:SYMBOL=B3N2CQ&amp;VAR:INDEX=0"}</definedName>
    <definedName name="_1492__FDSAUDITLINK__" hidden="1">{"fdsup://directions/FAT Viewer?action=UPDATE&amp;creator=factset&amp;DYN_ARGS=TRUE&amp;DOC_NAME=FAT:FQL_AUDITING_CLIENT_TEMPLATE.FAT&amp;display_string=Audit&amp;VAR:KEY=OLMJSJGFAF&amp;VAR:QUERY=UkdGX1BBWV9BQ0NUKEFOTiwzNTQzMCk=&amp;WINDOW=FIRST_POPUP&amp;HEIGHT=450&amp;WIDTH=450&amp;START_MAXIMI","ZED=FALSE&amp;VAR:CALENDAR=FIVEDAY&amp;VAR:SYMBOL=B1HKRM&amp;VAR:INDEX=0"}</definedName>
    <definedName name="_1493__FDSAUDITLINK__" hidden="1">{"fdsup://directions/FAT Viewer?action=UPDATE&amp;creator=factset&amp;DYN_ARGS=TRUE&amp;DOC_NAME=FAT:FQL_AUDITING_CLIENT_TEMPLATE.FAT&amp;display_string=Audit&amp;VAR:KEY=UZKLQTGNUT&amp;VAR:QUERY=UkdGX1BBWV9BQ0NUKEFOTiwzNTQzMCk=&amp;WINDOW=FIRST_POPUP&amp;HEIGHT=450&amp;WIDTH=450&amp;START_MAXIMI","ZED=FALSE&amp;VAR:CALENDAR=FIVEDAY&amp;VAR:SYMBOL=733945&amp;VAR:INDEX=0"}</definedName>
    <definedName name="_1494__FDSAUDITLINK__" hidden="1">{"fdsup://directions/FAT Viewer?action=UPDATE&amp;creator=factset&amp;DYN_ARGS=TRUE&amp;DOC_NAME=FAT:FQL_AUDITING_CLIENT_TEMPLATE.FAT&amp;display_string=Audit&amp;VAR:KEY=EHUXQRSHWJ&amp;VAR:QUERY=UkdGX1BBWV9BQ0NUKEFOTiwzNTQzMCk=&amp;WINDOW=FIRST_POPUP&amp;HEIGHT=450&amp;WIDTH=450&amp;START_MAXIMI","ZED=FALSE&amp;VAR:CALENDAR=FIVEDAY&amp;VAR:SYMBOL=B03GCV&amp;VAR:INDEX=0"}</definedName>
    <definedName name="_1495__FDSAUDITLINK__" hidden="1">{"fdsup://directions/FAT Viewer?action=UPDATE&amp;creator=factset&amp;DYN_ARGS=TRUE&amp;DOC_NAME=FAT:FQL_AUDITING_CLIENT_TEMPLATE.FAT&amp;display_string=Audit&amp;VAR:KEY=ETEHETOXAZ&amp;VAR:QUERY=UkdGX1BBWV9BQ0NUKEFOTiwzNTc5NSk=&amp;WINDOW=FIRST_POPUP&amp;HEIGHT=450&amp;WIDTH=450&amp;START_MAXIMI","ZED=FALSE&amp;VAR:CALENDAR=FIVEDAY&amp;VAR:SYMBOL=B03GCV&amp;VAR:INDEX=0"}</definedName>
    <definedName name="_1496__FDSAUDITLINK__" hidden="1">{"fdsup://directions/FAT Viewer?action=UPDATE&amp;creator=factset&amp;DYN_ARGS=TRUE&amp;DOC_NAME=FAT:FQL_AUDITING_CLIENT_TEMPLATE.FAT&amp;display_string=Audit&amp;VAR:KEY=YHYPYRAHEV&amp;VAR:QUERY=UkdGX1BBWV9BQ0NUKEFOTiwzNTc5NSk=&amp;WINDOW=FIRST_POPUP&amp;HEIGHT=450&amp;WIDTH=450&amp;START_MAXIMI","ZED=FALSE&amp;VAR:CALENDAR=FIVEDAY&amp;VAR:SYMBOL=733945&amp;VAR:INDEX=0"}</definedName>
    <definedName name="_1497__FDSAUDITLINK__" hidden="1">{"fdsup://directions/FAT Viewer?action=UPDATE&amp;creator=factset&amp;DYN_ARGS=TRUE&amp;DOC_NAME=FAT:FQL_AUDITING_CLIENT_TEMPLATE.FAT&amp;display_string=Audit&amp;VAR:KEY=APURYTCHOP&amp;VAR:QUERY=UkdGX1BBWV9BQ0NUKEFOTiwzNTc5NSk=&amp;WINDOW=FIRST_POPUP&amp;HEIGHT=450&amp;WIDTH=450&amp;START_MAXIMI","ZED=FALSE&amp;VAR:CALENDAR=FIVEDAY&amp;VAR:SYMBOL=B3N2CQ&amp;VAR:INDEX=0"}</definedName>
    <definedName name="_1498__FDSAUDITLINK__" hidden="1">{"fdsup://directions/FAT Viewer?action=UPDATE&amp;creator=factset&amp;DYN_ARGS=TRUE&amp;DOC_NAME=FAT:FQL_AUDITING_CLIENT_TEMPLATE.FAT&amp;display_string=Audit&amp;VAR:KEY=QDYNKDAPET&amp;VAR:QUERY=UkdGX1BBWV9BQ0NUKEFOTiwzNTc5NSk=&amp;WINDOW=FIRST_POPUP&amp;HEIGHT=450&amp;WIDTH=450&amp;START_MAXIMI","ZED=FALSE&amp;VAR:CALENDAR=FIVEDAY&amp;VAR:SYMBOL=B1HKRM&amp;VAR:INDEX=0"}</definedName>
    <definedName name="_1499__FDSAUDITLINK__" hidden="1">{"fdsup://directions/FAT Viewer?action=UPDATE&amp;creator=factset&amp;DYN_ARGS=TRUE&amp;DOC_NAME=FAT:FQL_AUDITING_CLIENT_TEMPLATE.FAT&amp;display_string=Audit&amp;VAR:KEY=UBWZIVGNCX&amp;VAR:QUERY=UkdGX1BBWV9BQ0NUKEFOTiwzNjE2MCk=&amp;WINDOW=FIRST_POPUP&amp;HEIGHT=450&amp;WIDTH=450&amp;START_MAXIMI","ZED=FALSE&amp;VAR:CALENDAR=FIVEDAY&amp;VAR:SYMBOL=B3N2CQ&amp;VAR:INDEX=0"}</definedName>
    <definedName name="_15__123Graph_ACHART_1" hidden="1">#N/A</definedName>
    <definedName name="_15__123Graph_ACHART_13" hidden="1">#REF!</definedName>
    <definedName name="_15__123Graph_ACHART_6" hidden="1">#REF!</definedName>
    <definedName name="_15__123Graph_BCHART_2" hidden="1">#REF!</definedName>
    <definedName name="_15__123Graph_BCHART_5" hidden="1">#REF!</definedName>
    <definedName name="_15__123Graph_CGRAFICO_1" hidden="1">#REF!</definedName>
    <definedName name="_15__123Graph_DCHART_1" hidden="1">#REF!</definedName>
    <definedName name="_15__123Graph_LBL_ACHART_1" hidden="1">#REF!</definedName>
    <definedName name="_15__123Graph_LBL_EGRAFICO_20" hidden="1">#REF!</definedName>
    <definedName name="_15__123Graph_XCHART_9" hidden="1">#REF!</definedName>
    <definedName name="_15__FDSAUDITLINK__" hidden="1">{"fdsup://directions/FAT Viewer?action=UPDATE&amp;creator=factset&amp;DYN_ARGS=TRUE&amp;DOC_NAME=FAT:FQL_AUDITING_CLIENT_TEMPLATE.FAT&amp;display_string=Audit&amp;VAR:KEY=EBINWTSVMJ&amp;VAR:QUERY=UkdGX1BBWV9BQ0NUKEFOTiwzODA3Nyk=&amp;WINDOW=FIRST_POPUP&amp;HEIGHT=450&amp;WIDTH=450&amp;START_MAXIMI","ZED=FALSE&amp;VAR:CALENDAR=FIVEDAY&amp;VAR:SYMBOL=312748&amp;VAR:INDEX=0"}</definedName>
    <definedName name="_150__123Graph_FCHART_15" hidden="1">#REF!</definedName>
    <definedName name="_150__123Graph_XCHART_14" hidden="1">#REF!</definedName>
    <definedName name="_150__FDSAUDITLINK__" hidden="1">{"fdsup://IBCentral/FAT Viewer?action=UPDATE&amp;creator=factset&amp;DOC_NAME=fat:reuters_annual_source_window.fat&amp;display_string=Audit&amp;DYN_ARGS=TRUE&amp;VAR:ID1=309272&amp;VAR:RCODE=NIBX&amp;VAR:SDATE=20060399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00__FDSAUDITLINK__" hidden="1">{"fdsup://directions/FAT Viewer?action=UPDATE&amp;creator=factset&amp;DYN_ARGS=TRUE&amp;DOC_NAME=FAT:FQL_AUDITING_CLIENT_TEMPLATE.FAT&amp;display_string=Audit&amp;VAR:KEY=ETGFYPQFCH&amp;VAR:QUERY=UkdGX1BBWV9BQ0NUKEFOTiwzNjE2MCk=&amp;WINDOW=FIRST_POPUP&amp;HEIGHT=450&amp;WIDTH=450&amp;START_MAXIMI","ZED=FALSE&amp;VAR:CALENDAR=FIVEDAY&amp;VAR:SYMBOL=B1HKRM&amp;VAR:INDEX=0"}</definedName>
    <definedName name="_1501__FDSAUDITLINK__" hidden="1">{"fdsup://directions/FAT Viewer?action=UPDATE&amp;creator=factset&amp;DYN_ARGS=TRUE&amp;DOC_NAME=FAT:FQL_AUDITING_CLIENT_TEMPLATE.FAT&amp;display_string=Audit&amp;VAR:KEY=STEDYJITIN&amp;VAR:QUERY=UkdGX1BBWV9BQ0NUKEFOTiwzNjE2MCk=&amp;WINDOW=FIRST_POPUP&amp;HEIGHT=450&amp;WIDTH=450&amp;START_MAXIMI","ZED=FALSE&amp;VAR:CALENDAR=FIVEDAY&amp;VAR:SYMBOL=733945&amp;VAR:INDEX=0"}</definedName>
    <definedName name="_1502__FDSAUDITLINK__" hidden="1">{"fdsup://directions/FAT Viewer?action=UPDATE&amp;creator=factset&amp;DYN_ARGS=TRUE&amp;DOC_NAME=FAT:FQL_AUDITING_CLIENT_TEMPLATE.FAT&amp;display_string=Audit&amp;VAR:KEY=EBMVQRQDOB&amp;VAR:QUERY=UkdGX1BBWV9BQ0NUKEFOTiwzNjE2MCk=&amp;WINDOW=FIRST_POPUP&amp;HEIGHT=450&amp;WIDTH=450&amp;START_MAXIMI","ZED=FALSE&amp;VAR:CALENDAR=FIVEDAY&amp;VAR:SYMBOL=B03GCV&amp;VAR:INDEX=0"}</definedName>
    <definedName name="_1503__FDSAUDITLINK__" hidden="1">{"fdsup://IBCentral/FAT Viewer?action=UPDATE&amp;creator=factset&amp;DOC_NAME=fat:reuters_annual_source_window.fat&amp;display_string=Audit&amp;DYN_ARGS=TRUE&amp;VAR:ID1=733945&amp;VAR:RCODE=NIB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04__FDSAUDITLINK__" hidden="1">{"fdsup://IBCentral/FAT Viewer?action=UPDATE&amp;creator=factset&amp;DOC_NAME=fat:reuters_annual_source_window.fat&amp;display_string=Audit&amp;DYN_ARGS=TRUE&amp;VAR:ID1=733945&amp;VAR:RCODE=FEBITDA&amp;VAR:SDATE=19991299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505__FDSAUDITLINK__" hidden="1">{"fdsup://IBCentral/FAT Viewer?action=UPDATE&amp;creator=factset&amp;DOC_NAME=fat:reuters_annual_source_window.fat&amp;display_string=Audit&amp;DYN_ARGS=TRUE&amp;VAR:ID1=733945&amp;VAR:RCODE=FSALE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06__FDSAUDITLINK__" hidden="1">{"fdsup://IBCentral/FAT Viewer?action=UPDATE&amp;creator=factset&amp;DOC_NAME=fat:reuters_annual_source_window.fat&amp;display_string=Audit&amp;DYN_ARGS=TRUE&amp;VAR:ID1=733945&amp;VAR:RCODE=FEBIT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07__FDSAUDITLINK__" hidden="1">{"fdsup://IBCentral/FAT Viewer?action=UPDATE&amp;creator=factset&amp;DOC_NAME=fat:reuters_annual_source_window.fat&amp;display_string=Audit&amp;DYN_ARGS=TRUE&amp;VAR:ID1=733945&amp;VAR:RCODE=AITL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08__FDSAUDITLINK__" hidden="1">{"fdsup://IBCentral/FAT Viewer?action=UPDATE&amp;creator=factset&amp;DOC_NAME=fat:reuters_annual_source_window.fat&amp;display_string=Audit&amp;DYN_ARGS=TRUE&amp;VAR:ID1=733945&amp;VAR:RCODE=SCE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09__FDSAUDITLINK__" hidden="1">{"fdsup://directions/FAT Viewer?action=UPDATE&amp;creator=factset&amp;DYN_ARGS=TRUE&amp;DOC_NAME=FAT:FQL_AUDITING_CLIENT_TEMPLATE.FAT&amp;display_string=Audit&amp;VAR:KEY=UZEPINUDMB&amp;VAR:QUERY=UkdGX1BBWV9BQ0NUKEFOTiwzNjUyNSk=&amp;WINDOW=FIRST_POPUP&amp;HEIGHT=450&amp;WIDTH=450&amp;START_MAXIMI","ZED=FALSE&amp;VAR:CALENDAR=FIVEDAY&amp;VAR:SYMBOL=B03GCV&amp;VAR:INDEX=0"}</definedName>
    <definedName name="_151__123Graph_FCHART_16" hidden="1">#REF!</definedName>
    <definedName name="_151__FDSAUDITLINK__" hidden="1">{"fdsup://IBCentral/FAT Viewer?action=UPDATE&amp;creator=factset&amp;DOC_NAME=fat:reuters_annual_source_window.fat&amp;display_string=Audit&amp;DYN_ARGS=TRUE&amp;VAR:ID1=309272&amp;VAR:RCODE=NIBX&amp;VAR:SDATE=20050399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10__FDSAUDITLINK__" hidden="1">{"fdsup://directions/FAT Viewer?action=UPDATE&amp;creator=factset&amp;DYN_ARGS=TRUE&amp;DOC_NAME=FAT:FQL_AUDITING_CLIENT_TEMPLATE.FAT&amp;display_string=Audit&amp;VAR:KEY=SXYPQHENCF&amp;VAR:QUERY=UkdGX1BBWV9BQ0NUKEFOTiwzNjUyNSk=&amp;WINDOW=FIRST_POPUP&amp;HEIGHT=450&amp;WIDTH=450&amp;START_MAXIMI","ZED=FALSE&amp;VAR:CALENDAR=FIVEDAY&amp;VAR:SYMBOL=733945&amp;VAR:INDEX=0"}</definedName>
    <definedName name="_1511__FDSAUDITLINK__" hidden="1">{"fdsup://directions/FAT Viewer?action=UPDATE&amp;creator=factset&amp;DYN_ARGS=TRUE&amp;DOC_NAME=FAT:FQL_AUDITING_CLIENT_TEMPLATE.FAT&amp;display_string=Audit&amp;VAR:KEY=SPYTSNURIT&amp;VAR:QUERY=UkdGX1BBWV9BQ0NUKEFOTiwzNjUyNSk=&amp;WINDOW=FIRST_POPUP&amp;HEIGHT=450&amp;WIDTH=450&amp;START_MAXIMI","ZED=FALSE&amp;VAR:CALENDAR=FIVEDAY&amp;VAR:SYMBOL=B3N2CQ&amp;VAR:INDEX=0"}</definedName>
    <definedName name="_1512__FDSAUDITLINK__" hidden="1">{"fdsup://directions/FAT Viewer?action=UPDATE&amp;creator=factset&amp;DYN_ARGS=TRUE&amp;DOC_NAME=FAT:FQL_AUDITING_CLIENT_TEMPLATE.FAT&amp;display_string=Audit&amp;VAR:KEY=YTYFMHWFGV&amp;VAR:QUERY=UkdGX1BBWV9BQ0NUKEFOTiwzNjUyNSk=&amp;WINDOW=FIRST_POPUP&amp;HEIGHT=450&amp;WIDTH=450&amp;START_MAXIMI","ZED=FALSE&amp;VAR:CALENDAR=FIVEDAY&amp;VAR:SYMBOL=B1HKRM&amp;VAR:INDEX=0"}</definedName>
    <definedName name="_1513__FDSAUDITLINK__" hidden="1">{"fdsup://IBCentral/FAT Viewer?action=UPDATE&amp;creator=factset&amp;DOC_NAME=fat:reuters_annual_source_window.fat&amp;display_string=Audit&amp;DYN_ARGS=TRUE&amp;VAR:ID1=733945&amp;VAR:RCODE=AACR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14__FDSAUDITLINK__" hidden="1">{"fdsup://IBCentral/FAT Viewer?action=UPDATE&amp;creator=factset&amp;DOC_NAME=fat:reuters_annual_source_window.fat&amp;display_string=Audit&amp;DYN_ARGS=TRUE&amp;VAR:ID1=733945&amp;VAR:RCODE=AITL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15__FDSAUDITLINK__" hidden="1">{"fdsup://IBCentral/FAT Viewer?action=UPDATE&amp;creator=factset&amp;DOC_NAME=fat:reuters_annual_source_window.fat&amp;display_string=Audit&amp;DYN_ARGS=TRUE&amp;VAR:ID1=733945&amp;VAR:RCODE=FEBIT&amp;VAR:SDATE=20001299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16__FDSAUDITLINK__" hidden="1">{"fdsup://IBCentral/FAT Viewer?action=UPDATE&amp;creator=factset&amp;DOC_NAME=fat:reuters_annual_source_window.fat&amp;display_string=Audit&amp;DYN_ARGS=TRUE&amp;VAR:ID1=733945&amp;VAR:RCODE=SCEX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17__FDSAUDITLINK__" hidden="1">{"fdsup://IBCentral/FAT Viewer?action=UPDATE&amp;creator=factset&amp;DOC_NAME=fat:reuters_annual_source_window.fat&amp;display_string=Audit&amp;DYN_ARGS=TRUE&amp;VAR:ID1=733945&amp;VAR:RCODE=FEBITDA&amp;VAR:SDATE=20001299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518__FDSAUDITLINK__" hidden="1">{"fdsup://IBCentral/FAT Viewer?action=UPDATE&amp;creator=factset&amp;DOC_NAME=fat:reuters_annual_source_window.fat&amp;display_string=Audit&amp;DYN_ARGS=TRUE&amp;VAR:ID1=733945&amp;VAR:RCODE=NIBX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19__FDSAUDITLINK__" hidden="1">{"fdsup://directions/FAT Viewer?action=UPDATE&amp;creator=factset&amp;DYN_ARGS=TRUE&amp;DOC_NAME=FAT:FQL_AUDITING_CLIENT_TEMPLATE.FAT&amp;display_string=Audit&amp;VAR:KEY=IDYPCXQRMR&amp;VAR:QUERY=UkdGX1BBWV9BQ0NUKEFOTiwzNjg5MSk=&amp;WINDOW=FIRST_POPUP&amp;HEIGHT=450&amp;WIDTH=450&amp;START_MAXIMI","ZED=FALSE&amp;VAR:CALENDAR=FIVEDAY&amp;VAR:SYMBOL=B1HKRM&amp;VAR:INDEX=0"}</definedName>
    <definedName name="_152__123Graph_FCHART_4" hidden="1">#REF!</definedName>
    <definedName name="_152__FDSAUDITLINK__" hidden="1">{"fdsup://directions/FAT Viewer?action=UPDATE&amp;creator=factset&amp;DYN_ARGS=TRUE&amp;DOC_NAME=FAT:FQL_AUDITING_CLIENT_TEMPLATE.FAT&amp;display_string=Audit&amp;VAR:KEY=IVSBKJIHKZ&amp;VAR:QUERY=UkdGX1BBWV9BQ0NUKEFOTiwzNzcxMSk=&amp;WINDOW=FIRST_POPUP&amp;HEIGHT=450&amp;WIDTH=450&amp;START_MAXIMI","ZED=FALSE&amp;VAR:CALENDAR=FIVEDAY&amp;VAR:SYMBOL=309272&amp;VAR:INDEX=0"}</definedName>
    <definedName name="_1520__FDSAUDITLINK__" hidden="1">{"fdsup://directions/FAT Viewer?action=UPDATE&amp;creator=factset&amp;DYN_ARGS=TRUE&amp;DOC_NAME=FAT:FQL_AUDITING_CLIENT_TEMPLATE.FAT&amp;display_string=Audit&amp;VAR:KEY=EHKFIDYZGV&amp;VAR:QUERY=UkdGX1BBWV9BQ0NUKEFOTiwzNjg5MSk=&amp;WINDOW=FIRST_POPUP&amp;HEIGHT=450&amp;WIDTH=450&amp;START_MAXIMI","ZED=FALSE&amp;VAR:CALENDAR=FIVEDAY&amp;VAR:SYMBOL=B03GCV&amp;VAR:INDEX=0"}</definedName>
    <definedName name="_1521__FDSAUDITLINK__" hidden="1">{"fdsup://directions/FAT Viewer?action=UPDATE&amp;creator=factset&amp;DYN_ARGS=TRUE&amp;DOC_NAME=FAT:FQL_AUDITING_CLIENT_TEMPLATE.FAT&amp;display_string=Audit&amp;VAR:KEY=AHULKBENUN&amp;VAR:QUERY=UkdGX1BBWV9BQ0NUKEFOTiwzNjg5MSk=&amp;WINDOW=FIRST_POPUP&amp;HEIGHT=450&amp;WIDTH=450&amp;START_MAXIMI","ZED=FALSE&amp;VAR:CALENDAR=FIVEDAY&amp;VAR:SYMBOL=B3N2CQ&amp;VAR:INDEX=0"}</definedName>
    <definedName name="_1522__FDSAUDITLINK__" hidden="1">{"fdsup://IBCentral/FAT Viewer?action=UPDATE&amp;creator=factset&amp;DOC_NAME=fat:reuters_annual_source_window.fat&amp;display_string=Audit&amp;DYN_ARGS=TRUE&amp;VAR:ID1=733945&amp;VAR:RCODE=AACR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23__FDSAUDITLINK__" hidden="1">{"fdsup://IBCentral/FAT Viewer?action=UPDATE&amp;creator=factset&amp;DOC_NAME=fat:reuters_annual_source_window.fat&amp;display_string=Audit&amp;DYN_ARGS=TRUE&amp;VAR:ID1=733945&amp;VAR:RCODE=FSALE&amp;VAR:SDATE=20001299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24__FDSAUDITLINK__" hidden="1">{"fdsup://directions/FAT Viewer?action=UPDATE&amp;creator=factset&amp;DYN_ARGS=TRUE&amp;DOC_NAME=FAT:FQL_AUDITING_CLIENT_TEMPLATE.FAT&amp;display_string=Audit&amp;VAR:KEY=YPAHQTODSL&amp;VAR:QUERY=UkdGX1BBWV9BQ0NUKEFOTiwzNjg5MSk=&amp;WINDOW=FIRST_POPUP&amp;HEIGHT=450&amp;WIDTH=450&amp;START_MAXIMI","ZED=FALSE&amp;VAR:CALENDAR=FIVEDAY&amp;VAR:SYMBOL=733945&amp;VAR:INDEX=0"}</definedName>
    <definedName name="_1525__FDSAUDITLINK__" hidden="1">{"fdsup://IBCentral/FAT Viewer?action=UPDATE&amp;creator=factset&amp;DOC_NAME=fat:reuters_annual_source_window.fat&amp;display_string=Audit&amp;DYN_ARGS=TRUE&amp;VAR:ID1=733945&amp;VAR:RCODE=AACR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26__FDSAUDITLINK__" hidden="1">{"fdsup://IBCentral/FAT Viewer?action=UPDATE&amp;creator=factset&amp;DOC_NAME=fat:reuters_annual_source_window.fat&amp;display_string=Audit&amp;DYN_ARGS=TRUE&amp;VAR:ID1=733945&amp;VAR:RCODE=FEBITDA&amp;VAR:SDATE=20011299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527__FDSAUDITLINK__" hidden="1">{"fdsup://IBCentral/FAT Viewer?action=UPDATE&amp;creator=factset&amp;DOC_NAME=fat:reuters_annual_source_window.fat&amp;display_string=Audit&amp;DYN_ARGS=TRUE&amp;VAR:ID1=733945&amp;VAR:RCODE=NIBX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28__FDSAUDITLINK__" hidden="1">{"fdsup://IBCentral/FAT Viewer?action=UPDATE&amp;creator=factset&amp;DOC_NAME=fat:reuters_annual_source_window.fat&amp;display_string=Audit&amp;DYN_ARGS=TRUE&amp;VAR:ID1=733945&amp;VAR:RCODE=FSALE&amp;VAR:SDATE=20011299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29__FDSAUDITLINK__" hidden="1">{"fdsup://IBCentral/FAT Viewer?action=UPDATE&amp;creator=factset&amp;DOC_NAME=fat:reuters_annual_source_window.fat&amp;display_string=Audit&amp;DYN_ARGS=TRUE&amp;VAR:ID1=733945&amp;VAR:RCODE=SCEX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3__123Graph_FCHART_6" hidden="1">#REF!</definedName>
    <definedName name="_153__FDSAUDITLINK__" hidden="1">{"fdsup://directions/FAT Viewer?action=UPDATE&amp;creator=factset&amp;DYN_ARGS=TRUE&amp;DOC_NAME=FAT:FQL_AUDITING_CLIENT_TEMPLATE.FAT&amp;display_string=Audit&amp;VAR:KEY=OVAHIHCJIH&amp;VAR:QUERY=UkdGX1BBWV9BQ0NUKEFOTiwzNzM0Nik=&amp;WINDOW=FIRST_POPUP&amp;HEIGHT=450&amp;WIDTH=450&amp;START_MAXIMI","ZED=FALSE&amp;VAR:CALENDAR=FIVEDAY&amp;VAR:SYMBOL=309272&amp;VAR:INDEX=0"}</definedName>
    <definedName name="_1530__FDSAUDITLINK__" hidden="1">{"fdsup://directions/FAT Viewer?action=UPDATE&amp;creator=factset&amp;DYN_ARGS=TRUE&amp;DOC_NAME=FAT:FQL_AUDITING_CLIENT_TEMPLATE.FAT&amp;display_string=Audit&amp;VAR:KEY=CLIRYNOFWX&amp;VAR:QUERY=UkdGX1BBWV9BQ0NUKEFOTiwzNzI1Nik=&amp;WINDOW=FIRST_POPUP&amp;HEIGHT=450&amp;WIDTH=450&amp;START_MAXIMI","ZED=FALSE&amp;VAR:CALENDAR=FIVEDAY&amp;VAR:SYMBOL=B1HKRM&amp;VAR:INDEX=0"}</definedName>
    <definedName name="_1531__FDSAUDITLINK__" hidden="1">{"fdsup://directions/FAT Viewer?action=UPDATE&amp;creator=factset&amp;DYN_ARGS=TRUE&amp;DOC_NAME=FAT:FQL_AUDITING_CLIENT_TEMPLATE.FAT&amp;display_string=Audit&amp;VAR:KEY=GFMHUZSBCV&amp;VAR:QUERY=UkdGX1BBWV9BQ0NUKEFOTiwzNzI1Nik=&amp;WINDOW=FIRST_POPUP&amp;HEIGHT=450&amp;WIDTH=450&amp;START_MAXIMI","ZED=FALSE&amp;VAR:CALENDAR=FIVEDAY&amp;VAR:SYMBOL=733945&amp;VAR:INDEX=0"}</definedName>
    <definedName name="_1532__FDSAUDITLINK__" hidden="1">{"fdsup://IBCentral/FAT Viewer?action=UPDATE&amp;creator=factset&amp;DOC_NAME=fat:reuters_annual_source_window.fat&amp;display_string=Audit&amp;DYN_ARGS=TRUE&amp;VAR:ID1=733945&amp;VAR:RCODE=FEBIT&amp;VAR:SDATE=20011299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33__FDSAUDITLINK__" hidden="1">{"fdsup://directions/FAT Viewer?action=UPDATE&amp;creator=factset&amp;DYN_ARGS=TRUE&amp;DOC_NAME=FAT:FQL_AUDITING_CLIENT_TEMPLATE.FAT&amp;display_string=Audit&amp;VAR:KEY=GTCLQBOTCX&amp;VAR:QUERY=UkdGX1BBWV9BQ0NUKEFOTiwzNzI1Nik=&amp;WINDOW=FIRST_POPUP&amp;HEIGHT=450&amp;WIDTH=450&amp;START_MAXIMI","ZED=FALSE&amp;VAR:CALENDAR=FIVEDAY&amp;VAR:SYMBOL=B3N2CQ&amp;VAR:INDEX=0"}</definedName>
    <definedName name="_1534__FDSAUDITLINK__" hidden="1">{"fdsup://directions/FAT Viewer?action=UPDATE&amp;creator=factset&amp;DYN_ARGS=TRUE&amp;DOC_NAME=FAT:FQL_AUDITING_CLIENT_TEMPLATE.FAT&amp;display_string=Audit&amp;VAR:KEY=CTGTGRMBIV&amp;VAR:QUERY=UkdGX1BBWV9BQ0NUKEFOTiwzNzI1Nik=&amp;WINDOW=FIRST_POPUP&amp;HEIGHT=450&amp;WIDTH=450&amp;START_MAXIMI","ZED=FALSE&amp;VAR:CALENDAR=FIVEDAY&amp;VAR:SYMBOL=B03GCV&amp;VAR:INDEX=0"}</definedName>
    <definedName name="_1535__FDSAUDITLINK__" hidden="1">{"fdsup://IBCentral/FAT Viewer?action=UPDATE&amp;creator=factset&amp;DOC_NAME=fat:reuters_annual_source_window.fat&amp;display_string=Audit&amp;DYN_ARGS=TRUE&amp;VAR:ID1=733945&amp;VAR:RCODE=AITL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36__FDSAUDITLINK__" hidden="1">{"fdsup://IBCentral/FAT Viewer?action=UPDATE&amp;creator=factset&amp;DOC_NAME=fat:reuters_annual_source_window.fat&amp;display_string=Audit&amp;DYN_ARGS=TRUE&amp;VAR:ID1=733945&amp;VAR:RCODE=FSALE&amp;VAR:SDATE=20021299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37__FDSAUDITLINK__" hidden="1">{"fdsup://directions/FAT Viewer?action=UPDATE&amp;creator=factset&amp;DYN_ARGS=TRUE&amp;DOC_NAME=FAT:FQL_AUDITING_CLIENT_TEMPLATE.FAT&amp;display_string=Audit&amp;VAR:KEY=GJSFSJIHAV&amp;VAR:QUERY=UkdGX1BBWV9BQ0NUKEFOTiwzNzYyMSk=&amp;WINDOW=FIRST_POPUP&amp;HEIGHT=450&amp;WIDTH=450&amp;START_MAXIMI","ZED=FALSE&amp;VAR:CALENDAR=FIVEDAY&amp;VAR:SYMBOL=B1HKRM&amp;VAR:INDEX=0"}</definedName>
    <definedName name="_1538__FDSAUDITLINK__" hidden="1">{"fdsup://IBCentral/FAT Viewer?action=UPDATE&amp;creator=factset&amp;DOC_NAME=fat:reuters_annual_source_window.fat&amp;display_string=Audit&amp;DYN_ARGS=TRUE&amp;VAR:ID1=733945&amp;VAR:RCODE=NIBX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39__FDSAUDITLINK__" hidden="1">{"fdsup://directions/FAT Viewer?action=UPDATE&amp;creator=factset&amp;DYN_ARGS=TRUE&amp;DOC_NAME=FAT:FQL_AUDITING_CLIENT_TEMPLATE.FAT&amp;display_string=Audit&amp;VAR:KEY=SVSZERABMR&amp;VAR:QUERY=UkdGX1BBWV9BQ0NUKEFOTiwzNzYyMSk=&amp;WINDOW=FIRST_POPUP&amp;HEIGHT=450&amp;WIDTH=450&amp;START_MAXIMI","ZED=FALSE&amp;VAR:CALENDAR=FIVEDAY&amp;VAR:SYMBOL=B3N2CQ&amp;VAR:INDEX=0"}</definedName>
    <definedName name="_154__123Graph_FCHART_7" hidden="1">#REF!</definedName>
    <definedName name="_154__FDSAUDITLINK__" hidden="1">{"fdsup://directions/FAT Viewer?action=UPDATE&amp;creator=factset&amp;DYN_ARGS=TRUE&amp;DOC_NAME=FAT:FQL_AUDITING_CLIENT_TEMPLATE.FAT&amp;display_string=Audit&amp;VAR:KEY=OXMDGXETIN&amp;VAR:QUERY=UkdGX1BBWV9BQ0NUKEFOTiwzNjk4MSk=&amp;WINDOW=FIRST_POPUP&amp;HEIGHT=450&amp;WIDTH=450&amp;START_MAXIMI","ZED=FALSE&amp;VAR:CALENDAR=FIVEDAY&amp;VAR:SYMBOL=309272&amp;VAR:INDEX=0"}</definedName>
    <definedName name="_1540__FDSAUDITLINK__" hidden="1">{"fdsup://IBCentral/FAT Viewer?action=UPDATE&amp;creator=factset&amp;DOC_NAME=fat:reuters_annual_source_window.fat&amp;display_string=Audit&amp;DYN_ARGS=TRUE&amp;VAR:ID1=733945&amp;VAR:RCODE=FEBIT&amp;VAR:SDATE=20021299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41__FDSAUDITLINK__" hidden="1">{"fdsup://IBCentral/FAT Viewer?action=UPDATE&amp;creator=factset&amp;DOC_NAME=fat:reuters_annual_source_window.fat&amp;display_string=Audit&amp;DYN_ARGS=TRUE&amp;VAR:ID1=733945&amp;VAR:RCODE=FEBITDA&amp;VAR:SDATE=20021299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542__FDSAUDITLINK__" hidden="1">{"fdsup://directions/FAT Viewer?action=UPDATE&amp;creator=factset&amp;DYN_ARGS=TRUE&amp;DOC_NAME=FAT:FQL_AUDITING_CLIENT_TEMPLATE.FAT&amp;display_string=Audit&amp;VAR:KEY=WDCBIJQVGJ&amp;VAR:QUERY=UkdGX1BBWV9BQ0NUKEFOTiwzNzYyMSk=&amp;WINDOW=FIRST_POPUP&amp;HEIGHT=450&amp;WIDTH=450&amp;START_MAXIMI","ZED=FALSE&amp;VAR:CALENDAR=FIVEDAY&amp;VAR:SYMBOL=B03GCV&amp;VAR:INDEX=0"}</definedName>
    <definedName name="_1543__FDSAUDITLINK__" hidden="1">{"fdsup://directions/FAT Viewer?action=UPDATE&amp;creator=factset&amp;DYN_ARGS=TRUE&amp;DOC_NAME=FAT:FQL_AUDITING_CLIENT_TEMPLATE.FAT&amp;display_string=Audit&amp;VAR:KEY=CFULYTKDOB&amp;VAR:QUERY=UkdGX1BBWV9BQ0NUKEFOTiwzNzYyMSk=&amp;WINDOW=FIRST_POPUP&amp;HEIGHT=450&amp;WIDTH=450&amp;START_MAXIMI","ZED=FALSE&amp;VAR:CALENDAR=FIVEDAY&amp;VAR:SYMBOL=733945&amp;VAR:INDEX=0"}</definedName>
    <definedName name="_1544__FDSAUDITLINK__" hidden="1">{"fdsup://IBCentral/FAT Viewer?action=UPDATE&amp;creator=factset&amp;DOC_NAME=fat:reuters_annual_source_window.fat&amp;display_string=Audit&amp;DYN_ARGS=TRUE&amp;VAR:ID1=733945&amp;VAR:RCODE=AACR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45__FDSAUDITLINK__" hidden="1">{"fdsup://IBCentral/FAT Viewer?action=UPDATE&amp;creator=factset&amp;DOC_NAME=fat:reuters_annual_source_window.fat&amp;display_string=Audit&amp;DYN_ARGS=TRUE&amp;VAR:ID1=733945&amp;VAR:RCODE=SCEX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46__FDSAUDITLINK__" hidden="1">{"fdsup://IBCentral/FAT Viewer?action=UPDATE&amp;creator=factset&amp;DOC_NAME=fat:reuters_annual_source_window.fat&amp;display_string=Audit&amp;DYN_ARGS=TRUE&amp;VAR:ID1=733945&amp;VAR:RCODE=AITL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47__FDSAUDITLINK__" hidden="1">{"fdsup://IBCentral/FAT Viewer?action=UPDATE&amp;creator=factset&amp;DOC_NAME=fat:reuters_annual_source_window.fat&amp;display_string=Audit&amp;DYN_ARGS=TRUE&amp;VAR:ID1=733945&amp;VAR:RCODE=AACR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48__FDSAUDITLINK__" hidden="1">{"fdsup://IBCentral/FAT Viewer?action=UPDATE&amp;creator=factset&amp;DOC_NAME=fat:reuters_annual_source_window.fat&amp;display_string=Audit&amp;DYN_ARGS=TRUE&amp;VAR:ID1=733945&amp;VAR:RCODE=FEBIT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49__FDSAUDITLINK__" hidden="1">{"fdsup://IBCentral/FAT Viewer?action=UPDATE&amp;creator=factset&amp;DOC_NAME=fat:reuters_annual_source_window.fat&amp;display_string=Audit&amp;DYN_ARGS=TRUE&amp;VAR:ID1=733945&amp;VAR:RCODE=NIB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5__123Graph_FCHART_8" hidden="1">#REF!</definedName>
    <definedName name="_155__FDSAUDITLINK__" hidden="1">{"fdsup://directions/FAT Viewer?action=UPDATE&amp;creator=factset&amp;DYN_ARGS=TRUE&amp;DOC_NAME=FAT:FQL_AUDITING_CLIENT_TEMPLATE.FAT&amp;display_string=Audit&amp;VAR:KEY=KHAZURMFQL&amp;VAR:QUERY=UkdGX1BBWV9BQ0NUKEFOTiwzODQ0Mik=&amp;WINDOW=FIRST_POPUP&amp;HEIGHT=450&amp;WIDTH=450&amp;START_MAXIMI","ZED=FALSE&amp;VAR:CALENDAR=FIVEDAY&amp;VAR:SYMBOL=309272&amp;VAR:INDEX=0"}</definedName>
    <definedName name="_1550__FDSAUDITLINK__" hidden="1">{"fdsup://IBCentral/FAT Viewer?action=UPDATE&amp;creator=factset&amp;DOC_NAME=fat:reuters_annual_source_window.fat&amp;display_string=Audit&amp;DYN_ARGS=TRUE&amp;VAR:ID1=B03GCV&amp;VAR:RCODE=FSALE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51__FDSAUDITLINK__" hidden="1">{"fdsup://directions/FAT Viewer?action=UPDATE&amp;creator=factset&amp;DYN_ARGS=TRUE&amp;DOC_NAME=FAT:FQL_AUDITING_CLIENT_TEMPLATE.FAT&amp;display_string=Audit&amp;VAR:KEY=AJIJQPWVIH&amp;VAR:QUERY=UkdGX1BBWV9BQ0NUKEFOTiwzNzk4Nik=&amp;WINDOW=FIRST_POPUP&amp;HEIGHT=450&amp;WIDTH=450&amp;START_MAXIMI","ZED=FALSE&amp;VAR:CALENDAR=FIVEDAY&amp;VAR:SYMBOL=B1HKRM&amp;VAR:INDEX=0"}</definedName>
    <definedName name="_1552__FDSAUDITLINK__" hidden="1">{"fdsup://IBCentral/FAT Viewer?action=UPDATE&amp;creator=factset&amp;DOC_NAME=fat:reuters_annual_source_window.fat&amp;display_string=Audit&amp;DYN_ARGS=TRUE&amp;VAR:ID1=733945&amp;VAR:RCODE=SCE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53__FDSAUDITLINK__" hidden="1">{"fdsup://IBCentral/FAT Viewer?action=UPDATE&amp;creator=factset&amp;DOC_NAME=fat:reuters_annual_source_window.fat&amp;display_string=Audit&amp;DYN_ARGS=TRUE&amp;VAR:ID1=733945&amp;VAR:RCODE=AITL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54__FDSAUDITLINK__" hidden="1">{"fdsup://IBCentral/FAT Viewer?action=UPDATE&amp;creator=factset&amp;DOC_NAME=fat:reuters_annual_source_window.fat&amp;display_string=Audit&amp;DYN_ARGS=TRUE&amp;VAR:ID1=B03GCV&amp;VAR:RCODE=AACR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55__FDSAUDITLINK__" hidden="1">{"fdsup://directions/FAT Viewer?action=UPDATE&amp;creator=factset&amp;DYN_ARGS=TRUE&amp;DOC_NAME=FAT:FQL_AUDITING_CLIENT_TEMPLATE.FAT&amp;display_string=Audit&amp;VAR:KEY=UJANCFATGJ&amp;VAR:QUERY=UkdGX1BBWV9BQ0NUKEFOTiwzNzk4Nik=&amp;WINDOW=FIRST_POPUP&amp;HEIGHT=450&amp;WIDTH=450&amp;START_MAXIMI","ZED=FALSE&amp;VAR:CALENDAR=FIVEDAY&amp;VAR:SYMBOL=B3N2CQ&amp;VAR:INDEX=0"}</definedName>
    <definedName name="_1556__FDSAUDITLINK__" hidden="1">{"fdsup://IBCentral/FAT Viewer?action=UPDATE&amp;creator=factset&amp;DOC_NAME=fat:reuters_annual_source_window.fat&amp;display_string=Audit&amp;DYN_ARGS=TRUE&amp;VAR:ID1=B03GCV&amp;VAR:RCODE=FEBIT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57__FDSAUDITLINK__" hidden="1">{"fdsup://directions/FAT Viewer?action=UPDATE&amp;creator=factset&amp;DYN_ARGS=TRUE&amp;DOC_NAME=FAT:FQL_AUDITING_CLIENT_TEMPLATE.FAT&amp;display_string=Audit&amp;VAR:KEY=MPQFWJATAX&amp;VAR:QUERY=UkdGX1BBWV9BQ0NUKEFOTiwzNzk4Nik=&amp;WINDOW=FIRST_POPUP&amp;HEIGHT=450&amp;WIDTH=450&amp;START_MAXIMI","ZED=FALSE&amp;VAR:CALENDAR=FIVEDAY&amp;VAR:SYMBOL=B03GCV&amp;VAR:INDEX=0"}</definedName>
    <definedName name="_1558__FDSAUDITLINK__" hidden="1">{"fdsup://IBCentral/FAT Viewer?action=UPDATE&amp;creator=factset&amp;DOC_NAME=fat:reuters_annual_source_window.fat&amp;display_string=Audit&amp;DYN_ARGS=TRUE&amp;VAR:ID1=B03GCV&amp;VAR:RCODE=FEBITDA&amp;VAR:SDATE=20031299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559__FDSAUDITLINK__" hidden="1">{"fdsup://IBCentral/FAT Viewer?action=UPDATE&amp;creator=factset&amp;DOC_NAME=fat:reuters_annual_source_window.fat&amp;display_string=Audit&amp;DYN_ARGS=TRUE&amp;VAR:ID1=733945&amp;VAR:RCODE=FEBITDA&amp;VAR:SDATE=20031299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56__123Graph_FCHART_9" hidden="1">#REF!</definedName>
    <definedName name="_156__FDSAUDITLINK__" hidden="1">{"fdsup://directions/FAT Viewer?action=UPDATE&amp;creator=factset&amp;DYN_ARGS=TRUE&amp;DOC_NAME=FAT:FQL_AUDITING_CLIENT_TEMPLATE.FAT&amp;display_string=Audit&amp;VAR:KEY=SDKZOJCRYT&amp;VAR:QUERY=UkdGX1BBWV9BQ0NUKEFOTiwzODgwNyk=&amp;WINDOW=FIRST_POPUP&amp;HEIGHT=450&amp;WIDTH=450&amp;START_MAXIMI","ZED=FALSE&amp;VAR:CALENDAR=FIVEDAY&amp;VAR:SYMBOL=309272&amp;VAR:INDEX=0"}</definedName>
    <definedName name="_1560__FDSAUDITLINK__" hidden="1">{"fdsup://IBCentral/FAT Viewer?action=UPDATE&amp;creator=factset&amp;DOC_NAME=fat:reuters_annual_source_window.fat&amp;display_string=Audit&amp;DYN_ARGS=TRUE&amp;VAR:ID1=B03GCV&amp;VAR:RCODE=NIB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61__FDSAUDITLINK__" hidden="1">{"fdsup://directions/FAT Viewer?action=UPDATE&amp;creator=factset&amp;DYN_ARGS=TRUE&amp;DOC_NAME=FAT:FQL_AUDITING_CLIENT_TEMPLATE.FAT&amp;display_string=Audit&amp;VAR:KEY=YBOHELURAD&amp;VAR:QUERY=UkdGX1BBWV9BQ0NUKEFOTiwzNzk4Nik=&amp;WINDOW=FIRST_POPUP&amp;HEIGHT=450&amp;WIDTH=450&amp;START_MAXIMI","ZED=FALSE&amp;VAR:CALENDAR=FIVEDAY&amp;VAR:SYMBOL=733945&amp;VAR:INDEX=0"}</definedName>
    <definedName name="_1562__FDSAUDITLINK__" hidden="1">{"fdsup://IBCentral/FAT Viewer?action=UPDATE&amp;creator=factset&amp;DOC_NAME=fat:reuters_annual_source_window.fat&amp;display_string=Audit&amp;DYN_ARGS=TRUE&amp;VAR:ID1=733945&amp;VAR:RCODE=FSALE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63__FDSAUDITLINK__" hidden="1">{"fdsup://IBCentral/FAT Viewer?action=UPDATE&amp;creator=factset&amp;DOC_NAME=fat:reuters_annual_source_window.fat&amp;display_string=Audit&amp;DYN_ARGS=TRUE&amp;VAR:ID1=B03GCV&amp;VAR:RCODE=SCE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64__FDSAUDITLINK__" hidden="1">{"fdsup://IBCentral/FAT Viewer?action=UPDATE&amp;creator=factset&amp;DOC_NAME=fat:reuters_annual_source_window.fat&amp;display_string=Audit&amp;DYN_ARGS=TRUE&amp;VAR:ID1=B03GCV&amp;VAR:RCODE=AITL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65__FDSAUDITLINK__" hidden="1">{"fdsup://IBCentral/FAT Viewer?action=UPDATE&amp;creator=factset&amp;DOC_NAME=fat:reuters_annual_source_window.fat&amp;display_string=Audit&amp;DYN_ARGS=TRUE&amp;VAR:ID1=B3N2CQ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66__FDSAUDITLINK__" hidden="1">{"fdsup://IBCentral/FAT Viewer?action=UPDATE&amp;creator=factset&amp;DOC_NAME=fat:reuters_annual_source_window.fat&amp;display_string=Audit&amp;DYN_ARGS=TRUE&amp;VAR:ID1=B1HKRM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67__FDSAUDITLINK__" hidden="1">{"fdsup://IBCentral/FAT Viewer?action=UPDATE&amp;creator=factset&amp;DOC_NAME=fat:reuters_annual_source_window.fat&amp;display_string=Audit&amp;DYN_ARGS=TRUE&amp;VAR:ID1=B1HKRM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68__FDSAUDITLINK__" hidden="1">{"fdsup://directions/FAT Viewer?action=UPDATE&amp;creator=factset&amp;DYN_ARGS=TRUE&amp;DOC_NAME=FAT:FQL_AUDITING_CLIENT_TEMPLATE.FAT&amp;display_string=Audit&amp;VAR:KEY=ATQZIPATKX&amp;VAR:QUERY=UkdGX1BBWV9BQ0NUKEFOTiwzODM1Mik=&amp;WINDOW=FIRST_POPUP&amp;HEIGHT=450&amp;WIDTH=450&amp;START_MAXIMI","ZED=FALSE&amp;VAR:CALENDAR=FIVEDAY&amp;VAR:SYMBOL=B3N2CQ&amp;VAR:INDEX=0"}</definedName>
    <definedName name="_1569__FDSAUDITLINK__" hidden="1">{"fdsup://IBCentral/FAT Viewer?action=UPDATE&amp;creator=factset&amp;DOC_NAME=fat:reuters_annual_source_window.fat&amp;display_string=Audit&amp;DYN_ARGS=TRUE&amp;VAR:ID1=B03GCV&amp;VAR:RCODE=NIB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7__FDSAUDITLINK__" hidden="1">{"fdsup://directions/FAT Viewer?action=UPDATE&amp;creator=factset&amp;DYN_ARGS=TRUE&amp;DOC_NAME=FAT:FQL_AUDITING_CLIENT_TEMPLATE.FAT&amp;display_string=Audit&amp;VAR:KEY=YLYDGZCJKN&amp;VAR:QUERY=UkdGX1BBWV9BQ0NUKEFOTiwzNjYxNik=&amp;WINDOW=FIRST_POPUP&amp;HEIGHT=450&amp;WIDTH=450&amp;START_MAXIMI","ZED=FALSE&amp;VAR:CALENDAR=FIVEDAY&amp;VAR:SYMBOL=309272&amp;VAR:INDEX=0"}</definedName>
    <definedName name="_1570__FDSAUDITLINK__" hidden="1">{"fdsup://IBCentral/FAT Viewer?action=UPDATE&amp;creator=factset&amp;DOC_NAME=fat:reuters_annual_source_window.fat&amp;display_string=Audit&amp;DYN_ARGS=TRUE&amp;VAR:ID1=B3N2CQ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571__FDSAUDITLINK__" hidden="1">{"fdsup://IBCentral/FAT Viewer?action=UPDATE&amp;creator=factset&amp;DOC_NAME=fat:reuters_annual_source_window.fat&amp;display_string=Audit&amp;DYN_ARGS=TRUE&amp;VAR:ID1=B03GCV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72__FDSAUDITLINK__" hidden="1">{"fdsup://IBCentral/FAT Viewer?action=UPDATE&amp;creator=factset&amp;DOC_NAME=fat:reuters_annual_source_window.fat&amp;display_string=Audit&amp;DYN_ARGS=TRUE&amp;VAR:ID1=B03GCV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73__FDSAUDITLINK__" hidden="1">{"fdsup://IBCentral/FAT Viewer?action=UPDATE&amp;creator=factset&amp;DOC_NAME=fat:reuters_annual_source_window.fat&amp;display_string=Audit&amp;DYN_ARGS=TRUE&amp;VAR:ID1=733945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574__FDSAUDITLINK__" hidden="1">{"fdsup://directions/FAT Viewer?action=UPDATE&amp;creator=factset&amp;DYN_ARGS=TRUE&amp;DOC_NAME=FAT:FQL_AUDITING_CLIENT_TEMPLATE.FAT&amp;display_string=Audit&amp;VAR:KEY=UDQBAFQNIN&amp;VAR:QUERY=UkdGX1BBWV9BQ0NUKEFOTiwzODM1Mik=&amp;WINDOW=FIRST_POPUP&amp;HEIGHT=450&amp;WIDTH=450&amp;START_MAXIMI","ZED=FALSE&amp;VAR:CALENDAR=FIVEDAY&amp;VAR:SYMBOL=B03GCV&amp;VAR:INDEX=0"}</definedName>
    <definedName name="_1575__FDSAUDITLINK__" hidden="1">{"fdsup://IBCentral/FAT Viewer?action=UPDATE&amp;creator=factset&amp;DOC_NAME=fat:reuters_annual_source_window.fat&amp;display_string=Audit&amp;DYN_ARGS=TRUE&amp;VAR:ID1=B03GCV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576__FDSAUDITLINK__" hidden="1">{"fdsup://IBCentral/FAT Viewer?action=UPDATE&amp;creator=factset&amp;DOC_NAME=fat:reuters_annual_source_window.fat&amp;display_string=Audit&amp;DYN_ARGS=TRUE&amp;VAR:ID1=B03GCV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77__FDSAUDITLINK__" hidden="1">{"fdsup://IBCentral/FAT Viewer?action=UPDATE&amp;creator=factset&amp;DOC_NAME=fat:reuters_annual_source_window.fat&amp;display_string=Audit&amp;DYN_ARGS=TRUE&amp;VAR:ID1=B1HKRM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78__FDSAUDITLINK__" hidden="1">{"fdsup://IBCentral/FAT Viewer?action=UPDATE&amp;creator=factset&amp;DOC_NAME=fat:reuters_annual_source_window.fat&amp;display_string=Audit&amp;DYN_ARGS=TRUE&amp;VAR:ID1=733945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79__FDSAUDITLINK__" hidden="1">{"fdsup://IBCentral/FAT Viewer?action=UPDATE&amp;creator=factset&amp;DOC_NAME=fat:reuters_annual_source_window.fat&amp;display_string=Audit&amp;DYN_ARGS=TRUE&amp;VAR:ID1=B03GCV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8__FDSAUDITLINK__" hidden="1">{"fdsup://directions/FAT Viewer?action=UPDATE&amp;creator=factset&amp;DYN_ARGS=TRUE&amp;DOC_NAME=FAT:FQL_AUDITING_CLIENT_TEMPLATE.FAT&amp;display_string=Audit&amp;VAR:KEY=GNGTUVGRIZ&amp;VAR:QUERY=UkdGX1BBWV9BQ0NUKEFOTiwzNjI1MCk=&amp;WINDOW=FIRST_POPUP&amp;HEIGHT=450&amp;WIDTH=450&amp;START_MAXIMI","ZED=FALSE&amp;VAR:CALENDAR=FIVEDAY&amp;VAR:SYMBOL=309272&amp;VAR:INDEX=0"}</definedName>
    <definedName name="_1580__FDSAUDITLINK__" hidden="1">{"fdsup://IBCentral/FAT Viewer?action=UPDATE&amp;creator=factset&amp;DOC_NAME=fat:reuters_annual_source_window.fat&amp;display_string=Audit&amp;DYN_ARGS=TRUE&amp;VAR:ID1=733945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81__FDSAUDITLINK__" hidden="1">{"fdsup://IBCentral/FAT Viewer?action=UPDATE&amp;creator=factset&amp;DOC_NAME=fat:reuters_annual_source_window.fat&amp;display_string=Audit&amp;DYN_ARGS=TRUE&amp;VAR:ID1=733945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82__FDSAUDITLINK__" hidden="1">{"fdsup://IBCentral/FAT Viewer?action=UPDATE&amp;creator=factset&amp;DOC_NAME=fat:reuters_annual_source_window.fat&amp;display_string=Audit&amp;DYN_ARGS=TRUE&amp;VAR:ID1=B3N2CQ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83__FDSAUDITLINK__" hidden="1">{"fdsup://IBCentral/FAT Viewer?action=UPDATE&amp;creator=factset&amp;DOC_NAME=fat:reuters_annual_source_window.fat&amp;display_string=Audit&amp;DYN_ARGS=TRUE&amp;VAR:ID1=B1HKRM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84__FDSAUDITLINK__" hidden="1">{"fdsup://directions/FAT Viewer?action=UPDATE&amp;creator=factset&amp;DYN_ARGS=TRUE&amp;DOC_NAME=FAT:FQL_AUDITING_CLIENT_TEMPLATE.FAT&amp;display_string=Audit&amp;VAR:KEY=ODIZQZQVGD&amp;VAR:QUERY=UkdGX1BBWV9BQ0NUKEFOTiwzODM1Mik=&amp;WINDOW=FIRST_POPUP&amp;HEIGHT=450&amp;WIDTH=450&amp;START_MAXIMI","ZED=FALSE&amp;VAR:CALENDAR=FIVEDAY&amp;VAR:SYMBOL=733945&amp;VAR:INDEX=0"}</definedName>
    <definedName name="_1585__FDSAUDITLINK__" hidden="1">{"fdsup://IBCentral/FAT Viewer?action=UPDATE&amp;creator=factset&amp;DOC_NAME=fat:reuters_annual_source_window.fat&amp;display_string=Audit&amp;DYN_ARGS=TRUE&amp;VAR:ID1=B03GCV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86__FDSAUDITLINK__" hidden="1">{"fdsup://IBCentral/FAT Viewer?action=UPDATE&amp;creator=factset&amp;DOC_NAME=fat:reuters_annual_source_window.fat&amp;display_string=Audit&amp;DYN_ARGS=TRUE&amp;VAR:ID1=733945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87__FDSAUDITLINK__" hidden="1">{"fdsup://IBCentral/FAT Viewer?action=UPDATE&amp;creator=factset&amp;DOC_NAME=fat:reuters_annual_source_window.fat&amp;display_string=Audit&amp;DYN_ARGS=TRUE&amp;VAR:ID1=B3N2CQ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88__FDSAUDITLINK__" hidden="1">{"fdsup://IBCentral/FAT Viewer?action=UPDATE&amp;creator=factset&amp;DOC_NAME=fat:reuters_annual_source_window.fat&amp;display_string=Audit&amp;DYN_ARGS=TRUE&amp;VAR:ID1=B3N2CQ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89__FDSAUDITLINK__" hidden="1">{"fdsup://IBCentral/FAT Viewer?action=UPDATE&amp;creator=factset&amp;DOC_NAME=fat:reuters_annual_source_window.fat&amp;display_string=Audit&amp;DYN_ARGS=TRUE&amp;VAR:ID1=B3N2CQ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9__123Graph_LBL_ACHART_1" hidden="1">#N/A</definedName>
    <definedName name="_159__FDSAUDITLINK__" hidden="1">{"fdsup://directions/FAT Viewer?action=UPDATE&amp;creator=factset&amp;DYN_ARGS=TRUE&amp;DOC_NAME=FAT:FQL_AUDITING_CLIENT_TEMPLATE.FAT&amp;display_string=Audit&amp;VAR:KEY=OZALMDADGF&amp;VAR:QUERY=UkdGX1BBWV9BQ0NUKEFOTiwzNTg4NSk=&amp;WINDOW=FIRST_POPUP&amp;HEIGHT=450&amp;WIDTH=450&amp;START_MAXIMI","ZED=FALSE&amp;VAR:CALENDAR=FIVEDAY&amp;VAR:SYMBOL=309272&amp;VAR:INDEX=0"}</definedName>
    <definedName name="_1590__FDSAUDITLINK__" hidden="1">{"fdsup://directions/FAT Viewer?action=UPDATE&amp;creator=factset&amp;DYN_ARGS=TRUE&amp;DOC_NAME=FAT:FQL_AUDITING_CLIENT_TEMPLATE.FAT&amp;display_string=Audit&amp;VAR:KEY=SFAVMBSLIL&amp;VAR:QUERY=UkdGX1BBWV9BQ0NUKEFOTiwzODM1Mik=&amp;WINDOW=FIRST_POPUP&amp;HEIGHT=450&amp;WIDTH=450&amp;START_MAXIMI","ZED=FALSE&amp;VAR:CALENDAR=FIVEDAY&amp;VAR:SYMBOL=B1HKRM&amp;VAR:INDEX=0"}</definedName>
    <definedName name="_1591__FDSAUDITLINK__" hidden="1">{"fdsup://IBCentral/FAT Viewer?action=UPDATE&amp;creator=factset&amp;DOC_NAME=fat:reuters_annual_source_window.fat&amp;display_string=Audit&amp;DYN_ARGS=TRUE&amp;VAR:ID1=733945&amp;VAR:RCODE=NIB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92__FDSAUDITLINK__" hidden="1">{"fdsup://IBCentral/FAT Viewer?action=UPDATE&amp;creator=factset&amp;DOC_NAME=fat:reuters_annual_source_window.fat&amp;display_string=Audit&amp;DYN_ARGS=TRUE&amp;VAR:ID1=B1HKRM&amp;VAR:RCODE=NIB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93__FDSAUDITLINK__" hidden="1">{"fdsup://IBCentral/FAT Viewer?action=UPDATE&amp;creator=factset&amp;DOC_NAME=fat:reuters_annual_source_window.fat&amp;display_string=Audit&amp;DYN_ARGS=TRUE&amp;VAR:ID1=B1HKRM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594__FDSAUDITLINK__" hidden="1">{"fdsup://IBCentral/FAT Viewer?action=UPDATE&amp;creator=factset&amp;DOC_NAME=fat:reuters_annual_source_window.fat&amp;display_string=Audit&amp;DYN_ARGS=TRUE&amp;VAR:ID1=B1HKRM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95__FDSAUDITLINK__" hidden="1">{"fdsup://IBCentral/FAT Viewer?action=UPDATE&amp;creator=factset&amp;DOC_NAME=fat:reuters_annual_source_window.fat&amp;display_string=Audit&amp;DYN_ARGS=TRUE&amp;VAR:ID1=B3N2CQ&amp;VAR:RCODE=NIB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96__FDSAUDITLINK__" hidden="1">{"fdsup://IBCentral/FAT Viewer?action=UPDATE&amp;creator=factset&amp;DOC_NAME=fat:reuters_annual_source_window.fat&amp;display_string=Audit&amp;DYN_ARGS=TRUE&amp;VAR:ID1=733945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97__FDSAUDITLINK__" hidden="1">{"fdsup://IBCentral/FAT Viewer?action=UPDATE&amp;creator=factset&amp;DOC_NAME=fat:reuters_annual_source_window.fat&amp;display_string=Audit&amp;DYN_ARGS=TRUE&amp;VAR:ID1=B1HKRM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598__FDSAUDITLINK__" hidden="1">{"fdsup://IBCentral/FAT Viewer?action=UPDATE&amp;creator=factset&amp;DOC_NAME=fat:reuters_annual_source_window.fat&amp;display_string=Audit&amp;DYN_ARGS=TRUE&amp;VAR:ID1=B3N2CQ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99__FDSAUDITLINK__" hidden="1">{"fdsup://IBCentral/FAT Viewer?action=UPDATE&amp;creator=factset&amp;DOC_NAME=fat:reuters_annual_source_window.fat&amp;display_string=Audit&amp;DYN_ARGS=TRUE&amp;VAR:ID1=B03GCV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__123Graph_ACHART_2" hidden="1">#N/A</definedName>
    <definedName name="_16__123Graph_ACHART_20" hidden="1">#REF!</definedName>
    <definedName name="_16__123Graph_ACHART_7" hidden="1">#REF!</definedName>
    <definedName name="_16__123Graph_BCHART_3" hidden="1">#REF!</definedName>
    <definedName name="_16__123Graph_CCHART_4" hidden="1">#REF!</definedName>
    <definedName name="_16__123Graph_CGRAFICO_2" hidden="1">#REF!</definedName>
    <definedName name="_16__123Graph_DCHART_1" hidden="1">#REF!</definedName>
    <definedName name="_16__123Graph_LBL_ACHART_1" hidden="1">#REF!</definedName>
    <definedName name="_16__123Graph_LBL_ACHART_2" hidden="1">#REF!</definedName>
    <definedName name="_16__123Graph_LBL_FGRAFICO_20" hidden="1">#REF!</definedName>
    <definedName name="_16__FDSAUDITLINK__" hidden="1">{"fdsup://IBCentral/FAT Viewer?action=UPDATE&amp;creator=factset&amp;DOC_NAME=fat:reuters_annual_source_window.fat&amp;display_string=Audit&amp;DYN_ARGS=TRUE&amp;VAR:ID1=B4YC9W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0__FDSAUDITLINK__" hidden="1">{"fdsup://directions/FAT Viewer?action=UPDATE&amp;creator=factset&amp;DYN_ARGS=TRUE&amp;DOC_NAME=FAT:FQL_AUDITING_CLIENT_TEMPLATE.FAT&amp;display_string=Audit&amp;VAR:KEY=KBEJITWZED&amp;VAR:QUERY=UkdGX1BBWV9BQ0NUKEFOTiwzOTExMyk=&amp;WINDOW=FIRST_POPUP&amp;HEIGHT=450&amp;WIDTH=450&amp;START_MAXIMI","ZED=FALSE&amp;VAR:CALENDAR=FIVEDAY&amp;VAR:SYMBOL=87254010&amp;VAR:INDEX=0"}</definedName>
    <definedName name="_1600__FDSAUDITLINK__" hidden="1">{"fdsup://IBCentral/FAT Viewer?action=UPDATE&amp;creator=factset&amp;DOC_NAME=fat:reuters_annual_source_window.fat&amp;display_string=Audit&amp;DYN_ARGS=TRUE&amp;VAR:ID1=B3N2CQ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01__FDSAUDITLINK__" hidden="1">{"fdsup://IBCentral/FAT Viewer?action=UPDATE&amp;creator=factset&amp;DOC_NAME=fat:reuters_annual_source_window.fat&amp;display_string=Audit&amp;DYN_ARGS=TRUE&amp;VAR:ID1=733945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02__FDSAUDITLINK__" hidden="1">{"fdsup://IBCentral/FAT Viewer?action=UPDATE&amp;creator=factset&amp;DOC_NAME=fat:reuters_annual_source_window.fat&amp;display_string=Audit&amp;DYN_ARGS=TRUE&amp;VAR:ID1=B3N2CQ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03__FDSAUDITLINK__" hidden="1">{"fdsup://directions/FAT Viewer?action=UPDATE&amp;creator=factset&amp;DYN_ARGS=TRUE&amp;DOC_NAME=FAT:FQL_AUDITING_CLIENT_TEMPLATE.FAT&amp;display_string=Audit&amp;VAR:KEY=MJUXMTAVKX&amp;VAR:QUERY=UkdGX1BBWV9BQ0NUKEFOTiwzODcxNyk=&amp;WINDOW=FIRST_POPUP&amp;HEIGHT=450&amp;WIDTH=450&amp;START_MAXIMI","ZED=FALSE&amp;VAR:CALENDAR=FIVEDAY&amp;VAR:SYMBOL=B03GCV&amp;VAR:INDEX=0"}</definedName>
    <definedName name="_1604__FDSAUDITLINK__" hidden="1">{"fdsup://IBCentral/FAT Viewer?action=UPDATE&amp;creator=factset&amp;DOC_NAME=fat:reuters_annual_source_window.fat&amp;display_string=Audit&amp;DYN_ARGS=TRUE&amp;VAR:ID1=B3N2CQ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05__FDSAUDITLINK__" hidden="1">{"fdsup://IBCentral/FAT Viewer?action=UPDATE&amp;creator=factset&amp;DOC_NAME=fat:reuters_annual_source_window.fat&amp;display_string=Audit&amp;DYN_ARGS=TRUE&amp;VAR:ID1=B1HKRM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06__FDSAUDITLINK__" hidden="1">{"fdsup://IBCentral/FAT Viewer?action=UPDATE&amp;creator=factset&amp;DOC_NAME=fat:reuters_annual_source_window.fat&amp;display_string=Audit&amp;DYN_ARGS=TRUE&amp;VAR:ID1=B03GCV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07__FDSAUDITLINK__" hidden="1">{"fdsup://IBCentral/FAT Viewer?action=UPDATE&amp;creator=factset&amp;DOC_NAME=fat:reuters_annual_source_window.fat&amp;display_string=Audit&amp;DYN_ARGS=TRUE&amp;VAR:ID1=733945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08__FDSAUDITLINK__" hidden="1">{"fdsup://IBCentral/FAT Viewer?action=UPDATE&amp;creator=factset&amp;DOC_NAME=fat:reuters_annual_source_window.fat&amp;display_string=Audit&amp;DYN_ARGS=TRUE&amp;VAR:ID1=B03GCV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09__FDSAUDITLINK__" hidden="1">{"fdsup://IBCentral/FAT Viewer?action=UPDATE&amp;creator=factset&amp;DOC_NAME=fat:reuters_annual_source_window.fat&amp;display_string=Audit&amp;DYN_ARGS=TRUE&amp;VAR:ID1=B03GCV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1__123Graph_DChart_1O" hidden="1">#REF!</definedName>
    <definedName name="_161__FDSAUDITLINK__" hidden="1">{"fdsup://directions/FAT Viewer?action=UPDATE&amp;creator=factset&amp;DYN_ARGS=TRUE&amp;DOC_NAME=FAT:FQL_AUDITING_CLIENT_TEMPLATE.FAT&amp;display_string=Audit&amp;VAR:KEY=EZCPMRSJYF&amp;VAR:QUERY=UkdGX1BBWV9BQ0NUKEFOTiwzNzIyNSk=&amp;WINDOW=FIRST_POPUP&amp;HEIGHT=450&amp;WIDTH=450&amp;START_MAXIMI","ZED=FALSE&amp;VAR:CALENDAR=FIVEDAY&amp;VAR:SYMBOL=568743&amp;VAR:INDEX=0"}</definedName>
    <definedName name="_1610__FDSAUDITLINK__" hidden="1">{"fdsup://IBCentral/FAT Viewer?action=UPDATE&amp;creator=factset&amp;DOC_NAME=fat:reuters_annual_source_window.fat&amp;display_string=Audit&amp;DYN_ARGS=TRUE&amp;VAR:ID1=B03GCV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11__FDSAUDITLINK__" hidden="1">{"fdsup://IBCentral/FAT Viewer?action=UPDATE&amp;creator=factset&amp;DOC_NAME=fat:reuters_annual_source_window.fat&amp;display_string=Audit&amp;DYN_ARGS=TRUE&amp;VAR:ID1=B1HKRM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12__FDSAUDITLINK__" hidden="1">{"fdsup://IBCentral/FAT Viewer?action=UPDATE&amp;creator=factset&amp;DOC_NAME=fat:reuters_annual_source_window.fat&amp;display_string=Audit&amp;DYN_ARGS=TRUE&amp;VAR:ID1=733945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13__FDSAUDITLINK__" hidden="1">{"fdsup://IBCentral/FAT Viewer?action=UPDATE&amp;creator=factset&amp;DOC_NAME=fat:reuters_annual_source_window.fat&amp;display_string=Audit&amp;DYN_ARGS=TRUE&amp;VAR:ID1=B03GCV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14__FDSAUDITLINK__" hidden="1">{"fdsup://IBCentral/FAT Viewer?action=UPDATE&amp;creator=factset&amp;DOC_NAME=fat:reuters_annual_source_window.fat&amp;display_string=Audit&amp;DYN_ARGS=TRUE&amp;VAR:ID1=733945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15__FDSAUDITLINK__" hidden="1">{"fdsup://IBCentral/FAT Viewer?action=UPDATE&amp;creator=factset&amp;DOC_NAME=fat:reuters_annual_source_window.fat&amp;display_string=Audit&amp;DYN_ARGS=TRUE&amp;VAR:ID1=733945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16__FDSAUDITLINK__" hidden="1">{"fdsup://IBCentral/FAT Viewer?action=UPDATE&amp;creator=factset&amp;DOC_NAME=fat:reuters_annual_source_window.fat&amp;display_string=Audit&amp;DYN_ARGS=TRUE&amp;VAR:ID1=733945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17__FDSAUDITLINK__" hidden="1">{"fdsup://IBCentral/FAT Viewer?action=UPDATE&amp;creator=factset&amp;DOC_NAME=fat:reuters_annual_source_window.fat&amp;display_string=Audit&amp;DYN_ARGS=TRUE&amp;VAR:ID1=B1HKRM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18__FDSAUDITLINK__" hidden="1">{"fdsup://IBCentral/FAT Viewer?action=UPDATE&amp;creator=factset&amp;DOC_NAME=fat:reuters_annual_source_window.fat&amp;display_string=Audit&amp;DYN_ARGS=TRUE&amp;VAR:ID1=B03GCV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19__FDSAUDITLINK__" hidden="1">{"fdsup://IBCentral/FAT Viewer?action=UPDATE&amp;creator=factset&amp;DOC_NAME=fat:reuters_annual_source_window.fat&amp;display_string=Audit&amp;DYN_ARGS=TRUE&amp;VAR:ID1=B3N2CQ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2__123Graph_DChart_1P" hidden="1">#REF!</definedName>
    <definedName name="_162__123Graph_LBL_ACHART_3" hidden="1">#N/A</definedName>
    <definedName name="_162__FDSAUDITLINK__" hidden="1">{"fdsup://IBCentral/FAT Viewer?action=UPDATE&amp;creator=factset&amp;DOC_NAME=fat:reuters_annual_source_window.fat&amp;display_string=Audit&amp;DYN_ARGS=TRUE&amp;VAR:ID1=312748&amp;VAR:RCODE=FSALE&amp;VAR:SDATE=19960399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20__FDSAUDITLINK__" hidden="1">{"fdsup://IBCentral/FAT Viewer?action=UPDATE&amp;creator=factset&amp;DOC_NAME=fat:reuters_annual_source_window.fat&amp;display_string=Audit&amp;DYN_ARGS=TRUE&amp;VAR:ID1=B3N2CQ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21__FDSAUDITLINK__" hidden="1">{"fdsup://directions/FAT Viewer?action=UPDATE&amp;creator=factset&amp;DYN_ARGS=TRUE&amp;DOC_NAME=FAT:FQL_AUDITING_CLIENT_TEMPLATE.FAT&amp;display_string=Audit&amp;VAR:KEY=WRAZKTMJWR&amp;VAR:QUERY=UkdGX1BBWV9BQ0NUKEFOTiwzODcxNyk=&amp;WINDOW=FIRST_POPUP&amp;HEIGHT=450&amp;WIDTH=450&amp;START_MAXIMI","ZED=FALSE&amp;VAR:CALENDAR=FIVEDAY&amp;VAR:SYMBOL=B1HKRM&amp;VAR:INDEX=0"}</definedName>
    <definedName name="_1622__FDSAUDITLINK__" hidden="1">{"fdsup://IBCentral/FAT Viewer?action=UPDATE&amp;creator=factset&amp;DOC_NAME=fat:reuters_annual_source_window.fat&amp;display_string=Audit&amp;DYN_ARGS=TRUE&amp;VAR:ID1=B1HKRM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23__FDSAUDITLINK__" hidden="1">{"fdsup://IBCentral/FAT Viewer?action=UPDATE&amp;creator=factset&amp;DOC_NAME=fat:reuters_annual_source_window.fat&amp;display_string=Audit&amp;DYN_ARGS=TRUE&amp;VAR:ID1=733945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24__FDSAUDITLINK__" hidden="1">{"fdsup://IBCentral/FAT Viewer?action=UPDATE&amp;creator=factset&amp;DOC_NAME=fat:reuters_annual_source_window.fat&amp;display_string=Audit&amp;DYN_ARGS=TRUE&amp;VAR:ID1=B3N2CQ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25__FDSAUDITLINK__" hidden="1">{"fdsup://directions/FAT Viewer?action=UPDATE&amp;creator=factset&amp;DYN_ARGS=TRUE&amp;DOC_NAME=FAT:FQL_AUDITING_CLIENT_TEMPLATE.FAT&amp;display_string=Audit&amp;VAR:KEY=MNSJIDKHMN&amp;VAR:QUERY=UkdGX1BBWV9BQ0NUKEFOTiwzODcxNyk=&amp;WINDOW=FIRST_POPUP&amp;HEIGHT=450&amp;WIDTH=450&amp;START_MAXIMI","ZED=FALSE&amp;VAR:CALENDAR=FIVEDAY&amp;VAR:SYMBOL=B3N2CQ&amp;VAR:INDEX=0"}</definedName>
    <definedName name="_1626__FDSAUDITLINK__" hidden="1">{"fdsup://directions/FAT Viewer?action=UPDATE&amp;creator=factset&amp;DYN_ARGS=TRUE&amp;DOC_NAME=FAT:FQL_AUDITING_CLIENT_TEMPLATE.FAT&amp;display_string=Audit&amp;VAR:KEY=IHADYDKFST&amp;VAR:QUERY=UkdGX1BBWV9BQ0NUKEFOTiwzODcxNyk=&amp;WINDOW=FIRST_POPUP&amp;HEIGHT=450&amp;WIDTH=450&amp;START_MAXIMI","ZED=FALSE&amp;VAR:CALENDAR=FIVEDAY&amp;VAR:SYMBOL=733945&amp;VAR:INDEX=0"}</definedName>
    <definedName name="_1627__FDSAUDITLINK__" hidden="1">{"fdsup://IBCentral/FAT Viewer?action=UPDATE&amp;creator=factset&amp;DOC_NAME=fat:reuters_annual_source_window.fat&amp;display_string=Audit&amp;DYN_ARGS=TRUE&amp;VAR:ID1=B1HKRM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28__FDSAUDITLINK__" hidden="1">{"fdsup://IBCentral/FAT Viewer?action=UPDATE&amp;creator=factset&amp;DOC_NAME=fat:reuters_annual_source_window.fat&amp;display_string=Audit&amp;DYN_ARGS=TRUE&amp;VAR:ID1=B1HKRM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29__FDSAUDITLINK__" hidden="1">{"fdsup://directions/FAT Viewer?action=UPDATE&amp;creator=factset&amp;DYN_ARGS=TRUE&amp;DOC_NAME=FAT:FQL_AUDITING_CLIENT_TEMPLATE.FAT&amp;display_string=Audit&amp;VAR:KEY=ATSZWFGXKZ&amp;VAR:QUERY=UkdGX1BBWV9BQ0NUKEFOTiwzOTA4Mik=&amp;WINDOW=FIRST_POPUP&amp;HEIGHT=450&amp;WIDTH=450&amp;START_MAXIMI","ZED=FALSE&amp;VAR:CALENDAR=FIVEDAY&amp;VAR:SYMBOL=B3N2CQ&amp;VAR:INDEX=0"}</definedName>
    <definedName name="_163__FDSAUDITLINK__" hidden="1">{"fdsup://IBCentral/FAT Viewer?action=UPDATE&amp;creator=factset&amp;DOC_NAME=fat:reuters_annual_source_window.fat&amp;display_string=Audit&amp;DYN_ARGS=TRUE&amp;VAR:ID1=312748&amp;VAR:RCODE=FSALE&amp;VAR:SDATE=19970399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30__FDSAUDITLINK__" hidden="1">{"fdsup://IBCentral/FAT Viewer?action=UPDATE&amp;creator=factset&amp;DOC_NAME=fat:reuters_annual_source_window.fat&amp;display_string=Audit&amp;DYN_ARGS=TRUE&amp;VAR:ID1=B1HKRM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31__FDSAUDITLINK__" hidden="1">{"fdsup://IBCentral/FAT Viewer?action=UPDATE&amp;creator=factset&amp;DOC_NAME=fat:reuters_annual_source_window.fat&amp;display_string=Audit&amp;DYN_ARGS=TRUE&amp;VAR:ID1=B3N2CQ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32__FDSAUDITLINK__" hidden="1">{"fdsup://IBCentral/FAT Viewer?action=UPDATE&amp;creator=factset&amp;DOC_NAME=fat:reuters_annual_source_window.fat&amp;display_string=Audit&amp;DYN_ARGS=TRUE&amp;VAR:ID1=B03GCV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33__FDSAUDITLINK__" hidden="1">{"fdsup://IBCentral/FAT Viewer?action=UPDATE&amp;creator=factset&amp;DOC_NAME=fat:reuters_annual_source_window.fat&amp;display_string=Audit&amp;DYN_ARGS=TRUE&amp;VAR:ID1=B1HKRM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34__FDSAUDITLINK__" hidden="1">{"fdsup://IBCentral/FAT Viewer?action=UPDATE&amp;creator=factset&amp;DOC_NAME=fat:reuters_annual_source_window.fat&amp;display_string=Audit&amp;DYN_ARGS=TRUE&amp;VAR:ID1=B03GCV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35__FDSAUDITLINK__" hidden="1">{"fdsup://IBCentral/FAT Viewer?action=UPDATE&amp;creator=factset&amp;DOC_NAME=fat:reuters_annual_source_window.fat&amp;display_string=Audit&amp;DYN_ARGS=TRUE&amp;VAR:ID1=B1HKRM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36__FDSAUDITLINK__" hidden="1">{"fdsup://directions/FAT Viewer?action=UPDATE&amp;creator=factset&amp;DYN_ARGS=TRUE&amp;DOC_NAME=FAT:FQL_AUDITING_CLIENT_TEMPLATE.FAT&amp;display_string=Audit&amp;VAR:KEY=MPYNQVGDKZ&amp;VAR:QUERY=UkdGX1BBWV9BQ0NUKEFOTiwzOTA4Mik=&amp;WINDOW=FIRST_POPUP&amp;HEIGHT=450&amp;WIDTH=450&amp;START_MAXIMI","ZED=FALSE&amp;VAR:CALENDAR=FIVEDAY&amp;VAR:SYMBOL=B03GCV&amp;VAR:INDEX=0"}</definedName>
    <definedName name="_1637__FDSAUDITLINK__" hidden="1">{"fdsup://IBCentral/FAT Viewer?action=UPDATE&amp;creator=factset&amp;DOC_NAME=fat:reuters_annual_source_window.fat&amp;display_string=Audit&amp;DYN_ARGS=TRUE&amp;VAR:ID1=B1HKRM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38__FDSAUDITLINK__" hidden="1">{"fdsup://IBCentral/FAT Viewer?action=UPDATE&amp;creator=factset&amp;DOC_NAME=fat:reuters_annual_source_window.fat&amp;display_string=Audit&amp;DYN_ARGS=TRUE&amp;VAR:ID1=B03GCV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39__FDSAUDITLINK__" hidden="1">{"fdsup://IBCentral/FAT Viewer?action=UPDATE&amp;creator=factset&amp;DOC_NAME=fat:reuters_annual_source_window.fat&amp;display_string=Audit&amp;DYN_ARGS=TRUE&amp;VAR:ID1=B1HKRM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4__FDSAUDITLINK__" hidden="1">{"fdsup://IBCentral/FAT Viewer?action=UPDATE&amp;creator=factset&amp;DOC_NAME=fat:reuters_annual_source_window.fat&amp;display_string=Audit&amp;DYN_ARGS=TRUE&amp;VAR:ID1=312748&amp;VAR:RCODE=FSALE&amp;VAR:SDATE=19980399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40__FDSAUDITLINK__" hidden="1">{"fdsup://IBCentral/FAT Viewer?action=UPDATE&amp;creator=factset&amp;DOC_NAME=fat:reuters_annual_source_window.fat&amp;display_string=Audit&amp;DYN_ARGS=TRUE&amp;VAR:ID1=733945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41__FDSAUDITLINK__" hidden="1">{"fdsup://IBCentral/FAT Viewer?action=UPDATE&amp;creator=factset&amp;DOC_NAME=fat:reuters_annual_source_window.fat&amp;display_string=Audit&amp;DYN_ARGS=TRUE&amp;VAR:ID1=B03GCV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42__FDSAUDITLINK__" hidden="1">{"fdsup://IBCentral/FAT Viewer?action=UPDATE&amp;creator=factset&amp;DOC_NAME=fat:reuters_annual_source_window.fat&amp;display_string=Audit&amp;DYN_ARGS=TRUE&amp;VAR:ID1=B1HKRM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43__FDSAUDITLINK__" hidden="1">{"fdsup://directions/FAT Viewer?action=UPDATE&amp;creator=factset&amp;DYN_ARGS=TRUE&amp;DOC_NAME=FAT:FQL_AUDITING_CLIENT_TEMPLATE.FAT&amp;display_string=Audit&amp;VAR:KEY=WFWLOVODWT&amp;VAR:QUERY=UkdGX1BBWV9BQ0NUKEFOTiwzOTA4Mik=&amp;WINDOW=FIRST_POPUP&amp;HEIGHT=450&amp;WIDTH=450&amp;START_MAXIMI","ZED=FALSE&amp;VAR:CALENDAR=FIVEDAY&amp;VAR:SYMBOL=733945&amp;VAR:INDEX=0"}</definedName>
    <definedName name="_1644__FDSAUDITLINK__" hidden="1">{"fdsup://IBCentral/FAT Viewer?action=UPDATE&amp;creator=factset&amp;DOC_NAME=fat:reuters_annual_source_window.fat&amp;display_string=Audit&amp;DYN_ARGS=TRUE&amp;VAR:ID1=B3N2CQ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45__FDSAUDITLINK__" hidden="1">{"fdsup://IBCentral/FAT Viewer?action=UPDATE&amp;creator=factset&amp;DOC_NAME=fat:reuters_annual_source_window.fat&amp;display_string=Audit&amp;DYN_ARGS=TRUE&amp;VAR:ID1=733945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46__FDSAUDITLINK__" hidden="1">{"fdsup://IBCentral/FAT Viewer?action=UPDATE&amp;creator=factset&amp;DOC_NAME=fat:reuters_annual_source_window.fat&amp;display_string=Audit&amp;DYN_ARGS=TRUE&amp;VAR:ID1=B03GCV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47__FDSAUDITLINK__" hidden="1">{"fdsup://IBCentral/FAT Viewer?action=UPDATE&amp;creator=factset&amp;DOC_NAME=fat:reuters_annual_source_window.fat&amp;display_string=Audit&amp;DYN_ARGS=TRUE&amp;VAR:ID1=B3N2CQ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48__FDSAUDITLINK__" hidden="1">{"fdsup://directions/FAT Viewer?action=UPDATE&amp;creator=factset&amp;DYN_ARGS=TRUE&amp;DOC_NAME=FAT:FQL_AUDITING_CLIENT_TEMPLATE.FAT&amp;display_string=Audit&amp;VAR:KEY=WZARALOTSN&amp;VAR:QUERY=UkdGX1BBWV9BQ0NUKEFOTiwzOTA4Mik=&amp;WINDOW=FIRST_POPUP&amp;HEIGHT=450&amp;WIDTH=450&amp;START_MAXIMI","ZED=FALSE&amp;VAR:CALENDAR=FIVEDAY&amp;VAR:SYMBOL=B1HKRM&amp;VAR:INDEX=0"}</definedName>
    <definedName name="_1649__FDSAUDITLINK__" hidden="1">{"fdsup://IBCentral/FAT Viewer?action=UPDATE&amp;creator=factset&amp;DOC_NAME=fat:reuters_annual_source_window.fat&amp;display_string=Audit&amp;DYN_ARGS=TRUE&amp;VAR:ID1=B3N2CQ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5__123Graph_LBL_DCHART_1" hidden="1">#N/A</definedName>
    <definedName name="_165__FDSAUDITLINK__" hidden="1">{"fdsup://IBCentral/FAT Viewer?action=UPDATE&amp;creator=factset&amp;DOC_NAME=fat:reuters_annual_source_window.fat&amp;display_string=Audit&amp;DYN_ARGS=TRUE&amp;VAR:ID1=312748&amp;VAR:RCODE=FSALE&amp;VAR:SDATE=19990399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50__FDSAUDITLINK__" hidden="1">{"fdsup://IBCentral/FAT Viewer?action=UPDATE&amp;creator=factset&amp;DOC_NAME=fat:reuters_annual_source_window.fat&amp;display_string=Audit&amp;DYN_ARGS=TRUE&amp;VAR:ID1=B03GCV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51__FDSAUDITLINK__" hidden="1">{"fdsup://IBCentral/FAT Viewer?action=UPDATE&amp;creator=factset&amp;DOC_NAME=fat:reuters_annual_source_window.fat&amp;display_string=Audit&amp;DYN_ARGS=TRUE&amp;VAR:ID1=B1HKRM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52__FDSAUDITLINK__" hidden="1">{"fdsup://IBCentral/FAT Viewer?action=UPDATE&amp;creator=factset&amp;DOC_NAME=fat:reuters_annual_source_window.fat&amp;display_string=Audit&amp;DYN_ARGS=TRUE&amp;VAR:ID1=733945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53__FDSAUDITLINK__" hidden="1">{"fdsup://IBCentral/FAT Viewer?action=UPDATE&amp;creator=factset&amp;DOC_NAME=fat:reuters_annual_source_window.fat&amp;display_string=Audit&amp;DYN_ARGS=TRUE&amp;VAR:ID1=733945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54__FDSAUDITLINK__" hidden="1">{"fdsup://IBCentral/FAT Viewer?action=UPDATE&amp;creator=factset&amp;DOC_NAME=fat:reuters_annual_source_window.fat&amp;display_string=Audit&amp;DYN_ARGS=TRUE&amp;VAR:ID1=733945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55__FDSAUDITLINK__" hidden="1">{"fdsup://IBCentral/FAT Viewer?action=UPDATE&amp;creator=factset&amp;DOC_NAME=fat:reuters_annual_source_window.fat&amp;display_string=Audit&amp;DYN_ARGS=TRUE&amp;VAR:ID1=B3N2CQ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56__FDSAUDITLINK__" hidden="1">{"fdsup://IBCentral/FAT Viewer?action=UPDATE&amp;creator=factset&amp;DOC_NAME=fat:reuters_annual_source_window.fat&amp;display_string=Audit&amp;DYN_ARGS=TRUE&amp;VAR:ID1=733945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57__FDSAUDITLINK__" hidden="1">{"fdsup://IBCentral/FAT Viewer?action=UPDATE&amp;creator=factset&amp;DOC_NAME=fat:reuters_annual_source_window.fat&amp;display_string=Audit&amp;DYN_ARGS=TRUE&amp;VAR:ID1=B03GCV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58__FDSAUDITLINK__" hidden="1">{"fdsup://IBCentral/FAT Viewer?action=UPDATE&amp;creator=factset&amp;DOC_NAME=fat:reuters_annual_source_window.fat&amp;display_string=Audit&amp;DYN_ARGS=TRUE&amp;VAR:ID1=733945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59__FDSAUDITLINK__" hidden="1">{"fdsup://IBCentral/FAT Viewer?action=UPDATE&amp;creator=factset&amp;DOC_NAME=fat:reuters_annual_source_window.fat&amp;display_string=Audit&amp;DYN_ARGS=TRUE&amp;VAR:ID1=B3N2CQ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6__123Graph_X_Chart_1A" hidden="1">#REF!</definedName>
    <definedName name="_166__FDSAUDITLINK__" hidden="1">{"fdsup://IBCentral/FAT Viewer?action=UPDATE&amp;creator=factset&amp;DOC_NAME=fat:reuters_annual_source_window.fat&amp;display_string=Audit&amp;DYN_ARGS=TRUE&amp;VAR:ID1=65566410&amp;VAR:RCODE=FEBIT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60__FDSAUDITLINK__" hidden="1">{"fdsup://IBCentral/FAT Viewer?action=UPDATE&amp;creator=factset&amp;DOC_NAME=fat:reuters_annual_source_window.fat&amp;display_string=Audit&amp;DYN_ARGS=TRUE&amp;VAR:ID1=B3N2CQ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61__FDSAUDITLINK__" hidden="1">{"fdsup://IBCentral/FAT Viewer?action=UPDATE&amp;creator=factset&amp;DOC_NAME=fat:reuters_annual_source_window.fat&amp;display_string=Audit&amp;DYN_ARGS=TRUE&amp;VAR:ID1=B1HKRM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62__FDSAUDITLINK__" hidden="1">{"fdsup://IBCentral/FAT Viewer?action=UPDATE&amp;creator=factset&amp;DOC_NAME=fat:reuters_annual_source_window.fat&amp;display_string=Audit&amp;DYN_ARGS=TRUE&amp;VAR:ID1=733945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63__FDSAUDITLINK__" hidden="1">{"fdsup://IBCentral/FAT Viewer?action=UPDATE&amp;creator=factset&amp;DOC_NAME=fat:reuters_annual_source_window.fat&amp;display_string=Audit&amp;DYN_ARGS=TRUE&amp;VAR:ID1=733945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64__FDSAUDITLINK__" hidden="1">{"fdsup://IBCentral/FAT Viewer?action=UPDATE&amp;creator=factset&amp;DOC_NAME=fat:reuters_annual_source_window.fat&amp;display_string=Audit&amp;DYN_ARGS=TRUE&amp;VAR:ID1=B03GCV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65__FDSAUDITLINK__" hidden="1">{"fdsup://IBCentral/FAT Viewer?action=UPDATE&amp;creator=factset&amp;DOC_NAME=fat:reuters_annual_source_window.fat&amp;display_string=Audit&amp;DYN_ARGS=TRUE&amp;VAR:ID1=B1HKRM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66__FDSAUDITLINK__" hidden="1">{"fdsup://IBCentral/FAT Viewer?action=UPDATE&amp;creator=factset&amp;DOC_NAME=fat:reuters_annual_source_window.fat&amp;display_string=Audit&amp;DYN_ARGS=TRUE&amp;VAR:ID1=B03GCV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67__FDSAUDITLINK__" hidden="1">{"fdsup://directions/FAT Viewer?action=UPDATE&amp;creator=factset&amp;DYN_ARGS=TRUE&amp;DOC_NAME=FAT:FQL_AUDITING_CLIENT_TEMPLATE.FAT&amp;display_string=Audit&amp;VAR:KEY=OVAZSTGXUP&amp;VAR:QUERY=UkdGX1BBWV9BQ0NUKEFOTiwzOTQ0Nyk=&amp;WINDOW=FIRST_POPUP&amp;HEIGHT=450&amp;WIDTH=450&amp;START_MAXIMI","ZED=FALSE&amp;VAR:CALENDAR=FIVEDAY&amp;VAR:SYMBOL=B3N2CQ&amp;VAR:INDEX=0"}</definedName>
    <definedName name="_1668__FDSAUDITLINK__" hidden="1">{"fdsup://IBCentral/FAT Viewer?action=UPDATE&amp;creator=factset&amp;DOC_NAME=fat:reuters_annual_source_window.fat&amp;display_string=Audit&amp;DYN_ARGS=TRUE&amp;VAR:ID1=B3N2CQ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69__FDSAUDITLINK__" hidden="1">{"fdsup://IBCentral/FAT Viewer?action=UPDATE&amp;creator=factset&amp;DOC_NAME=fat:reuters_annual_source_window.fat&amp;display_string=Audit&amp;DYN_ARGS=TRUE&amp;VAR:ID1=B3N2CQ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7__123Graph_XChart_1" hidden="1">#REF!</definedName>
    <definedName name="_167__FDSAUDITLINK__" hidden="1">{"fdsup://IBCentral/FAT Viewer?action=UPDATE&amp;creator=factset&amp;DOC_NAME=fat:reuters_annual_source_window.fat&amp;display_string=Audit&amp;DYN_ARGS=TRUE&amp;VAR:ID1=65566410&amp;VAR:RCODE=FEBIT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70__FDSAUDITLINK__" hidden="1">{"fdsup://IBCentral/FAT Viewer?action=UPDATE&amp;creator=factset&amp;DOC_NAME=fat:reuters_annual_source_window.fat&amp;display_string=Audit&amp;DYN_ARGS=TRUE&amp;VAR:ID1=733945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71__FDSAUDITLINK__" hidden="1">{"fdsup://directions/FAT Viewer?action=UPDATE&amp;creator=factset&amp;DYN_ARGS=TRUE&amp;DOC_NAME=FAT:FQL_AUDITING_CLIENT_TEMPLATE.FAT&amp;display_string=Audit&amp;VAR:KEY=CJGPUXABGP&amp;VAR:QUERY=UkdGX1BBWV9BQ0NUKEFOTiwzOTQ0Nyk=&amp;WINDOW=FIRST_POPUP&amp;HEIGHT=450&amp;WIDTH=450&amp;START_MAXIMI","ZED=FALSE&amp;VAR:CALENDAR=FIVEDAY&amp;VAR:SYMBOL=B03GCV&amp;VAR:INDEX=0"}</definedName>
    <definedName name="_1672__FDSAUDITLINK__" hidden="1">{"fdsup://IBCentral/FAT Viewer?action=UPDATE&amp;creator=factset&amp;DOC_NAME=fat:reuters_annual_source_window.fat&amp;display_string=Audit&amp;DYN_ARGS=TRUE&amp;VAR:ID1=B1HKRM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73__FDSAUDITLINK__" hidden="1">{"fdsup://IBCentral/FAT Viewer?action=UPDATE&amp;creator=factset&amp;DOC_NAME=fat:reuters_annual_source_window.fat&amp;display_string=Audit&amp;DYN_ARGS=TRUE&amp;VAR:ID1=B3N2CQ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74__FDSAUDITLINK__" hidden="1">{"fdsup://IBCentral/FAT Viewer?action=UPDATE&amp;creator=factset&amp;DOC_NAME=fat:reuters_annual_source_window.fat&amp;display_string=Audit&amp;DYN_ARGS=TRUE&amp;VAR:ID1=B3N2CQ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75__FDSAUDITLINK__" hidden="1">{"fdsup://IBCentral/FAT Viewer?action=UPDATE&amp;creator=factset&amp;DOC_NAME=fat:reuters_annual_source_window.fat&amp;display_string=Audit&amp;DYN_ARGS=TRUE&amp;VAR:ID1=B3N2CQ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76__FDSAUDITLINK__" hidden="1">{"fdsup://IBCentral/FAT Viewer?action=UPDATE&amp;creator=factset&amp;DOC_NAME=fat:reuters_annual_source_window.fat&amp;display_string=Audit&amp;DYN_ARGS=TRUE&amp;VAR:ID1=733945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77__FDSAUDITLINK__" hidden="1">{"fdsup://IBCentral/FAT Viewer?action=UPDATE&amp;creator=factset&amp;DOC_NAME=fat:reuters_annual_source_window.fat&amp;display_string=Audit&amp;DYN_ARGS=TRUE&amp;VAR:ID1=B03GCV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78__FDSAUDITLINK__" hidden="1">{"fdsup://IBCentral/FAT Viewer?action=UPDATE&amp;creator=factset&amp;DOC_NAME=fat:reuters_annual_source_window.fat&amp;display_string=Audit&amp;DYN_ARGS=TRUE&amp;VAR:ID1=B03GCV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79__FDSAUDITLINK__" hidden="1">{"fdsup://IBCentral/FAT Viewer?action=UPDATE&amp;creator=factset&amp;DOC_NAME=fat:reuters_annual_source_window.fat&amp;display_string=Audit&amp;DYN_ARGS=TRUE&amp;VAR:ID1=B3N2CQ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8__123Graph_XCHART_10" hidden="1">#REF!</definedName>
    <definedName name="_168__123Graph_XCHART_2" hidden="1">#REF!</definedName>
    <definedName name="_168__FDSAUDITLINK__" hidden="1">{"fdsup://IBCentral/FAT Viewer?action=UPDATE&amp;creator=factset&amp;DOC_NAME=fat:reuters_annual_source_window.fat&amp;display_string=Audit&amp;DYN_ARGS=TRUE&amp;VAR:ID1=65566410&amp;VAR:RCODE=FEBIT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80__FDSAUDITLINK__" hidden="1">{"fdsup://IBCentral/FAT Viewer?action=UPDATE&amp;creator=factset&amp;DOC_NAME=fat:reuters_annual_source_window.fat&amp;display_string=Audit&amp;DYN_ARGS=TRUE&amp;VAR:ID1=B03GCV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81__FDSAUDITLINK__" hidden="1">{"fdsup://directions/FAT Viewer?action=UPDATE&amp;creator=factset&amp;DYN_ARGS=TRUE&amp;DOC_NAME=FAT:FQL_AUDITING_CLIENT_TEMPLATE.FAT&amp;display_string=Audit&amp;VAR:KEY=QDMBORUXSZ&amp;VAR:QUERY=UkdGX1BBWV9BQ0NUKEFOTiwzOTQ0Nyk=&amp;WINDOW=FIRST_POPUP&amp;HEIGHT=450&amp;WIDTH=450&amp;START_MAXIMI","ZED=FALSE&amp;VAR:CALENDAR=FIVEDAY&amp;VAR:SYMBOL=B1HKRM&amp;VAR:INDEX=0"}</definedName>
    <definedName name="_1682__FDSAUDITLINK__" hidden="1">{"fdsup://IBCentral/FAT Viewer?action=UPDATE&amp;creator=factset&amp;DOC_NAME=fat:reuters_annual_source_window.fat&amp;display_string=Audit&amp;DYN_ARGS=TRUE&amp;VAR:ID1=B1HKRM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83__FDSAUDITLINK__" hidden="1">{"fdsup://IBCentral/FAT Viewer?action=UPDATE&amp;creator=factset&amp;DOC_NAME=fat:reuters_annual_source_window.fat&amp;display_string=Audit&amp;DYN_ARGS=TRUE&amp;VAR:ID1=733945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684__FDSAUDITLINK__" hidden="1">{"fdsup://IBCentral/FAT Viewer?action=UPDATE&amp;creator=factset&amp;DOC_NAME=fat:reuters_annual_source_window.fat&amp;display_string=Audit&amp;DYN_ARGS=TRUE&amp;VAR:ID1=733945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85__FDSAUDITLINK__" hidden="1">{"fdsup://IBCentral/FAT Viewer?action=UPDATE&amp;creator=factset&amp;DOC_NAME=fat:reuters_annual_source_window.fat&amp;display_string=Audit&amp;DYN_ARGS=TRUE&amp;VAR:ID1=B03GCV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86__FDSAUDITLINK__" hidden="1">{"fdsup://IBCentral/FAT Viewer?action=UPDATE&amp;creator=factset&amp;DOC_NAME=fat:reuters_annual_source_window.fat&amp;display_string=Audit&amp;DYN_ARGS=TRUE&amp;VAR:ID1=B3N2CQ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87__FDSAUDITLINK__" hidden="1">{"fdsup://IBCentral/FAT Viewer?action=UPDATE&amp;creator=factset&amp;DOC_NAME=fat:reuters_annual_source_window.fat&amp;display_string=Audit&amp;DYN_ARGS=TRUE&amp;VAR:ID1=B1HKRM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88__FDSAUDITLINK__" hidden="1">{"fdsup://IBCentral/FAT Viewer?action=UPDATE&amp;creator=factset&amp;DOC_NAME=fat:reuters_annual_source_window.fat&amp;display_string=Audit&amp;DYN_ARGS=TRUE&amp;VAR:ID1=B1HKRM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89__FDSAUDITLINK__" hidden="1">{"fdsup://IBCentral/FAT Viewer?action=UPDATE&amp;creator=factset&amp;DOC_NAME=fat:reuters_annual_source_window.fat&amp;display_string=Audit&amp;DYN_ARGS=TRUE&amp;VAR:ID1=B03GCV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9__123Graph_XCHART_11" hidden="1">#REF!</definedName>
    <definedName name="_169__FDSAUDITLINK__" hidden="1">{"fdsup://directions/FAT Viewer?action=UPDATE&amp;creator=factset&amp;DYN_ARGS=TRUE&amp;DOC_NAME=FAT:FQL_AUDITING_CLIENT_TEMPLATE.FAT&amp;display_string=Audit&amp;VAR:KEY=ITYVYJAFOP&amp;VAR:QUERY=UkdGX1BBWV9BQ0NUKEFOTiwzNzY1Mik=&amp;WINDOW=FIRST_POPUP&amp;HEIGHT=450&amp;WIDTH=450&amp;START_MAXIMI","ZED=FALSE&amp;VAR:CALENDAR=FIVEDAY&amp;VAR:SYMBOL=53271610&amp;VAR:INDEX=0"}</definedName>
    <definedName name="_1690__FDSAUDITLINK__" hidden="1">{"fdsup://IBCentral/FAT Viewer?action=UPDATE&amp;creator=factset&amp;DOC_NAME=fat:reuters_annual_source_window.fat&amp;display_string=Audit&amp;DYN_ARGS=TRUE&amp;VAR:ID1=733945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91__FDSAUDITLINK__" hidden="1">{"fdsup://IBCentral/FAT Viewer?action=UPDATE&amp;creator=factset&amp;DOC_NAME=fat:reuters_annual_source_window.fat&amp;display_string=Audit&amp;DYN_ARGS=TRUE&amp;VAR:ID1=B1HKRM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92__FDSAUDITLINK__" hidden="1">{"fdsup://directions/FAT Viewer?action=UPDATE&amp;creator=factset&amp;DYN_ARGS=TRUE&amp;DOC_NAME=FAT:FQL_AUDITING_CLIENT_TEMPLATE.FAT&amp;display_string=Audit&amp;VAR:KEY=WDCZSFSJEV&amp;VAR:QUERY=UkdGX1BBWV9BQ0NUKEFOTiwzOTQ0Nyk=&amp;WINDOW=FIRST_POPUP&amp;HEIGHT=450&amp;WIDTH=450&amp;START_MAXIMI","ZED=FALSE&amp;VAR:CALENDAR=FIVEDAY&amp;VAR:SYMBOL=733945&amp;VAR:INDEX=0"}</definedName>
    <definedName name="_1693__FDSAUDITLINK__" hidden="1">{"fdsup://IBCentral/FAT Viewer?action=UPDATE&amp;creator=factset&amp;DOC_NAME=fat:reuters_annual_source_window.fat&amp;display_string=Audit&amp;DYN_ARGS=TRUE&amp;VAR:ID1=B3N2CQ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94__FDSAUDITLINK__" hidden="1">{"fdsup://directions/FAT Viewer?action=UPDATE&amp;creator=factset&amp;DYN_ARGS=TRUE&amp;DOC_NAME=FAT:FQL_AUDITING_CLIENT_TEMPLATE.FAT&amp;display_string=Audit&amp;VAR:KEY=SPMNMHCXGT&amp;VAR:QUERY=UkdGX1BBWV9BQ0NUKEFOTiwzOTgxMyk=&amp;WINDOW=FIRST_POPUP&amp;HEIGHT=450&amp;WIDTH=450&amp;START_MAXIMI","ZED=FALSE&amp;VAR:CALENDAR=FIVEDAY&amp;VAR:SYMBOL=B03GCV&amp;VAR:INDEX=0"}</definedName>
    <definedName name="_1695__FDSAUDITLINK__" hidden="1">{"fdsup://IBCentral/FAT Viewer?action=UPDATE&amp;creator=factset&amp;DOC_NAME=fat:reuters_annual_source_window.fat&amp;display_string=Audit&amp;DYN_ARGS=TRUE&amp;VAR:ID1=B3N2CQ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96__FDSAUDITLINK__" hidden="1">{"fdsup://IBCentral/FAT Viewer?action=UPDATE&amp;creator=factset&amp;DOC_NAME=fat:reuters_annual_source_window.fat&amp;display_string=Audit&amp;DYN_ARGS=TRUE&amp;VAR:ID1=733945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97__FDSAUDITLINK__" hidden="1">{"fdsup://IBCentral/FAT Viewer?action=UPDATE&amp;creator=factset&amp;DOC_NAME=fat:reuters_annual_source_window.fat&amp;display_string=Audit&amp;DYN_ARGS=TRUE&amp;VAR:ID1=B03GCV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698__FDSAUDITLINK__" hidden="1">{"fdsup://IBCentral/FAT Viewer?action=UPDATE&amp;creator=factset&amp;DOC_NAME=fat:reuters_annual_source_window.fat&amp;display_string=Audit&amp;DYN_ARGS=TRUE&amp;VAR:ID1=B1HKRM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699__FDSAUDITLINK__" hidden="1">{"fdsup://IBCentral/FAT Viewer?action=UPDATE&amp;creator=factset&amp;DOC_NAME=fat:reuters_annual_source_window.fat&amp;display_string=Audit&amp;DYN_ARGS=TRUE&amp;VAR:ID1=B1HKRM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__123Graph_ACHART_3" hidden="1">#N/A</definedName>
    <definedName name="_17__123Graph_ACHART_8" hidden="1">#REF!</definedName>
    <definedName name="_17__123Graph_CGRAFICO_5" hidden="1">#REF!</definedName>
    <definedName name="_17__123Graph_DCHART_1" hidden="1">#N/A</definedName>
    <definedName name="_17__123Graph_LBL_ACHART_1" hidden="1">#REF!</definedName>
    <definedName name="_17__123Graph_LBL_ACHART_3" hidden="1">#REF!</definedName>
    <definedName name="_17__123Graph_XGRAFICO_8" hidden="1">#REF!</definedName>
    <definedName name="_17__FDSAUDITLINK__" hidden="1">{"fdsup://directions/FAT Viewer?action=UPDATE&amp;creator=factset&amp;DYN_ARGS=TRUE&amp;DOC_NAME=FAT:FQL_AUDITING_CLIENT_TEMPLATE.FAT&amp;display_string=Audit&amp;VAR:KEY=QXKFWROHAV&amp;VAR:QUERY=UkdGX0VOVFJQUl9WQUwoUVRSLDAsLCwsLCxOT0FVRElUKQ==&amp;WINDOW=FIRST_POPUP&amp;HEIGHT=450&amp;WIDTH=","450&amp;START_MAXIMIZED=FALSE&amp;VAR:CALENDAR=US&amp;VAR:SYMBOL=MERU&amp;VAR:INDEX=0"}</definedName>
    <definedName name="_170__123Graph_XCHART_12" hidden="1">#REF!</definedName>
    <definedName name="_170__FDSAUDITLINK__" hidden="1">{"fdsup://directions/FAT Viewer?action=UPDATE&amp;creator=factset&amp;DYN_ARGS=TRUE&amp;DOC_NAME=FAT:FQL_AUDITING_CLIENT_TEMPLATE.FAT&amp;display_string=Audit&amp;VAR:KEY=WNSVGFWROX&amp;VAR:QUERY=UkdGX1BBWV9BQ0NUKEFOTiwzODAxNyk=&amp;WINDOW=FIRST_POPUP&amp;HEIGHT=450&amp;WIDTH=450&amp;START_MAXIMI","ZED=FALSE&amp;VAR:CALENDAR=FIVEDAY&amp;VAR:SYMBOL=53271610&amp;VAR:INDEX=0"}</definedName>
    <definedName name="_1700__FDSAUDITLINK__" hidden="1">{"fdsup://IBCentral/FAT Viewer?action=UPDATE&amp;creator=factset&amp;DOC_NAME=fat:reuters_annual_source_window.fat&amp;display_string=Audit&amp;DYN_ARGS=TRUE&amp;VAR:ID1=733945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01__FDSAUDITLINK__" hidden="1">{"fdsup://IBCentral/FAT Viewer?action=UPDATE&amp;creator=factset&amp;DOC_NAME=fat:reuters_annual_source_window.fat&amp;display_string=Audit&amp;DYN_ARGS=TRUE&amp;VAR:ID1=B3N2CQ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02__FDSAUDITLINK__" hidden="1">{"fdsup://IBCentral/FAT Viewer?action=UPDATE&amp;creator=factset&amp;DOC_NAME=fat:reuters_annual_source_window.fat&amp;display_string=Audit&amp;DYN_ARGS=TRUE&amp;VAR:ID1=733945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03__FDSAUDITLINK__" hidden="1">{"fdsup://IBCentral/FAT Viewer?action=UPDATE&amp;creator=factset&amp;DOC_NAME=fat:reuters_annual_source_window.fat&amp;display_string=Audit&amp;DYN_ARGS=TRUE&amp;VAR:ID1=733945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04__FDSAUDITLINK__" hidden="1">{"fdsup://IBCentral/FAT Viewer?action=UPDATE&amp;creator=factset&amp;DOC_NAME=fat:reuters_annual_source_window.fat&amp;display_string=Audit&amp;DYN_ARGS=TRUE&amp;VAR:ID1=733945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05__FDSAUDITLINK__" hidden="1">{"fdsup://directions/FAT Viewer?action=UPDATE&amp;creator=factset&amp;DYN_ARGS=TRUE&amp;DOC_NAME=FAT:FQL_AUDITING_CLIENT_TEMPLATE.FAT&amp;display_string=Audit&amp;VAR:KEY=YXUTOJCVQL&amp;VAR:QUERY=UkdGX1BBWV9BQ0NUKEFOTiwzOTgxMyk=&amp;WINDOW=FIRST_POPUP&amp;HEIGHT=450&amp;WIDTH=450&amp;START_MAXIMI","ZED=FALSE&amp;VAR:CALENDAR=FIVEDAY&amp;VAR:SYMBOL=B1HKRM&amp;VAR:INDEX=0"}</definedName>
    <definedName name="_1706__FDSAUDITLINK__" hidden="1">{"fdsup://IBCentral/FAT Viewer?action=UPDATE&amp;creator=factset&amp;DOC_NAME=fat:reuters_annual_source_window.fat&amp;display_string=Audit&amp;DYN_ARGS=TRUE&amp;VAR:ID1=B1HKRM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07__FDSAUDITLINK__" hidden="1">{"fdsup://IBCentral/FAT Viewer?action=UPDATE&amp;creator=factset&amp;DOC_NAME=fat:reuters_annual_source_window.fat&amp;display_string=Audit&amp;DYN_ARGS=TRUE&amp;VAR:ID1=733945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08__FDSAUDITLINK__" hidden="1">{"fdsup://IBCentral/FAT Viewer?action=UPDATE&amp;creator=factset&amp;DOC_NAME=fat:reuters_annual_source_window.fat&amp;display_string=Audit&amp;DYN_ARGS=TRUE&amp;VAR:ID1=B3N2CQ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09__FDSAUDITLINK__" hidden="1">{"fdsup://IBCentral/FAT Viewer?action=UPDATE&amp;creator=factset&amp;DOC_NAME=fat:reuters_annual_source_window.fat&amp;display_string=Audit&amp;DYN_ARGS=TRUE&amp;VAR:ID1=B03GCV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1__123Graph_EChart_1P" hidden="1">#REF!</definedName>
    <definedName name="_171__123Graph_XCHART_13" hidden="1">#REF!</definedName>
    <definedName name="_171__FDSAUDITLINK__" hidden="1">{"fdsup://directions/FAT Viewer?action=UPDATE&amp;creator=factset&amp;DYN_ARGS=TRUE&amp;DOC_NAME=FAT:FQL_AUDITING_CLIENT_TEMPLATE.FAT&amp;display_string=Audit&amp;VAR:KEY=YLANGFGJSX&amp;VAR:QUERY=UkdGX1BBWV9BQ0NUKEFOTiwzODM4Myk=&amp;WINDOW=FIRST_POPUP&amp;HEIGHT=450&amp;WIDTH=450&amp;START_MAXIMI","ZED=FALSE&amp;VAR:CALENDAR=FIVEDAY&amp;VAR:SYMBOL=53271610&amp;VAR:INDEX=0"}</definedName>
    <definedName name="_1710__FDSAUDITLINK__" hidden="1">{"fdsup://IBCentral/FAT Viewer?action=UPDATE&amp;creator=factset&amp;DOC_NAME=fat:reuters_annual_source_window.fat&amp;display_string=Audit&amp;DYN_ARGS=TRUE&amp;VAR:ID1=B1HKRM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11__FDSAUDITLINK__" hidden="1">{"fdsup://IBCentral/FAT Viewer?action=UPDATE&amp;creator=factset&amp;DOC_NAME=fat:reuters_annual_source_window.fat&amp;display_string=Audit&amp;DYN_ARGS=TRUE&amp;VAR:ID1=733945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12__FDSAUDITLINK__" hidden="1">{"fdsup://IBCentral/FAT Viewer?action=UPDATE&amp;creator=factset&amp;DOC_NAME=fat:reuters_annual_source_window.fat&amp;display_string=Audit&amp;DYN_ARGS=TRUE&amp;VAR:ID1=B3N2CQ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13__FDSAUDITLINK__" hidden="1">{"fdsup://IBCentral/FAT Viewer?action=UPDATE&amp;creator=factset&amp;DOC_NAME=fat:reuters_annual_source_window.fat&amp;display_string=Audit&amp;DYN_ARGS=TRUE&amp;VAR:ID1=B1HKRM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14__FDSAUDITLINK__" hidden="1">{"fdsup://IBCentral/FAT Viewer?action=UPDATE&amp;creator=factset&amp;DOC_NAME=fat:reuters_annual_source_window.fat&amp;display_string=Audit&amp;DYN_ARGS=TRUE&amp;VAR:ID1=B03GCV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15__FDSAUDITLINK__" hidden="1">{"fdsup://IBCentral/FAT Viewer?action=UPDATE&amp;creator=factset&amp;DOC_NAME=fat:reuters_annual_source_window.fat&amp;display_string=Audit&amp;DYN_ARGS=TRUE&amp;VAR:ID1=B1HKRM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16__FDSAUDITLINK__" hidden="1">{"fdsup://IBCentral/FAT Viewer?action=UPDATE&amp;creator=factset&amp;DOC_NAME=fat:reuters_annual_source_window.fat&amp;display_string=Audit&amp;DYN_ARGS=TRUE&amp;VAR:ID1=B03GCV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17__FDSAUDITLINK__" hidden="1">{"fdsup://IBCentral/FAT Viewer?action=UPDATE&amp;creator=factset&amp;DOC_NAME=fat:reuters_annual_source_window.fat&amp;display_string=Audit&amp;DYN_ARGS=TRUE&amp;VAR:ID1=B3N2CQ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18__FDSAUDITLINK__" hidden="1">{"fdsup://IBCentral/FAT Viewer?action=UPDATE&amp;creator=factset&amp;DOC_NAME=fat:reuters_annual_source_window.fat&amp;display_string=Audit&amp;DYN_ARGS=TRUE&amp;VAR:ID1=B03GCV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19__FDSAUDITLINK__" hidden="1">{"fdsup://IBCentral/FAT Viewer?action=UPDATE&amp;creator=factset&amp;DOC_NAME=fat:reuters_annual_source_window.fat&amp;display_string=Audit&amp;DYN_ARGS=TRUE&amp;VAR:ID1=B03GCV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2__123Graph_XCHART_14" hidden="1">#REF!</definedName>
    <definedName name="_172__FDSAUDITLINK__" hidden="1">{"fdsup://directions/FAT Viewer?action=UPDATE&amp;creator=factset&amp;DYN_ARGS=TRUE&amp;DOC_NAME=FAT:FQL_AUDITING_CLIENT_TEMPLATE.FAT&amp;display_string=Audit&amp;VAR:KEY=QXARODQLWL&amp;VAR:QUERY=UkdGX1BBWV9BQ0NUKEFOTiwzODc0OCk=&amp;WINDOW=FIRST_POPUP&amp;HEIGHT=450&amp;WIDTH=450&amp;START_MAXIMI","ZED=FALSE&amp;VAR:CALENDAR=FIVEDAY&amp;VAR:SYMBOL=53271610&amp;VAR:INDEX=0"}</definedName>
    <definedName name="_1720__FDSAUDITLINK__" hidden="1">{"fdsup://directions/FAT Viewer?action=UPDATE&amp;creator=factset&amp;DYN_ARGS=TRUE&amp;DOC_NAME=FAT:FQL_AUDITING_CLIENT_TEMPLATE.FAT&amp;display_string=Audit&amp;VAR:KEY=IJUVELKDKJ&amp;VAR:QUERY=UkdGX1BBWV9BQ0NUKEFOTiwzOTgxMyk=&amp;WINDOW=FIRST_POPUP&amp;HEIGHT=450&amp;WIDTH=450&amp;START_MAXIMI","ZED=FALSE&amp;VAR:CALENDAR=FIVEDAY&amp;VAR:SYMBOL=733945&amp;VAR:INDEX=0"}</definedName>
    <definedName name="_1721__FDSAUDITLINK__" hidden="1">{"fdsup://IBCentral/FAT Viewer?action=UPDATE&amp;creator=factset&amp;DOC_NAME=fat:reuters_annual_source_window.fat&amp;display_string=Audit&amp;DYN_ARGS=TRUE&amp;VAR:ID1=B3N2CQ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22__FDSAUDITLINK__" hidden="1">{"fdsup://IBCentral/FAT Viewer?action=UPDATE&amp;creator=factset&amp;DOC_NAME=fat:reuters_annual_source_window.fat&amp;display_string=Audit&amp;DYN_ARGS=TRUE&amp;VAR:ID1=B1HKRM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23__FDSAUDITLINK__" hidden="1">{"fdsup://IBCentral/FAT Viewer?action=UPDATE&amp;creator=factset&amp;DOC_NAME=fat:reuters_annual_source_window.fat&amp;display_string=Audit&amp;DYN_ARGS=TRUE&amp;VAR:ID1=B03GCV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24__FDSAUDITLINK__" hidden="1">{"fdsup://directions/FAT Viewer?action=UPDATE&amp;creator=factset&amp;DYN_ARGS=TRUE&amp;DOC_NAME=FAT:FQL_AUDITING_CLIENT_TEMPLATE.FAT&amp;display_string=Audit&amp;VAR:KEY=OTEDKJQVWL&amp;VAR:QUERY=UkdGX1BBWV9BQ0NUKEFOTiwzOTgxMyk=&amp;WINDOW=FIRST_POPUP&amp;HEIGHT=450&amp;WIDTH=450&amp;START_MAXIMI","ZED=FALSE&amp;VAR:CALENDAR=FIVEDAY&amp;VAR:SYMBOL=B3N2CQ&amp;VAR:INDEX=0"}</definedName>
    <definedName name="_1725__FDSAUDITLINK__" hidden="1">{"fdsup://IBCentral/FAT Viewer?action=UPDATE&amp;creator=factset&amp;DOC_NAME=fat:reuters_annual_source_window.fat&amp;display_string=Audit&amp;DYN_ARGS=TRUE&amp;VAR:ID1=B3N2CQ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26__FDSAUDITLINK__" hidden="1">{"fdsup://IBCentral/FAT Viewer?action=UPDATE&amp;creator=factset&amp;DOC_NAME=fat:reuters_annual_source_window.fat&amp;display_string=Audit&amp;DYN_ARGS=TRUE&amp;VAR:ID1=B1HKRM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27__FDSAUDITLINK__" hidden="1">{"fdsup://IBCentral/FAT Viewer?action=UPDATE&amp;creator=factset&amp;DOC_NAME=fat:reuters_annual_source_window.fat&amp;display_string=Audit&amp;DYN_ARGS=TRUE&amp;VAR:ID1=B3N2CQ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28__FDSAUDITLINK__" hidden="1">{"fdsup://IBCentral/FAT Viewer?action=UPDATE&amp;creator=factset&amp;DOC_NAME=fat:reuters_annual_source_window.fat&amp;display_string=Audit&amp;DYN_ARGS=TRUE&amp;VAR:ID1=B1HKRM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29__FDSAUDITLINK__" hidden="1">{"fdsup://directions/FAT Viewer?action=UPDATE&amp;creator=factset&amp;DYN_ARGS=TRUE&amp;DOC_NAME=FAT:FQL_AUDITING_CLIENT_TEMPLATE.FAT&amp;display_string=Audit&amp;VAR:KEY=AXGFYJMTQF&amp;VAR:QUERY=UkdGX1BBWV9BQ0NUKEFOTiw0MDE3OCk=&amp;WINDOW=FIRST_POPUP&amp;HEIGHT=450&amp;WIDTH=450&amp;START_MAXIMI","ZED=FALSE&amp;VAR:CALENDAR=FIVEDAY&amp;VAR:SYMBOL=B1HKRM&amp;VAR:INDEX=0"}</definedName>
    <definedName name="_173__123Graph_XCHART_15" hidden="1">#REF!</definedName>
    <definedName name="_173__FDSAUDITLINK__" hidden="1">{"fdsup://directions/FAT Viewer?action=UPDATE&amp;creator=factset&amp;DYN_ARGS=TRUE&amp;DOC_NAME=FAT:FQL_AUDITING_CLIENT_TEMPLATE.FAT&amp;display_string=Audit&amp;VAR:KEY=MFOXQJSHKX&amp;VAR:QUERY=UkdGX1BBWV9BQ0NUKEFOTiwzOTExMyk=&amp;WINDOW=FIRST_POPUP&amp;HEIGHT=450&amp;WIDTH=450&amp;START_MAXIMI","ZED=FALSE&amp;VAR:CALENDAR=FIVEDAY&amp;VAR:SYMBOL=53271610&amp;VAR:INDEX=0"}</definedName>
    <definedName name="_1730__FDSAUDITLINK__" hidden="1">{"fdsup://IBCentral/FAT Viewer?action=UPDATE&amp;creator=factset&amp;DOC_NAME=fat:reuters_annual_source_window.fat&amp;display_string=Audit&amp;DYN_ARGS=TRUE&amp;VAR:ID1=B1HKRM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31__FDSAUDITLINK__" hidden="1">{"fdsup://IBCentral/FAT Viewer?action=UPDATE&amp;creator=factset&amp;DOC_NAME=fat:reuters_annual_source_window.fat&amp;display_string=Audit&amp;DYN_ARGS=TRUE&amp;VAR:ID1=B3N2CQ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32__FDSAUDITLINK__" hidden="1">{"fdsup://directions/FAT Viewer?action=UPDATE&amp;creator=factset&amp;DYN_ARGS=TRUE&amp;DOC_NAME=FAT:FQL_AUDITING_CLIENT_TEMPLATE.FAT&amp;display_string=Audit&amp;VAR:KEY=YBOLOXQLEZ&amp;VAR:QUERY=UkdGX1BBWV9BQ0NUKEFOTiw0MDE3OCk=&amp;WINDOW=FIRST_POPUP&amp;HEIGHT=450&amp;WIDTH=450&amp;START_MAXIMI","ZED=FALSE&amp;VAR:CALENDAR=FIVEDAY&amp;VAR:SYMBOL=B3N2CQ&amp;VAR:INDEX=0"}</definedName>
    <definedName name="_1733__FDSAUDITLINK__" hidden="1">{"fdsup://IBCentral/FAT Viewer?action=UPDATE&amp;creator=factset&amp;DOC_NAME=fat:reuters_annual_source_window.fat&amp;display_string=Audit&amp;DYN_ARGS=TRUE&amp;VAR:ID1=B1HKRM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34__FDSAUDITLINK__" hidden="1">{"fdsup://IBCentral/FAT Viewer?action=UPDATE&amp;creator=factset&amp;DOC_NAME=fat:reuters_annual_source_window.fat&amp;display_string=Audit&amp;DYN_ARGS=TRUE&amp;VAR:ID1=B1HKRM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35__FDSAUDITLINK__" hidden="1">{"fdsup://IBCentral/FAT Viewer?action=UPDATE&amp;creator=factset&amp;DOC_NAME=fat:reuters_annual_source_window.fat&amp;display_string=Audit&amp;DYN_ARGS=TRUE&amp;VAR:ID1=B03GCV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36__FDSAUDITLINK__" hidden="1">{"fdsup://IBCentral/FAT Viewer?action=UPDATE&amp;creator=factset&amp;DOC_NAME=fat:reuters_annual_source_window.fat&amp;display_string=Audit&amp;DYN_ARGS=TRUE&amp;VAR:ID1=B1HKRM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37__FDSAUDITLINK__" hidden="1">{"fdsup://IBCentral/FAT Viewer?action=UPDATE&amp;creator=factset&amp;DOC_NAME=fat:reuters_annual_source_window.fat&amp;display_string=Audit&amp;DYN_ARGS=TRUE&amp;VAR:ID1=B1HKRM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38__FDSAUDITLINK__" hidden="1">{"fdsup://IBCentral/FAT Viewer?action=UPDATE&amp;creator=factset&amp;DOC_NAME=fat:reuters_annual_source_window.fat&amp;display_string=Audit&amp;DYN_ARGS=TRUE&amp;VAR:ID1=B03GCV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39__FDSAUDITLINK__" hidden="1">{"fdsup://IBCentral/FAT Viewer?action=UPDATE&amp;creator=factset&amp;DOC_NAME=fat:reuters_annual_source_window.fat&amp;display_string=Audit&amp;DYN_ARGS=TRUE&amp;VAR:ID1=733945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4__123Graph_XCHART_16" hidden="1">#REF!</definedName>
    <definedName name="_174__FDSAUDITLINK__" hidden="1">{"fdsup://directions/FAT Viewer?action=UPDATE&amp;creator=factset&amp;DYN_ARGS=TRUE&amp;DOC_NAME=FAT:FQL_AUDITING_CLIENT_TEMPLATE.FAT&amp;display_string=Audit&amp;VAR:KEY=ERCXYZUNKV&amp;VAR:QUERY=UkdGX1BBWV9BQ0NUKEFOTiwzOTQ3OCk=&amp;WINDOW=FIRST_POPUP&amp;HEIGHT=450&amp;WIDTH=450&amp;START_MAXIMI","ZED=FALSE&amp;VAR:CALENDAR=FIVEDAY&amp;VAR:SYMBOL=53271610&amp;VAR:INDEX=0"}</definedName>
    <definedName name="_1740__FDSAUDITLINK__" hidden="1">{"fdsup://IBCentral/FAT Viewer?action=UPDATE&amp;creator=factset&amp;DOC_NAME=fat:reuters_annual_source_window.fat&amp;display_string=Audit&amp;DYN_ARGS=TRUE&amp;VAR:ID1=B03GCV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41__FDSAUDITLINK__" hidden="1">{"fdsup://IBCentral/FAT Viewer?action=UPDATE&amp;creator=factset&amp;DOC_NAME=fat:reuters_annual_source_window.fat&amp;display_string=Audit&amp;DYN_ARGS=TRUE&amp;VAR:ID1=733945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42__FDSAUDITLINK__" hidden="1">{"fdsup://IBCentral/FAT Viewer?action=UPDATE&amp;creator=factset&amp;DOC_NAME=fat:reuters_annual_source_window.fat&amp;display_string=Audit&amp;DYN_ARGS=TRUE&amp;VAR:ID1=733945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43__FDSAUDITLINK__" hidden="1">{"fdsup://IBCentral/FAT Viewer?action=UPDATE&amp;creator=factset&amp;DOC_NAME=fat:reuters_annual_source_window.fat&amp;display_string=Audit&amp;DYN_ARGS=TRUE&amp;VAR:ID1=B03GCV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44__FDSAUDITLINK__" hidden="1">{"fdsup://IBCentral/FAT Viewer?action=UPDATE&amp;creator=factset&amp;DOC_NAME=fat:reuters_annual_source_window.fat&amp;display_string=Audit&amp;DYN_ARGS=TRUE&amp;VAR:ID1=733945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45__FDSAUDITLINK__" hidden="1">{"fdsup://IBCentral/FAT Viewer?action=UPDATE&amp;creator=factset&amp;DOC_NAME=fat:reuters_annual_source_window.fat&amp;display_string=Audit&amp;DYN_ARGS=TRUE&amp;VAR:ID1=B03GCV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46__FDSAUDITLINK__" hidden="1">{"fdsup://directions/FAT Viewer?action=UPDATE&amp;creator=factset&amp;DYN_ARGS=TRUE&amp;DOC_NAME=FAT:FQL_AUDITING_CLIENT_TEMPLATE.FAT&amp;display_string=Audit&amp;VAR:KEY=EHCNMZSJGH&amp;VAR:QUERY=UkdGX1BBWV9BQ0NUKEFOTiw0MDE3OCk=&amp;WINDOW=FIRST_POPUP&amp;HEIGHT=450&amp;WIDTH=450&amp;START_MAXIMI","ZED=FALSE&amp;VAR:CALENDAR=FIVEDAY&amp;VAR:SYMBOL=733945&amp;VAR:INDEX=0"}</definedName>
    <definedName name="_1747__FDSAUDITLINK__" hidden="1">{"fdsup://IBCentral/FAT Viewer?action=UPDATE&amp;creator=factset&amp;DOC_NAME=fat:reuters_annual_source_window.fat&amp;display_string=Audit&amp;DYN_ARGS=TRUE&amp;VAR:ID1=B3N2CQ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48__FDSAUDITLINK__" hidden="1">{"fdsup://IBCentral/FAT Viewer?action=UPDATE&amp;creator=factset&amp;DOC_NAME=fat:reuters_annual_source_window.fat&amp;display_string=Audit&amp;DYN_ARGS=TRUE&amp;VAR:ID1=B03GCV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49__FDSAUDITLINK__" hidden="1">{"fdsup://IBCentral/FAT Viewer?action=UPDATE&amp;creator=factset&amp;DOC_NAME=fat:reuters_annual_source_window.fat&amp;display_string=Audit&amp;DYN_ARGS=TRUE&amp;VAR:ID1=733945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5__123Graph_FChart_1P" hidden="1">#REF!</definedName>
    <definedName name="_175__123Graph_XChart_2" hidden="1">#REF!</definedName>
    <definedName name="_175__FDSAUDITLINK__" hidden="1">{"fdsup://directions/FAT Viewer?action=UPDATE&amp;creator=factset&amp;DYN_ARGS=TRUE&amp;DOC_NAME=FAT:FQL_AUDITING_CLIENT_TEMPLATE.FAT&amp;display_string=Audit&amp;VAR:KEY=QLAVWNGHIL&amp;VAR:QUERY=UkdGX1BBWV9BQ0NUKEFOTiwzOTg0NCk=&amp;WINDOW=FIRST_POPUP&amp;HEIGHT=450&amp;WIDTH=450&amp;START_MAXIMI","ZED=FALSE&amp;VAR:CALENDAR=FIVEDAY&amp;VAR:SYMBOL=53271610&amp;VAR:INDEX=0"}</definedName>
    <definedName name="_1750__FDSAUDITLINK__" hidden="1">{"fdsup://IBCentral/FAT Viewer?action=UPDATE&amp;creator=factset&amp;DOC_NAME=fat:reuters_annual_source_window.fat&amp;display_string=Audit&amp;DYN_ARGS=TRUE&amp;VAR:ID1=B3N2CQ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51__FDSAUDITLINK__" hidden="1">{"fdsup://directions/FAT Viewer?action=UPDATE&amp;creator=factset&amp;DYN_ARGS=TRUE&amp;DOC_NAME=FAT:FQL_AUDITING_CLIENT_TEMPLATE.FAT&amp;display_string=Audit&amp;VAR:KEY=WXSJEVYZQB&amp;VAR:QUERY=UkdGX1BBWV9BQ0NUKEFOTiw0MDE3OCk=&amp;WINDOW=FIRST_POPUP&amp;HEIGHT=450&amp;WIDTH=450&amp;START_MAXIMI","ZED=FALSE&amp;VAR:CALENDAR=FIVEDAY&amp;VAR:SYMBOL=B03GCV&amp;VAR:INDEX=0"}</definedName>
    <definedName name="_1752__FDSAUDITLINK__" hidden="1">{"fdsup://IBCentral/FAT Viewer?action=UPDATE&amp;creator=factset&amp;DOC_NAME=fat:reuters_annual_source_window.fat&amp;display_string=Audit&amp;DYN_ARGS=TRUE&amp;VAR:ID1=733945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53__FDSAUDITLINK__" hidden="1">{"fdsup://IBCentral/FAT Viewer?action=UPDATE&amp;creator=factset&amp;DOC_NAME=fat:reuters_annual_source_window.fat&amp;display_string=Audit&amp;DYN_ARGS=TRUE&amp;VAR:ID1=B3N2CQ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54__FDSAUDITLINK__" hidden="1">{"fdsup://IBCentral/FAT Viewer?action=UPDATE&amp;creator=factset&amp;DOC_NAME=fat:reuters_annual_source_window.fat&amp;display_string=Audit&amp;DYN_ARGS=TRUE&amp;VAR:ID1=B03GCV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55__FDSAUDITLINK__" hidden="1">{"fdsup://IBCentral/FAT Viewer?action=UPDATE&amp;creator=factset&amp;DOC_NAME=fat:reuters_annual_source_window.fat&amp;display_string=Audit&amp;DYN_ARGS=TRUE&amp;VAR:ID1=733945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56__FDSAUDITLINK__" hidden="1">{"fdsup://IBCentral/FAT Viewer?action=UPDATE&amp;creator=factset&amp;DOC_NAME=fat:reuters_annual_source_window.fat&amp;display_string=Audit&amp;DYN_ARGS=TRUE&amp;VAR:ID1=B3N2CQ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57__FDSAUDITLINK__" hidden="1">{"fdsup://directions/FAT Viewer?action=UPDATE&amp;creator=factset&amp;DYN_ARGS=TRUE&amp;DOC_NAME=FAT:FQL_AUDITING_CLIENT_TEMPLATE.FAT&amp;display_string=Audit&amp;VAR:KEY=AHSHYFOXML&amp;VAR:QUERY=UkdGX1BBWV9BQ0NUKEFOTiwtMUFZLDAsLCwsLE5PQVVESVQp&amp;WINDOW=FIRST_POPUP&amp;HEIGHT=450&amp;WIDTH=","450&amp;START_MAXIMIZED=FALSE&amp;VAR:CALENDAR=FIVEDAY&amp;VAR:SYMBOL=0&amp;VAR:INDEX=0"}</definedName>
    <definedName name="_1758__FDSAUDITLINK__" hidden="1">{"fdsup://directions/FAT Viewer?action=UPDATE&amp;creator=factset&amp;DYN_ARGS=TRUE&amp;DOC_NAME=FAT:FQL_AUDITING_CLIENT_TEMPLATE.FAT&amp;display_string=Audit&amp;VAR:KEY=AHSHYFOXML&amp;VAR:QUERY=UkdGX1BBWV9BQ0NUKEFOTiwtMUFZLDAsLCwsLE5PQVVESVQp&amp;WINDOW=FIRST_POPUP&amp;HEIGHT=450&amp;WIDTH=","450&amp;START_MAXIMIZED=FALSE&amp;VAR:CALENDAR=FIVEDAY&amp;VAR:SYMBOL=0&amp;VAR:INDEX=0"}</definedName>
    <definedName name="_1759__FDSAUDITLINK__" hidden="1">{"fdsup://IBCentral/FAT Viewer?action=UPDATE&amp;creator=factset&amp;DOC_NAME=fat:reuters_annual_source_window.fat&amp;display_string=Audit&amp;DYN_ARGS=TRUE&amp;VAR:ID1=B1HKRM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6__123Graph_XCHART_20" hidden="1">#REF!</definedName>
    <definedName name="_176__FDSAUDITLINK__" hidden="1">{"fdsup://directions/FAT Viewer?action=UPDATE&amp;creator=factset&amp;DYN_ARGS=TRUE&amp;DOC_NAME=FAT:FQL_AUDITING_CLIENT_TEMPLATE.FAT&amp;display_string=Audit&amp;VAR:KEY=WRMPCBIDWX&amp;VAR:QUERY=UkdGX1BBWV9BQ0NUKEFOTiwzODQ0Mik=&amp;WINDOW=FIRST_POPUP&amp;HEIGHT=450&amp;WIDTH=450&amp;START_MAXIMI","ZED=FALSE&amp;VAR:CALENDAR=FIVEDAY&amp;VAR:SYMBOL=312748&amp;VAR:INDEX=0"}</definedName>
    <definedName name="_1760__FDSAUDITLINK__" hidden="1">{"fdsup://IBCentral/FAT Viewer?action=UPDATE&amp;creator=factset&amp;DOC_NAME=fat:reuters_annual_source_window.fat&amp;display_string=Audit&amp;DYN_ARGS=TRUE&amp;VAR:ID1=B1HKRM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61__FDSAUDITLINK__" hidden="1">{"fdsup://IBCentral/FAT Viewer?action=UPDATE&amp;creator=factset&amp;DOC_NAME=fat:reuters_annual_source_window.fat&amp;display_string=Audit&amp;DYN_ARGS=TRUE&amp;VAR:ID1=B1HKRM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62__FDSAUDITLINK__" hidden="1">{"fdsup://IBCentral/FAT Viewer?action=UPDATE&amp;creator=factset&amp;DOC_NAME=fat:reuters_annual_source_window.fat&amp;display_string=Audit&amp;DYN_ARGS=TRUE&amp;VAR:ID1=B1HKRM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63__FDSAUDITLINK__" hidden="1">{"fdsup://IBCentral/FAT Viewer?action=UPDATE&amp;creator=factset&amp;DOC_NAME=fat:reuters_annual_source_window.fat&amp;display_string=Audit&amp;DYN_ARGS=TRUE&amp;VAR:ID1=B1HKRM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64__FDSAUDITLINK__" hidden="1">{"fdsup://IBCentral/FAT Viewer?action=UPDATE&amp;creator=factset&amp;DOC_NAME=fat:reuters_annual_source_window.fat&amp;display_string=Audit&amp;DYN_ARGS=TRUE&amp;VAR:ID1=B1HKRM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65__FDSAUDITLINK__" hidden="1">{"fdsup://IBCentral/FAT Viewer?action=UPDATE&amp;creator=factset&amp;DOC_NAME=fat:reuters_annual_source_window.fat&amp;display_string=Audit&amp;DYN_ARGS=TRUE&amp;VAR:ID1=B1HKRM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66__FDSAUDITLINK__" hidden="1">{"fdsup://IBCentral/FAT Viewer?action=UPDATE&amp;creator=factset&amp;DOC_NAME=fat:reuters_annual_source_window.fat&amp;display_string=Audit&amp;DYN_ARGS=TRUE&amp;VAR:ID1=B1HKRM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67__FDSAUDITLINK__" hidden="1">{"fdsup://IBCentral/FAT Viewer?action=UPDATE&amp;creator=factset&amp;DOC_NAME=fat:reuters_annual_source_window.fat&amp;display_string=Audit&amp;DYN_ARGS=TRUE&amp;VAR:ID1=B1HKRM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68__FDSAUDITLINK__" hidden="1">{"fdsup://IBCentral/FAT Viewer?action=UPDATE&amp;creator=factset&amp;DOC_NAME=fat:reuters_annual_source_window.fat&amp;display_string=Audit&amp;DYN_ARGS=TRUE&amp;VAR:ID1=B1HKRM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69__FDSAUDITLINK__" hidden="1">{"fdsup://IBCentral/FAT Viewer?action=UPDATE&amp;creator=factset&amp;DOC_NAME=fat:reuters_annual_source_window.fat&amp;display_string=Audit&amp;DYN_ARGS=TRUE&amp;VAR:ID1=B1HKRM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7__123Graph_XCHART_21" hidden="1">#REF!</definedName>
    <definedName name="_177__123Graph_XCHART_3" hidden="1">#REF!</definedName>
    <definedName name="_177__FDSAUDITLINK__" hidden="1">{"fdsup://IBCentral/FAT Viewer?action=UPDATE&amp;creator=factset&amp;DOC_NAME=fat:reuters_annual_source_window.fat&amp;display_string=Audit&amp;DYN_ARGS=TRUE&amp;VAR:ID1=36476010&amp;VAR:RCODE=FEBIT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70__FDSAUDITLINK__" hidden="1">{"fdsup://IBCentral/FAT Viewer?action=UPDATE&amp;creator=factset&amp;DOC_NAME=fat:reuters_annual_source_window.fat&amp;display_string=Audit&amp;DYN_ARGS=TRUE&amp;VAR:ID1=B1HKRM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71__FDSAUDITLINK__" hidden="1">{"fdsup://IBCentral/FAT Viewer?action=UPDATE&amp;creator=factset&amp;DOC_NAME=fat:reuters_annual_source_window.fat&amp;display_string=Audit&amp;DYN_ARGS=TRUE&amp;VAR:ID1=B1HKRM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72__FDSAUDITLINK__" hidden="1">{"fdsup://IBCentral/FAT Viewer?action=UPDATE&amp;creator=factset&amp;DOC_NAME=fat:reuters_annual_source_window.fat&amp;display_string=Audit&amp;DYN_ARGS=TRUE&amp;VAR:ID1=B1HKRM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73__FDSAUDITLINK__" hidden="1">{"fdsup://IBCentral/FAT Viewer?action=UPDATE&amp;creator=factset&amp;DOC_NAME=fat:reuters_annual_source_window.fat&amp;display_string=Audit&amp;DYN_ARGS=TRUE&amp;VAR:ID1=B1HKRM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74__FDSAUDITLINK__" hidden="1">{"fdsup://IBCentral/FAT Viewer?action=UPDATE&amp;creator=factset&amp;DOC_NAME=fat:reuters_annual_source_window.fat&amp;display_string=Audit&amp;DYN_ARGS=TRUE&amp;VAR:ID1=B1HKRM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75__FDSAUDITLINK__" hidden="1">{"fdsup://IBCentral/FAT Viewer?action=UPDATE&amp;creator=factset&amp;DOC_NAME=fat:reuters_annual_source_window.fat&amp;display_string=Audit&amp;DYN_ARGS=TRUE&amp;VAR:ID1=B1HKRM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76__FDSAUDITLINK__" hidden="1">{"fdsup://IBCentral/FAT Viewer?action=UPDATE&amp;creator=factset&amp;DOC_NAME=fat:reuters_annual_source_window.fat&amp;display_string=Audit&amp;DYN_ARGS=TRUE&amp;VAR:ID1=B1HKRM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777__FDSAUDITLINK__" hidden="1">{"fdsup://IBCentral/FAT Viewer?action=UPDATE&amp;creator=factset&amp;DOC_NAME=fat:reuters_annual_source_window.fat&amp;display_string=Audit&amp;DYN_ARGS=TRUE&amp;VAR:ID1=B1HKRM&amp;VAR:RCODE=NIB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78__FDSAUDITLINK__" hidden="1">{"fdsup://IBCentral/FAT Viewer?action=UPDATE&amp;creator=factset&amp;DOC_NAME=fat:reuters_annual_source_window.fat&amp;display_string=Audit&amp;DYN_ARGS=TRUE&amp;VAR:ID1=B1HKRM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79__FDSAUDITLINK__" hidden="1">{"fdsup://IBCentral/FAT Viewer?action=UPDATE&amp;creator=factset&amp;DOC_NAME=fat:reuters_annual_source_window.fat&amp;display_string=Audit&amp;DYN_ARGS=TRUE&amp;VAR:ID1=B1HKRM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8__123Graph_XChart_1AI" hidden="1">#REF!</definedName>
    <definedName name="_178__123Graph_XCHART_22" hidden="1">#REF!</definedName>
    <definedName name="_178__FDSAUDITLINK__" hidden="1">{"fdsup://IBCentral/FAT Viewer?action=UPDATE&amp;creator=factset&amp;DOC_NAME=fat:reuters_annual_source_window.fat&amp;display_string=Audit&amp;DYN_ARGS=TRUE&amp;VAR:ID1=36476010&amp;VAR:RCODE=FEBIT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80__FDSAUDITLINK__" hidden="1">{"fdsup://IBCentral/FAT Viewer?action=UPDATE&amp;creator=factset&amp;DOC_NAME=fat:reuters_annual_source_window.fat&amp;display_string=Audit&amp;DYN_ARGS=TRUE&amp;VAR:ID1=B1HKRM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81__FDSAUDITLINK__" hidden="1">{"fdsup://IBCentral/FAT Viewer?action=UPDATE&amp;creator=factset&amp;DOC_NAME=fat:reuters_annual_source_window.fat&amp;display_string=Audit&amp;DYN_ARGS=TRUE&amp;VAR:ID1=B1HKRM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82__FDSAUDITLINK__" hidden="1">{"fdsup://IBCentral/FAT Viewer?action=UPDATE&amp;creator=factset&amp;DOC_NAME=fat:reuters_annual_source_window.fat&amp;display_string=Audit&amp;DYN_ARGS=TRUE&amp;VAR:ID1=B1HKRM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83__FDSAUDITLINK__" hidden="1">{"fdsup://IBCentral/FAT Viewer?action=UPDATE&amp;creator=factset&amp;DOC_NAME=fat:reuters_annual_source_window.fat&amp;display_string=Audit&amp;DYN_ARGS=TRUE&amp;VAR:ID1=B1HKRM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84__FDSAUDITLINK__" hidden="1">{"fdsup://IBCentral/FAT Viewer?action=UPDATE&amp;creator=factset&amp;DOC_NAME=fat:reuters_annual_source_window.fat&amp;display_string=Audit&amp;DYN_ARGS=TRUE&amp;VAR:ID1=B1HKRM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85__FDSAUDITLINK__" hidden="1">{"fdsup://IBCentral/FAT Viewer?action=UPDATE&amp;creator=factset&amp;DOC_NAME=fat:reuters_annual_source_window.fat&amp;display_string=Audit&amp;DYN_ARGS=TRUE&amp;VAR:ID1=B1HKRM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86__FDSAUDITLINK__" hidden="1">{"fdsup://IBCentral/FAT Viewer?action=UPDATE&amp;creator=factset&amp;DOC_NAME=fat:reuters_annual_source_window.fat&amp;display_string=Audit&amp;DYN_ARGS=TRUE&amp;VAR:ID1=B1HKRM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87__FDSAUDITLINK__" hidden="1">{"fdsup://IBCentral/FAT Viewer?action=UPDATE&amp;creator=factset&amp;DOC_NAME=fat:reuters_annual_source_window.fat&amp;display_string=Audit&amp;DYN_ARGS=TRUE&amp;VAR:ID1=B1HKRM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88__FDSAUDITLINK__" hidden="1">{"fdsup://IBCentral/FAT Viewer?action=UPDATE&amp;creator=factset&amp;DOC_NAME=fat:reuters_annual_source_window.fat&amp;display_string=Audit&amp;DYN_ARGS=TRUE&amp;VAR:ID1=B1HKRM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89__FDSAUDITLINK__" hidden="1">{"fdsup://IBCentral/FAT Viewer?action=UPDATE&amp;creator=factset&amp;DOC_NAME=fat:reuters_annual_source_window.fat&amp;display_string=Audit&amp;DYN_ARGS=TRUE&amp;VAR:ID1=B1HKRM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9__123Graph_XCHART_23" hidden="1">#REF!</definedName>
    <definedName name="_179__FDSAUDITLINK__" hidden="1">{"fdsup://IBCentral/FAT Viewer?action=UPDATE&amp;creator=factset&amp;DOC_NAME=fat:reuters_annual_source_window.fat&amp;display_string=Audit&amp;DYN_ARGS=TRUE&amp;VAR:ID1=36476010&amp;VAR:RCODE=FEBIT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790__FDSAUDITLINK__" hidden="1">{"fdsup://IBCentral/FAT Viewer?action=UPDATE&amp;creator=factset&amp;DOC_NAME=fat:reuters_annual_source_window.fat&amp;display_string=Audit&amp;DYN_ARGS=TRUE&amp;VAR:ID1=B1HKRM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91__FDSAUDITLINK__" hidden="1">{"fdsup://IBCentral/FAT Viewer?action=UPDATE&amp;creator=factset&amp;DOC_NAME=fat:reuters_annual_source_window.fat&amp;display_string=Audit&amp;DYN_ARGS=TRUE&amp;VAR:ID1=B1HKRM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92__FDSAUDITLINK__" hidden="1">{"fdsup://IBCentral/FAT Viewer?action=UPDATE&amp;creator=factset&amp;DOC_NAME=fat:reuters_annual_source_window.fat&amp;display_string=Audit&amp;DYN_ARGS=TRUE&amp;VAR:ID1=B1HKRM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93__FDSAUDITLINK__" hidden="1">{"fdsup://IBCentral/FAT Viewer?action=UPDATE&amp;creator=factset&amp;DOC_NAME=fat:reuters_annual_source_window.fat&amp;display_string=Audit&amp;DYN_ARGS=TRUE&amp;VAR:ID1=B1HKRM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94__FDSAUDITLINK__" hidden="1">{"fdsup://IBCentral/FAT Viewer?action=UPDATE&amp;creator=factset&amp;DOC_NAME=fat:reuters_annual_source_window.fat&amp;display_string=Audit&amp;DYN_ARGS=TRUE&amp;VAR:ID1=B1HKRM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95__FDSAUDITLINK__" hidden="1">{"fdsup://IBCentral/FAT Viewer?action=UPDATE&amp;creator=factset&amp;DOC_NAME=fat:reuters_annual_source_window.fat&amp;display_string=Audit&amp;DYN_ARGS=TRUE&amp;VAR:ID1=B1HKRM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96__FDSAUDITLINK__" hidden="1">{"fdsup://IBCentral/FAT Viewer?action=UPDATE&amp;creator=factset&amp;DOC_NAME=fat:reuters_annual_source_window.fat&amp;display_string=Audit&amp;DYN_ARGS=TRUE&amp;VAR:ID1=B1HKRM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97__FDSAUDITLINK__" hidden="1">{"fdsup://IBCentral/FAT Viewer?action=UPDATE&amp;creator=factset&amp;DOC_NAME=fat:reuters_annual_source_window.fat&amp;display_string=Audit&amp;DYN_ARGS=TRUE&amp;VAR:ID1=B1HKRM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98__FDSAUDITLINK__" hidden="1">{"fdsup://IBCentral/FAT Viewer?action=UPDATE&amp;creator=factset&amp;DOC_NAME=fat:reuters_annual_source_window.fat&amp;display_string=Audit&amp;DYN_ARGS=TRUE&amp;VAR:ID1=B1HKRM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799__FDSAUDITLINK__" hidden="1">{"fdsup://IBCentral/FAT Viewer?action=UPDATE&amp;creator=factset&amp;DOC_NAME=fat:reuters_annual_source_window.fat&amp;display_string=Audit&amp;DYN_ARGS=TRUE&amp;VAR:ID1=B1HKRM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__123Graph_ACHART_11" hidden="1">#REF!</definedName>
    <definedName name="_18__123Graph_ACHART_14" hidden="1">#REF!</definedName>
    <definedName name="_18__123Graph_ACHART_23" hidden="1">#REF!</definedName>
    <definedName name="_18__123Graph_ACHART_5" hidden="1">#N/A</definedName>
    <definedName name="_18__123Graph_ACHART_9" hidden="1">#REF!</definedName>
    <definedName name="_18__123Graph_DCHART_2" hidden="1">#REF!</definedName>
    <definedName name="_18__123Graph_DGRAFICO_2" hidden="1">#REF!</definedName>
    <definedName name="_18__123Graph_LBL_ACHART_3" hidden="1">#REF!</definedName>
    <definedName name="_18__123Graph_LBL_DCHART_1" hidden="1">#REF!</definedName>
    <definedName name="_18__FDSAUDITLINK__" hidden="1">{"fdsup://IBCentral/FAT Viewer?action=UPDATE&amp;creator=factset&amp;DOC_NAME=fat:reuters_qtrly_source_window.fat&amp;display_string=Audit&amp;DYN_ARGS=TRUE&amp;VAR:ID1=91290910&amp;VAR:RCODE=STLD&amp;VAR:SDATE=20120399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0ACwvu.Pag" hidden="1">#REF!</definedName>
    <definedName name="_180__123Graph_XChart_3" hidden="1">#REF!</definedName>
    <definedName name="_180__FDSAUDITLINK__" hidden="1">{"fdsup://IBCentral/FAT Viewer?action=UPDATE&amp;creator=factset&amp;DOC_NAME=fat:reuters_annual_source_window.fat&amp;display_string=Audit&amp;DYN_ARGS=TRUE&amp;VAR:ID1=36476010&amp;VAR:RCODE=FEBIT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00__FDSAUDITLINK__" hidden="1">{"fdsup://IBCentral/FAT Viewer?action=UPDATE&amp;creator=factset&amp;DOC_NAME=fat:reuters_annual_source_window.fat&amp;display_string=Audit&amp;DYN_ARGS=TRUE&amp;VAR:ID1=B1HKRM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01__FDSAUDITLINK__" hidden="1">{"fdsup://directions/FAT Viewer?action=UPDATE&amp;creator=factset&amp;DYN_ARGS=TRUE&amp;DOC_NAME=FAT:FQL_AUDITING_CLIENT_TEMPLATE.FAT&amp;display_string=Audit&amp;VAR:KEY=WHSNIZQZGF&amp;VAR:QUERY=UkdGX1BBWV9BQ0NUKEFOTiwzNTA2NCk=&amp;WINDOW=FIRST_POPUP&amp;HEIGHT=450&amp;WIDTH=450&amp;START_MAXIMI","ZED=FALSE&amp;VAR:CALENDAR=FIVEDAY&amp;VAR:SYMBOL=B1HKRM&amp;VAR:INDEX=0"}</definedName>
    <definedName name="_1802__FDSAUDITLINK__" hidden="1">{"fdsup://directions/FAT Viewer?action=UPDATE&amp;creator=factset&amp;DYN_ARGS=TRUE&amp;DOC_NAME=FAT:FQL_AUDITING_CLIENT_TEMPLATE.FAT&amp;display_string=Audit&amp;VAR:KEY=OLMJSJGFAF&amp;VAR:QUERY=UkdGX1BBWV9BQ0NUKEFOTiwzNTQzMCk=&amp;WINDOW=FIRST_POPUP&amp;HEIGHT=450&amp;WIDTH=450&amp;START_MAXIMI","ZED=FALSE&amp;VAR:CALENDAR=FIVEDAY&amp;VAR:SYMBOL=B1HKRM&amp;VAR:INDEX=0"}</definedName>
    <definedName name="_1803__FDSAUDITLINK__" hidden="1">{"fdsup://directions/FAT Viewer?action=UPDATE&amp;creator=factset&amp;DYN_ARGS=TRUE&amp;DOC_NAME=FAT:FQL_AUDITING_CLIENT_TEMPLATE.FAT&amp;display_string=Audit&amp;VAR:KEY=QDYNKDAPET&amp;VAR:QUERY=UkdGX1BBWV9BQ0NUKEFOTiwzNTc5NSk=&amp;WINDOW=FIRST_POPUP&amp;HEIGHT=450&amp;WIDTH=450&amp;START_MAXIMI","ZED=FALSE&amp;VAR:CALENDAR=FIVEDAY&amp;VAR:SYMBOL=B1HKRM&amp;VAR:INDEX=0"}</definedName>
    <definedName name="_1804__FDSAUDITLINK__" hidden="1">{"fdsup://directions/FAT Viewer?action=UPDATE&amp;creator=factset&amp;DYN_ARGS=TRUE&amp;DOC_NAME=FAT:FQL_AUDITING_CLIENT_TEMPLATE.FAT&amp;display_string=Audit&amp;VAR:KEY=ETGFYPQFCH&amp;VAR:QUERY=UkdGX1BBWV9BQ0NUKEFOTiwzNjE2MCk=&amp;WINDOW=FIRST_POPUP&amp;HEIGHT=450&amp;WIDTH=450&amp;START_MAXIMI","ZED=FALSE&amp;VAR:CALENDAR=FIVEDAY&amp;VAR:SYMBOL=B1HKRM&amp;VAR:INDEX=0"}</definedName>
    <definedName name="_1805__FDSAUDITLINK__" hidden="1">{"fdsup://directions/FAT Viewer?action=UPDATE&amp;creator=factset&amp;DYN_ARGS=TRUE&amp;DOC_NAME=FAT:FQL_AUDITING_CLIENT_TEMPLATE.FAT&amp;display_string=Audit&amp;VAR:KEY=YTYFMHWFGV&amp;VAR:QUERY=UkdGX1BBWV9BQ0NUKEFOTiwzNjUyNSk=&amp;WINDOW=FIRST_POPUP&amp;HEIGHT=450&amp;WIDTH=450&amp;START_MAXIMI","ZED=FALSE&amp;VAR:CALENDAR=FIVEDAY&amp;VAR:SYMBOL=B1HKRM&amp;VAR:INDEX=0"}</definedName>
    <definedName name="_1806__FDSAUDITLINK__" hidden="1">{"fdsup://directions/FAT Viewer?action=UPDATE&amp;creator=factset&amp;DYN_ARGS=TRUE&amp;DOC_NAME=FAT:FQL_AUDITING_CLIENT_TEMPLATE.FAT&amp;display_string=Audit&amp;VAR:KEY=IDYPCXQRMR&amp;VAR:QUERY=UkdGX1BBWV9BQ0NUKEFOTiwzNjg5MSk=&amp;WINDOW=FIRST_POPUP&amp;HEIGHT=450&amp;WIDTH=450&amp;START_MAXIMI","ZED=FALSE&amp;VAR:CALENDAR=FIVEDAY&amp;VAR:SYMBOL=B1HKRM&amp;VAR:INDEX=0"}</definedName>
    <definedName name="_1807__FDSAUDITLINK__" hidden="1">{"fdsup://directions/FAT Viewer?action=UPDATE&amp;creator=factset&amp;DYN_ARGS=TRUE&amp;DOC_NAME=FAT:FQL_AUDITING_CLIENT_TEMPLATE.FAT&amp;display_string=Audit&amp;VAR:KEY=CLIRYNOFWX&amp;VAR:QUERY=UkdGX1BBWV9BQ0NUKEFOTiwzNzI1Nik=&amp;WINDOW=FIRST_POPUP&amp;HEIGHT=450&amp;WIDTH=450&amp;START_MAXIMI","ZED=FALSE&amp;VAR:CALENDAR=FIVEDAY&amp;VAR:SYMBOL=B1HKRM&amp;VAR:INDEX=0"}</definedName>
    <definedName name="_1808__FDSAUDITLINK__" hidden="1">{"fdsup://directions/FAT Viewer?action=UPDATE&amp;creator=factset&amp;DYN_ARGS=TRUE&amp;DOC_NAME=FAT:FQL_AUDITING_CLIENT_TEMPLATE.FAT&amp;display_string=Audit&amp;VAR:KEY=GJSFSJIHAV&amp;VAR:QUERY=UkdGX1BBWV9BQ0NUKEFOTiwzNzYyMSk=&amp;WINDOW=FIRST_POPUP&amp;HEIGHT=450&amp;WIDTH=450&amp;START_MAXIMI","ZED=FALSE&amp;VAR:CALENDAR=FIVEDAY&amp;VAR:SYMBOL=B1HKRM&amp;VAR:INDEX=0"}</definedName>
    <definedName name="_1809__FDSAUDITLINK__" hidden="1">{"fdsup://directions/FAT Viewer?action=UPDATE&amp;creator=factset&amp;DYN_ARGS=TRUE&amp;DOC_NAME=FAT:FQL_AUDITING_CLIENT_TEMPLATE.FAT&amp;display_string=Audit&amp;VAR:KEY=AJIJQPWVIH&amp;VAR:QUERY=UkdGX1BBWV9BQ0NUKEFOTiwzNzk4Nik=&amp;WINDOW=FIRST_POPUP&amp;HEIGHT=450&amp;WIDTH=450&amp;START_MAXIMI","ZED=FALSE&amp;VAR:CALENDAR=FIVEDAY&amp;VAR:SYMBOL=B1HKRM&amp;VAR:INDEX=0"}</definedName>
    <definedName name="_181__123Graph_XChart_4" hidden="1">#REF!</definedName>
    <definedName name="_181__FDSAUDITLINK__" hidden="1">{"fdsup://IBCentral/FAT Viewer?action=UPDATE&amp;creator=factset&amp;DOC_NAME=fat:reuters_annual_source_window.fat&amp;display_string=Audit&amp;DYN_ARGS=TRUE&amp;VAR:ID1=53271610&amp;VAR:RCODE=AACR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810__FDSAUDITLINK__" hidden="1">{"fdsup://directions/FAT Viewer?action=UPDATE&amp;creator=factset&amp;DYN_ARGS=TRUE&amp;DOC_NAME=FAT:FQL_AUDITING_CLIENT_TEMPLATE.FAT&amp;display_string=Audit&amp;VAR:KEY=SFAVMBSLIL&amp;VAR:QUERY=UkdGX1BBWV9BQ0NUKEFOTiwzODM1Mik=&amp;WINDOW=FIRST_POPUP&amp;HEIGHT=450&amp;WIDTH=450&amp;START_MAXIMI","ZED=FALSE&amp;VAR:CALENDAR=FIVEDAY&amp;VAR:SYMBOL=B1HKRM&amp;VAR:INDEX=0"}</definedName>
    <definedName name="_1811__FDSAUDITLINK__" hidden="1">{"fdsup://directions/FAT Viewer?action=UPDATE&amp;creator=factset&amp;DYN_ARGS=TRUE&amp;DOC_NAME=FAT:FQL_AUDITING_CLIENT_TEMPLATE.FAT&amp;display_string=Audit&amp;VAR:KEY=WRAZKTMJWR&amp;VAR:QUERY=UkdGX1BBWV9BQ0NUKEFOTiwzODcxNyk=&amp;WINDOW=FIRST_POPUP&amp;HEIGHT=450&amp;WIDTH=450&amp;START_MAXIMI","ZED=FALSE&amp;VAR:CALENDAR=FIVEDAY&amp;VAR:SYMBOL=B1HKRM&amp;VAR:INDEX=0"}</definedName>
    <definedName name="_1812__FDSAUDITLINK__" hidden="1">{"fdsup://directions/FAT Viewer?action=UPDATE&amp;creator=factset&amp;DYN_ARGS=TRUE&amp;DOC_NAME=FAT:FQL_AUDITING_CLIENT_TEMPLATE.FAT&amp;display_string=Audit&amp;VAR:KEY=WZARALOTSN&amp;VAR:QUERY=UkdGX1BBWV9BQ0NUKEFOTiwzOTA4Mik=&amp;WINDOW=FIRST_POPUP&amp;HEIGHT=450&amp;WIDTH=450&amp;START_MAXIMI","ZED=FALSE&amp;VAR:CALENDAR=FIVEDAY&amp;VAR:SYMBOL=B1HKRM&amp;VAR:INDEX=0"}</definedName>
    <definedName name="_1813__FDSAUDITLINK__" hidden="1">{"fdsup://directions/FAT Viewer?action=UPDATE&amp;creator=factset&amp;DYN_ARGS=TRUE&amp;DOC_NAME=FAT:FQL_AUDITING_CLIENT_TEMPLATE.FAT&amp;display_string=Audit&amp;VAR:KEY=QDMBORUXSZ&amp;VAR:QUERY=UkdGX1BBWV9BQ0NUKEFOTiwzOTQ0Nyk=&amp;WINDOW=FIRST_POPUP&amp;HEIGHT=450&amp;WIDTH=450&amp;START_MAXIMI","ZED=FALSE&amp;VAR:CALENDAR=FIVEDAY&amp;VAR:SYMBOL=B1HKRM&amp;VAR:INDEX=0"}</definedName>
    <definedName name="_1814__FDSAUDITLINK__" hidden="1">{"fdsup://directions/FAT Viewer?action=UPDATE&amp;creator=factset&amp;DYN_ARGS=TRUE&amp;DOC_NAME=FAT:FQL_AUDITING_CLIENT_TEMPLATE.FAT&amp;display_string=Audit&amp;VAR:KEY=YXUTOJCVQL&amp;VAR:QUERY=UkdGX1BBWV9BQ0NUKEFOTiwzOTgxMyk=&amp;WINDOW=FIRST_POPUP&amp;HEIGHT=450&amp;WIDTH=450&amp;START_MAXIMI","ZED=FALSE&amp;VAR:CALENDAR=FIVEDAY&amp;VAR:SYMBOL=B1HKRM&amp;VAR:INDEX=0"}</definedName>
    <definedName name="_1815__FDSAUDITLINK__" hidden="1">{"fdsup://directions/FAT Viewer?action=UPDATE&amp;creator=factset&amp;DYN_ARGS=TRUE&amp;DOC_NAME=FAT:FQL_AUDITING_CLIENT_TEMPLATE.FAT&amp;display_string=Audit&amp;VAR:KEY=AXGFYJMTQF&amp;VAR:QUERY=UkdGX1BBWV9BQ0NUKEFOTiw0MDE3OCk=&amp;WINDOW=FIRST_POPUP&amp;HEIGHT=450&amp;WIDTH=450&amp;START_MAXIMI","ZED=FALSE&amp;VAR:CALENDAR=FIVEDAY&amp;VAR:SYMBOL=B1HKRM&amp;VAR:INDEX=0"}</definedName>
    <definedName name="_1816__FDSAUDITLINK__" hidden="1">{"fdsup://IBCentral/FAT Viewer?action=UPDATE&amp;creator=factset&amp;DOC_NAME=fat:reuters_annual_source_window.fat&amp;display_string=Audit&amp;DYN_ARGS=TRUE&amp;VAR:ID1=733945&amp;VAR:RCODE=FSALE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17__FDSAUDITLINK__" hidden="1">{"fdsup://IBCentral/FAT Viewer?action=UPDATE&amp;creator=factset&amp;DOC_NAME=fat:reuters_annual_source_window.fat&amp;display_string=Audit&amp;DYN_ARGS=TRUE&amp;VAR:ID1=733945&amp;VAR:RCODE=FSALE&amp;VAR:SDATE=20001299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18__FDSAUDITLINK__" hidden="1">{"fdsup://IBCentral/FAT Viewer?action=UPDATE&amp;creator=factset&amp;DOC_NAME=fat:reuters_annual_source_window.fat&amp;display_string=Audit&amp;DYN_ARGS=TRUE&amp;VAR:ID1=733945&amp;VAR:RCODE=FSALE&amp;VAR:SDATE=20011299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19__FDSAUDITLINK__" hidden="1">{"fdsup://IBCentral/FAT Viewer?action=UPDATE&amp;creator=factset&amp;DOC_NAME=fat:reuters_annual_source_window.fat&amp;display_string=Audit&amp;DYN_ARGS=TRUE&amp;VAR:ID1=733945&amp;VAR:RCODE=FSALE&amp;VAR:SDATE=20021299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2__123Graph_XChart_5" hidden="1">#REF!</definedName>
    <definedName name="_182__FDSAUDITLINK__" hidden="1">{"fdsup://IBCentral/FAT Viewer?action=UPDATE&amp;creator=factset&amp;DOC_NAME=fat:reuters_annual_source_window.fat&amp;display_string=Audit&amp;DYN_ARGS=TRUE&amp;VAR:ID1=65566410&amp;VAR:RCODE=FEBIT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20__FDSAUDITLINK__" hidden="1">{"fdsup://IBCentral/FAT Viewer?action=UPDATE&amp;creator=factset&amp;DOC_NAME=fat:reuters_annual_source_window.fat&amp;display_string=Audit&amp;DYN_ARGS=TRUE&amp;VAR:ID1=733945&amp;VAR:RCODE=FSALE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21__FDSAUDITLINK__" hidden="1">{"fdsup://IBCentral/FAT Viewer?action=UPDATE&amp;creator=factset&amp;DOC_NAME=fat:reuters_annual_source_window.fat&amp;display_string=Audit&amp;DYN_ARGS=TRUE&amp;VAR:ID1=733945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22__FDSAUDITLINK__" hidden="1">{"fdsup://IBCentral/FAT Viewer?action=UPDATE&amp;creator=factset&amp;DOC_NAME=fat:reuters_annual_source_window.fat&amp;display_string=Audit&amp;DYN_ARGS=TRUE&amp;VAR:ID1=733945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23__FDSAUDITLINK__" hidden="1">{"fdsup://IBCentral/FAT Viewer?action=UPDATE&amp;creator=factset&amp;DOC_NAME=fat:reuters_annual_source_window.fat&amp;display_string=Audit&amp;DYN_ARGS=TRUE&amp;VAR:ID1=733945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24__FDSAUDITLINK__" hidden="1">{"fdsup://IBCentral/FAT Viewer?action=UPDATE&amp;creator=factset&amp;DOC_NAME=fat:reuters_annual_source_window.fat&amp;display_string=Audit&amp;DYN_ARGS=TRUE&amp;VAR:ID1=733945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25__FDSAUDITLINK__" hidden="1">{"fdsup://IBCentral/FAT Viewer?action=UPDATE&amp;creator=factset&amp;DOC_NAME=fat:reuters_annual_source_window.fat&amp;display_string=Audit&amp;DYN_ARGS=TRUE&amp;VAR:ID1=733945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26__FDSAUDITLINK__" hidden="1">{"fdsup://IBCentral/FAT Viewer?action=UPDATE&amp;creator=factset&amp;DOC_NAME=fat:reuters_annual_source_window.fat&amp;display_string=Audit&amp;DYN_ARGS=TRUE&amp;VAR:ID1=733945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27__FDSAUDITLINK__" hidden="1">{"fdsup://IBCentral/FAT Viewer?action=UPDATE&amp;creator=factset&amp;DOC_NAME=fat:reuters_annual_source_window.fat&amp;display_string=Audit&amp;DYN_ARGS=TRUE&amp;VAR:ID1=733945&amp;VAR:RCODE=FEBITDA&amp;VAR:SDATE=19991299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28__FDSAUDITLINK__" hidden="1">{"fdsup://IBCentral/FAT Viewer?action=UPDATE&amp;creator=factset&amp;DOC_NAME=fat:reuters_annual_source_window.fat&amp;display_string=Audit&amp;DYN_ARGS=TRUE&amp;VAR:ID1=733945&amp;VAR:RCODE=FEBITDA&amp;VAR:SDATE=20001299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29__FDSAUDITLINK__" hidden="1">{"fdsup://IBCentral/FAT Viewer?action=UPDATE&amp;creator=factset&amp;DOC_NAME=fat:reuters_annual_source_window.fat&amp;display_string=Audit&amp;DYN_ARGS=TRUE&amp;VAR:ID1=733945&amp;VAR:RCODE=FEBITDA&amp;VAR:SDATE=20011299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3__123Graph_XChart_6" hidden="1">#REF!</definedName>
    <definedName name="_183__FDSAUDITLINK__" hidden="1">{"fdsup://IBCentral/FAT Viewer?action=UPDATE&amp;creator=factset&amp;DOC_NAME=fat:reuters_annual_source_window.fat&amp;display_string=Audit&amp;DYN_ARGS=TRUE&amp;VAR:ID1=65566410&amp;VAR:RCODE=NIB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830__FDSAUDITLINK__" hidden="1">{"fdsup://IBCentral/FAT Viewer?action=UPDATE&amp;creator=factset&amp;DOC_NAME=fat:reuters_annual_source_window.fat&amp;display_string=Audit&amp;DYN_ARGS=TRUE&amp;VAR:ID1=733945&amp;VAR:RCODE=FEBITDA&amp;VAR:SDATE=20021299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31__FDSAUDITLINK__" hidden="1">{"fdsup://IBCentral/FAT Viewer?action=UPDATE&amp;creator=factset&amp;DOC_NAME=fat:reuters_annual_source_window.fat&amp;display_string=Audit&amp;DYN_ARGS=TRUE&amp;VAR:ID1=733945&amp;VAR:RCODE=FEBITDA&amp;VAR:SDATE=20031299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32__FDSAUDITLINK__" hidden="1">{"fdsup://IBCentral/FAT Viewer?action=UPDATE&amp;creator=factset&amp;DOC_NAME=fat:reuters_annual_source_window.fat&amp;display_string=Audit&amp;DYN_ARGS=TRUE&amp;VAR:ID1=733945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33__FDSAUDITLINK__" hidden="1">{"fdsup://IBCentral/FAT Viewer?action=UPDATE&amp;creator=factset&amp;DOC_NAME=fat:reuters_annual_source_window.fat&amp;display_string=Audit&amp;DYN_ARGS=TRUE&amp;VAR:ID1=733945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34__FDSAUDITLINK__" hidden="1">{"fdsup://IBCentral/FAT Viewer?action=UPDATE&amp;creator=factset&amp;DOC_NAME=fat:reuters_annual_source_window.fat&amp;display_string=Audit&amp;DYN_ARGS=TRUE&amp;VAR:ID1=733945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35__FDSAUDITLINK__" hidden="1">{"fdsup://IBCentral/FAT Viewer?action=UPDATE&amp;creator=factset&amp;DOC_NAME=fat:reuters_annual_source_window.fat&amp;display_string=Audit&amp;DYN_ARGS=TRUE&amp;VAR:ID1=733945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36__FDSAUDITLINK__" hidden="1">{"fdsup://IBCentral/FAT Viewer?action=UPDATE&amp;creator=factset&amp;DOC_NAME=fat:reuters_annual_source_window.fat&amp;display_string=Audit&amp;DYN_ARGS=TRUE&amp;VAR:ID1=733945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37__FDSAUDITLINK__" hidden="1">{"fdsup://IBCentral/FAT Viewer?action=UPDATE&amp;creator=factset&amp;DOC_NAME=fat:reuters_annual_source_window.fat&amp;display_string=Audit&amp;DYN_ARGS=TRUE&amp;VAR:ID1=733945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838__FDSAUDITLINK__" hidden="1">{"fdsup://IBCentral/FAT Viewer?action=UPDATE&amp;creator=factset&amp;DOC_NAME=fat:reuters_annual_source_window.fat&amp;display_string=Audit&amp;DYN_ARGS=TRUE&amp;VAR:ID1=733945&amp;VAR:RCODE=FEBIT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39__FDSAUDITLINK__" hidden="1">{"fdsup://IBCentral/FAT Viewer?action=UPDATE&amp;creator=factset&amp;DOC_NAME=fat:reuters_annual_source_window.fat&amp;display_string=Audit&amp;DYN_ARGS=TRUE&amp;VAR:ID1=733945&amp;VAR:RCODE=FEBIT&amp;VAR:SDATE=20001299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4__123Graph_XCHART_8" hidden="1">#REF!</definedName>
    <definedName name="_184__FDSAUDITLINK__" hidden="1">{"fdsup://IBCentral/FAT Viewer?action=UPDATE&amp;creator=factset&amp;DOC_NAME=fat:reuters_annual_source_window.fat&amp;display_string=Audit&amp;DYN_ARGS=TRUE&amp;VAR:ID1=65566410&amp;VAR:RCODE=NIB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840__FDSAUDITLINK__" hidden="1">{"fdsup://IBCentral/FAT Viewer?action=UPDATE&amp;creator=factset&amp;DOC_NAME=fat:reuters_annual_source_window.fat&amp;display_string=Audit&amp;DYN_ARGS=TRUE&amp;VAR:ID1=733945&amp;VAR:RCODE=FEBIT&amp;VAR:SDATE=20011299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41__FDSAUDITLINK__" hidden="1">{"fdsup://IBCentral/FAT Viewer?action=UPDATE&amp;creator=factset&amp;DOC_NAME=fat:reuters_annual_source_window.fat&amp;display_string=Audit&amp;DYN_ARGS=TRUE&amp;VAR:ID1=733945&amp;VAR:RCODE=FEBIT&amp;VAR:SDATE=20021299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42__FDSAUDITLINK__" hidden="1">{"fdsup://IBCentral/FAT Viewer?action=UPDATE&amp;creator=factset&amp;DOC_NAME=fat:reuters_annual_source_window.fat&amp;display_string=Audit&amp;DYN_ARGS=TRUE&amp;VAR:ID1=733945&amp;VAR:RCODE=FEBIT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43__FDSAUDITLINK__" hidden="1">{"fdsup://IBCentral/FAT Viewer?action=UPDATE&amp;creator=factset&amp;DOC_NAME=fat:reuters_annual_source_window.fat&amp;display_string=Audit&amp;DYN_ARGS=TRUE&amp;VAR:ID1=733945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44__FDSAUDITLINK__" hidden="1">{"fdsup://IBCentral/FAT Viewer?action=UPDATE&amp;creator=factset&amp;DOC_NAME=fat:reuters_annual_source_window.fat&amp;display_string=Audit&amp;DYN_ARGS=TRUE&amp;VAR:ID1=733945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45__FDSAUDITLINK__" hidden="1">{"fdsup://IBCentral/FAT Viewer?action=UPDATE&amp;creator=factset&amp;DOC_NAME=fat:reuters_annual_source_window.fat&amp;display_string=Audit&amp;DYN_ARGS=TRUE&amp;VAR:ID1=733945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46__FDSAUDITLINK__" hidden="1">{"fdsup://IBCentral/FAT Viewer?action=UPDATE&amp;creator=factset&amp;DOC_NAME=fat:reuters_annual_source_window.fat&amp;display_string=Audit&amp;DYN_ARGS=TRUE&amp;VAR:ID1=733945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47__FDSAUDITLINK__" hidden="1">{"fdsup://IBCentral/FAT Viewer?action=UPDATE&amp;creator=factset&amp;DOC_NAME=fat:reuters_annual_source_window.fat&amp;display_string=Audit&amp;DYN_ARGS=TRUE&amp;VAR:ID1=733945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48__FDSAUDITLINK__" hidden="1">{"fdsup://IBCentral/FAT Viewer?action=UPDATE&amp;creator=factset&amp;DOC_NAME=fat:reuters_annual_source_window.fat&amp;display_string=Audit&amp;DYN_ARGS=TRUE&amp;VAR:ID1=733945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849__FDSAUDITLINK__" hidden="1">{"fdsup://IBCentral/FAT Viewer?action=UPDATE&amp;creator=factset&amp;DOC_NAME=fat:reuters_annual_source_window.fat&amp;display_string=Audit&amp;DYN_ARGS=TRUE&amp;VAR:ID1=733945&amp;VAR:RCODE=NIB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5__123Graph_XCHART_9" hidden="1">#REF!</definedName>
    <definedName name="_185__FDSAUDITLINK__" hidden="1">{"fdsup://IBCentral/FAT Viewer?action=UPDATE&amp;creator=factset&amp;DOC_NAME=fat:reuters_annual_source_window.fat&amp;display_string=Audit&amp;DYN_ARGS=TRUE&amp;VAR:ID1=65566410&amp;VAR:RCODE=NIB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850__FDSAUDITLINK__" hidden="1">{"fdsup://IBCentral/FAT Viewer?action=UPDATE&amp;creator=factset&amp;DOC_NAME=fat:reuters_annual_source_window.fat&amp;display_string=Audit&amp;DYN_ARGS=TRUE&amp;VAR:ID1=733945&amp;VAR:RCODE=NIBX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51__FDSAUDITLINK__" hidden="1">{"fdsup://IBCentral/FAT Viewer?action=UPDATE&amp;creator=factset&amp;DOC_NAME=fat:reuters_annual_source_window.fat&amp;display_string=Audit&amp;DYN_ARGS=TRUE&amp;VAR:ID1=733945&amp;VAR:RCODE=NIBX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52__FDSAUDITLINK__" hidden="1">{"fdsup://IBCentral/FAT Viewer?action=UPDATE&amp;creator=factset&amp;DOC_NAME=fat:reuters_annual_source_window.fat&amp;display_string=Audit&amp;DYN_ARGS=TRUE&amp;VAR:ID1=733945&amp;VAR:RCODE=NIBX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53__FDSAUDITLINK__" hidden="1">{"fdsup://IBCentral/FAT Viewer?action=UPDATE&amp;creator=factset&amp;DOC_NAME=fat:reuters_annual_source_window.fat&amp;display_string=Audit&amp;DYN_ARGS=TRUE&amp;VAR:ID1=733945&amp;VAR:RCODE=NIB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54__FDSAUDITLINK__" hidden="1">{"fdsup://IBCentral/FAT Viewer?action=UPDATE&amp;creator=factset&amp;DOC_NAME=fat:reuters_annual_source_window.fat&amp;display_string=Audit&amp;DYN_ARGS=TRUE&amp;VAR:ID1=733945&amp;VAR:RCODE=NIB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55__FDSAUDITLINK__" hidden="1">{"fdsup://IBCentral/FAT Viewer?action=UPDATE&amp;creator=factset&amp;DOC_NAME=fat:reuters_annual_source_window.fat&amp;display_string=Audit&amp;DYN_ARGS=TRUE&amp;VAR:ID1=733945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56__FDSAUDITLINK__" hidden="1">{"fdsup://IBCentral/FAT Viewer?action=UPDATE&amp;creator=factset&amp;DOC_NAME=fat:reuters_annual_source_window.fat&amp;display_string=Audit&amp;DYN_ARGS=TRUE&amp;VAR:ID1=733945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57__FDSAUDITLINK__" hidden="1">{"fdsup://IBCentral/FAT Viewer?action=UPDATE&amp;creator=factset&amp;DOC_NAME=fat:reuters_annual_source_window.fat&amp;display_string=Audit&amp;DYN_ARGS=TRUE&amp;VAR:ID1=733945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58__FDSAUDITLINK__" hidden="1">{"fdsup://IBCentral/FAT Viewer?action=UPDATE&amp;creator=factset&amp;DOC_NAME=fat:reuters_annual_source_window.fat&amp;display_string=Audit&amp;DYN_ARGS=TRUE&amp;VAR:ID1=733945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59__FDSAUDITLINK__" hidden="1">{"fdsup://IBCentral/FAT Viewer?action=UPDATE&amp;creator=factset&amp;DOC_NAME=fat:reuters_annual_source_window.fat&amp;display_string=Audit&amp;DYN_ARGS=TRUE&amp;VAR:ID1=733945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6__FDSAUDITLINK__" hidden="1">{"fdsup://directions/FAT Viewer?action=UPDATE&amp;creator=factset&amp;DYN_ARGS=TRUE&amp;DOC_NAME=FAT:FQL_AUDITING_CLIENT_TEMPLATE.FAT&amp;display_string=Audit&amp;VAR:KEY=MPMNOXUHWZ&amp;VAR:QUERY=UkdGX1BBWV9BQ0NUKEFOTiwzNzI4Nyk=&amp;WINDOW=FIRST_POPUP&amp;HEIGHT=450&amp;WIDTH=450&amp;START_MAXIMI","ZED=FALSE&amp;VAR:CALENDAR=FIVEDAY&amp;VAR:SYMBOL=53271610&amp;VAR:INDEX=0"}</definedName>
    <definedName name="_1860__FDSAUDITLINK__" hidden="1">{"fdsup://IBCentral/FAT Viewer?action=UPDATE&amp;creator=factset&amp;DOC_NAME=fat:reuters_annual_source_window.fat&amp;display_string=Audit&amp;DYN_ARGS=TRUE&amp;VAR:ID1=733945&amp;VAR:RCODE=SCE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61__FDSAUDITLINK__" hidden="1">{"fdsup://IBCentral/FAT Viewer?action=UPDATE&amp;creator=factset&amp;DOC_NAME=fat:reuters_annual_source_window.fat&amp;display_string=Audit&amp;DYN_ARGS=TRUE&amp;VAR:ID1=733945&amp;VAR:RCODE=SCEX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62__FDSAUDITLINK__" hidden="1">{"fdsup://IBCentral/FAT Viewer?action=UPDATE&amp;creator=factset&amp;DOC_NAME=fat:reuters_annual_source_window.fat&amp;display_string=Audit&amp;DYN_ARGS=TRUE&amp;VAR:ID1=733945&amp;VAR:RCODE=SCEX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63__FDSAUDITLINK__" hidden="1">{"fdsup://IBCentral/FAT Viewer?action=UPDATE&amp;creator=factset&amp;DOC_NAME=fat:reuters_annual_source_window.fat&amp;display_string=Audit&amp;DYN_ARGS=TRUE&amp;VAR:ID1=733945&amp;VAR:RCODE=SCEX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64__FDSAUDITLINK__" hidden="1">{"fdsup://IBCentral/FAT Viewer?action=UPDATE&amp;creator=factset&amp;DOC_NAME=fat:reuters_annual_source_window.fat&amp;display_string=Audit&amp;DYN_ARGS=TRUE&amp;VAR:ID1=733945&amp;VAR:RCODE=SCE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65__FDSAUDITLINK__" hidden="1">{"fdsup://IBCentral/FAT Viewer?action=UPDATE&amp;creator=factset&amp;DOC_NAME=fat:reuters_annual_source_window.fat&amp;display_string=Audit&amp;DYN_ARGS=TRUE&amp;VAR:ID1=733945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66__FDSAUDITLINK__" hidden="1">{"fdsup://IBCentral/FAT Viewer?action=UPDATE&amp;creator=factset&amp;DOC_NAME=fat:reuters_annual_source_window.fat&amp;display_string=Audit&amp;DYN_ARGS=TRUE&amp;VAR:ID1=733945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67__FDSAUDITLINK__" hidden="1">{"fdsup://IBCentral/FAT Viewer?action=UPDATE&amp;creator=factset&amp;DOC_NAME=fat:reuters_annual_source_window.fat&amp;display_string=Audit&amp;DYN_ARGS=TRUE&amp;VAR:ID1=733945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68__FDSAUDITLINK__" hidden="1">{"fdsup://IBCentral/FAT Viewer?action=UPDATE&amp;creator=factset&amp;DOC_NAME=fat:reuters_annual_source_window.fat&amp;display_string=Audit&amp;DYN_ARGS=TRUE&amp;VAR:ID1=733945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69__FDSAUDITLINK__" hidden="1">{"fdsup://IBCentral/FAT Viewer?action=UPDATE&amp;creator=factset&amp;DOC_NAME=fat:reuters_annual_source_window.fat&amp;display_string=Audit&amp;DYN_ARGS=TRUE&amp;VAR:ID1=733945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7__FDSAUDITLINK__" hidden="1">{"fdsup://directions/FAT Viewer?action=UPDATE&amp;creator=factset&amp;DYN_ARGS=TRUE&amp;DOC_NAME=FAT:FQL_AUDITING_CLIENT_TEMPLATE.FAT&amp;display_string=Audit&amp;VAR:KEY=QBABYDQTQR&amp;VAR:QUERY=UkdGX1BBWV9BQ0NUKEFOTiwzNjkyMik=&amp;WINDOW=FIRST_POPUP&amp;HEIGHT=450&amp;WIDTH=450&amp;START_MAXIMI","ZED=FALSE&amp;VAR:CALENDAR=FIVEDAY&amp;VAR:SYMBOL=53271610&amp;VAR:INDEX=0"}</definedName>
    <definedName name="_1870__FDSAUDITLINK__" hidden="1">{"fdsup://IBCentral/FAT Viewer?action=UPDATE&amp;creator=factset&amp;DOC_NAME=fat:reuters_annual_source_window.fat&amp;display_string=Audit&amp;DYN_ARGS=TRUE&amp;VAR:ID1=733945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71__FDSAUDITLINK__" hidden="1">{"fdsup://IBCentral/FAT Viewer?action=UPDATE&amp;creator=factset&amp;DOC_NAME=fat:reuters_annual_source_window.fat&amp;display_string=Audit&amp;DYN_ARGS=TRUE&amp;VAR:ID1=733945&amp;VAR:RCODE=AITL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72__FDSAUDITLINK__" hidden="1">{"fdsup://IBCentral/FAT Viewer?action=UPDATE&amp;creator=factset&amp;DOC_NAME=fat:reuters_annual_source_window.fat&amp;display_string=Audit&amp;DYN_ARGS=TRUE&amp;VAR:ID1=733945&amp;VAR:RCODE=AITL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73__FDSAUDITLINK__" hidden="1">{"fdsup://IBCentral/FAT Viewer?action=UPDATE&amp;creator=factset&amp;DOC_NAME=fat:reuters_annual_source_window.fat&amp;display_string=Audit&amp;DYN_ARGS=TRUE&amp;VAR:ID1=733945&amp;VAR:RCODE=AITL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74__FDSAUDITLINK__" hidden="1">{"fdsup://IBCentral/FAT Viewer?action=UPDATE&amp;creator=factset&amp;DOC_NAME=fat:reuters_annual_source_window.fat&amp;display_string=Audit&amp;DYN_ARGS=TRUE&amp;VAR:ID1=733945&amp;VAR:RCODE=AITL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75__FDSAUDITLINK__" hidden="1">{"fdsup://IBCentral/FAT Viewer?action=UPDATE&amp;creator=factset&amp;DOC_NAME=fat:reuters_annual_source_window.fat&amp;display_string=Audit&amp;DYN_ARGS=TRUE&amp;VAR:ID1=733945&amp;VAR:RCODE=AITL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76__FDSAUDITLINK__" hidden="1">{"fdsup://IBCentral/FAT Viewer?action=UPDATE&amp;creator=factset&amp;DOC_NAME=fat:reuters_annual_source_window.fat&amp;display_string=Audit&amp;DYN_ARGS=TRUE&amp;VAR:ID1=733945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77__FDSAUDITLINK__" hidden="1">{"fdsup://IBCentral/FAT Viewer?action=UPDATE&amp;creator=factset&amp;DOC_NAME=fat:reuters_annual_source_window.fat&amp;display_string=Audit&amp;DYN_ARGS=TRUE&amp;VAR:ID1=733945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78__FDSAUDITLINK__" hidden="1">{"fdsup://IBCentral/FAT Viewer?action=UPDATE&amp;creator=factset&amp;DOC_NAME=fat:reuters_annual_source_window.fat&amp;display_string=Audit&amp;DYN_ARGS=TRUE&amp;VAR:ID1=733945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79__FDSAUDITLINK__" hidden="1">{"fdsup://IBCentral/FAT Viewer?action=UPDATE&amp;creator=factset&amp;DOC_NAME=fat:reuters_annual_source_window.fat&amp;display_string=Audit&amp;DYN_ARGS=TRUE&amp;VAR:ID1=733945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8__FDSAUDITLINK__" hidden="1">{"fdsup://directions/FAT Viewer?action=UPDATE&amp;creator=factset&amp;DYN_ARGS=TRUE&amp;DOC_NAME=FAT:FQL_AUDITING_CLIENT_TEMPLATE.FAT&amp;display_string=Audit&amp;VAR:KEY=ORWFILWJQT&amp;VAR:QUERY=UkdGX1BBWV9BQ0NUKEFOTiwzNjU1Nik=&amp;WINDOW=FIRST_POPUP&amp;HEIGHT=450&amp;WIDTH=450&amp;START_MAXIMI","ZED=FALSE&amp;VAR:CALENDAR=FIVEDAY&amp;VAR:SYMBOL=53271610&amp;VAR:INDEX=0"}</definedName>
    <definedName name="_188_0_S" hidden="1">#N/A</definedName>
    <definedName name="_1880__FDSAUDITLINK__" hidden="1">{"fdsup://IBCentral/FAT Viewer?action=UPDATE&amp;creator=factset&amp;DOC_NAME=fat:reuters_annual_source_window.fat&amp;display_string=Audit&amp;DYN_ARGS=TRUE&amp;VAR:ID1=733945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81__FDSAUDITLINK__" hidden="1">{"fdsup://IBCentral/FAT Viewer?action=UPDATE&amp;creator=factset&amp;DOC_NAME=fat:reuters_annual_source_window.fat&amp;display_string=Audit&amp;DYN_ARGS=TRUE&amp;VAR:ID1=733945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82__FDSAUDITLINK__" hidden="1">{"fdsup://IBCentral/FAT Viewer?action=UPDATE&amp;creator=factset&amp;DOC_NAME=fat:reuters_annual_source_window.fat&amp;display_string=Audit&amp;DYN_ARGS=TRUE&amp;VAR:ID1=733945&amp;VAR:RCODE=AACR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83__FDSAUDITLINK__" hidden="1">{"fdsup://IBCentral/FAT Viewer?action=UPDATE&amp;creator=factset&amp;DOC_NAME=fat:reuters_annual_source_window.fat&amp;display_string=Audit&amp;DYN_ARGS=TRUE&amp;VAR:ID1=733945&amp;VAR:RCODE=AACR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84__FDSAUDITLINK__" hidden="1">{"fdsup://IBCentral/FAT Viewer?action=UPDATE&amp;creator=factset&amp;DOC_NAME=fat:reuters_annual_source_window.fat&amp;display_string=Audit&amp;DYN_ARGS=TRUE&amp;VAR:ID1=733945&amp;VAR:RCODE=AACR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85__FDSAUDITLINK__" hidden="1">{"fdsup://IBCentral/FAT Viewer?action=UPDATE&amp;creator=factset&amp;DOC_NAME=fat:reuters_annual_source_window.fat&amp;display_string=Audit&amp;DYN_ARGS=TRUE&amp;VAR:ID1=733945&amp;VAR:RCODE=AACR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86__FDSAUDITLINK__" hidden="1">{"fdsup://IBCentral/FAT Viewer?action=UPDATE&amp;creator=factset&amp;DOC_NAME=fat:reuters_annual_source_window.fat&amp;display_string=Audit&amp;DYN_ARGS=TRUE&amp;VAR:ID1=733945&amp;VAR:RCODE=AACR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87__FDSAUDITLINK__" hidden="1">{"fdsup://IBCentral/FAT Viewer?action=UPDATE&amp;creator=factset&amp;DOC_NAME=fat:reuters_annual_source_window.fat&amp;display_string=Audit&amp;DYN_ARGS=TRUE&amp;VAR:ID1=733945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88__FDSAUDITLINK__" hidden="1">{"fdsup://IBCentral/FAT Viewer?action=UPDATE&amp;creator=factset&amp;DOC_NAME=fat:reuters_annual_source_window.fat&amp;display_string=Audit&amp;DYN_ARGS=TRUE&amp;VAR:ID1=733945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89__FDSAUDITLINK__" hidden="1">{"fdsup://IBCentral/FAT Viewer?action=UPDATE&amp;creator=factset&amp;DOC_NAME=fat:reuters_annual_source_window.fat&amp;display_string=Audit&amp;DYN_ARGS=TRUE&amp;VAR:ID1=733945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9__FDSAUDITLINK__" hidden="1">{"fdsup://directions/FAT Viewer?action=UPDATE&amp;creator=factset&amp;DYN_ARGS=TRUE&amp;DOC_NAME=FAT:FQL_AUDITING_CLIENT_TEMPLATE.FAT&amp;display_string=Audit&amp;VAR:KEY=MTUNOBMRMT&amp;VAR:QUERY=UkdGX1BBWV9BQ0NUKEFOTiwzNjE5MSk=&amp;WINDOW=FIRST_POPUP&amp;HEIGHT=450&amp;WIDTH=450&amp;START_MAXIMI","ZED=FALSE&amp;VAR:CALENDAR=FIVEDAY&amp;VAR:SYMBOL=53271610&amp;VAR:INDEX=0"}</definedName>
    <definedName name="_1890__FDSAUDITLINK__" hidden="1">{"fdsup://IBCentral/FAT Viewer?action=UPDATE&amp;creator=factset&amp;DOC_NAME=fat:reuters_annual_source_window.fat&amp;display_string=Audit&amp;DYN_ARGS=TRUE&amp;VAR:ID1=733945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91__FDSAUDITLINK__" hidden="1">{"fdsup://IBCentral/FAT Viewer?action=UPDATE&amp;creator=factset&amp;DOC_NAME=fat:reuters_annual_source_window.fat&amp;display_string=Audit&amp;DYN_ARGS=TRUE&amp;VAR:ID1=733945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92__FDSAUDITLINK__" hidden="1">{"fdsup://IBCentral/FAT Viewer?action=UPDATE&amp;creator=factset&amp;DOC_NAME=fat:reuters_annual_source_window.fat&amp;display_string=Audit&amp;DYN_ARGS=TRUE&amp;VAR:ID1=733945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893__FDSAUDITLINK__" hidden="1">{"fdsup://directions/FAT Viewer?action=UPDATE&amp;creator=factset&amp;DYN_ARGS=TRUE&amp;DOC_NAME=FAT:FQL_AUDITING_CLIENT_TEMPLATE.FAT&amp;display_string=Audit&amp;VAR:KEY=KRGNYZWHWV&amp;VAR:QUERY=UkdGX1BBWV9BQ0NUKEFOTiwzNTA2NCk=&amp;WINDOW=FIRST_POPUP&amp;HEIGHT=450&amp;WIDTH=450&amp;START_MAXIMI","ZED=FALSE&amp;VAR:CALENDAR=FIVEDAY&amp;VAR:SYMBOL=733945&amp;VAR:INDEX=0"}</definedName>
    <definedName name="_1894__FDSAUDITLINK__" hidden="1">{"fdsup://directions/FAT Viewer?action=UPDATE&amp;creator=factset&amp;DYN_ARGS=TRUE&amp;DOC_NAME=FAT:FQL_AUDITING_CLIENT_TEMPLATE.FAT&amp;display_string=Audit&amp;VAR:KEY=UZKLQTGNUT&amp;VAR:QUERY=UkdGX1BBWV9BQ0NUKEFOTiwzNTQzMCk=&amp;WINDOW=FIRST_POPUP&amp;HEIGHT=450&amp;WIDTH=450&amp;START_MAXIMI","ZED=FALSE&amp;VAR:CALENDAR=FIVEDAY&amp;VAR:SYMBOL=733945&amp;VAR:INDEX=0"}</definedName>
    <definedName name="_1895__FDSAUDITLINK__" hidden="1">{"fdsup://directions/FAT Viewer?action=UPDATE&amp;creator=factset&amp;DYN_ARGS=TRUE&amp;DOC_NAME=FAT:FQL_AUDITING_CLIENT_TEMPLATE.FAT&amp;display_string=Audit&amp;VAR:KEY=YHYPYRAHEV&amp;VAR:QUERY=UkdGX1BBWV9BQ0NUKEFOTiwzNTc5NSk=&amp;WINDOW=FIRST_POPUP&amp;HEIGHT=450&amp;WIDTH=450&amp;START_MAXIMI","ZED=FALSE&amp;VAR:CALENDAR=FIVEDAY&amp;VAR:SYMBOL=733945&amp;VAR:INDEX=0"}</definedName>
    <definedName name="_1896__FDSAUDITLINK__" hidden="1">{"fdsup://directions/FAT Viewer?action=UPDATE&amp;creator=factset&amp;DYN_ARGS=TRUE&amp;DOC_NAME=FAT:FQL_AUDITING_CLIENT_TEMPLATE.FAT&amp;display_string=Audit&amp;VAR:KEY=STEDYJITIN&amp;VAR:QUERY=UkdGX1BBWV9BQ0NUKEFOTiwzNjE2MCk=&amp;WINDOW=FIRST_POPUP&amp;HEIGHT=450&amp;WIDTH=450&amp;START_MAXIMI","ZED=FALSE&amp;VAR:CALENDAR=FIVEDAY&amp;VAR:SYMBOL=733945&amp;VAR:INDEX=0"}</definedName>
    <definedName name="_1897__FDSAUDITLINK__" hidden="1">{"fdsup://directions/FAT Viewer?action=UPDATE&amp;creator=factset&amp;DYN_ARGS=TRUE&amp;DOC_NAME=FAT:FQL_AUDITING_CLIENT_TEMPLATE.FAT&amp;display_string=Audit&amp;VAR:KEY=SXYPQHENCF&amp;VAR:QUERY=UkdGX1BBWV9BQ0NUKEFOTiwzNjUyNSk=&amp;WINDOW=FIRST_POPUP&amp;HEIGHT=450&amp;WIDTH=450&amp;START_MAXIMI","ZED=FALSE&amp;VAR:CALENDAR=FIVEDAY&amp;VAR:SYMBOL=733945&amp;VAR:INDEX=0"}</definedName>
    <definedName name="_1898__FDSAUDITLINK__" hidden="1">{"fdsup://directions/FAT Viewer?action=UPDATE&amp;creator=factset&amp;DYN_ARGS=TRUE&amp;DOC_NAME=FAT:FQL_AUDITING_CLIENT_TEMPLATE.FAT&amp;display_string=Audit&amp;VAR:KEY=YPAHQTODSL&amp;VAR:QUERY=UkdGX1BBWV9BQ0NUKEFOTiwzNjg5MSk=&amp;WINDOW=FIRST_POPUP&amp;HEIGHT=450&amp;WIDTH=450&amp;START_MAXIMI","ZED=FALSE&amp;VAR:CALENDAR=FIVEDAY&amp;VAR:SYMBOL=733945&amp;VAR:INDEX=0"}</definedName>
    <definedName name="_1899__FDSAUDITLINK__" hidden="1">{"fdsup://directions/FAT Viewer?action=UPDATE&amp;creator=factset&amp;DYN_ARGS=TRUE&amp;DOC_NAME=FAT:FQL_AUDITING_CLIENT_TEMPLATE.FAT&amp;display_string=Audit&amp;VAR:KEY=GFMHUZSBCV&amp;VAR:QUERY=UkdGX1BBWV9BQ0NUKEFOTiwzNzI1Nik=&amp;WINDOW=FIRST_POPUP&amp;HEIGHT=450&amp;WIDTH=450&amp;START_MAXIMI","ZED=FALSE&amp;VAR:CALENDAR=FIVEDAY&amp;VAR:SYMBOL=733945&amp;VAR:INDEX=0"}</definedName>
    <definedName name="_19__123Graph_ACHART_1" hidden="1">#N/A</definedName>
    <definedName name="_19__123Graph_AChart_1AX" hidden="1">#REF!</definedName>
    <definedName name="_19__123Graph_ACHART_6" hidden="1">#N/A</definedName>
    <definedName name="_19__123Graph_LBL_ACHART_1" hidden="1">#N/A</definedName>
    <definedName name="_19__123Graph_LBL_ACHART_5" hidden="1">#REF!</definedName>
    <definedName name="_19__123Graph_LBL_DCHART_1" hidden="1">#REF!</definedName>
    <definedName name="_19__123Graph_LBL_DCHART_2" hidden="1">#REF!</definedName>
    <definedName name="_19__123Graph_XCHART_2" hidden="1">#REF!</definedName>
    <definedName name="_19__123Graph_XGRAFICO_24" hidden="1">#REF!</definedName>
    <definedName name="_19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_0Swvu.Pag" hidden="1">#REF!</definedName>
    <definedName name="_190__FDSAUDITLINK__" hidden="1">{"fdsup://directions/FAT Viewer?action=UPDATE&amp;creator=factset&amp;DYN_ARGS=TRUE&amp;DOC_NAME=FAT:FQL_AUDITING_CLIENT_TEMPLATE.FAT&amp;display_string=Audit&amp;VAR:KEY=ABWLULUTQR&amp;VAR:QUERY=UkdGX1BBWV9BQ0NUKEFOTiwzNTgyNik=&amp;WINDOW=FIRST_POPUP&amp;HEIGHT=450&amp;WIDTH=450&amp;START_MAXIMI","ZED=FALSE&amp;VAR:CALENDAR=FIVEDAY&amp;VAR:SYMBOL=53271610&amp;VAR:INDEX=0"}</definedName>
    <definedName name="_1900__FDSAUDITLINK__" hidden="1">{"fdsup://directions/FAT Viewer?action=UPDATE&amp;creator=factset&amp;DYN_ARGS=TRUE&amp;DOC_NAME=FAT:FQL_AUDITING_CLIENT_TEMPLATE.FAT&amp;display_string=Audit&amp;VAR:KEY=CFULYTKDOB&amp;VAR:QUERY=UkdGX1BBWV9BQ0NUKEFOTiwzNzYyMSk=&amp;WINDOW=FIRST_POPUP&amp;HEIGHT=450&amp;WIDTH=450&amp;START_MAXIMI","ZED=FALSE&amp;VAR:CALENDAR=FIVEDAY&amp;VAR:SYMBOL=733945&amp;VAR:INDEX=0"}</definedName>
    <definedName name="_1901__FDSAUDITLINK__" hidden="1">{"fdsup://directions/FAT Viewer?action=UPDATE&amp;creator=factset&amp;DYN_ARGS=TRUE&amp;DOC_NAME=FAT:FQL_AUDITING_CLIENT_TEMPLATE.FAT&amp;display_string=Audit&amp;VAR:KEY=YBOHELURAD&amp;VAR:QUERY=UkdGX1BBWV9BQ0NUKEFOTiwzNzk4Nik=&amp;WINDOW=FIRST_POPUP&amp;HEIGHT=450&amp;WIDTH=450&amp;START_MAXIMI","ZED=FALSE&amp;VAR:CALENDAR=FIVEDAY&amp;VAR:SYMBOL=733945&amp;VAR:INDEX=0"}</definedName>
    <definedName name="_1902__FDSAUDITLINK__" hidden="1">{"fdsup://directions/FAT Viewer?action=UPDATE&amp;creator=factset&amp;DYN_ARGS=TRUE&amp;DOC_NAME=FAT:FQL_AUDITING_CLIENT_TEMPLATE.FAT&amp;display_string=Audit&amp;VAR:KEY=ODIZQZQVGD&amp;VAR:QUERY=UkdGX1BBWV9BQ0NUKEFOTiwzODM1Mik=&amp;WINDOW=FIRST_POPUP&amp;HEIGHT=450&amp;WIDTH=450&amp;START_MAXIMI","ZED=FALSE&amp;VAR:CALENDAR=FIVEDAY&amp;VAR:SYMBOL=733945&amp;VAR:INDEX=0"}</definedName>
    <definedName name="_1903__FDSAUDITLINK__" hidden="1">{"fdsup://directions/FAT Viewer?action=UPDATE&amp;creator=factset&amp;DYN_ARGS=TRUE&amp;DOC_NAME=FAT:FQL_AUDITING_CLIENT_TEMPLATE.FAT&amp;display_string=Audit&amp;VAR:KEY=IHADYDKFST&amp;VAR:QUERY=UkdGX1BBWV9BQ0NUKEFOTiwzODcxNyk=&amp;WINDOW=FIRST_POPUP&amp;HEIGHT=450&amp;WIDTH=450&amp;START_MAXIMI","ZED=FALSE&amp;VAR:CALENDAR=FIVEDAY&amp;VAR:SYMBOL=733945&amp;VAR:INDEX=0"}</definedName>
    <definedName name="_1904__FDSAUDITLINK__" hidden="1">{"fdsup://directions/FAT Viewer?action=UPDATE&amp;creator=factset&amp;DYN_ARGS=TRUE&amp;DOC_NAME=FAT:FQL_AUDITING_CLIENT_TEMPLATE.FAT&amp;display_string=Audit&amp;VAR:KEY=WFWLOVODWT&amp;VAR:QUERY=UkdGX1BBWV9BQ0NUKEFOTiwzOTA4Mik=&amp;WINDOW=FIRST_POPUP&amp;HEIGHT=450&amp;WIDTH=450&amp;START_MAXIMI","ZED=FALSE&amp;VAR:CALENDAR=FIVEDAY&amp;VAR:SYMBOL=733945&amp;VAR:INDEX=0"}</definedName>
    <definedName name="_1905__FDSAUDITLINK__" hidden="1">{"fdsup://directions/FAT Viewer?action=UPDATE&amp;creator=factset&amp;DYN_ARGS=TRUE&amp;DOC_NAME=FAT:FQL_AUDITING_CLIENT_TEMPLATE.FAT&amp;display_string=Audit&amp;VAR:KEY=WDCZSFSJEV&amp;VAR:QUERY=UkdGX1BBWV9BQ0NUKEFOTiwzOTQ0Nyk=&amp;WINDOW=FIRST_POPUP&amp;HEIGHT=450&amp;WIDTH=450&amp;START_MAXIMI","ZED=FALSE&amp;VAR:CALENDAR=FIVEDAY&amp;VAR:SYMBOL=733945&amp;VAR:INDEX=0"}</definedName>
    <definedName name="_1906__FDSAUDITLINK__" hidden="1">{"fdsup://directions/FAT Viewer?action=UPDATE&amp;creator=factset&amp;DYN_ARGS=TRUE&amp;DOC_NAME=FAT:FQL_AUDITING_CLIENT_TEMPLATE.FAT&amp;display_string=Audit&amp;VAR:KEY=IJUVELKDKJ&amp;VAR:QUERY=UkdGX1BBWV9BQ0NUKEFOTiwzOTgxMyk=&amp;WINDOW=FIRST_POPUP&amp;HEIGHT=450&amp;WIDTH=450&amp;START_MAXIMI","ZED=FALSE&amp;VAR:CALENDAR=FIVEDAY&amp;VAR:SYMBOL=733945&amp;VAR:INDEX=0"}</definedName>
    <definedName name="_1907__FDSAUDITLINK__" hidden="1">{"fdsup://directions/FAT Viewer?action=UPDATE&amp;creator=factset&amp;DYN_ARGS=TRUE&amp;DOC_NAME=FAT:FQL_AUDITING_CLIENT_TEMPLATE.FAT&amp;display_string=Audit&amp;VAR:KEY=EHCNMZSJGH&amp;VAR:QUERY=UkdGX1BBWV9BQ0NUKEFOTiw0MDE3OCk=&amp;WINDOW=FIRST_POPUP&amp;HEIGHT=450&amp;WIDTH=450&amp;START_MAXIMI","ZED=FALSE&amp;VAR:CALENDAR=FIVEDAY&amp;VAR:SYMBOL=733945&amp;VAR:INDEX=0"}</definedName>
    <definedName name="_1908__FDSAUDITLINK__" hidden="1">{"fdsup://IBCentral/FAT Viewer?action=UPDATE&amp;creator=factset&amp;DOC_NAME=fat:reuters_annual_source_window.fat&amp;display_string=Audit&amp;DYN_ARGS=TRUE&amp;VAR:ID1=B03GCV&amp;VAR:RCODE=FSALE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09__FDSAUDITLINK__" hidden="1">{"fdsup://IBCentral/FAT Viewer?action=UPDATE&amp;creator=factset&amp;DOC_NAME=fat:reuters_annual_source_window.fat&amp;display_string=Audit&amp;DYN_ARGS=TRUE&amp;VAR:ID1=B03GCV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1__FDSAUDITLINK__" hidden="1">{"fdsup://directions/FAT Viewer?action=UPDATE&amp;creator=factset&amp;DYN_ARGS=TRUE&amp;DOC_NAME=FAT:FQL_AUDITING_CLIENT_TEMPLATE.FAT&amp;display_string=Audit&amp;VAR:KEY=KLKDIBWTOV&amp;VAR:QUERY=UkdGX1BBWV9BQ0NUKEFOTiwzNTQ2MSk=&amp;WINDOW=FIRST_POPUP&amp;HEIGHT=450&amp;WIDTH=450&amp;START_MAXIMI","ZED=FALSE&amp;VAR:CALENDAR=FIVEDAY&amp;VAR:SYMBOL=53271610&amp;VAR:INDEX=0"}</definedName>
    <definedName name="_191_0_Table2_" hidden="1">#N/A</definedName>
    <definedName name="_1910__FDSAUDITLINK__" hidden="1">{"fdsup://IBCentral/FAT Viewer?action=UPDATE&amp;creator=factset&amp;DOC_NAME=fat:reuters_annual_source_window.fat&amp;display_string=Audit&amp;DYN_ARGS=TRUE&amp;VAR:ID1=B03GCV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11__FDSAUDITLINK__" hidden="1">{"fdsup://IBCentral/FAT Viewer?action=UPDATE&amp;creator=factset&amp;DOC_NAME=fat:reuters_annual_source_window.fat&amp;display_string=Audit&amp;DYN_ARGS=TRUE&amp;VAR:ID1=B03GCV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12__FDSAUDITLINK__" hidden="1">{"fdsup://IBCentral/FAT Viewer?action=UPDATE&amp;creator=factset&amp;DOC_NAME=fat:reuters_annual_source_window.fat&amp;display_string=Audit&amp;DYN_ARGS=TRUE&amp;VAR:ID1=B03GCV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13__FDSAUDITLINK__" hidden="1">{"fdsup://IBCentral/FAT Viewer?action=UPDATE&amp;creator=factset&amp;DOC_NAME=fat:reuters_annual_source_window.fat&amp;display_string=Audit&amp;DYN_ARGS=TRUE&amp;VAR:ID1=B03GCV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14__FDSAUDITLINK__" hidden="1">{"fdsup://IBCentral/FAT Viewer?action=UPDATE&amp;creator=factset&amp;DOC_NAME=fat:reuters_annual_source_window.fat&amp;display_string=Audit&amp;DYN_ARGS=TRUE&amp;VAR:ID1=B03GCV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15__FDSAUDITLINK__" hidden="1">{"fdsup://IBCentral/FAT Viewer?action=UPDATE&amp;creator=factset&amp;DOC_NAME=fat:reuters_annual_source_window.fat&amp;display_string=Audit&amp;DYN_ARGS=TRUE&amp;VAR:ID1=B03GCV&amp;VAR:RCODE=FEBITDA&amp;VAR:SDATE=20031299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16__FDSAUDITLINK__" hidden="1">{"fdsup://IBCentral/FAT Viewer?action=UPDATE&amp;creator=factset&amp;DOC_NAME=fat:reuters_annual_source_window.fat&amp;display_string=Audit&amp;DYN_ARGS=TRUE&amp;VAR:ID1=B03GCV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17__FDSAUDITLINK__" hidden="1">{"fdsup://IBCentral/FAT Viewer?action=UPDATE&amp;creator=factset&amp;DOC_NAME=fat:reuters_annual_source_window.fat&amp;display_string=Audit&amp;DYN_ARGS=TRUE&amp;VAR:ID1=B03GCV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18__FDSAUDITLINK__" hidden="1">{"fdsup://IBCentral/FAT Viewer?action=UPDATE&amp;creator=factset&amp;DOC_NAME=fat:reuters_annual_source_window.fat&amp;display_string=Audit&amp;DYN_ARGS=TRUE&amp;VAR:ID1=B03GCV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19__FDSAUDITLINK__" hidden="1">{"fdsup://IBCentral/FAT Viewer?action=UPDATE&amp;creator=factset&amp;DOC_NAME=fat:reuters_annual_source_window.fat&amp;display_string=Audit&amp;DYN_ARGS=TRUE&amp;VAR:ID1=B03GCV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2__FDSAUDITLINK__" hidden="1">{"fdsup://directions/FAT Viewer?action=UPDATE&amp;creator=factset&amp;DYN_ARGS=TRUE&amp;DOC_NAME=FAT:FQL_AUDITING_CLIENT_TEMPLATE.FAT&amp;display_string=Audit&amp;VAR:KEY=MBOPSHSZAV&amp;VAR:QUERY=UkdGX1BBWV9BQ0NUKEFOTiwzNTA5NSk=&amp;WINDOW=FIRST_POPUP&amp;HEIGHT=450&amp;WIDTH=450&amp;START_MAXIMI","ZED=FALSE&amp;VAR:CALENDAR=FIVEDAY&amp;VAR:SYMBOL=53271610&amp;VAR:INDEX=0"}</definedName>
    <definedName name="_1920__FDSAUDITLINK__" hidden="1">{"fdsup://IBCentral/FAT Viewer?action=UPDATE&amp;creator=factset&amp;DOC_NAME=fat:reuters_annual_source_window.fat&amp;display_string=Audit&amp;DYN_ARGS=TRUE&amp;VAR:ID1=B03GCV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21__FDSAUDITLINK__" hidden="1">{"fdsup://IBCentral/FAT Viewer?action=UPDATE&amp;creator=factset&amp;DOC_NAME=fat:reuters_annual_source_window.fat&amp;display_string=Audit&amp;DYN_ARGS=TRUE&amp;VAR:ID1=B03GCV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22__FDSAUDITLINK__" hidden="1">{"fdsup://IBCentral/FAT Viewer?action=UPDATE&amp;creator=factset&amp;DOC_NAME=fat:reuters_annual_source_window.fat&amp;display_string=Audit&amp;DYN_ARGS=TRUE&amp;VAR:ID1=B03GCV&amp;VAR:RCODE=FEBIT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23__FDSAUDITLINK__" hidden="1">{"fdsup://IBCentral/FAT Viewer?action=UPDATE&amp;creator=factset&amp;DOC_NAME=fat:reuters_annual_source_window.fat&amp;display_string=Audit&amp;DYN_ARGS=TRUE&amp;VAR:ID1=B03GCV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24__FDSAUDITLINK__" hidden="1">{"fdsup://IBCentral/FAT Viewer?action=UPDATE&amp;creator=factset&amp;DOC_NAME=fat:reuters_annual_source_window.fat&amp;display_string=Audit&amp;DYN_ARGS=TRUE&amp;VAR:ID1=B03GCV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25__FDSAUDITLINK__" hidden="1">{"fdsup://IBCentral/FAT Viewer?action=UPDATE&amp;creator=factset&amp;DOC_NAME=fat:reuters_annual_source_window.fat&amp;display_string=Audit&amp;DYN_ARGS=TRUE&amp;VAR:ID1=B03GCV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26__FDSAUDITLINK__" hidden="1">{"fdsup://IBCentral/FAT Viewer?action=UPDATE&amp;creator=factset&amp;DOC_NAME=fat:reuters_annual_source_window.fat&amp;display_string=Audit&amp;DYN_ARGS=TRUE&amp;VAR:ID1=B03GCV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27__FDSAUDITLINK__" hidden="1">{"fdsup://IBCentral/FAT Viewer?action=UPDATE&amp;creator=factset&amp;DOC_NAME=fat:reuters_annual_source_window.fat&amp;display_string=Audit&amp;DYN_ARGS=TRUE&amp;VAR:ID1=B03GCV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28__FDSAUDITLINK__" hidden="1">{"fdsup://IBCentral/FAT Viewer?action=UPDATE&amp;creator=factset&amp;DOC_NAME=fat:reuters_annual_source_window.fat&amp;display_string=Audit&amp;DYN_ARGS=TRUE&amp;VAR:ID1=B03GCV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29__FDSAUDITLINK__" hidden="1">{"fdsup://IBCentral/FAT Viewer?action=UPDATE&amp;creator=factset&amp;DOC_NAME=fat:reuters_annual_source_window.fat&amp;display_string=Audit&amp;DYN_ARGS=TRUE&amp;VAR:ID1=B03GCV&amp;VAR:RCODE=NIB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3__FDSAUDITLINK__" hidden="1">{"fdsup://directions/FAT Viewer?action=UPDATE&amp;creator=factset&amp;DYN_ARGS=TRUE&amp;DOC_NAME=FAT:FQL_AUDITING_CLIENT_TEMPLATE.FAT&amp;display_string=Audit&amp;VAR:KEY=UPYHYTIFSZ&amp;VAR:QUERY=UkdGX1BBWV9BQ0NUKEFOTiwzOTQ3OCk=&amp;WINDOW=FIRST_POPUP&amp;HEIGHT=450&amp;WIDTH=450&amp;START_MAXIMI","ZED=FALSE&amp;VAR:CALENDAR=FIVEDAY&amp;VAR:SYMBOL=320898&amp;VAR:INDEX=0"}</definedName>
    <definedName name="_1930__FDSAUDITLINK__" hidden="1">{"fdsup://IBCentral/FAT Viewer?action=UPDATE&amp;creator=factset&amp;DOC_NAME=fat:reuters_annual_source_window.fat&amp;display_string=Audit&amp;DYN_ARGS=TRUE&amp;VAR:ID1=B03GCV&amp;VAR:RCODE=NIB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31__FDSAUDITLINK__" hidden="1">{"fdsup://IBCentral/FAT Viewer?action=UPDATE&amp;creator=factset&amp;DOC_NAME=fat:reuters_annual_source_window.fat&amp;display_string=Audit&amp;DYN_ARGS=TRUE&amp;VAR:ID1=B03GCV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32__FDSAUDITLINK__" hidden="1">{"fdsup://IBCentral/FAT Viewer?action=UPDATE&amp;creator=factset&amp;DOC_NAME=fat:reuters_annual_source_window.fat&amp;display_string=Audit&amp;DYN_ARGS=TRUE&amp;VAR:ID1=B03GCV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33__FDSAUDITLINK__" hidden="1">{"fdsup://IBCentral/FAT Viewer?action=UPDATE&amp;creator=factset&amp;DOC_NAME=fat:reuters_annual_source_window.fat&amp;display_string=Audit&amp;DYN_ARGS=TRUE&amp;VAR:ID1=B03GCV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34__FDSAUDITLINK__" hidden="1">{"fdsup://IBCentral/FAT Viewer?action=UPDATE&amp;creator=factset&amp;DOC_NAME=fat:reuters_annual_source_window.fat&amp;display_string=Audit&amp;DYN_ARGS=TRUE&amp;VAR:ID1=B03GCV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35__FDSAUDITLINK__" hidden="1">{"fdsup://IBCentral/FAT Viewer?action=UPDATE&amp;creator=factset&amp;DOC_NAME=fat:reuters_annual_source_window.fat&amp;display_string=Audit&amp;DYN_ARGS=TRUE&amp;VAR:ID1=B03GCV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36__FDSAUDITLINK__" hidden="1">{"fdsup://IBCentral/FAT Viewer?action=UPDATE&amp;creator=factset&amp;DOC_NAME=fat:reuters_annual_source_window.fat&amp;display_string=Audit&amp;DYN_ARGS=TRUE&amp;VAR:ID1=B03GCV&amp;VAR:RCODE=SCE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37__FDSAUDITLINK__" hidden="1">{"fdsup://IBCentral/FAT Viewer?action=UPDATE&amp;creator=factset&amp;DOC_NAME=fat:reuters_annual_source_window.fat&amp;display_string=Audit&amp;DYN_ARGS=TRUE&amp;VAR:ID1=B03GCV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38__FDSAUDITLINK__" hidden="1">{"fdsup://IBCentral/FAT Viewer?action=UPDATE&amp;creator=factset&amp;DOC_NAME=fat:reuters_annual_source_window.fat&amp;display_string=Audit&amp;DYN_ARGS=TRUE&amp;VAR:ID1=B03GCV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39__FDSAUDITLINK__" hidden="1">{"fdsup://IBCentral/FAT Viewer?action=UPDATE&amp;creator=factset&amp;DOC_NAME=fat:reuters_annual_source_window.fat&amp;display_string=Audit&amp;DYN_ARGS=TRUE&amp;VAR:ID1=B03GCV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4__FDSAUDITLINK__" hidden="1">{"fdsup://directions/FAT Viewer?action=UPDATE&amp;creator=factset&amp;DYN_ARGS=TRUE&amp;DOC_NAME=FAT:FQL_AUDITING_CLIENT_TEMPLATE.FAT&amp;display_string=Audit&amp;VAR:KEY=CXKNKPGNOJ&amp;VAR:QUERY=UkdGX1BBWV9BQ0NUKEFOTiwzOTg0NCk=&amp;WINDOW=FIRST_POPUP&amp;HEIGHT=450&amp;WIDTH=450&amp;START_MAXIMI","ZED=FALSE&amp;VAR:CALENDAR=FIVEDAY&amp;VAR:SYMBOL=320898&amp;VAR:INDEX=0"}</definedName>
    <definedName name="_194_0_Table2_" hidden="1">#N/A</definedName>
    <definedName name="_1940__FDSAUDITLINK__" hidden="1">{"fdsup://IBCentral/FAT Viewer?action=UPDATE&amp;creator=factset&amp;DOC_NAME=fat:reuters_annual_source_window.fat&amp;display_string=Audit&amp;DYN_ARGS=TRUE&amp;VAR:ID1=B03GCV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41__FDSAUDITLINK__" hidden="1">{"fdsup://IBCentral/FAT Viewer?action=UPDATE&amp;creator=factset&amp;DOC_NAME=fat:reuters_annual_source_window.fat&amp;display_string=Audit&amp;DYN_ARGS=TRUE&amp;VAR:ID1=B03GCV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42__FDSAUDITLINK__" hidden="1">{"fdsup://IBCentral/FAT Viewer?action=UPDATE&amp;creator=factset&amp;DOC_NAME=fat:reuters_annual_source_window.fat&amp;display_string=Audit&amp;DYN_ARGS=TRUE&amp;VAR:ID1=B03GCV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43__FDSAUDITLINK__" hidden="1">{"fdsup://IBCentral/FAT Viewer?action=UPDATE&amp;creator=factset&amp;DOC_NAME=fat:reuters_annual_source_window.fat&amp;display_string=Audit&amp;DYN_ARGS=TRUE&amp;VAR:ID1=B03GCV&amp;VAR:RCODE=AITL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44__FDSAUDITLINK__" hidden="1">{"fdsup://IBCentral/FAT Viewer?action=UPDATE&amp;creator=factset&amp;DOC_NAME=fat:reuters_annual_source_window.fat&amp;display_string=Audit&amp;DYN_ARGS=TRUE&amp;VAR:ID1=B03GCV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45__FDSAUDITLINK__" hidden="1">{"fdsup://IBCentral/FAT Viewer?action=UPDATE&amp;creator=factset&amp;DOC_NAME=fat:reuters_annual_source_window.fat&amp;display_string=Audit&amp;DYN_ARGS=TRUE&amp;VAR:ID1=B03GCV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46__FDSAUDITLINK__" hidden="1">{"fdsup://IBCentral/FAT Viewer?action=UPDATE&amp;creator=factset&amp;DOC_NAME=fat:reuters_annual_source_window.fat&amp;display_string=Audit&amp;DYN_ARGS=TRUE&amp;VAR:ID1=B03GCV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47__FDSAUDITLINK__" hidden="1">{"fdsup://IBCentral/FAT Viewer?action=UPDATE&amp;creator=factset&amp;DOC_NAME=fat:reuters_annual_source_window.fat&amp;display_string=Audit&amp;DYN_ARGS=TRUE&amp;VAR:ID1=B03GCV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48__FDSAUDITLINK__" hidden="1">{"fdsup://IBCentral/FAT Viewer?action=UPDATE&amp;creator=factset&amp;DOC_NAME=fat:reuters_annual_source_window.fat&amp;display_string=Audit&amp;DYN_ARGS=TRUE&amp;VAR:ID1=B03GCV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49__FDSAUDITLINK__" hidden="1">{"fdsup://IBCentral/FAT Viewer?action=UPDATE&amp;creator=factset&amp;DOC_NAME=fat:reuters_annual_source_window.fat&amp;display_string=Audit&amp;DYN_ARGS=TRUE&amp;VAR:ID1=B03GCV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5__FDSAUDITLINK__" hidden="1">{"fdsup://IBCentral/FAT Viewer?action=UPDATE&amp;creator=factset&amp;DOC_NAME=fat:reuters_annual_source_window.fat&amp;display_string=Audit&amp;DYN_ARGS=TRUE&amp;VAR:ID1=00289620&amp;VAR:RCODE=AITL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95_0_0_K" hidden="1">#REF!</definedName>
    <definedName name="_1950__FDSAUDITLINK__" hidden="1">{"fdsup://IBCentral/FAT Viewer?action=UPDATE&amp;creator=factset&amp;DOC_NAME=fat:reuters_annual_source_window.fat&amp;display_string=Audit&amp;DYN_ARGS=TRUE&amp;VAR:ID1=B03GCV&amp;VAR:RCODE=AACR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51__FDSAUDITLINK__" hidden="1">{"fdsup://IBCentral/FAT Viewer?action=UPDATE&amp;creator=factset&amp;DOC_NAME=fat:reuters_annual_source_window.fat&amp;display_string=Audit&amp;DYN_ARGS=TRUE&amp;VAR:ID1=B03GCV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52__FDSAUDITLINK__" hidden="1">{"fdsup://IBCentral/FAT Viewer?action=UPDATE&amp;creator=factset&amp;DOC_NAME=fat:reuters_annual_source_window.fat&amp;display_string=Audit&amp;DYN_ARGS=TRUE&amp;VAR:ID1=B03GCV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53__FDSAUDITLINK__" hidden="1">{"fdsup://IBCentral/FAT Viewer?action=UPDATE&amp;creator=factset&amp;DOC_NAME=fat:reuters_annual_source_window.fat&amp;display_string=Audit&amp;DYN_ARGS=TRUE&amp;VAR:ID1=B03GCV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54__FDSAUDITLINK__" hidden="1">{"fdsup://IBCentral/FAT Viewer?action=UPDATE&amp;creator=factset&amp;DOC_NAME=fat:reuters_annual_source_window.fat&amp;display_string=Audit&amp;DYN_ARGS=TRUE&amp;VAR:ID1=B03GCV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55__FDSAUDITLINK__" hidden="1">{"fdsup://IBCentral/FAT Viewer?action=UPDATE&amp;creator=factset&amp;DOC_NAME=fat:reuters_annual_source_window.fat&amp;display_string=Audit&amp;DYN_ARGS=TRUE&amp;VAR:ID1=B03GCV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56__FDSAUDITLINK__" hidden="1">{"fdsup://IBCentral/FAT Viewer?action=UPDATE&amp;creator=factset&amp;DOC_NAME=fat:reuters_annual_source_window.fat&amp;display_string=Audit&amp;DYN_ARGS=TRUE&amp;VAR:ID1=B03GCV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57__FDSAUDITLINK__" hidden="1">{"fdsup://directions/FAT Viewer?action=UPDATE&amp;creator=factset&amp;DYN_ARGS=TRUE&amp;DOC_NAME=FAT:FQL_AUDITING_CLIENT_TEMPLATE.FAT&amp;display_string=Audit&amp;VAR:KEY=MHOVORMNOF&amp;VAR:QUERY=UkdGX1BBWV9BQ0NUKEFOTiwzNTA2NCk=&amp;WINDOW=FIRST_POPUP&amp;HEIGHT=450&amp;WIDTH=450&amp;START_MAXIMI","ZED=FALSE&amp;VAR:CALENDAR=FIVEDAY&amp;VAR:SYMBOL=B03GCV&amp;VAR:INDEX=0"}</definedName>
    <definedName name="_1958__FDSAUDITLINK__" hidden="1">{"fdsup://directions/FAT Viewer?action=UPDATE&amp;creator=factset&amp;DYN_ARGS=TRUE&amp;DOC_NAME=FAT:FQL_AUDITING_CLIENT_TEMPLATE.FAT&amp;display_string=Audit&amp;VAR:KEY=EHUXQRSHWJ&amp;VAR:QUERY=UkdGX1BBWV9BQ0NUKEFOTiwzNTQzMCk=&amp;WINDOW=FIRST_POPUP&amp;HEIGHT=450&amp;WIDTH=450&amp;START_MAXIMI","ZED=FALSE&amp;VAR:CALENDAR=FIVEDAY&amp;VAR:SYMBOL=B03GCV&amp;VAR:INDEX=0"}</definedName>
    <definedName name="_1959__FDSAUDITLINK__" hidden="1">{"fdsup://directions/FAT Viewer?action=UPDATE&amp;creator=factset&amp;DYN_ARGS=TRUE&amp;DOC_NAME=FAT:FQL_AUDITING_CLIENT_TEMPLATE.FAT&amp;display_string=Audit&amp;VAR:KEY=ETEHETOXAZ&amp;VAR:QUERY=UkdGX1BBWV9BQ0NUKEFOTiwzNTc5NSk=&amp;WINDOW=FIRST_POPUP&amp;HEIGHT=450&amp;WIDTH=450&amp;START_MAXIMI","ZED=FALSE&amp;VAR:CALENDAR=FIVEDAY&amp;VAR:SYMBOL=B03GCV&amp;VAR:INDEX=0"}</definedName>
    <definedName name="_196__FDSAUDITLINK__" hidden="1">{"fdsup://IBCentral/FAT Viewer?action=UPDATE&amp;creator=factset&amp;DOC_NAME=fat:reuters_annual_source_window.fat&amp;display_string=Audit&amp;DYN_ARGS=TRUE&amp;VAR:ID1=00289620&amp;VAR:RCODE=AITL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96_0_0_S" hidden="1">#REF!</definedName>
    <definedName name="_1960__FDSAUDITLINK__" hidden="1">{"fdsup://directions/FAT Viewer?action=UPDATE&amp;creator=factset&amp;DYN_ARGS=TRUE&amp;DOC_NAME=FAT:FQL_AUDITING_CLIENT_TEMPLATE.FAT&amp;display_string=Audit&amp;VAR:KEY=EBMVQRQDOB&amp;VAR:QUERY=UkdGX1BBWV9BQ0NUKEFOTiwzNjE2MCk=&amp;WINDOW=FIRST_POPUP&amp;HEIGHT=450&amp;WIDTH=450&amp;START_MAXIMI","ZED=FALSE&amp;VAR:CALENDAR=FIVEDAY&amp;VAR:SYMBOL=B03GCV&amp;VAR:INDEX=0"}</definedName>
    <definedName name="_1961__FDSAUDITLINK__" hidden="1">{"fdsup://directions/FAT Viewer?action=UPDATE&amp;creator=factset&amp;DYN_ARGS=TRUE&amp;DOC_NAME=FAT:FQL_AUDITING_CLIENT_TEMPLATE.FAT&amp;display_string=Audit&amp;VAR:KEY=UZEPINUDMB&amp;VAR:QUERY=UkdGX1BBWV9BQ0NUKEFOTiwzNjUyNSk=&amp;WINDOW=FIRST_POPUP&amp;HEIGHT=450&amp;WIDTH=450&amp;START_MAXIMI","ZED=FALSE&amp;VAR:CALENDAR=FIVEDAY&amp;VAR:SYMBOL=B03GCV&amp;VAR:INDEX=0"}</definedName>
    <definedName name="_1962__FDSAUDITLINK__" hidden="1">{"fdsup://directions/FAT Viewer?action=UPDATE&amp;creator=factset&amp;DYN_ARGS=TRUE&amp;DOC_NAME=FAT:FQL_AUDITING_CLIENT_TEMPLATE.FAT&amp;display_string=Audit&amp;VAR:KEY=EHKFIDYZGV&amp;VAR:QUERY=UkdGX1BBWV9BQ0NUKEFOTiwzNjg5MSk=&amp;WINDOW=FIRST_POPUP&amp;HEIGHT=450&amp;WIDTH=450&amp;START_MAXIMI","ZED=FALSE&amp;VAR:CALENDAR=FIVEDAY&amp;VAR:SYMBOL=B03GCV&amp;VAR:INDEX=0"}</definedName>
    <definedName name="_1963__FDSAUDITLINK__" hidden="1">{"fdsup://directions/FAT Viewer?action=UPDATE&amp;creator=factset&amp;DYN_ARGS=TRUE&amp;DOC_NAME=FAT:FQL_AUDITING_CLIENT_TEMPLATE.FAT&amp;display_string=Audit&amp;VAR:KEY=CTGTGRMBIV&amp;VAR:QUERY=UkdGX1BBWV9BQ0NUKEFOTiwzNzI1Nik=&amp;WINDOW=FIRST_POPUP&amp;HEIGHT=450&amp;WIDTH=450&amp;START_MAXIMI","ZED=FALSE&amp;VAR:CALENDAR=FIVEDAY&amp;VAR:SYMBOL=B03GCV&amp;VAR:INDEX=0"}</definedName>
    <definedName name="_1964__FDSAUDITLINK__" hidden="1">{"fdsup://directions/FAT Viewer?action=UPDATE&amp;creator=factset&amp;DYN_ARGS=TRUE&amp;DOC_NAME=FAT:FQL_AUDITING_CLIENT_TEMPLATE.FAT&amp;display_string=Audit&amp;VAR:KEY=WDCBIJQVGJ&amp;VAR:QUERY=UkdGX1BBWV9BQ0NUKEFOTiwzNzYyMSk=&amp;WINDOW=FIRST_POPUP&amp;HEIGHT=450&amp;WIDTH=450&amp;START_MAXIMI","ZED=FALSE&amp;VAR:CALENDAR=FIVEDAY&amp;VAR:SYMBOL=B03GCV&amp;VAR:INDEX=0"}</definedName>
    <definedName name="_1965__FDSAUDITLINK__" hidden="1">{"fdsup://directions/FAT Viewer?action=UPDATE&amp;creator=factset&amp;DYN_ARGS=TRUE&amp;DOC_NAME=FAT:FQL_AUDITING_CLIENT_TEMPLATE.FAT&amp;display_string=Audit&amp;VAR:KEY=MPQFWJATAX&amp;VAR:QUERY=UkdGX1BBWV9BQ0NUKEFOTiwzNzk4Nik=&amp;WINDOW=FIRST_POPUP&amp;HEIGHT=450&amp;WIDTH=450&amp;START_MAXIMI","ZED=FALSE&amp;VAR:CALENDAR=FIVEDAY&amp;VAR:SYMBOL=B03GCV&amp;VAR:INDEX=0"}</definedName>
    <definedName name="_1966__FDSAUDITLINK__" hidden="1">{"fdsup://directions/FAT Viewer?action=UPDATE&amp;creator=factset&amp;DYN_ARGS=TRUE&amp;DOC_NAME=FAT:FQL_AUDITING_CLIENT_TEMPLATE.FAT&amp;display_string=Audit&amp;VAR:KEY=UDQBAFQNIN&amp;VAR:QUERY=UkdGX1BBWV9BQ0NUKEFOTiwzODM1Mik=&amp;WINDOW=FIRST_POPUP&amp;HEIGHT=450&amp;WIDTH=450&amp;START_MAXIMI","ZED=FALSE&amp;VAR:CALENDAR=FIVEDAY&amp;VAR:SYMBOL=B03GCV&amp;VAR:INDEX=0"}</definedName>
    <definedName name="_1967__FDSAUDITLINK__" hidden="1">{"fdsup://directions/FAT Viewer?action=UPDATE&amp;creator=factset&amp;DYN_ARGS=TRUE&amp;DOC_NAME=FAT:FQL_AUDITING_CLIENT_TEMPLATE.FAT&amp;display_string=Audit&amp;VAR:KEY=MJUXMTAVKX&amp;VAR:QUERY=UkdGX1BBWV9BQ0NUKEFOTiwzODcxNyk=&amp;WINDOW=FIRST_POPUP&amp;HEIGHT=450&amp;WIDTH=450&amp;START_MAXIMI","ZED=FALSE&amp;VAR:CALENDAR=FIVEDAY&amp;VAR:SYMBOL=B03GCV&amp;VAR:INDEX=0"}</definedName>
    <definedName name="_1968__FDSAUDITLINK__" hidden="1">{"fdsup://directions/FAT Viewer?action=UPDATE&amp;creator=factset&amp;DYN_ARGS=TRUE&amp;DOC_NAME=FAT:FQL_AUDITING_CLIENT_TEMPLATE.FAT&amp;display_string=Audit&amp;VAR:KEY=MPYNQVGDKZ&amp;VAR:QUERY=UkdGX1BBWV9BQ0NUKEFOTiwzOTA4Mik=&amp;WINDOW=FIRST_POPUP&amp;HEIGHT=450&amp;WIDTH=450&amp;START_MAXIMI","ZED=FALSE&amp;VAR:CALENDAR=FIVEDAY&amp;VAR:SYMBOL=B03GCV&amp;VAR:INDEX=0"}</definedName>
    <definedName name="_1969__FDSAUDITLINK__" hidden="1">{"fdsup://directions/FAT Viewer?action=UPDATE&amp;creator=factset&amp;DYN_ARGS=TRUE&amp;DOC_NAME=FAT:FQL_AUDITING_CLIENT_TEMPLATE.FAT&amp;display_string=Audit&amp;VAR:KEY=CJGPUXABGP&amp;VAR:QUERY=UkdGX1BBWV9BQ0NUKEFOTiwzOTQ0Nyk=&amp;WINDOW=FIRST_POPUP&amp;HEIGHT=450&amp;WIDTH=450&amp;START_MAXIMI","ZED=FALSE&amp;VAR:CALENDAR=FIVEDAY&amp;VAR:SYMBOL=B03GCV&amp;VAR:INDEX=0"}</definedName>
    <definedName name="_197__FDSAUDITLINK__" hidden="1">{"fdsup://IBCentral/FAT Viewer?action=UPDATE&amp;creator=factset&amp;DOC_NAME=fat:reuters_annual_source_window.fat&amp;display_string=Audit&amp;DYN_ARGS=TRUE&amp;VAR:ID1=65566410&amp;VAR:RCODE=NIB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970__FDSAUDITLINK__" hidden="1">{"fdsup://directions/FAT Viewer?action=UPDATE&amp;creator=factset&amp;DYN_ARGS=TRUE&amp;DOC_NAME=FAT:FQL_AUDITING_CLIENT_TEMPLATE.FAT&amp;display_string=Audit&amp;VAR:KEY=SPMNMHCXGT&amp;VAR:QUERY=UkdGX1BBWV9BQ0NUKEFOTiwzOTgxMyk=&amp;WINDOW=FIRST_POPUP&amp;HEIGHT=450&amp;WIDTH=450&amp;START_MAXIMI","ZED=FALSE&amp;VAR:CALENDAR=FIVEDAY&amp;VAR:SYMBOL=B03GCV&amp;VAR:INDEX=0"}</definedName>
    <definedName name="_1971__FDSAUDITLINK__" hidden="1">{"fdsup://directions/FAT Viewer?action=UPDATE&amp;creator=factset&amp;DYN_ARGS=TRUE&amp;DOC_NAME=FAT:FQL_AUDITING_CLIENT_TEMPLATE.FAT&amp;display_string=Audit&amp;VAR:KEY=WXSJEVYZQB&amp;VAR:QUERY=UkdGX1BBWV9BQ0NUKEFOTiw0MDE3OCk=&amp;WINDOW=FIRST_POPUP&amp;HEIGHT=450&amp;WIDTH=450&amp;START_MAXIMI","ZED=FALSE&amp;VAR:CALENDAR=FIVEDAY&amp;VAR:SYMBOL=B03GCV&amp;VAR:INDEX=0"}</definedName>
    <definedName name="_1972__FDSAUDITLINK__" hidden="1">{"fdsup://IBCentral/FAT Viewer?action=UPDATE&amp;creator=factset&amp;DOC_NAME=fat:reuters_annual_source_window.fat&amp;display_string=Audit&amp;DYN_ARGS=TRUE&amp;VAR:ID1=B1HKRM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73__FDSAUDITLINK__" hidden="1">{"fdsup://IBCentral/FAT Viewer?action=UPDATE&amp;creator=factset&amp;DOC_NAME=fat:reuters_annual_source_window.fat&amp;display_string=Audit&amp;DYN_ARGS=TRUE&amp;VAR:ID1=B1HKRM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74__FDSAUDITLINK__" hidden="1">{"fdsup://IBCentral/FAT Viewer?action=UPDATE&amp;creator=factset&amp;DOC_NAME=fat:reuters_annual_source_window.fat&amp;display_string=Audit&amp;DYN_ARGS=TRUE&amp;VAR:ID1=B1HKRM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75__FDSAUDITLINK__" hidden="1">{"fdsup://IBCentral/FAT Viewer?action=UPDATE&amp;creator=factset&amp;DOC_NAME=fat:reuters_annual_source_window.fat&amp;display_string=Audit&amp;DYN_ARGS=TRUE&amp;VAR:ID1=B1HKRM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76__FDSAUDITLINK__" hidden="1">{"fdsup://IBCentral/FAT Viewer?action=UPDATE&amp;creator=factset&amp;DOC_NAME=fat:reuters_annual_source_window.fat&amp;display_string=Audit&amp;DYN_ARGS=TRUE&amp;VAR:ID1=B1HKRM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77__FDSAUDITLINK__" hidden="1">{"fdsup://IBCentral/FAT Viewer?action=UPDATE&amp;creator=factset&amp;DOC_NAME=fat:reuters_annual_source_window.fat&amp;display_string=Audit&amp;DYN_ARGS=TRUE&amp;VAR:ID1=B1HKRM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78__FDSAUDITLINK__" hidden="1">{"fdsup://IBCentral/FAT Viewer?action=UPDATE&amp;creator=factset&amp;DOC_NAME=fat:reuters_annual_source_window.fat&amp;display_string=Audit&amp;DYN_ARGS=TRUE&amp;VAR:ID1=B1HKRM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79__FDSAUDITLINK__" hidden="1">{"fdsup://IBCentral/FAT Viewer?action=UPDATE&amp;creator=factset&amp;DOC_NAME=fat:reuters_annual_source_window.fat&amp;display_string=Audit&amp;DYN_ARGS=TRUE&amp;VAR:ID1=B1HKRM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8__FDSAUDITLINK__" hidden="1">{"fdsup://IBCentral/FAT Viewer?action=UPDATE&amp;creator=factset&amp;DOC_NAME=fat:reuters_annual_source_window.fat&amp;display_string=Audit&amp;DYN_ARGS=TRUE&amp;VAR:ID1=65566410&amp;VAR:RCODE=NIB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98_0_0Cwvu.GREY_A" hidden="1">#N/A</definedName>
    <definedName name="_1980__FDSAUDITLINK__" hidden="1">{"fdsup://IBCentral/FAT Viewer?action=UPDATE&amp;creator=factset&amp;DOC_NAME=fat:reuters_annual_source_window.fat&amp;display_string=Audit&amp;DYN_ARGS=TRUE&amp;VAR:ID1=B1HKRM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81__FDSAUDITLINK__" hidden="1">{"fdsup://IBCentral/FAT Viewer?action=UPDATE&amp;creator=factset&amp;DOC_NAME=fat:reuters_annual_source_window.fat&amp;display_string=Audit&amp;DYN_ARGS=TRUE&amp;VAR:ID1=B1HKRM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82__FDSAUDITLINK__" hidden="1">{"fdsup://IBCentral/FAT Viewer?action=UPDATE&amp;creator=factset&amp;DOC_NAME=fat:reuters_annual_source_window.fat&amp;display_string=Audit&amp;DYN_ARGS=TRUE&amp;VAR:ID1=B1HKRM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83__FDSAUDITLINK__" hidden="1">{"fdsup://IBCentral/FAT Viewer?action=UPDATE&amp;creator=factset&amp;DOC_NAME=fat:reuters_annual_source_window.fat&amp;display_string=Audit&amp;DYN_ARGS=TRUE&amp;VAR:ID1=B1HKRM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1984__FDSAUDITLINK__" hidden="1">{"fdsup://IBCentral/FAT Viewer?action=UPDATE&amp;creator=factset&amp;DOC_NAME=fat:reuters_annual_source_window.fat&amp;display_string=Audit&amp;DYN_ARGS=TRUE&amp;VAR:ID1=B1HKRM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85__FDSAUDITLINK__" hidden="1">{"fdsup://IBCentral/FAT Viewer?action=UPDATE&amp;creator=factset&amp;DOC_NAME=fat:reuters_annual_source_window.fat&amp;display_string=Audit&amp;DYN_ARGS=TRUE&amp;VAR:ID1=B1HKRM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86__FDSAUDITLINK__" hidden="1">{"fdsup://IBCentral/FAT Viewer?action=UPDATE&amp;creator=factset&amp;DOC_NAME=fat:reuters_annual_source_window.fat&amp;display_string=Audit&amp;DYN_ARGS=TRUE&amp;VAR:ID1=B1HKRM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87__FDSAUDITLINK__" hidden="1">{"fdsup://IBCentral/FAT Viewer?action=UPDATE&amp;creator=factset&amp;DOC_NAME=fat:reuters_annual_source_window.fat&amp;display_string=Audit&amp;DYN_ARGS=TRUE&amp;VAR:ID1=B1HKRM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88__FDSAUDITLINK__" hidden="1">{"fdsup://IBCentral/FAT Viewer?action=UPDATE&amp;creator=factset&amp;DOC_NAME=fat:reuters_annual_source_window.fat&amp;display_string=Audit&amp;DYN_ARGS=TRUE&amp;VAR:ID1=B1HKRM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89__FDSAUDITLINK__" hidden="1">{"fdsup://IBCentral/FAT Viewer?action=UPDATE&amp;creator=factset&amp;DOC_NAME=fat:reuters_annual_source_window.fat&amp;display_string=Audit&amp;DYN_ARGS=TRUE&amp;VAR:ID1=B1HKRM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199__FDSAUDITLINK__" hidden="1">{"fdsup://IBCentral/FAT Viewer?action=UPDATE&amp;creator=factset&amp;DOC_NAME=fat:reuters_annual_source_window.fat&amp;display_string=Audit&amp;DYN_ARGS=TRUE&amp;VAR:ID1=00786510&amp;VAR:RCODE=AACR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99_1_0_F" hidden="1">#REF!</definedName>
    <definedName name="_1990__FDSAUDITLINK__" hidden="1">{"fdsup://IBCentral/FAT Viewer?action=UPDATE&amp;creator=factset&amp;DOC_NAME=fat:reuters_annual_source_window.fat&amp;display_string=Audit&amp;DYN_ARGS=TRUE&amp;VAR:ID1=B1HKRM&amp;VAR:RCODE=NIB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91__FDSAUDITLINK__" hidden="1">{"fdsup://IBCentral/FAT Viewer?action=UPDATE&amp;creator=factset&amp;DOC_NAME=fat:reuters_annual_source_window.fat&amp;display_string=Audit&amp;DYN_ARGS=TRUE&amp;VAR:ID1=B1HKRM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92__FDSAUDITLINK__" hidden="1">{"fdsup://IBCentral/FAT Viewer?action=UPDATE&amp;creator=factset&amp;DOC_NAME=fat:reuters_annual_source_window.fat&amp;display_string=Audit&amp;DYN_ARGS=TRUE&amp;VAR:ID1=B1HKRM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93__FDSAUDITLINK__" hidden="1">{"fdsup://IBCentral/FAT Viewer?action=UPDATE&amp;creator=factset&amp;DOC_NAME=fat:reuters_annual_source_window.fat&amp;display_string=Audit&amp;DYN_ARGS=TRUE&amp;VAR:ID1=B1HKRM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94__FDSAUDITLINK__" hidden="1">{"fdsup://IBCentral/FAT Viewer?action=UPDATE&amp;creator=factset&amp;DOC_NAME=fat:reuters_annual_source_window.fat&amp;display_string=Audit&amp;DYN_ARGS=TRUE&amp;VAR:ID1=B1HKRM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95__FDSAUDITLINK__" hidden="1">{"fdsup://IBCentral/FAT Viewer?action=UPDATE&amp;creator=factset&amp;DOC_NAME=fat:reuters_annual_source_window.fat&amp;display_string=Audit&amp;DYN_ARGS=TRUE&amp;VAR:ID1=B1HKRM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96__FDSAUDITLINK__" hidden="1">{"fdsup://IBCentral/FAT Viewer?action=UPDATE&amp;creator=factset&amp;DOC_NAME=fat:reuters_annual_source_window.fat&amp;display_string=Audit&amp;DYN_ARGS=TRUE&amp;VAR:ID1=B1HKRM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97__FDSAUDITLINK__" hidden="1">{"fdsup://IBCentral/FAT Viewer?action=UPDATE&amp;creator=factset&amp;DOC_NAME=fat:reuters_annual_source_window.fat&amp;display_string=Audit&amp;DYN_ARGS=TRUE&amp;VAR:ID1=B1HKRM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98__FDSAUDITLINK__" hidden="1">{"fdsup://IBCentral/FAT Viewer?action=UPDATE&amp;creator=factset&amp;DOC_NAME=fat:reuters_annual_source_window.fat&amp;display_string=Audit&amp;DYN_ARGS=TRUE&amp;VAR:ID1=B1HKRM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999__FDSAUDITLINK__" hidden="1">{"fdsup://IBCentral/FAT Viewer?action=UPDATE&amp;creator=factset&amp;DOC_NAME=fat:reuters_annual_source_window.fat&amp;display_string=Audit&amp;DYN_ARGS=TRUE&amp;VAR:ID1=B1HKRM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__123Graph_AChart_1" hidden="1">#REF!</definedName>
    <definedName name="_2__123Graph_ACHART_10" hidden="1">#REF!</definedName>
    <definedName name="_2__123Graph_ACHART_2" hidden="1">#REF!</definedName>
    <definedName name="_2__123Graph_AGRAFICO_2" hidden="1">#REF!</definedName>
    <definedName name="_2__123Graph_AGRAFICO_7" hidden="1">#REF!</definedName>
    <definedName name="_2__123Graph_XCHART_1" hidden="1">#REF!</definedName>
    <definedName name="_2__123Graph_XCHART_3" hidden="1">#REF!</definedName>
    <definedName name="_2__FDSAUDITLINK__" hidden="1">{"fdsup://IBCentral/FAT Viewer?action=UPDATE&amp;creator=factset&amp;DOC_NAME=fat:reuters_annual_source_window.fat&amp;display_string=Audit&amp;DYN_ARGS=TRUE&amp;VAR:ID1=91704710&amp;VAR:RCODE=FEBIT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_0_0_S" hidden="1">#REF!</definedName>
    <definedName name="_2_0_0Interessi_Capitalizz" hidden="1">#REF!</definedName>
    <definedName name="_2_0_0Inv._Imm._Immater._Fattur" hidden="1">#REF!</definedName>
    <definedName name="_20__123Graph_ACHART_1" hidden="1">#REF!</definedName>
    <definedName name="_20__123Graph_ACHART_2" hidden="1">#REF!</definedName>
    <definedName name="_20__123Graph_ACHART_3" hidden="1">#REF!</definedName>
    <definedName name="_20__123Graph_BCHART_1" hidden="1">#N/A</definedName>
    <definedName name="_20__123Graph_LBL_ACHART_2" hidden="1">#REF!</definedName>
    <definedName name="_20__123Graph_LBL_ACHART_6" hidden="1">#REF!</definedName>
    <definedName name="_20__123Graph_XCHART_2" hidden="1">#REF!</definedName>
    <definedName name="_20__123Graph_XCHART_5" hidden="1">#REF!</definedName>
    <definedName name="_20__123Graph_XGRAFICO_9" hidden="1">#REF!</definedName>
    <definedName name="_20__FDSAUDITLINK__" hidden="1">{"fdsup://IBCentral/FAT Viewer?action=UPDATE&amp;creator=factset&amp;DOC_NAME=fat:reuters_qtrly_source_window.fat&amp;display_string=Audit&amp;DYN_ARGS=TRUE&amp;VAR:ID1=91290910&amp;VAR:RCODE=STLD&amp;VAR:SDATE=20120399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annual_source_window.fat&amp;display_string=Audit&amp;DYN_ARGS=TRUE&amp;VAR:ID1=00786510&amp;VAR:RCODE=AACR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000__FDSAUDITLINK__" hidden="1">{"fdsup://IBCentral/FAT Viewer?action=UPDATE&amp;creator=factset&amp;DOC_NAME=fat:reuters_annual_source_window.fat&amp;display_string=Audit&amp;DYN_ARGS=TRUE&amp;VAR:ID1=B1HKRM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01__FDSAUDITLINK__" hidden="1">{"fdsup://IBCentral/FAT Viewer?action=UPDATE&amp;creator=factset&amp;DOC_NAME=fat:reuters_annual_source_window.fat&amp;display_string=Audit&amp;DYN_ARGS=TRUE&amp;VAR:ID1=B1HKRM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02__FDSAUDITLINK__" hidden="1">{"fdsup://IBCentral/FAT Viewer?action=UPDATE&amp;creator=factset&amp;DOC_NAME=fat:reuters_annual_source_window.fat&amp;display_string=Audit&amp;DYN_ARGS=TRUE&amp;VAR:ID1=B1HKRM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03__FDSAUDITLINK__" hidden="1">{"fdsup://IBCentral/FAT Viewer?action=UPDATE&amp;creator=factset&amp;DOC_NAME=fat:reuters_annual_source_window.fat&amp;display_string=Audit&amp;DYN_ARGS=TRUE&amp;VAR:ID1=B1HKRM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04__FDSAUDITLINK__" hidden="1">{"fdsup://IBCentral/FAT Viewer?action=UPDATE&amp;creator=factset&amp;DOC_NAME=fat:reuters_annual_source_window.fat&amp;display_string=Audit&amp;DYN_ARGS=TRUE&amp;VAR:ID1=B1HKRM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05__FDSAUDITLINK__" hidden="1">{"fdsup://IBCentral/FAT Viewer?action=UPDATE&amp;creator=factset&amp;DOC_NAME=fat:reuters_annual_source_window.fat&amp;display_string=Audit&amp;DYN_ARGS=TRUE&amp;VAR:ID1=B1HKRM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06__FDSAUDITLINK__" hidden="1">{"fdsup://IBCentral/FAT Viewer?action=UPDATE&amp;creator=factset&amp;DOC_NAME=fat:reuters_annual_source_window.fat&amp;display_string=Audit&amp;DYN_ARGS=TRUE&amp;VAR:ID1=B1HKRM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07__FDSAUDITLINK__" hidden="1">{"fdsup://IBCentral/FAT Viewer?action=UPDATE&amp;creator=factset&amp;DOC_NAME=fat:reuters_annual_source_window.fat&amp;display_string=Audit&amp;DYN_ARGS=TRUE&amp;VAR:ID1=B1HKRM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08__FDSAUDITLINK__" hidden="1">{"fdsup://IBCentral/FAT Viewer?action=UPDATE&amp;creator=factset&amp;DOC_NAME=fat:reuters_annual_source_window.fat&amp;display_string=Audit&amp;DYN_ARGS=TRUE&amp;VAR:ID1=B1HKRM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09__FDSAUDITLINK__" hidden="1">{"fdsup://IBCentral/FAT Viewer?action=UPDATE&amp;creator=factset&amp;DOC_NAME=fat:reuters_annual_source_window.fat&amp;display_string=Audit&amp;DYN_ARGS=TRUE&amp;VAR:ID1=B1HKRM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0IQ_ANNU0_Y_POLICY_EXP" hidden="1">"c29"</definedName>
    <definedName name="_201__FDSAUDITLINK__" hidden="1">{"fdsup://IBCentral/FAT Viewer?action=UPDATE&amp;creator=factset&amp;DOC_NAME=fat:reuters_annual_source_window.fat&amp;display_string=Audit&amp;DYN_ARGS=TRUE&amp;VAR:ID1=00786510&amp;VAR:RCODE=SCEX&amp;VAR:SDATE=20000799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010__FDSAUDITLINK__" hidden="1">{"fdsup://IBCentral/FAT Viewer?action=UPDATE&amp;creator=factset&amp;DOC_NAME=fat:reuters_annual_source_window.fat&amp;display_string=Audit&amp;DYN_ARGS=TRUE&amp;VAR:ID1=B1HKRM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11__FDSAUDITLINK__" hidden="1">{"fdsup://IBCentral/FAT Viewer?action=UPDATE&amp;creator=factset&amp;DOC_NAME=fat:reuters_annual_source_window.fat&amp;display_string=Audit&amp;DYN_ARGS=TRUE&amp;VAR:ID1=B1HKRM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12__FDSAUDITLINK__" hidden="1">{"fdsup://IBCentral/FAT Viewer?action=UPDATE&amp;creator=factset&amp;DOC_NAME=fat:reuters_annual_source_window.fat&amp;display_string=Audit&amp;DYN_ARGS=TRUE&amp;VAR:ID1=B1HKRM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13__FDSAUDITLINK__" hidden="1">{"fdsup://IBCentral/FAT Viewer?action=UPDATE&amp;creator=factset&amp;DOC_NAME=fat:reuters_annual_source_window.fat&amp;display_string=Audit&amp;DYN_ARGS=TRUE&amp;VAR:ID1=B1HKRM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14__FDSAUDITLINK__" hidden="1">{"fdsup://directions/FAT Viewer?action=UPDATE&amp;creator=factset&amp;DYN_ARGS=TRUE&amp;DOC_NAME=FAT:FQL_AUDITING_CLIENT_TEMPLATE.FAT&amp;display_string=Audit&amp;VAR:KEY=WHSNIZQZGF&amp;VAR:QUERY=UkdGX1BBWV9BQ0NUKEFOTiwzNTA2NCk=&amp;WINDOW=FIRST_POPUP&amp;HEIGHT=450&amp;WIDTH=450&amp;START_MAXIMI","ZED=FALSE&amp;VAR:CALENDAR=FIVEDAY&amp;VAR:SYMBOL=B1HKRM&amp;VAR:INDEX=0"}</definedName>
    <definedName name="_2015__FDSAUDITLINK__" hidden="1">{"fdsup://directions/FAT Viewer?action=UPDATE&amp;creator=factset&amp;DYN_ARGS=TRUE&amp;DOC_NAME=FAT:FQL_AUDITING_CLIENT_TEMPLATE.FAT&amp;display_string=Audit&amp;VAR:KEY=OLMJSJGFAF&amp;VAR:QUERY=UkdGX1BBWV9BQ0NUKEFOTiwzNTQzMCk=&amp;WINDOW=FIRST_POPUP&amp;HEIGHT=450&amp;WIDTH=450&amp;START_MAXIMI","ZED=FALSE&amp;VAR:CALENDAR=FIVEDAY&amp;VAR:SYMBOL=B1HKRM&amp;VAR:INDEX=0"}</definedName>
    <definedName name="_2016__FDSAUDITLINK__" hidden="1">{"fdsup://directions/FAT Viewer?action=UPDATE&amp;creator=factset&amp;DYN_ARGS=TRUE&amp;DOC_NAME=FAT:FQL_AUDITING_CLIENT_TEMPLATE.FAT&amp;display_string=Audit&amp;VAR:KEY=QDYNKDAPET&amp;VAR:QUERY=UkdGX1BBWV9BQ0NUKEFOTiwzNTc5NSk=&amp;WINDOW=FIRST_POPUP&amp;HEIGHT=450&amp;WIDTH=450&amp;START_MAXIMI","ZED=FALSE&amp;VAR:CALENDAR=FIVEDAY&amp;VAR:SYMBOL=B1HKRM&amp;VAR:INDEX=0"}</definedName>
    <definedName name="_2017__FDSAUDITLINK__" hidden="1">{"fdsup://directions/FAT Viewer?action=UPDATE&amp;creator=factset&amp;DYN_ARGS=TRUE&amp;DOC_NAME=FAT:FQL_AUDITING_CLIENT_TEMPLATE.FAT&amp;display_string=Audit&amp;VAR:KEY=ETGFYPQFCH&amp;VAR:QUERY=UkdGX1BBWV9BQ0NUKEFOTiwzNjE2MCk=&amp;WINDOW=FIRST_POPUP&amp;HEIGHT=450&amp;WIDTH=450&amp;START_MAXIMI","ZED=FALSE&amp;VAR:CALENDAR=FIVEDAY&amp;VAR:SYMBOL=B1HKRM&amp;VAR:INDEX=0"}</definedName>
    <definedName name="_2018__FDSAUDITLINK__" hidden="1">{"fdsup://directions/FAT Viewer?action=UPDATE&amp;creator=factset&amp;DYN_ARGS=TRUE&amp;DOC_NAME=FAT:FQL_AUDITING_CLIENT_TEMPLATE.FAT&amp;display_string=Audit&amp;VAR:KEY=YTYFMHWFGV&amp;VAR:QUERY=UkdGX1BBWV9BQ0NUKEFOTiwzNjUyNSk=&amp;WINDOW=FIRST_POPUP&amp;HEIGHT=450&amp;WIDTH=450&amp;START_MAXIMI","ZED=FALSE&amp;VAR:CALENDAR=FIVEDAY&amp;VAR:SYMBOL=B1HKRM&amp;VAR:INDEX=0"}</definedName>
    <definedName name="_2019__FDSAUDITLINK__" hidden="1">{"fdsup://directions/FAT Viewer?action=UPDATE&amp;creator=factset&amp;DYN_ARGS=TRUE&amp;DOC_NAME=FAT:FQL_AUDITING_CLIENT_TEMPLATE.FAT&amp;display_string=Audit&amp;VAR:KEY=IDYPCXQRMR&amp;VAR:QUERY=UkdGX1BBWV9BQ0NUKEFOTiwzNjg5MSk=&amp;WINDOW=FIRST_POPUP&amp;HEIGHT=450&amp;WIDTH=450&amp;START_MAXIMI","ZED=FALSE&amp;VAR:CALENDAR=FIVEDAY&amp;VAR:SYMBOL=B1HKRM&amp;VAR:INDEX=0"}</definedName>
    <definedName name="_202__FDSAUDITLINK__" hidden="1">{"fdsup://directions/FAT Viewer?action=UPDATE&amp;creator=factset&amp;DYN_ARGS=TRUE&amp;DOC_NAME=FAT:FQL_AUDITING_CLIENT_TEMPLATE.FAT&amp;display_string=Audit&amp;VAR:KEY=GVURYVYJOB&amp;VAR:QUERY=UkdGX1BBWV9BQ0NUKEFOTiwzNTA5NSk=&amp;WINDOW=FIRST_POPUP&amp;HEIGHT=450&amp;WIDTH=450&amp;START_MAXIMI","ZED=FALSE&amp;VAR:CALENDAR=FIVEDAY&amp;VAR:SYMBOL=00289620&amp;VAR:INDEX=0"}</definedName>
    <definedName name="_2020__FDSAUDITLINK__" hidden="1">{"fdsup://directions/FAT Viewer?action=UPDATE&amp;creator=factset&amp;DYN_ARGS=TRUE&amp;DOC_NAME=FAT:FQL_AUDITING_CLIENT_TEMPLATE.FAT&amp;display_string=Audit&amp;VAR:KEY=CLIRYNOFWX&amp;VAR:QUERY=UkdGX1BBWV9BQ0NUKEFOTiwzNzI1Nik=&amp;WINDOW=FIRST_POPUP&amp;HEIGHT=450&amp;WIDTH=450&amp;START_MAXIMI","ZED=FALSE&amp;VAR:CALENDAR=FIVEDAY&amp;VAR:SYMBOL=B1HKRM&amp;VAR:INDEX=0"}</definedName>
    <definedName name="_2021__FDSAUDITLINK__" hidden="1">{"fdsup://directions/FAT Viewer?action=UPDATE&amp;creator=factset&amp;DYN_ARGS=TRUE&amp;DOC_NAME=FAT:FQL_AUDITING_CLIENT_TEMPLATE.FAT&amp;display_string=Audit&amp;VAR:KEY=GJSFSJIHAV&amp;VAR:QUERY=UkdGX1BBWV9BQ0NUKEFOTiwzNzYyMSk=&amp;WINDOW=FIRST_POPUP&amp;HEIGHT=450&amp;WIDTH=450&amp;START_MAXIMI","ZED=FALSE&amp;VAR:CALENDAR=FIVEDAY&amp;VAR:SYMBOL=B1HKRM&amp;VAR:INDEX=0"}</definedName>
    <definedName name="_2022__FDSAUDITLINK__" hidden="1">{"fdsup://directions/FAT Viewer?action=UPDATE&amp;creator=factset&amp;DYN_ARGS=TRUE&amp;DOC_NAME=FAT:FQL_AUDITING_CLIENT_TEMPLATE.FAT&amp;display_string=Audit&amp;VAR:KEY=AJIJQPWVIH&amp;VAR:QUERY=UkdGX1BBWV9BQ0NUKEFOTiwzNzk4Nik=&amp;WINDOW=FIRST_POPUP&amp;HEIGHT=450&amp;WIDTH=450&amp;START_MAXIMI","ZED=FALSE&amp;VAR:CALENDAR=FIVEDAY&amp;VAR:SYMBOL=B1HKRM&amp;VAR:INDEX=0"}</definedName>
    <definedName name="_2023__FDSAUDITLINK__" hidden="1">{"fdsup://directions/FAT Viewer?action=UPDATE&amp;creator=factset&amp;DYN_ARGS=TRUE&amp;DOC_NAME=FAT:FQL_AUDITING_CLIENT_TEMPLATE.FAT&amp;display_string=Audit&amp;VAR:KEY=SFAVMBSLIL&amp;VAR:QUERY=UkdGX1BBWV9BQ0NUKEFOTiwzODM1Mik=&amp;WINDOW=FIRST_POPUP&amp;HEIGHT=450&amp;WIDTH=450&amp;START_MAXIMI","ZED=FALSE&amp;VAR:CALENDAR=FIVEDAY&amp;VAR:SYMBOL=B1HKRM&amp;VAR:INDEX=0"}</definedName>
    <definedName name="_2024__FDSAUDITLINK__" hidden="1">{"fdsup://directions/FAT Viewer?action=UPDATE&amp;creator=factset&amp;DYN_ARGS=TRUE&amp;DOC_NAME=FAT:FQL_AUDITING_CLIENT_TEMPLATE.FAT&amp;display_string=Audit&amp;VAR:KEY=WRAZKTMJWR&amp;VAR:QUERY=UkdGX1BBWV9BQ0NUKEFOTiwzODcxNyk=&amp;WINDOW=FIRST_POPUP&amp;HEIGHT=450&amp;WIDTH=450&amp;START_MAXIMI","ZED=FALSE&amp;VAR:CALENDAR=FIVEDAY&amp;VAR:SYMBOL=B1HKRM&amp;VAR:INDEX=0"}</definedName>
    <definedName name="_2025__FDSAUDITLINK__" hidden="1">{"fdsup://directions/FAT Viewer?action=UPDATE&amp;creator=factset&amp;DYN_ARGS=TRUE&amp;DOC_NAME=FAT:FQL_AUDITING_CLIENT_TEMPLATE.FAT&amp;display_string=Audit&amp;VAR:KEY=WZARALOTSN&amp;VAR:QUERY=UkdGX1BBWV9BQ0NUKEFOTiwzOTA4Mik=&amp;WINDOW=FIRST_POPUP&amp;HEIGHT=450&amp;WIDTH=450&amp;START_MAXIMI","ZED=FALSE&amp;VAR:CALENDAR=FIVEDAY&amp;VAR:SYMBOL=B1HKRM&amp;VAR:INDEX=0"}</definedName>
    <definedName name="_2026__FDSAUDITLINK__" hidden="1">{"fdsup://directions/FAT Viewer?action=UPDATE&amp;creator=factset&amp;DYN_ARGS=TRUE&amp;DOC_NAME=FAT:FQL_AUDITING_CLIENT_TEMPLATE.FAT&amp;display_string=Audit&amp;VAR:KEY=QDMBORUXSZ&amp;VAR:QUERY=UkdGX1BBWV9BQ0NUKEFOTiwzOTQ0Nyk=&amp;WINDOW=FIRST_POPUP&amp;HEIGHT=450&amp;WIDTH=450&amp;START_MAXIMI","ZED=FALSE&amp;VAR:CALENDAR=FIVEDAY&amp;VAR:SYMBOL=B1HKRM&amp;VAR:INDEX=0"}</definedName>
    <definedName name="_2027__FDSAUDITLINK__" hidden="1">{"fdsup://directions/FAT Viewer?action=UPDATE&amp;creator=factset&amp;DYN_ARGS=TRUE&amp;DOC_NAME=FAT:FQL_AUDITING_CLIENT_TEMPLATE.FAT&amp;display_string=Audit&amp;VAR:KEY=YXUTOJCVQL&amp;VAR:QUERY=UkdGX1BBWV9BQ0NUKEFOTiwzOTgxMyk=&amp;WINDOW=FIRST_POPUP&amp;HEIGHT=450&amp;WIDTH=450&amp;START_MAXIMI","ZED=FALSE&amp;VAR:CALENDAR=FIVEDAY&amp;VAR:SYMBOL=B1HKRM&amp;VAR:INDEX=0"}</definedName>
    <definedName name="_2028__FDSAUDITLINK__" hidden="1">{"fdsup://directions/FAT Viewer?action=UPDATE&amp;creator=factset&amp;DYN_ARGS=TRUE&amp;DOC_NAME=FAT:FQL_AUDITING_CLIENT_TEMPLATE.FAT&amp;display_string=Audit&amp;VAR:KEY=AXGFYJMTQF&amp;VAR:QUERY=UkdGX1BBWV9BQ0NUKEFOTiw0MDE3OCk=&amp;WINDOW=FIRST_POPUP&amp;HEIGHT=450&amp;WIDTH=450&amp;START_MAXIMI","ZED=FALSE&amp;VAR:CALENDAR=FIVEDAY&amp;VAR:SYMBOL=B1HKRM&amp;VAR:INDEX=0"}</definedName>
    <definedName name="_2029__FDSAUDITLINK__" hidden="1">{"fdsup://IBCentral/FAT Viewer?action=UPDATE&amp;creator=factset&amp;DOC_NAME=fat:reuters_annual_source_window.fat&amp;display_string=Audit&amp;DYN_ARGS=TRUE&amp;VAR:ID1=B03GCV&amp;VAR:RCODE=FSALE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00786510&amp;VAR:RCODE=SCEX&amp;VAR:SDATE=20010799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030__FDSAUDITLINK__" hidden="1">{"fdsup://IBCentral/FAT Viewer?action=UPDATE&amp;creator=factset&amp;DOC_NAME=fat:reuters_annual_source_window.fat&amp;display_string=Audit&amp;DYN_ARGS=TRUE&amp;VAR:ID1=B03GCV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31__FDSAUDITLINK__" hidden="1">{"fdsup://IBCentral/FAT Viewer?action=UPDATE&amp;creator=factset&amp;DOC_NAME=fat:reuters_annual_source_window.fat&amp;display_string=Audit&amp;DYN_ARGS=TRUE&amp;VAR:ID1=B03GCV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32__FDSAUDITLINK__" hidden="1">{"fdsup://IBCentral/FAT Viewer?action=UPDATE&amp;creator=factset&amp;DOC_NAME=fat:reuters_annual_source_window.fat&amp;display_string=Audit&amp;DYN_ARGS=TRUE&amp;VAR:ID1=B03GCV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33__FDSAUDITLINK__" hidden="1">{"fdsup://IBCentral/FAT Viewer?action=UPDATE&amp;creator=factset&amp;DOC_NAME=fat:reuters_annual_source_window.fat&amp;display_string=Audit&amp;DYN_ARGS=TRUE&amp;VAR:ID1=B03GCV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34__FDSAUDITLINK__" hidden="1">{"fdsup://IBCentral/FAT Viewer?action=UPDATE&amp;creator=factset&amp;DOC_NAME=fat:reuters_annual_source_window.fat&amp;display_string=Audit&amp;DYN_ARGS=TRUE&amp;VAR:ID1=B03GCV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35__FDSAUDITLINK__" hidden="1">{"fdsup://IBCentral/FAT Viewer?action=UPDATE&amp;creator=factset&amp;DOC_NAME=fat:reuters_annual_source_window.fat&amp;display_string=Audit&amp;DYN_ARGS=TRUE&amp;VAR:ID1=B03GCV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36__FDSAUDITLINK__" hidden="1">{"fdsup://IBCentral/FAT Viewer?action=UPDATE&amp;creator=factset&amp;DOC_NAME=fat:reuters_annual_source_window.fat&amp;display_string=Audit&amp;DYN_ARGS=TRUE&amp;VAR:ID1=B03GCV&amp;VAR:RCODE=FEBITDA&amp;VAR:SDATE=20031299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037__FDSAUDITLINK__" hidden="1">{"fdsup://IBCentral/FAT Viewer?action=UPDATE&amp;creator=factset&amp;DOC_NAME=fat:reuters_annual_source_window.fat&amp;display_string=Audit&amp;DYN_ARGS=TRUE&amp;VAR:ID1=B03GCV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038__FDSAUDITLINK__" hidden="1">{"fdsup://IBCentral/FAT Viewer?action=UPDATE&amp;creator=factset&amp;DOC_NAME=fat:reuters_annual_source_window.fat&amp;display_string=Audit&amp;DYN_ARGS=TRUE&amp;VAR:ID1=B03GCV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039__FDSAUDITLINK__" hidden="1">{"fdsup://IBCentral/FAT Viewer?action=UPDATE&amp;creator=factset&amp;DOC_NAME=fat:reuters_annual_source_window.fat&amp;display_string=Audit&amp;DYN_ARGS=TRUE&amp;VAR:ID1=B03GCV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65566410&amp;VAR:RCODE=FSALE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040__FDSAUDITLINK__" hidden="1">{"fdsup://IBCentral/FAT Viewer?action=UPDATE&amp;creator=factset&amp;DOC_NAME=fat:reuters_annual_source_window.fat&amp;display_string=Audit&amp;DYN_ARGS=TRUE&amp;VAR:ID1=B03GCV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041__FDSAUDITLINK__" hidden="1">{"fdsup://IBCentral/FAT Viewer?action=UPDATE&amp;creator=factset&amp;DOC_NAME=fat:reuters_annual_source_window.fat&amp;display_string=Audit&amp;DYN_ARGS=TRUE&amp;VAR:ID1=B03GCV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042__FDSAUDITLINK__" hidden="1">{"fdsup://IBCentral/FAT Viewer?action=UPDATE&amp;creator=factset&amp;DOC_NAME=fat:reuters_annual_source_window.fat&amp;display_string=Audit&amp;DYN_ARGS=TRUE&amp;VAR:ID1=B03GCV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043__FDSAUDITLINK__" hidden="1">{"fdsup://IBCentral/FAT Viewer?action=UPDATE&amp;creator=factset&amp;DOC_NAME=fat:reuters_annual_source_window.fat&amp;display_string=Audit&amp;DYN_ARGS=TRUE&amp;VAR:ID1=B03GCV&amp;VAR:RCODE=FEBIT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44__FDSAUDITLINK__" hidden="1">{"fdsup://IBCentral/FAT Viewer?action=UPDATE&amp;creator=factset&amp;DOC_NAME=fat:reuters_annual_source_window.fat&amp;display_string=Audit&amp;DYN_ARGS=TRUE&amp;VAR:ID1=B03GCV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45__FDSAUDITLINK__" hidden="1">{"fdsup://IBCentral/FAT Viewer?action=UPDATE&amp;creator=factset&amp;DOC_NAME=fat:reuters_annual_source_window.fat&amp;display_string=Audit&amp;DYN_ARGS=TRUE&amp;VAR:ID1=B03GCV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46__FDSAUDITLINK__" hidden="1">{"fdsup://IBCentral/FAT Viewer?action=UPDATE&amp;creator=factset&amp;DOC_NAME=fat:reuters_annual_source_window.fat&amp;display_string=Audit&amp;DYN_ARGS=TRUE&amp;VAR:ID1=B03GCV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47__FDSAUDITLINK__" hidden="1">{"fdsup://IBCentral/FAT Viewer?action=UPDATE&amp;creator=factset&amp;DOC_NAME=fat:reuters_annual_source_window.fat&amp;display_string=Audit&amp;DYN_ARGS=TRUE&amp;VAR:ID1=B03GCV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48__FDSAUDITLINK__" hidden="1">{"fdsup://IBCentral/FAT Viewer?action=UPDATE&amp;creator=factset&amp;DOC_NAME=fat:reuters_annual_source_window.fat&amp;display_string=Audit&amp;DYN_ARGS=TRUE&amp;VAR:ID1=B03GCV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49__FDSAUDITLINK__" hidden="1">{"fdsup://IBCentral/FAT Viewer?action=UPDATE&amp;creator=factset&amp;DOC_NAME=fat:reuters_annual_source_window.fat&amp;display_string=Audit&amp;DYN_ARGS=TRUE&amp;VAR:ID1=B03GCV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5__FDSAUDITLINK__" hidden="1">{"fdsup://IBCentral/FAT Viewer?action=UPDATE&amp;creator=factset&amp;DOC_NAME=fat:reuters_annual_source_window.fat&amp;display_string=Audit&amp;DYN_ARGS=TRUE&amp;VAR:ID1=00786510&amp;VAR:RCODE=SCE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050__FDSAUDITLINK__" hidden="1">{"fdsup://IBCentral/FAT Viewer?action=UPDATE&amp;creator=factset&amp;DOC_NAME=fat:reuters_annual_source_window.fat&amp;display_string=Audit&amp;DYN_ARGS=TRUE&amp;VAR:ID1=B03GCV&amp;VAR:RCODE=NIB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51__FDSAUDITLINK__" hidden="1">{"fdsup://IBCentral/FAT Viewer?action=UPDATE&amp;creator=factset&amp;DOC_NAME=fat:reuters_annual_source_window.fat&amp;display_string=Audit&amp;DYN_ARGS=TRUE&amp;VAR:ID1=B03GCV&amp;VAR:RCODE=NIB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52__FDSAUDITLINK__" hidden="1">{"fdsup://IBCentral/FAT Viewer?action=UPDATE&amp;creator=factset&amp;DOC_NAME=fat:reuters_annual_source_window.fat&amp;display_string=Audit&amp;DYN_ARGS=TRUE&amp;VAR:ID1=B03GCV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53__FDSAUDITLINK__" hidden="1">{"fdsup://IBCentral/FAT Viewer?action=UPDATE&amp;creator=factset&amp;DOC_NAME=fat:reuters_annual_source_window.fat&amp;display_string=Audit&amp;DYN_ARGS=TRUE&amp;VAR:ID1=B03GCV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54__FDSAUDITLINK__" hidden="1">{"fdsup://IBCentral/FAT Viewer?action=UPDATE&amp;creator=factset&amp;DOC_NAME=fat:reuters_annual_source_window.fat&amp;display_string=Audit&amp;DYN_ARGS=TRUE&amp;VAR:ID1=B03GCV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55__FDSAUDITLINK__" hidden="1">{"fdsup://IBCentral/FAT Viewer?action=UPDATE&amp;creator=factset&amp;DOC_NAME=fat:reuters_annual_source_window.fat&amp;display_string=Audit&amp;DYN_ARGS=TRUE&amp;VAR:ID1=B03GCV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56__FDSAUDITLINK__" hidden="1">{"fdsup://IBCentral/FAT Viewer?action=UPDATE&amp;creator=factset&amp;DOC_NAME=fat:reuters_annual_source_window.fat&amp;display_string=Audit&amp;DYN_ARGS=TRUE&amp;VAR:ID1=B03GCV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57__FDSAUDITLINK__" hidden="1">{"fdsup://IBCentral/FAT Viewer?action=UPDATE&amp;creator=factset&amp;DOC_NAME=fat:reuters_annual_source_window.fat&amp;display_string=Audit&amp;DYN_ARGS=TRUE&amp;VAR:ID1=B03GCV&amp;VAR:RCODE=SCE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58__FDSAUDITLINK__" hidden="1">{"fdsup://IBCentral/FAT Viewer?action=UPDATE&amp;creator=factset&amp;DOC_NAME=fat:reuters_annual_source_window.fat&amp;display_string=Audit&amp;DYN_ARGS=TRUE&amp;VAR:ID1=B03GCV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59__FDSAUDITLINK__" hidden="1">{"fdsup://IBCentral/FAT Viewer?action=UPDATE&amp;creator=factset&amp;DOC_NAME=fat:reuters_annual_source_window.fat&amp;display_string=Audit&amp;DYN_ARGS=TRUE&amp;VAR:ID1=B03GCV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6__FDSAUDITLINK__" hidden="1">{"fdsup://IBCentral/FAT Viewer?action=UPDATE&amp;creator=factset&amp;DOC_NAME=fat:reuters_annual_source_window.fat&amp;display_string=Audit&amp;DYN_ARGS=TRUE&amp;VAR:ID1=65566410&amp;VAR:RCODE=FSALE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060__FDSAUDITLINK__" hidden="1">{"fdsup://IBCentral/FAT Viewer?action=UPDATE&amp;creator=factset&amp;DOC_NAME=fat:reuters_annual_source_window.fat&amp;display_string=Audit&amp;DYN_ARGS=TRUE&amp;VAR:ID1=B03GCV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61__FDSAUDITLINK__" hidden="1">{"fdsup://IBCentral/FAT Viewer?action=UPDATE&amp;creator=factset&amp;DOC_NAME=fat:reuters_annual_source_window.fat&amp;display_string=Audit&amp;DYN_ARGS=TRUE&amp;VAR:ID1=B03GCV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62__FDSAUDITLINK__" hidden="1">{"fdsup://IBCentral/FAT Viewer?action=UPDATE&amp;creator=factset&amp;DOC_NAME=fat:reuters_annual_source_window.fat&amp;display_string=Audit&amp;DYN_ARGS=TRUE&amp;VAR:ID1=B03GCV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63__FDSAUDITLINK__" hidden="1">{"fdsup://IBCentral/FAT Viewer?action=UPDATE&amp;creator=factset&amp;DOC_NAME=fat:reuters_annual_source_window.fat&amp;display_string=Audit&amp;DYN_ARGS=TRUE&amp;VAR:ID1=B03GCV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64__FDSAUDITLINK__" hidden="1">{"fdsup://IBCentral/FAT Viewer?action=UPDATE&amp;creator=factset&amp;DOC_NAME=fat:reuters_annual_source_window.fat&amp;display_string=Audit&amp;DYN_ARGS=TRUE&amp;VAR:ID1=B03GCV&amp;VAR:RCODE=AITL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65__FDSAUDITLINK__" hidden="1">{"fdsup://IBCentral/FAT Viewer?action=UPDATE&amp;creator=factset&amp;DOC_NAME=fat:reuters_annual_source_window.fat&amp;display_string=Audit&amp;DYN_ARGS=TRUE&amp;VAR:ID1=B03GCV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66__FDSAUDITLINK__" hidden="1">{"fdsup://IBCentral/FAT Viewer?action=UPDATE&amp;creator=factset&amp;DOC_NAME=fat:reuters_annual_source_window.fat&amp;display_string=Audit&amp;DYN_ARGS=TRUE&amp;VAR:ID1=B03GCV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67__FDSAUDITLINK__" hidden="1">{"fdsup://IBCentral/FAT Viewer?action=UPDATE&amp;creator=factset&amp;DOC_NAME=fat:reuters_annual_source_window.fat&amp;display_string=Audit&amp;DYN_ARGS=TRUE&amp;VAR:ID1=B03GCV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68__FDSAUDITLINK__" hidden="1">{"fdsup://IBCentral/FAT Viewer?action=UPDATE&amp;creator=factset&amp;DOC_NAME=fat:reuters_annual_source_window.fat&amp;display_string=Audit&amp;DYN_ARGS=TRUE&amp;VAR:ID1=B03GCV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69__FDSAUDITLINK__" hidden="1">{"fdsup://IBCentral/FAT Viewer?action=UPDATE&amp;creator=factset&amp;DOC_NAME=fat:reuters_annual_source_window.fat&amp;display_string=Audit&amp;DYN_ARGS=TRUE&amp;VAR:ID1=B03GCV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7__FDSAUDITLINK__" hidden="1">{"fdsup://IBCentral/FAT Viewer?action=UPDATE&amp;creator=factset&amp;DOC_NAME=fat:reuters_annual_source_window.fat&amp;display_string=Audit&amp;DYN_ARGS=TRUE&amp;VAR:ID1=00786510&amp;VAR:RCODE=SCE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070__FDSAUDITLINK__" hidden="1">{"fdsup://IBCentral/FAT Viewer?action=UPDATE&amp;creator=factset&amp;DOC_NAME=fat:reuters_annual_source_window.fat&amp;display_string=Audit&amp;DYN_ARGS=TRUE&amp;VAR:ID1=B03GCV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71__FDSAUDITLINK__" hidden="1">{"fdsup://IBCentral/FAT Viewer?action=UPDATE&amp;creator=factset&amp;DOC_NAME=fat:reuters_annual_source_window.fat&amp;display_string=Audit&amp;DYN_ARGS=TRUE&amp;VAR:ID1=B03GCV&amp;VAR:RCODE=AACR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72__FDSAUDITLINK__" hidden="1">{"fdsup://IBCentral/FAT Viewer?action=UPDATE&amp;creator=factset&amp;DOC_NAME=fat:reuters_annual_source_window.fat&amp;display_string=Audit&amp;DYN_ARGS=TRUE&amp;VAR:ID1=B03GCV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73__FDSAUDITLINK__" hidden="1">{"fdsup://IBCentral/FAT Viewer?action=UPDATE&amp;creator=factset&amp;DOC_NAME=fat:reuters_annual_source_window.fat&amp;display_string=Audit&amp;DYN_ARGS=TRUE&amp;VAR:ID1=B03GCV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74__FDSAUDITLINK__" hidden="1">{"fdsup://IBCentral/FAT Viewer?action=UPDATE&amp;creator=factset&amp;DOC_NAME=fat:reuters_annual_source_window.fat&amp;display_string=Audit&amp;DYN_ARGS=TRUE&amp;VAR:ID1=B03GCV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75__FDSAUDITLINK__" hidden="1">{"fdsup://IBCentral/FAT Viewer?action=UPDATE&amp;creator=factset&amp;DOC_NAME=fat:reuters_annual_source_window.fat&amp;display_string=Audit&amp;DYN_ARGS=TRUE&amp;VAR:ID1=B03GCV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76__FDSAUDITLINK__" hidden="1">{"fdsup://IBCentral/FAT Viewer?action=UPDATE&amp;creator=factset&amp;DOC_NAME=fat:reuters_annual_source_window.fat&amp;display_string=Audit&amp;DYN_ARGS=TRUE&amp;VAR:ID1=B03GCV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77__FDSAUDITLINK__" hidden="1">{"fdsup://IBCentral/FAT Viewer?action=UPDATE&amp;creator=factset&amp;DOC_NAME=fat:reuters_annual_source_window.fat&amp;display_string=Audit&amp;DYN_ARGS=TRUE&amp;VAR:ID1=B03GCV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078__FDSAUDITLINK__" hidden="1">{"fdsup://directions/FAT Viewer?action=UPDATE&amp;creator=factset&amp;DYN_ARGS=TRUE&amp;DOC_NAME=FAT:FQL_AUDITING_CLIENT_TEMPLATE.FAT&amp;display_string=Audit&amp;VAR:KEY=MHOVORMNOF&amp;VAR:QUERY=UkdGX1BBWV9BQ0NUKEFOTiwzNTA2NCk=&amp;WINDOW=FIRST_POPUP&amp;HEIGHT=450&amp;WIDTH=450&amp;START_MAXIMI","ZED=FALSE&amp;VAR:CALENDAR=FIVEDAY&amp;VAR:SYMBOL=B03GCV&amp;VAR:INDEX=0"}</definedName>
    <definedName name="_2079__FDSAUDITLINK__" hidden="1">{"fdsup://directions/FAT Viewer?action=UPDATE&amp;creator=factset&amp;DYN_ARGS=TRUE&amp;DOC_NAME=FAT:FQL_AUDITING_CLIENT_TEMPLATE.FAT&amp;display_string=Audit&amp;VAR:KEY=EHUXQRSHWJ&amp;VAR:QUERY=UkdGX1BBWV9BQ0NUKEFOTiwzNTQzMCk=&amp;WINDOW=FIRST_POPUP&amp;HEIGHT=450&amp;WIDTH=450&amp;START_MAXIMI","ZED=FALSE&amp;VAR:CALENDAR=FIVEDAY&amp;VAR:SYMBOL=B03GCV&amp;VAR:INDEX=0"}</definedName>
    <definedName name="_208__FDSAUDITLINK__" hidden="1">{"fdsup://IBCentral/FAT Viewer?action=UPDATE&amp;creator=factset&amp;DOC_NAME=fat:reuters_annual_source_window.fat&amp;display_string=Audit&amp;DYN_ARGS=TRUE&amp;VAR:ID1=65566410&amp;VAR:RCODE=FSALE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080__FDSAUDITLINK__" hidden="1">{"fdsup://directions/FAT Viewer?action=UPDATE&amp;creator=factset&amp;DYN_ARGS=TRUE&amp;DOC_NAME=FAT:FQL_AUDITING_CLIENT_TEMPLATE.FAT&amp;display_string=Audit&amp;VAR:KEY=ETEHETOXAZ&amp;VAR:QUERY=UkdGX1BBWV9BQ0NUKEFOTiwzNTc5NSk=&amp;WINDOW=FIRST_POPUP&amp;HEIGHT=450&amp;WIDTH=450&amp;START_MAXIMI","ZED=FALSE&amp;VAR:CALENDAR=FIVEDAY&amp;VAR:SYMBOL=B03GCV&amp;VAR:INDEX=0"}</definedName>
    <definedName name="_2081__FDSAUDITLINK__" hidden="1">{"fdsup://directions/FAT Viewer?action=UPDATE&amp;creator=factset&amp;DYN_ARGS=TRUE&amp;DOC_NAME=FAT:FQL_AUDITING_CLIENT_TEMPLATE.FAT&amp;display_string=Audit&amp;VAR:KEY=EBMVQRQDOB&amp;VAR:QUERY=UkdGX1BBWV9BQ0NUKEFOTiwzNjE2MCk=&amp;WINDOW=FIRST_POPUP&amp;HEIGHT=450&amp;WIDTH=450&amp;START_MAXIMI","ZED=FALSE&amp;VAR:CALENDAR=FIVEDAY&amp;VAR:SYMBOL=B03GCV&amp;VAR:INDEX=0"}</definedName>
    <definedName name="_2082__FDSAUDITLINK__" hidden="1">{"fdsup://directions/FAT Viewer?action=UPDATE&amp;creator=factset&amp;DYN_ARGS=TRUE&amp;DOC_NAME=FAT:FQL_AUDITING_CLIENT_TEMPLATE.FAT&amp;display_string=Audit&amp;VAR:KEY=UZEPINUDMB&amp;VAR:QUERY=UkdGX1BBWV9BQ0NUKEFOTiwzNjUyNSk=&amp;WINDOW=FIRST_POPUP&amp;HEIGHT=450&amp;WIDTH=450&amp;START_MAXIMI","ZED=FALSE&amp;VAR:CALENDAR=FIVEDAY&amp;VAR:SYMBOL=B03GCV&amp;VAR:INDEX=0"}</definedName>
    <definedName name="_2083__FDSAUDITLINK__" hidden="1">{"fdsup://directions/FAT Viewer?action=UPDATE&amp;creator=factset&amp;DYN_ARGS=TRUE&amp;DOC_NAME=FAT:FQL_AUDITING_CLIENT_TEMPLATE.FAT&amp;display_string=Audit&amp;VAR:KEY=EHKFIDYZGV&amp;VAR:QUERY=UkdGX1BBWV9BQ0NUKEFOTiwzNjg5MSk=&amp;WINDOW=FIRST_POPUP&amp;HEIGHT=450&amp;WIDTH=450&amp;START_MAXIMI","ZED=FALSE&amp;VAR:CALENDAR=FIVEDAY&amp;VAR:SYMBOL=B03GCV&amp;VAR:INDEX=0"}</definedName>
    <definedName name="_2084__FDSAUDITLINK__" hidden="1">{"fdsup://directions/FAT Viewer?action=UPDATE&amp;creator=factset&amp;DYN_ARGS=TRUE&amp;DOC_NAME=FAT:FQL_AUDITING_CLIENT_TEMPLATE.FAT&amp;display_string=Audit&amp;VAR:KEY=CTGTGRMBIV&amp;VAR:QUERY=UkdGX1BBWV9BQ0NUKEFOTiwzNzI1Nik=&amp;WINDOW=FIRST_POPUP&amp;HEIGHT=450&amp;WIDTH=450&amp;START_MAXIMI","ZED=FALSE&amp;VAR:CALENDAR=FIVEDAY&amp;VAR:SYMBOL=B03GCV&amp;VAR:INDEX=0"}</definedName>
    <definedName name="_2085__FDSAUDITLINK__" hidden="1">{"fdsup://directions/FAT Viewer?action=UPDATE&amp;creator=factset&amp;DYN_ARGS=TRUE&amp;DOC_NAME=FAT:FQL_AUDITING_CLIENT_TEMPLATE.FAT&amp;display_string=Audit&amp;VAR:KEY=WDCBIJQVGJ&amp;VAR:QUERY=UkdGX1BBWV9BQ0NUKEFOTiwzNzYyMSk=&amp;WINDOW=FIRST_POPUP&amp;HEIGHT=450&amp;WIDTH=450&amp;START_MAXIMI","ZED=FALSE&amp;VAR:CALENDAR=FIVEDAY&amp;VAR:SYMBOL=B03GCV&amp;VAR:INDEX=0"}</definedName>
    <definedName name="_2086__FDSAUDITLINK__" hidden="1">{"fdsup://directions/FAT Viewer?action=UPDATE&amp;creator=factset&amp;DYN_ARGS=TRUE&amp;DOC_NAME=FAT:FQL_AUDITING_CLIENT_TEMPLATE.FAT&amp;display_string=Audit&amp;VAR:KEY=MPQFWJATAX&amp;VAR:QUERY=UkdGX1BBWV9BQ0NUKEFOTiwzNzk4Nik=&amp;WINDOW=FIRST_POPUP&amp;HEIGHT=450&amp;WIDTH=450&amp;START_MAXIMI","ZED=FALSE&amp;VAR:CALENDAR=FIVEDAY&amp;VAR:SYMBOL=B03GCV&amp;VAR:INDEX=0"}</definedName>
    <definedName name="_2087__FDSAUDITLINK__" hidden="1">{"fdsup://directions/FAT Viewer?action=UPDATE&amp;creator=factset&amp;DYN_ARGS=TRUE&amp;DOC_NAME=FAT:FQL_AUDITING_CLIENT_TEMPLATE.FAT&amp;display_string=Audit&amp;VAR:KEY=UDQBAFQNIN&amp;VAR:QUERY=UkdGX1BBWV9BQ0NUKEFOTiwzODM1Mik=&amp;WINDOW=FIRST_POPUP&amp;HEIGHT=450&amp;WIDTH=450&amp;START_MAXIMI","ZED=FALSE&amp;VAR:CALENDAR=FIVEDAY&amp;VAR:SYMBOL=B03GCV&amp;VAR:INDEX=0"}</definedName>
    <definedName name="_2088__FDSAUDITLINK__" hidden="1">{"fdsup://directions/FAT Viewer?action=UPDATE&amp;creator=factset&amp;DYN_ARGS=TRUE&amp;DOC_NAME=FAT:FQL_AUDITING_CLIENT_TEMPLATE.FAT&amp;display_string=Audit&amp;VAR:KEY=MJUXMTAVKX&amp;VAR:QUERY=UkdGX1BBWV9BQ0NUKEFOTiwzODcxNyk=&amp;WINDOW=FIRST_POPUP&amp;HEIGHT=450&amp;WIDTH=450&amp;START_MAXIMI","ZED=FALSE&amp;VAR:CALENDAR=FIVEDAY&amp;VAR:SYMBOL=B03GCV&amp;VAR:INDEX=0"}</definedName>
    <definedName name="_2089__FDSAUDITLINK__" hidden="1">{"fdsup://directions/FAT Viewer?action=UPDATE&amp;creator=factset&amp;DYN_ARGS=TRUE&amp;DOC_NAME=FAT:FQL_AUDITING_CLIENT_TEMPLATE.FAT&amp;display_string=Audit&amp;VAR:KEY=MPYNQVGDKZ&amp;VAR:QUERY=UkdGX1BBWV9BQ0NUKEFOTiwzOTA4Mik=&amp;WINDOW=FIRST_POPUP&amp;HEIGHT=450&amp;WIDTH=450&amp;START_MAXIMI","ZED=FALSE&amp;VAR:CALENDAR=FIVEDAY&amp;VAR:SYMBOL=B03GCV&amp;VAR:INDEX=0"}</definedName>
    <definedName name="_209__FDSAUDITLINK__" hidden="1">{"fdsup://IBCentral/FAT Viewer?action=UPDATE&amp;creator=factset&amp;DOC_NAME=fat:reuters_annual_source_window.fat&amp;display_string=Audit&amp;DYN_ARGS=TRUE&amp;VAR:ID1=00786510&amp;VAR:RCODE=SCE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090__FDSAUDITLINK__" hidden="1">{"fdsup://directions/FAT Viewer?action=UPDATE&amp;creator=factset&amp;DYN_ARGS=TRUE&amp;DOC_NAME=FAT:FQL_AUDITING_CLIENT_TEMPLATE.FAT&amp;display_string=Audit&amp;VAR:KEY=CJGPUXABGP&amp;VAR:QUERY=UkdGX1BBWV9BQ0NUKEFOTiwzOTQ0Nyk=&amp;WINDOW=FIRST_POPUP&amp;HEIGHT=450&amp;WIDTH=450&amp;START_MAXIMI","ZED=FALSE&amp;VAR:CALENDAR=FIVEDAY&amp;VAR:SYMBOL=B03GCV&amp;VAR:INDEX=0"}</definedName>
    <definedName name="_2091__FDSAUDITLINK__" hidden="1">{"fdsup://directions/FAT Viewer?action=UPDATE&amp;creator=factset&amp;DYN_ARGS=TRUE&amp;DOC_NAME=FAT:FQL_AUDITING_CLIENT_TEMPLATE.FAT&amp;display_string=Audit&amp;VAR:KEY=SPMNMHCXGT&amp;VAR:QUERY=UkdGX1BBWV9BQ0NUKEFOTiwzOTgxMyk=&amp;WINDOW=FIRST_POPUP&amp;HEIGHT=450&amp;WIDTH=450&amp;START_MAXIMI","ZED=FALSE&amp;VAR:CALENDAR=FIVEDAY&amp;VAR:SYMBOL=B03GCV&amp;VAR:INDEX=0"}</definedName>
    <definedName name="_2092__FDSAUDITLINK__" hidden="1">{"fdsup://directions/FAT Viewer?action=UPDATE&amp;creator=factset&amp;DYN_ARGS=TRUE&amp;DOC_NAME=FAT:FQL_AUDITING_CLIENT_TEMPLATE.FAT&amp;display_string=Audit&amp;VAR:KEY=WXSJEVYZQB&amp;VAR:QUERY=UkdGX1BBWV9BQ0NUKEFOTiw0MDE3OCk=&amp;WINDOW=FIRST_POPUP&amp;HEIGHT=450&amp;WIDTH=450&amp;START_MAXIMI","ZED=FALSE&amp;VAR:CALENDAR=FIVEDAY&amp;VAR:SYMBOL=B03GCV&amp;VAR:INDEX=0"}</definedName>
    <definedName name="_2093__FDSAUDITLINK__" hidden="1">{"fdsup://IBCentral/FAT Viewer?action=UPDATE&amp;creator=factset&amp;DOC_NAME=fat:reuters_annual_source_window.fat&amp;display_string=Audit&amp;DYN_ARGS=TRUE&amp;VAR:ID1=733945&amp;VAR:RCODE=FSALE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94__FDSAUDITLINK__" hidden="1">{"fdsup://IBCentral/FAT Viewer?action=UPDATE&amp;creator=factset&amp;DOC_NAME=fat:reuters_annual_source_window.fat&amp;display_string=Audit&amp;DYN_ARGS=TRUE&amp;VAR:ID1=733945&amp;VAR:RCODE=FSALE&amp;VAR:SDATE=20001299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95__FDSAUDITLINK__" hidden="1">{"fdsup://IBCentral/FAT Viewer?action=UPDATE&amp;creator=factset&amp;DOC_NAME=fat:reuters_annual_source_window.fat&amp;display_string=Audit&amp;DYN_ARGS=TRUE&amp;VAR:ID1=733945&amp;VAR:RCODE=FSALE&amp;VAR:SDATE=20011299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96__FDSAUDITLINK__" hidden="1">{"fdsup://IBCentral/FAT Viewer?action=UPDATE&amp;creator=factset&amp;DOC_NAME=fat:reuters_annual_source_window.fat&amp;display_string=Audit&amp;DYN_ARGS=TRUE&amp;VAR:ID1=733945&amp;VAR:RCODE=FSALE&amp;VAR:SDATE=20021299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97__FDSAUDITLINK__" hidden="1">{"fdsup://IBCentral/FAT Viewer?action=UPDATE&amp;creator=factset&amp;DOC_NAME=fat:reuters_annual_source_window.fat&amp;display_string=Audit&amp;DYN_ARGS=TRUE&amp;VAR:ID1=733945&amp;VAR:RCODE=FSALE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98__FDSAUDITLINK__" hidden="1">{"fdsup://IBCentral/FAT Viewer?action=UPDATE&amp;creator=factset&amp;DOC_NAME=fat:reuters_annual_source_window.fat&amp;display_string=Audit&amp;DYN_ARGS=TRUE&amp;VAR:ID1=733945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099__FDSAUDITLINK__" hidden="1">{"fdsup://IBCentral/FAT Viewer?action=UPDATE&amp;creator=factset&amp;DOC_NAME=fat:reuters_annual_source_window.fat&amp;display_string=Audit&amp;DYN_ARGS=TRUE&amp;VAR:ID1=733945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__123Graph_ACHART_1" hidden="1">#REF!</definedName>
    <definedName name="_21__123Graph_ACHART_15" hidden="1">#REF!</definedName>
    <definedName name="_21__123Graph_ACHART_2" hidden="1">#REF!</definedName>
    <definedName name="_21__123Graph_BCHART_3" hidden="1">#N/A</definedName>
    <definedName name="_21__123Graph_DCHART_4" hidden="1">#REF!</definedName>
    <definedName name="_21__123Graph_LBL_ACHART_3" hidden="1">#REF!</definedName>
    <definedName name="_21__123Graph_LBL_ACHART_7" hidden="1">#REF!</definedName>
    <definedName name="_21__123Graph_XCHART_4" hidden="1">#REF!</definedName>
    <definedName name="_21__123Graph_XCHART_5" hidden="1">#REF!</definedName>
    <definedName name="_21__123Graph_XCHART_6" hidden="1">#REF!</definedName>
    <definedName name="_21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source_window.fat&amp;display_string=Audit&amp;DYN_ARGS=TRUE&amp;VAR:ID1=65566410&amp;VAR:RCODE=FSALE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00__FDSAUDITLINK__" hidden="1">{"fdsup://IBCentral/FAT Viewer?action=UPDATE&amp;creator=factset&amp;DOC_NAME=fat:reuters_annual_source_window.fat&amp;display_string=Audit&amp;DYN_ARGS=TRUE&amp;VAR:ID1=733945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01__FDSAUDITLINK__" hidden="1">{"fdsup://IBCentral/FAT Viewer?action=UPDATE&amp;creator=factset&amp;DOC_NAME=fat:reuters_annual_source_window.fat&amp;display_string=Audit&amp;DYN_ARGS=TRUE&amp;VAR:ID1=733945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02__FDSAUDITLINK__" hidden="1">{"fdsup://IBCentral/FAT Viewer?action=UPDATE&amp;creator=factset&amp;DOC_NAME=fat:reuters_annual_source_window.fat&amp;display_string=Audit&amp;DYN_ARGS=TRUE&amp;VAR:ID1=733945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03__FDSAUDITLINK__" hidden="1">{"fdsup://IBCentral/FAT Viewer?action=UPDATE&amp;creator=factset&amp;DOC_NAME=fat:reuters_annual_source_window.fat&amp;display_string=Audit&amp;DYN_ARGS=TRUE&amp;VAR:ID1=733945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04__FDSAUDITLINK__" hidden="1">{"fdsup://IBCentral/FAT Viewer?action=UPDATE&amp;creator=factset&amp;DOC_NAME=fat:reuters_annual_source_window.fat&amp;display_string=Audit&amp;DYN_ARGS=TRUE&amp;VAR:ID1=733945&amp;VAR:RCODE=FEBITDA&amp;VAR:SDATE=19991299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05__FDSAUDITLINK__" hidden="1">{"fdsup://IBCentral/FAT Viewer?action=UPDATE&amp;creator=factset&amp;DOC_NAME=fat:reuters_annual_source_window.fat&amp;display_string=Audit&amp;DYN_ARGS=TRUE&amp;VAR:ID1=733945&amp;VAR:RCODE=FEBITDA&amp;VAR:SDATE=20001299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06__FDSAUDITLINK__" hidden="1">{"fdsup://IBCentral/FAT Viewer?action=UPDATE&amp;creator=factset&amp;DOC_NAME=fat:reuters_annual_source_window.fat&amp;display_string=Audit&amp;DYN_ARGS=TRUE&amp;VAR:ID1=733945&amp;VAR:RCODE=FEBITDA&amp;VAR:SDATE=20011299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07__FDSAUDITLINK__" hidden="1">{"fdsup://IBCentral/FAT Viewer?action=UPDATE&amp;creator=factset&amp;DOC_NAME=fat:reuters_annual_source_window.fat&amp;display_string=Audit&amp;DYN_ARGS=TRUE&amp;VAR:ID1=733945&amp;VAR:RCODE=FEBITDA&amp;VAR:SDATE=20021299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08__FDSAUDITLINK__" hidden="1">{"fdsup://IBCentral/FAT Viewer?action=UPDATE&amp;creator=factset&amp;DOC_NAME=fat:reuters_annual_source_window.fat&amp;display_string=Audit&amp;DYN_ARGS=TRUE&amp;VAR:ID1=733945&amp;VAR:RCODE=FEBITDA&amp;VAR:SDATE=20031299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09__FDSAUDITLINK__" hidden="1">{"fdsup://IBCentral/FAT Viewer?action=UPDATE&amp;creator=factset&amp;DOC_NAME=fat:reuters_annual_source_window.fat&amp;display_string=Audit&amp;DYN_ARGS=TRUE&amp;VAR:ID1=733945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1__FDSAUDITLINK__" hidden="1">{"fdsup://IBCentral/FAT Viewer?action=UPDATE&amp;creator=factset&amp;DOC_NAME=fat:reuters_annual_source_window.fat&amp;display_string=Audit&amp;DYN_ARGS=TRUE&amp;VAR:ID1=00786510&amp;VAR:RCODE=SCE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110__FDSAUDITLINK__" hidden="1">{"fdsup://IBCentral/FAT Viewer?action=UPDATE&amp;creator=factset&amp;DOC_NAME=fat:reuters_annual_source_window.fat&amp;display_string=Audit&amp;DYN_ARGS=TRUE&amp;VAR:ID1=733945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11__FDSAUDITLINK__" hidden="1">{"fdsup://IBCentral/FAT Viewer?action=UPDATE&amp;creator=factset&amp;DOC_NAME=fat:reuters_annual_source_window.fat&amp;display_string=Audit&amp;DYN_ARGS=TRUE&amp;VAR:ID1=733945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12__FDSAUDITLINK__" hidden="1">{"fdsup://IBCentral/FAT Viewer?action=UPDATE&amp;creator=factset&amp;DOC_NAME=fat:reuters_annual_source_window.fat&amp;display_string=Audit&amp;DYN_ARGS=TRUE&amp;VAR:ID1=733945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13__FDSAUDITLINK__" hidden="1">{"fdsup://IBCentral/FAT Viewer?action=UPDATE&amp;creator=factset&amp;DOC_NAME=fat:reuters_annual_source_window.fat&amp;display_string=Audit&amp;DYN_ARGS=TRUE&amp;VAR:ID1=733945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14__FDSAUDITLINK__" hidden="1">{"fdsup://IBCentral/FAT Viewer?action=UPDATE&amp;creator=factset&amp;DOC_NAME=fat:reuters_annual_source_window.fat&amp;display_string=Audit&amp;DYN_ARGS=TRUE&amp;VAR:ID1=733945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15__FDSAUDITLINK__" hidden="1">{"fdsup://IBCentral/FAT Viewer?action=UPDATE&amp;creator=factset&amp;DOC_NAME=fat:reuters_annual_source_window.fat&amp;display_string=Audit&amp;DYN_ARGS=TRUE&amp;VAR:ID1=733945&amp;VAR:RCODE=FEBIT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16__FDSAUDITLINK__" hidden="1">{"fdsup://IBCentral/FAT Viewer?action=UPDATE&amp;creator=factset&amp;DOC_NAME=fat:reuters_annual_source_window.fat&amp;display_string=Audit&amp;DYN_ARGS=TRUE&amp;VAR:ID1=733945&amp;VAR:RCODE=FEBIT&amp;VAR:SDATE=20001299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17__FDSAUDITLINK__" hidden="1">{"fdsup://IBCentral/FAT Viewer?action=UPDATE&amp;creator=factset&amp;DOC_NAME=fat:reuters_annual_source_window.fat&amp;display_string=Audit&amp;DYN_ARGS=TRUE&amp;VAR:ID1=733945&amp;VAR:RCODE=FEBIT&amp;VAR:SDATE=20011299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18__FDSAUDITLINK__" hidden="1">{"fdsup://IBCentral/FAT Viewer?action=UPDATE&amp;creator=factset&amp;DOC_NAME=fat:reuters_annual_source_window.fat&amp;display_string=Audit&amp;DYN_ARGS=TRUE&amp;VAR:ID1=733945&amp;VAR:RCODE=FEBIT&amp;VAR:SDATE=20021299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19__FDSAUDITLINK__" hidden="1">{"fdsup://IBCentral/FAT Viewer?action=UPDATE&amp;creator=factset&amp;DOC_NAME=fat:reuters_annual_source_window.fat&amp;display_string=Audit&amp;DYN_ARGS=TRUE&amp;VAR:ID1=733945&amp;VAR:RCODE=FEBIT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2__FDSAUDITLINK__" hidden="1">{"fdsup://IBCentral/FAT Viewer?action=UPDATE&amp;creator=factset&amp;DOC_NAME=fat:reuters_annual_source_window.fat&amp;display_string=Audit&amp;DYN_ARGS=TRUE&amp;VAR:ID1=65566410&amp;VAR:RCODE=FSALE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20__FDSAUDITLINK__" hidden="1">{"fdsup://IBCentral/FAT Viewer?action=UPDATE&amp;creator=factset&amp;DOC_NAME=fat:reuters_annual_source_window.fat&amp;display_string=Audit&amp;DYN_ARGS=TRUE&amp;VAR:ID1=733945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21__FDSAUDITLINK__" hidden="1">{"fdsup://IBCentral/FAT Viewer?action=UPDATE&amp;creator=factset&amp;DOC_NAME=fat:reuters_annual_source_window.fat&amp;display_string=Audit&amp;DYN_ARGS=TRUE&amp;VAR:ID1=733945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22__FDSAUDITLINK__" hidden="1">{"fdsup://IBCentral/FAT Viewer?action=UPDATE&amp;creator=factset&amp;DOC_NAME=fat:reuters_annual_source_window.fat&amp;display_string=Audit&amp;DYN_ARGS=TRUE&amp;VAR:ID1=733945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23__FDSAUDITLINK__" hidden="1">{"fdsup://IBCentral/FAT Viewer?action=UPDATE&amp;creator=factset&amp;DOC_NAME=fat:reuters_annual_source_window.fat&amp;display_string=Audit&amp;DYN_ARGS=TRUE&amp;VAR:ID1=733945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24__FDSAUDITLINK__" hidden="1">{"fdsup://IBCentral/FAT Viewer?action=UPDATE&amp;creator=factset&amp;DOC_NAME=fat:reuters_annual_source_window.fat&amp;display_string=Audit&amp;DYN_ARGS=TRUE&amp;VAR:ID1=733945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25__FDSAUDITLINK__" hidden="1">{"fdsup://IBCentral/FAT Viewer?action=UPDATE&amp;creator=factset&amp;DOC_NAME=fat:reuters_annual_source_window.fat&amp;display_string=Audit&amp;DYN_ARGS=TRUE&amp;VAR:ID1=733945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126__FDSAUDITLINK__" hidden="1">{"fdsup://IBCentral/FAT Viewer?action=UPDATE&amp;creator=factset&amp;DOC_NAME=fat:reuters_annual_source_window.fat&amp;display_string=Audit&amp;DYN_ARGS=TRUE&amp;VAR:ID1=733945&amp;VAR:RCODE=NIB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27__FDSAUDITLINK__" hidden="1">{"fdsup://IBCentral/FAT Viewer?action=UPDATE&amp;creator=factset&amp;DOC_NAME=fat:reuters_annual_source_window.fat&amp;display_string=Audit&amp;DYN_ARGS=TRUE&amp;VAR:ID1=733945&amp;VAR:RCODE=NIBX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28__FDSAUDITLINK__" hidden="1">{"fdsup://IBCentral/FAT Viewer?action=UPDATE&amp;creator=factset&amp;DOC_NAME=fat:reuters_annual_source_window.fat&amp;display_string=Audit&amp;DYN_ARGS=TRUE&amp;VAR:ID1=733945&amp;VAR:RCODE=NIBX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29__FDSAUDITLINK__" hidden="1">{"fdsup://IBCentral/FAT Viewer?action=UPDATE&amp;creator=factset&amp;DOC_NAME=fat:reuters_annual_source_window.fat&amp;display_string=Audit&amp;DYN_ARGS=TRUE&amp;VAR:ID1=733945&amp;VAR:RCODE=NIBX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3__FDSAUDITLINK__" hidden="1">{"fdsup://IBCentral/FAT Viewer?action=UPDATE&amp;creator=factset&amp;DOC_NAME=fat:reuters_annual_source_window.fat&amp;display_string=Audit&amp;DYN_ARGS=TRUE&amp;VAR:ID1=00786510&amp;VAR:RCODE=SCE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130__FDSAUDITLINK__" hidden="1">{"fdsup://IBCentral/FAT Viewer?action=UPDATE&amp;creator=factset&amp;DOC_NAME=fat:reuters_annual_source_window.fat&amp;display_string=Audit&amp;DYN_ARGS=TRUE&amp;VAR:ID1=733945&amp;VAR:RCODE=NIB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31__FDSAUDITLINK__" hidden="1">{"fdsup://IBCentral/FAT Viewer?action=UPDATE&amp;creator=factset&amp;DOC_NAME=fat:reuters_annual_source_window.fat&amp;display_string=Audit&amp;DYN_ARGS=TRUE&amp;VAR:ID1=733945&amp;VAR:RCODE=NIB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32__FDSAUDITLINK__" hidden="1">{"fdsup://IBCentral/FAT Viewer?action=UPDATE&amp;creator=factset&amp;DOC_NAME=fat:reuters_annual_source_window.fat&amp;display_string=Audit&amp;DYN_ARGS=TRUE&amp;VAR:ID1=733945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33__FDSAUDITLINK__" hidden="1">{"fdsup://IBCentral/FAT Viewer?action=UPDATE&amp;creator=factset&amp;DOC_NAME=fat:reuters_annual_source_window.fat&amp;display_string=Audit&amp;DYN_ARGS=TRUE&amp;VAR:ID1=733945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34__FDSAUDITLINK__" hidden="1">{"fdsup://IBCentral/FAT Viewer?action=UPDATE&amp;creator=factset&amp;DOC_NAME=fat:reuters_annual_source_window.fat&amp;display_string=Audit&amp;DYN_ARGS=TRUE&amp;VAR:ID1=733945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35__FDSAUDITLINK__" hidden="1">{"fdsup://IBCentral/FAT Viewer?action=UPDATE&amp;creator=factset&amp;DOC_NAME=fat:reuters_annual_source_window.fat&amp;display_string=Audit&amp;DYN_ARGS=TRUE&amp;VAR:ID1=733945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36__FDSAUDITLINK__" hidden="1">{"fdsup://IBCentral/FAT Viewer?action=UPDATE&amp;creator=factset&amp;DOC_NAME=fat:reuters_annual_source_window.fat&amp;display_string=Audit&amp;DYN_ARGS=TRUE&amp;VAR:ID1=733945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37__FDSAUDITLINK__" hidden="1">{"fdsup://IBCentral/FAT Viewer?action=UPDATE&amp;creator=factset&amp;DOC_NAME=fat:reuters_annual_source_window.fat&amp;display_string=Audit&amp;DYN_ARGS=TRUE&amp;VAR:ID1=733945&amp;VAR:RCODE=SCE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38__FDSAUDITLINK__" hidden="1">{"fdsup://IBCentral/FAT Viewer?action=UPDATE&amp;creator=factset&amp;DOC_NAME=fat:reuters_annual_source_window.fat&amp;display_string=Audit&amp;DYN_ARGS=TRUE&amp;VAR:ID1=733945&amp;VAR:RCODE=SCEX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39__FDSAUDITLINK__" hidden="1">{"fdsup://IBCentral/FAT Viewer?action=UPDATE&amp;creator=factset&amp;DOC_NAME=fat:reuters_annual_source_window.fat&amp;display_string=Audit&amp;DYN_ARGS=TRUE&amp;VAR:ID1=733945&amp;VAR:RCODE=SCEX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4__FDSAUDITLINK__" hidden="1">{"fdsup://IBCentral/FAT Viewer?action=UPDATE&amp;creator=factset&amp;DOC_NAME=fat:reuters_annual_source_window.fat&amp;display_string=Audit&amp;DYN_ARGS=TRUE&amp;VAR:ID1=65566410&amp;VAR:RCODE=FSALE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140__FDSAUDITLINK__" hidden="1">{"fdsup://IBCentral/FAT Viewer?action=UPDATE&amp;creator=factset&amp;DOC_NAME=fat:reuters_annual_source_window.fat&amp;display_string=Audit&amp;DYN_ARGS=TRUE&amp;VAR:ID1=733945&amp;VAR:RCODE=SCEX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41__FDSAUDITLINK__" hidden="1">{"fdsup://IBCentral/FAT Viewer?action=UPDATE&amp;creator=factset&amp;DOC_NAME=fat:reuters_annual_source_window.fat&amp;display_string=Audit&amp;DYN_ARGS=TRUE&amp;VAR:ID1=733945&amp;VAR:RCODE=SCE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42__FDSAUDITLINK__" hidden="1">{"fdsup://IBCentral/FAT Viewer?action=UPDATE&amp;creator=factset&amp;DOC_NAME=fat:reuters_annual_source_window.fat&amp;display_string=Audit&amp;DYN_ARGS=TRUE&amp;VAR:ID1=733945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43__FDSAUDITLINK__" hidden="1">{"fdsup://IBCentral/FAT Viewer?action=UPDATE&amp;creator=factset&amp;DOC_NAME=fat:reuters_annual_source_window.fat&amp;display_string=Audit&amp;DYN_ARGS=TRUE&amp;VAR:ID1=733945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44__FDSAUDITLINK__" hidden="1">{"fdsup://IBCentral/FAT Viewer?action=UPDATE&amp;creator=factset&amp;DOC_NAME=fat:reuters_annual_source_window.fat&amp;display_string=Audit&amp;DYN_ARGS=TRUE&amp;VAR:ID1=733945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45__FDSAUDITLINK__" hidden="1">{"fdsup://IBCentral/FAT Viewer?action=UPDATE&amp;creator=factset&amp;DOC_NAME=fat:reuters_annual_source_window.fat&amp;display_string=Audit&amp;DYN_ARGS=TRUE&amp;VAR:ID1=733945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46__FDSAUDITLINK__" hidden="1">{"fdsup://IBCentral/FAT Viewer?action=UPDATE&amp;creator=factset&amp;DOC_NAME=fat:reuters_annual_source_window.fat&amp;display_string=Audit&amp;DYN_ARGS=TRUE&amp;VAR:ID1=733945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47__FDSAUDITLINK__" hidden="1">{"fdsup://IBCentral/FAT Viewer?action=UPDATE&amp;creator=factset&amp;DOC_NAME=fat:reuters_annual_source_window.fat&amp;display_string=Audit&amp;DYN_ARGS=TRUE&amp;VAR:ID1=733945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48__FDSAUDITLINK__" hidden="1">{"fdsup://IBCentral/FAT Viewer?action=UPDATE&amp;creator=factset&amp;DOC_NAME=fat:reuters_annual_source_window.fat&amp;display_string=Audit&amp;DYN_ARGS=TRUE&amp;VAR:ID1=733945&amp;VAR:RCODE=AITL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49__FDSAUDITLINK__" hidden="1">{"fdsup://IBCentral/FAT Viewer?action=UPDATE&amp;creator=factset&amp;DOC_NAME=fat:reuters_annual_source_window.fat&amp;display_string=Audit&amp;DYN_ARGS=TRUE&amp;VAR:ID1=733945&amp;VAR:RCODE=AITL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5__FDSAUDITLINK__" hidden="1">{"fdsup://IBCentral/FAT Viewer?action=UPDATE&amp;creator=factset&amp;DOC_NAME=fat:reuters_annual_source_window.fat&amp;display_string=Audit&amp;DYN_ARGS=TRUE&amp;VAR:ID1=00786510&amp;VAR:RCODE=SCE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150__FDSAUDITLINK__" hidden="1">{"fdsup://IBCentral/FAT Viewer?action=UPDATE&amp;creator=factset&amp;DOC_NAME=fat:reuters_annual_source_window.fat&amp;display_string=Audit&amp;DYN_ARGS=TRUE&amp;VAR:ID1=733945&amp;VAR:RCODE=AITL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51__FDSAUDITLINK__" hidden="1">{"fdsup://IBCentral/FAT Viewer?action=UPDATE&amp;creator=factset&amp;DOC_NAME=fat:reuters_annual_source_window.fat&amp;display_string=Audit&amp;DYN_ARGS=TRUE&amp;VAR:ID1=733945&amp;VAR:RCODE=AITL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52__FDSAUDITLINK__" hidden="1">{"fdsup://IBCentral/FAT Viewer?action=UPDATE&amp;creator=factset&amp;DOC_NAME=fat:reuters_annual_source_window.fat&amp;display_string=Audit&amp;DYN_ARGS=TRUE&amp;VAR:ID1=733945&amp;VAR:RCODE=AITL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53__FDSAUDITLINK__" hidden="1">{"fdsup://IBCentral/FAT Viewer?action=UPDATE&amp;creator=factset&amp;DOC_NAME=fat:reuters_annual_source_window.fat&amp;display_string=Audit&amp;DYN_ARGS=TRUE&amp;VAR:ID1=733945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54__FDSAUDITLINK__" hidden="1">{"fdsup://IBCentral/FAT Viewer?action=UPDATE&amp;creator=factset&amp;DOC_NAME=fat:reuters_annual_source_window.fat&amp;display_string=Audit&amp;DYN_ARGS=TRUE&amp;VAR:ID1=733945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55__FDSAUDITLINK__" hidden="1">{"fdsup://IBCentral/FAT Viewer?action=UPDATE&amp;creator=factset&amp;DOC_NAME=fat:reuters_annual_source_window.fat&amp;display_string=Audit&amp;DYN_ARGS=TRUE&amp;VAR:ID1=733945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56__FDSAUDITLINK__" hidden="1">{"fdsup://IBCentral/FAT Viewer?action=UPDATE&amp;creator=factset&amp;DOC_NAME=fat:reuters_annual_source_window.fat&amp;display_string=Audit&amp;DYN_ARGS=TRUE&amp;VAR:ID1=733945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57__FDSAUDITLINK__" hidden="1">{"fdsup://IBCentral/FAT Viewer?action=UPDATE&amp;creator=factset&amp;DOC_NAME=fat:reuters_annual_source_window.fat&amp;display_string=Audit&amp;DYN_ARGS=TRUE&amp;VAR:ID1=733945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58__FDSAUDITLINK__" hidden="1">{"fdsup://IBCentral/FAT Viewer?action=UPDATE&amp;creator=factset&amp;DOC_NAME=fat:reuters_annual_source_window.fat&amp;display_string=Audit&amp;DYN_ARGS=TRUE&amp;VAR:ID1=733945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59__FDSAUDITLINK__" hidden="1">{"fdsup://IBCentral/FAT Viewer?action=UPDATE&amp;creator=factset&amp;DOC_NAME=fat:reuters_annual_source_window.fat&amp;display_string=Audit&amp;DYN_ARGS=TRUE&amp;VAR:ID1=733945&amp;VAR:RCODE=AACR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6__FDSAUDITLINK__" hidden="1">{"fdsup://IBCentral/FAT Viewer?action=UPDATE&amp;creator=factset&amp;DOC_NAME=fat:reuters_annual_source_window.fat&amp;display_string=Audit&amp;DYN_ARGS=TRUE&amp;VAR:ID1=00289620&amp;VAR:RCODE=AITL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160__FDSAUDITLINK__" hidden="1">{"fdsup://IBCentral/FAT Viewer?action=UPDATE&amp;creator=factset&amp;DOC_NAME=fat:reuters_annual_source_window.fat&amp;display_string=Audit&amp;DYN_ARGS=TRUE&amp;VAR:ID1=733945&amp;VAR:RCODE=AACR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61__FDSAUDITLINK__" hidden="1">{"fdsup://IBCentral/FAT Viewer?action=UPDATE&amp;creator=factset&amp;DOC_NAME=fat:reuters_annual_source_window.fat&amp;display_string=Audit&amp;DYN_ARGS=TRUE&amp;VAR:ID1=733945&amp;VAR:RCODE=AACR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62__FDSAUDITLINK__" hidden="1">{"fdsup://IBCentral/FAT Viewer?action=UPDATE&amp;creator=factset&amp;DOC_NAME=fat:reuters_annual_source_window.fat&amp;display_string=Audit&amp;DYN_ARGS=TRUE&amp;VAR:ID1=733945&amp;VAR:RCODE=AACR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63__FDSAUDITLINK__" hidden="1">{"fdsup://IBCentral/FAT Viewer?action=UPDATE&amp;creator=factset&amp;DOC_NAME=fat:reuters_annual_source_window.fat&amp;display_string=Audit&amp;DYN_ARGS=TRUE&amp;VAR:ID1=733945&amp;VAR:RCODE=AACR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64__FDSAUDITLINK__" hidden="1">{"fdsup://IBCentral/FAT Viewer?action=UPDATE&amp;creator=factset&amp;DOC_NAME=fat:reuters_annual_source_window.fat&amp;display_string=Audit&amp;DYN_ARGS=TRUE&amp;VAR:ID1=733945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65__FDSAUDITLINK__" hidden="1">{"fdsup://IBCentral/FAT Viewer?action=UPDATE&amp;creator=factset&amp;DOC_NAME=fat:reuters_annual_source_window.fat&amp;display_string=Audit&amp;DYN_ARGS=TRUE&amp;VAR:ID1=733945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66__FDSAUDITLINK__" hidden="1">{"fdsup://IBCentral/FAT Viewer?action=UPDATE&amp;creator=factset&amp;DOC_NAME=fat:reuters_annual_source_window.fat&amp;display_string=Audit&amp;DYN_ARGS=TRUE&amp;VAR:ID1=733945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67__FDSAUDITLINK__" hidden="1">{"fdsup://IBCentral/FAT Viewer?action=UPDATE&amp;creator=factset&amp;DOC_NAME=fat:reuters_annual_source_window.fat&amp;display_string=Audit&amp;DYN_ARGS=TRUE&amp;VAR:ID1=733945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68__FDSAUDITLINK__" hidden="1">{"fdsup://IBCentral/FAT Viewer?action=UPDATE&amp;creator=factset&amp;DOC_NAME=fat:reuters_annual_source_window.fat&amp;display_string=Audit&amp;DYN_ARGS=TRUE&amp;VAR:ID1=733945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69__FDSAUDITLINK__" hidden="1">{"fdsup://IBCentral/FAT Viewer?action=UPDATE&amp;creator=factset&amp;DOC_NAME=fat:reuters_annual_source_window.fat&amp;display_string=Audit&amp;DYN_ARGS=TRUE&amp;VAR:ID1=733945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7__FDSAUDITLINK__" hidden="1">{"fdsup://IBCentral/FAT Viewer?action=UPDATE&amp;creator=factset&amp;DOC_NAME=fat:reuters_annual_source_window.fat&amp;display_string=Audit&amp;DYN_ARGS=TRUE&amp;VAR:ID1=00786510&amp;VAR:RCODE=SCE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170__FDSAUDITLINK__" hidden="1">{"fdsup://directions/FAT Viewer?action=UPDATE&amp;creator=factset&amp;DYN_ARGS=TRUE&amp;DOC_NAME=FAT:FQL_AUDITING_CLIENT_TEMPLATE.FAT&amp;display_string=Audit&amp;VAR:KEY=KRGNYZWHWV&amp;VAR:QUERY=UkdGX1BBWV9BQ0NUKEFOTiwzNTA2NCk=&amp;WINDOW=FIRST_POPUP&amp;HEIGHT=450&amp;WIDTH=450&amp;START_MAXIMI","ZED=FALSE&amp;VAR:CALENDAR=FIVEDAY&amp;VAR:SYMBOL=733945&amp;VAR:INDEX=0"}</definedName>
    <definedName name="_2171__FDSAUDITLINK__" hidden="1">{"fdsup://directions/FAT Viewer?action=UPDATE&amp;creator=factset&amp;DYN_ARGS=TRUE&amp;DOC_NAME=FAT:FQL_AUDITING_CLIENT_TEMPLATE.FAT&amp;display_string=Audit&amp;VAR:KEY=UZKLQTGNUT&amp;VAR:QUERY=UkdGX1BBWV9BQ0NUKEFOTiwzNTQzMCk=&amp;WINDOW=FIRST_POPUP&amp;HEIGHT=450&amp;WIDTH=450&amp;START_MAXIMI","ZED=FALSE&amp;VAR:CALENDAR=FIVEDAY&amp;VAR:SYMBOL=733945&amp;VAR:INDEX=0"}</definedName>
    <definedName name="_2172__FDSAUDITLINK__" hidden="1">{"fdsup://directions/FAT Viewer?action=UPDATE&amp;creator=factset&amp;DYN_ARGS=TRUE&amp;DOC_NAME=FAT:FQL_AUDITING_CLIENT_TEMPLATE.FAT&amp;display_string=Audit&amp;VAR:KEY=YHYPYRAHEV&amp;VAR:QUERY=UkdGX1BBWV9BQ0NUKEFOTiwzNTc5NSk=&amp;WINDOW=FIRST_POPUP&amp;HEIGHT=450&amp;WIDTH=450&amp;START_MAXIMI","ZED=FALSE&amp;VAR:CALENDAR=FIVEDAY&amp;VAR:SYMBOL=733945&amp;VAR:INDEX=0"}</definedName>
    <definedName name="_2173__FDSAUDITLINK__" hidden="1">{"fdsup://directions/FAT Viewer?action=UPDATE&amp;creator=factset&amp;DYN_ARGS=TRUE&amp;DOC_NAME=FAT:FQL_AUDITING_CLIENT_TEMPLATE.FAT&amp;display_string=Audit&amp;VAR:KEY=STEDYJITIN&amp;VAR:QUERY=UkdGX1BBWV9BQ0NUKEFOTiwzNjE2MCk=&amp;WINDOW=FIRST_POPUP&amp;HEIGHT=450&amp;WIDTH=450&amp;START_MAXIMI","ZED=FALSE&amp;VAR:CALENDAR=FIVEDAY&amp;VAR:SYMBOL=733945&amp;VAR:INDEX=0"}</definedName>
    <definedName name="_2174__FDSAUDITLINK__" hidden="1">{"fdsup://directions/FAT Viewer?action=UPDATE&amp;creator=factset&amp;DYN_ARGS=TRUE&amp;DOC_NAME=FAT:FQL_AUDITING_CLIENT_TEMPLATE.FAT&amp;display_string=Audit&amp;VAR:KEY=SXYPQHENCF&amp;VAR:QUERY=UkdGX1BBWV9BQ0NUKEFOTiwzNjUyNSk=&amp;WINDOW=FIRST_POPUP&amp;HEIGHT=450&amp;WIDTH=450&amp;START_MAXIMI","ZED=FALSE&amp;VAR:CALENDAR=FIVEDAY&amp;VAR:SYMBOL=733945&amp;VAR:INDEX=0"}</definedName>
    <definedName name="_2175__FDSAUDITLINK__" hidden="1">{"fdsup://directions/FAT Viewer?action=UPDATE&amp;creator=factset&amp;DYN_ARGS=TRUE&amp;DOC_NAME=FAT:FQL_AUDITING_CLIENT_TEMPLATE.FAT&amp;display_string=Audit&amp;VAR:KEY=YPAHQTODSL&amp;VAR:QUERY=UkdGX1BBWV9BQ0NUKEFOTiwzNjg5MSk=&amp;WINDOW=FIRST_POPUP&amp;HEIGHT=450&amp;WIDTH=450&amp;START_MAXIMI","ZED=FALSE&amp;VAR:CALENDAR=FIVEDAY&amp;VAR:SYMBOL=733945&amp;VAR:INDEX=0"}</definedName>
    <definedName name="_2176__FDSAUDITLINK__" hidden="1">{"fdsup://directions/FAT Viewer?action=UPDATE&amp;creator=factset&amp;DYN_ARGS=TRUE&amp;DOC_NAME=FAT:FQL_AUDITING_CLIENT_TEMPLATE.FAT&amp;display_string=Audit&amp;VAR:KEY=GFMHUZSBCV&amp;VAR:QUERY=UkdGX1BBWV9BQ0NUKEFOTiwzNzI1Nik=&amp;WINDOW=FIRST_POPUP&amp;HEIGHT=450&amp;WIDTH=450&amp;START_MAXIMI","ZED=FALSE&amp;VAR:CALENDAR=FIVEDAY&amp;VAR:SYMBOL=733945&amp;VAR:INDEX=0"}</definedName>
    <definedName name="_2177__FDSAUDITLINK__" hidden="1">{"fdsup://directions/FAT Viewer?action=UPDATE&amp;creator=factset&amp;DYN_ARGS=TRUE&amp;DOC_NAME=FAT:FQL_AUDITING_CLIENT_TEMPLATE.FAT&amp;display_string=Audit&amp;VAR:KEY=CFULYTKDOB&amp;VAR:QUERY=UkdGX1BBWV9BQ0NUKEFOTiwzNzYyMSk=&amp;WINDOW=FIRST_POPUP&amp;HEIGHT=450&amp;WIDTH=450&amp;START_MAXIMI","ZED=FALSE&amp;VAR:CALENDAR=FIVEDAY&amp;VAR:SYMBOL=733945&amp;VAR:INDEX=0"}</definedName>
    <definedName name="_2178__FDSAUDITLINK__" hidden="1">{"fdsup://directions/FAT Viewer?action=UPDATE&amp;creator=factset&amp;DYN_ARGS=TRUE&amp;DOC_NAME=FAT:FQL_AUDITING_CLIENT_TEMPLATE.FAT&amp;display_string=Audit&amp;VAR:KEY=YBOHELURAD&amp;VAR:QUERY=UkdGX1BBWV9BQ0NUKEFOTiwzNzk4Nik=&amp;WINDOW=FIRST_POPUP&amp;HEIGHT=450&amp;WIDTH=450&amp;START_MAXIMI","ZED=FALSE&amp;VAR:CALENDAR=FIVEDAY&amp;VAR:SYMBOL=733945&amp;VAR:INDEX=0"}</definedName>
    <definedName name="_2179__FDSAUDITLINK__" hidden="1">{"fdsup://directions/FAT Viewer?action=UPDATE&amp;creator=factset&amp;DYN_ARGS=TRUE&amp;DOC_NAME=FAT:FQL_AUDITING_CLIENT_TEMPLATE.FAT&amp;display_string=Audit&amp;VAR:KEY=ODIZQZQVGD&amp;VAR:QUERY=UkdGX1BBWV9BQ0NUKEFOTiwzODM1Mik=&amp;WINDOW=FIRST_POPUP&amp;HEIGHT=450&amp;WIDTH=450&amp;START_MAXIMI","ZED=FALSE&amp;VAR:CALENDAR=FIVEDAY&amp;VAR:SYMBOL=733945&amp;VAR:INDEX=0"}</definedName>
    <definedName name="_218__FDSAUDITLINK__" hidden="1">{"fdsup://IBCentral/FAT Viewer?action=UPDATE&amp;creator=factset&amp;DOC_NAME=fat:reuters_annual_source_window.fat&amp;display_string=Audit&amp;DYN_ARGS=TRUE&amp;VAR:ID1=B4YC9W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180__FDSAUDITLINK__" hidden="1">{"fdsup://directions/FAT Viewer?action=UPDATE&amp;creator=factset&amp;DYN_ARGS=TRUE&amp;DOC_NAME=FAT:FQL_AUDITING_CLIENT_TEMPLATE.FAT&amp;display_string=Audit&amp;VAR:KEY=IHADYDKFST&amp;VAR:QUERY=UkdGX1BBWV9BQ0NUKEFOTiwzODcxNyk=&amp;WINDOW=FIRST_POPUP&amp;HEIGHT=450&amp;WIDTH=450&amp;START_MAXIMI","ZED=FALSE&amp;VAR:CALENDAR=FIVEDAY&amp;VAR:SYMBOL=733945&amp;VAR:INDEX=0"}</definedName>
    <definedName name="_2181__FDSAUDITLINK__" hidden="1">{"fdsup://directions/FAT Viewer?action=UPDATE&amp;creator=factset&amp;DYN_ARGS=TRUE&amp;DOC_NAME=FAT:FQL_AUDITING_CLIENT_TEMPLATE.FAT&amp;display_string=Audit&amp;VAR:KEY=WFWLOVODWT&amp;VAR:QUERY=UkdGX1BBWV9BQ0NUKEFOTiwzOTA4Mik=&amp;WINDOW=FIRST_POPUP&amp;HEIGHT=450&amp;WIDTH=450&amp;START_MAXIMI","ZED=FALSE&amp;VAR:CALENDAR=FIVEDAY&amp;VAR:SYMBOL=733945&amp;VAR:INDEX=0"}</definedName>
    <definedName name="_2182__FDSAUDITLINK__" hidden="1">{"fdsup://directions/FAT Viewer?action=UPDATE&amp;creator=factset&amp;DYN_ARGS=TRUE&amp;DOC_NAME=FAT:FQL_AUDITING_CLIENT_TEMPLATE.FAT&amp;display_string=Audit&amp;VAR:KEY=WDCZSFSJEV&amp;VAR:QUERY=UkdGX1BBWV9BQ0NUKEFOTiwzOTQ0Nyk=&amp;WINDOW=FIRST_POPUP&amp;HEIGHT=450&amp;WIDTH=450&amp;START_MAXIMI","ZED=FALSE&amp;VAR:CALENDAR=FIVEDAY&amp;VAR:SYMBOL=733945&amp;VAR:INDEX=0"}</definedName>
    <definedName name="_2183__FDSAUDITLINK__" hidden="1">{"fdsup://directions/FAT Viewer?action=UPDATE&amp;creator=factset&amp;DYN_ARGS=TRUE&amp;DOC_NAME=FAT:FQL_AUDITING_CLIENT_TEMPLATE.FAT&amp;display_string=Audit&amp;VAR:KEY=IJUVELKDKJ&amp;VAR:QUERY=UkdGX1BBWV9BQ0NUKEFOTiwzOTgxMyk=&amp;WINDOW=FIRST_POPUP&amp;HEIGHT=450&amp;WIDTH=450&amp;START_MAXIMI","ZED=FALSE&amp;VAR:CALENDAR=FIVEDAY&amp;VAR:SYMBOL=733945&amp;VAR:INDEX=0"}</definedName>
    <definedName name="_2184__FDSAUDITLINK__" hidden="1">{"fdsup://directions/FAT Viewer?action=UPDATE&amp;creator=factset&amp;DYN_ARGS=TRUE&amp;DOC_NAME=FAT:FQL_AUDITING_CLIENT_TEMPLATE.FAT&amp;display_string=Audit&amp;VAR:KEY=EHCNMZSJGH&amp;VAR:QUERY=UkdGX1BBWV9BQ0NUKEFOTiw0MDE3OCk=&amp;WINDOW=FIRST_POPUP&amp;HEIGHT=450&amp;WIDTH=450&amp;START_MAXIMI","ZED=FALSE&amp;VAR:CALENDAR=FIVEDAY&amp;VAR:SYMBOL=733945&amp;VAR:INDEX=0"}</definedName>
    <definedName name="_219__FDSAUDITLINK__" hidden="1">{"fdsup://IBCentral/FAT Viewer?action=UPDATE&amp;creator=factset&amp;DOC_NAME=fat:reuters_annual_source_window.fat&amp;display_string=Audit&amp;DYN_ARGS=TRUE&amp;VAR:ID1=00786510&amp;VAR:RCODE=SCE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2__123Graph_ACHART_3" hidden="1">#REF!</definedName>
    <definedName name="_22__123Graph_ACHART_4" hidden="1">#REF!</definedName>
    <definedName name="_22__123Graph_BCHART_1" hidden="1">#N/A</definedName>
    <definedName name="_22__123Graph_BCHART_5" hidden="1">#N/A</definedName>
    <definedName name="_22__123Graph_LBL_BCHART_3" hidden="1">#REF!</definedName>
    <definedName name="_22__123Graph_XCHART_10" hidden="1">#REF!</definedName>
    <definedName name="_22__123Graph_XCHART_6" hidden="1">#REF!</definedName>
    <definedName name="_22__FDSAUDITLINK__" hidden="1">{"fdsup://IBCentral/FAT Viewer?action=UPDATE&amp;creator=factset&amp;DOC_NAME=fat:reuters_qtrly_source_window.fat&amp;display_string=Audit&amp;DYN_ARGS=TRUE&amp;VAR:ID1=91290910&amp;VAR:RCODE=STLD&amp;VAR:SDATE=20120399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312748&amp;VAR:RCODE=FSALE&amp;VAR:SDATE=20090399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03__FDSAUDITLINK__" hidden="1">{"fdsup://IBCentral/FAT Viewer?action=UPDATE&amp;creator=factset&amp;DOC_NAME=fat:reuters_annual_source_window.fat&amp;display_string=Audit&amp;DYN_ARGS=TRUE&amp;VAR:ID1=53271610&amp;VAR:RCODE=AITL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00786510&amp;VAR:RCODE=AITL&amp;VAR:SDATE=19990799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22__FDSAUDITLINK__" hidden="1">{"fdsup://IBCentral/FAT Viewer?action=UPDATE&amp;creator=factset&amp;DOC_NAME=fat:reuters_annual_source_window.fat&amp;display_string=Audit&amp;DYN_ARGS=TRUE&amp;VAR:ID1=312748&amp;VAR:RCODE=FSALE&amp;VAR:SDATE=20080399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20__FDSAUDITLINK__" hidden="1">{"fdsup://IBCentral/FAT Viewer?action=UPDATE&amp;creator=factset&amp;DOC_NAME=fat:reuters_annual_source_window.fat&amp;display_string=Audit&amp;DYN_ARGS=TRUE&amp;VAR:ID1=526171&amp;VAR:RCODE=FEBITDA&amp;VAR:SDATE=20021299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221__FDSAUDITLINK__" hidden="1">{"fdsup://IBCentral/FAT Viewer?action=UPDATE&amp;creator=factset&amp;DOC_NAME=fat:reuters_annual_source_window.fat&amp;display_string=Audit&amp;DYN_ARGS=TRUE&amp;VAR:ID1=526171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22__FDSAUDITLINK__" hidden="1">{"fdsup://IBCentral/FAT Viewer?action=UPDATE&amp;creator=factset&amp;DOC_NAME=fat:reuters_annual_source_window.fat&amp;display_string=Audit&amp;DYN_ARGS=TRUE&amp;VAR:ID1=526171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3__FDSAUDITLINK__" hidden="1">{"fdsup://IBCentral/FAT Viewer?action=UPDATE&amp;creator=factset&amp;DOC_NAME=fat:reuters_annual_source_window.fat&amp;display_string=Audit&amp;DYN_ARGS=TRUE&amp;VAR:ID1=00786510&amp;VAR:RCODE=AITL&amp;VAR:SDATE=20000799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239__FDSAUDITLINK__" hidden="1">{"fdsup://IBCentral/FAT Viewer?action=UPDATE&amp;creator=factset&amp;DOC_NAME=fat:reuters_annual_source_window.fat&amp;display_string=Audit&amp;DYN_ARGS=TRUE&amp;VAR:ID1=B1P6ZR&amp;VAR:RCODE=FEBIT&amp;VAR:SDATE=20010299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4__FDSAUDITLINK__" hidden="1">{"fdsup://IBCentral/FAT Viewer?action=UPDATE&amp;creator=factset&amp;DOC_NAME=fat:reuters_annual_source_window.fat&amp;display_string=Audit&amp;DYN_ARGS=TRUE&amp;VAR:ID1=65566410&amp;VAR:RCODE=FSALE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240__FDSAUDITLINK__" hidden="1">{"fdsup://IBCentral/FAT Viewer?action=UPDATE&amp;creator=factset&amp;DOC_NAME=fat:reuters_annual_source_window.fat&amp;display_string=Audit&amp;DYN_ARGS=TRUE&amp;VAR:ID1=B1P6ZR&amp;VAR:RCODE=FEBIT&amp;VAR:SDATE=19990299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41__FDSAUDITLINK__" hidden="1">{"fdsup://IBCentral/FAT Viewer?action=UPDATE&amp;creator=factset&amp;DOC_NAME=fat:reuters_annual_source_window.fat&amp;display_string=Audit&amp;DYN_ARGS=TRUE&amp;VAR:ID1=B1P6ZR&amp;VAR:RCODE=FEBIT&amp;VAR:SDATE=19990299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5__FDSAUDITLINK__" hidden="1">{"fdsup://IBCentral/FAT Viewer?action=UPDATE&amp;creator=factset&amp;DOC_NAME=fat:reuters_annual_source_window.fat&amp;display_string=Audit&amp;DYN_ARGS=TRUE&amp;VAR:ID1=00786510&amp;VAR:RCODE=AITL&amp;VAR:SDATE=20010799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26__FDSAUDITLINK__" hidden="1">{"fdsup://directions/FAT Viewer?action=UPDATE&amp;creator=factset&amp;DYN_ARGS=TRUE&amp;DOC_NAME=FAT:FQL_AUDITING_CLIENT_TEMPLATE.FAT&amp;display_string=Audit&amp;VAR:KEY=MDCLILWXGD&amp;VAR:QUERY=UkdGX1BBWV9BQ0NUKEFOTiw0MDIwOSk=&amp;WINDOW=FIRST_POPUP&amp;HEIGHT=450&amp;WIDTH=450&amp;START_MAXIMI","ZED=FALSE&amp;VAR:CALENDAR=FIVEDAY&amp;VAR:SYMBOL=00786510&amp;VAR:INDEX=0"}</definedName>
    <definedName name="_2262__FDSAUDITLINK__" hidden="1">{"fdsup://directions/FAT Viewer?action=UPDATE&amp;creator=factset&amp;DYN_ARGS=TRUE&amp;DOC_NAME=FAT:FQL_AUDITING_CLIENT_TEMPLATE.FAT&amp;display_string=Audit&amp;VAR:KEY=MRSNYJEZSR&amp;VAR:QUERY=UkdGX1BBWV9BQ0NUKEFOTiwzODM4Myk=&amp;WINDOW=FIRST_POPUP&amp;HEIGHT=450&amp;WIDTH=450&amp;START_MAXIMI","ZED=FALSE&amp;VAR:CALENDAR=FIVEDAY&amp;VAR:SYMBOL=320898&amp;VAR:INDEX=0"}</definedName>
    <definedName name="_2263__FDSAUDITLINK__" hidden="1">{"fdsup://directions/FAT Viewer?action=UPDATE&amp;creator=factset&amp;DYN_ARGS=TRUE&amp;DOC_NAME=FAT:FQL_AUDITING_CLIENT_TEMPLATE.FAT&amp;display_string=Audit&amp;VAR:KEY=OXAVANKFMN&amp;VAR:QUERY=UkdGX1BBWV9BQ0NUKEFOTiwzODAxNyk=&amp;WINDOW=FIRST_POPUP&amp;HEIGHT=450&amp;WIDTH=450&amp;START_MAXIMI","ZED=FALSE&amp;VAR:CALENDAR=FIVEDAY&amp;VAR:SYMBOL=320898&amp;VAR:INDEX=0"}</definedName>
    <definedName name="_2264__FDSAUDITLINK__" hidden="1">{"fdsup://directions/FAT Viewer?action=UPDATE&amp;creator=factset&amp;DYN_ARGS=TRUE&amp;DOC_NAME=FAT:FQL_AUDITING_CLIENT_TEMPLATE.FAT&amp;display_string=Audit&amp;VAR:KEY=SNELUJQJMH&amp;VAR:QUERY=UkdGX1BBWV9BQ0NUKEFOTiwzNzY1Mik=&amp;WINDOW=FIRST_POPUP&amp;HEIGHT=450&amp;WIDTH=450&amp;START_MAXIMI","ZED=FALSE&amp;VAR:CALENDAR=FIVEDAY&amp;VAR:SYMBOL=320898&amp;VAR:INDEX=0"}</definedName>
    <definedName name="_2265__FDSAUDITLINK__" hidden="1">{"fdsup://directions/FAT Viewer?action=UPDATE&amp;creator=factset&amp;DYN_ARGS=TRUE&amp;DOC_NAME=FAT:FQL_AUDITING_CLIENT_TEMPLATE.FAT&amp;display_string=Audit&amp;VAR:KEY=GROBSHODGR&amp;VAR:QUERY=UkdGX1BBWV9BQ0NUKEFOTiwzNzI4Nyk=&amp;WINDOW=FIRST_POPUP&amp;HEIGHT=450&amp;WIDTH=450&amp;START_MAXIMI","ZED=FALSE&amp;VAR:CALENDAR=FIVEDAY&amp;VAR:SYMBOL=320898&amp;VAR:INDEX=0"}</definedName>
    <definedName name="_2266__FDSAUDITLINK__" hidden="1">{"fdsup://directions/FAT Viewer?action=UPDATE&amp;creator=factset&amp;DYN_ARGS=TRUE&amp;DOC_NAME=FAT:FQL_AUDITING_CLIENT_TEMPLATE.FAT&amp;display_string=Audit&amp;VAR:KEY=SXKBATKHKF&amp;VAR:QUERY=UkdGX1BBWV9BQ0NUKEFOTiwzNjkyMik=&amp;WINDOW=FIRST_POPUP&amp;HEIGHT=450&amp;WIDTH=450&amp;START_MAXIMI","ZED=FALSE&amp;VAR:CALENDAR=FIVEDAY&amp;VAR:SYMBOL=320898&amp;VAR:INDEX=0"}</definedName>
    <definedName name="_2267__FDSAUDITLINK__" hidden="1">{"fdsup://IBCentral/FAT Viewer?action=UPDATE&amp;creator=factset&amp;DOC_NAME=fat:reuters_annual_source_window.fat&amp;display_string=Audit&amp;DYN_ARGS=TRUE&amp;VAR:ID1=00289620&amp;VAR:RCODE=FEBIT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268__FDSAUDITLINK__" hidden="1">{"fdsup://IBCentral/FAT Viewer?action=UPDATE&amp;creator=factset&amp;DOC_NAME=fat:reuters_annual_source_window.fat&amp;display_string=Audit&amp;DYN_ARGS=TRUE&amp;VAR:ID1=00289620&amp;VAR:RCODE=FEBIT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269__FDSAUDITLINK__" hidden="1">{"fdsup://IBCentral/FAT Viewer?action=UPDATE&amp;creator=factset&amp;DOC_NAME=fat:reuters_annual_source_window.fat&amp;display_string=Audit&amp;DYN_ARGS=TRUE&amp;VAR:ID1=00289620&amp;VAR:RCODE=FEBIT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27__FDSAUDITLINK__" hidden="1">{"fdsup://directions/FAT Viewer?action=UPDATE&amp;creator=factset&amp;DYN_ARGS=TRUE&amp;DOC_NAME=FAT:FQL_AUDITING_CLIENT_TEMPLATE.FAT&amp;display_string=Audit&amp;VAR:KEY=INMHAVOXAV&amp;VAR:QUERY=UkdGX1BBWV9BQ0NUKEFOTiwzOTQ3OCk=&amp;WINDOW=FIRST_POPUP&amp;HEIGHT=450&amp;WIDTH=450&amp;START_MAXIMI","ZED=FALSE&amp;VAR:CALENDAR=FIVEDAY&amp;VAR:SYMBOL=87254010&amp;VAR:INDEX=0"}</definedName>
    <definedName name="_2270__FDSAUDITLINK__" hidden="1">{"fdsup://IBCentral/FAT Viewer?action=UPDATE&amp;creator=factset&amp;DOC_NAME=fat:reuters_annual_source_window.fat&amp;display_string=Audit&amp;DYN_ARGS=TRUE&amp;VAR:ID1=00289620&amp;VAR:RCODE=FEBIT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271__FDSAUDITLINK__" hidden="1">{"fdsup://IBCentral/FAT Viewer?action=UPDATE&amp;creator=factset&amp;DOC_NAME=fat:reuters_annual_source_window.fat&amp;display_string=Audit&amp;DYN_ARGS=TRUE&amp;VAR:ID1=00289620&amp;VAR:RCODE=FEBIT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272__FDSAUDITLINK__" hidden="1">{"fdsup://IBCentral/FAT Viewer?action=UPDATE&amp;creator=factset&amp;DOC_NAME=fat:reuters_annual_source_window.fat&amp;display_string=Audit&amp;DYN_ARGS=TRUE&amp;VAR:ID1=00289620&amp;VAR:RCODE=FEBIT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273__FDSAUDITLINK__" hidden="1">{"fdsup://IBCentral/FAT Viewer?action=UPDATE&amp;creator=factset&amp;DOC_NAME=fat:reuters_annual_source_window.fat&amp;display_string=Audit&amp;DYN_ARGS=TRUE&amp;VAR:ID1=00289620&amp;VAR:RCODE=FEBITDA&amp;VAR:SDATE=20100199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274__FDSAUDITLINK__" hidden="1">{"fdsup://IBCentral/FAT Viewer?action=UPDATE&amp;creator=factset&amp;DOC_NAME=fat:reuters_annual_source_window.fat&amp;display_string=Audit&amp;DYN_ARGS=TRUE&amp;VAR:ID1=711131&amp;VAR:RCODE=AACR&amp;VAR:SDATE=20100199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75__FDSAUDITLINK__" hidden="1">{"fdsup://IBCentral/FAT Viewer?action=UPDATE&amp;creator=factset&amp;DOC_NAME=fat:reuters_annual_source_window.fat&amp;display_string=Audit&amp;DYN_ARGS=TRUE&amp;VAR:ID1=711131&amp;VAR:RCODE=SCEX&amp;VAR:SDATE=20100199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76__FDSAUDITLINK__" hidden="1">{"fdsup://IBCentral/FAT Viewer?action=UPDATE&amp;creator=factset&amp;DOC_NAME=fat:reuters_annual_source_window.fat&amp;display_string=Audit&amp;DYN_ARGS=TRUE&amp;VAR:ID1=711131&amp;VAR:RCODE=SCEX&amp;VAR:SDATE=20090199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77__FDSAUDITLINK__" hidden="1">{"fdsup://IBCentral/FAT Viewer?action=UPDATE&amp;creator=factset&amp;DOC_NAME=fat:reuters_annual_source_window.fat&amp;display_string=Audit&amp;DYN_ARGS=TRUE&amp;VAR:ID1=711131&amp;VAR:RCODE=SCEX&amp;VAR:SDATE=20080199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78__FDSAUDITLINK__" hidden="1">{"fdsup://IBCentral/FAT Viewer?action=UPDATE&amp;creator=factset&amp;DOC_NAME=fat:reuters_annual_source_window.fat&amp;display_string=Audit&amp;DYN_ARGS=TRUE&amp;VAR:ID1=711131&amp;VAR:RCODE=SCEX&amp;VAR:SDATE=20070199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79__FDSAUDITLINK__" hidden="1">{"fdsup://IBCentral/FAT Viewer?action=UPDATE&amp;creator=factset&amp;DOC_NAME=fat:reuters_annual_source_window.fat&amp;display_string=Audit&amp;DYN_ARGS=TRUE&amp;VAR:ID1=711131&amp;VAR:RCODE=SCEX&amp;VAR:SDATE=20060199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8__FDSAUDITLINK__" hidden="1">{"fdsup://directions/FAT Viewer?action=UPDATE&amp;creator=factset&amp;DYN_ARGS=TRUE&amp;DOC_NAME=FAT:FQL_AUDITING_CLIENT_TEMPLATE.FAT&amp;display_string=Audit&amp;VAR:KEY=QNYNMNUPMR&amp;VAR:QUERY=UkdGX1BBWV9BQ0NUKEFOTiwzOTg0NCk=&amp;WINDOW=FIRST_POPUP&amp;HEIGHT=450&amp;WIDTH=450&amp;START_MAXIMI","ZED=FALSE&amp;VAR:CALENDAR=FIVEDAY&amp;VAR:SYMBOL=00786510&amp;VAR:INDEX=0"}</definedName>
    <definedName name="_2280__FDSAUDITLINK__" hidden="1">{"fdsup://IBCentral/FAT Viewer?action=UPDATE&amp;creator=factset&amp;DOC_NAME=fat:reuters_annual_source_window.fat&amp;display_string=Audit&amp;DYN_ARGS=TRUE&amp;VAR:ID1=711131&amp;VAR:RCODE=SCEX&amp;VAR:SDATE=20050199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81__FDSAUDITLINK__" hidden="1">{"fdsup://IBCentral/FAT Viewer?action=UPDATE&amp;creator=factset&amp;DOC_NAME=fat:reuters_annual_source_window.fat&amp;display_string=Audit&amp;DYN_ARGS=TRUE&amp;VAR:ID1=711131&amp;VAR:RCODE=SCEX&amp;VAR:SDATE=20040199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82__FDSAUDITLINK__" hidden="1">{"fdsup://IBCentral/FAT Viewer?action=UPDATE&amp;creator=factset&amp;DOC_NAME=fat:reuters_annual_source_window.fat&amp;display_string=Audit&amp;DYN_ARGS=TRUE&amp;VAR:ID1=711131&amp;VAR:RCODE=SCEX&amp;VAR:SDATE=20030199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83__FDSAUDITLINK__" hidden="1">{"fdsup://IBCentral/FAT Viewer?action=UPDATE&amp;creator=factset&amp;DOC_NAME=fat:reuters_annual_source_window.fat&amp;display_string=Audit&amp;DYN_ARGS=TRUE&amp;VAR:ID1=711131&amp;VAR:RCODE=NIBX&amp;VAR:SDATE=20070199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84__FDSAUDITLINK__" hidden="1">{"fdsup://IBCentral/FAT Viewer?action=UPDATE&amp;creator=factset&amp;DOC_NAME=fat:reuters_annual_source_window.fat&amp;display_string=Audit&amp;DYN_ARGS=TRUE&amp;VAR:ID1=711131&amp;VAR:RCODE=NIBX&amp;VAR:SDATE=20060199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85__FDSAUDITLINK__" hidden="1">{"fdsup://IBCentral/FAT Viewer?action=UPDATE&amp;creator=factset&amp;DOC_NAME=fat:reuters_annual_source_window.fat&amp;display_string=Audit&amp;DYN_ARGS=TRUE&amp;VAR:ID1=711131&amp;VAR:RCODE=NIBX&amp;VAR:SDATE=20050199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86__FDSAUDITLINK__" hidden="1">{"fdsup://IBCentral/FAT Viewer?action=UPDATE&amp;creator=factset&amp;DOC_NAME=fat:reuters_annual_source_window.fat&amp;display_string=Audit&amp;DYN_ARGS=TRUE&amp;VAR:ID1=711131&amp;VAR:RCODE=NIBX&amp;VAR:SDATE=20040199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87__FDSAUDITLINK__" hidden="1">{"fdsup://IBCentral/FAT Viewer?action=UPDATE&amp;creator=factset&amp;DOC_NAME=fat:reuters_annual_source_window.fat&amp;display_string=Audit&amp;DYN_ARGS=TRUE&amp;VAR:ID1=711131&amp;VAR:RCODE=NIBX&amp;VAR:SDATE=20030199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88__FDSAUDITLINK__" hidden="1">{"fdsup://IBCentral/FAT Viewer?action=UPDATE&amp;creator=factset&amp;DOC_NAME=fat:reuters_annual_source_window.fat&amp;display_string=Audit&amp;DYN_ARGS=TRUE&amp;VAR:ID1=711131&amp;VAR:RCODE=NIBX&amp;VAR:SDATE=20020199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89__FDSAUDITLINK__" hidden="1">{"fdsup://IBCentral/FAT Viewer?action=UPDATE&amp;creator=factset&amp;DOC_NAME=fat:reuters_annual_source_window.fat&amp;display_string=Audit&amp;DYN_ARGS=TRUE&amp;VAR:ID1=711131&amp;VAR:RCODE=NIBX&amp;VAR:SDATE=20010199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9__FDSAUDITLINK__" hidden="1">{"fdsup://IBCentral/FAT Viewer?action=UPDATE&amp;creator=factset&amp;DOC_NAME=fat:reuters_annual_source_window.fat&amp;display_string=Audit&amp;DYN_ARGS=TRUE&amp;VAR:ID1=309272&amp;VAR:RCODE=AACR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90__FDSAUDITLINK__" hidden="1">{"fdsup://IBCentral/FAT Viewer?action=UPDATE&amp;creator=factset&amp;DOC_NAME=fat:reuters_annual_source_window.fat&amp;display_string=Audit&amp;DYN_ARGS=TRUE&amp;VAR:ID1=711131&amp;VAR:RCODE=NIBX&amp;VAR:SDATE=20000199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91__FDSAUDITLINK__" hidden="1">{"fdsup://IBCentral/FAT Viewer?action=UPDATE&amp;creator=factset&amp;DOC_NAME=fat:reuters_annual_source_window.fat&amp;display_string=Audit&amp;DYN_ARGS=TRUE&amp;VAR:ID1=711131&amp;VAR:RCODE=NIBX&amp;VAR:SDATE=19990199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92__FDSAUDITLINK__" hidden="1">{"fdsup://IBCentral/FAT Viewer?action=UPDATE&amp;creator=factset&amp;DOC_NAME=fat:reuters_annual_source_window.fat&amp;display_string=Audit&amp;DYN_ARGS=TRUE&amp;VAR:ID1=711131&amp;VAR:RCODE=NIBX&amp;VAR:SDATE=19980199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293__FDSAUDITLINK__" hidden="1">{"fdsup://IBCentral/FAT Viewer?action=UPDATE&amp;creator=factset&amp;DOC_NAME=fat:reuters_annual_source_window.fat&amp;display_string=Audit&amp;DYN_ARGS=TRUE&amp;VAR:ID1=00289620&amp;VAR:RCODE=FEBIT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294__FDSAUDITLINK__" hidden="1">{"fdsup://IBCentral/FAT Viewer?action=UPDATE&amp;creator=factset&amp;DOC_NAME=fat:reuters_annual_source_window.fat&amp;display_string=Audit&amp;DYN_ARGS=TRUE&amp;VAR:ID1=00289620&amp;VAR:RCODE=FEBIT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295__FDSAUDITLINK__" hidden="1">{"fdsup://IBCentral/FAT Viewer?action=UPDATE&amp;creator=factset&amp;DOC_NAME=fat:reuters_annual_source_window.fat&amp;display_string=Audit&amp;DYN_ARGS=TRUE&amp;VAR:ID1=711131&amp;VAR:RCODE=FEBIT&amp;VAR:SDATE=20100199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96__FDSAUDITLINK__" hidden="1">{"fdsup://IBCentral/FAT Viewer?action=UPDATE&amp;creator=factset&amp;DOC_NAME=fat:reuters_annual_source_window.fat&amp;display_string=Audit&amp;DYN_ARGS=TRUE&amp;VAR:ID1=711131&amp;VAR:RCODE=FEBIT&amp;VAR:SDATE=20090199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97__FDSAUDITLINK__" hidden="1">{"fdsup://IBCentral/FAT Viewer?action=UPDATE&amp;creator=factset&amp;DOC_NAME=fat:reuters_annual_source_window.fat&amp;display_string=Audit&amp;DYN_ARGS=TRUE&amp;VAR:ID1=711131&amp;VAR:RCODE=FEBIT&amp;VAR:SDATE=20080199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98__FDSAUDITLINK__" hidden="1">{"fdsup://IBCentral/FAT Viewer?action=UPDATE&amp;creator=factset&amp;DOC_NAME=fat:reuters_annual_source_window.fat&amp;display_string=Audit&amp;DYN_ARGS=TRUE&amp;VAR:ID1=711131&amp;VAR:RCODE=FEBIT&amp;VAR:SDATE=20070199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299__FDSAUDITLINK__" hidden="1">{"fdsup://IBCentral/FAT Viewer?action=UPDATE&amp;creator=factset&amp;DOC_NAME=fat:reuters_annual_source_window.fat&amp;display_string=Audit&amp;DYN_ARGS=TRUE&amp;VAR:ID1=711131&amp;VAR:RCODE=FEBIT&amp;VAR:SDATE=20060199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__123Graph_ACHART_2" hidden="1">#REF!</definedName>
    <definedName name="_23__123Graph_BCHART_1" hidden="1">#REF!</definedName>
    <definedName name="_23__123Graph_BCHART_2" hidden="1">#REF!</definedName>
    <definedName name="_23__123Graph_LBL_DCHART_1" hidden="1">#N/A</definedName>
    <definedName name="_23__123Graph_XCHART_11" hidden="1">#REF!</definedName>
    <definedName name="_23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30__FDSAUDITLINK__" hidden="1">{"fdsup://IBCentral/FAT Viewer?action=UPDATE&amp;creator=factset&amp;DOC_NAME=fat:reuters_annual_source_window.fat&amp;display_string=Audit&amp;DYN_ARGS=TRUE&amp;VAR:ID1=02553E10&amp;VAR:RCODE=AITL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300__FDSAUDITLINK__" hidden="1">{"fdsup://IBCentral/FAT Viewer?action=UPDATE&amp;creator=factset&amp;DOC_NAME=fat:reuters_annual_source_window.fat&amp;display_string=Audit&amp;DYN_ARGS=TRUE&amp;VAR:ID1=711131&amp;VAR:RCODE=FEBIT&amp;VAR:SDATE=20050199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01__FDSAUDITLINK__" hidden="1">{"fdsup://IBCentral/FAT Viewer?action=UPDATE&amp;creator=factset&amp;DOC_NAME=fat:reuters_annual_source_window.fat&amp;display_string=Audit&amp;DYN_ARGS=TRUE&amp;VAR:ID1=711131&amp;VAR:RCODE=FEBIT&amp;VAR:SDATE=20040199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02__FDSAUDITLINK__" hidden="1">{"fdsup://IBCentral/FAT Viewer?action=UPDATE&amp;creator=factset&amp;DOC_NAME=fat:reuters_annual_source_window.fat&amp;display_string=Audit&amp;DYN_ARGS=TRUE&amp;VAR:ID1=711131&amp;VAR:RCODE=FEBIT&amp;VAR:SDATE=20030199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03__FDSAUDITLINK__" hidden="1">{"fdsup://IBCentral/FAT Viewer?action=UPDATE&amp;creator=factset&amp;DOC_NAME=fat:reuters_annual_source_window.fat&amp;display_string=Audit&amp;DYN_ARGS=TRUE&amp;VAR:ID1=711131&amp;VAR:RCODE=FEBIT&amp;VAR:SDATE=20020199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04__FDSAUDITLINK__" hidden="1">{"fdsup://IBCentral/FAT Viewer?action=UPDATE&amp;creator=factset&amp;DOC_NAME=fat:reuters_annual_source_window.fat&amp;display_string=Audit&amp;DYN_ARGS=TRUE&amp;VAR:ID1=711131&amp;VAR:RCODE=FEBIT&amp;VAR:SDATE=20010199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05__FDSAUDITLINK__" hidden="1">{"fdsup://IBCentral/FAT Viewer?action=UPDATE&amp;creator=factset&amp;DOC_NAME=fat:reuters_annual_source_window.fat&amp;display_string=Audit&amp;DYN_ARGS=TRUE&amp;VAR:ID1=711131&amp;VAR:RCODE=FEBIT&amp;VAR:SDATE=20000199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06__FDSAUDITLINK__" hidden="1">{"fdsup://IBCentral/FAT Viewer?action=UPDATE&amp;creator=factset&amp;DOC_NAME=fat:reuters_annual_source_window.fat&amp;display_string=Audit&amp;DYN_ARGS=TRUE&amp;VAR:ID1=711131&amp;VAR:RCODE=FEBIT&amp;VAR:SDATE=19990199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07__FDSAUDITLINK__" hidden="1">{"fdsup://IBCentral/FAT Viewer?action=UPDATE&amp;creator=factset&amp;DOC_NAME=fat:reuters_annual_source_window.fat&amp;display_string=Audit&amp;DYN_ARGS=TRUE&amp;VAR:ID1=00289620&amp;VAR:RCODE=FEBIT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08__FDSAUDITLINK__" hidden="1">{"fdsup://IBCentral/FAT Viewer?action=UPDATE&amp;creator=factset&amp;DOC_NAME=fat:reuters_annual_source_window.fat&amp;display_string=Audit&amp;DYN_ARGS=TRUE&amp;VAR:ID1=00289620&amp;VAR:RCODE=FEBIT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09__FDSAUDITLINK__" hidden="1">{"fdsup://IBCentral/FAT Viewer?action=UPDATE&amp;creator=factset&amp;DOC_NAME=fat:reuters_annual_source_window.fat&amp;display_string=Audit&amp;DYN_ARGS=TRUE&amp;VAR:ID1=711131&amp;VAR:RCODE=FEBITDA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1__FDSAUDITLINK__" hidden="1">{"fdsup://IBCentral/FAT Viewer?action=UPDATE&amp;creator=factset&amp;DOC_NAME=fat:reuters_annual_source_window.fat&amp;display_string=Audit&amp;DYN_ARGS=TRUE&amp;VAR:ID1=02553E10&amp;VAR:RCODE=AITL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310__FDSAUDITLINK__" hidden="1">{"fdsup://IBCentral/FAT Viewer?action=UPDATE&amp;creator=factset&amp;DOC_NAME=fat:reuters_annual_source_window.fat&amp;display_string=Audit&amp;DYN_ARGS=TRUE&amp;VAR:ID1=711131&amp;VAR:RCODE=FEBITDA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11__FDSAUDITLINK__" hidden="1">{"fdsup://IBCentral/FAT Viewer?action=UPDATE&amp;creator=factset&amp;DOC_NAME=fat:reuters_annual_source_window.fat&amp;display_string=Audit&amp;DYN_ARGS=TRUE&amp;VAR:ID1=711131&amp;VAR:RCODE=FEBITDA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12__FDSAUDITLINK__" hidden="1">{"fdsup://IBCentral/FAT Viewer?action=UPDATE&amp;creator=factset&amp;DOC_NAME=fat:reuters_annual_source_window.fat&amp;display_string=Audit&amp;DYN_ARGS=TRUE&amp;VAR:ID1=711131&amp;VAR:RCODE=FEBITDA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13__FDSAUDITLINK__" hidden="1">{"fdsup://IBCentral/FAT Viewer?action=UPDATE&amp;creator=factset&amp;DOC_NAME=fat:reuters_annual_source_window.fat&amp;display_string=Audit&amp;DYN_ARGS=TRUE&amp;VAR:ID1=711131&amp;VAR:RCODE=FEBITDA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14__FDSAUDITLINK__" hidden="1">{"fdsup://IBCentral/FAT Viewer?action=UPDATE&amp;creator=factset&amp;DOC_NAME=fat:reuters_annual_source_window.fat&amp;display_string=Audit&amp;DYN_ARGS=TRUE&amp;VAR:ID1=00289620&amp;VAR:RCODE=FEBIT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15__FDSAUDITLINK__" hidden="1">{"fdsup://IBCentral/FAT Viewer?action=UPDATE&amp;creator=factset&amp;DOC_NAME=fat:reuters_annual_source_window.fat&amp;display_string=Audit&amp;DYN_ARGS=TRUE&amp;VAR:ID1=00289620&amp;VAR:RCODE=FEBIT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16__FDSAUDITLINK__" hidden="1">{"fdsup://IBCentral/FAT Viewer?action=UPDATE&amp;creator=factset&amp;DOC_NAME=fat:reuters_annual_source_window.fat&amp;display_string=Audit&amp;DYN_ARGS=TRUE&amp;VAR:ID1=711131&amp;VAR:RCODE=FSALE&amp;VAR:SDATE=20100199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17__FDSAUDITLINK__" hidden="1">{"fdsup://IBCentral/FAT Viewer?action=UPDATE&amp;creator=factset&amp;DOC_NAME=fat:reuters_annual_source_window.fat&amp;display_string=Audit&amp;DYN_ARGS=TRUE&amp;VAR:ID1=711131&amp;VAR:RCODE=FSALE&amp;VAR:SDATE=20090199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18__FDSAUDITLINK__" hidden="1">{"fdsup://IBCentral/FAT Viewer?action=UPDATE&amp;creator=factset&amp;DOC_NAME=fat:reuters_annual_source_window.fat&amp;display_string=Audit&amp;DYN_ARGS=TRUE&amp;VAR:ID1=711131&amp;VAR:RCODE=FSALE&amp;VAR:SDATE=20080199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19__FDSAUDITLINK__" hidden="1">{"fdsup://IBCentral/FAT Viewer?action=UPDATE&amp;creator=factset&amp;DOC_NAME=fat:reuters_annual_source_window.fat&amp;display_string=Audit&amp;DYN_ARGS=TRUE&amp;VAR:ID1=711131&amp;VAR:RCODE=FSALE&amp;VAR:SDATE=20070199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2__FDSAUDITLINK__" hidden="1">{"fdsup://IBCentral/FAT Viewer?action=UPDATE&amp;creator=factset&amp;DOC_NAME=fat:reuters_annual_source_window.fat&amp;display_string=Audit&amp;DYN_ARGS=TRUE&amp;VAR:ID1=02553E10&amp;VAR:RCODE=AITL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320__FDSAUDITLINK__" hidden="1">{"fdsup://IBCentral/FAT Viewer?action=UPDATE&amp;creator=factset&amp;DOC_NAME=fat:reuters_annual_source_window.fat&amp;display_string=Audit&amp;DYN_ARGS=TRUE&amp;VAR:ID1=711131&amp;VAR:RCODE=FSALE&amp;VAR:SDATE=20060199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21__FDSAUDITLINK__" hidden="1">{"fdsup://IBCentral/FAT Viewer?action=UPDATE&amp;creator=factset&amp;DOC_NAME=fat:reuters_annual_source_window.fat&amp;display_string=Audit&amp;DYN_ARGS=TRUE&amp;VAR:ID1=711131&amp;VAR:RCODE=FSALE&amp;VAR:SDATE=20050199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22__FDSAUDITLINK__" hidden="1">{"fdsup://IBCentral/FAT Viewer?action=UPDATE&amp;creator=factset&amp;DOC_NAME=fat:reuters_annual_source_window.fat&amp;display_string=Audit&amp;DYN_ARGS=TRUE&amp;VAR:ID1=711131&amp;VAR:RCODE=FSALE&amp;VAR:SDATE=20040199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23__FDSAUDITLINK__" hidden="1">{"fdsup://IBCentral/FAT Viewer?action=UPDATE&amp;creator=factset&amp;DOC_NAME=fat:reuters_annual_source_window.fat&amp;display_string=Audit&amp;DYN_ARGS=TRUE&amp;VAR:ID1=711131&amp;VAR:RCODE=FSALE&amp;VAR:SDATE=20030199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24__FDSAUDITLINK__" hidden="1">{"fdsup://IBCentral/FAT Viewer?action=UPDATE&amp;creator=factset&amp;DOC_NAME=fat:reuters_annual_source_window.fat&amp;display_string=Audit&amp;DYN_ARGS=TRUE&amp;VAR:ID1=711131&amp;VAR:RCODE=FSALE&amp;VAR:SDATE=20020199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25__FDSAUDITLINK__" hidden="1">{"fdsup://IBCentral/FAT Viewer?action=UPDATE&amp;creator=factset&amp;DOC_NAME=fat:reuters_annual_source_window.fat&amp;display_string=Audit&amp;DYN_ARGS=TRUE&amp;VAR:ID1=711131&amp;VAR:RCODE=FSALE&amp;VAR:SDATE=20010199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26__FDSAUDITLINK__" hidden="1">{"fdsup://IBCentral/FAT Viewer?action=UPDATE&amp;creator=factset&amp;DOC_NAME=fat:reuters_annual_source_window.fat&amp;display_string=Audit&amp;DYN_ARGS=TRUE&amp;VAR:ID1=711131&amp;VAR:RCODE=FSALE&amp;VAR:SDATE=20000199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27__FDSAUDITLINK__" hidden="1">{"fdsup://IBCentral/FAT Viewer?action=UPDATE&amp;creator=factset&amp;DOC_NAME=fat:reuters_annual_source_window.fat&amp;display_string=Audit&amp;DYN_ARGS=TRUE&amp;VAR:ID1=711131&amp;VAR:RCODE=FSALE&amp;VAR:SDATE=19990199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28__FDSAUDITLINK__" hidden="1">{"fdsup://IBCentral/FAT Viewer?action=UPDATE&amp;creator=factset&amp;DOC_NAME=fat:reuters_annual_source_window.fat&amp;display_string=Audit&amp;DYN_ARGS=TRUE&amp;VAR:ID1=711131&amp;VAR:RCODE=FSALE&amp;VAR:SDATE=19980199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29__FDSAUDITLINK__" hidden="1">{"fdsup://IBCentral/FAT Viewer?action=UPDATE&amp;creator=factset&amp;DOC_NAME=fat:reuters_annual_source_window.fat&amp;display_string=Audit&amp;DYN_ARGS=TRUE&amp;VAR:ID1=00289620&amp;VAR:RCODE=FEBIT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3__FDSAUDITLINK__" hidden="1">{"fdsup://IBCentral/FAT Viewer?action=UPDATE&amp;creator=factset&amp;DOC_NAME=fat:reuters_annual_source_window.fat&amp;display_string=Audit&amp;DYN_ARGS=TRUE&amp;VAR:ID1=02553E10&amp;VAR:RCODE=AITL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330__FDSAUDITLINK__" hidden="1">{"fdsup://IBCentral/FAT Viewer?action=UPDATE&amp;creator=factset&amp;DOC_NAME=fat:reuters_annual_source_window.fat&amp;display_string=Audit&amp;DYN_ARGS=TRUE&amp;VAR:ID1=00289620&amp;VAR:RCODE=FEBIT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31__FDSAUDITLINK__" hidden="1">{"fdsup://IBCentral/FAT Viewer?action=UPDATE&amp;creator=factset&amp;DOC_NAME=fat:reuters_annual_source_window.fat&amp;display_string=Audit&amp;DYN_ARGS=TRUE&amp;VAR:ID1=711131&amp;VAR:RCODE=AACR&amp;VAR:SDATE=19980199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32__FDSAUDITLINK__" hidden="1">{"fdsup://IBCentral/FAT Viewer?action=UPDATE&amp;creator=factset&amp;DOC_NAME=fat:reuters_annual_source_window.fat&amp;display_string=Audit&amp;DYN_ARGS=TRUE&amp;VAR:ID1=711131&amp;VAR:RCODE=AITL&amp;VAR:SDATE=20100199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33__FDSAUDITLINK__" hidden="1">{"fdsup://IBCentral/FAT Viewer?action=UPDATE&amp;creator=factset&amp;DOC_NAME=fat:reuters_annual_source_window.fat&amp;display_string=Audit&amp;DYN_ARGS=TRUE&amp;VAR:ID1=711131&amp;VAR:RCODE=AITL&amp;VAR:SDATE=20090199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34__FDSAUDITLINK__" hidden="1">{"fdsup://IBCentral/FAT Viewer?action=UPDATE&amp;creator=factset&amp;DOC_NAME=fat:reuters_annual_source_window.fat&amp;display_string=Audit&amp;DYN_ARGS=TRUE&amp;VAR:ID1=711131&amp;VAR:RCODE=AITL&amp;VAR:SDATE=20080199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35__FDSAUDITLINK__" hidden="1">{"fdsup://IBCentral/FAT Viewer?action=UPDATE&amp;creator=factset&amp;DOC_NAME=fat:reuters_annual_source_window.fat&amp;display_string=Audit&amp;DYN_ARGS=TRUE&amp;VAR:ID1=711131&amp;VAR:RCODE=AITL&amp;VAR:SDATE=20070199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36__FDSAUDITLINK__" hidden="1">{"fdsup://IBCentral/FAT Viewer?action=UPDATE&amp;creator=factset&amp;DOC_NAME=fat:reuters_annual_source_window.fat&amp;display_string=Audit&amp;DYN_ARGS=TRUE&amp;VAR:ID1=711131&amp;VAR:RCODE=AITL&amp;VAR:SDATE=20060199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37__FDSAUDITLINK__" hidden="1">{"fdsup://IBCentral/FAT Viewer?action=UPDATE&amp;creator=factset&amp;DOC_NAME=fat:reuters_annual_source_window.fat&amp;display_string=Audit&amp;DYN_ARGS=TRUE&amp;VAR:ID1=711131&amp;VAR:RCODE=AITL&amp;VAR:SDATE=20050199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38__FDSAUDITLINK__" hidden="1">{"fdsup://IBCentral/FAT Viewer?action=UPDATE&amp;creator=factset&amp;DOC_NAME=fat:reuters_annual_source_window.fat&amp;display_string=Audit&amp;DYN_ARGS=TRUE&amp;VAR:ID1=711131&amp;VAR:RCODE=AITL&amp;VAR:SDATE=20040199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39__FDSAUDITLINK__" hidden="1">{"fdsup://IBCentral/FAT Viewer?action=UPDATE&amp;creator=factset&amp;DOC_NAME=fat:reuters_annual_source_window.fat&amp;display_string=Audit&amp;DYN_ARGS=TRUE&amp;VAR:ID1=711131&amp;VAR:RCODE=AITL&amp;VAR:SDATE=20030199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4__FDSAUDITLINK__" hidden="1">{"fdsup://IBCentral/FAT Viewer?action=UPDATE&amp;creator=factset&amp;DOC_NAME=fat:reuters_annual_source_window.fat&amp;display_string=Audit&amp;DYN_ARGS=TRUE&amp;VAR:ID1=02553E10&amp;VAR:RCODE=AITL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340__FDSAUDITLINK__" hidden="1">{"fdsup://IBCentral/FAT Viewer?action=UPDATE&amp;creator=factset&amp;DOC_NAME=fat:reuters_annual_source_window.fat&amp;display_string=Audit&amp;DYN_ARGS=TRUE&amp;VAR:ID1=711131&amp;VAR:RCODE=AITL&amp;VAR:SDATE=20020199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41__FDSAUDITLINK__" hidden="1">{"fdsup://IBCentral/FAT Viewer?action=UPDATE&amp;creator=factset&amp;DOC_NAME=fat:reuters_annual_source_window.fat&amp;display_string=Audit&amp;DYN_ARGS=TRUE&amp;VAR:ID1=711131&amp;VAR:RCODE=AITL&amp;VAR:SDATE=20010199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42__FDSAUDITLINK__" hidden="1">{"fdsup://IBCentral/FAT Viewer?action=UPDATE&amp;creator=factset&amp;DOC_NAME=fat:reuters_annual_source_window.fat&amp;display_string=Audit&amp;DYN_ARGS=TRUE&amp;VAR:ID1=711131&amp;VAR:RCODE=AITL&amp;VAR:SDATE=20000199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43__FDSAUDITLINK__" hidden="1">{"fdsup://IBCentral/FAT Viewer?action=UPDATE&amp;creator=factset&amp;DOC_NAME=fat:reuters_annual_source_window.fat&amp;display_string=Audit&amp;DYN_ARGS=TRUE&amp;VAR:ID1=711131&amp;VAR:RCODE=AITL&amp;VAR:SDATE=19990199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44__FDSAUDITLINK__" hidden="1">{"fdsup://IBCentral/FAT Viewer?action=UPDATE&amp;creator=factset&amp;DOC_NAME=fat:reuters_annual_source_window.fat&amp;display_string=Audit&amp;DYN_ARGS=TRUE&amp;VAR:ID1=711131&amp;VAR:RCODE=AITL&amp;VAR:SDATE=19980199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45__FDSAUDITLINK__" hidden="1">{"fdsup://IBCentral/FAT Viewer?action=UPDATE&amp;creator=factset&amp;DOC_NAME=fat:reuters_annual_source_window.fat&amp;display_string=Audit&amp;DYN_ARGS=TRUE&amp;VAR:ID1=711131&amp;VAR:RCODE=SCEX&amp;VAR:SDATE=20020199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46__FDSAUDITLINK__" hidden="1">{"fdsup://IBCentral/FAT Viewer?action=UPDATE&amp;creator=factset&amp;DOC_NAME=fat:reuters_annual_source_window.fat&amp;display_string=Audit&amp;DYN_ARGS=TRUE&amp;VAR:ID1=711131&amp;VAR:RCODE=SCEX&amp;VAR:SDATE=20010199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47__FDSAUDITLINK__" hidden="1">{"fdsup://IBCentral/FAT Viewer?action=UPDATE&amp;creator=factset&amp;DOC_NAME=fat:reuters_annual_source_window.fat&amp;display_string=Audit&amp;DYN_ARGS=TRUE&amp;VAR:ID1=711131&amp;VAR:RCODE=SCEX&amp;VAR:SDATE=20000199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48__FDSAUDITLINK__" hidden="1">{"fdsup://IBCentral/FAT Viewer?action=UPDATE&amp;creator=factset&amp;DOC_NAME=fat:reuters_annual_source_window.fat&amp;display_string=Audit&amp;DYN_ARGS=TRUE&amp;VAR:ID1=711131&amp;VAR:RCODE=SCEX&amp;VAR:SDATE=19990199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49__FDSAUDITLINK__" hidden="1">{"fdsup://IBCentral/FAT Viewer?action=UPDATE&amp;creator=factset&amp;DOC_NAME=fat:reuters_annual_source_window.fat&amp;display_string=Audit&amp;DYN_ARGS=TRUE&amp;VAR:ID1=711131&amp;VAR:RCODE=SCEX&amp;VAR:SDATE=19980199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5__FDSAUDITLINK__" hidden="1">{"fdsup://IBCentral/FAT Viewer?action=UPDATE&amp;creator=factset&amp;DOC_NAME=fat:reuters_annual_source_window.fat&amp;display_string=Audit&amp;DYN_ARGS=TRUE&amp;VAR:ID1=02553E10&amp;VAR:RCODE=AITL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350__FDSAUDITLINK__" hidden="1">{"fdsup://IBCentral/FAT Viewer?action=UPDATE&amp;creator=factset&amp;DOC_NAME=fat:reuters_annual_source_window.fat&amp;display_string=Audit&amp;DYN_ARGS=TRUE&amp;VAR:ID1=711131&amp;VAR:RCODE=NIBX&amp;VAR:SDATE=20100199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51__FDSAUDITLINK__" hidden="1">{"fdsup://IBCentral/FAT Viewer?action=UPDATE&amp;creator=factset&amp;DOC_NAME=fat:reuters_annual_source_window.fat&amp;display_string=Audit&amp;DYN_ARGS=TRUE&amp;VAR:ID1=711131&amp;VAR:RCODE=NIBX&amp;VAR:SDATE=20090199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52__FDSAUDITLINK__" hidden="1">{"fdsup://IBCentral/FAT Viewer?action=UPDATE&amp;creator=factset&amp;DOC_NAME=fat:reuters_annual_source_window.fat&amp;display_string=Audit&amp;DYN_ARGS=TRUE&amp;VAR:ID1=711131&amp;VAR:RCODE=NIBX&amp;VAR:SDATE=20080199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53__FDSAUDITLINK__" hidden="1">{"fdsup://IBCentral/FAT Viewer?action=UPDATE&amp;creator=factset&amp;DOC_NAME=fat:reuters_annual_source_window.fat&amp;display_string=Audit&amp;DYN_ARGS=TRUE&amp;VAR:ID1=711131&amp;VAR:RCODE=FEBIT&amp;VAR:SDATE=19980199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54__FDSAUDITLINK__" hidden="1">{"fdsup://IBCentral/FAT Viewer?action=UPDATE&amp;creator=factset&amp;DOC_NAME=fat:reuters_annual_source_window.fat&amp;display_string=Audit&amp;DYN_ARGS=TRUE&amp;VAR:ID1=711131&amp;VAR:RCODE=FEBITDA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55__FDSAUDITLINK__" hidden="1">{"fdsup://IBCentral/FAT Viewer?action=UPDATE&amp;creator=factset&amp;DOC_NAME=fat:reuters_annual_source_window.fat&amp;display_string=Audit&amp;DYN_ARGS=TRUE&amp;VAR:ID1=711131&amp;VAR:RCODE=FEBITDA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56__FDSAUDITLINK__" hidden="1">{"fdsup://IBCentral/FAT Viewer?action=UPDATE&amp;creator=factset&amp;DOC_NAME=fat:reuters_annual_source_window.fat&amp;display_string=Audit&amp;DYN_ARGS=TRUE&amp;VAR:ID1=711131&amp;VAR:RCODE=FEBITDA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57__FDSAUDITLINK__" hidden="1">{"fdsup://IBCentral/FAT Viewer?action=UPDATE&amp;creator=factset&amp;DOC_NAME=fat:reuters_annual_source_window.fat&amp;display_string=Audit&amp;DYN_ARGS=TRUE&amp;VAR:ID1=711131&amp;VAR:RCODE=FEBITDA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58__FDSAUDITLINK__" hidden="1">{"fdsup://IBCentral/FAT Viewer?action=UPDATE&amp;creator=factset&amp;DOC_NAME=fat:reuters_annual_source_window.fat&amp;display_string=Audit&amp;DYN_ARGS=TRUE&amp;VAR:ID1=711131&amp;VAR:RCODE=FEBITDA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59__FDSAUDITLINK__" hidden="1">{"fdsup://IBCentral/FAT Viewer?action=UPDATE&amp;creator=factset&amp;DOC_NAME=fat:reuters_annual_source_window.fat&amp;display_string=Audit&amp;DYN_ARGS=TRUE&amp;VAR:ID1=711131&amp;VAR:RCODE=FEBITDA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02553E10&amp;VAR:RCODE=AITL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360__FDSAUDITLINK__" hidden="1">{"fdsup://IBCentral/FAT Viewer?action=UPDATE&amp;creator=factset&amp;DOC_NAME=fat:reuters_annual_source_window.fat&amp;display_string=Audit&amp;DYN_ARGS=TRUE&amp;VAR:ID1=711131&amp;VAR:RCODE=FEBITDA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61__FDSAUDITLINK__" hidden="1">{"fdsup://IBCentral/FAT Viewer?action=UPDATE&amp;creator=factset&amp;DOC_NAME=fat:reuters_annual_source_window.fat&amp;display_string=Audit&amp;DYN_ARGS=TRUE&amp;VAR:ID1=711131&amp;VAR:RCODE=FEBITDA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62__FDSAUDITLINK__" hidden="1">{"fdsup://directions/FAT Viewer?action=UPDATE&amp;creator=factset&amp;DYN_ARGS=TRUE&amp;DOC_NAME=FAT:FQL_AUDITING_CLIENT_TEMPLATE.FAT&amp;display_string=Audit&amp;VAR:KEY=ODSLYDSNKF&amp;VAR:QUERY=UkdGX1BBWV9BQ0NUKEFOTiwzODM1Mik=&amp;WINDOW=FIRST_POPUP&amp;HEIGHT=450&amp;WIDTH=450&amp;START_MAXIMI","ZED=FALSE&amp;VAR:CALENDAR=FIVEDAY&amp;VAR:SYMBOL=526171&amp;VAR:INDEX=0"}</definedName>
    <definedName name="_2363__FDSAUDITLINK__" hidden="1">{"fdsup://directions/FAT Viewer?action=UPDATE&amp;creator=factset&amp;DYN_ARGS=TRUE&amp;DOC_NAME=FAT:FQL_AUDITING_CLIENT_TEMPLATE.FAT&amp;display_string=Audit&amp;VAR:KEY=YZAHYNGVAJ&amp;VAR:QUERY=UkdGX1BBWV9BQ0NUKEFOTiwtMUFZLDAsLCwsLE5PQVVESVQp&amp;WINDOW=FIRST_POPUP&amp;HEIGHT=450&amp;WIDTH=","450&amp;START_MAXIMIZED=FALSE&amp;VAR:CALENDAR=FIVEDAY&amp;VAR:SYMBOL=526171&amp;VAR:INDEX=0"}</definedName>
    <definedName name="_2364__FDSAUDITLINK__" hidden="1">{"fdsup://IBCentral/FAT Viewer?action=UPDATE&amp;creator=factset&amp;DOC_NAME=fat:reuters_annual_source_window.fat&amp;display_string=Audit&amp;DYN_ARGS=TRUE&amp;VAR:ID1=320898&amp;VAR:RCODE=SCEX&amp;VAR:SDATE=20080199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65__FDSAUDITLINK__" hidden="1">{"fdsup://IBCentral/FAT Viewer?action=UPDATE&amp;creator=factset&amp;DOC_NAME=fat:reuters_annual_source_window.fat&amp;display_string=Audit&amp;DYN_ARGS=TRUE&amp;VAR:ID1=320898&amp;VAR:RCODE=FEBIT&amp;VAR:SDATE=20100199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66__FDSAUDITLINK__" hidden="1">{"fdsup://IBCentral/FAT Viewer?action=UPDATE&amp;creator=factset&amp;DOC_NAME=fat:reuters_annual_source_window.fat&amp;display_string=Audit&amp;DYN_ARGS=TRUE&amp;VAR:ID1=320898&amp;VAR:RCODE=FEBIT&amp;VAR:SDATE=20090199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67__FDSAUDITLINK__" hidden="1">{"fdsup://IBCentral/FAT Viewer?action=UPDATE&amp;creator=factset&amp;DOC_NAME=fat:reuters_annual_source_window.fat&amp;display_string=Audit&amp;DYN_ARGS=TRUE&amp;VAR:ID1=320898&amp;VAR:RCODE=FEBIT&amp;VAR:SDATE=20080199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68__FDSAUDITLINK__" hidden="1">{"fdsup://IBCentral/FAT Viewer?action=UPDATE&amp;creator=factset&amp;DOC_NAME=fat:reuters_annual_source_window.fat&amp;display_string=Audit&amp;DYN_ARGS=TRUE&amp;VAR:ID1=B1P6ZR&amp;VAR:RCODE=FEBIT&amp;VAR:SDATE=20020299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69__FDSAUDITLINK__" hidden="1">{"fdsup://IBCentral/FAT Viewer?action=UPDATE&amp;creator=factset&amp;DOC_NAME=fat:reuters_annual_source_window.fat&amp;display_string=Audit&amp;DYN_ARGS=TRUE&amp;VAR:ID1=312748&amp;VAR:RCODE=FEBITDA&amp;VAR:SDATE=20070399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02553E10&amp;VAR:RCODE=AITL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370__FDSAUDITLINK__" hidden="1">{"fdsup://IBCentral/FAT Viewer?action=UPDATE&amp;creator=factset&amp;DOC_NAME=fat:reuters_annual_source_window.fat&amp;display_string=Audit&amp;DYN_ARGS=TRUE&amp;VAR:ID1=526171&amp;VAR:RCODE=FSALE&amp;VAR:SDATE=19981299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71__FDSAUDITLINK__" hidden="1">{"fdsup://IBCentral/FAT Viewer?action=UPDATE&amp;creator=factset&amp;DOC_NAME=fat:reuters_annual_source_window.fat&amp;display_string=Audit&amp;DYN_ARGS=TRUE&amp;VAR:ID1=526171&amp;VAR:RCODE=FSALE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72__FDSAUDITLINK__" hidden="1">{"fdsup://IBCentral/FAT Viewer?action=UPDATE&amp;creator=factset&amp;DOC_NAME=fat:reuters_annual_source_window.fat&amp;display_string=Audit&amp;DYN_ARGS=TRUE&amp;VAR:ID1=526171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73__FDSAUDITLINK__" hidden="1">{"fdsup://IBCentral/FAT Viewer?action=UPDATE&amp;creator=factset&amp;DOC_NAME=fat:reuters_annual_source_window.fat&amp;display_string=Audit&amp;DYN_ARGS=TRUE&amp;VAR:ID1=526171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374__FDSAUDITLINK__" hidden="1">{"fdsup://IBCentral/FAT Viewer?action=UPDATE&amp;creator=factset&amp;DOC_NAME=fat:reuters_annual_source_window.fat&amp;display_string=Audit&amp;DYN_ARGS=TRUE&amp;VAR:ID1=526171&amp;VAR:RCODE=FEBITDA&amp;VAR:SDATE=19971299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75__FDSAUDITLINK__" hidden="1">{"fdsup://IBCentral/FAT Viewer?action=UPDATE&amp;creator=factset&amp;DOC_NAME=fat:reuters_annual_source_window.fat&amp;display_string=Audit&amp;DYN_ARGS=TRUE&amp;VAR:ID1=526171&amp;VAR:RCODE=FEBITDA&amp;VAR:SDATE=19981299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76__FDSAUDITLINK__" hidden="1">{"fdsup://IBCentral/FAT Viewer?action=UPDATE&amp;creator=factset&amp;DOC_NAME=fat:reuters_annual_source_window.fat&amp;display_string=Audit&amp;DYN_ARGS=TRUE&amp;VAR:ID1=526171&amp;VAR:RCODE=FEBITDA&amp;VAR:SDATE=19991299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77__FDSAUDITLINK__" hidden="1">{"fdsup://IBCentral/FAT Viewer?action=UPDATE&amp;creator=factset&amp;DOC_NAME=fat:reuters_annual_source_window.fat&amp;display_string=Audit&amp;DYN_ARGS=TRUE&amp;VAR:ID1=526171&amp;VAR:RCODE=FEBITDA&amp;VAR:SDATE=20001299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78__FDSAUDITLINK__" hidden="1">{"fdsup://IBCentral/FAT Viewer?action=UPDATE&amp;creator=factset&amp;DOC_NAME=fat:reuters_annual_source_window.fat&amp;display_string=Audit&amp;DYN_ARGS=TRUE&amp;VAR:ID1=526171&amp;VAR:RCODE=FEBITDA&amp;VAR:SDATE=20011299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379__FDSAUDITLINK__" hidden="1">{"fdsup://directions/FAT Viewer?action=UPDATE&amp;creator=factset&amp;DYN_ARGS=TRUE&amp;DOC_NAME=FAT:FQL_AUDITING_CLIENT_TEMPLATE.FAT&amp;display_string=Audit&amp;VAR:KEY=MDWTUVQFSB&amp;VAR:QUERY=UkdGX1BBWV9BQ0NUKEFOTiwzNjIxOSk=&amp;WINDOW=FIRST_POPUP&amp;HEIGHT=450&amp;WIDTH=450&amp;START_MAXIMI","ZED=FALSE&amp;VAR:CALENDAR=FIVEDAY&amp;VAR:SYMBOL=B1P6ZR&amp;VAR:INDEX=0"}</definedName>
    <definedName name="_238__FDSAUDITLINK__" hidden="1">{"fdsup://IBCentral/FAT Viewer?action=UPDATE&amp;creator=factset&amp;DOC_NAME=fat:reuters_annual_source_window.fat&amp;display_string=Audit&amp;DYN_ARGS=TRUE&amp;VAR:ID1=02553E10&amp;VAR:RCODE=AITL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380__FDSAUDITLINK__" hidden="1">{"fdsup://directions/FAT Viewer?action=UPDATE&amp;creator=factset&amp;DYN_ARGS=TRUE&amp;DOC_NAME=FAT:FQL_AUDITING_CLIENT_TEMPLATE.FAT&amp;display_string=Audit&amp;VAR:KEY=GBIRWNUTEX&amp;VAR:QUERY=UkdGX1BBWV9BQ0NUKEFOTiw0MDIzNyk=&amp;WINDOW=FIRST_POPUP&amp;HEIGHT=450&amp;WIDTH=450&amp;START_MAXIMI","ZED=FALSE&amp;VAR:CALENDAR=FIVEDAY&amp;VAR:SYMBOL=B1P6ZR&amp;VAR:INDEX=0"}</definedName>
    <definedName name="_2381__FDSAUDITLINK__" hidden="1">{"fdsup://directions/FAT Viewer?action=UPDATE&amp;creator=factset&amp;DYN_ARGS=TRUE&amp;DOC_NAME=FAT:FQL_AUDITING_CLIENT_TEMPLATE.FAT&amp;display_string=Audit&amp;VAR:KEY=UNABMRMPMX&amp;VAR:QUERY=UkdGX1BBWV9BQ0NUKEFOTiwtMUFZLDAsLCwsLE5PQVVESVQp&amp;WINDOW=FIRST_POPUP&amp;HEIGHT=450&amp;WIDTH=","450&amp;START_MAXIMIZED=FALSE&amp;VAR:CALENDAR=FIVEDAY&amp;VAR:SYMBOL=B1P6ZR&amp;VAR:INDEX=0"}</definedName>
    <definedName name="_2382__FDSAUDITLINK__" hidden="1">{"fdsup://directions/FAT Viewer?action=UPDATE&amp;creator=factset&amp;DYN_ARGS=TRUE&amp;DOC_NAME=FAT:FQL_AUDITING_CLIENT_TEMPLATE.FAT&amp;display_string=Audit&amp;VAR:KEY=WRAFQPUHOH&amp;VAR:QUERY=UkdGX1BBWV9BQ0NUKEFOTiwzNTA2NCk=&amp;WINDOW=FIRST_POPUP&amp;HEIGHT=450&amp;WIDTH=450&amp;START_MAXIMI","ZED=FALSE&amp;VAR:CALENDAR=FIVEDAY&amp;VAR:SYMBOL=526171&amp;VAR:INDEX=0"}</definedName>
    <definedName name="_2383__FDSAUDITLINK__" hidden="1">{"fdsup://directions/FAT Viewer?action=UPDATE&amp;creator=factset&amp;DYN_ARGS=TRUE&amp;DOC_NAME=FAT:FQL_AUDITING_CLIENT_TEMPLATE.FAT&amp;display_string=Audit&amp;VAR:KEY=ILWNIPOZID&amp;VAR:QUERY=UkdGX1BBWV9BQ0NUKEFOTiwzNTQzMCk=&amp;WINDOW=FIRST_POPUP&amp;HEIGHT=450&amp;WIDTH=450&amp;START_MAXIMI","ZED=FALSE&amp;VAR:CALENDAR=FIVEDAY&amp;VAR:SYMBOL=526171&amp;VAR:INDEX=0"}</definedName>
    <definedName name="_2384__FDSAUDITLINK__" hidden="1">{"fdsup://directions/FAT Viewer?action=UPDATE&amp;creator=factset&amp;DYN_ARGS=TRUE&amp;DOC_NAME=FAT:FQL_AUDITING_CLIENT_TEMPLATE.FAT&amp;display_string=Audit&amp;VAR:KEY=EJWTWHINGF&amp;VAR:QUERY=UkdGX1BBWV9BQ0NUKEFOTiwzNzk4Nik=&amp;WINDOW=FIRST_POPUP&amp;HEIGHT=450&amp;WIDTH=450&amp;START_MAXIMI","ZED=FALSE&amp;VAR:CALENDAR=FIVEDAY&amp;VAR:SYMBOL=526171&amp;VAR:INDEX=0"}</definedName>
    <definedName name="_2385__FDSAUDITLINK__" hidden="1">{"fdsup://IBCentral/FAT Viewer?action=UPDATE&amp;creator=factset&amp;DOC_NAME=fat:reuters_annual_source_window.fat&amp;display_string=Audit&amp;DYN_ARGS=TRUE&amp;VAR:ID1=312748&amp;VAR:RCODE=AACR&amp;VAR:SDATE=20030399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86__FDSAUDITLINK__" hidden="1">{"fdsup://IBCentral/FAT Viewer?action=UPDATE&amp;creator=factset&amp;DOC_NAME=fat:reuters_annual_source_window.fat&amp;display_string=Audit&amp;DYN_ARGS=TRUE&amp;VAR:ID1=53271610&amp;VAR:RCODE=FEBITDA&amp;VAR:SDATE=20040199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387__FDSAUDITLINK__" hidden="1">{"fdsup://IBCentral/FAT Viewer?action=UPDATE&amp;creator=factset&amp;DOC_NAME=fat:reuters_annual_source_window.fat&amp;display_string=Audit&amp;DYN_ARGS=TRUE&amp;VAR:ID1=309272&amp;VAR:RCODE=AITL&amp;VAR:SDATE=20080399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88__FDSAUDITLINK__" hidden="1">{"fdsup://IBCentral/FAT Viewer?action=UPDATE&amp;creator=factset&amp;DOC_NAME=fat:reuters_annual_source_window.fat&amp;display_string=Audit&amp;DYN_ARGS=TRUE&amp;VAR:ID1=309272&amp;VAR:RCODE=AITL&amp;VAR:SDATE=20040399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89__FDSAUDITLINK__" hidden="1">{"fdsup://IBCentral/FAT Viewer?action=UPDATE&amp;creator=factset&amp;DOC_NAME=fat:reuters_annual_source_window.fat&amp;display_string=Audit&amp;DYN_ARGS=TRUE&amp;VAR:ID1=309272&amp;VAR:RCODE=AITL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9__FDSAUDITLINK__" hidden="1">{"fdsup://IBCentral/FAT Viewer?action=UPDATE&amp;creator=factset&amp;DOC_NAME=fat:reuters_annual_source_window.fat&amp;display_string=Audit&amp;DYN_ARGS=TRUE&amp;VAR:ID1=02553E10&amp;VAR:RCODE=AITL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390__FDSAUDITLINK__" hidden="1">{"fdsup://IBCentral/FAT Viewer?action=UPDATE&amp;creator=factset&amp;DOC_NAME=fat:reuters_annual_source_window.fat&amp;display_string=Audit&amp;DYN_ARGS=TRUE&amp;VAR:ID1=309272&amp;VAR:RCODE=AITL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91__FDSAUDITLINK__" hidden="1">{"fdsup://IBCentral/FAT Viewer?action=UPDATE&amp;creator=factset&amp;DOC_NAME=fat:reuters_annual_source_window.fat&amp;display_string=Audit&amp;DYN_ARGS=TRUE&amp;VAR:ID1=309272&amp;VAR:RCODE=AITL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92__FDSAUDITLINK__" hidden="1">{"fdsup://IBCentral/FAT Viewer?action=UPDATE&amp;creator=factset&amp;DOC_NAME=fat:reuters_annual_source_window.fat&amp;display_string=Audit&amp;DYN_ARGS=TRUE&amp;VAR:ID1=309272&amp;VAR:RCODE=AITL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93__FDSAUDITLINK__" hidden="1">{"fdsup://IBCentral/FAT Viewer?action=UPDATE&amp;creator=factset&amp;DOC_NAME=fat:reuters_annual_source_window.fat&amp;display_string=Audit&amp;DYN_ARGS=TRUE&amp;VAR:ID1=309272&amp;VAR:RCODE=AITL&amp;VAR:SDATE=19981299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394__FDSAUDITLINK__" hidden="1">{"fdsup://directions/FAT Viewer?action=UPDATE&amp;creator=factset&amp;DYN_ARGS=TRUE&amp;DOC_NAME=FAT:FQL_AUDITING_CLIENT_TEMPLATE.FAT&amp;display_string=Audit&amp;VAR:KEY=KZUHWZCTYB&amp;VAR:QUERY=UkdGX1BBWV9BQ0NUKEFOTiw0MDE3OCk=&amp;WINDOW=FIRST_POPUP&amp;HEIGHT=450&amp;WIDTH=450&amp;START_MAXIMI","ZED=FALSE&amp;VAR:CALENDAR=FIVEDAY&amp;VAR:SYMBOL=526171&amp;VAR:INDEX=0"}</definedName>
    <definedName name="_2395__FDSAUDITLINK__" hidden="1">{"fdsup://directions/FAT Viewer?action=UPDATE&amp;creator=factset&amp;DYN_ARGS=TRUE&amp;DOC_NAME=FAT:FQL_AUDITING_CLIENT_TEMPLATE.FAT&amp;display_string=Audit&amp;VAR:KEY=WLAFWRQLSX&amp;VAR:QUERY=UkdGX1BBWV9BQ0NUKEFOTiwzOTQ0Nyk=&amp;WINDOW=FIRST_POPUP&amp;HEIGHT=450&amp;WIDTH=450&amp;START_MAXIMI","ZED=FALSE&amp;VAR:CALENDAR=FIVEDAY&amp;VAR:SYMBOL=526171&amp;VAR:INDEX=0"}</definedName>
    <definedName name="_2396__FDSAUDITLINK__" hidden="1">{"fdsup://directions/FAT Viewer?action=UPDATE&amp;creator=factset&amp;DYN_ARGS=TRUE&amp;DOC_NAME=FAT:FQL_AUDITING_CLIENT_TEMPLATE.FAT&amp;display_string=Audit&amp;VAR:KEY=SHGHWPSZIL&amp;VAR:QUERY=UkdGX1BBWV9BQ0NUKEFOTiwzODcxNyk=&amp;WINDOW=FIRST_POPUP&amp;HEIGHT=450&amp;WIDTH=450&amp;START_MAXIMI","ZED=FALSE&amp;VAR:CALENDAR=FIVEDAY&amp;VAR:SYMBOL=526171&amp;VAR:INDEX=0"}</definedName>
    <definedName name="_2397__FDSAUDITLINK__" hidden="1">{"fdsup://directions/FAT Viewer?action=UPDATE&amp;creator=factset&amp;DYN_ARGS=TRUE&amp;DOC_NAME=FAT:FQL_AUDITING_CLIENT_TEMPLATE.FAT&amp;display_string=Audit&amp;VAR:KEY=NAXORUNGBQ&amp;VAR:QUERY=UkdGX1BBWV9BQ0NUKEFOTiwzODM4Myk=&amp;WINDOW=FIRST_POPUP&amp;HEIGHT=450&amp;WIDTH=450&amp;START_MAXIMI","ZED=FALSE&amp;VAR:CALENDAR=FIVEDAY&amp;VAR:SYMBOL=00289620&amp;VAR:INDEX=0"}</definedName>
    <definedName name="_2398__FDSAUDITLINK__" hidden="1">{"fdsup://directions/FAT Viewer?action=UPDATE&amp;creator=factset&amp;DYN_ARGS=TRUE&amp;DOC_NAME=FAT:FQL_AUDITING_CLIENT_TEMPLATE.FAT&amp;display_string=Audit&amp;VAR:KEY=NMBILSPWBQ&amp;VAR:QUERY=UkdGX1BBWV9BQ0NUKEFOTiwzODAxNyk=&amp;WINDOW=FIRST_POPUP&amp;HEIGHT=450&amp;WIDTH=450&amp;START_MAXIMI","ZED=FALSE&amp;VAR:CALENDAR=FIVEDAY&amp;VAR:SYMBOL=00289620&amp;VAR:INDEX=0"}</definedName>
    <definedName name="_2399__FDSAUDITLINK__" hidden="1">{"fdsup://directions/FAT Viewer?action=UPDATE&amp;creator=factset&amp;DYN_ARGS=TRUE&amp;DOC_NAME=FAT:FQL_AUDITING_CLIENT_TEMPLATE.FAT&amp;display_string=Audit&amp;VAR:KEY=ROTUFMBETW&amp;VAR:QUERY=UkdGX1BBWV9BQ0NUKEFOTiwzNzY1Mik=&amp;WINDOW=FIRST_POPUP&amp;HEIGHT=450&amp;WIDTH=450&amp;START_MAXIMI","ZED=FALSE&amp;VAR:CALENDAR=FIVEDAY&amp;VAR:SYMBOL=00289620&amp;VAR:INDEX=0"}</definedName>
    <definedName name="_24__123Graph_ACHART_12" hidden="1">#REF!</definedName>
    <definedName name="_24__123Graph_ACHART_16" hidden="1">#REF!</definedName>
    <definedName name="_24__123Graph_ACHART_4J" hidden="1">#REF!</definedName>
    <definedName name="_24__123Graph_BCHART_2" hidden="1">#REF!</definedName>
    <definedName name="_24__123Graph_DCHART_1" hidden="1">#N/A</definedName>
    <definedName name="_24__123Graph_ECHART_4" hidden="1">#REF!</definedName>
    <definedName name="_24__123Graph_LBL_DCHART_2" hidden="1">#REF!</definedName>
    <definedName name="_24__123Graph_XCHART_12" hidden="1">#REF!</definedName>
    <definedName name="_24__FDSAUDITLINK__" hidden="1">{"fdsup://IBCentral/FAT Viewer?action=UPDATE&amp;creator=factset&amp;DOC_NAME=fat:reuters_qtrly_source_window.fat&amp;display_string=Audit&amp;DYN_ARGS=TRUE&amp;VAR:ID1=91290910&amp;VAR:RCODE=STLD&amp;VAR:SDATE=20120699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4_0_0Cwvu.GREY_A" hidden="1">#REF!</definedName>
    <definedName name="_240__FDSAUDITLINK__" hidden="1">{"fdsup://IBCentral/FAT Viewer?action=UPDATE&amp;creator=factset&amp;DOC_NAME=fat:reuters_annual_source_window.fat&amp;display_string=Audit&amp;DYN_ARGS=TRUE&amp;VAR:ID1=02553E10&amp;VAR:RCODE=AITL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00__FDSAUDITLINK__" hidden="1">{"fdsup://directions/FAT Viewer?action=UPDATE&amp;creator=factset&amp;DYN_ARGS=TRUE&amp;DOC_NAME=FAT:FQL_AUDITING_CLIENT_TEMPLATE.FAT&amp;display_string=Audit&amp;VAR:KEY=LWBCFAPKNI&amp;VAR:QUERY=UkdGX1BBWV9BQ0NUKEFOTiwzNzI4Nyk=&amp;WINDOW=FIRST_POPUP&amp;HEIGHT=450&amp;WIDTH=450&amp;START_MAXIMI","ZED=FALSE&amp;VAR:CALENDAR=FIVEDAY&amp;VAR:SYMBOL=00289620&amp;VAR:INDEX=0"}</definedName>
    <definedName name="_2401__FDSAUDITLINK__" hidden="1">{"fdsup://IBCentral/FAT Viewer?action=UPDATE&amp;creator=factset&amp;DOC_NAME=fat:reuters_annual_source_window.fat&amp;display_string=Audit&amp;DYN_ARGS=TRUE&amp;VAR:ID1=00289620&amp;VAR:RCODE=FSALE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02__FDSAUDITLINK__" hidden="1">{"fdsup://IBCentral/FAT Viewer?action=UPDATE&amp;creator=factset&amp;DOC_NAME=fat:reuters_annual_source_window.fat&amp;display_string=Audit&amp;DYN_ARGS=TRUE&amp;VAR:ID1=00289620&amp;VAR:RCODE=FSALE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03__FDSAUDITLINK__" hidden="1">{"fdsup://IBCentral/FAT Viewer?action=UPDATE&amp;creator=factset&amp;DOC_NAME=fat:reuters_annual_source_window.fat&amp;display_string=Audit&amp;DYN_ARGS=TRUE&amp;VAR:ID1=91704710&amp;VAR:RCODE=FEBIT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04__FDSAUDITLINK__" hidden="1">{"fdsup://IBCentral/FAT Viewer?action=UPDATE&amp;creator=factset&amp;DOC_NAME=fat:reuters_annual_source_window.fat&amp;display_string=Audit&amp;DYN_ARGS=TRUE&amp;VAR:ID1=B1P6ZR&amp;VAR:RCODE=FEBITDA&amp;VAR:SDATE=20050299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05__FDSAUDITLINK__" hidden="1">{"fdsup://IBCentral/FAT Viewer?action=UPDATE&amp;creator=factset&amp;DOC_NAME=fat:reuters_annual_source_window.fat&amp;display_string=Audit&amp;DYN_ARGS=TRUE&amp;VAR:ID1=B1P6ZR&amp;VAR:RCODE=FEBITDA&amp;VAR:SDATE=20040299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06__FDSAUDITLINK__" hidden="1">{"fdsup://IBCentral/FAT Viewer?action=UPDATE&amp;creator=factset&amp;DOC_NAME=fat:reuters_annual_source_window.fat&amp;display_string=Audit&amp;DYN_ARGS=TRUE&amp;VAR:ID1=B1P6ZR&amp;VAR:RCODE=FEBITDA&amp;VAR:SDATE=20030299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07__FDSAUDITLINK__" hidden="1">{"fdsup://IBCentral/FAT Viewer?action=UPDATE&amp;creator=factset&amp;DOC_NAME=fat:reuters_annual_source_window.fat&amp;display_string=Audit&amp;DYN_ARGS=TRUE&amp;VAR:ID1=B1P6ZR&amp;VAR:RCODE=FEBITDA&amp;VAR:SDATE=20020299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08__FDSAUDITLINK__" hidden="1">{"fdsup://IBCentral/FAT Viewer?action=UPDATE&amp;creator=factset&amp;DOC_NAME=fat:reuters_annual_source_window.fat&amp;display_string=Audit&amp;DYN_ARGS=TRUE&amp;VAR:ID1=B1P6ZR&amp;VAR:RCODE=FEBITDA&amp;VAR:SDATE=20010299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09__FDSAUDITLINK__" hidden="1">{"fdsup://IBCentral/FAT Viewer?action=UPDATE&amp;creator=factset&amp;DOC_NAME=fat:reuters_annual_source_window.fat&amp;display_string=Audit&amp;DYN_ARGS=TRUE&amp;VAR:ID1=B1P6ZR&amp;VAR:RCODE=FEBITDA&amp;VAR:SDATE=19990299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1__FDSAUDITLINK__" hidden="1">{"fdsup://IBCentral/FAT Viewer?action=UPDATE&amp;creator=factset&amp;DOC_NAME=fat:reuters_annual_source_window.fat&amp;display_string=Audit&amp;DYN_ARGS=TRUE&amp;VAR:ID1=02553E10&amp;VAR:RCODE=AITL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10__FDSAUDITLINK__" hidden="1">{"fdsup://IBCentral/FAT Viewer?action=UPDATE&amp;creator=factset&amp;DOC_NAME=fat:reuters_annual_source_window.fat&amp;display_string=Audit&amp;DYN_ARGS=TRUE&amp;VAR:ID1=B1P6ZR&amp;VAR:RCODE=FEBITDA&amp;VAR:SDATE=19990299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11__FDSAUDITLINK__" hidden="1">{"fdsup://IBCentral/FAT Viewer?action=UPDATE&amp;creator=factset&amp;DOC_NAME=fat:reuters_annual_source_window.fat&amp;display_string=Audit&amp;DYN_ARGS=TRUE&amp;VAR:ID1=B1P6ZR&amp;VAR:RCODE=FEBITDA&amp;VAR:SDATE=19980299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12__FDSAUDITLINK__" hidden="1">{"fdsup://IBCentral/FAT Viewer?action=UPDATE&amp;creator=factset&amp;DOC_NAME=fat:reuters_annual_source_window.fat&amp;display_string=Audit&amp;DYN_ARGS=TRUE&amp;VAR:ID1=B1P6ZR&amp;VAR:RCODE=FEBITDA&amp;VAR:SDATE=19970299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13__FDSAUDITLINK__" hidden="1">{"fdsup://IBCentral/FAT Viewer?action=UPDATE&amp;creator=factset&amp;DOC_NAME=fat:reuters_annual_source_window.fat&amp;display_string=Audit&amp;DYN_ARGS=TRUE&amp;VAR:ID1=B1P6ZR&amp;VAR:RCODE=FEBITDA&amp;VAR:SDATE=19950299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14__FDSAUDITLINK__" hidden="1">{"fdsup://IBCentral/FAT Viewer?action=UPDATE&amp;creator=factset&amp;DOC_NAME=fat:reuters_annual_source_window.fat&amp;display_string=Audit&amp;DYN_ARGS=TRUE&amp;VAR:ID1=B1P6ZR&amp;VAR:RCODE=FSALE&amp;VAR:SDATE=20100299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415__FDSAUDITLINK__" hidden="1">{"fdsup://IBCentral/FAT Viewer?action=UPDATE&amp;creator=factset&amp;DOC_NAME=fat:reuters_annual_source_window.fat&amp;display_string=Audit&amp;DYN_ARGS=TRUE&amp;VAR:ID1=B1P6ZR&amp;VAR:RCODE=FSALE&amp;VAR:SDATE=20090299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417__FDSAUDITLINK__" hidden="1">{"fdsup://IBCentral/FAT Viewer?action=UPDATE&amp;creator=factset&amp;DOC_NAME=fat:reuters_annual_source_window.fat&amp;display_string=Audit&amp;DYN_ARGS=TRUE&amp;VAR:ID1=00289620&amp;VAR:RCODE=FEBITDA&amp;VAR:SDATE=20010199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418__FDSAUDITLINK__" hidden="1">{"fdsup://IBCentral/FAT Viewer?action=UPDATE&amp;creator=factset&amp;DOC_NAME=fat:reuters_annual_source_window.fat&amp;display_string=Audit&amp;DYN_ARGS=TRUE&amp;VAR:ID1=00289620&amp;VAR:RCODE=FEBITDA&amp;VAR:SDATE=20020199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419__FDSAUDITLINK__" hidden="1">{"fdsup://IBCentral/FAT Viewer?action=UPDATE&amp;creator=factset&amp;DOC_NAME=fat:reuters_annual_source_window.fat&amp;display_string=Audit&amp;DYN_ARGS=TRUE&amp;VAR:ID1=00289620&amp;VAR:RCODE=FEBITDA&amp;VAR:SDATE=20030199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42__FDSAUDITLINK__" hidden="1">{"fdsup://IBCentral/FAT Viewer?action=UPDATE&amp;creator=factset&amp;DOC_NAME=fat:reuters_annual_source_window.fat&amp;display_string=Audit&amp;DYN_ARGS=TRUE&amp;VAR:ID1=02553E10&amp;VAR:RCODE=AACR&amp;VAR:SDATE=19950799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20__FDSAUDITLINK__" hidden="1">{"fdsup://IBCentral/FAT Viewer?action=UPDATE&amp;creator=factset&amp;DOC_NAME=fat:reuters_annual_source_window.fat&amp;display_string=Audit&amp;DYN_ARGS=TRUE&amp;VAR:ID1=00289620&amp;VAR:RCODE=FEBITDA&amp;VAR:SDATE=20040199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421__FDSAUDITLINK__" hidden="1">{"fdsup://IBCentral/FAT Viewer?action=UPDATE&amp;creator=factset&amp;DOC_NAME=fat:reuters_annual_source_window.fat&amp;display_string=Audit&amp;DYN_ARGS=TRUE&amp;VAR:ID1=00289620&amp;VAR:RCODE=FEBITDA&amp;VAR:SDATE=20050199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422__FDSAUDITLINK__" hidden="1">{"fdsup://IBCentral/FAT Viewer?action=UPDATE&amp;creator=factset&amp;DOC_NAME=fat:reuters_annual_source_window.fat&amp;display_string=Audit&amp;DYN_ARGS=TRUE&amp;VAR:ID1=00289620&amp;VAR:RCODE=FEBITDA&amp;VAR:SDATE=20080199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423__FDSAUDITLINK__" hidden="1">{"fdsup://IBCentral/FAT Viewer?action=UPDATE&amp;creator=factset&amp;DOC_NAME=fat:reuters_annual_source_window.fat&amp;display_string=Audit&amp;DYN_ARGS=TRUE&amp;VAR:ID1=00289620&amp;VAR:RCODE=FSALE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24__FDSAUDITLINK__" hidden="1">{"fdsup://IBCentral/FAT Viewer?action=UPDATE&amp;creator=factset&amp;DOC_NAME=fat:reuters_annual_source_window.fat&amp;display_string=Audit&amp;DYN_ARGS=TRUE&amp;VAR:ID1=00289620&amp;VAR:RCODE=FSALE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25__FDSAUDITLINK__" hidden="1">{"fdsup://IBCentral/FAT Viewer?action=UPDATE&amp;creator=factset&amp;DOC_NAME=fat:reuters_annual_source_window.fat&amp;display_string=Audit&amp;DYN_ARGS=TRUE&amp;VAR:ID1=00289620&amp;VAR:RCODE=FSALE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26__FDSAUDITLINK__" hidden="1">{"fdsup://IBCentral/FAT Viewer?action=UPDATE&amp;creator=factset&amp;DOC_NAME=fat:reuters_annual_source_window.fat&amp;display_string=Audit&amp;DYN_ARGS=TRUE&amp;VAR:ID1=00289620&amp;VAR:RCODE=FSALE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27__FDSAUDITLINK__" hidden="1">{"fdsup://IBCentral/FAT Viewer?action=UPDATE&amp;creator=factset&amp;DOC_NAME=fat:reuters_annual_source_window.fat&amp;display_string=Audit&amp;DYN_ARGS=TRUE&amp;VAR:ID1=00289620&amp;VAR:RCODE=FSALE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3__FDSAUDITLINK__" hidden="1">{"fdsup://IBCentral/FAT Viewer?action=UPDATE&amp;creator=factset&amp;DOC_NAME=fat:reuters_annual_source_window.fat&amp;display_string=Audit&amp;DYN_ARGS=TRUE&amp;VAR:ID1=02553E10&amp;VAR:RCODE=AACR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30__FDSAUDITLINK__" hidden="1">{"fdsup://IBCentral/FAT Viewer?action=UPDATE&amp;creator=factset&amp;DOC_NAME=fat:reuters_annual_source_window.fat&amp;display_string=Audit&amp;DYN_ARGS=TRUE&amp;VAR:ID1=B4YC9W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431__FDSAUDITLINK__" hidden="1">{"fdsup://IBCentral/FAT Viewer?action=UPDATE&amp;creator=factset&amp;DOC_NAME=fat:reuters_annual_source_window.fat&amp;display_string=Audit&amp;DYN_ARGS=TRUE&amp;VAR:ID1=B4YC9W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432__FDSAUDITLINK__" hidden="1">{"fdsup://IBCentral/FAT Viewer?action=UPDATE&amp;creator=factset&amp;DOC_NAME=fat:reuters_annual_source_window.fat&amp;display_string=Audit&amp;DYN_ARGS=TRUE&amp;VAR:ID1=B4YC9W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33__FDSAUDITLINK__" hidden="1">{"fdsup://IBCentral/FAT Viewer?action=UPDATE&amp;creator=factset&amp;DOC_NAME=fat:reuters_annual_source_window.fat&amp;display_string=Audit&amp;DYN_ARGS=TRUE&amp;VAR:ID1=B4YC9W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34__FDSAUDITLINK__" hidden="1">{"fdsup://IBCentral/FAT Viewer?action=UPDATE&amp;creator=factset&amp;DOC_NAME=fat:reuters_annual_source_window.fat&amp;display_string=Audit&amp;DYN_ARGS=TRUE&amp;VAR:ID1=B4YC9W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35__FDSAUDITLINK__" hidden="1">{"fdsup://IBCentral/FAT Viewer?action=UPDATE&amp;creator=factset&amp;DOC_NAME=fat:reuters_annual_source_window.fat&amp;display_string=Audit&amp;DYN_ARGS=TRUE&amp;VAR:ID1=B4YC9W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36__FDSAUDITLINK__" hidden="1">{"fdsup://IBCentral/FAT Viewer?action=UPDATE&amp;creator=factset&amp;DOC_NAME=fat:reuters_annual_source_window.fat&amp;display_string=Audit&amp;DYN_ARGS=TRUE&amp;VAR:ID1=36476010&amp;VAR:RCODE=AITL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37__FDSAUDITLINK__" hidden="1">{"fdsup://IBCentral/FAT Viewer?action=UPDATE&amp;creator=factset&amp;DOC_NAME=fat:reuters_annual_source_window.fat&amp;display_string=Audit&amp;DYN_ARGS=TRUE&amp;VAR:ID1=36476010&amp;VAR:RCODE=AACR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38__FDSAUDITLINK__" hidden="1">{"fdsup://IBCentral/FAT Viewer?action=UPDATE&amp;creator=factset&amp;DOC_NAME=fat:reuters_annual_source_window.fat&amp;display_string=Audit&amp;DYN_ARGS=TRUE&amp;VAR:ID1=36476010&amp;VAR:RCODE=AACR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39__FDSAUDITLINK__" hidden="1">{"fdsup://IBCentral/FAT Viewer?action=UPDATE&amp;creator=factset&amp;DOC_NAME=fat:reuters_annual_source_window.fat&amp;display_string=Audit&amp;DYN_ARGS=TRUE&amp;VAR:ID1=36476010&amp;VAR:RCODE=AACR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__FDSAUDITLINK__" hidden="1">{"fdsup://IBCentral/FAT Viewer?action=UPDATE&amp;creator=factset&amp;DOC_NAME=fat:reuters_annual_source_window.fat&amp;display_string=Audit&amp;DYN_ARGS=TRUE&amp;VAR:ID1=02553E10&amp;VAR:RCODE=AACR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0__FDSAUDITLINK__" hidden="1">{"fdsup://IBCentral/FAT Viewer?action=UPDATE&amp;creator=factset&amp;DOC_NAME=fat:reuters_annual_source_window.fat&amp;display_string=Audit&amp;DYN_ARGS=TRUE&amp;VAR:ID1=53271610&amp;VAR:RCODE=NIB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1__FDSAUDITLINK__" hidden="1">{"fdsup://IBCentral/FAT Viewer?action=UPDATE&amp;creator=factset&amp;DOC_NAME=fat:reuters_annual_source_window.fat&amp;display_string=Audit&amp;DYN_ARGS=TRUE&amp;VAR:ID1=53271610&amp;VAR:RCODE=NIB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2__FDSAUDITLINK__" hidden="1">{"fdsup://IBCentral/FAT Viewer?action=UPDATE&amp;creator=factset&amp;DOC_NAME=fat:reuters_annual_source_window.fat&amp;display_string=Audit&amp;DYN_ARGS=TRUE&amp;VAR:ID1=53271610&amp;VAR:RCODE=NIB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3__FDSAUDITLINK__" hidden="1">{"fdsup://IBCentral/FAT Viewer?action=UPDATE&amp;creator=factset&amp;DOC_NAME=fat:reuters_annual_source_window.fat&amp;display_string=Audit&amp;DYN_ARGS=TRUE&amp;VAR:ID1=53271610&amp;VAR:RCODE=NIB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4__FDSAUDITLINK__" hidden="1">{"fdsup://IBCentral/FAT Viewer?action=UPDATE&amp;creator=factset&amp;DOC_NAME=fat:reuters_annual_source_window.fat&amp;display_string=Audit&amp;DYN_ARGS=TRUE&amp;VAR:ID1=53271610&amp;VAR:RCODE=NIB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5__FDSAUDITLINK__" hidden="1">{"fdsup://IBCentral/FAT Viewer?action=UPDATE&amp;creator=factset&amp;DOC_NAME=fat:reuters_annual_source_window.fat&amp;display_string=Audit&amp;DYN_ARGS=TRUE&amp;VAR:ID1=53271610&amp;VAR:RCODE=NIB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6__FDSAUDITLINK__" hidden="1">{"fdsup://IBCentral/FAT Viewer?action=UPDATE&amp;creator=factset&amp;DOC_NAME=fat:reuters_annual_source_window.fat&amp;display_string=Audit&amp;DYN_ARGS=TRUE&amp;VAR:ID1=53271610&amp;VAR:RCODE=NIB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7__FDSAUDITLINK__" hidden="1">{"fdsup://IBCentral/FAT Viewer?action=UPDATE&amp;creator=factset&amp;DOC_NAME=fat:reuters_annual_source_window.fat&amp;display_string=Audit&amp;DYN_ARGS=TRUE&amp;VAR:ID1=53271610&amp;VAR:RCODE=SCE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8__FDSAUDITLINK__" hidden="1">{"fdsup://IBCentral/FAT Viewer?action=UPDATE&amp;creator=factset&amp;DOC_NAME=fat:reuters_annual_source_window.fat&amp;display_string=Audit&amp;DYN_ARGS=TRUE&amp;VAR:ID1=53271610&amp;VAR:RCODE=SCE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49__FDSAUDITLINK__" hidden="1">{"fdsup://IBCentral/FAT Viewer?action=UPDATE&amp;creator=factset&amp;DOC_NAME=fat:reuters_annual_source_window.fat&amp;display_string=Audit&amp;DYN_ARGS=TRUE&amp;VAR:ID1=53271610&amp;VAR:RCODE=SCE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5__FDSAUDITLINK__" hidden="1">{"fdsup://IBCentral/FAT Viewer?action=UPDATE&amp;creator=factset&amp;DOC_NAME=fat:reuters_annual_source_window.fat&amp;display_string=Audit&amp;DYN_ARGS=TRUE&amp;VAR:ID1=02553E10&amp;VAR:RCODE=AACR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50__FDSAUDITLINK__" hidden="1">{"fdsup://directions/FAT Viewer?action=UPDATE&amp;creator=factset&amp;DYN_ARGS=TRUE&amp;DOC_NAME=FAT:FQL_AUDITING_CLIENT_TEMPLATE.FAT&amp;display_string=Audit&amp;VAR:KEY=CLEVGPQFST&amp;VAR:QUERY=UkdGX1BBWV9BQ0NUKEFOTiwzNTg1NCk=&amp;WINDOW=FIRST_POPUP&amp;HEIGHT=450&amp;WIDTH=450&amp;START_MAXIMI","ZED=FALSE&amp;VAR:CALENDAR=FIVEDAY&amp;VAR:SYMBOL=B1P6ZR&amp;VAR:INDEX=0"}</definedName>
    <definedName name="_2451__FDSAUDITLINK__" hidden="1">{"fdsup://IBCentral/FAT Viewer?action=UPDATE&amp;creator=factset&amp;DOC_NAME=fat:reuters_annual_source_window.fat&amp;display_string=Audit&amp;DYN_ARGS=TRUE&amp;VAR:ID1=B126KH&amp;VAR:RCODE=NIBX&amp;VAR:SDATE=20070899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52__FDSAUDITLINK__" hidden="1">{"fdsup://IBCentral/FAT Viewer?action=UPDATE&amp;creator=factset&amp;DOC_NAME=fat:reuters_annual_source_window.fat&amp;display_string=Audit&amp;DYN_ARGS=TRUE&amp;VAR:ID1=B126KH&amp;VAR:RCODE=NIBX&amp;VAR:SDATE=20080899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53__FDSAUDITLINK__" hidden="1">{"fdsup://IBCentral/FAT Viewer?action=UPDATE&amp;creator=factset&amp;DOC_NAME=fat:reuters_annual_source_window.fat&amp;display_string=Audit&amp;DYN_ARGS=TRUE&amp;VAR:ID1=B126KH&amp;VAR:RCODE=NIBX&amp;VAR:SDATE=20090899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54__FDSAUDITLINK__" hidden="1">{"fdsup://IBCentral/FAT Viewer?action=UPDATE&amp;creator=factset&amp;DOC_NAME=fat:reuters_annual_source_window.fat&amp;display_string=Audit&amp;DYN_ARGS=TRUE&amp;VAR:ID1=312748&amp;VAR:RCODE=FSALE&amp;VAR:SDATE=20020399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455__FDSAUDITLINK__" hidden="1">{"fdsup://IBCentral/FAT Viewer?action=UPDATE&amp;creator=factset&amp;DOC_NAME=fat:reuters_annual_source_window.fat&amp;display_string=Audit&amp;DYN_ARGS=TRUE&amp;VAR:ID1=312748&amp;VAR:RCODE=FSALE&amp;VAR:SDATE=20100399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456__FDSAUDITLINK__" hidden="1">{"fdsup://IBCentral/FAT Viewer?action=UPDATE&amp;creator=factset&amp;DOC_NAME=fat:reuters_annual_source_window.fat&amp;display_string=Audit&amp;DYN_ARGS=TRUE&amp;VAR:ID1=312748&amp;VAR:RCODE=FEBITDA&amp;VAR:SDATE=19960399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57__FDSAUDITLINK__" hidden="1">{"fdsup://IBCentral/FAT Viewer?action=UPDATE&amp;creator=factset&amp;DOC_NAME=fat:reuters_annual_source_window.fat&amp;display_string=Audit&amp;DYN_ARGS=TRUE&amp;VAR:ID1=312748&amp;VAR:RCODE=FEBITDA&amp;VAR:SDATE=19970399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58__FDSAUDITLINK__" hidden="1">{"fdsup://IBCentral/FAT Viewer?action=UPDATE&amp;creator=factset&amp;DOC_NAME=fat:reuters_annual_source_window.fat&amp;display_string=Audit&amp;DYN_ARGS=TRUE&amp;VAR:ID1=312748&amp;VAR:RCODE=FEBITDA&amp;VAR:SDATE=19980399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59__FDSAUDITLINK__" hidden="1">{"fdsup://IBCentral/FAT Viewer?action=UPDATE&amp;creator=factset&amp;DOC_NAME=fat:reuters_annual_source_window.fat&amp;display_string=Audit&amp;DYN_ARGS=TRUE&amp;VAR:ID1=312748&amp;VAR:RCODE=FEBITDA&amp;VAR:SDATE=20000399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46__FDSAUDITLINK__" hidden="1">{"fdsup://IBCentral/FAT Viewer?action=UPDATE&amp;creator=factset&amp;DOC_NAME=fat:reuters_annual_source_window.fat&amp;display_string=Audit&amp;DYN_ARGS=TRUE&amp;VAR:ID1=02553E10&amp;VAR:RCODE=AACR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60__FDSAUDITLINK__" hidden="1">{"fdsup://IBCentral/FAT Viewer?action=UPDATE&amp;creator=factset&amp;DOC_NAME=fat:reuters_annual_source_window.fat&amp;display_string=Audit&amp;DYN_ARGS=TRUE&amp;VAR:ID1=320898&amp;VAR:RCODE=AACR&amp;VAR:SDATE=20060199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61__FDSAUDITLINK__" hidden="1">{"fdsup://IBCentral/FAT Viewer?action=UPDATE&amp;creator=factset&amp;DOC_NAME=fat:reuters_annual_source_window.fat&amp;display_string=Audit&amp;DYN_ARGS=TRUE&amp;VAR:ID1=320898&amp;VAR:RCODE=AACR&amp;VAR:SDATE=20050199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62__FDSAUDITLINK__" hidden="1">{"fdsup://IBCentral/FAT Viewer?action=UPDATE&amp;creator=factset&amp;DOC_NAME=fat:reuters_annual_source_window.fat&amp;display_string=Audit&amp;DYN_ARGS=TRUE&amp;VAR:ID1=320898&amp;VAR:RCODE=AACR&amp;VAR:SDATE=20040199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63__FDSAUDITLINK__" hidden="1">{"fdsup://IBCentral/FAT Viewer?action=UPDATE&amp;creator=factset&amp;DOC_NAME=fat:reuters_annual_source_window.fat&amp;display_string=Audit&amp;DYN_ARGS=TRUE&amp;VAR:ID1=320898&amp;VAR:RCODE=AACR&amp;VAR:SDATE=20030199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64__FDSAUDITLINK__" hidden="1">{"fdsup://IBCentral/FAT Viewer?action=UPDATE&amp;creator=factset&amp;DOC_NAME=fat:reuters_annual_source_window.fat&amp;display_string=Audit&amp;DYN_ARGS=TRUE&amp;VAR:ID1=320898&amp;VAR:RCODE=AACR&amp;VAR:SDATE=20020199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65__FDSAUDITLINK__" hidden="1">{"fdsup://IBCentral/FAT Viewer?action=UPDATE&amp;creator=factset&amp;DOC_NAME=fat:reuters_annual_source_window.fat&amp;display_string=Audit&amp;DYN_ARGS=TRUE&amp;VAR:ID1=320898&amp;VAR:RCODE=AACR&amp;VAR:SDATE=20010199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66__FDSAUDITLINK__" hidden="1">{"fdsup://IBCentral/FAT Viewer?action=UPDATE&amp;creator=factset&amp;DOC_NAME=fat:reuters_annual_source_window.fat&amp;display_string=Audit&amp;DYN_ARGS=TRUE&amp;VAR:ID1=320898&amp;VAR:RCODE=AACR&amp;VAR:SDATE=20000199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67__FDSAUDITLINK__" hidden="1">{"fdsup://IBCentral/FAT Viewer?action=UPDATE&amp;creator=factset&amp;DOC_NAME=fat:reuters_annual_source_window.fat&amp;display_string=Audit&amp;DYN_ARGS=TRUE&amp;VAR:ID1=320898&amp;VAR:RCODE=AACR&amp;VAR:SDATE=19990199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68__FDSAUDITLINK__" hidden="1">{"fdsup://IBCentral/FAT Viewer?action=UPDATE&amp;creator=factset&amp;DOC_NAME=fat:reuters_annual_source_window.fat&amp;display_string=Audit&amp;DYN_ARGS=TRUE&amp;VAR:ID1=320898&amp;VAR:RCODE=AACR&amp;VAR:SDATE=19980199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69__FDSAUDITLINK__" hidden="1">{"fdsup://IBCentral/FAT Viewer?action=UPDATE&amp;creator=factset&amp;DOC_NAME=fat:reuters_annual_source_window.fat&amp;display_string=Audit&amp;DYN_ARGS=TRUE&amp;VAR:ID1=320898&amp;VAR:RCODE=AACR&amp;VAR:SDATE=19970199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7__FDSAUDITLINK__" hidden="1">{"fdsup://IBCentral/FAT Viewer?action=UPDATE&amp;creator=factset&amp;DOC_NAME=fat:reuters_annual_source_window.fat&amp;display_string=Audit&amp;DYN_ARGS=TRUE&amp;VAR:ID1=02553E10&amp;VAR:RCODE=AACR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70__FDSAUDITLINK__" hidden="1">{"fdsup://IBCentral/FAT Viewer?action=UPDATE&amp;creator=factset&amp;DOC_NAME=fat:reuters_annual_source_window.fat&amp;display_string=Audit&amp;DYN_ARGS=TRUE&amp;VAR:ID1=320898&amp;VAR:RCODE=AACR&amp;VAR:SDATE=19960199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71__FDSAUDITLINK__" hidden="1">{"fdsup://IBCentral/FAT Viewer?action=UPDATE&amp;creator=factset&amp;DOC_NAME=fat:reuters_annual_source_window.fat&amp;display_string=Audit&amp;DYN_ARGS=TRUE&amp;VAR:ID1=320898&amp;VAR:RCODE=AITL&amp;VAR:SDATE=20060199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72__FDSAUDITLINK__" hidden="1">{"fdsup://IBCentral/FAT Viewer?action=UPDATE&amp;creator=factset&amp;DOC_NAME=fat:reuters_annual_source_window.fat&amp;display_string=Audit&amp;DYN_ARGS=TRUE&amp;VAR:ID1=320898&amp;VAR:RCODE=AITL&amp;VAR:SDATE=20050199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73__FDSAUDITLINK__" hidden="1">{"fdsup://IBCentral/FAT Viewer?action=UPDATE&amp;creator=factset&amp;DOC_NAME=fat:reuters_annual_source_window.fat&amp;display_string=Audit&amp;DYN_ARGS=TRUE&amp;VAR:ID1=320898&amp;VAR:RCODE=AITL&amp;VAR:SDATE=20040199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74__FDSAUDITLINK__" hidden="1">{"fdsup://IBCentral/FAT Viewer?action=UPDATE&amp;creator=factset&amp;DOC_NAME=fat:reuters_annual_source_window.fat&amp;display_string=Audit&amp;DYN_ARGS=TRUE&amp;VAR:ID1=320898&amp;VAR:RCODE=AITL&amp;VAR:SDATE=20030199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75__FDSAUDITLINK__" hidden="1">{"fdsup://IBCentral/FAT Viewer?action=UPDATE&amp;creator=factset&amp;DOC_NAME=fat:reuters_annual_source_window.fat&amp;display_string=Audit&amp;DYN_ARGS=TRUE&amp;VAR:ID1=320898&amp;VAR:RCODE=AITL&amp;VAR:SDATE=20020199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76__FDSAUDITLINK__" hidden="1">{"fdsup://IBCentral/FAT Viewer?action=UPDATE&amp;creator=factset&amp;DOC_NAME=fat:reuters_annual_source_window.fat&amp;display_string=Audit&amp;DYN_ARGS=TRUE&amp;VAR:ID1=320898&amp;VAR:RCODE=AITL&amp;VAR:SDATE=20010199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77__FDSAUDITLINK__" hidden="1">{"fdsup://IBCentral/FAT Viewer?action=UPDATE&amp;creator=factset&amp;DOC_NAME=fat:reuters_annual_source_window.fat&amp;display_string=Audit&amp;DYN_ARGS=TRUE&amp;VAR:ID1=320898&amp;VAR:RCODE=AITL&amp;VAR:SDATE=20000199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78__FDSAUDITLINK__" hidden="1">{"fdsup://IBCentral/FAT Viewer?action=UPDATE&amp;creator=factset&amp;DOC_NAME=fat:reuters_annual_source_window.fat&amp;display_string=Audit&amp;DYN_ARGS=TRUE&amp;VAR:ID1=320898&amp;VAR:RCODE=AITL&amp;VAR:SDATE=19990199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79__FDSAUDITLINK__" hidden="1">{"fdsup://IBCentral/FAT Viewer?action=UPDATE&amp;creator=factset&amp;DOC_NAME=fat:reuters_annual_source_window.fat&amp;display_string=Audit&amp;DYN_ARGS=TRUE&amp;VAR:ID1=320898&amp;VAR:RCODE=AITL&amp;VAR:SDATE=19980199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8__FDSAUDITLINK__" hidden="1">{"fdsup://IBCentral/FAT Viewer?action=UPDATE&amp;creator=factset&amp;DOC_NAME=fat:reuters_annual_source_window.fat&amp;display_string=Audit&amp;DYN_ARGS=TRUE&amp;VAR:ID1=02553E10&amp;VAR:RCODE=AACR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80__FDSAUDITLINK__" hidden="1">{"fdsup://IBCentral/FAT Viewer?action=UPDATE&amp;creator=factset&amp;DOC_NAME=fat:reuters_annual_source_window.fat&amp;display_string=Audit&amp;DYN_ARGS=TRUE&amp;VAR:ID1=320898&amp;VAR:RCODE=AITL&amp;VAR:SDATE=19970199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81__FDSAUDITLINK__" hidden="1">{"fdsup://IBCentral/FAT Viewer?action=UPDATE&amp;creator=factset&amp;DOC_NAME=fat:reuters_annual_source_window.fat&amp;display_string=Audit&amp;DYN_ARGS=TRUE&amp;VAR:ID1=320898&amp;VAR:RCODE=AITL&amp;VAR:SDATE=19960199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82__FDSAUDITLINK__" hidden="1">{"fdsup://IBCentral/FAT Viewer?action=UPDATE&amp;creator=factset&amp;DOC_NAME=fat:reuters_annual_source_window.fat&amp;display_string=Audit&amp;DYN_ARGS=TRUE&amp;VAR:ID1=320898&amp;VAR:RCODE=SCEX&amp;VAR:SDATE=20060199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83__FDSAUDITLINK__" hidden="1">{"fdsup://IBCentral/FAT Viewer?action=UPDATE&amp;creator=factset&amp;DOC_NAME=fat:reuters_annual_source_window.fat&amp;display_string=Audit&amp;DYN_ARGS=TRUE&amp;VAR:ID1=320898&amp;VAR:RCODE=SCEX&amp;VAR:SDATE=20050199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84__FDSAUDITLINK__" hidden="1">{"fdsup://IBCentral/FAT Viewer?action=UPDATE&amp;creator=factset&amp;DOC_NAME=fat:reuters_annual_source_window.fat&amp;display_string=Audit&amp;DYN_ARGS=TRUE&amp;VAR:ID1=320898&amp;VAR:RCODE=SCEX&amp;VAR:SDATE=20040199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85__FDSAUDITLINK__" hidden="1">{"fdsup://IBCentral/FAT Viewer?action=UPDATE&amp;creator=factset&amp;DOC_NAME=fat:reuters_annual_source_window.fat&amp;display_string=Audit&amp;DYN_ARGS=TRUE&amp;VAR:ID1=320898&amp;VAR:RCODE=SCEX&amp;VAR:SDATE=20030199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86__FDSAUDITLINK__" hidden="1">{"fdsup://IBCentral/FAT Viewer?action=UPDATE&amp;creator=factset&amp;DOC_NAME=fat:reuters_annual_source_window.fat&amp;display_string=Audit&amp;DYN_ARGS=TRUE&amp;VAR:ID1=320898&amp;VAR:RCODE=SCEX&amp;VAR:SDATE=20020199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87__FDSAUDITLINK__" hidden="1">{"fdsup://IBCentral/FAT Viewer?action=UPDATE&amp;creator=factset&amp;DOC_NAME=fat:reuters_annual_source_window.fat&amp;display_string=Audit&amp;DYN_ARGS=TRUE&amp;VAR:ID1=320898&amp;VAR:RCODE=SCEX&amp;VAR:SDATE=20010199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88__FDSAUDITLINK__" hidden="1">{"fdsup://IBCentral/FAT Viewer?action=UPDATE&amp;creator=factset&amp;DOC_NAME=fat:reuters_annual_source_window.fat&amp;display_string=Audit&amp;DYN_ARGS=TRUE&amp;VAR:ID1=320898&amp;VAR:RCODE=SCEX&amp;VAR:SDATE=20000199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89__FDSAUDITLINK__" hidden="1">{"fdsup://IBCentral/FAT Viewer?action=UPDATE&amp;creator=factset&amp;DOC_NAME=fat:reuters_annual_source_window.fat&amp;display_string=Audit&amp;DYN_ARGS=TRUE&amp;VAR:ID1=320898&amp;VAR:RCODE=SCEX&amp;VAR:SDATE=19990199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9__FDSAUDITLINK__" hidden="1">{"fdsup://IBCentral/FAT Viewer?action=UPDATE&amp;creator=factset&amp;DOC_NAME=fat:reuters_annual_source_window.fat&amp;display_string=Audit&amp;DYN_ARGS=TRUE&amp;VAR:ID1=02553E10&amp;VAR:RCODE=AACR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490__FDSAUDITLINK__" hidden="1">{"fdsup://IBCentral/FAT Viewer?action=UPDATE&amp;creator=factset&amp;DOC_NAME=fat:reuters_annual_source_window.fat&amp;display_string=Audit&amp;DYN_ARGS=TRUE&amp;VAR:ID1=320898&amp;VAR:RCODE=SCEX&amp;VAR:SDATE=19980199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91__FDSAUDITLINK__" hidden="1">{"fdsup://IBCentral/FAT Viewer?action=UPDATE&amp;creator=factset&amp;DOC_NAME=fat:reuters_annual_source_window.fat&amp;display_string=Audit&amp;DYN_ARGS=TRUE&amp;VAR:ID1=320898&amp;VAR:RCODE=SCEX&amp;VAR:SDATE=19970199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92__FDSAUDITLINK__" hidden="1">{"fdsup://IBCentral/FAT Viewer?action=UPDATE&amp;creator=factset&amp;DOC_NAME=fat:reuters_annual_source_window.fat&amp;display_string=Audit&amp;DYN_ARGS=TRUE&amp;VAR:ID1=320898&amp;VAR:RCODE=SCEX&amp;VAR:SDATE=19960199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93__FDSAUDITLINK__" hidden="1">{"fdsup://IBCentral/FAT Viewer?action=UPDATE&amp;creator=factset&amp;DOC_NAME=fat:reuters_annual_source_window.fat&amp;display_string=Audit&amp;DYN_ARGS=TRUE&amp;VAR:ID1=320898&amp;VAR:RCODE=NIBX&amp;VAR:SDATE=20060199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94__FDSAUDITLINK__" hidden="1">{"fdsup://IBCentral/FAT Viewer?action=UPDATE&amp;creator=factset&amp;DOC_NAME=fat:reuters_annual_source_window.fat&amp;display_string=Audit&amp;DYN_ARGS=TRUE&amp;VAR:ID1=320898&amp;VAR:RCODE=NIBX&amp;VAR:SDATE=20050199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95__FDSAUDITLINK__" hidden="1">{"fdsup://IBCentral/FAT Viewer?action=UPDATE&amp;creator=factset&amp;DOC_NAME=fat:reuters_annual_source_window.fat&amp;display_string=Audit&amp;DYN_ARGS=TRUE&amp;VAR:ID1=320898&amp;VAR:RCODE=NIBX&amp;VAR:SDATE=20040199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96__FDSAUDITLINK__" hidden="1">{"fdsup://IBCentral/FAT Viewer?action=UPDATE&amp;creator=factset&amp;DOC_NAME=fat:reuters_annual_source_window.fat&amp;display_string=Audit&amp;DYN_ARGS=TRUE&amp;VAR:ID1=320898&amp;VAR:RCODE=NIBX&amp;VAR:SDATE=20030199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97__FDSAUDITLINK__" hidden="1">{"fdsup://IBCentral/FAT Viewer?action=UPDATE&amp;creator=factset&amp;DOC_NAME=fat:reuters_annual_source_window.fat&amp;display_string=Audit&amp;DYN_ARGS=TRUE&amp;VAR:ID1=320898&amp;VAR:RCODE=NIBX&amp;VAR:SDATE=20020199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98__FDSAUDITLINK__" hidden="1">{"fdsup://IBCentral/FAT Viewer?action=UPDATE&amp;creator=factset&amp;DOC_NAME=fat:reuters_annual_source_window.fat&amp;display_string=Audit&amp;DYN_ARGS=TRUE&amp;VAR:ID1=320898&amp;VAR:RCODE=NIBX&amp;VAR:SDATE=20010199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499__FDSAUDITLINK__" hidden="1">{"fdsup://IBCentral/FAT Viewer?action=UPDATE&amp;creator=factset&amp;DOC_NAME=fat:reuters_annual_source_window.fat&amp;display_string=Audit&amp;DYN_ARGS=TRUE&amp;VAR:ID1=320898&amp;VAR:RCODE=NIBX&amp;VAR:SDATE=20000199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__123Graph_ACHART_3" hidden="1">#REF!</definedName>
    <definedName name="_25__123Graph_BCHART_3" hidden="1">#REF!</definedName>
    <definedName name="_25__123Graph_DCHART_1" hidden="1">#N/A</definedName>
    <definedName name="_25__123Graph_LBL_ACHART_1" hidden="1">#REF!</definedName>
    <definedName name="_25__123Graph_XCHART_13" hidden="1">#REF!</definedName>
    <definedName name="_25__123Graph_XCHART_2" hidden="1">#REF!</definedName>
    <definedName name="_25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5_0_0Cwvu.GREY_A" hidden="1">#REF!</definedName>
    <definedName name="_250__FDSAUDITLINK__" hidden="1">{"fdsup://IBCentral/FAT Viewer?action=UPDATE&amp;creator=factset&amp;DOC_NAME=fat:reuters_annual_source_window.fat&amp;display_string=Audit&amp;DYN_ARGS=TRUE&amp;VAR:ID1=02553E10&amp;VAR:RCODE=AACR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00__FDSAUDITLINK__" hidden="1">{"fdsup://IBCentral/FAT Viewer?action=UPDATE&amp;creator=factset&amp;DOC_NAME=fat:reuters_annual_source_window.fat&amp;display_string=Audit&amp;DYN_ARGS=TRUE&amp;VAR:ID1=320898&amp;VAR:RCODE=NIBX&amp;VAR:SDATE=19990199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01__FDSAUDITLINK__" hidden="1">{"fdsup://IBCentral/FAT Viewer?action=UPDATE&amp;creator=factset&amp;DOC_NAME=fat:reuters_annual_source_window.fat&amp;display_string=Audit&amp;DYN_ARGS=TRUE&amp;VAR:ID1=320898&amp;VAR:RCODE=NIBX&amp;VAR:SDATE=19980199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02__FDSAUDITLINK__" hidden="1">{"fdsup://IBCentral/FAT Viewer?action=UPDATE&amp;creator=factset&amp;DOC_NAME=fat:reuters_annual_source_window.fat&amp;display_string=Audit&amp;DYN_ARGS=TRUE&amp;VAR:ID1=320898&amp;VAR:RCODE=NIBX&amp;VAR:SDATE=19970199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03__FDSAUDITLINK__" hidden="1">{"fdsup://IBCentral/FAT Viewer?action=UPDATE&amp;creator=factset&amp;DOC_NAME=fat:reuters_annual_source_window.fat&amp;display_string=Audit&amp;DYN_ARGS=TRUE&amp;VAR:ID1=320898&amp;VAR:RCODE=NIBX&amp;VAR:SDATE=19960199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04__FDSAUDITLINK__" hidden="1">{"fdsup://IBCentral/FAT Viewer?action=UPDATE&amp;creator=factset&amp;DOC_NAME=fat:reuters_annual_source_window.fat&amp;display_string=Audit&amp;DYN_ARGS=TRUE&amp;VAR:ID1=320898&amp;VAR:RCODE=FEBIT&amp;VAR:SDATE=20060199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05__FDSAUDITLINK__" hidden="1">{"fdsup://IBCentral/FAT Viewer?action=UPDATE&amp;creator=factset&amp;DOC_NAME=fat:reuters_annual_source_window.fat&amp;display_string=Audit&amp;DYN_ARGS=TRUE&amp;VAR:ID1=320898&amp;VAR:RCODE=FEBIT&amp;VAR:SDATE=20050199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06__FDSAUDITLINK__" hidden="1">{"fdsup://IBCentral/FAT Viewer?action=UPDATE&amp;creator=factset&amp;DOC_NAME=fat:reuters_annual_source_window.fat&amp;display_string=Audit&amp;DYN_ARGS=TRUE&amp;VAR:ID1=320898&amp;VAR:RCODE=FEBIT&amp;VAR:SDATE=20040199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07__FDSAUDITLINK__" hidden="1">{"fdsup://IBCentral/FAT Viewer?action=UPDATE&amp;creator=factset&amp;DOC_NAME=fat:reuters_annual_source_window.fat&amp;display_string=Audit&amp;DYN_ARGS=TRUE&amp;VAR:ID1=320898&amp;VAR:RCODE=FEBIT&amp;VAR:SDATE=20030199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08__FDSAUDITLINK__" hidden="1">{"fdsup://IBCentral/FAT Viewer?action=UPDATE&amp;creator=factset&amp;DOC_NAME=fat:reuters_annual_source_window.fat&amp;display_string=Audit&amp;DYN_ARGS=TRUE&amp;VAR:ID1=320898&amp;VAR:RCODE=FEBIT&amp;VAR:SDATE=20020199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09__FDSAUDITLINK__" hidden="1">{"fdsup://IBCentral/FAT Viewer?action=UPDATE&amp;creator=factset&amp;DOC_NAME=fat:reuters_annual_source_window.fat&amp;display_string=Audit&amp;DYN_ARGS=TRUE&amp;VAR:ID1=320898&amp;VAR:RCODE=FEBIT&amp;VAR:SDATE=20010199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1__FDSAUDITLINK__" hidden="1">{"fdsup://IBCentral/FAT Viewer?action=UPDATE&amp;creator=factset&amp;DOC_NAME=fat:reuters_annual_source_window.fat&amp;display_string=Audit&amp;DYN_ARGS=TRUE&amp;VAR:ID1=02553E10&amp;VAR:RCODE=AACR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10__FDSAUDITLINK__" hidden="1">{"fdsup://IBCentral/FAT Viewer?action=UPDATE&amp;creator=factset&amp;DOC_NAME=fat:reuters_annual_source_window.fat&amp;display_string=Audit&amp;DYN_ARGS=TRUE&amp;VAR:ID1=320898&amp;VAR:RCODE=FEBIT&amp;VAR:SDATE=20000199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11__FDSAUDITLINK__" hidden="1">{"fdsup://IBCentral/FAT Viewer?action=UPDATE&amp;creator=factset&amp;DOC_NAME=fat:reuters_annual_source_window.fat&amp;display_string=Audit&amp;DYN_ARGS=TRUE&amp;VAR:ID1=320898&amp;VAR:RCODE=FEBIT&amp;VAR:SDATE=19990199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12__FDSAUDITLINK__" hidden="1">{"fdsup://IBCentral/FAT Viewer?action=UPDATE&amp;creator=factset&amp;DOC_NAME=fat:reuters_annual_source_window.fat&amp;display_string=Audit&amp;DYN_ARGS=TRUE&amp;VAR:ID1=320898&amp;VAR:RCODE=FEBIT&amp;VAR:SDATE=19980199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13__FDSAUDITLINK__" hidden="1">{"fdsup://IBCentral/FAT Viewer?action=UPDATE&amp;creator=factset&amp;DOC_NAME=fat:reuters_annual_source_window.fat&amp;display_string=Audit&amp;DYN_ARGS=TRUE&amp;VAR:ID1=320898&amp;VAR:RCODE=FEBIT&amp;VAR:SDATE=19970199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14__FDSAUDITLINK__" hidden="1">{"fdsup://IBCentral/FAT Viewer?action=UPDATE&amp;creator=factset&amp;DOC_NAME=fat:reuters_annual_source_window.fat&amp;display_string=Audit&amp;DYN_ARGS=TRUE&amp;VAR:ID1=320898&amp;VAR:RCODE=FEBIT&amp;VAR:SDATE=19960199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15__FDSAUDITLINK__" hidden="1">{"fdsup://IBCentral/FAT Viewer?action=UPDATE&amp;creator=factset&amp;DOC_NAME=fat:reuters_annual_source_window.fat&amp;display_string=Audit&amp;DYN_ARGS=TRUE&amp;VAR:ID1=320898&amp;VAR:RCODE=FEBITDA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16__FDSAUDITLINK__" hidden="1">{"fdsup://IBCentral/FAT Viewer?action=UPDATE&amp;creator=factset&amp;DOC_NAME=fat:reuters_annual_source_window.fat&amp;display_string=Audit&amp;DYN_ARGS=TRUE&amp;VAR:ID1=320898&amp;VAR:RCODE=FEBITDA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17__FDSAUDITLINK__" hidden="1">{"fdsup://IBCentral/FAT Viewer?action=UPDATE&amp;creator=factset&amp;DOC_NAME=fat:reuters_annual_source_window.fat&amp;display_string=Audit&amp;DYN_ARGS=TRUE&amp;VAR:ID1=320898&amp;VAR:RCODE=FEBITDA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18__FDSAUDITLINK__" hidden="1">{"fdsup://IBCentral/FAT Viewer?action=UPDATE&amp;creator=factset&amp;DOC_NAME=fat:reuters_annual_source_window.fat&amp;display_string=Audit&amp;DYN_ARGS=TRUE&amp;VAR:ID1=320898&amp;VAR:RCODE=FEBITDA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19__FDSAUDITLINK__" hidden="1">{"fdsup://IBCentral/FAT Viewer?action=UPDATE&amp;creator=factset&amp;DOC_NAME=fat:reuters_annual_source_window.fat&amp;display_string=Audit&amp;DYN_ARGS=TRUE&amp;VAR:ID1=320898&amp;VAR:RCODE=FEBITDA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02553E10&amp;VAR:RCODE=AACR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20__FDSAUDITLINK__" hidden="1">{"fdsup://IBCentral/FAT Viewer?action=UPDATE&amp;creator=factset&amp;DOC_NAME=fat:reuters_annual_source_window.fat&amp;display_string=Audit&amp;DYN_ARGS=TRUE&amp;VAR:ID1=320898&amp;VAR:RCODE=FEBITDA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21__FDSAUDITLINK__" hidden="1">{"fdsup://IBCentral/FAT Viewer?action=UPDATE&amp;creator=factset&amp;DOC_NAME=fat:reuters_annual_source_window.fat&amp;display_string=Audit&amp;DYN_ARGS=TRUE&amp;VAR:ID1=320898&amp;VAR:RCODE=FEBITDA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22__FDSAUDITLINK__" hidden="1">{"fdsup://IBCentral/FAT Viewer?action=UPDATE&amp;creator=factset&amp;DOC_NAME=fat:reuters_annual_source_window.fat&amp;display_string=Audit&amp;DYN_ARGS=TRUE&amp;VAR:ID1=320898&amp;VAR:RCODE=FEBITDA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23__FDSAUDITLINK__" hidden="1">{"fdsup://IBCentral/FAT Viewer?action=UPDATE&amp;creator=factset&amp;DOC_NAME=fat:reuters_annual_source_window.fat&amp;display_string=Audit&amp;DYN_ARGS=TRUE&amp;VAR:ID1=320898&amp;VAR:RCODE=FEBITDA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24__FDSAUDITLINK__" hidden="1">{"fdsup://IBCentral/FAT Viewer?action=UPDATE&amp;creator=factset&amp;DOC_NAME=fat:reuters_annual_source_window.fat&amp;display_string=Audit&amp;DYN_ARGS=TRUE&amp;VAR:ID1=320898&amp;VAR:RCODE=FEBITDA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25__FDSAUDITLINK__" hidden="1">{"fdsup://IBCentral/FAT Viewer?action=UPDATE&amp;creator=factset&amp;DOC_NAME=fat:reuters_annual_source_window.fat&amp;display_string=Audit&amp;DYN_ARGS=TRUE&amp;VAR:ID1=320898&amp;VAR:RCODE=FEBITDA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526__FDSAUDITLINK__" hidden="1">{"fdsup://IBCentral/FAT Viewer?action=UPDATE&amp;creator=factset&amp;DOC_NAME=fat:reuters_annual_source_window.fat&amp;display_string=Audit&amp;DYN_ARGS=TRUE&amp;VAR:ID1=320898&amp;VAR:RCODE=FSALE&amp;VAR:SDATE=20060199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27__FDSAUDITLINK__" hidden="1">{"fdsup://IBCentral/FAT Viewer?action=UPDATE&amp;creator=factset&amp;DOC_NAME=fat:reuters_annual_source_window.fat&amp;display_string=Audit&amp;DYN_ARGS=TRUE&amp;VAR:ID1=320898&amp;VAR:RCODE=FSALE&amp;VAR:SDATE=20050199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28__FDSAUDITLINK__" hidden="1">{"fdsup://IBCentral/FAT Viewer?action=UPDATE&amp;creator=factset&amp;DOC_NAME=fat:reuters_annual_source_window.fat&amp;display_string=Audit&amp;DYN_ARGS=TRUE&amp;VAR:ID1=320898&amp;VAR:RCODE=FSALE&amp;VAR:SDATE=20040199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29__FDSAUDITLINK__" hidden="1">{"fdsup://IBCentral/FAT Viewer?action=UPDATE&amp;creator=factset&amp;DOC_NAME=fat:reuters_annual_source_window.fat&amp;display_string=Audit&amp;DYN_ARGS=TRUE&amp;VAR:ID1=320898&amp;VAR:RCODE=FSALE&amp;VAR:SDATE=20030199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02553E10&amp;VAR:RCODE=AACR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30__FDSAUDITLINK__" hidden="1">{"fdsup://IBCentral/FAT Viewer?action=UPDATE&amp;creator=factset&amp;DOC_NAME=fat:reuters_annual_source_window.fat&amp;display_string=Audit&amp;DYN_ARGS=TRUE&amp;VAR:ID1=320898&amp;VAR:RCODE=FSALE&amp;VAR:SDATE=20020199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31__FDSAUDITLINK__" hidden="1">{"fdsup://IBCentral/FAT Viewer?action=UPDATE&amp;creator=factset&amp;DOC_NAME=fat:reuters_annual_source_window.fat&amp;display_string=Audit&amp;DYN_ARGS=TRUE&amp;VAR:ID1=320898&amp;VAR:RCODE=FSALE&amp;VAR:SDATE=20010199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32__FDSAUDITLINK__" hidden="1">{"fdsup://IBCentral/FAT Viewer?action=UPDATE&amp;creator=factset&amp;DOC_NAME=fat:reuters_annual_source_window.fat&amp;display_string=Audit&amp;DYN_ARGS=TRUE&amp;VAR:ID1=320898&amp;VAR:RCODE=FSALE&amp;VAR:SDATE=20000199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33__FDSAUDITLINK__" hidden="1">{"fdsup://IBCentral/FAT Viewer?action=UPDATE&amp;creator=factset&amp;DOC_NAME=fat:reuters_annual_source_window.fat&amp;display_string=Audit&amp;DYN_ARGS=TRUE&amp;VAR:ID1=320898&amp;VAR:RCODE=FSALE&amp;VAR:SDATE=19990199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34__FDSAUDITLINK__" hidden="1">{"fdsup://IBCentral/FAT Viewer?action=UPDATE&amp;creator=factset&amp;DOC_NAME=fat:reuters_annual_source_window.fat&amp;display_string=Audit&amp;DYN_ARGS=TRUE&amp;VAR:ID1=320898&amp;VAR:RCODE=FSALE&amp;VAR:SDATE=19980199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35__FDSAUDITLINK__" hidden="1">{"fdsup://IBCentral/FAT Viewer?action=UPDATE&amp;creator=factset&amp;DOC_NAME=fat:reuters_annual_source_window.fat&amp;display_string=Audit&amp;DYN_ARGS=TRUE&amp;VAR:ID1=320898&amp;VAR:RCODE=FSALE&amp;VAR:SDATE=19970199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36__FDSAUDITLINK__" hidden="1">{"fdsup://IBCentral/FAT Viewer?action=UPDATE&amp;creator=factset&amp;DOC_NAME=fat:reuters_annual_source_window.fat&amp;display_string=Audit&amp;DYN_ARGS=TRUE&amp;VAR:ID1=320898&amp;VAR:RCODE=FSALE&amp;VAR:SDATE=19960199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537__FDSAUDITLINK__" hidden="1">{"fdsup://directions/FAT Viewer?action=UPDATE&amp;creator=factset&amp;DYN_ARGS=TRUE&amp;DOC_NAME=FAT:FQL_AUDITING_CLIENT_TEMPLATE.FAT&amp;display_string=Audit&amp;VAR:KEY=UXGLCFMXAL&amp;VAR:QUERY=UkdGX1BBWV9BQ0NUKEFOTiwzNzI1Nik=&amp;WINDOW=FIRST_POPUP&amp;HEIGHT=450&amp;WIDTH=450&amp;START_MAXIMI","ZED=FALSE&amp;VAR:CALENDAR=FIVEDAY&amp;VAR:SYMBOL=B4YC9W&amp;VAR:INDEX=0"}</definedName>
    <definedName name="_2538__FDSAUDITLINK__" hidden="1">{"fdsup://IBCentral/FAT Viewer?action=UPDATE&amp;creator=factset&amp;DOC_NAME=fat:reuters_annual_source_window.fat&amp;display_string=Audit&amp;DYN_ARGS=TRUE&amp;VAR:ID1=36476010&amp;VAR:RCODE=AACR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39__FDSAUDITLINK__" hidden="1">{"fdsup://IBCentral/FAT Viewer?action=UPDATE&amp;creator=factset&amp;DOC_NAME=fat:reuters_annual_source_window.fat&amp;display_string=Audit&amp;DYN_ARGS=TRUE&amp;VAR:ID1=00289620&amp;VAR:RCODE=SCE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02553E10&amp;VAR:RCODE=AACR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0__FDSAUDITLINK__" hidden="1">{"fdsup://IBCentral/FAT Viewer?action=UPDATE&amp;creator=factset&amp;DOC_NAME=fat:reuters_annual_source_window.fat&amp;display_string=Audit&amp;DYN_ARGS=TRUE&amp;VAR:ID1=00289620&amp;VAR:RCODE=SCE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1__FDSAUDITLINK__" hidden="1">{"fdsup://IBCentral/FAT Viewer?action=UPDATE&amp;creator=factset&amp;DOC_NAME=fat:reuters_annual_source_window.fat&amp;display_string=Audit&amp;DYN_ARGS=TRUE&amp;VAR:ID1=00289620&amp;VAR:RCODE=NIB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2__FDSAUDITLINK__" hidden="1">{"fdsup://IBCentral/FAT Viewer?action=UPDATE&amp;creator=factset&amp;DOC_NAME=fat:reuters_annual_source_window.fat&amp;display_string=Audit&amp;DYN_ARGS=TRUE&amp;VAR:ID1=00289620&amp;VAR:RCODE=NIB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3__FDSAUDITLINK__" hidden="1">{"fdsup://IBCentral/FAT Viewer?action=UPDATE&amp;creator=factset&amp;DOC_NAME=fat:reuters_annual_source_window.fat&amp;display_string=Audit&amp;DYN_ARGS=TRUE&amp;VAR:ID1=00289620&amp;VAR:RCODE=NIB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4__FDSAUDITLINK__" hidden="1">{"fdsup://IBCentral/FAT Viewer?action=UPDATE&amp;creator=factset&amp;DOC_NAME=fat:reuters_annual_source_window.fat&amp;display_string=Audit&amp;DYN_ARGS=TRUE&amp;VAR:ID1=00289620&amp;VAR:RCODE=NIB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5__FDSAUDITLINK__" hidden="1">{"fdsup://IBCentral/FAT Viewer?action=UPDATE&amp;creator=factset&amp;DOC_NAME=fat:reuters_annual_source_window.fat&amp;display_string=Audit&amp;DYN_ARGS=TRUE&amp;VAR:ID1=00289620&amp;VAR:RCODE=NIB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6__FDSAUDITLINK__" hidden="1">{"fdsup://IBCentral/FAT Viewer?action=UPDATE&amp;creator=factset&amp;DOC_NAME=fat:reuters_annual_source_window.fat&amp;display_string=Audit&amp;DYN_ARGS=TRUE&amp;VAR:ID1=00289620&amp;VAR:RCODE=NIB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7__FDSAUDITLINK__" hidden="1">{"fdsup://IBCentral/FAT Viewer?action=UPDATE&amp;creator=factset&amp;DOC_NAME=fat:reuters_annual_source_window.fat&amp;display_string=Audit&amp;DYN_ARGS=TRUE&amp;VAR:ID1=00289620&amp;VAR:RCODE=NIB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8__FDSAUDITLINK__" hidden="1">{"fdsup://IBCentral/FAT Viewer?action=UPDATE&amp;creator=factset&amp;DOC_NAME=fat:reuters_annual_source_window.fat&amp;display_string=Audit&amp;DYN_ARGS=TRUE&amp;VAR:ID1=00289620&amp;VAR:RCODE=NIB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49__FDSAUDITLINK__" hidden="1">{"fdsup://IBCentral/FAT Viewer?action=UPDATE&amp;creator=factset&amp;DOC_NAME=fat:reuters_annual_source_window.fat&amp;display_string=Audit&amp;DYN_ARGS=TRUE&amp;VAR:ID1=00289620&amp;VAR:RCODE=NIB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02553E10&amp;VAR:RCODE=AACR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50__FDSAUDITLINK__" hidden="1">{"fdsup://IBCentral/FAT Viewer?action=UPDATE&amp;creator=factset&amp;DOC_NAME=fat:reuters_annual_source_window.fat&amp;display_string=Audit&amp;DYN_ARGS=TRUE&amp;VAR:ID1=00289620&amp;VAR:RCODE=NIB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51__FDSAUDITLINK__" hidden="1">{"fdsup://IBCentral/FAT Viewer?action=UPDATE&amp;creator=factset&amp;DOC_NAME=fat:reuters_annual_source_window.fat&amp;display_string=Audit&amp;DYN_ARGS=TRUE&amp;VAR:ID1=00289620&amp;VAR:RCODE=NIB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52__FDSAUDITLINK__" hidden="1">{"fdsup://IBCentral/FAT Viewer?action=UPDATE&amp;creator=factset&amp;DOC_NAME=fat:reuters_annual_source_window.fat&amp;display_string=Audit&amp;DYN_ARGS=TRUE&amp;VAR:ID1=00289620&amp;VAR:RCODE=NIB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53__FDSAUDITLINK__" hidden="1">{"fdsup://IBCentral/FAT Viewer?action=UPDATE&amp;creator=factset&amp;DOC_NAME=fat:reuters_annual_source_window.fat&amp;display_string=Audit&amp;DYN_ARGS=TRUE&amp;VAR:ID1=00289620&amp;VAR:RCODE=NIB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54__FDSAUDITLINK__" hidden="1">{"fdsup://IBCentral/FAT Viewer?action=UPDATE&amp;creator=factset&amp;DOC_NAME=fat:reuters_annual_source_window.fat&amp;display_string=Audit&amp;DYN_ARGS=TRUE&amp;VAR:ID1=00289620&amp;VAR:RCODE=NIB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555__FDSAUDITLINK__" hidden="1">{"fdsup://IBCentral/FAT Viewer?action=UPDATE&amp;creator=factset&amp;DOC_NAME=fat:reuters_annual_source_window.fat&amp;display_string=Audit&amp;DYN_ARGS=TRUE&amp;VAR:ID1=568743&amp;VAR:RCODE=AACR&amp;VAR:SDATE=20091199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56__FDSAUDITLINK__" hidden="1">{"fdsup://IBCentral/FAT Viewer?action=UPDATE&amp;creator=factset&amp;DOC_NAME=fat:reuters_annual_source_window.fat&amp;display_string=Audit&amp;DYN_ARGS=TRUE&amp;VAR:ID1=568743&amp;VAR:RCODE=AACR&amp;VAR:SDATE=20081199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57__FDSAUDITLINK__" hidden="1">{"fdsup://IBCentral/FAT Viewer?action=UPDATE&amp;creator=factset&amp;DOC_NAME=fat:reuters_annual_source_window.fat&amp;display_string=Audit&amp;DYN_ARGS=TRUE&amp;VAR:ID1=568743&amp;VAR:RCODE=AACR&amp;VAR:SDATE=20071199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58__FDSAUDITLINK__" hidden="1">{"fdsup://IBCentral/FAT Viewer?action=UPDATE&amp;creator=factset&amp;DOC_NAME=fat:reuters_annual_source_window.fat&amp;display_string=Audit&amp;DYN_ARGS=TRUE&amp;VAR:ID1=568743&amp;VAR:RCODE=AACR&amp;VAR:SDATE=20061199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59__FDSAUDITLINK__" hidden="1">{"fdsup://IBCentral/FAT Viewer?action=UPDATE&amp;creator=factset&amp;DOC_NAME=fat:reuters_annual_source_window.fat&amp;display_string=Audit&amp;DYN_ARGS=TRUE&amp;VAR:ID1=568743&amp;VAR:RCODE=AACR&amp;VAR:SDATE=20051199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6__FDSAUDITLINK__" hidden="1">{"fdsup://directions/FAT Viewer?action=UPDATE&amp;creator=factset&amp;DYN_ARGS=TRUE&amp;DOC_NAME=FAT:FQL_AUDITING_CLIENT_TEMPLATE.FAT&amp;display_string=Audit&amp;VAR:KEY=MPEFGXAVAF&amp;VAR:QUERY=UkdGX1BBWV9BQ0NUKEFOTiwzNTA5NSk=&amp;WINDOW=FIRST_POPUP&amp;HEIGHT=450&amp;WIDTH=450&amp;START_MAXIMI","ZED=FALSE&amp;VAR:CALENDAR=FIVEDAY&amp;VAR:SYMBOL=02553E10&amp;VAR:INDEX=0"}</definedName>
    <definedName name="_2560__FDSAUDITLINK__" hidden="1">{"fdsup://IBCentral/FAT Viewer?action=UPDATE&amp;creator=factset&amp;DOC_NAME=fat:reuters_annual_source_window.fat&amp;display_string=Audit&amp;DYN_ARGS=TRUE&amp;VAR:ID1=568743&amp;VAR:RCODE=AACR&amp;VAR:SDATE=20041199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61__FDSAUDITLINK__" hidden="1">{"fdsup://IBCentral/FAT Viewer?action=UPDATE&amp;creator=factset&amp;DOC_NAME=fat:reuters_annual_source_window.fat&amp;display_string=Audit&amp;DYN_ARGS=TRUE&amp;VAR:ID1=568743&amp;VAR:RCODE=AACR&amp;VAR:SDATE=20031199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62__FDSAUDITLINK__" hidden="1">{"fdsup://IBCentral/FAT Viewer?action=UPDATE&amp;creator=factset&amp;DOC_NAME=fat:reuters_annual_source_window.fat&amp;display_string=Audit&amp;DYN_ARGS=TRUE&amp;VAR:ID1=568743&amp;VAR:RCODE=AACR&amp;VAR:SDATE=20021199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63__FDSAUDITLINK__" hidden="1">{"fdsup://IBCentral/FAT Viewer?action=UPDATE&amp;creator=factset&amp;DOC_NAME=fat:reuters_annual_source_window.fat&amp;display_string=Audit&amp;DYN_ARGS=TRUE&amp;VAR:ID1=568743&amp;VAR:RCODE=AACR&amp;VAR:SDATE=20011199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64__FDSAUDITLINK__" hidden="1">{"fdsup://IBCentral/FAT Viewer?action=UPDATE&amp;creator=factset&amp;DOC_NAME=fat:reuters_annual_source_window.fat&amp;display_string=Audit&amp;DYN_ARGS=TRUE&amp;VAR:ID1=568743&amp;VAR:RCODE=AACR&amp;VAR:SDATE=20001199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65__FDSAUDITLINK__" hidden="1">{"fdsup://IBCentral/FAT Viewer?action=UPDATE&amp;creator=factset&amp;DOC_NAME=fat:reuters_annual_source_window.fat&amp;display_string=Audit&amp;DYN_ARGS=TRUE&amp;VAR:ID1=568743&amp;VAR:RCODE=AACR&amp;VAR:SDATE=19991199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66__FDSAUDITLINK__" hidden="1">{"fdsup://IBCentral/FAT Viewer?action=UPDATE&amp;creator=factset&amp;DOC_NAME=fat:reuters_annual_source_window.fat&amp;display_string=Audit&amp;DYN_ARGS=TRUE&amp;VAR:ID1=568743&amp;VAR:RCODE=AACR&amp;VAR:SDATE=19981199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67__FDSAUDITLINK__" hidden="1">{"fdsup://IBCentral/FAT Viewer?action=UPDATE&amp;creator=factset&amp;DOC_NAME=fat:reuters_annual_source_window.fat&amp;display_string=Audit&amp;DYN_ARGS=TRUE&amp;VAR:ID1=568743&amp;VAR:RCODE=AACR&amp;VAR:SDATE=19971199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68__FDSAUDITLINK__" hidden="1">{"fdsup://IBCentral/FAT Viewer?action=UPDATE&amp;creator=factset&amp;DOC_NAME=fat:reuters_annual_source_window.fat&amp;display_string=Audit&amp;DYN_ARGS=TRUE&amp;VAR:ID1=568743&amp;VAR:RCODE=AACR&amp;VAR:SDATE=19961199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69__FDSAUDITLINK__" hidden="1">{"fdsup://IBCentral/FAT Viewer?action=UPDATE&amp;creator=factset&amp;DOC_NAME=fat:reuters_annual_source_window.fat&amp;display_string=Audit&amp;DYN_ARGS=TRUE&amp;VAR:ID1=568743&amp;VAR:RCODE=AACR&amp;VAR:SDATE=19951199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7__FDSAUDITLINK__" hidden="1">{"fdsup://directions/FAT Viewer?action=UPDATE&amp;creator=factset&amp;DYN_ARGS=TRUE&amp;DOC_NAME=FAT:FQL_AUDITING_CLIENT_TEMPLATE.FAT&amp;display_string=Audit&amp;VAR:KEY=AJAVAZMDOZ&amp;VAR:QUERY=UkdGX1BBWV9BQ0NUKEFOTiwzNTgyNik=&amp;WINDOW=FIRST_POPUP&amp;HEIGHT=450&amp;WIDTH=450&amp;START_MAXIMI","ZED=FALSE&amp;VAR:CALENDAR=FIVEDAY&amp;VAR:SYMBOL=02553E10&amp;VAR:INDEX=0"}</definedName>
    <definedName name="_2570__FDSAUDITLINK__" hidden="1">{"fdsup://IBCentral/FAT Viewer?action=UPDATE&amp;creator=factset&amp;DOC_NAME=fat:reuters_annual_source_window.fat&amp;display_string=Audit&amp;DYN_ARGS=TRUE&amp;VAR:ID1=568743&amp;VAR:RCODE=AITL&amp;VAR:SDATE=20091199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71__FDSAUDITLINK__" hidden="1">{"fdsup://IBCentral/FAT Viewer?action=UPDATE&amp;creator=factset&amp;DOC_NAME=fat:reuters_annual_source_window.fat&amp;display_string=Audit&amp;DYN_ARGS=TRUE&amp;VAR:ID1=568743&amp;VAR:RCODE=AITL&amp;VAR:SDATE=20081199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72__FDSAUDITLINK__" hidden="1">{"fdsup://IBCentral/FAT Viewer?action=UPDATE&amp;creator=factset&amp;DOC_NAME=fat:reuters_annual_source_window.fat&amp;display_string=Audit&amp;DYN_ARGS=TRUE&amp;VAR:ID1=568743&amp;VAR:RCODE=AITL&amp;VAR:SDATE=20071199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73__FDSAUDITLINK__" hidden="1">{"fdsup://IBCentral/FAT Viewer?action=UPDATE&amp;creator=factset&amp;DOC_NAME=fat:reuters_annual_source_window.fat&amp;display_string=Audit&amp;DYN_ARGS=TRUE&amp;VAR:ID1=568743&amp;VAR:RCODE=AITL&amp;VAR:SDATE=20061199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74__FDSAUDITLINK__" hidden="1">{"fdsup://IBCentral/FAT Viewer?action=UPDATE&amp;creator=factset&amp;DOC_NAME=fat:reuters_annual_source_window.fat&amp;display_string=Audit&amp;DYN_ARGS=TRUE&amp;VAR:ID1=568743&amp;VAR:RCODE=AITL&amp;VAR:SDATE=20051199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75__FDSAUDITLINK__" hidden="1">{"fdsup://IBCentral/FAT Viewer?action=UPDATE&amp;creator=factset&amp;DOC_NAME=fat:reuters_annual_source_window.fat&amp;display_string=Audit&amp;DYN_ARGS=TRUE&amp;VAR:ID1=568743&amp;VAR:RCODE=AITL&amp;VAR:SDATE=20041199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76__FDSAUDITLINK__" hidden="1">{"fdsup://IBCentral/FAT Viewer?action=UPDATE&amp;creator=factset&amp;DOC_NAME=fat:reuters_annual_source_window.fat&amp;display_string=Audit&amp;DYN_ARGS=TRUE&amp;VAR:ID1=568743&amp;VAR:RCODE=AITL&amp;VAR:SDATE=20031199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77__FDSAUDITLINK__" hidden="1">{"fdsup://IBCentral/FAT Viewer?action=UPDATE&amp;creator=factset&amp;DOC_NAME=fat:reuters_annual_source_window.fat&amp;display_string=Audit&amp;DYN_ARGS=TRUE&amp;VAR:ID1=568743&amp;VAR:RCODE=AITL&amp;VAR:SDATE=20021199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78__FDSAUDITLINK__" hidden="1">{"fdsup://IBCentral/FAT Viewer?action=UPDATE&amp;creator=factset&amp;DOC_NAME=fat:reuters_annual_source_window.fat&amp;display_string=Audit&amp;DYN_ARGS=TRUE&amp;VAR:ID1=568743&amp;VAR:RCODE=AITL&amp;VAR:SDATE=20011199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79__FDSAUDITLINK__" hidden="1">{"fdsup://IBCentral/FAT Viewer?action=UPDATE&amp;creator=factset&amp;DOC_NAME=fat:reuters_annual_source_window.fat&amp;display_string=Audit&amp;DYN_ARGS=TRUE&amp;VAR:ID1=568743&amp;VAR:RCODE=AITL&amp;VAR:SDATE=20001199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8__FDSAUDITLINK__" hidden="1">{"fdsup://directions/FAT Viewer?action=UPDATE&amp;creator=factset&amp;DYN_ARGS=TRUE&amp;DOC_NAME=FAT:FQL_AUDITING_CLIENT_TEMPLATE.FAT&amp;display_string=Audit&amp;VAR:KEY=UJSJAVQDMH&amp;VAR:QUERY=UkdGX1BBWV9BQ0NUKEFOTiwzNjE5MSk=&amp;WINDOW=FIRST_POPUP&amp;HEIGHT=450&amp;WIDTH=450&amp;START_MAXIMI","ZED=FALSE&amp;VAR:CALENDAR=FIVEDAY&amp;VAR:SYMBOL=02553E10&amp;VAR:INDEX=0"}</definedName>
    <definedName name="_2580__FDSAUDITLINK__" hidden="1">{"fdsup://IBCentral/FAT Viewer?action=UPDATE&amp;creator=factset&amp;DOC_NAME=fat:reuters_annual_source_window.fat&amp;display_string=Audit&amp;DYN_ARGS=TRUE&amp;VAR:ID1=568743&amp;VAR:RCODE=AITL&amp;VAR:SDATE=19991199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81__FDSAUDITLINK__" hidden="1">{"fdsup://IBCentral/FAT Viewer?action=UPDATE&amp;creator=factset&amp;DOC_NAME=fat:reuters_annual_source_window.fat&amp;display_string=Audit&amp;DYN_ARGS=TRUE&amp;VAR:ID1=568743&amp;VAR:RCODE=AITL&amp;VAR:SDATE=19981199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82__FDSAUDITLINK__" hidden="1">{"fdsup://IBCentral/FAT Viewer?action=UPDATE&amp;creator=factset&amp;DOC_NAME=fat:reuters_annual_source_window.fat&amp;display_string=Audit&amp;DYN_ARGS=TRUE&amp;VAR:ID1=568743&amp;VAR:RCODE=AITL&amp;VAR:SDATE=19971199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83__FDSAUDITLINK__" hidden="1">{"fdsup://IBCentral/FAT Viewer?action=UPDATE&amp;creator=factset&amp;DOC_NAME=fat:reuters_annual_source_window.fat&amp;display_string=Audit&amp;DYN_ARGS=TRUE&amp;VAR:ID1=568743&amp;VAR:RCODE=AITL&amp;VAR:SDATE=19961199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84__FDSAUDITLINK__" hidden="1">{"fdsup://IBCentral/FAT Viewer?action=UPDATE&amp;creator=factset&amp;DOC_NAME=fat:reuters_annual_source_window.fat&amp;display_string=Audit&amp;DYN_ARGS=TRUE&amp;VAR:ID1=568743&amp;VAR:RCODE=AITL&amp;VAR:SDATE=19951199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85__FDSAUDITLINK__" hidden="1">{"fdsup://IBCentral/FAT Viewer?action=UPDATE&amp;creator=factset&amp;DOC_NAME=fat:reuters_annual_source_window.fat&amp;display_string=Audit&amp;DYN_ARGS=TRUE&amp;VAR:ID1=568743&amp;VAR:RCODE=SCEX&amp;VAR:SDATE=20091199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86__FDSAUDITLINK__" hidden="1">{"fdsup://IBCentral/FAT Viewer?action=UPDATE&amp;creator=factset&amp;DOC_NAME=fat:reuters_annual_source_window.fat&amp;display_string=Audit&amp;DYN_ARGS=TRUE&amp;VAR:ID1=568743&amp;VAR:RCODE=SCEX&amp;VAR:SDATE=20081199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87__FDSAUDITLINK__" hidden="1">{"fdsup://IBCentral/FAT Viewer?action=UPDATE&amp;creator=factset&amp;DOC_NAME=fat:reuters_annual_source_window.fat&amp;display_string=Audit&amp;DYN_ARGS=TRUE&amp;VAR:ID1=568743&amp;VAR:RCODE=SCEX&amp;VAR:SDATE=20071199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88__FDSAUDITLINK__" hidden="1">{"fdsup://IBCentral/FAT Viewer?action=UPDATE&amp;creator=factset&amp;DOC_NAME=fat:reuters_annual_source_window.fat&amp;display_string=Audit&amp;DYN_ARGS=TRUE&amp;VAR:ID1=568743&amp;VAR:RCODE=SCEX&amp;VAR:SDATE=20061199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89__FDSAUDITLINK__" hidden="1">{"fdsup://IBCentral/FAT Viewer?action=UPDATE&amp;creator=factset&amp;DOC_NAME=fat:reuters_annual_source_window.fat&amp;display_string=Audit&amp;DYN_ARGS=TRUE&amp;VAR:ID1=568743&amp;VAR:RCODE=SCEX&amp;VAR:SDATE=20051199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9__FDSAUDITLINK__" hidden="1">{"fdsup://directions/FAT Viewer?action=UPDATE&amp;creator=factset&amp;DYN_ARGS=TRUE&amp;DOC_NAME=FAT:FQL_AUDITING_CLIENT_TEMPLATE.FAT&amp;display_string=Audit&amp;VAR:KEY=CHWNONOXYX&amp;VAR:QUERY=UkdGX1BBWV9BQ0NUKEFOTiwzNjU1Nik=&amp;WINDOW=FIRST_POPUP&amp;HEIGHT=450&amp;WIDTH=450&amp;START_MAXIMI","ZED=FALSE&amp;VAR:CALENDAR=FIVEDAY&amp;VAR:SYMBOL=02553E10&amp;VAR:INDEX=0"}</definedName>
    <definedName name="_2590__FDSAUDITLINK__" hidden="1">{"fdsup://IBCentral/FAT Viewer?action=UPDATE&amp;creator=factset&amp;DOC_NAME=fat:reuters_annual_source_window.fat&amp;display_string=Audit&amp;DYN_ARGS=TRUE&amp;VAR:ID1=568743&amp;VAR:RCODE=SCEX&amp;VAR:SDATE=20041199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91__FDSAUDITLINK__" hidden="1">{"fdsup://IBCentral/FAT Viewer?action=UPDATE&amp;creator=factset&amp;DOC_NAME=fat:reuters_annual_source_window.fat&amp;display_string=Audit&amp;DYN_ARGS=TRUE&amp;VAR:ID1=568743&amp;VAR:RCODE=SCEX&amp;VAR:SDATE=20031199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92__FDSAUDITLINK__" hidden="1">{"fdsup://IBCentral/FAT Viewer?action=UPDATE&amp;creator=factset&amp;DOC_NAME=fat:reuters_annual_source_window.fat&amp;display_string=Audit&amp;DYN_ARGS=TRUE&amp;VAR:ID1=568743&amp;VAR:RCODE=SCEX&amp;VAR:SDATE=20021199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93__FDSAUDITLINK__" hidden="1">{"fdsup://IBCentral/FAT Viewer?action=UPDATE&amp;creator=factset&amp;DOC_NAME=fat:reuters_annual_source_window.fat&amp;display_string=Audit&amp;DYN_ARGS=TRUE&amp;VAR:ID1=568743&amp;VAR:RCODE=SCEX&amp;VAR:SDATE=20011199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94__FDSAUDITLINK__" hidden="1">{"fdsup://IBCentral/FAT Viewer?action=UPDATE&amp;creator=factset&amp;DOC_NAME=fat:reuters_annual_source_window.fat&amp;display_string=Audit&amp;DYN_ARGS=TRUE&amp;VAR:ID1=568743&amp;VAR:RCODE=SCEX&amp;VAR:SDATE=20001199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95__FDSAUDITLINK__" hidden="1">{"fdsup://IBCentral/FAT Viewer?action=UPDATE&amp;creator=factset&amp;DOC_NAME=fat:reuters_annual_source_window.fat&amp;display_string=Audit&amp;DYN_ARGS=TRUE&amp;VAR:ID1=568743&amp;VAR:RCODE=SCEX&amp;VAR:SDATE=19991199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96__FDSAUDITLINK__" hidden="1">{"fdsup://IBCentral/FAT Viewer?action=UPDATE&amp;creator=factset&amp;DOC_NAME=fat:reuters_annual_source_window.fat&amp;display_string=Audit&amp;DYN_ARGS=TRUE&amp;VAR:ID1=568743&amp;VAR:RCODE=SCEX&amp;VAR:SDATE=19981199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97__FDSAUDITLINK__" hidden="1">{"fdsup://IBCentral/FAT Viewer?action=UPDATE&amp;creator=factset&amp;DOC_NAME=fat:reuters_annual_source_window.fat&amp;display_string=Audit&amp;DYN_ARGS=TRUE&amp;VAR:ID1=568743&amp;VAR:RCODE=SCEX&amp;VAR:SDATE=19971199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98__FDSAUDITLINK__" hidden="1">{"fdsup://IBCentral/FAT Viewer?action=UPDATE&amp;creator=factset&amp;DOC_NAME=fat:reuters_annual_source_window.fat&amp;display_string=Audit&amp;DYN_ARGS=TRUE&amp;VAR:ID1=568743&amp;VAR:RCODE=SCEX&amp;VAR:SDATE=19961199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599__FDSAUDITLINK__" hidden="1">{"fdsup://IBCentral/FAT Viewer?action=UPDATE&amp;creator=factset&amp;DOC_NAME=fat:reuters_annual_source_window.fat&amp;display_string=Audit&amp;DYN_ARGS=TRUE&amp;VAR:ID1=568743&amp;VAR:RCODE=SCEX&amp;VAR:SDATE=19951199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__123Graph_ACHART_5" hidden="1">#REF!</definedName>
    <definedName name="_26__123Graph_DCHART_1" hidden="1">#REF!</definedName>
    <definedName name="_26__123Graph_DCHART_2" hidden="1">#REF!</definedName>
    <definedName name="_26__123Graph_LBL_ACHART_1" hidden="1">#N/A</definedName>
    <definedName name="_26__123Graph_LBL_ACHART_2" hidden="1">#REF!</definedName>
    <definedName name="_26__123Graph_XCHART_14" hidden="1">#REF!</definedName>
    <definedName name="_26__123Graph_XCHART_3" hidden="1">#REF!</definedName>
    <definedName name="_26__FDSAUDITLINK__" hidden="1">{"fdsup://IBCentral/FAT Viewer?action=UPDATE&amp;creator=factset&amp;DOC_NAME=fat:reuters_qtrly_source_window.fat&amp;display_string=Audit&amp;DYN_ARGS=TRUE&amp;VAR:ID1=03165210&amp;VAR:RCODE=STLD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60__FDSAUDITLINK__" hidden="1">{"fdsup://directions/FAT Viewer?action=UPDATE&amp;creator=factset&amp;DYN_ARGS=TRUE&amp;DOC_NAME=FAT:FQL_AUDITING_CLIENT_TEMPLATE.FAT&amp;display_string=Audit&amp;VAR:KEY=EFWRWDQHEH&amp;VAR:QUERY=UkdGX1BBWV9BQ0NUKEFOTiwzNjkyMik=&amp;WINDOW=FIRST_POPUP&amp;HEIGHT=450&amp;WIDTH=450&amp;START_MAXIMI","ZED=FALSE&amp;VAR:CALENDAR=FIVEDAY&amp;VAR:SYMBOL=02553E10&amp;VAR:INDEX=0"}</definedName>
    <definedName name="_2600__FDSAUDITLINK__" hidden="1">{"fdsup://IBCentral/FAT Viewer?action=UPDATE&amp;creator=factset&amp;DOC_NAME=fat:reuters_annual_source_window.fat&amp;display_string=Audit&amp;DYN_ARGS=TRUE&amp;VAR:ID1=568743&amp;VAR:RCODE=NIBX&amp;VAR:SDATE=20091199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01__FDSAUDITLINK__" hidden="1">{"fdsup://IBCentral/FAT Viewer?action=UPDATE&amp;creator=factset&amp;DOC_NAME=fat:reuters_annual_source_window.fat&amp;display_string=Audit&amp;DYN_ARGS=TRUE&amp;VAR:ID1=568743&amp;VAR:RCODE=NIBX&amp;VAR:SDATE=20081199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02__FDSAUDITLINK__" hidden="1">{"fdsup://IBCentral/FAT Viewer?action=UPDATE&amp;creator=factset&amp;DOC_NAME=fat:reuters_annual_source_window.fat&amp;display_string=Audit&amp;DYN_ARGS=TRUE&amp;VAR:ID1=568743&amp;VAR:RCODE=NIBX&amp;VAR:SDATE=20071199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03__FDSAUDITLINK__" hidden="1">{"fdsup://IBCentral/FAT Viewer?action=UPDATE&amp;creator=factset&amp;DOC_NAME=fat:reuters_annual_source_window.fat&amp;display_string=Audit&amp;DYN_ARGS=TRUE&amp;VAR:ID1=568743&amp;VAR:RCODE=NIBX&amp;VAR:SDATE=20061199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04__FDSAUDITLINK__" hidden="1">{"fdsup://IBCentral/FAT Viewer?action=UPDATE&amp;creator=factset&amp;DOC_NAME=fat:reuters_annual_source_window.fat&amp;display_string=Audit&amp;DYN_ARGS=TRUE&amp;VAR:ID1=568743&amp;VAR:RCODE=NIBX&amp;VAR:SDATE=20051199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05__FDSAUDITLINK__" hidden="1">{"fdsup://IBCentral/FAT Viewer?action=UPDATE&amp;creator=factset&amp;DOC_NAME=fat:reuters_annual_source_window.fat&amp;display_string=Audit&amp;DYN_ARGS=TRUE&amp;VAR:ID1=568743&amp;VAR:RCODE=NIBX&amp;VAR:SDATE=20041199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06__FDSAUDITLINK__" hidden="1">{"fdsup://IBCentral/FAT Viewer?action=UPDATE&amp;creator=factset&amp;DOC_NAME=fat:reuters_annual_source_window.fat&amp;display_string=Audit&amp;DYN_ARGS=TRUE&amp;VAR:ID1=568743&amp;VAR:RCODE=NIBX&amp;VAR:SDATE=20031199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07__FDSAUDITLINK__" hidden="1">{"fdsup://IBCentral/FAT Viewer?action=UPDATE&amp;creator=factset&amp;DOC_NAME=fat:reuters_annual_source_window.fat&amp;display_string=Audit&amp;DYN_ARGS=TRUE&amp;VAR:ID1=568743&amp;VAR:RCODE=NIBX&amp;VAR:SDATE=20021199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08__FDSAUDITLINK__" hidden="1">{"fdsup://IBCentral/FAT Viewer?action=UPDATE&amp;creator=factset&amp;DOC_NAME=fat:reuters_annual_source_window.fat&amp;display_string=Audit&amp;DYN_ARGS=TRUE&amp;VAR:ID1=568743&amp;VAR:RCODE=NIBX&amp;VAR:SDATE=20011199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09__FDSAUDITLINK__" hidden="1">{"fdsup://IBCentral/FAT Viewer?action=UPDATE&amp;creator=factset&amp;DOC_NAME=fat:reuters_annual_source_window.fat&amp;display_string=Audit&amp;DYN_ARGS=TRUE&amp;VAR:ID1=568743&amp;VAR:RCODE=NIBX&amp;VAR:SDATE=20001199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1__FDSAUDITLINK__" hidden="1">{"fdsup://directions/FAT Viewer?action=UPDATE&amp;creator=factset&amp;DYN_ARGS=TRUE&amp;DOC_NAME=FAT:FQL_AUDITING_CLIENT_TEMPLATE.FAT&amp;display_string=Audit&amp;VAR:KEY=WVUZYXMXKP&amp;VAR:QUERY=UkdGX1BBWV9BQ0NUKEFOTiwzNzI4Nyk=&amp;WINDOW=FIRST_POPUP&amp;HEIGHT=450&amp;WIDTH=450&amp;START_MAXIMI","ZED=FALSE&amp;VAR:CALENDAR=FIVEDAY&amp;VAR:SYMBOL=02553E10&amp;VAR:INDEX=0"}</definedName>
    <definedName name="_2610__FDSAUDITLINK__" hidden="1">{"fdsup://IBCentral/FAT Viewer?action=UPDATE&amp;creator=factset&amp;DOC_NAME=fat:reuters_annual_source_window.fat&amp;display_string=Audit&amp;DYN_ARGS=TRUE&amp;VAR:ID1=568743&amp;VAR:RCODE=NIBX&amp;VAR:SDATE=19991199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11__FDSAUDITLINK__" hidden="1">{"fdsup://IBCentral/FAT Viewer?action=UPDATE&amp;creator=factset&amp;DOC_NAME=fat:reuters_annual_source_window.fat&amp;display_string=Audit&amp;DYN_ARGS=TRUE&amp;VAR:ID1=568743&amp;VAR:RCODE=NIBX&amp;VAR:SDATE=19981199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12__FDSAUDITLINK__" hidden="1">{"fdsup://IBCentral/FAT Viewer?action=UPDATE&amp;creator=factset&amp;DOC_NAME=fat:reuters_annual_source_window.fat&amp;display_string=Audit&amp;DYN_ARGS=TRUE&amp;VAR:ID1=568743&amp;VAR:RCODE=NIBX&amp;VAR:SDATE=19971199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13__FDSAUDITLINK__" hidden="1">{"fdsup://IBCentral/FAT Viewer?action=UPDATE&amp;creator=factset&amp;DOC_NAME=fat:reuters_annual_source_window.fat&amp;display_string=Audit&amp;DYN_ARGS=TRUE&amp;VAR:ID1=568743&amp;VAR:RCODE=NIBX&amp;VAR:SDATE=19961199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14__FDSAUDITLINK__" hidden="1">{"fdsup://IBCentral/FAT Viewer?action=UPDATE&amp;creator=factset&amp;DOC_NAME=fat:reuters_annual_source_window.fat&amp;display_string=Audit&amp;DYN_ARGS=TRUE&amp;VAR:ID1=568743&amp;VAR:RCODE=NIBX&amp;VAR:SDATE=19951199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15__FDSAUDITLINK__" hidden="1">{"fdsup://IBCentral/FAT Viewer?action=UPDATE&amp;creator=factset&amp;DOC_NAME=fat:reuters_annual_source_window.fat&amp;display_string=Audit&amp;DYN_ARGS=TRUE&amp;VAR:ID1=568743&amp;VAR:RCODE=FEBIT&amp;VAR:SDATE=20091199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16__FDSAUDITLINK__" hidden="1">{"fdsup://IBCentral/FAT Viewer?action=UPDATE&amp;creator=factset&amp;DOC_NAME=fat:reuters_annual_source_window.fat&amp;display_string=Audit&amp;DYN_ARGS=TRUE&amp;VAR:ID1=568743&amp;VAR:RCODE=FEBIT&amp;VAR:SDATE=20081199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17__FDSAUDITLINK__" hidden="1">{"fdsup://IBCentral/FAT Viewer?action=UPDATE&amp;creator=factset&amp;DOC_NAME=fat:reuters_annual_source_window.fat&amp;display_string=Audit&amp;DYN_ARGS=TRUE&amp;VAR:ID1=568743&amp;VAR:RCODE=FEBIT&amp;VAR:SDATE=20071199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18__FDSAUDITLINK__" hidden="1">{"fdsup://IBCentral/FAT Viewer?action=UPDATE&amp;creator=factset&amp;DOC_NAME=fat:reuters_annual_source_window.fat&amp;display_string=Audit&amp;DYN_ARGS=TRUE&amp;VAR:ID1=568743&amp;VAR:RCODE=FEBIT&amp;VAR:SDATE=20061199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19__FDSAUDITLINK__" hidden="1">{"fdsup://IBCentral/FAT Viewer?action=UPDATE&amp;creator=factset&amp;DOC_NAME=fat:reuters_annual_source_window.fat&amp;display_string=Audit&amp;DYN_ARGS=TRUE&amp;VAR:ID1=568743&amp;VAR:RCODE=FEBIT&amp;VAR:SDATE=20051199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2__FDSAUDITLINK__" hidden="1">{"fdsup://directions/FAT Viewer?action=UPDATE&amp;creator=factset&amp;DYN_ARGS=TRUE&amp;DOC_NAME=FAT:FQL_AUDITING_CLIENT_TEMPLATE.FAT&amp;display_string=Audit&amp;VAR:KEY=CVYLOJIJQP&amp;VAR:QUERY=UkdGX1BBWV9BQ0NUKEFOTiwzNzY1Mik=&amp;WINDOW=FIRST_POPUP&amp;HEIGHT=450&amp;WIDTH=450&amp;START_MAXIMI","ZED=FALSE&amp;VAR:CALENDAR=FIVEDAY&amp;VAR:SYMBOL=02553E10&amp;VAR:INDEX=0"}</definedName>
    <definedName name="_2620__FDSAUDITLINK__" hidden="1">{"fdsup://IBCentral/FAT Viewer?action=UPDATE&amp;creator=factset&amp;DOC_NAME=fat:reuters_annual_source_window.fat&amp;display_string=Audit&amp;DYN_ARGS=TRUE&amp;VAR:ID1=568743&amp;VAR:RCODE=FEBIT&amp;VAR:SDATE=20041199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21__FDSAUDITLINK__" hidden="1">{"fdsup://IBCentral/FAT Viewer?action=UPDATE&amp;creator=factset&amp;DOC_NAME=fat:reuters_annual_source_window.fat&amp;display_string=Audit&amp;DYN_ARGS=TRUE&amp;VAR:ID1=568743&amp;VAR:RCODE=FEBIT&amp;VAR:SDATE=20031199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22__FDSAUDITLINK__" hidden="1">{"fdsup://IBCentral/FAT Viewer?action=UPDATE&amp;creator=factset&amp;DOC_NAME=fat:reuters_annual_source_window.fat&amp;display_string=Audit&amp;DYN_ARGS=TRUE&amp;VAR:ID1=568743&amp;VAR:RCODE=FEBIT&amp;VAR:SDATE=20021199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23__FDSAUDITLINK__" hidden="1">{"fdsup://IBCentral/FAT Viewer?action=UPDATE&amp;creator=factset&amp;DOC_NAME=fat:reuters_annual_source_window.fat&amp;display_string=Audit&amp;DYN_ARGS=TRUE&amp;VAR:ID1=568743&amp;VAR:RCODE=FEBIT&amp;VAR:SDATE=20011199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24__FDSAUDITLINK__" hidden="1">{"fdsup://IBCentral/FAT Viewer?action=UPDATE&amp;creator=factset&amp;DOC_NAME=fat:reuters_annual_source_window.fat&amp;display_string=Audit&amp;DYN_ARGS=TRUE&amp;VAR:ID1=568743&amp;VAR:RCODE=FEBIT&amp;VAR:SDATE=20001199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25__FDSAUDITLINK__" hidden="1">{"fdsup://IBCentral/FAT Viewer?action=UPDATE&amp;creator=factset&amp;DOC_NAME=fat:reuters_annual_source_window.fat&amp;display_string=Audit&amp;DYN_ARGS=TRUE&amp;VAR:ID1=568743&amp;VAR:RCODE=FEBIT&amp;VAR:SDATE=19991199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26__FDSAUDITLINK__" hidden="1">{"fdsup://IBCentral/FAT Viewer?action=UPDATE&amp;creator=factset&amp;DOC_NAME=fat:reuters_annual_source_window.fat&amp;display_string=Audit&amp;DYN_ARGS=TRUE&amp;VAR:ID1=568743&amp;VAR:RCODE=FEBIT&amp;VAR:SDATE=19981199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27__FDSAUDITLINK__" hidden="1">{"fdsup://IBCentral/FAT Viewer?action=UPDATE&amp;creator=factset&amp;DOC_NAME=fat:reuters_annual_source_window.fat&amp;display_string=Audit&amp;DYN_ARGS=TRUE&amp;VAR:ID1=568743&amp;VAR:RCODE=FEBIT&amp;VAR:SDATE=19971199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28__FDSAUDITLINK__" hidden="1">{"fdsup://IBCentral/FAT Viewer?action=UPDATE&amp;creator=factset&amp;DOC_NAME=fat:reuters_annual_source_window.fat&amp;display_string=Audit&amp;DYN_ARGS=TRUE&amp;VAR:ID1=568743&amp;VAR:RCODE=FEBIT&amp;VAR:SDATE=19961199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29__FDSAUDITLINK__" hidden="1">{"fdsup://IBCentral/FAT Viewer?action=UPDATE&amp;creator=factset&amp;DOC_NAME=fat:reuters_annual_source_window.fat&amp;display_string=Audit&amp;DYN_ARGS=TRUE&amp;VAR:ID1=568743&amp;VAR:RCODE=FEBIT&amp;VAR:SDATE=19951199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3__FDSAUDITLINK__" hidden="1">{"fdsup://directions/FAT Viewer?action=UPDATE&amp;creator=factset&amp;DYN_ARGS=TRUE&amp;DOC_NAME=FAT:FQL_AUDITING_CLIENT_TEMPLATE.FAT&amp;display_string=Audit&amp;VAR:KEY=KLADKBALKP&amp;VAR:QUERY=UkdGX1BBWV9BQ0NUKEFOTiwzODAxNyk=&amp;WINDOW=FIRST_POPUP&amp;HEIGHT=450&amp;WIDTH=450&amp;START_MAXIMI","ZED=FALSE&amp;VAR:CALENDAR=FIVEDAY&amp;VAR:SYMBOL=02553E10&amp;VAR:INDEX=0"}</definedName>
    <definedName name="_2630__FDSAUDITLINK__" hidden="1">{"fdsup://IBCentral/FAT Viewer?action=UPDATE&amp;creator=factset&amp;DOC_NAME=fat:reuters_annual_source_window.fat&amp;display_string=Audit&amp;DYN_ARGS=TRUE&amp;VAR:ID1=568743&amp;VAR:RCODE=FEBITDA&amp;VAR:SDATE=20091199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31__FDSAUDITLINK__" hidden="1">{"fdsup://IBCentral/FAT Viewer?action=UPDATE&amp;creator=factset&amp;DOC_NAME=fat:reuters_annual_source_window.fat&amp;display_string=Audit&amp;DYN_ARGS=TRUE&amp;VAR:ID1=568743&amp;VAR:RCODE=FEBITDA&amp;VAR:SDATE=20081199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32__FDSAUDITLINK__" hidden="1">{"fdsup://IBCentral/FAT Viewer?action=UPDATE&amp;creator=factset&amp;DOC_NAME=fat:reuters_annual_source_window.fat&amp;display_string=Audit&amp;DYN_ARGS=TRUE&amp;VAR:ID1=568743&amp;VAR:RCODE=FEBITDA&amp;VAR:SDATE=20071199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33__FDSAUDITLINK__" hidden="1">{"fdsup://IBCentral/FAT Viewer?action=UPDATE&amp;creator=factset&amp;DOC_NAME=fat:reuters_annual_source_window.fat&amp;display_string=Audit&amp;DYN_ARGS=TRUE&amp;VAR:ID1=568743&amp;VAR:RCODE=FEBITDA&amp;VAR:SDATE=20061199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34__FDSAUDITLINK__" hidden="1">{"fdsup://IBCentral/FAT Viewer?action=UPDATE&amp;creator=factset&amp;DOC_NAME=fat:reuters_annual_source_window.fat&amp;display_string=Audit&amp;DYN_ARGS=TRUE&amp;VAR:ID1=568743&amp;VAR:RCODE=FEBITDA&amp;VAR:SDATE=20051199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35__FDSAUDITLINK__" hidden="1">{"fdsup://IBCentral/FAT Viewer?action=UPDATE&amp;creator=factset&amp;DOC_NAME=fat:reuters_annual_source_window.fat&amp;display_string=Audit&amp;DYN_ARGS=TRUE&amp;VAR:ID1=568743&amp;VAR:RCODE=FEBITDA&amp;VAR:SDATE=20041199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36__FDSAUDITLINK__" hidden="1">{"fdsup://IBCentral/FAT Viewer?action=UPDATE&amp;creator=factset&amp;DOC_NAME=fat:reuters_annual_source_window.fat&amp;display_string=Audit&amp;DYN_ARGS=TRUE&amp;VAR:ID1=568743&amp;VAR:RCODE=FEBITDA&amp;VAR:SDATE=20031199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37__FDSAUDITLINK__" hidden="1">{"fdsup://IBCentral/FAT Viewer?action=UPDATE&amp;creator=factset&amp;DOC_NAME=fat:reuters_annual_source_window.fat&amp;display_string=Audit&amp;DYN_ARGS=TRUE&amp;VAR:ID1=568743&amp;VAR:RCODE=FEBITDA&amp;VAR:SDATE=20021199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38__FDSAUDITLINK__" hidden="1">{"fdsup://IBCentral/FAT Viewer?action=UPDATE&amp;creator=factset&amp;DOC_NAME=fat:reuters_annual_source_window.fat&amp;display_string=Audit&amp;DYN_ARGS=TRUE&amp;VAR:ID1=568743&amp;VAR:RCODE=FEBITDA&amp;VAR:SDATE=20011199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39__FDSAUDITLINK__" hidden="1">{"fdsup://IBCentral/FAT Viewer?action=UPDATE&amp;creator=factset&amp;DOC_NAME=fat:reuters_annual_source_window.fat&amp;display_string=Audit&amp;DYN_ARGS=TRUE&amp;VAR:ID1=568743&amp;VAR:RCODE=FEBITDA&amp;VAR:SDATE=20001199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4__FDSAUDITLINK__" hidden="1">{"fdsup://directions/FAT Viewer?action=UPDATE&amp;creator=factset&amp;DYN_ARGS=TRUE&amp;DOC_NAME=FAT:FQL_AUDITING_CLIENT_TEMPLATE.FAT&amp;display_string=Audit&amp;VAR:KEY=WZSBMHITKR&amp;VAR:QUERY=UkdGX1BBWV9BQ0NUKEFOTiwzODM4Myk=&amp;WINDOW=FIRST_POPUP&amp;HEIGHT=450&amp;WIDTH=450&amp;START_MAXIMI","ZED=FALSE&amp;VAR:CALENDAR=FIVEDAY&amp;VAR:SYMBOL=02553E10&amp;VAR:INDEX=0"}</definedName>
    <definedName name="_2640__FDSAUDITLINK__" hidden="1">{"fdsup://IBCentral/FAT Viewer?action=UPDATE&amp;creator=factset&amp;DOC_NAME=fat:reuters_annual_source_window.fat&amp;display_string=Audit&amp;DYN_ARGS=TRUE&amp;VAR:ID1=568743&amp;VAR:RCODE=FEBITDA&amp;VAR:SDATE=19991199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41__FDSAUDITLINK__" hidden="1">{"fdsup://IBCentral/FAT Viewer?action=UPDATE&amp;creator=factset&amp;DOC_NAME=fat:reuters_annual_source_window.fat&amp;display_string=Audit&amp;DYN_ARGS=TRUE&amp;VAR:ID1=568743&amp;VAR:RCODE=FEBITDA&amp;VAR:SDATE=19981199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42__FDSAUDITLINK__" hidden="1">{"fdsup://IBCentral/FAT Viewer?action=UPDATE&amp;creator=factset&amp;DOC_NAME=fat:reuters_annual_source_window.fat&amp;display_string=Audit&amp;DYN_ARGS=TRUE&amp;VAR:ID1=568743&amp;VAR:RCODE=FEBITDA&amp;VAR:SDATE=19971199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43__FDSAUDITLINK__" hidden="1">{"fdsup://IBCentral/FAT Viewer?action=UPDATE&amp;creator=factset&amp;DOC_NAME=fat:reuters_annual_source_window.fat&amp;display_string=Audit&amp;DYN_ARGS=TRUE&amp;VAR:ID1=568743&amp;VAR:RCODE=FEBITDA&amp;VAR:SDATE=19961199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44__FDSAUDITLINK__" hidden="1">{"fdsup://IBCentral/FAT Viewer?action=UPDATE&amp;creator=factset&amp;DOC_NAME=fat:reuters_annual_source_window.fat&amp;display_string=Audit&amp;DYN_ARGS=TRUE&amp;VAR:ID1=568743&amp;VAR:RCODE=FEBITDA&amp;VAR:SDATE=19951199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45__FDSAUDITLINK__" hidden="1">{"fdsup://IBCentral/FAT Viewer?action=UPDATE&amp;creator=factset&amp;DOC_NAME=fat:reuters_annual_source_window.fat&amp;display_string=Audit&amp;DYN_ARGS=TRUE&amp;VAR:ID1=568743&amp;VAR:RCODE=FSALE&amp;VAR:SDATE=20091199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46__FDSAUDITLINK__" hidden="1">{"fdsup://IBCentral/FAT Viewer?action=UPDATE&amp;creator=factset&amp;DOC_NAME=fat:reuters_annual_source_window.fat&amp;display_string=Audit&amp;DYN_ARGS=TRUE&amp;VAR:ID1=568743&amp;VAR:RCODE=FSALE&amp;VAR:SDATE=20081199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47__FDSAUDITLINK__" hidden="1">{"fdsup://IBCentral/FAT Viewer?action=UPDATE&amp;creator=factset&amp;DOC_NAME=fat:reuters_annual_source_window.fat&amp;display_string=Audit&amp;DYN_ARGS=TRUE&amp;VAR:ID1=568743&amp;VAR:RCODE=FSALE&amp;VAR:SDATE=20071199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48__FDSAUDITLINK__" hidden="1">{"fdsup://IBCentral/FAT Viewer?action=UPDATE&amp;creator=factset&amp;DOC_NAME=fat:reuters_annual_source_window.fat&amp;display_string=Audit&amp;DYN_ARGS=TRUE&amp;VAR:ID1=568743&amp;VAR:RCODE=FSALE&amp;VAR:SDATE=20061199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49__FDSAUDITLINK__" hidden="1">{"fdsup://IBCentral/FAT Viewer?action=UPDATE&amp;creator=factset&amp;DOC_NAME=fat:reuters_annual_source_window.fat&amp;display_string=Audit&amp;DYN_ARGS=TRUE&amp;VAR:ID1=568743&amp;VAR:RCODE=FSALE&amp;VAR:SDATE=20051199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5__FDSAUDITLINK__" hidden="1">{"fdsup://directions/FAT Viewer?action=UPDATE&amp;creator=factset&amp;DYN_ARGS=TRUE&amp;DOC_NAME=FAT:FQL_AUDITING_CLIENT_TEMPLATE.FAT&amp;display_string=Audit&amp;VAR:KEY=UDELONQTQB&amp;VAR:QUERY=UkdGX1BBWV9BQ0NUKEFOTiwzODc0OCk=&amp;WINDOW=FIRST_POPUP&amp;HEIGHT=450&amp;WIDTH=450&amp;START_MAXIMI","ZED=FALSE&amp;VAR:CALENDAR=FIVEDAY&amp;VAR:SYMBOL=02553E10&amp;VAR:INDEX=0"}</definedName>
    <definedName name="_2650__FDSAUDITLINK__" hidden="1">{"fdsup://IBCentral/FAT Viewer?action=UPDATE&amp;creator=factset&amp;DOC_NAME=fat:reuters_annual_source_window.fat&amp;display_string=Audit&amp;DYN_ARGS=TRUE&amp;VAR:ID1=568743&amp;VAR:RCODE=FSALE&amp;VAR:SDATE=20041199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51__FDSAUDITLINK__" hidden="1">{"fdsup://IBCentral/FAT Viewer?action=UPDATE&amp;creator=factset&amp;DOC_NAME=fat:reuters_annual_source_window.fat&amp;display_string=Audit&amp;DYN_ARGS=TRUE&amp;VAR:ID1=568743&amp;VAR:RCODE=FSALE&amp;VAR:SDATE=20031199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52__FDSAUDITLINK__" hidden="1">{"fdsup://IBCentral/FAT Viewer?action=UPDATE&amp;creator=factset&amp;DOC_NAME=fat:reuters_annual_source_window.fat&amp;display_string=Audit&amp;DYN_ARGS=TRUE&amp;VAR:ID1=568743&amp;VAR:RCODE=FSALE&amp;VAR:SDATE=20021199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53__FDSAUDITLINK__" hidden="1">{"fdsup://IBCentral/FAT Viewer?action=UPDATE&amp;creator=factset&amp;DOC_NAME=fat:reuters_annual_source_window.fat&amp;display_string=Audit&amp;DYN_ARGS=TRUE&amp;VAR:ID1=568743&amp;VAR:RCODE=FSALE&amp;VAR:SDATE=20011199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54__FDSAUDITLINK__" hidden="1">{"fdsup://IBCentral/FAT Viewer?action=UPDATE&amp;creator=factset&amp;DOC_NAME=fat:reuters_annual_source_window.fat&amp;display_string=Audit&amp;DYN_ARGS=TRUE&amp;VAR:ID1=568743&amp;VAR:RCODE=FSALE&amp;VAR:SDATE=20001199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55__FDSAUDITLINK__" hidden="1">{"fdsup://IBCentral/FAT Viewer?action=UPDATE&amp;creator=factset&amp;DOC_NAME=fat:reuters_annual_source_window.fat&amp;display_string=Audit&amp;DYN_ARGS=TRUE&amp;VAR:ID1=568743&amp;VAR:RCODE=FSALE&amp;VAR:SDATE=19991199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56__FDSAUDITLINK__" hidden="1">{"fdsup://IBCentral/FAT Viewer?action=UPDATE&amp;creator=factset&amp;DOC_NAME=fat:reuters_annual_source_window.fat&amp;display_string=Audit&amp;DYN_ARGS=TRUE&amp;VAR:ID1=568743&amp;VAR:RCODE=FSALE&amp;VAR:SDATE=19981199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57__FDSAUDITLINK__" hidden="1">{"fdsup://IBCentral/FAT Viewer?action=UPDATE&amp;creator=factset&amp;DOC_NAME=fat:reuters_annual_source_window.fat&amp;display_string=Audit&amp;DYN_ARGS=TRUE&amp;VAR:ID1=568743&amp;VAR:RCODE=FSALE&amp;VAR:SDATE=19971199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58__FDSAUDITLINK__" hidden="1">{"fdsup://IBCentral/FAT Viewer?action=UPDATE&amp;creator=factset&amp;DOC_NAME=fat:reuters_annual_source_window.fat&amp;display_string=Audit&amp;DYN_ARGS=TRUE&amp;VAR:ID1=568743&amp;VAR:RCODE=FSALE&amp;VAR:SDATE=19961199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59__FDSAUDITLINK__" hidden="1">{"fdsup://IBCentral/FAT Viewer?action=UPDATE&amp;creator=factset&amp;DOC_NAME=fat:reuters_annual_source_window.fat&amp;display_string=Audit&amp;DYN_ARGS=TRUE&amp;VAR:ID1=568743&amp;VAR:RCODE=FSALE&amp;VAR:SDATE=19951199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266__FDSAUDITLINK__" hidden="1">{"fdsup://directions/FAT Viewer?action=UPDATE&amp;creator=factset&amp;DYN_ARGS=TRUE&amp;DOC_NAME=FAT:FQL_AUDITING_CLIENT_TEMPLATE.FAT&amp;display_string=Audit&amp;VAR:KEY=YTMTKXMDYR&amp;VAR:QUERY=UkdGX1BBWV9BQ0NUKEFOTiwzOTExMyk=&amp;WINDOW=FIRST_POPUP&amp;HEIGHT=450&amp;WIDTH=450&amp;START_MAXIMI","ZED=FALSE&amp;VAR:CALENDAR=FIVEDAY&amp;VAR:SYMBOL=02553E10&amp;VAR:INDEX=0"}</definedName>
    <definedName name="_2660__FDSAUDITLINK__" hidden="1">{"fdsup://IBCentral/FAT Viewer?action=UPDATE&amp;creator=factset&amp;DOC_NAME=fat:reuters_annual_source_window.fat&amp;display_string=Audit&amp;DYN_ARGS=TRUE&amp;VAR:ID1=711131&amp;VAR:RCODE=AACR&amp;VAR:SDATE=20090199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61__FDSAUDITLINK__" hidden="1">{"fdsup://IBCentral/FAT Viewer?action=UPDATE&amp;creator=factset&amp;DOC_NAME=fat:reuters_annual_source_window.fat&amp;display_string=Audit&amp;DYN_ARGS=TRUE&amp;VAR:ID1=711131&amp;VAR:RCODE=AACR&amp;VAR:SDATE=20080199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62__FDSAUDITLINK__" hidden="1">{"fdsup://IBCentral/FAT Viewer?action=UPDATE&amp;creator=factset&amp;DOC_NAME=fat:reuters_annual_source_window.fat&amp;display_string=Audit&amp;DYN_ARGS=TRUE&amp;VAR:ID1=711131&amp;VAR:RCODE=AACR&amp;VAR:SDATE=20030199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63__FDSAUDITLINK__" hidden="1">{"fdsup://IBCentral/FAT Viewer?action=UPDATE&amp;creator=factset&amp;DOC_NAME=fat:reuters_annual_source_window.fat&amp;display_string=Audit&amp;DYN_ARGS=TRUE&amp;VAR:ID1=711131&amp;VAR:RCODE=AACR&amp;VAR:SDATE=20010199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64__FDSAUDITLINK__" hidden="1">{"fdsup://IBCentral/FAT Viewer?action=UPDATE&amp;creator=factset&amp;DOC_NAME=fat:reuters_annual_source_window.fat&amp;display_string=Audit&amp;DYN_ARGS=TRUE&amp;VAR:ID1=711131&amp;VAR:RCODE=AACR&amp;VAR:SDATE=20000199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665__FDSAUDITLINK__" hidden="1">{"fdsup://IBCentral/FAT Viewer?action=UPDATE&amp;creator=factset&amp;DOC_NAME=fat:reuters_annual_source_window.fat&amp;display_string=Audit&amp;DYN_ARGS=TRUE&amp;VAR:ID1=87254010&amp;VAR:RCODE=FEBIT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66__FDSAUDITLINK__" hidden="1">{"fdsup://IBCentral/FAT Viewer?action=UPDATE&amp;creator=factset&amp;DOC_NAME=fat:reuters_annual_source_window.fat&amp;display_string=Audit&amp;DYN_ARGS=TRUE&amp;VAR:ID1=87254010&amp;VAR:RCODE=FEBIT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67__FDSAUDITLINK__" hidden="1">{"fdsup://IBCentral/FAT Viewer?action=UPDATE&amp;creator=factset&amp;DOC_NAME=fat:reuters_annual_source_window.fat&amp;display_string=Audit&amp;DYN_ARGS=TRUE&amp;VAR:ID1=87254010&amp;VAR:RCODE=FEBIT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68__FDSAUDITLINK__" hidden="1">{"fdsup://IBCentral/FAT Viewer?action=UPDATE&amp;creator=factset&amp;DOC_NAME=fat:reuters_annual_source_window.fat&amp;display_string=Audit&amp;DYN_ARGS=TRUE&amp;VAR:ID1=87254010&amp;VAR:RCODE=FEBIT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69__FDSAUDITLINK__" hidden="1">{"fdsup://IBCentral/FAT Viewer?action=UPDATE&amp;creator=factset&amp;DOC_NAME=fat:reuters_annual_source_window.fat&amp;display_string=Audit&amp;DYN_ARGS=TRUE&amp;VAR:ID1=87254010&amp;VAR:RCODE=FEBIT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7__FDSAUDITLINK__" hidden="1">{"fdsup://directions/FAT Viewer?action=UPDATE&amp;creator=factset&amp;DYN_ARGS=TRUE&amp;DOC_NAME=FAT:FQL_AUDITING_CLIENT_TEMPLATE.FAT&amp;display_string=Audit&amp;VAR:KEY=QRCVADGHML&amp;VAR:QUERY=UkdGX1BBWV9BQ0NUKEFOTiwzOTQ3OCk=&amp;WINDOW=FIRST_POPUP&amp;HEIGHT=450&amp;WIDTH=450&amp;START_MAXIMI","ZED=FALSE&amp;VAR:CALENDAR=FIVEDAY&amp;VAR:SYMBOL=02553E10&amp;VAR:INDEX=0"}</definedName>
    <definedName name="_2670__FDSAUDITLINK__" hidden="1">{"fdsup://IBCentral/FAT Viewer?action=UPDATE&amp;creator=factset&amp;DOC_NAME=fat:reuters_annual_source_window.fat&amp;display_string=Audit&amp;DYN_ARGS=TRUE&amp;VAR:ID1=87254010&amp;VAR:RCODE=FEBITDA&amp;VAR:SDATE=20100199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71__FDSAUDITLINK__" hidden="1">{"fdsup://IBCentral/FAT Viewer?action=UPDATE&amp;creator=factset&amp;DOC_NAME=fat:reuters_annual_source_window.fat&amp;display_string=Audit&amp;DYN_ARGS=TRUE&amp;VAR:ID1=87254010&amp;VAR:RCODE=FEBITDA&amp;VAR:SDATE=20090199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72__FDSAUDITLINK__" hidden="1">{"fdsup://IBCentral/FAT Viewer?action=UPDATE&amp;creator=factset&amp;DOC_NAME=fat:reuters_annual_source_window.fat&amp;display_string=Audit&amp;DYN_ARGS=TRUE&amp;VAR:ID1=87254010&amp;VAR:RCODE=FEBITDA&amp;VAR:SDATE=20080199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73__FDSAUDITLINK__" hidden="1">{"fdsup://IBCentral/FAT Viewer?action=UPDATE&amp;creator=factset&amp;DOC_NAME=fat:reuters_annual_source_window.fat&amp;display_string=Audit&amp;DYN_ARGS=TRUE&amp;VAR:ID1=87254010&amp;VAR:RCODE=FEBITDA&amp;VAR:SDATE=20070199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74__FDSAUDITLINK__" hidden="1">{"fdsup://IBCentral/FAT Viewer?action=UPDATE&amp;creator=factset&amp;DOC_NAME=fat:reuters_annual_source_window.fat&amp;display_string=Audit&amp;DYN_ARGS=TRUE&amp;VAR:ID1=87254010&amp;VAR:RCODE=FEBITDA&amp;VAR:SDATE=20060199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75__FDSAUDITLINK__" hidden="1">{"fdsup://IBCentral/FAT Viewer?action=UPDATE&amp;creator=factset&amp;DOC_NAME=fat:reuters_annual_source_window.fat&amp;display_string=Audit&amp;DYN_ARGS=TRUE&amp;VAR:ID1=87254010&amp;VAR:RCODE=FEBITDA&amp;VAR:SDATE=20050199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76__FDSAUDITLINK__" hidden="1">{"fdsup://IBCentral/FAT Viewer?action=UPDATE&amp;creator=factset&amp;DOC_NAME=fat:reuters_annual_source_window.fat&amp;display_string=Audit&amp;DYN_ARGS=TRUE&amp;VAR:ID1=87254010&amp;VAR:RCODE=FEBITDA&amp;VAR:SDATE=20040199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77__FDSAUDITLINK__" hidden="1">{"fdsup://IBCentral/FAT Viewer?action=UPDATE&amp;creator=factset&amp;DOC_NAME=fat:reuters_annual_source_window.fat&amp;display_string=Audit&amp;DYN_ARGS=TRUE&amp;VAR:ID1=87254010&amp;VAR:RCODE=FEBITDA&amp;VAR:SDATE=20030199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78__FDSAUDITLINK__" hidden="1">{"fdsup://IBCentral/FAT Viewer?action=UPDATE&amp;creator=factset&amp;DOC_NAME=fat:reuters_annual_source_window.fat&amp;display_string=Audit&amp;DYN_ARGS=TRUE&amp;VAR:ID1=87254010&amp;VAR:RCODE=FEBITDA&amp;VAR:SDATE=20020199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79__FDSAUDITLINK__" hidden="1">{"fdsup://IBCentral/FAT Viewer?action=UPDATE&amp;creator=factset&amp;DOC_NAME=fat:reuters_annual_source_window.fat&amp;display_string=Audit&amp;DYN_ARGS=TRUE&amp;VAR:ID1=87254010&amp;VAR:RCODE=FEBITDA&amp;VAR:SDATE=20010199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8__FDSAUDITLINK__" hidden="1">{"fdsup://directions/FAT Viewer?action=UPDATE&amp;creator=factset&amp;DYN_ARGS=TRUE&amp;DOC_NAME=FAT:FQL_AUDITING_CLIENT_TEMPLATE.FAT&amp;display_string=Audit&amp;VAR:KEY=WDYBIHUPKX&amp;VAR:QUERY=UkdGX1BBWV9BQ0NUKEFOTiwzOTg0NCk=&amp;WINDOW=FIRST_POPUP&amp;HEIGHT=450&amp;WIDTH=450&amp;START_MAXIMI","ZED=FALSE&amp;VAR:CALENDAR=FIVEDAY&amp;VAR:SYMBOL=02553E10&amp;VAR:INDEX=0"}</definedName>
    <definedName name="_2680__FDSAUDITLINK__" hidden="1">{"fdsup://IBCentral/FAT Viewer?action=UPDATE&amp;creator=factset&amp;DOC_NAME=fat:reuters_annual_source_window.fat&amp;display_string=Audit&amp;DYN_ARGS=TRUE&amp;VAR:ID1=87254010&amp;VAR:RCODE=FEBITDA&amp;VAR:SDATE=20000199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81__FDSAUDITLINK__" hidden="1">{"fdsup://IBCentral/FAT Viewer?action=UPDATE&amp;creator=factset&amp;DOC_NAME=fat:reuters_annual_source_window.fat&amp;display_string=Audit&amp;DYN_ARGS=TRUE&amp;VAR:ID1=87254010&amp;VAR:RCODE=FEBITDA&amp;VAR:SDATE=19990199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82__FDSAUDITLINK__" hidden="1">{"fdsup://IBCentral/FAT Viewer?action=UPDATE&amp;creator=factset&amp;DOC_NAME=fat:reuters_annual_source_window.fat&amp;display_string=Audit&amp;DYN_ARGS=TRUE&amp;VAR:ID1=87254010&amp;VAR:RCODE=FEBITDA&amp;VAR:SDATE=19980199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83__FDSAUDITLINK__" hidden="1">{"fdsup://IBCentral/FAT Viewer?action=UPDATE&amp;creator=factset&amp;DOC_NAME=fat:reuters_annual_source_window.fat&amp;display_string=Audit&amp;DYN_ARGS=TRUE&amp;VAR:ID1=87254010&amp;VAR:RCODE=FEBITDA&amp;VAR:SDATE=19970199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84__FDSAUDITLINK__" hidden="1">{"fdsup://IBCentral/FAT Viewer?action=UPDATE&amp;creator=factset&amp;DOC_NAME=fat:reuters_annual_source_window.fat&amp;display_string=Audit&amp;DYN_ARGS=TRUE&amp;VAR:ID1=87254010&amp;VAR:RCODE=FEBITDA&amp;VAR:SDATE=19960199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685__FDSAUDITLINK__" hidden="1">{"fdsup://IBCentral/FAT Viewer?action=UPDATE&amp;creator=factset&amp;DOC_NAME=fat:reuters_annual_source_window.fat&amp;display_string=Audit&amp;DYN_ARGS=TRUE&amp;VAR:ID1=87254010&amp;VAR:RCODE=FSALE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86__FDSAUDITLINK__" hidden="1">{"fdsup://IBCentral/FAT Viewer?action=UPDATE&amp;creator=factset&amp;DOC_NAME=fat:reuters_annual_source_window.fat&amp;display_string=Audit&amp;DYN_ARGS=TRUE&amp;VAR:ID1=87254010&amp;VAR:RCODE=FSALE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87__FDSAUDITLINK__" hidden="1">{"fdsup://IBCentral/FAT Viewer?action=UPDATE&amp;creator=factset&amp;DOC_NAME=fat:reuters_annual_source_window.fat&amp;display_string=Audit&amp;DYN_ARGS=TRUE&amp;VAR:ID1=87254010&amp;VAR:RCODE=FSALE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88__FDSAUDITLINK__" hidden="1">{"fdsup://IBCentral/FAT Viewer?action=UPDATE&amp;creator=factset&amp;DOC_NAME=fat:reuters_annual_source_window.fat&amp;display_string=Audit&amp;DYN_ARGS=TRUE&amp;VAR:ID1=87254010&amp;VAR:RCODE=FSALE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89__FDSAUDITLINK__" hidden="1">{"fdsup://IBCentral/FAT Viewer?action=UPDATE&amp;creator=factset&amp;DOC_NAME=fat:reuters_annual_source_window.fat&amp;display_string=Audit&amp;DYN_ARGS=TRUE&amp;VAR:ID1=87254010&amp;VAR:RCODE=FSALE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9__FDSAUDITLINK__" hidden="1">{"fdsup://directions/FAT Viewer?action=UPDATE&amp;creator=factset&amp;DYN_ARGS=TRUE&amp;DOC_NAME=FAT:FQL_AUDITING_CLIENT_TEMPLATE.FAT&amp;display_string=Audit&amp;VAR:KEY=WBSPMZYVKD&amp;VAR:QUERY=UkdGX1BBWV9BQ0NUKEFOTiw0MDIwOSk=&amp;WINDOW=FIRST_POPUP&amp;HEIGHT=450&amp;WIDTH=450&amp;START_MAXIMI","ZED=FALSE&amp;VAR:CALENDAR=FIVEDAY&amp;VAR:SYMBOL=02553E10&amp;VAR:INDEX=0"}</definedName>
    <definedName name="_2690__FDSAUDITLINK__" hidden="1">{"fdsup://IBCentral/FAT Viewer?action=UPDATE&amp;creator=factset&amp;DOC_NAME=fat:reuters_annual_source_window.fat&amp;display_string=Audit&amp;DYN_ARGS=TRUE&amp;VAR:ID1=87254010&amp;VAR:RCODE=FSALE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91__FDSAUDITLINK__" hidden="1">{"fdsup://IBCentral/FAT Viewer?action=UPDATE&amp;creator=factset&amp;DOC_NAME=fat:reuters_annual_source_window.fat&amp;display_string=Audit&amp;DYN_ARGS=TRUE&amp;VAR:ID1=87254010&amp;VAR:RCODE=FSALE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92__FDSAUDITLINK__" hidden="1">{"fdsup://IBCentral/FAT Viewer?action=UPDATE&amp;creator=factset&amp;DOC_NAME=fat:reuters_annual_source_window.fat&amp;display_string=Audit&amp;DYN_ARGS=TRUE&amp;VAR:ID1=87254010&amp;VAR:RCODE=FSALE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93__FDSAUDITLINK__" hidden="1">{"fdsup://IBCentral/FAT Viewer?action=UPDATE&amp;creator=factset&amp;DOC_NAME=fat:reuters_annual_source_window.fat&amp;display_string=Audit&amp;DYN_ARGS=TRUE&amp;VAR:ID1=87254010&amp;VAR:RCODE=FSALE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94__FDSAUDITLINK__" hidden="1">{"fdsup://IBCentral/FAT Viewer?action=UPDATE&amp;creator=factset&amp;DOC_NAME=fat:reuters_annual_source_window.fat&amp;display_string=Audit&amp;DYN_ARGS=TRUE&amp;VAR:ID1=87254010&amp;VAR:RCODE=FSALE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95__FDSAUDITLINK__" hidden="1">{"fdsup://IBCentral/FAT Viewer?action=UPDATE&amp;creator=factset&amp;DOC_NAME=fat:reuters_annual_source_window.fat&amp;display_string=Audit&amp;DYN_ARGS=TRUE&amp;VAR:ID1=87254010&amp;VAR:RCODE=FSALE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96__FDSAUDITLINK__" hidden="1">{"fdsup://IBCentral/FAT Viewer?action=UPDATE&amp;creator=factset&amp;DOC_NAME=fat:reuters_annual_source_window.fat&amp;display_string=Audit&amp;DYN_ARGS=TRUE&amp;VAR:ID1=87254010&amp;VAR:RCODE=FSALE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97__FDSAUDITLINK__" hidden="1">{"fdsup://IBCentral/FAT Viewer?action=UPDATE&amp;creator=factset&amp;DOC_NAME=fat:reuters_annual_source_window.fat&amp;display_string=Audit&amp;DYN_ARGS=TRUE&amp;VAR:ID1=87254010&amp;VAR:RCODE=FSALE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98__FDSAUDITLINK__" hidden="1">{"fdsup://IBCentral/FAT Viewer?action=UPDATE&amp;creator=factset&amp;DOC_NAME=fat:reuters_annual_source_window.fat&amp;display_string=Audit&amp;DYN_ARGS=TRUE&amp;VAR:ID1=87254010&amp;VAR:RCODE=FSALE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699__FDSAUDITLINK__" hidden="1">{"fdsup://IBCentral/FAT Viewer?action=UPDATE&amp;creator=factset&amp;DOC_NAME=fat:reuters_annual_source_window.fat&amp;display_string=Audit&amp;DYN_ARGS=TRUE&amp;VAR:ID1=87254010&amp;VAR:RCODE=FSALE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__123Graph_BCHART_1" hidden="1">#REF!</definedName>
    <definedName name="_27__123Graph_DCHART_2" hidden="1">#REF!</definedName>
    <definedName name="_27__123Graph_LBL_ACHART_1" hidden="1">#N/A</definedName>
    <definedName name="_27__123Graph_LBL_ACHART_3" hidden="1">#N/A</definedName>
    <definedName name="_27__123Graph_XCHART_15" hidden="1">#REF!</definedName>
    <definedName name="_27__FDSAUDITLINK__" hidden="1">{"fdsup://IBCentral/FAT Viewer?action=UPDATE&amp;creator=factset&amp;DOC_NAME=fat:reuters_qtrly_source_window.fat&amp;display_string=Audit&amp;DYN_ARGS=TRUE&amp;VAR:ID1=00817R10&amp;VAR:RCODE=STLD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70__FDSAUDITLINK__" hidden="1">{"fdsup://IBCentral/FAT Viewer?action=UPDATE&amp;creator=factset&amp;DOC_NAME=fat:reuters_annual_source_window.fat&amp;display_string=Audit&amp;DYN_ARGS=TRUE&amp;VAR:ID1=00786510&amp;VAR:RCODE=AITL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00__FDSAUDITLINK__" hidden="1">{"fdsup://IBCentral/FAT Viewer?action=UPDATE&amp;creator=factset&amp;DOC_NAME=fat:reuters_annual_source_window.fat&amp;display_string=Audit&amp;DYN_ARGS=TRUE&amp;VAR:ID1=70816010&amp;VAR:RCODE=NIB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01__FDSAUDITLINK__" hidden="1">{"fdsup://IBCentral/FAT Viewer?action=UPDATE&amp;creator=factset&amp;DOC_NAME=fat:reuters_annual_source_window.fat&amp;display_string=Audit&amp;DYN_ARGS=TRUE&amp;VAR:ID1=70816010&amp;VAR:RCODE=NIB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02__FDSAUDITLINK__" hidden="1">{"fdsup://IBCentral/FAT Viewer?action=UPDATE&amp;creator=factset&amp;DOC_NAME=fat:reuters_annual_source_window.fat&amp;display_string=Audit&amp;DYN_ARGS=TRUE&amp;VAR:ID1=70816010&amp;VAR:RCODE=NIB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03__FDSAUDITLINK__" hidden="1">{"fdsup://IBCentral/FAT Viewer?action=UPDATE&amp;creator=factset&amp;DOC_NAME=fat:reuters_annual_source_window.fat&amp;display_string=Audit&amp;DYN_ARGS=TRUE&amp;VAR:ID1=70816010&amp;VAR:RCODE=NIB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04__FDSAUDITLINK__" hidden="1">{"fdsup://IBCentral/FAT Viewer?action=UPDATE&amp;creator=factset&amp;DOC_NAME=fat:reuters_annual_source_window.fat&amp;display_string=Audit&amp;DYN_ARGS=TRUE&amp;VAR:ID1=70816010&amp;VAR:RCODE=NIB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05__FDSAUDITLINK__" hidden="1">{"fdsup://IBCentral/FAT Viewer?action=UPDATE&amp;creator=factset&amp;DOC_NAME=fat:reuters_annual_source_window.fat&amp;display_string=Audit&amp;DYN_ARGS=TRUE&amp;VAR:ID1=70816010&amp;VAR:RCODE=NIB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06__FDSAUDITLINK__" hidden="1">{"fdsup://IBCentral/FAT Viewer?action=UPDATE&amp;creator=factset&amp;DOC_NAME=fat:reuters_annual_source_window.fat&amp;display_string=Audit&amp;DYN_ARGS=TRUE&amp;VAR:ID1=70816010&amp;VAR:RCODE=NIB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07__FDSAUDITLINK__" hidden="1">{"fdsup://IBCentral/FAT Viewer?action=UPDATE&amp;creator=factset&amp;DOC_NAME=fat:reuters_annual_source_window.fat&amp;display_string=Audit&amp;DYN_ARGS=TRUE&amp;VAR:ID1=70816010&amp;VAR:RCODE=NIB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08__FDSAUDITLINK__" hidden="1">{"fdsup://IBCentral/FAT Viewer?action=UPDATE&amp;creator=factset&amp;DOC_NAME=fat:reuters_annual_source_window.fat&amp;display_string=Audit&amp;DYN_ARGS=TRUE&amp;VAR:ID1=70816010&amp;VAR:RCODE=NIB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09__FDSAUDITLINK__" hidden="1">{"fdsup://IBCentral/FAT Viewer?action=UPDATE&amp;creator=factset&amp;DOC_NAME=fat:reuters_annual_source_window.fat&amp;display_string=Audit&amp;DYN_ARGS=TRUE&amp;VAR:ID1=70816010&amp;VAR:RCODE=NIB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1__FDSAUDITLINK__" hidden="1">{"fdsup://IBCentral/FAT Viewer?action=UPDATE&amp;creator=factset&amp;DOC_NAME=fat:reuters_annual_source_window.fat&amp;display_string=Audit&amp;DYN_ARGS=TRUE&amp;VAR:ID1=02553E10&amp;VAR:RCODE=SCE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10__FDSAUDITLINK__" hidden="1">{"fdsup://IBCentral/FAT Viewer?action=UPDATE&amp;creator=factset&amp;DOC_NAME=fat:reuters_annual_source_window.fat&amp;display_string=Audit&amp;DYN_ARGS=TRUE&amp;VAR:ID1=70816010&amp;VAR:RCODE=NIB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11__FDSAUDITLINK__" hidden="1">{"fdsup://IBCentral/FAT Viewer?action=UPDATE&amp;creator=factset&amp;DOC_NAME=fat:reuters_annual_source_window.fat&amp;display_string=Audit&amp;DYN_ARGS=TRUE&amp;VAR:ID1=70816010&amp;VAR:RCODE=NIB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12__FDSAUDITLINK__" hidden="1">{"fdsup://IBCentral/FAT Viewer?action=UPDATE&amp;creator=factset&amp;DOC_NAME=fat:reuters_annual_source_window.fat&amp;display_string=Audit&amp;DYN_ARGS=TRUE&amp;VAR:ID1=70816010&amp;VAR:RCODE=NIB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13__FDSAUDITLINK__" hidden="1">{"fdsup://IBCentral/FAT Viewer?action=UPDATE&amp;creator=factset&amp;DOC_NAME=fat:reuters_annual_source_window.fat&amp;display_string=Audit&amp;DYN_ARGS=TRUE&amp;VAR:ID1=70816010&amp;VAR:RCODE=NIB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14__FDSAUDITLINK__" hidden="1">{"fdsup://IBCentral/FAT Viewer?action=UPDATE&amp;creator=factset&amp;DOC_NAME=fat:reuters_annual_source_window.fat&amp;display_string=Audit&amp;DYN_ARGS=TRUE&amp;VAR:ID1=70816010&amp;VAR:RCODE=FEBIT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15__FDSAUDITLINK__" hidden="1">{"fdsup://IBCentral/FAT Viewer?action=UPDATE&amp;creator=factset&amp;DOC_NAME=fat:reuters_annual_source_window.fat&amp;display_string=Audit&amp;DYN_ARGS=TRUE&amp;VAR:ID1=70816010&amp;VAR:RCODE=FEBIT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16__FDSAUDITLINK__" hidden="1">{"fdsup://IBCentral/FAT Viewer?action=UPDATE&amp;creator=factset&amp;DOC_NAME=fat:reuters_annual_source_window.fat&amp;display_string=Audit&amp;DYN_ARGS=TRUE&amp;VAR:ID1=70816010&amp;VAR:RCODE=FEBIT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17__FDSAUDITLINK__" hidden="1">{"fdsup://IBCentral/FAT Viewer?action=UPDATE&amp;creator=factset&amp;DOC_NAME=fat:reuters_annual_source_window.fat&amp;display_string=Audit&amp;DYN_ARGS=TRUE&amp;VAR:ID1=70816010&amp;VAR:RCODE=FEBIT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18__FDSAUDITLINK__" hidden="1">{"fdsup://IBCentral/FAT Viewer?action=UPDATE&amp;creator=factset&amp;DOC_NAME=fat:reuters_annual_source_window.fat&amp;display_string=Audit&amp;DYN_ARGS=TRUE&amp;VAR:ID1=70816010&amp;VAR:RCODE=FEBIT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19__FDSAUDITLINK__" hidden="1">{"fdsup://IBCentral/FAT Viewer?action=UPDATE&amp;creator=factset&amp;DOC_NAME=fat:reuters_annual_source_window.fat&amp;display_string=Audit&amp;DYN_ARGS=TRUE&amp;VAR:ID1=70816010&amp;VAR:RCODE=FEBIT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2__FDSAUDITLINK__" hidden="1">{"fdsup://IBCentral/FAT Viewer?action=UPDATE&amp;creator=factset&amp;DOC_NAME=fat:reuters_annual_source_window.fat&amp;display_string=Audit&amp;DYN_ARGS=TRUE&amp;VAR:ID1=00786510&amp;VAR:RCODE=AITL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20__FDSAUDITLINK__" hidden="1">{"fdsup://IBCentral/FAT Viewer?action=UPDATE&amp;creator=factset&amp;DOC_NAME=fat:reuters_annual_source_window.fat&amp;display_string=Audit&amp;DYN_ARGS=TRUE&amp;VAR:ID1=70816010&amp;VAR:RCODE=FEBIT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21__FDSAUDITLINK__" hidden="1">{"fdsup://IBCentral/FAT Viewer?action=UPDATE&amp;creator=factset&amp;DOC_NAME=fat:reuters_annual_source_window.fat&amp;display_string=Audit&amp;DYN_ARGS=TRUE&amp;VAR:ID1=70816010&amp;VAR:RCODE=FEBIT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22__FDSAUDITLINK__" hidden="1">{"fdsup://IBCentral/FAT Viewer?action=UPDATE&amp;creator=factset&amp;DOC_NAME=fat:reuters_annual_source_window.fat&amp;display_string=Audit&amp;DYN_ARGS=TRUE&amp;VAR:ID1=70816010&amp;VAR:RCODE=FEBIT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23__FDSAUDITLINK__" hidden="1">{"fdsup://IBCentral/FAT Viewer?action=UPDATE&amp;creator=factset&amp;DOC_NAME=fat:reuters_annual_source_window.fat&amp;display_string=Audit&amp;DYN_ARGS=TRUE&amp;VAR:ID1=70816010&amp;VAR:RCODE=FEBIT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24__FDSAUDITLINK__" hidden="1">{"fdsup://IBCentral/FAT Viewer?action=UPDATE&amp;creator=factset&amp;DOC_NAME=fat:reuters_annual_source_window.fat&amp;display_string=Audit&amp;DYN_ARGS=TRUE&amp;VAR:ID1=70816010&amp;VAR:RCODE=FEBIT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25__FDSAUDITLINK__" hidden="1">{"fdsup://IBCentral/FAT Viewer?action=UPDATE&amp;creator=factset&amp;DOC_NAME=fat:reuters_annual_source_window.fat&amp;display_string=Audit&amp;DYN_ARGS=TRUE&amp;VAR:ID1=70816010&amp;VAR:RCODE=FEBIT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26__FDSAUDITLINK__" hidden="1">{"fdsup://IBCentral/FAT Viewer?action=UPDATE&amp;creator=factset&amp;DOC_NAME=fat:reuters_annual_source_window.fat&amp;display_string=Audit&amp;DYN_ARGS=TRUE&amp;VAR:ID1=70816010&amp;VAR:RCODE=FEBIT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27__FDSAUDITLINK__" hidden="1">{"fdsup://IBCentral/FAT Viewer?action=UPDATE&amp;creator=factset&amp;DOC_NAME=fat:reuters_annual_source_window.fat&amp;display_string=Audit&amp;DYN_ARGS=TRUE&amp;VAR:ID1=70816010&amp;VAR:RCODE=FEBIT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28__FDSAUDITLINK__" hidden="1">{"fdsup://IBCentral/FAT Viewer?action=UPDATE&amp;creator=factset&amp;DOC_NAME=fat:reuters_annual_source_window.fat&amp;display_string=Audit&amp;DYN_ARGS=TRUE&amp;VAR:ID1=70816010&amp;VAR:RCODE=FEBIT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29__FDSAUDITLINK__" hidden="1">{"fdsup://IBCentral/FAT Viewer?action=UPDATE&amp;creator=factset&amp;DOC_NAME=fat:reuters_annual_source_window.fat&amp;display_string=Audit&amp;DYN_ARGS=TRUE&amp;VAR:ID1=70816010&amp;VAR:RCODE=FEBITDA&amp;VAR:SDATE=20100199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3__FDSAUDITLINK__" hidden="1">{"fdsup://IBCentral/FAT Viewer?action=UPDATE&amp;creator=factset&amp;DOC_NAME=fat:reuters_annual_source_window.fat&amp;display_string=Audit&amp;DYN_ARGS=TRUE&amp;VAR:ID1=02553E10&amp;VAR:RCODE=SCE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30__FDSAUDITLINK__" hidden="1">{"fdsup://IBCentral/FAT Viewer?action=UPDATE&amp;creator=factset&amp;DOC_NAME=fat:reuters_annual_source_window.fat&amp;display_string=Audit&amp;DYN_ARGS=TRUE&amp;VAR:ID1=70816010&amp;VAR:RCODE=FEBITDA&amp;VAR:SDATE=20090199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31__FDSAUDITLINK__" hidden="1">{"fdsup://IBCentral/FAT Viewer?action=UPDATE&amp;creator=factset&amp;DOC_NAME=fat:reuters_annual_source_window.fat&amp;display_string=Audit&amp;DYN_ARGS=TRUE&amp;VAR:ID1=70816010&amp;VAR:RCODE=FEBITDA&amp;VAR:SDATE=20080199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32__FDSAUDITLINK__" hidden="1">{"fdsup://IBCentral/FAT Viewer?action=UPDATE&amp;creator=factset&amp;DOC_NAME=fat:reuters_annual_source_window.fat&amp;display_string=Audit&amp;DYN_ARGS=TRUE&amp;VAR:ID1=70816010&amp;VAR:RCODE=FEBITDA&amp;VAR:SDATE=20070199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33__FDSAUDITLINK__" hidden="1">{"fdsup://IBCentral/FAT Viewer?action=UPDATE&amp;creator=factset&amp;DOC_NAME=fat:reuters_annual_source_window.fat&amp;display_string=Audit&amp;DYN_ARGS=TRUE&amp;VAR:ID1=70816010&amp;VAR:RCODE=FEBITDA&amp;VAR:SDATE=20060199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34__FDSAUDITLINK__" hidden="1">{"fdsup://IBCentral/FAT Viewer?action=UPDATE&amp;creator=factset&amp;DOC_NAME=fat:reuters_annual_source_window.fat&amp;display_string=Audit&amp;DYN_ARGS=TRUE&amp;VAR:ID1=70816010&amp;VAR:RCODE=FEBITDA&amp;VAR:SDATE=20050199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35__FDSAUDITLINK__" hidden="1">{"fdsup://IBCentral/FAT Viewer?action=UPDATE&amp;creator=factset&amp;DOC_NAME=fat:reuters_annual_source_window.fat&amp;display_string=Audit&amp;DYN_ARGS=TRUE&amp;VAR:ID1=70816010&amp;VAR:RCODE=FEBITDA&amp;VAR:SDATE=20040199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36__FDSAUDITLINK__" hidden="1">{"fdsup://IBCentral/FAT Viewer?action=UPDATE&amp;creator=factset&amp;DOC_NAME=fat:reuters_annual_source_window.fat&amp;display_string=Audit&amp;DYN_ARGS=TRUE&amp;VAR:ID1=70816010&amp;VAR:RCODE=FEBITDA&amp;VAR:SDATE=20030199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37__FDSAUDITLINK__" hidden="1">{"fdsup://IBCentral/FAT Viewer?action=UPDATE&amp;creator=factset&amp;DOC_NAME=fat:reuters_annual_source_window.fat&amp;display_string=Audit&amp;DYN_ARGS=TRUE&amp;VAR:ID1=70816010&amp;VAR:RCODE=FEBITDA&amp;VAR:SDATE=20020199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38__FDSAUDITLINK__" hidden="1">{"fdsup://IBCentral/FAT Viewer?action=UPDATE&amp;creator=factset&amp;DOC_NAME=fat:reuters_annual_source_window.fat&amp;display_string=Audit&amp;DYN_ARGS=TRUE&amp;VAR:ID1=70816010&amp;VAR:RCODE=FEBITDA&amp;VAR:SDATE=20010199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39__FDSAUDITLINK__" hidden="1">{"fdsup://IBCentral/FAT Viewer?action=UPDATE&amp;creator=factset&amp;DOC_NAME=fat:reuters_annual_source_window.fat&amp;display_string=Audit&amp;DYN_ARGS=TRUE&amp;VAR:ID1=70816010&amp;VAR:RCODE=FEBITDA&amp;VAR:SDATE=20000199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4__FDSAUDITLINK__" hidden="1">{"fdsup://IBCentral/FAT Viewer?action=UPDATE&amp;creator=factset&amp;DOC_NAME=fat:reuters_annual_source_window.fat&amp;display_string=Audit&amp;DYN_ARGS=TRUE&amp;VAR:ID1=00786510&amp;VAR:RCODE=AITL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40__FDSAUDITLINK__" hidden="1">{"fdsup://IBCentral/FAT Viewer?action=UPDATE&amp;creator=factset&amp;DOC_NAME=fat:reuters_annual_source_window.fat&amp;display_string=Audit&amp;DYN_ARGS=TRUE&amp;VAR:ID1=70816010&amp;VAR:RCODE=FEBITDA&amp;VAR:SDATE=19990199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41__FDSAUDITLINK__" hidden="1">{"fdsup://IBCentral/FAT Viewer?action=UPDATE&amp;creator=factset&amp;DOC_NAME=fat:reuters_annual_source_window.fat&amp;display_string=Audit&amp;DYN_ARGS=TRUE&amp;VAR:ID1=70816010&amp;VAR:RCODE=FEBITDA&amp;VAR:SDATE=19980199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42__FDSAUDITLINK__" hidden="1">{"fdsup://IBCentral/FAT Viewer?action=UPDATE&amp;creator=factset&amp;DOC_NAME=fat:reuters_annual_source_window.fat&amp;display_string=Audit&amp;DYN_ARGS=TRUE&amp;VAR:ID1=70816010&amp;VAR:RCODE=FEBITDA&amp;VAR:SDATE=19970199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43__FDSAUDITLINK__" hidden="1">{"fdsup://IBCentral/FAT Viewer?action=UPDATE&amp;creator=factset&amp;DOC_NAME=fat:reuters_annual_source_window.fat&amp;display_string=Audit&amp;DYN_ARGS=TRUE&amp;VAR:ID1=70816010&amp;VAR:RCODE=FEBITDA&amp;VAR:SDATE=19960199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2744__FDSAUDITLINK__" hidden="1">{"fdsup://IBCentral/FAT Viewer?action=UPDATE&amp;creator=factset&amp;DOC_NAME=fat:reuters_annual_source_window.fat&amp;display_string=Audit&amp;DYN_ARGS=TRUE&amp;VAR:ID1=70816010&amp;VAR:RCODE=FSALE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45__FDSAUDITLINK__" hidden="1">{"fdsup://IBCentral/FAT Viewer?action=UPDATE&amp;creator=factset&amp;DOC_NAME=fat:reuters_annual_source_window.fat&amp;display_string=Audit&amp;DYN_ARGS=TRUE&amp;VAR:ID1=70816010&amp;VAR:RCODE=FSALE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46__FDSAUDITLINK__" hidden="1">{"fdsup://IBCentral/FAT Viewer?action=UPDATE&amp;creator=factset&amp;DOC_NAME=fat:reuters_annual_source_window.fat&amp;display_string=Audit&amp;DYN_ARGS=TRUE&amp;VAR:ID1=70816010&amp;VAR:RCODE=FSALE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47__FDSAUDITLINK__" hidden="1">{"fdsup://IBCentral/FAT Viewer?action=UPDATE&amp;creator=factset&amp;DOC_NAME=fat:reuters_annual_source_window.fat&amp;display_string=Audit&amp;DYN_ARGS=TRUE&amp;VAR:ID1=70816010&amp;VAR:RCODE=FSALE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48__FDSAUDITLINK__" hidden="1">{"fdsup://IBCentral/FAT Viewer?action=UPDATE&amp;creator=factset&amp;DOC_NAME=fat:reuters_annual_source_window.fat&amp;display_string=Audit&amp;DYN_ARGS=TRUE&amp;VAR:ID1=70816010&amp;VAR:RCODE=FSALE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49__FDSAUDITLINK__" hidden="1">{"fdsup://IBCentral/FAT Viewer?action=UPDATE&amp;creator=factset&amp;DOC_NAME=fat:reuters_annual_source_window.fat&amp;display_string=Audit&amp;DYN_ARGS=TRUE&amp;VAR:ID1=70816010&amp;VAR:RCODE=FSALE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5__FDSAUDITLINK__" hidden="1">{"fdsup://IBCentral/FAT Viewer?action=UPDATE&amp;creator=factset&amp;DOC_NAME=fat:reuters_annual_source_window.fat&amp;display_string=Audit&amp;DYN_ARGS=TRUE&amp;VAR:ID1=02553E10&amp;VAR:RCODE=SCE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50__FDSAUDITLINK__" hidden="1">{"fdsup://IBCentral/FAT Viewer?action=UPDATE&amp;creator=factset&amp;DOC_NAME=fat:reuters_annual_source_window.fat&amp;display_string=Audit&amp;DYN_ARGS=TRUE&amp;VAR:ID1=70816010&amp;VAR:RCODE=FSALE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51__FDSAUDITLINK__" hidden="1">{"fdsup://IBCentral/FAT Viewer?action=UPDATE&amp;creator=factset&amp;DOC_NAME=fat:reuters_annual_source_window.fat&amp;display_string=Audit&amp;DYN_ARGS=TRUE&amp;VAR:ID1=70816010&amp;VAR:RCODE=FSALE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52__FDSAUDITLINK__" hidden="1">{"fdsup://IBCentral/FAT Viewer?action=UPDATE&amp;creator=factset&amp;DOC_NAME=fat:reuters_annual_source_window.fat&amp;display_string=Audit&amp;DYN_ARGS=TRUE&amp;VAR:ID1=70816010&amp;VAR:RCODE=FSALE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53__FDSAUDITLINK__" hidden="1">{"fdsup://IBCentral/FAT Viewer?action=UPDATE&amp;creator=factset&amp;DOC_NAME=fat:reuters_annual_source_window.fat&amp;display_string=Audit&amp;DYN_ARGS=TRUE&amp;VAR:ID1=70816010&amp;VAR:RCODE=FSALE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54__FDSAUDITLINK__" hidden="1">{"fdsup://IBCentral/FAT Viewer?action=UPDATE&amp;creator=factset&amp;DOC_NAME=fat:reuters_annual_source_window.fat&amp;display_string=Audit&amp;DYN_ARGS=TRUE&amp;VAR:ID1=70816010&amp;VAR:RCODE=FSALE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55__FDSAUDITLINK__" hidden="1">{"fdsup://IBCentral/FAT Viewer?action=UPDATE&amp;creator=factset&amp;DOC_NAME=fat:reuters_annual_source_window.fat&amp;display_string=Audit&amp;DYN_ARGS=TRUE&amp;VAR:ID1=70816010&amp;VAR:RCODE=FSALE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56__FDSAUDITLINK__" hidden="1">{"fdsup://IBCentral/FAT Viewer?action=UPDATE&amp;creator=factset&amp;DOC_NAME=fat:reuters_annual_source_window.fat&amp;display_string=Audit&amp;DYN_ARGS=TRUE&amp;VAR:ID1=70816010&amp;VAR:RCODE=FSALE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57__FDSAUDITLINK__" hidden="1">{"fdsup://IBCentral/FAT Viewer?action=UPDATE&amp;creator=factset&amp;DOC_NAME=fat:reuters_annual_source_window.fat&amp;display_string=Audit&amp;DYN_ARGS=TRUE&amp;VAR:ID1=70816010&amp;VAR:RCODE=FSALE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58__FDSAUDITLINK__" hidden="1">{"fdsup://IBCentral/FAT Viewer?action=UPDATE&amp;creator=factset&amp;DOC_NAME=fat:reuters_annual_source_window.fat&amp;display_string=Audit&amp;DYN_ARGS=TRUE&amp;VAR:ID1=70816010&amp;VAR:RCODE=FSALE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00786510&amp;VAR:RCODE=AITL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02553E10&amp;VAR:RCODE=SCE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00786510&amp;VAR:RCODE=NIBX&amp;VAR:SDATE=20000799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02553E10&amp;VAR:RCODE=SCE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8__123Graph_A_Chart_1A" hidden="1">#REF!</definedName>
    <definedName name="_28__123Graph_ACHART_6" hidden="1">#REF!</definedName>
    <definedName name="_28__123Graph_LBL_ACHART_1" hidden="1">#REF!</definedName>
    <definedName name="_28__123Graph_LBL_ACHART_2" hidden="1">#REF!</definedName>
    <definedName name="_28__123Graph_LBL_DCHART_1" hidden="1">#REF!</definedName>
    <definedName name="_28__123Graph_XCHART_16" hidden="1">#REF!</definedName>
    <definedName name="_28__FDSAUDITLINK__" hidden="1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0__FDSAUDITLINK__" hidden="1">{"fdsup://IBCentral/FAT Viewer?action=UPDATE&amp;creator=factset&amp;DOC_NAME=fat:reuters_annual_source_window.fat&amp;display_string=Audit&amp;DYN_ARGS=TRUE&amp;VAR:ID1=00786510&amp;VAR:RCODE=NIBX&amp;VAR:SDATE=20010799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81__FDSAUDITLINK__" hidden="1">{"fdsup://IBCentral/FAT Viewer?action=UPDATE&amp;creator=factset&amp;DOC_NAME=fat:reuters_annual_source_window.fat&amp;display_string=Audit&amp;DYN_ARGS=TRUE&amp;VAR:ID1=02553E10&amp;VAR:RCODE=SCE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82__FDSAUDITLINK__" hidden="1">{"fdsup://IBCentral/FAT Viewer?action=UPDATE&amp;creator=factset&amp;DOC_NAME=fat:reuters_annual_source_window.fat&amp;display_string=Audit&amp;DYN_ARGS=TRUE&amp;VAR:ID1=00786510&amp;VAR:RCODE=NIB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83__FDSAUDITLINK__" hidden="1">{"fdsup://IBCentral/FAT Viewer?action=UPDATE&amp;creator=factset&amp;DOC_NAME=fat:reuters_annual_source_window.fat&amp;display_string=Audit&amp;DYN_ARGS=TRUE&amp;VAR:ID1=02553E10&amp;VAR:RCODE=SCE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84__FDSAUDITLINK__" hidden="1">{"fdsup://IBCentral/FAT Viewer?action=UPDATE&amp;creator=factset&amp;DOC_NAME=fat:reuters_annual_source_window.fat&amp;display_string=Audit&amp;DYN_ARGS=TRUE&amp;VAR:ID1=00786510&amp;VAR:RCODE=NIB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85__FDSAUDITLINK__" hidden="1">{"fdsup://IBCentral/FAT Viewer?action=UPDATE&amp;creator=factset&amp;DOC_NAME=fat:reuters_annual_source_window.fat&amp;display_string=Audit&amp;DYN_ARGS=TRUE&amp;VAR:ID1=02553E10&amp;VAR:RCODE=SCE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86__FDSAUDITLINK__" hidden="1">{"fdsup://IBCentral/FAT Viewer?action=UPDATE&amp;creator=factset&amp;DOC_NAME=fat:reuters_annual_source_window.fat&amp;display_string=Audit&amp;DYN_ARGS=TRUE&amp;VAR:ID1=00786510&amp;VAR:RCODE=NIB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87__FDSAUDITLINK__" hidden="1">{"fdsup://IBCentral/FAT Viewer?action=UPDATE&amp;creator=factset&amp;DOC_NAME=fat:reuters_annual_source_window.fat&amp;display_string=Audit&amp;DYN_ARGS=TRUE&amp;VAR:ID1=02553E10&amp;VAR:RCODE=SCE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88__FDSAUDITLINK__" hidden="1">{"fdsup://IBCentral/FAT Viewer?action=UPDATE&amp;creator=factset&amp;DOC_NAME=fat:reuters_annual_source_window.fat&amp;display_string=Audit&amp;DYN_ARGS=TRUE&amp;VAR:ID1=00786510&amp;VAR:RCODE=NIB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89__FDSAUDITLINK__" hidden="1">{"fdsup://IBCentral/FAT Viewer?action=UPDATE&amp;creator=factset&amp;DOC_NAME=fat:reuters_annual_source_window.fat&amp;display_string=Audit&amp;DYN_ARGS=TRUE&amp;VAR:ID1=02553E10&amp;VAR:RCODE=SCE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9__123Graph_AChart_1G" hidden="1">#REF!</definedName>
    <definedName name="_29__123Graph_BCHART_2" hidden="1">#REF!</definedName>
    <definedName name="_29__123Graph_LBL_ACHART_2" hidden="1">#REF!</definedName>
    <definedName name="_29__123Graph_LBL_DCHART_1" hidden="1">#N/A</definedName>
    <definedName name="_29__123Graph_LBL_DCHART_2" hidden="1">#REF!</definedName>
    <definedName name="_29__123Graph_XCHART_2" hidden="1">#REF!</definedName>
    <definedName name="_29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annual_source_window.fat&amp;display_string=Audit&amp;DYN_ARGS=TRUE&amp;VAR:ID1=00786510&amp;VAR:RCODE=NIB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91__FDSAUDITLINK__" hidden="1">{"fdsup://IBCentral/FAT Viewer?action=UPDATE&amp;creator=factset&amp;DOC_NAME=fat:reuters_annual_source_window.fat&amp;display_string=Audit&amp;DYN_ARGS=TRUE&amp;VAR:ID1=02553E10&amp;VAR:RCODE=SCE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92__FDSAUDITLINK__" hidden="1">{"fdsup://IBCentral/FAT Viewer?action=UPDATE&amp;creator=factset&amp;DOC_NAME=fat:reuters_annual_source_window.fat&amp;display_string=Audit&amp;DYN_ARGS=TRUE&amp;VAR:ID1=00786510&amp;VAR:RCODE=NIB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02553E10&amp;VAR:RCODE=SCE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00786510&amp;VAR:RCODE=NIB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02553E10&amp;VAR:RCODE=AITL&amp;VAR:SDATE=19950799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00786510&amp;VAR:RCODE=NIB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97__FDSAUDITLINK__" hidden="1">{"fdsup://IBCentral/FAT Viewer?action=UPDATE&amp;creator=factset&amp;DOC_NAME=fat:reuters_annual_source_window.fat&amp;display_string=Audit&amp;DYN_ARGS=TRUE&amp;VAR:ID1=02553E10&amp;VAR:RCODE=AITL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98__FDSAUDITLINK__" hidden="1">{"fdsup://IBCentral/FAT Viewer?action=UPDATE&amp;creator=factset&amp;DOC_NAME=fat:reuters_annual_source_window.fat&amp;display_string=Audit&amp;DYN_ARGS=TRUE&amp;VAR:ID1=00786510&amp;VAR:RCODE=SCEX&amp;VAR:SDATE=19990799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299__FDSAUDITLINK__" hidden="1">{"fdsup://IBCentral/FAT Viewer?action=UPDATE&amp;creator=factset&amp;DOC_NAME=fat:reuters_annual_source_window.fat&amp;display_string=Audit&amp;DYN_ARGS=TRUE&amp;VAR:ID1=309272&amp;VAR:RCODE=AACR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2wrn.²Ä1­Ó¤ë1_Ü20¤H." hidden="1">{#N/A,#N/A,FALSE,"²Ä1­Ó¤ë"}</definedName>
    <definedName name="_3__123Graph_ACHART_11" hidden="1">#REF!</definedName>
    <definedName name="_3__123Graph_ACHART_3" hidden="1">#REF!</definedName>
    <definedName name="_3__123Graph_ACHART_8" hidden="1">#REF!</definedName>
    <definedName name="_3__123Graph_AGRAFICO_24" hidden="1">#REF!</definedName>
    <definedName name="_3__123Graph_AGRAFICO_8" hidden="1">#REF!</definedName>
    <definedName name="_3__123Graph_BCHART_5" hidden="1">#REF!</definedName>
    <definedName name="_3__123Graph_XCHART_4" hidden="1">#REF!</definedName>
    <definedName name="_3__FDSAUDITLINK__" hidden="1">{"fdsup://IBCentral/FAT Viewer?action=UPDATE&amp;creator=factset&amp;DOC_NAME=fat:reuters_annual_source_window.fat&amp;display_string=Audit&amp;DYN_ARGS=TRUE&amp;VAR:ID1=711131&amp;VAR:RCODE=AACR&amp;VAR:SDATE=20040199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_0_0_K" hidden="1">#REF!</definedName>
    <definedName name="_3_0_0inv_in_immobil._immat" hidden="1">#REF!</definedName>
    <definedName name="_3_0_Table2_" hidden="1">#N/A</definedName>
    <definedName name="_30__123Graph_ACHART_13" hidden="1">#REF!</definedName>
    <definedName name="_30__123Graph_ACHART_7" hidden="1">#REF!</definedName>
    <definedName name="_30__123Graph_LBL_ACHART_3" hidden="1">#REF!</definedName>
    <definedName name="_30__123Graph_LBL_DCHART_1" hidden="1">#N/A</definedName>
    <definedName name="_30__123Graph_XCHART_2" hidden="1">#N/A</definedName>
    <definedName name="_30__123Graph_XChart_2G" hidden="1">#REF!</definedName>
    <definedName name="_30__FDSAUDITLINK__" hidden="1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00__FDSAUDITLINK__" hidden="1">{"fdsup://IBCentral/FAT Viewer?action=UPDATE&amp;creator=factset&amp;DOC_NAME=fat:reuters_annual_source_window.fat&amp;display_string=Audit&amp;DYN_ARGS=TRUE&amp;VAR:ID1=02553E10&amp;VAR:RCODE=FEBITDA&amp;VAR:SDATE=19980199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01__FDSAUDITLINK__" hidden="1">{"fdsup://IBCentral/FAT Viewer?action=UPDATE&amp;creator=factset&amp;DOC_NAME=fat:reuters_annual_source_window.fat&amp;display_string=Audit&amp;DYN_ARGS=TRUE&amp;VAR:ID1=02553E10&amp;VAR:RCODE=FEBITDA&amp;VAR:SDATE=19990199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02__FDSAUDITLINK__" hidden="1">{"fdsup://IBCentral/FAT Viewer?action=UPDATE&amp;creator=factset&amp;DOC_NAME=fat:reuters_annual_source_window.fat&amp;display_string=Audit&amp;DYN_ARGS=TRUE&amp;VAR:ID1=02553E10&amp;VAR:RCODE=FEBITDA&amp;VAR:SDATE=20000199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03__FDSAUDITLINK__" hidden="1">{"fdsup://IBCentral/FAT Viewer?action=UPDATE&amp;creator=factset&amp;DOC_NAME=fat:reuters_annual_source_window.fat&amp;display_string=Audit&amp;DYN_ARGS=TRUE&amp;VAR:ID1=02553E10&amp;VAR:RCODE=FEBITDA&amp;VAR:SDATE=20010199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04__FDSAUDITLINK__" hidden="1">{"fdsup://IBCentral/FAT Viewer?action=UPDATE&amp;creator=factset&amp;DOC_NAME=fat:reuters_annual_source_window.fat&amp;display_string=Audit&amp;DYN_ARGS=TRUE&amp;VAR:ID1=02553E10&amp;VAR:RCODE=FEBITDA&amp;VAR:SDATE=20020199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05__FDSAUDITLINK__" hidden="1">{"fdsup://IBCentral/FAT Viewer?action=UPDATE&amp;creator=factset&amp;DOC_NAME=fat:reuters_annual_source_window.fat&amp;display_string=Audit&amp;DYN_ARGS=TRUE&amp;VAR:ID1=02553E10&amp;VAR:RCODE=FEBITDA&amp;VAR:SDATE=20030199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06__FDSAUDITLINK__" hidden="1">{"fdsup://IBCentral/FAT Viewer?action=UPDATE&amp;creator=factset&amp;DOC_NAME=fat:reuters_annual_source_window.fat&amp;display_string=Audit&amp;DYN_ARGS=TRUE&amp;VAR:ID1=02553E10&amp;VAR:RCODE=FEBITDA&amp;VAR:SDATE=20040199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07__FDSAUDITLINK__" hidden="1">{"fdsup://IBCentral/FAT Viewer?action=UPDATE&amp;creator=factset&amp;DOC_NAME=fat:reuters_annual_source_window.fat&amp;display_string=Audit&amp;DYN_ARGS=TRUE&amp;VAR:ID1=02553E10&amp;VAR:RCODE=FEBITDA&amp;VAR:SDATE=20050199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08__FDSAUDITLINK__" hidden="1">{"fdsup://IBCentral/FAT Viewer?action=UPDATE&amp;creator=factset&amp;DOC_NAME=fat:reuters_annual_source_window.fat&amp;display_string=Audit&amp;DYN_ARGS=TRUE&amp;VAR:ID1=02553E10&amp;VAR:RCODE=FEBITDA&amp;VAR:SDATE=20060199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02553E10&amp;VAR:RCODE=FEBITDA&amp;VAR:SDATE=20070199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1__123Graph_AChart_1" hidden="1">#REF!</definedName>
    <definedName name="_31__123Graph_BCHART_3" hidden="1">#REF!</definedName>
    <definedName name="_31__123Graph_LBL_BCHART_3" hidden="1">#REF!</definedName>
    <definedName name="_31__123Graph_LBL_DCHART_2" hidden="1">#REF!</definedName>
    <definedName name="_31__123Graph_XCHART_3" hidden="1">#REF!</definedName>
    <definedName name="_31__123Graph_XCHART_5" hidden="1">#N/A</definedName>
    <definedName name="_31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310__FDSAUDITLINK__" hidden="1">{"fdsup://IBCentral/FAT Viewer?action=UPDATE&amp;creator=factset&amp;DOC_NAME=fat:reuters_annual_source_window.fat&amp;display_string=Audit&amp;DYN_ARGS=TRUE&amp;VAR:ID1=02553E10&amp;VAR:RCODE=FEBITDA&amp;VAR:SDATE=20080199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02553E10&amp;VAR:RCODE=FEBITDA&amp;VAR:SDATE=20090199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02553E10&amp;VAR:RCODE=FEBITDA&amp;VAR:SDATE=20100199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13__FDSAUDITLINK__" hidden="1">{"fdsup://IBCentral/FAT Viewer?action=UPDATE&amp;creator=factset&amp;DOC_NAME=fat:reuters_annual_source_window.fat&amp;display_string=Audit&amp;DYN_ARGS=TRUE&amp;VAR:ID1=02553E10&amp;VAR:RCODE=FEBIT&amp;VAR:SDATE=19950799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14__FDSAUDITLINK__" hidden="1">{"fdsup://IBCentral/FAT Viewer?action=UPDATE&amp;creator=factset&amp;DOC_NAME=fat:reuters_annual_source_window.fat&amp;display_string=Audit&amp;DYN_ARGS=TRUE&amp;VAR:ID1=02553E10&amp;VAR:RCODE=FEBIT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15__FDSAUDITLINK__" hidden="1">{"fdsup://IBCentral/FAT Viewer?action=UPDATE&amp;creator=factset&amp;DOC_NAME=fat:reuters_annual_source_window.fat&amp;display_string=Audit&amp;DYN_ARGS=TRUE&amp;VAR:ID1=02553E10&amp;VAR:RCODE=FEBIT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16__FDSAUDITLINK__" hidden="1">{"fdsup://IBCentral/FAT Viewer?action=UPDATE&amp;creator=factset&amp;DOC_NAME=fat:reuters_annual_source_window.fat&amp;display_string=Audit&amp;DYN_ARGS=TRUE&amp;VAR:ID1=02553E10&amp;VAR:RCODE=FEBIT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17__FDSAUDITLINK__" hidden="1">{"fdsup://IBCentral/FAT Viewer?action=UPDATE&amp;creator=factset&amp;DOC_NAME=fat:reuters_annual_source_window.fat&amp;display_string=Audit&amp;DYN_ARGS=TRUE&amp;VAR:ID1=02553E10&amp;VAR:RCODE=FEBIT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18__FDSAUDITLINK__" hidden="1">{"fdsup://IBCentral/FAT Viewer?action=UPDATE&amp;creator=factset&amp;DOC_NAME=fat:reuters_annual_source_window.fat&amp;display_string=Audit&amp;DYN_ARGS=TRUE&amp;VAR:ID1=02553E10&amp;VAR:RCODE=FEBIT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19__FDSAUDITLINK__" hidden="1">{"fdsup://IBCentral/FAT Viewer?action=UPDATE&amp;creator=factset&amp;DOC_NAME=fat:reuters_annual_source_window.fat&amp;display_string=Audit&amp;DYN_ARGS=TRUE&amp;VAR:ID1=02553E10&amp;VAR:RCODE=FEBIT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2__123Graph_ACHART_10" hidden="1">#REF!</definedName>
    <definedName name="_32__123Graph_ACHART_2" hidden="1">#REF!</definedName>
    <definedName name="_32__123Graph_ACHART_9" hidden="1">#REF!</definedName>
    <definedName name="_32__123Graph_LBL_DCHART_1" hidden="1">#REF!</definedName>
    <definedName name="_32__123Graph_XCHART_2" hidden="1">#REF!</definedName>
    <definedName name="_32__123Graph_XCHART_4" hidden="1">#REF!</definedName>
    <definedName name="_32__123Graph_XCHART_6" hidden="1">#N/A</definedName>
    <definedName name="_32__FDSAUDITLINK__" hidden="1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__FDSAUDITLINK__" hidden="1">{"fdsup://IBCentral/FAT Viewer?action=UPDATE&amp;creator=factset&amp;DOC_NAME=fat:reuters_annual_source_window.fat&amp;display_string=Audit&amp;DYN_ARGS=TRUE&amp;VAR:ID1=02553E10&amp;VAR:RCODE=FEBIT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21__FDSAUDITLINK__" hidden="1">{"fdsup://IBCentral/FAT Viewer?action=UPDATE&amp;creator=factset&amp;DOC_NAME=fat:reuters_annual_source_window.fat&amp;display_string=Audit&amp;DYN_ARGS=TRUE&amp;VAR:ID1=02553E10&amp;VAR:RCODE=FEBIT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22__FDSAUDITLINK__" hidden="1">{"fdsup://IBCentral/FAT Viewer?action=UPDATE&amp;creator=factset&amp;DOC_NAME=fat:reuters_annual_source_window.fat&amp;display_string=Audit&amp;DYN_ARGS=TRUE&amp;VAR:ID1=02553E10&amp;VAR:RCODE=FEBIT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23__FDSAUDITLINK__" hidden="1">{"fdsup://IBCentral/FAT Viewer?action=UPDATE&amp;creator=factset&amp;DOC_NAME=fat:reuters_annual_source_window.fat&amp;display_string=Audit&amp;DYN_ARGS=TRUE&amp;VAR:ID1=02553E10&amp;VAR:RCODE=FEBIT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24__FDSAUDITLINK__" hidden="1">{"fdsup://IBCentral/FAT Viewer?action=UPDATE&amp;creator=factset&amp;DOC_NAME=fat:reuters_annual_source_window.fat&amp;display_string=Audit&amp;DYN_ARGS=TRUE&amp;VAR:ID1=B126KH&amp;VAR:RCODE=FEBIT&amp;VAR:SDATE=20060899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B126KH&amp;VAR:RCODE=SCEX&amp;VAR:SDATE=20050899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B126KH&amp;VAR:RCODE=SCEX&amp;VAR:SDATE=20060899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B126KH&amp;VAR:RCODE=SCEX&amp;VAR:SDATE=20070899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B126KH&amp;VAR:RCODE=SCEX&amp;VAR:SDATE=20080899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29__FDSAUDITLINK__" hidden="1">{"fdsup://IBCentral/FAT Viewer?action=UPDATE&amp;creator=factset&amp;DOC_NAME=fat:reuters_annual_source_window.fat&amp;display_string=Audit&amp;DYN_ARGS=TRUE&amp;VAR:ID1=B126KH&amp;VAR:RCODE=SCEX&amp;VAR:SDATE=20090899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3__123Graph_ACHART_11" hidden="1">#REF!</definedName>
    <definedName name="_33__123Graph_DCHART_1" hidden="1">#REF!</definedName>
    <definedName name="_33__123Graph_LBL_DCHART_2" hidden="1">#REF!</definedName>
    <definedName name="_33__123Graph_XCHART_4" hidden="1">#REF!</definedName>
    <definedName name="_33__123Graph_XCHART_5" hidden="1">#REF!</definedName>
    <definedName name="_33__FDSAUDITLINK__" hidden="1">{"fdsup://IBCentral/FAT Viewer?action=UPDATE&amp;creator=factset&amp;DOC_NAME=fat:reuters_annual_source_window.fat&amp;display_string=Audit&amp;DYN_ARGS=TRUE&amp;VAR:ID1=00289620&amp;VAR:RCODE=FEBITDA&amp;VAR:SDATE=19990199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30__FDSAUDITLINK__" hidden="1">{"fdsup://IBCentral/FAT Viewer?action=UPDATE&amp;creator=factset&amp;DOC_NAME=fat:reuters_qtrly_source_window.fat&amp;display_string=Audit&amp;DYN_ARGS=TRUE&amp;VAR:ID1=19257610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31__FDSAUDITLINK__" hidden="1">{"fdsup://directions/FAT Viewer?action=UPDATE&amp;creator=factset&amp;DYN_ARGS=TRUE&amp;DOC_NAME=FAT:FQL_AUDITING_CLIENT_TEMPLATE.FAT&amp;display_string=Audit&amp;VAR:KEY=SFYVEZUXCZ&amp;VAR:QUERY=UkdGX1BBWV9BQ0NUKEFOTiwzOTE3Mik=&amp;WINDOW=FIRST_POPUP&amp;HEIGHT=450&amp;WIDTH=450&amp;START_MAXIMI","ZED=FALSE&amp;VAR:CALENDAR=FIVEDAY&amp;VAR:SYMBOL=309272&amp;VAR:INDEX=0"}</definedName>
    <definedName name="_332__FDSAUDITLINK__" hidden="1">{"fdsup://directions/FAT Viewer?action=UPDATE&amp;creator=factset&amp;DYN_ARGS=TRUE&amp;DOC_NAME=FAT:FQL_AUDITING_CLIENT_TEMPLATE.FAT&amp;display_string=Audit&amp;VAR:KEY=KTSJMBATIX&amp;VAR:QUERY=UkdGX1BBWV9BQ0NUKEFOTiwzNzEzNCk=&amp;WINDOW=FIRST_POPUP&amp;HEIGHT=450&amp;WIDTH=450&amp;START_MAXIMI","ZED=FALSE&amp;VAR:CALENDAR=FIVEDAY&amp;VAR:SYMBOL=B126KH&amp;VAR:INDEX=0"}</definedName>
    <definedName name="_333__FDSAUDITLINK__" hidden="1">{"fdsup://IBCentral/FAT Viewer?action=UPDATE&amp;creator=factset&amp;DOC_NAME=fat:reuters_annual_source_window.fat&amp;display_string=Audit&amp;DYN_ARGS=TRUE&amp;VAR:ID1=00289620&amp;VAR:RCODE=FSALE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34__FDSAUDITLINK__" hidden="1">{"fdsup://IBCentral/FAT Viewer?action=UPDATE&amp;creator=factset&amp;DOC_NAME=fat:reuters_annual_source_window.fat&amp;display_string=Audit&amp;DYN_ARGS=TRUE&amp;VAR:ID1=B126KH&amp;VAR:RCODE=FEBIT&amp;VAR:SDATE=20080899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335__FDSAUDITLINK__" hidden="1">{"fdsup://IBCentral/FAT Viewer?action=UPDATE&amp;creator=factset&amp;DOC_NAME=fat:reuters_annual_source_window.fat&amp;display_string=Audit&amp;DYN_ARGS=TRUE&amp;VAR:ID1=B126KH&amp;VAR:RCODE=FEBIT&amp;VAR:SDATE=20090899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336__FDSAUDITLINK__" hidden="1">{"fdsup://IBCentral/FAT Viewer?action=UPDATE&amp;creator=factset&amp;DOC_NAME=fat:reuters_annual_source_window.fat&amp;display_string=Audit&amp;DYN_ARGS=TRUE&amp;VAR:ID1=B126KH&amp;VAR:RCODE=FEBIT&amp;VAR:SDATE=20100899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337__FDSAUDITLINK__" hidden="1">{"fdsup://IBCentral/FAT Viewer?action=UPDATE&amp;creator=factset&amp;DOC_NAME=fat:reuters_annual_source_window.fat&amp;display_string=Audit&amp;DYN_ARGS=TRUE&amp;VAR:ID1=B126KH&amp;VAR:RCODE=NIBX&amp;VAR:SDATE=20030899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38__FDSAUDITLINK__" hidden="1">{"fdsup://IBCentral/FAT Viewer?action=UPDATE&amp;creator=factset&amp;DOC_NAME=fat:reuters_annual_source_window.fat&amp;display_string=Audit&amp;DYN_ARGS=TRUE&amp;VAR:ID1=B126KH&amp;VAR:RCODE=NIBX&amp;VAR:SDATE=20040899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39__FDSAUDITLINK__" hidden="1">{"fdsup://IBCentral/FAT Viewer?action=UPDATE&amp;creator=factset&amp;DOC_NAME=fat:reuters_annual_source_window.fat&amp;display_string=Audit&amp;DYN_ARGS=TRUE&amp;VAR:ID1=02553E10&amp;VAR:RCODE=NIBX&amp;VAR:SDATE=19950799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4__123Graph_ACHART_12" hidden="1">#REF!</definedName>
    <definedName name="_34__123Graph_BCHART_1" hidden="1">#REF!</definedName>
    <definedName name="_34__123Graph_XCHART_2" hidden="1">#REF!</definedName>
    <definedName name="_34__123Graph_XCHART_6" hidden="1">#REF!</definedName>
    <definedName name="_34__FDSAUDITLINK__" hidden="1">{"fdsup://IBCentral/FAT Viewer?action=UPDATE&amp;creator=factset&amp;DOC_NAME=fat:reuters_qtrly_source_window.fat&amp;display_string=Audit&amp;DYN_ARGS=TRUE&amp;VAR:ID1=91290910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0__FDSAUDITLINK__" hidden="1">{"fdsup://directions/FAT Viewer?action=UPDATE&amp;creator=factset&amp;DYN_ARGS=TRUE&amp;DOC_NAME=FAT:FQL_AUDITING_CLIENT_TEMPLATE.FAT&amp;display_string=Audit&amp;VAR:KEY=ERYJKHMBMB&amp;VAR:QUERY=UkdGX1BBWV9BQ0NUKEFOTiwzNjg2MCk=&amp;WINDOW=FIRST_POPUP&amp;HEIGHT=450&amp;WIDTH=450&amp;START_MAXIMI","ZED=FALSE&amp;VAR:CALENDAR=FIVEDAY&amp;VAR:SYMBOL=568743&amp;VAR:INDEX=0"}</definedName>
    <definedName name="_341__FDSAUDITLINK__" hidden="1">{"fdsup://IBCentral/FAT Viewer?action=UPDATE&amp;creator=factset&amp;DOC_NAME=fat:reuters_annual_source_window.fat&amp;display_string=Audit&amp;DYN_ARGS=TRUE&amp;VAR:ID1=02553E10&amp;VAR:RCODE=FSALE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02553E10&amp;VAR:RCODE=NIB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02553E10&amp;VAR:RCODE=FSALE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02553E10&amp;VAR:RCODE=NIB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02553E10&amp;VAR:RCODE=FSALE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46__FDSAUDITLINK__" hidden="1">{"fdsup://IBCentral/FAT Viewer?action=UPDATE&amp;creator=factset&amp;DOC_NAME=fat:reuters_annual_source_window.fat&amp;display_string=Audit&amp;DYN_ARGS=TRUE&amp;VAR:ID1=02553E10&amp;VAR:RCODE=NIB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47__FDSAUDITLINK__" hidden="1">{"fdsup://IBCentral/FAT Viewer?action=UPDATE&amp;creator=factset&amp;DOC_NAME=fat:reuters_annual_source_window.fat&amp;display_string=Audit&amp;DYN_ARGS=TRUE&amp;VAR:ID1=02553E10&amp;VAR:RCODE=FSALE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48__FDSAUDITLINK__" hidden="1">{"fdsup://IBCentral/FAT Viewer?action=UPDATE&amp;creator=factset&amp;DOC_NAME=fat:reuters_annual_source_window.fat&amp;display_string=Audit&amp;DYN_ARGS=TRUE&amp;VAR:ID1=02553E10&amp;VAR:RCODE=NIB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49__FDSAUDITLINK__" hidden="1">{"fdsup://IBCentral/FAT Viewer?action=UPDATE&amp;creator=factset&amp;DOC_NAME=fat:reuters_annual_source_window.fat&amp;display_string=Audit&amp;DYN_ARGS=TRUE&amp;VAR:ID1=02553E10&amp;VAR:RCODE=FSALE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5__123Graph_ACHART_13" hidden="1">#REF!</definedName>
    <definedName name="_35__123Graph_DCHART_2" hidden="1">#REF!</definedName>
    <definedName name="_35__123Graph_XCHART_3" hidden="1">#REF!</definedName>
    <definedName name="_35__123Graph_XCHART_7" hidden="1">#REF!</definedName>
    <definedName name="_35__FDSAUDITLINK__" hidden="1">{"fdsup://IBCentral/FAT Viewer?action=UPDATE&amp;creator=factset&amp;DOC_NAME=fat:reuters_annual_source_window.fat&amp;display_string=Audit&amp;DYN_ARGS=TRUE&amp;VAR:ID1=00289620&amp;VAR:RCODE=FEBITDA&amp;VAR:SDATE=20090199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50__FDSAUDITLINK__" hidden="1">{"fdsup://IBCentral/FAT Viewer?action=UPDATE&amp;creator=factset&amp;DOC_NAME=fat:reuters_annual_source_window.fat&amp;display_string=Audit&amp;DYN_ARGS=TRUE&amp;VAR:ID1=02553E10&amp;VAR:RCODE=NIB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51__FDSAUDITLINK__" hidden="1">{"fdsup://IBCentral/FAT Viewer?action=UPDATE&amp;creator=factset&amp;DOC_NAME=fat:reuters_annual_source_window.fat&amp;display_string=Audit&amp;DYN_ARGS=TRUE&amp;VAR:ID1=02553E10&amp;VAR:RCODE=FSALE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52__FDSAUDITLINK__" hidden="1">{"fdsup://IBCentral/FAT Viewer?action=UPDATE&amp;creator=factset&amp;DOC_NAME=fat:reuters_annual_source_window.fat&amp;display_string=Audit&amp;DYN_ARGS=TRUE&amp;VAR:ID1=02553E10&amp;VAR:RCODE=NIB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53__FDSAUDITLINK__" hidden="1">{"fdsup://IBCentral/FAT Viewer?action=UPDATE&amp;creator=factset&amp;DOC_NAME=fat:reuters_annual_source_window.fat&amp;display_string=Audit&amp;DYN_ARGS=TRUE&amp;VAR:ID1=02553E10&amp;VAR:RCODE=FSALE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54__FDSAUDITLINK__" hidden="1">{"fdsup://IBCentral/FAT Viewer?action=UPDATE&amp;creator=factset&amp;DOC_NAME=fat:reuters_annual_source_window.fat&amp;display_string=Audit&amp;DYN_ARGS=TRUE&amp;VAR:ID1=02553E10&amp;VAR:RCODE=NIB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55__FDSAUDITLINK__" hidden="1">{"fdsup://IBCentral/FAT Viewer?action=UPDATE&amp;creator=factset&amp;DOC_NAME=fat:reuters_annual_source_window.fat&amp;display_string=Audit&amp;DYN_ARGS=TRUE&amp;VAR:ID1=02553E10&amp;VAR:RCODE=FSALE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56__FDSAUDITLINK__" hidden="1">{"fdsup://IBCentral/FAT Viewer?action=UPDATE&amp;creator=factset&amp;DOC_NAME=fat:reuters_annual_source_window.fat&amp;display_string=Audit&amp;DYN_ARGS=TRUE&amp;VAR:ID1=02553E10&amp;VAR:RCODE=NIB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57__FDSAUDITLINK__" hidden="1">{"fdsup://IBCentral/FAT Viewer?action=UPDATE&amp;creator=factset&amp;DOC_NAME=fat:reuters_annual_source_window.fat&amp;display_string=Audit&amp;DYN_ARGS=TRUE&amp;VAR:ID1=02553E10&amp;VAR:RCODE=FSALE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58__FDSAUDITLINK__" hidden="1">{"fdsup://IBCentral/FAT Viewer?action=UPDATE&amp;creator=factset&amp;DOC_NAME=fat:reuters_annual_source_window.fat&amp;display_string=Audit&amp;DYN_ARGS=TRUE&amp;VAR:ID1=02553E10&amp;VAR:RCODE=NIB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02553E10&amp;VAR:RCODE=FSALE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6__123Graph_ACHART_14" hidden="1">#REF!</definedName>
    <definedName name="_36__123Graph_BCHART_11C" hidden="1">#REF!</definedName>
    <definedName name="_36__123Graph_XCHART_8" hidden="1">#REF!</definedName>
    <definedName name="_36__FDSAUDITLINK__" hidden="1">{"fdsup://IBCentral/FAT Viewer?action=UPDATE&amp;creator=factset&amp;DOC_NAME=fat:reuters_annual_source_window.fat&amp;display_string=Audit&amp;DYN_ARGS=TRUE&amp;VAR:ID1=711131&amp;VAR:RCODE=AACR&amp;VAR:SDATE=20050199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02553E10&amp;VAR:RCODE=NIB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02553E10&amp;VAR:RCODE=FSALE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02553E10&amp;VAR:RCODE=NIB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63__FDSAUDITLINK__" hidden="1">{"fdsup://IBCentral/FAT Viewer?action=UPDATE&amp;creator=factset&amp;DOC_NAME=fat:reuters_annual_source_window.fat&amp;display_string=Audit&amp;DYN_ARGS=TRUE&amp;VAR:ID1=02553E10&amp;VAR:RCODE=FSALE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364__FDSAUDITLINK__" hidden="1">{"fdsup://IBCentral/FAT Viewer?action=UPDATE&amp;creator=factset&amp;DOC_NAME=fat:reuters_annual_source_window.fat&amp;display_string=Audit&amp;DYN_ARGS=TRUE&amp;VAR:ID1=02553E10&amp;VAR:RCODE=NIB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65__FDSAUDITLINK__" hidden="1">{"fdsup://IBCentral/FAT Viewer?action=UPDATE&amp;creator=factset&amp;DOC_NAME=fat:reuters_annual_source_window.fat&amp;display_string=Audit&amp;DYN_ARGS=TRUE&amp;VAR:ID1=02553E10&amp;VAR:RCODE=FEBITDA&amp;VAR:SDATE=19950799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66__FDSAUDITLINK__" hidden="1">{"fdsup://IBCentral/FAT Viewer?action=UPDATE&amp;creator=factset&amp;DOC_NAME=fat:reuters_annual_source_window.fat&amp;display_string=Audit&amp;DYN_ARGS=TRUE&amp;VAR:ID1=02553E10&amp;VAR:RCODE=NIB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67__FDSAUDITLINK__" hidden="1">{"fdsup://IBCentral/FAT Viewer?action=UPDATE&amp;creator=factset&amp;DOC_NAME=fat:reuters_annual_source_window.fat&amp;display_string=Audit&amp;DYN_ARGS=TRUE&amp;VAR:ID1=02553E10&amp;VAR:RCODE=FEBITDA&amp;VAR:SDATE=19970199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368__FDSAUDITLINK__" hidden="1">{"fdsup://IBCentral/FAT Viewer?action=UPDATE&amp;creator=factset&amp;DOC_NAME=fat:reuters_annual_source_window.fat&amp;display_string=Audit&amp;DYN_ARGS=TRUE&amp;VAR:ID1=02553E10&amp;VAR:RCODE=NIB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69__FDSAUDITLINK__" hidden="1">{"fdsup://IBCentral/FAT Viewer?action=UPDATE&amp;creator=factset&amp;DOC_NAME=fat:reuters_annual_source_window.fat&amp;display_string=Audit&amp;DYN_ARGS=TRUE&amp;VAR:ID1=309272&amp;VAR:RCODE=AACR&amp;VAR:SDATE=19981299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7__123Graph_ACHART_15" hidden="1">#REF!</definedName>
    <definedName name="_37__123Graph_AChart_2G" hidden="1">#REF!</definedName>
    <definedName name="_37__123Graph_LBL_ACHART_1" hidden="1">#REF!</definedName>
    <definedName name="_37__123Graph_XCHART_9" hidden="1">#REF!</definedName>
    <definedName name="_37__FDSAUDITLINK__" hidden="1">{"fdsup://directions/FAT Viewer?action=UPDATE&amp;creator=factset&amp;DYN_ARGS=TRUE&amp;DOC_NAME=FAT:FQL_AUDITING_CLIENT_TEMPLATE.FAT&amp;display_string=Audit&amp;VAR:KEY=WPMTIBEDQD&amp;VAR:QUERY=UkdGX1BBWV9BQ0NUKEFOTiwzNzcxMSk=&amp;WINDOW=FIRST_POPUP&amp;HEIGHT=450&amp;WIDTH=450&amp;START_MAXIMI","ZED=FALSE&amp;VAR:CALENDAR=FIVEDAY&amp;VAR:SYMBOL=312748&amp;VAR:INDEX=0"}</definedName>
    <definedName name="_370__FDSAUDITLINK__" hidden="1">{"fdsup://IBCentral/FAT Viewer?action=UPDATE&amp;creator=factset&amp;DOC_NAME=fat:reuters_annual_source_window.fat&amp;display_string=Audit&amp;DYN_ARGS=TRUE&amp;VAR:ID1=65566410&amp;VAR:RCODE=SCE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71__FDSAUDITLINK__" hidden="1">{"fdsup://IBCentral/FAT Viewer?action=UPDATE&amp;creator=factset&amp;DOC_NAME=fat:reuters_annual_source_window.fat&amp;display_string=Audit&amp;DYN_ARGS=TRUE&amp;VAR:ID1=65566410&amp;VAR:RCODE=SCE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72__FDSAUDITLINK__" hidden="1">{"fdsup://IBCentral/FAT Viewer?action=UPDATE&amp;creator=factset&amp;DOC_NAME=fat:reuters_annual_source_window.fat&amp;display_string=Audit&amp;DYN_ARGS=TRUE&amp;VAR:ID1=65566410&amp;VAR:RCODE=SCE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73__FDSAUDITLINK__" hidden="1">{"fdsup://IBCentral/FAT Viewer?action=UPDATE&amp;creator=factset&amp;DOC_NAME=fat:reuters_annual_source_window.fat&amp;display_string=Audit&amp;DYN_ARGS=TRUE&amp;VAR:ID1=65566410&amp;VAR:RCODE=SCE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74__FDSAUDITLINK__" hidden="1">{"fdsup://IBCentral/FAT Viewer?action=UPDATE&amp;creator=factset&amp;DOC_NAME=fat:reuters_annual_source_window.fat&amp;display_string=Audit&amp;DYN_ARGS=TRUE&amp;VAR:ID1=65566410&amp;VAR:RCODE=SCE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75__FDSAUDITLINK__" hidden="1">{"fdsup://IBCentral/FAT Viewer?action=UPDATE&amp;creator=factset&amp;DOC_NAME=fat:reuters_annual_source_window.fat&amp;display_string=Audit&amp;DYN_ARGS=TRUE&amp;VAR:ID1=65566410&amp;VAR:RCODE=SCE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65566410&amp;VAR:RCODE=SCE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65566410&amp;VAR:RCODE=SCE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78__FDSAUDITLINK__" hidden="1">{"fdsup://directions/FAT Viewer?action=UPDATE&amp;creator=factset&amp;DYN_ARGS=TRUE&amp;DOC_NAME=FAT:FQL_AUDITING_CLIENT_TEMPLATE.FAT&amp;display_string=Audit&amp;VAR:KEY=GDMXOFSPWJ&amp;VAR:QUERY=UkdGX1BBWV9BQ0NUKEFOTiwzOTExMyk=&amp;WINDOW=FIRST_POPUP&amp;HEIGHT=450&amp;WIDTH=450&amp;START_MAXIMI","ZED=FALSE&amp;VAR:CALENDAR=FIVEDAY&amp;VAR:SYMBOL=320898&amp;VAR:INDEX=0"}</definedName>
    <definedName name="_379__FDSAUDITLINK__" hidden="1">{"fdsup://IBCentral/FAT Viewer?action=UPDATE&amp;creator=factset&amp;DOC_NAME=fat:reuters_annual_source_window.fat&amp;display_string=Audit&amp;DYN_ARGS=TRUE&amp;VAR:ID1=65566410&amp;VAR:RCODE=SCE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8__123Graph_ACHART_16" hidden="1">#REF!</definedName>
    <definedName name="_38__123Graph_BCHART_12" hidden="1">#REF!</definedName>
    <definedName name="_38__FDSAUDITLINK__" hidden="1">{"fdsup://IBCentral/FAT Viewer?action=UPDATE&amp;creator=factset&amp;DOC_NAME=fat:reuters_semi_source_window.fat&amp;display_string=Audit&amp;DYN_ARGS=TRUE&amp;VAR:ID1=NUE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38_0_0Cwvu.GREY_A" hidden="1">#N/A</definedName>
    <definedName name="_380__FDSAUDITLINK__" hidden="1">{"fdsup://IBCentral/FAT Viewer?action=UPDATE&amp;creator=factset&amp;DOC_NAME=fat:reuters_annual_source_window.fat&amp;display_string=Audit&amp;DYN_ARGS=TRUE&amp;VAR:ID1=65566410&amp;VAR:RCODE=SCE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81__FDSAUDITLINK__" hidden="1">{"fdsup://IBCentral/FAT Viewer?action=UPDATE&amp;creator=factset&amp;DOC_NAME=fat:reuters_annual_source_window.fat&amp;display_string=Audit&amp;DYN_ARGS=TRUE&amp;VAR:ID1=65566410&amp;VAR:RCODE=SCE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82__FDSAUDITLINK__" hidden="1">{"fdsup://IBCentral/FAT Viewer?action=UPDATE&amp;creator=factset&amp;DOC_NAME=fat:reuters_annual_source_window.fat&amp;display_string=Audit&amp;DYN_ARGS=TRUE&amp;VAR:ID1=65566410&amp;VAR:RCODE=SCE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83__FDSAUDITLINK__" hidden="1">{"fdsup://IBCentral/FAT Viewer?action=UPDATE&amp;creator=factset&amp;DOC_NAME=fat:reuters_annual_source_window.fat&amp;display_string=Audit&amp;DYN_ARGS=TRUE&amp;VAR:ID1=65566410&amp;VAR:RCODE=AITL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84__FDSAUDITLINK__" hidden="1">{"fdsup://IBCentral/FAT Viewer?action=UPDATE&amp;creator=factset&amp;DOC_NAME=fat:reuters_annual_source_window.fat&amp;display_string=Audit&amp;DYN_ARGS=TRUE&amp;VAR:ID1=65566410&amp;VAR:RCODE=AITL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85__FDSAUDITLINK__" hidden="1">{"fdsup://IBCentral/FAT Viewer?action=UPDATE&amp;creator=factset&amp;DOC_NAME=fat:reuters_annual_source_window.fat&amp;display_string=Audit&amp;DYN_ARGS=TRUE&amp;VAR:ID1=65566410&amp;VAR:RCODE=AITL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86__FDSAUDITLINK__" hidden="1">{"fdsup://IBCentral/FAT Viewer?action=UPDATE&amp;creator=factset&amp;DOC_NAME=fat:reuters_annual_source_window.fat&amp;display_string=Audit&amp;DYN_ARGS=TRUE&amp;VAR:ID1=65566410&amp;VAR:RCODE=AITL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87__FDSAUDITLINK__" hidden="1">{"fdsup://IBCentral/FAT Viewer?action=UPDATE&amp;creator=factset&amp;DOC_NAME=fat:reuters_annual_source_window.fat&amp;display_string=Audit&amp;DYN_ARGS=TRUE&amp;VAR:ID1=65566410&amp;VAR:RCODE=AITL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88__FDSAUDITLINK__" hidden="1">{"fdsup://IBCentral/FAT Viewer?action=UPDATE&amp;creator=factset&amp;DOC_NAME=fat:reuters_annual_source_window.fat&amp;display_string=Audit&amp;DYN_ARGS=TRUE&amp;VAR:ID1=65566410&amp;VAR:RCODE=AITL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89__FDSAUDITLINK__" hidden="1">{"fdsup://IBCentral/FAT Viewer?action=UPDATE&amp;creator=factset&amp;DOC_NAME=fat:reuters_annual_source_window.fat&amp;display_string=Audit&amp;DYN_ARGS=TRUE&amp;VAR:ID1=65566410&amp;VAR:RCODE=AITL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9__123Graph_ACHART_19" hidden="1">#REF!</definedName>
    <definedName name="_39__123Graph_LBL_ACHART_2" hidden="1">#REF!</definedName>
    <definedName name="_39__FDSAUDITLINK__" hidden="1">{"fdsup://directions/FAT Viewer?action=UPDATE&amp;creator=factset&amp;DYN_ARGS=TRUE&amp;DOC_NAME=FAT:FQL_AUDITING_CLIENT_TEMPLATE.FAT&amp;display_string=Audit&amp;VAR:KEY=YHKFMTKTSF&amp;VAR:QUERY=UkdGX1BBWV9BQ0NUKEFOTiw0MDIwOSk=&amp;WINDOW=FIRST_POPUP&amp;HEIGHT=450&amp;WIDTH=450&amp;START_MAXIMI","ZED=FALSE&amp;VAR:CALENDAR=FIVEDAY&amp;VAR:SYMBOL=53271610&amp;VAR:INDEX=0"}</definedName>
    <definedName name="_390__FDSAUDITLINK__" hidden="1">{"fdsup://IBCentral/FAT Viewer?action=UPDATE&amp;creator=factset&amp;DOC_NAME=fat:reuters_annual_source_window.fat&amp;display_string=Audit&amp;DYN_ARGS=TRUE&amp;VAR:ID1=65566410&amp;VAR:RCODE=AITL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91__FDSAUDITLINK__" hidden="1">{"fdsup://IBCentral/FAT Viewer?action=UPDATE&amp;creator=factset&amp;DOC_NAME=fat:reuters_annual_source_window.fat&amp;display_string=Audit&amp;DYN_ARGS=TRUE&amp;VAR:ID1=65566410&amp;VAR:RCODE=AITL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92__FDSAUDITLINK__" hidden="1">{"fdsup://IBCentral/FAT Viewer?action=UPDATE&amp;creator=factset&amp;DOC_NAME=fat:reuters_annual_source_window.fat&amp;display_string=Audit&amp;DYN_ARGS=TRUE&amp;VAR:ID1=65566410&amp;VAR:RCODE=AITL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65566410&amp;VAR:RCODE=AITL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65566410&amp;VAR:RCODE=AITL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65566410&amp;VAR:RCODE=AITL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65566410&amp;VAR:RCODE=AITL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97__FDSAUDITLINK__" hidden="1">{"fdsup://IBCentral/FAT Viewer?action=UPDATE&amp;creator=factset&amp;DOC_NAME=fat:reuters_annual_source_window.fat&amp;display_string=Audit&amp;DYN_ARGS=TRUE&amp;VAR:ID1=65566410&amp;VAR:RCODE=AACR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98__FDSAUDITLINK__" hidden="1">{"fdsup://IBCentral/FAT Viewer?action=UPDATE&amp;creator=factset&amp;DOC_NAME=fat:reuters_annual_source_window.fat&amp;display_string=Audit&amp;DYN_ARGS=TRUE&amp;VAR:ID1=65566410&amp;VAR:RCODE=AACR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399__FDSAUDITLINK__" hidden="1">{"fdsup://IBCentral/FAT Viewer?action=UPDATE&amp;creator=factset&amp;DOC_NAME=fat:reuters_annual_source_window.fat&amp;display_string=Audit&amp;DYN_ARGS=TRUE&amp;VAR:ID1=65566410&amp;VAR:RCODE=AACR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__123Graph_AChart_11" hidden="1">#REF!</definedName>
    <definedName name="_4__123Graph_ACHART_12" hidden="1">#REF!</definedName>
    <definedName name="_4__123Graph_ACHART_2" hidden="1">#REF!</definedName>
    <definedName name="_4__123Graph_ACHART_4" hidden="1">#REF!</definedName>
    <definedName name="_4__123Graph_ACHART_8" hidden="1">#REF!</definedName>
    <definedName name="_4__123Graph_AGRAFICO_3" hidden="1">#REF!</definedName>
    <definedName name="_4__123Graph_BGRAFICO_20" hidden="1">#REF!</definedName>
    <definedName name="_4__FDSAUDITLINK__" hidden="1">{"fdsup://IBCentral/FAT Viewer?action=UPDATE&amp;creator=factset&amp;DOC_NAME=fat:reuters_annual_source_window.fat&amp;display_string=Audit&amp;DYN_ARGS=TRUE&amp;VAR:ID1=00289620&amp;VAR:RCODE=SCE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_0_0_S" hidden="1">#REF!</definedName>
    <definedName name="_4_0_0Inv._Imm._Immater._Fattur" hidden="1">#REF!</definedName>
    <definedName name="_40__123Graph_AChart_2" hidden="1">#REF!</definedName>
    <definedName name="_40__123Graph_ACHART_3" hidden="1">#REF!</definedName>
    <definedName name="_40__123Graph_BCHART_2" hidden="1">#REF!</definedName>
    <definedName name="_40__FDSAUDITLINK__" hidden="1">{"fdsup://IBCentral/FAT Viewer?action=UPDATE&amp;creator=factset&amp;DOC_NAME=fat:reuters_qtrly_source_window.fat&amp;display_string=Audit&amp;DYN_ARGS=TRUE&amp;VAR:ID1=00154710&amp;VAR:RCODE=STLD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0__FDSAUDITLINK__" hidden="1">{"fdsup://IBCentral/FAT Viewer?action=UPDATE&amp;creator=factset&amp;DOC_NAME=fat:reuters_annual_source_window.fat&amp;display_string=Audit&amp;DYN_ARGS=TRUE&amp;VAR:ID1=65566410&amp;VAR:RCODE=AACR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01__FDSAUDITLINK__" hidden="1">{"fdsup://IBCentral/FAT Viewer?action=UPDATE&amp;creator=factset&amp;DOC_NAME=fat:reuters_annual_source_window.fat&amp;display_string=Audit&amp;DYN_ARGS=TRUE&amp;VAR:ID1=65566410&amp;VAR:RCODE=AACR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02__FDSAUDITLINK__" hidden="1">{"fdsup://IBCentral/FAT Viewer?action=UPDATE&amp;creator=factset&amp;DOC_NAME=fat:reuters_annual_source_window.fat&amp;display_string=Audit&amp;DYN_ARGS=TRUE&amp;VAR:ID1=65566410&amp;VAR:RCODE=AACR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03__FDSAUDITLINK__" hidden="1">{"fdsup://IBCentral/FAT Viewer?action=UPDATE&amp;creator=factset&amp;DOC_NAME=fat:reuters_annual_source_window.fat&amp;display_string=Audit&amp;DYN_ARGS=TRUE&amp;VAR:ID1=65566410&amp;VAR:RCODE=AACR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04__FDSAUDITLINK__" hidden="1">{"fdsup://IBCentral/FAT Viewer?action=UPDATE&amp;creator=factset&amp;DOC_NAME=fat:reuters_annual_source_window.fat&amp;display_string=Audit&amp;DYN_ARGS=TRUE&amp;VAR:ID1=65566410&amp;VAR:RCODE=AACR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05__FDSAUDITLINK__" hidden="1">{"fdsup://IBCentral/FAT Viewer?action=UPDATE&amp;creator=factset&amp;DOC_NAME=fat:reuters_annual_source_window.fat&amp;display_string=Audit&amp;DYN_ARGS=TRUE&amp;VAR:ID1=65566410&amp;VAR:RCODE=AACR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06__FDSAUDITLINK__" hidden="1">{"fdsup://IBCentral/FAT Viewer?action=UPDATE&amp;creator=factset&amp;DOC_NAME=fat:reuters_annual_source_window.fat&amp;display_string=Audit&amp;DYN_ARGS=TRUE&amp;VAR:ID1=65566410&amp;VAR:RCODE=AACR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07__FDSAUDITLINK__" hidden="1">{"fdsup://IBCentral/FAT Viewer?action=UPDATE&amp;creator=factset&amp;DOC_NAME=fat:reuters_annual_source_window.fat&amp;display_string=Audit&amp;DYN_ARGS=TRUE&amp;VAR:ID1=65566410&amp;VAR:RCODE=AACR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08__FDSAUDITLINK__" hidden="1">{"fdsup://IBCentral/FAT Viewer?action=UPDATE&amp;creator=factset&amp;DOC_NAME=fat:reuters_annual_source_window.fat&amp;display_string=Audit&amp;DYN_ARGS=TRUE&amp;VAR:ID1=65566410&amp;VAR:RCODE=AACR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09__FDSAUDITLINK__" hidden="1">{"fdsup://IBCentral/FAT Viewer?action=UPDATE&amp;creator=factset&amp;DOC_NAME=fat:reuters_annual_source_window.fat&amp;display_string=Audit&amp;DYN_ARGS=TRUE&amp;VAR:ID1=65566410&amp;VAR:RCODE=AACR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1__123Graph_ACHART_20" hidden="1">#REF!</definedName>
    <definedName name="_41__123Graph_LBL_ACHART_3" hidden="1">#REF!</definedName>
    <definedName name="_41__FDSAUDITLINK__" hidden="1">{"fdsup://IBCentral/FAT Viewer?action=UPDATE&amp;creator=factset&amp;DOC_NAME=fat:reuters_annual_source_window.fat&amp;display_string=Audit&amp;DYN_ARGS=TRUE&amp;VAR:ID1=00289620&amp;VAR:RCODE=AITL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10__FDSAUDITLINK__" hidden="1">{"fdsup://IBCentral/FAT Viewer?action=UPDATE&amp;creator=factset&amp;DOC_NAME=fat:reuters_annual_source_window.fat&amp;display_string=Audit&amp;DYN_ARGS=TRUE&amp;VAR:ID1=65566410&amp;VAR:RCODE=AACR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711131&amp;VAR:RCODE=AACR&amp;VAR:SDATE=19990199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412__FDSAUDITLINK__" hidden="1">{"fdsup://directions/FAT Viewer?action=UPDATE&amp;creator=factset&amp;DYN_ARGS=TRUE&amp;DOC_NAME=FAT:FQL_AUDITING_CLIENT_TEMPLATE.FAT&amp;display_string=Audit&amp;VAR:KEY=GBQXETAJWX&amp;VAR:QUERY=UkdGX1BBWV9BQ0NUKEFOTiwzNTQ2MSk=&amp;WINDOW=FIRST_POPUP&amp;HEIGHT=450&amp;WIDTH=450&amp;START_MAXIMI","ZED=FALSE&amp;VAR:CALENDAR=FIVEDAY&amp;VAR:SYMBOL=65566410&amp;VAR:INDEX=0"}</definedName>
    <definedName name="_413__FDSAUDITLINK__" hidden="1">{"fdsup://IBCentral/FAT Viewer?action=UPDATE&amp;creator=factset&amp;DOC_NAME=fat:reuters_annual_source_window.fat&amp;display_string=Audit&amp;DYN_ARGS=TRUE&amp;VAR:ID1=87254010&amp;VAR:RCODE=FEBIT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14__FDSAUDITLINK__" hidden="1">{"fdsup://directions/FAT Viewer?action=UPDATE&amp;creator=factset&amp;DYN_ARGS=TRUE&amp;DOC_NAME=FAT:FQL_AUDITING_CLIENT_TEMPLATE.FAT&amp;display_string=Audit&amp;VAR:KEY=ALYZMNIXAF&amp;VAR:QUERY=UkdGX1BBWV9BQ0NUKEFOTiwzNTgyNik=&amp;WINDOW=FIRST_POPUP&amp;HEIGHT=450&amp;WIDTH=450&amp;START_MAXIMI","ZED=FALSE&amp;VAR:CALENDAR=FIVEDAY&amp;VAR:SYMBOL=65566410&amp;VAR:INDEX=0"}</definedName>
    <definedName name="_415__FDSAUDITLINK__" hidden="1">{"fdsup://IBCentral/FAT Viewer?action=UPDATE&amp;creator=factset&amp;DOC_NAME=fat:reuters_annual_source_window.fat&amp;display_string=Audit&amp;DYN_ARGS=TRUE&amp;VAR:ID1=87254010&amp;VAR:RCODE=FEBIT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16__FDSAUDITLINK__" hidden="1">{"fdsup://directions/FAT Viewer?action=UPDATE&amp;creator=factset&amp;DYN_ARGS=TRUE&amp;DOC_NAME=FAT:FQL_AUDITING_CLIENT_TEMPLATE.FAT&amp;display_string=Audit&amp;VAR:KEY=MTUTUDEHCX&amp;VAR:QUERY=UkdGX1BBWV9BQ0NUKEFOTiwzNjE5MSk=&amp;WINDOW=FIRST_POPUP&amp;HEIGHT=450&amp;WIDTH=450&amp;START_MAXIMI","ZED=FALSE&amp;VAR:CALENDAR=FIVEDAY&amp;VAR:SYMBOL=65566410&amp;VAR:INDEX=0"}</definedName>
    <definedName name="_417__FDSAUDITLINK__" hidden="1">{"fdsup://IBCentral/FAT Viewer?action=UPDATE&amp;creator=factset&amp;DOC_NAME=fat:reuters_annual_source_window.fat&amp;display_string=Audit&amp;DYN_ARGS=TRUE&amp;VAR:ID1=87254010&amp;VAR:RCODE=FEBIT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18__FDSAUDITLINK__" hidden="1">{"fdsup://directions/FAT Viewer?action=UPDATE&amp;creator=factset&amp;DYN_ARGS=TRUE&amp;DOC_NAME=FAT:FQL_AUDITING_CLIENT_TEMPLATE.FAT&amp;display_string=Audit&amp;VAR:KEY=EDUFYHCJGX&amp;VAR:QUERY=UkdGX1BBWV9BQ0NUKEFOTiwzNjU1Nik=&amp;WINDOW=FIRST_POPUP&amp;HEIGHT=450&amp;WIDTH=450&amp;START_MAXIMI","ZED=FALSE&amp;VAR:CALENDAR=FIVEDAY&amp;VAR:SYMBOL=65566410&amp;VAR:INDEX=0"}</definedName>
    <definedName name="_419__FDSAUDITLINK__" hidden="1">{"fdsup://IBCentral/FAT Viewer?action=UPDATE&amp;creator=factset&amp;DOC_NAME=fat:reuters_annual_source_window.fat&amp;display_string=Audit&amp;DYN_ARGS=TRUE&amp;VAR:ID1=87254010&amp;VAR:RCODE=FEBIT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2__123Graph_ACHART_21" hidden="1">#REF!</definedName>
    <definedName name="_42__123Graph_BCHART_20" hidden="1">#REF!</definedName>
    <definedName name="_42__123Graph_LBL_BCHART_3" hidden="1">#REF!</definedName>
    <definedName name="_42__FDSAUDITLINK__" hidden="1">{"fdsup://IBCentral/FAT Viewer?action=UPDATE&amp;creator=factset&amp;DOC_NAME=fat:reuters_qtrly_source_window.fat&amp;display_string=Audit&amp;DYN_ARGS=TRUE&amp;VAR:ID1=19247910&amp;VAR:RCODE=STLD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20__FDSAUDITLINK__" hidden="1">{"fdsup://directions/FAT Viewer?action=UPDATE&amp;creator=factset&amp;DYN_ARGS=TRUE&amp;DOC_NAME=FAT:FQL_AUDITING_CLIENT_TEMPLATE.FAT&amp;display_string=Audit&amp;VAR:KEY=IZWFKHINOR&amp;VAR:QUERY=UkdGX1BBWV9BQ0NUKEFOTiwzNjkyMik=&amp;WINDOW=FIRST_POPUP&amp;HEIGHT=450&amp;WIDTH=450&amp;START_MAXIMI","ZED=FALSE&amp;VAR:CALENDAR=FIVEDAY&amp;VAR:SYMBOL=65566410&amp;VAR:INDEX=0"}</definedName>
    <definedName name="_421__FDSAUDITLINK__" hidden="1">{"fdsup://IBCentral/FAT Viewer?action=UPDATE&amp;creator=factset&amp;DOC_NAME=fat:reuters_annual_source_window.fat&amp;display_string=Audit&amp;DYN_ARGS=TRUE&amp;VAR:ID1=87254010&amp;VAR:RCODE=FEBIT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22__FDSAUDITLINK__" hidden="1">{"fdsup://directions/FAT Viewer?action=UPDATE&amp;creator=factset&amp;DYN_ARGS=TRUE&amp;DOC_NAME=FAT:FQL_AUDITING_CLIENT_TEMPLATE.FAT&amp;display_string=Audit&amp;VAR:KEY=WLCJKXWDOP&amp;VAR:QUERY=UkdGX1BBWV9BQ0NUKEFOTiwzNzI4Nyk=&amp;WINDOW=FIRST_POPUP&amp;HEIGHT=450&amp;WIDTH=450&amp;START_MAXIMI","ZED=FALSE&amp;VAR:CALENDAR=FIVEDAY&amp;VAR:SYMBOL=65566410&amp;VAR:INDEX=0"}</definedName>
    <definedName name="_423__FDSAUDITLINK__" hidden="1">{"fdsup://IBCentral/FAT Viewer?action=UPDATE&amp;creator=factset&amp;DOC_NAME=fat:reuters_annual_source_window.fat&amp;display_string=Audit&amp;DYN_ARGS=TRUE&amp;VAR:ID1=87254010&amp;VAR:RCODE=FEBIT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24__FDSAUDITLINK__" hidden="1">{"fdsup://directions/FAT Viewer?action=UPDATE&amp;creator=factset&amp;DYN_ARGS=TRUE&amp;DOC_NAME=FAT:FQL_AUDITING_CLIENT_TEMPLATE.FAT&amp;display_string=Audit&amp;VAR:KEY=MJUBCZSDQV&amp;VAR:QUERY=UkdGX1BBWV9BQ0NUKEFOTiwzNzY1Mik=&amp;WINDOW=FIRST_POPUP&amp;HEIGHT=450&amp;WIDTH=450&amp;START_MAXIMI","ZED=FALSE&amp;VAR:CALENDAR=FIVEDAY&amp;VAR:SYMBOL=65566410&amp;VAR:INDEX=0"}</definedName>
    <definedName name="_425__FDSAUDITLINK__" hidden="1">{"fdsup://IBCentral/FAT Viewer?action=UPDATE&amp;creator=factset&amp;DOC_NAME=fat:reuters_annual_source_window.fat&amp;display_string=Audit&amp;DYN_ARGS=TRUE&amp;VAR:ID1=87254010&amp;VAR:RCODE=FEBIT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26__FDSAUDITLINK__" hidden="1">{"fdsup://directions/FAT Viewer?action=UPDATE&amp;creator=factset&amp;DYN_ARGS=TRUE&amp;DOC_NAME=FAT:FQL_AUDITING_CLIENT_TEMPLATE.FAT&amp;display_string=Audit&amp;VAR:KEY=CPIZAVETAX&amp;VAR:QUERY=UkdGX1BBWV9BQ0NUKEFOTiwzODAxNyk=&amp;WINDOW=FIRST_POPUP&amp;HEIGHT=450&amp;WIDTH=450&amp;START_MAXIMI","ZED=FALSE&amp;VAR:CALENDAR=FIVEDAY&amp;VAR:SYMBOL=65566410&amp;VAR:INDEX=0"}</definedName>
    <definedName name="_427__FDSAUDITLINK__" hidden="1">{"fdsup://IBCentral/FAT Viewer?action=UPDATE&amp;creator=factset&amp;DOC_NAME=fat:reuters_annual_source_window.fat&amp;display_string=Audit&amp;DYN_ARGS=TRUE&amp;VAR:ID1=36476010&amp;VAR:RCODE=FSALE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28__FDSAUDITLINK__" hidden="1">{"fdsup://directions/FAT Viewer?action=UPDATE&amp;creator=factset&amp;DYN_ARGS=TRUE&amp;DOC_NAME=FAT:FQL_AUDITING_CLIENT_TEMPLATE.FAT&amp;display_string=Audit&amp;VAR:KEY=UHCDKPGVQX&amp;VAR:QUERY=UkdGX1BBWV9BQ0NUKEFOTiwzODM4Myk=&amp;WINDOW=FIRST_POPUP&amp;HEIGHT=450&amp;WIDTH=450&amp;START_MAXIMI","ZED=FALSE&amp;VAR:CALENDAR=FIVEDAY&amp;VAR:SYMBOL=65566410&amp;VAR:INDEX=0"}</definedName>
    <definedName name="_429__FDSAUDITLINK__" hidden="1">{"fdsup://IBCentral/FAT Viewer?action=UPDATE&amp;creator=factset&amp;DOC_NAME=fat:reuters_annual_source_window.fat&amp;display_string=Audit&amp;DYN_ARGS=TRUE&amp;VAR:ID1=65566410&amp;VAR:RCODE=NIB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2wrn.²Ä1­Ó¤ë1_Ü20¤H." hidden="1">{#N/A,#N/A,FALSE,"²Ä1­Ó¤ë"}</definedName>
    <definedName name="_43__123Graph_ACHART_22" hidden="1">#REF!</definedName>
    <definedName name="_43__123Graph_ACHART_4" hidden="1">#REF!</definedName>
    <definedName name="_43__FDSAUDITLINK__" hidden="1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30__FDSAUDITLINK__" hidden="1">{"fdsup://directions/FAT Viewer?action=UPDATE&amp;creator=factset&amp;DYN_ARGS=TRUE&amp;DOC_NAME=FAT:FQL_AUDITING_CLIENT_TEMPLATE.FAT&amp;display_string=Audit&amp;VAR:KEY=EZMLQPSZUR&amp;VAR:QUERY=UkdGX1BBWV9BQ0NUKEFOTiwzODc0OCk=&amp;WINDOW=FIRST_POPUP&amp;HEIGHT=450&amp;WIDTH=450&amp;START_MAXIMI","ZED=FALSE&amp;VAR:CALENDAR=FIVEDAY&amp;VAR:SYMBOL=65566410&amp;VAR:INDEX=0"}</definedName>
    <definedName name="_431__FDSAUDITLINK__" hidden="1">{"fdsup://IBCentral/FAT Viewer?action=UPDATE&amp;creator=factset&amp;DOC_NAME=fat:reuters_annual_source_window.fat&amp;display_string=Audit&amp;DYN_ARGS=TRUE&amp;VAR:ID1=65566410&amp;VAR:RCODE=NIB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32__FDSAUDITLINK__" hidden="1">{"fdsup://directions/FAT Viewer?action=UPDATE&amp;creator=factset&amp;DYN_ARGS=TRUE&amp;DOC_NAME=FAT:FQL_AUDITING_CLIENT_TEMPLATE.FAT&amp;display_string=Audit&amp;VAR:KEY=UTOTILCZIR&amp;VAR:QUERY=UkdGX1BBWV9BQ0NUKEFOTiwzOTExMyk=&amp;WINDOW=FIRST_POPUP&amp;HEIGHT=450&amp;WIDTH=450&amp;START_MAXIMI","ZED=FALSE&amp;VAR:CALENDAR=FIVEDAY&amp;VAR:SYMBOL=65566410&amp;VAR:INDEX=0"}</definedName>
    <definedName name="_433__FDSAUDITLINK__" hidden="1">{"fdsup://IBCentral/FAT Viewer?action=UPDATE&amp;creator=factset&amp;DOC_NAME=fat:reuters_annual_source_window.fat&amp;display_string=Audit&amp;DYN_ARGS=TRUE&amp;VAR:ID1=65566410&amp;VAR:RCODE=NIB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34__FDSAUDITLINK__" hidden="1">{"fdsup://directions/FAT Viewer?action=UPDATE&amp;creator=factset&amp;DYN_ARGS=TRUE&amp;DOC_NAME=FAT:FQL_AUDITING_CLIENT_TEMPLATE.FAT&amp;display_string=Audit&amp;VAR:KEY=EJEHCZKDQD&amp;VAR:QUERY=UkdGX1BBWV9BQ0NUKEFOTiwzOTQ3OCk=&amp;WINDOW=FIRST_POPUP&amp;HEIGHT=450&amp;WIDTH=450&amp;START_MAXIMI","ZED=FALSE&amp;VAR:CALENDAR=FIVEDAY&amp;VAR:SYMBOL=65566410&amp;VAR:INDEX=0"}</definedName>
    <definedName name="_435__FDSAUDITLINK__" hidden="1">{"fdsup://IBCentral/FAT Viewer?action=UPDATE&amp;creator=factset&amp;DOC_NAME=fat:reuters_annual_source_window.fat&amp;display_string=Audit&amp;DYN_ARGS=TRUE&amp;VAR:ID1=65566410&amp;VAR:RCODE=SCE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36__FDSAUDITLINK__" hidden="1">{"fdsup://directions/FAT Viewer?action=UPDATE&amp;creator=factset&amp;DYN_ARGS=TRUE&amp;DOC_NAME=FAT:FQL_AUDITING_CLIENT_TEMPLATE.FAT&amp;display_string=Audit&amp;VAR:KEY=KDYPKBSFMP&amp;VAR:QUERY=UkdGX1BBWV9BQ0NUKEFOTiwzOTg0NCk=&amp;WINDOW=FIRST_POPUP&amp;HEIGHT=450&amp;WIDTH=450&amp;START_MAXIMI","ZED=FALSE&amp;VAR:CALENDAR=FIVEDAY&amp;VAR:SYMBOL=65566410&amp;VAR:INDEX=0"}</definedName>
    <definedName name="_437__FDSAUDITLINK__" hidden="1">{"fdsup://IBCentral/FAT Viewer?action=UPDATE&amp;creator=factset&amp;DOC_NAME=fat:reuters_annual_source_window.fat&amp;display_string=Audit&amp;DYN_ARGS=TRUE&amp;VAR:ID1=65566410&amp;VAR:RCODE=SCE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38__FDSAUDITLINK__" hidden="1">{"fdsup://directions/FAT Viewer?action=UPDATE&amp;creator=factset&amp;DYN_ARGS=TRUE&amp;DOC_NAME=FAT:FQL_AUDITING_CLIENT_TEMPLATE.FAT&amp;display_string=Audit&amp;VAR:KEY=QRIPGNODML&amp;VAR:QUERY=UkdGX1BBWV9BQ0NUKEFOTiw0MDIwOSk=&amp;WINDOW=FIRST_POPUP&amp;HEIGHT=450&amp;WIDTH=450&amp;START_MAXIMI","ZED=FALSE&amp;VAR:CALENDAR=FIVEDAY&amp;VAR:SYMBOL=65566410&amp;VAR:INDEX=0"}</definedName>
    <definedName name="_439__FDSAUDITLINK__" hidden="1">{"fdsup://IBCentral/FAT Viewer?action=UPDATE&amp;creator=factset&amp;DOC_NAME=fat:reuters_annual_source_window.fat&amp;display_string=Audit&amp;DYN_ARGS=TRUE&amp;VAR:ID1=309272&amp;VAR:RCODE=AITL&amp;VAR:SDATE=20100399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44__123Graph_ACHART_23" hidden="1">#REF!</definedName>
    <definedName name="_44__123Graph_BCHART_3" hidden="1">#REF!</definedName>
    <definedName name="_44__123Graph_LBL_DCHART_1" hidden="1">#REF!</definedName>
    <definedName name="_44__FDSAUDITLINK__" hidden="1">{"fdsup://IBCentral/FAT Viewer?action=UPDATE&amp;creator=factset&amp;DOC_NAME=fat:reuters_qtrly_shs_src_window.fat&amp;display_string=Audit&amp;DYN_ARGS=TRUE&amp;VAR:ID1=67034610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0__FDSAUDITLINK__" hidden="1">{"fdsup://IBCentral/FAT Viewer?action=UPDATE&amp;creator=factset&amp;DOC_NAME=fat:reuters_annual_source_window.fat&amp;display_string=Audit&amp;DYN_ARGS=TRUE&amp;VAR:ID1=91704710&amp;VAR:RCODE=FEBIT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41__FDSAUDITLINK__" hidden="1">{"fdsup://IBCentral/FAT Viewer?action=UPDATE&amp;creator=factset&amp;DOC_NAME=fat:reuters_annual_source_window.fat&amp;display_string=Audit&amp;DYN_ARGS=TRUE&amp;VAR:ID1=91704710&amp;VAR:RCODE=FEBIT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42__FDSAUDITLINK__" hidden="1">{"fdsup://IBCentral/FAT Viewer?action=UPDATE&amp;creator=factset&amp;DOC_NAME=fat:reuters_annual_source_window.fat&amp;display_string=Audit&amp;DYN_ARGS=TRUE&amp;VAR:ID1=91704710&amp;VAR:RCODE=FEBITDA&amp;VAR:SDATE=20100199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443__FDSAUDITLINK__" hidden="1">{"fdsup://IBCentral/FAT Viewer?action=UPDATE&amp;creator=factset&amp;DOC_NAME=fat:reuters_annual_source_window.fat&amp;display_string=Audit&amp;DYN_ARGS=TRUE&amp;VAR:ID1=87254010&amp;VAR:RCODE=AACR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87254010&amp;VAR:RCODE=AACR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87254010&amp;VAR:RCODE=AACR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87254010&amp;VAR:RCODE=AACR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87254010&amp;VAR:RCODE=AITL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48__FDSAUDITLINK__" hidden="1">{"fdsup://IBCentral/FAT Viewer?action=UPDATE&amp;creator=factset&amp;DOC_NAME=fat:reuters_annual_source_window.fat&amp;display_string=Audit&amp;DYN_ARGS=TRUE&amp;VAR:ID1=87254010&amp;VAR:RCODE=AITL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49__FDSAUDITLINK__" hidden="1">{"fdsup://IBCentral/FAT Viewer?action=UPDATE&amp;creator=factset&amp;DOC_NAME=fat:reuters_annual_source_window.fat&amp;display_string=Audit&amp;DYN_ARGS=TRUE&amp;VAR:ID1=87254010&amp;VAR:RCODE=AITL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5__123Graph_ACHART_24" hidden="1">#REF!</definedName>
    <definedName name="_45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50__FDSAUDITLINK__" hidden="1">{"fdsup://IBCentral/FAT Viewer?action=UPDATE&amp;creator=factset&amp;DOC_NAME=fat:reuters_annual_source_window.fat&amp;display_string=Audit&amp;DYN_ARGS=TRUE&amp;VAR:ID1=87254010&amp;VAR:RCODE=AITL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51__FDSAUDITLINK__" hidden="1">{"fdsup://IBCentral/FAT Viewer?action=UPDATE&amp;creator=factset&amp;DOC_NAME=fat:reuters_annual_source_window.fat&amp;display_string=Audit&amp;DYN_ARGS=TRUE&amp;VAR:ID1=87254010&amp;VAR:RCODE=AITL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52__FDSAUDITLINK__" hidden="1">{"fdsup://IBCentral/FAT Viewer?action=UPDATE&amp;creator=factset&amp;DOC_NAME=fat:reuters_annual_source_window.fat&amp;display_string=Audit&amp;DYN_ARGS=TRUE&amp;VAR:ID1=87254010&amp;VAR:RCODE=AITL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53__FDSAUDITLINK__" hidden="1">{"fdsup://IBCentral/FAT Viewer?action=UPDATE&amp;creator=factset&amp;DOC_NAME=fat:reuters_annual_source_window.fat&amp;display_string=Audit&amp;DYN_ARGS=TRUE&amp;VAR:ID1=87254010&amp;VAR:RCODE=AITL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54__FDSAUDITLINK__" hidden="1">{"fdsup://IBCentral/FAT Viewer?action=UPDATE&amp;creator=factset&amp;DOC_NAME=fat:reuters_annual_source_window.fat&amp;display_string=Audit&amp;DYN_ARGS=TRUE&amp;VAR:ID1=91704710&amp;VAR:RCODE=FEBIT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55__FDSAUDITLINK__" hidden="1">{"fdsup://IBCentral/FAT Viewer?action=UPDATE&amp;creator=factset&amp;DOC_NAME=fat:reuters_annual_source_window.fat&amp;display_string=Audit&amp;DYN_ARGS=TRUE&amp;VAR:ID1=91704710&amp;VAR:RCODE=FEBIT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56__FDSAUDITLINK__" hidden="1">{"fdsup://IBCentral/FAT Viewer?action=UPDATE&amp;creator=factset&amp;DOC_NAME=fat:reuters_annual_source_window.fat&amp;display_string=Audit&amp;DYN_ARGS=TRUE&amp;VAR:ID1=91704710&amp;VAR:RCODE=FEBIT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57__FDSAUDITLINK__" hidden="1">{"fdsup://IBCentral/FAT Viewer?action=UPDATE&amp;creator=factset&amp;DOC_NAME=fat:reuters_annual_source_window.fat&amp;display_string=Audit&amp;DYN_ARGS=TRUE&amp;VAR:ID1=91704710&amp;VAR:RCODE=FEBITDA&amp;VAR:SDATE=20080199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458__FDSAUDITLINK__" hidden="1">{"fdsup://IBCentral/FAT Viewer?action=UPDATE&amp;creator=factset&amp;DOC_NAME=fat:reuters_annual_source_window.fat&amp;display_string=Audit&amp;DYN_ARGS=TRUE&amp;VAR:ID1=00289620&amp;VAR:RCODE=SCE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59__FDSAUDITLINK__" hidden="1">{"fdsup://IBCentral/FAT Viewer?action=UPDATE&amp;creator=factset&amp;DOC_NAME=fat:reuters_annual_source_window.fat&amp;display_string=Audit&amp;DYN_ARGS=TRUE&amp;VAR:ID1=00289620&amp;VAR:RCODE=FEBITDA&amp;VAR:SDATE=20070199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46__123Graph_ACHART_1" hidden="1">#N/A</definedName>
    <definedName name="_46__123Graph_ACHART_5" hidden="1">#REF!</definedName>
    <definedName name="_46__123Graph_BCHART_4" hidden="1">#REF!</definedName>
    <definedName name="_46__123Graph_LBL_DCHART_2" hidden="1">#REF!</definedName>
    <definedName name="_46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60__FDSAUDITLINK__" hidden="1">{"fdsup://directions/FAT Viewer?action=UPDATE&amp;creator=factset&amp;DYN_ARGS=TRUE&amp;DOC_NAME=FAT:FQL_AUDITING_CLIENT_TEMPLATE.FAT&amp;display_string=Audit&amp;VAR:KEY=GHEPWHAXIT&amp;VAR:QUERY=UkdGX1BBWV9BQ0NUKEFOTiwtMUFZLDAsLCwsLE5PQVVESVQp&amp;WINDOW=FIRST_POPUP&amp;HEIGHT=450&amp;WIDTH=","450&amp;START_MAXIMIZED=FALSE&amp;VAR:CALENDAR=FIVEDAY&amp;VAR:SYMBOL=312748&amp;VAR:INDEX=0"}</definedName>
    <definedName name="_461__FDSAUDITLINK__" hidden="1">{"fdsup://directions/FAT Viewer?action=UPDATE&amp;creator=factset&amp;DYN_ARGS=TRUE&amp;DOC_NAME=FAT:FQL_AUDITING_CLIENT_TEMPLATE.FAT&amp;display_string=Audit&amp;VAR:KEY=GNYTOBKFAX&amp;VAR:QUERY=UkdGX1BBWV9BQ0NUKEFOTiw0MDI2OCk=&amp;WINDOW=FIRST_POPUP&amp;HEIGHT=450&amp;WIDTH=450&amp;START_MAXIMI","ZED=FALSE&amp;VAR:CALENDAR=FIVEDAY&amp;VAR:SYMBOL=312748&amp;VAR:INDEX=0"}</definedName>
    <definedName name="_462__FDSAUDITLINK__" hidden="1">{"fdsup://directions/FAT Viewer?action=UPDATE&amp;creator=factset&amp;DYN_ARGS=TRUE&amp;DOC_NAME=FAT:FQL_AUDITING_CLIENT_TEMPLATE.FAT&amp;display_string=Audit&amp;VAR:KEY=OVIBULYDEX&amp;VAR:QUERY=UkdGX1BBWV9BQ0NUKEFOTiwzOTkwMyk=&amp;WINDOW=FIRST_POPUP&amp;HEIGHT=450&amp;WIDTH=450&amp;START_MAXIMI","ZED=FALSE&amp;VAR:CALENDAR=FIVEDAY&amp;VAR:SYMBOL=312748&amp;VAR:INDEX=0"}</definedName>
    <definedName name="_463__FDSAUDITLINK__" hidden="1">{"fdsup://directions/FAT Viewer?action=UPDATE&amp;creator=factset&amp;DYN_ARGS=TRUE&amp;DOC_NAME=FAT:FQL_AUDITING_CLIENT_TEMPLATE.FAT&amp;display_string=Audit&amp;VAR:KEY=SRURENAHSR&amp;VAR:QUERY=UkdGX1BBWV9BQ0NUKEFOTiwzOTUzOCk=&amp;WINDOW=FIRST_POPUP&amp;HEIGHT=450&amp;WIDTH=450&amp;START_MAXIMI","ZED=FALSE&amp;VAR:CALENDAR=FIVEDAY&amp;VAR:SYMBOL=312748&amp;VAR:INDEX=0"}</definedName>
    <definedName name="_464__FDSAUDITLINK__" hidden="1">{"fdsup://directions/FAT Viewer?action=UPDATE&amp;creator=factset&amp;DYN_ARGS=TRUE&amp;DOC_NAME=FAT:FQL_AUDITING_CLIENT_TEMPLATE.FAT&amp;display_string=Audit&amp;VAR:KEY=CRYLIDQXOX&amp;VAR:QUERY=UkdGX1BBWV9BQ0NUKEFOTiwzOTE3Mik=&amp;WINDOW=FIRST_POPUP&amp;HEIGHT=450&amp;WIDTH=450&amp;START_MAXIMI","ZED=FALSE&amp;VAR:CALENDAR=FIVEDAY&amp;VAR:SYMBOL=312748&amp;VAR:INDEX=0"}</definedName>
    <definedName name="_465__FDSAUDITLINK__" hidden="1">{"fdsup://directions/FAT Viewer?action=UPDATE&amp;creator=factset&amp;DYN_ARGS=TRUE&amp;DOC_NAME=FAT:FQL_AUDITING_CLIENT_TEMPLATE.FAT&amp;display_string=Audit&amp;VAR:KEY=MXAFWLKXYH&amp;VAR:QUERY=UkdGX1BBWV9BQ0NUKEFOTiwzODgwNyk=&amp;WINDOW=FIRST_POPUP&amp;HEIGHT=450&amp;WIDTH=450&amp;START_MAXIMI","ZED=FALSE&amp;VAR:CALENDAR=FIVEDAY&amp;VAR:SYMBOL=312748&amp;VAR:INDEX=0"}</definedName>
    <definedName name="_466__FDSAUDITLINK__" hidden="1">{"fdsup://directions/FAT Viewer?action=UPDATE&amp;creator=factset&amp;DYN_ARGS=TRUE&amp;DOC_NAME=FAT:FQL_AUDITING_CLIENT_TEMPLATE.FAT&amp;display_string=Audit&amp;VAR:KEY=UNAHCTGVIT&amp;VAR:QUERY=UkdGX1BBWV9BQ0NUKEFOTiwzNzM0Nik=&amp;WINDOW=FIRST_POPUP&amp;HEIGHT=450&amp;WIDTH=450&amp;START_MAXIMI","ZED=FALSE&amp;VAR:CALENDAR=FIVEDAY&amp;VAR:SYMBOL=312748&amp;VAR:INDEX=0"}</definedName>
    <definedName name="_467__FDSAUDITLINK__" hidden="1">{"fdsup://IBCentral/FAT Viewer?action=UPDATE&amp;creator=factset&amp;DOC_NAME=fat:reuters_annual_source_window.fat&amp;display_string=Audit&amp;DYN_ARGS=TRUE&amp;VAR:ID1=36476010&amp;VAR:RCODE=FEBITDA&amp;VAR:SDATE=19960199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468__FDSAUDITLINK__" hidden="1">{"fdsup://IBCentral/FAT Viewer?action=UPDATE&amp;creator=factset&amp;DOC_NAME=fat:reuters_annual_source_window.fat&amp;display_string=Audit&amp;DYN_ARGS=TRUE&amp;VAR:ID1=00289620&amp;VAR:RCODE=AITL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69__FDSAUDITLINK__" hidden="1">{"fdsup://directions/FAT Viewer?action=UPDATE&amp;creator=factset&amp;DYN_ARGS=TRUE&amp;DOC_NAME=FAT:FQL_AUDITING_CLIENT_TEMPLATE.FAT&amp;display_string=Audit&amp;VAR:KEY=QFOFUVYZGJ&amp;VAR:QUERY=UkdGX1BBWV9BQ0NUKEFOTiwzNTgyNik=&amp;WINDOW=FIRST_POPUP&amp;HEIGHT=450&amp;WIDTH=450&amp;START_MAXIMI","ZED=FALSE&amp;VAR:CALENDAR=FIVEDAY&amp;VAR:SYMBOL=00289620&amp;VAR:INDEX=0"}</definedName>
    <definedName name="_47__123Graph_ACHART_2" hidden="1">#REF!</definedName>
    <definedName name="_47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70__FDSAUDITLINK__" hidden="1">{"fdsup://directions/FAT Viewer?action=UPDATE&amp;creator=factset&amp;DYN_ARGS=TRUE&amp;DOC_NAME=FAT:FQL_AUDITING_CLIENT_TEMPLATE.FAT&amp;display_string=Audit&amp;VAR:KEY=MRENWLYZMT&amp;VAR:QUERY=UkdGX1BBWV9BQ0NUKEFOTiwzNjE5MSk=&amp;WINDOW=FIRST_POPUP&amp;HEIGHT=450&amp;WIDTH=450&amp;START_MAXIMI","ZED=FALSE&amp;VAR:CALENDAR=FIVEDAY&amp;VAR:SYMBOL=00289620&amp;VAR:INDEX=0"}</definedName>
    <definedName name="_471__FDSAUDITLINK__" hidden="1">{"fdsup://directions/FAT Viewer?action=UPDATE&amp;creator=factset&amp;DYN_ARGS=TRUE&amp;DOC_NAME=FAT:FQL_AUDITING_CLIENT_TEMPLATE.FAT&amp;display_string=Audit&amp;VAR:KEY=IVIPIFGRSD&amp;VAR:QUERY=UkdGX1BBWV9BQ0NUKEFOTiwzNjU1Nik=&amp;WINDOW=FIRST_POPUP&amp;HEIGHT=450&amp;WIDTH=450&amp;START_MAXIMI","ZED=FALSE&amp;VAR:CALENDAR=FIVEDAY&amp;VAR:SYMBOL=00289620&amp;VAR:INDEX=0"}</definedName>
    <definedName name="_472__FDSAUDITLINK__" hidden="1">{"fdsup://directions/FAT Viewer?action=UPDATE&amp;creator=factset&amp;DYN_ARGS=TRUE&amp;DOC_NAME=FAT:FQL_AUDITING_CLIENT_TEMPLATE.FAT&amp;display_string=Audit&amp;VAR:KEY=QVQZYLSRQX&amp;VAR:QUERY=UkdGX1BBWV9BQ0NUKEFOTiwzNzI4Nyk=&amp;WINDOW=FIRST_POPUP&amp;HEIGHT=450&amp;WIDTH=450&amp;START_MAXIMI","ZED=FALSE&amp;VAR:CALENDAR=FIVEDAY&amp;VAR:SYMBOL=00289620&amp;VAR:INDEX=0"}</definedName>
    <definedName name="_473__FDSAUDITLINK__" hidden="1">{"fdsup://IBCentral/FAT Viewer?action=UPDATE&amp;creator=factset&amp;DOC_NAME=fat:reuters_annual_source_window.fat&amp;display_string=Audit&amp;DYN_ARGS=TRUE&amp;VAR:ID1=00289620&amp;VAR:RCODE=FEBIT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74__FDSAUDITLINK__" hidden="1">{"fdsup://IBCentral/FAT Viewer?action=UPDATE&amp;creator=factset&amp;DOC_NAME=fat:reuters_annual_source_window.fat&amp;display_string=Audit&amp;DYN_ARGS=TRUE&amp;VAR:ID1=91704710&amp;VAR:RCODE=FEBITDA&amp;VAR:SDATE=20070199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475__FDSAUDITLINK__" hidden="1">{"fdsup://IBCentral/FAT Viewer?action=UPDATE&amp;creator=factset&amp;DOC_NAME=fat:reuters_annual_source_window.fat&amp;display_string=Audit&amp;DYN_ARGS=TRUE&amp;VAR:ID1=91704710&amp;VAR:RCODE=FSALE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76__FDSAUDITLINK__" hidden="1">{"fdsup://IBCentral/FAT Viewer?action=UPDATE&amp;creator=factset&amp;DOC_NAME=fat:reuters_annual_source_window.fat&amp;display_string=Audit&amp;DYN_ARGS=TRUE&amp;VAR:ID1=91704710&amp;VAR:RCODE=FSALE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91704710&amp;VAR:RCODE=FSALE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91704710&amp;VAR:RCODE=FSALE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91704710&amp;VAR:RCODE=FSALE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8__123Graph_ACHART_16" hidden="1">#REF!</definedName>
    <definedName name="_48__123Graph_ACHART_29" hidden="1">#REF!</definedName>
    <definedName name="_48__123Graph_AChart_3" hidden="1">#REF!</definedName>
    <definedName name="_48__123Graph_BCHART_5" hidden="1">#REF!</definedName>
    <definedName name="_48__123Graph_XCHART_2" hidden="1">#REF!</definedName>
    <definedName name="_48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80__FDSAUDITLINK__" hidden="1">{"fdsup://directions/FAT Viewer?action=UPDATE&amp;creator=factset&amp;DYN_ARGS=TRUE&amp;DOC_NAME=FAT:FQL_AUDITING_CLIENT_TEMPLATE.FAT&amp;display_string=Audit&amp;VAR:KEY=AXMVGTMZSJ&amp;VAR:QUERY=UkdGX1BBWV9BQ0NUKEFOTiwtMUFZLDAsLCwsLE5PQVVESVQp&amp;WINDOW=FIRST_POPUP&amp;HEIGHT=450&amp;WIDTH=","450&amp;START_MAXIMIZED=FALSE&amp;VAR:CALENDAR=FIVEDAY&amp;VAR:SYMBOL=00289620&amp;VAR:INDEX=0"}</definedName>
    <definedName name="_481__FDSAUDITLINK__" hidden="1">{"fdsup://IBCentral/FAT Viewer?action=UPDATE&amp;creator=factset&amp;DOC_NAME=fat:reuters_annual_source_window.fat&amp;display_string=Audit&amp;DYN_ARGS=TRUE&amp;VAR:ID1=91704710&amp;VAR:RCODE=FEBIT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82__FDSAUDITLINK__" hidden="1">{"fdsup://directions/FAT Viewer?action=UPDATE&amp;creator=factset&amp;DYN_ARGS=TRUE&amp;DOC_NAME=FAT:FQL_AUDITING_CLIENT_TEMPLATE.FAT&amp;display_string=Audit&amp;VAR:KEY=QBKNUROLAX&amp;VAR:QUERY=UkdGX1BBWV9BQ0NUKEFOTiw0MDIwOSk=&amp;WINDOW=FIRST_POPUP&amp;HEIGHT=450&amp;WIDTH=450&amp;START_MAXIMI","ZED=FALSE&amp;VAR:CALENDAR=FIVEDAY&amp;VAR:SYMBOL=00289620&amp;VAR:INDEX=0"}</definedName>
    <definedName name="_483__FDSAUDITLINK__" hidden="1">{"fdsup://IBCentral/FAT Viewer?action=UPDATE&amp;creator=factset&amp;DOC_NAME=fat:reuters_annual_source_window.fat&amp;display_string=Audit&amp;DYN_ARGS=TRUE&amp;VAR:ID1=91704710&amp;VAR:RCODE=FEBIT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84__FDSAUDITLINK__" hidden="1">{"fdsup://IBCentral/FAT Viewer?action=UPDATE&amp;creator=factset&amp;DOC_NAME=fat:reuters_annual_source_window.fat&amp;display_string=Audit&amp;DYN_ARGS=TRUE&amp;VAR:ID1=87254010&amp;VAR:RCODE=AITL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485__FDSAUDITLINK__" hidden="1">{"fdsup://IBCentral/FAT Viewer?action=UPDATE&amp;creator=factset&amp;DOC_NAME=fat:reuters_annual_source_window.fat&amp;display_string=Audit&amp;DYN_ARGS=TRUE&amp;VAR:ID1=91704710&amp;VAR:RCODE=FEBITDA&amp;VAR:SDATE=20090199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486__FDSAUDITLINK__" hidden="1">{"fdsup://directions/FAT Viewer?action=UPDATE&amp;creator=factset&amp;DYN_ARGS=TRUE&amp;DOC_NAME=FAT:FQL_AUDITING_CLIENT_TEMPLATE.FAT&amp;display_string=Audit&amp;VAR:KEY=QJURWBGROH&amp;VAR:QUERY=UkdGX1BBWV9BQ0NUKEFOTiwzOTg0NCk=&amp;WINDOW=FIRST_POPUP&amp;HEIGHT=450&amp;WIDTH=450&amp;START_MAXIMI","ZED=FALSE&amp;VAR:CALENDAR=FIVEDAY&amp;VAR:SYMBOL=00289620&amp;VAR:INDEX=0"}</definedName>
    <definedName name="_487__FDSAUDITLINK__" hidden="1">{"fdsup://IBCentral/FAT Viewer?action=UPDATE&amp;creator=factset&amp;DOC_NAME=fat:reuters_annual_source_window.fat&amp;display_string=Audit&amp;DYN_ARGS=TRUE&amp;VAR:ID1=36476010&amp;VAR:RCODE=FSALE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88__FDSAUDITLINK__" hidden="1">{"fdsup://IBCentral/FAT Viewer?action=UPDATE&amp;creator=factset&amp;DOC_NAME=fat:reuters_annual_source_window.fat&amp;display_string=Audit&amp;DYN_ARGS=TRUE&amp;VAR:ID1=87254010&amp;VAR:RCODE=FEBIT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89__FDSAUDITLINK__" hidden="1">{"fdsup://IBCentral/FAT Viewer?action=UPDATE&amp;creator=factset&amp;DOC_NAME=fat:reuters_annual_source_window.fat&amp;display_string=Audit&amp;DYN_ARGS=TRUE&amp;VAR:ID1=36476010&amp;VAR:RCODE=FSALE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9__123Graph_AChart_4" hidden="1">#REF!</definedName>
    <definedName name="_49__123Graph_ACHART_6" hidden="1">#REF!</definedName>
    <definedName name="_49__123Graph_BCHART_1" hidden="1">#N/A</definedName>
    <definedName name="_49__123Graph_XCHART_3" hidden="1">#REF!</definedName>
    <definedName name="_49__FDSAUDITLINK__" hidden="1">{"fdsup://directions/FAT Viewer?action=UPDATE&amp;creator=factset&amp;DYN_ARGS=TRUE&amp;DOC_NAME=FAT:FQL_AUDITING_CLIENT_TEMPLATE.FAT&amp;display_string=Audit&amp;VAR:KEY=YJUBGPCLQF&amp;VAR:QUERY=UkdGX1BBWV9BQ0NUKEFOTiwzNTgyNik=&amp;WINDOW=FIRST_POPUP&amp;HEIGHT=450&amp;WIDTH=450&amp;START_MAXIMI","ZED=FALSE&amp;VAR:CALENDAR=FIVEDAY&amp;VAR:SYMBOL=91704710&amp;VAR:INDEX=0"}</definedName>
    <definedName name="_49_0Rwvu.Pag" hidden="1">#REF!</definedName>
    <definedName name="_490__FDSAUDITLINK__" hidden="1">{"fdsup://directions/FAT Viewer?action=UPDATE&amp;creator=factset&amp;DYN_ARGS=TRUE&amp;DOC_NAME=FAT:FQL_AUDITING_CLIENT_TEMPLATE.FAT&amp;display_string=Audit&amp;VAR:KEY=UZIZMHOTSX&amp;VAR:QUERY=UkdGX1BBWV9BQ0NUKEFOTiwzOTQ3OCk=&amp;WINDOW=FIRST_POPUP&amp;HEIGHT=450&amp;WIDTH=450&amp;START_MAXIMI","ZED=FALSE&amp;VAR:CALENDAR=FIVEDAY&amp;VAR:SYMBOL=00289620&amp;VAR:INDEX=0"}</definedName>
    <definedName name="_491__FDSAUDITLINK__" hidden="1">{"fdsup://IBCentral/FAT Viewer?action=UPDATE&amp;creator=factset&amp;DOC_NAME=fat:reuters_annual_source_window.fat&amp;display_string=Audit&amp;DYN_ARGS=TRUE&amp;VAR:ID1=36476010&amp;VAR:RCODE=FSALE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92__FDSAUDITLINK__" hidden="1">{"fdsup://IBCentral/FAT Viewer?action=UPDATE&amp;creator=factset&amp;DOC_NAME=fat:reuters_annual_source_window.fat&amp;display_string=Audit&amp;DYN_ARGS=TRUE&amp;VAR:ID1=87254010&amp;VAR:RCODE=FEBIT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93__FDSAUDITLINK__" hidden="1">{"fdsup://IBCentral/FAT Viewer?action=UPDATE&amp;creator=factset&amp;DOC_NAME=fat:reuters_annual_source_window.fat&amp;display_string=Audit&amp;DYN_ARGS=TRUE&amp;VAR:ID1=36476010&amp;VAR:RCODE=FSALE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94__FDSAUDITLINK__" hidden="1">{"fdsup://directions/FAT Viewer?action=UPDATE&amp;creator=factset&amp;DYN_ARGS=TRUE&amp;DOC_NAME=FAT:FQL_AUDITING_CLIENT_TEMPLATE.FAT&amp;display_string=Audit&amp;VAR:KEY=AVWDSTGVAT&amp;VAR:QUERY=UkdGX1BBWV9BQ0NUKEFOTiwzOTExMyk=&amp;WINDOW=FIRST_POPUP&amp;HEIGHT=450&amp;WIDTH=450&amp;START_MAXIMI","ZED=FALSE&amp;VAR:CALENDAR=FIVEDAY&amp;VAR:SYMBOL=00289620&amp;VAR:INDEX=0"}</definedName>
    <definedName name="_495__FDSAUDITLINK__" hidden="1">{"fdsup://IBCentral/FAT Viewer?action=UPDATE&amp;creator=factset&amp;DOC_NAME=fat:reuters_annual_source_window.fat&amp;display_string=Audit&amp;DYN_ARGS=TRUE&amp;VAR:ID1=36476010&amp;VAR:RCODE=FSALE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87254010&amp;VAR:RCODE=FEBIT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36476010&amp;VAR:RCODE=FSALE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498__FDSAUDITLINK__" hidden="1">{"fdsup://directions/FAT Viewer?action=UPDATE&amp;creator=factset&amp;DYN_ARGS=TRUE&amp;DOC_NAME=FAT:FQL_AUDITING_CLIENT_TEMPLATE.FAT&amp;display_string=Audit&amp;VAR:KEY=QLITCNENAH&amp;VAR:QUERY=UkdGX1BBWV9BQ0NUKEFOTiwzODc0OCk=&amp;WINDOW=FIRST_POPUP&amp;HEIGHT=450&amp;WIDTH=450&amp;START_MAXIMI","ZED=FALSE&amp;VAR:CALENDAR=FIVEDAY&amp;VAR:SYMBOL=00289620&amp;VAR:INDEX=0"}</definedName>
    <definedName name="_499__FDSAUDITLINK__" hidden="1">{"fdsup://IBCentral/FAT Viewer?action=UPDATE&amp;creator=factset&amp;DOC_NAME=fat:reuters_annual_source_window.fat&amp;display_string=Audit&amp;DYN_ARGS=TRUE&amp;VAR:ID1=36476010&amp;VAR:RCODE=FSALE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5__123Graph_ACHART_13" hidden="1">#REF!</definedName>
    <definedName name="_5__123Graph_ACHART_9" hidden="1">#REF!</definedName>
    <definedName name="_5__123Graph_AGRAFICO_5" hidden="1">#REF!</definedName>
    <definedName name="_5__123Graph_BCHART_1" hidden="1">#REF!</definedName>
    <definedName name="_5__123Graph_BGRAFICO_7" hidden="1">#REF!</definedName>
    <definedName name="_5__FDSAUDITLINK__" hidden="1">{"fdsup://IBCentral/FAT Viewer?action=UPDATE&amp;creator=factset&amp;DOC_NAME=fat:reuters_annual_source_window.fat&amp;display_string=Audit&amp;DYN_ARGS=TRUE&amp;VAR:ID1=91704710&amp;VAR:RCODE=FEBIT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50__123Graph_AChart_5" hidden="1">#REF!</definedName>
    <definedName name="_50__123Graph_BCHART_2" hidden="1">#REF!</definedName>
    <definedName name="_50__123Graph_CCHART_5" hidden="1">#REF!</definedName>
    <definedName name="_50__FDSAUDITLINK__" hidden="1">{"fdsup://directions/FAT Viewer?action=UPDATE&amp;creator=factset&amp;DYN_ARGS=TRUE&amp;DOC_NAME=FAT:FQL_AUDITING_CLIENT_TEMPLATE.FAT&amp;display_string=Audit&amp;VAR:KEY=MTQZKXWFUB&amp;VAR:QUERY=UkdGX1BBWV9BQ0NUKEFOTiwzNTQ2MSk=&amp;WINDOW=FIRST_POPUP&amp;HEIGHT=450&amp;WIDTH=450&amp;START_MAXIMI","ZED=FALSE&amp;VAR:CALENDAR=FIVEDAY&amp;VAR:SYMBOL=91704710&amp;VAR:INDEX=0"}</definedName>
    <definedName name="_500__FDSAUDITLINK__" hidden="1">{"fdsup://IBCentral/FAT Viewer?action=UPDATE&amp;creator=factset&amp;DOC_NAME=fat:reuters_annual_source_window.fat&amp;display_string=Audit&amp;DYN_ARGS=TRUE&amp;VAR:ID1=87254010&amp;VAR:RCODE=NIB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01__FDSAUDITLINK__" hidden="1">{"fdsup://IBCentral/FAT Viewer?action=UPDATE&amp;creator=factset&amp;DOC_NAME=fat:reuters_annual_source_window.fat&amp;display_string=Audit&amp;DYN_ARGS=TRUE&amp;VAR:ID1=36476010&amp;VAR:RCODE=FSALE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502__FDSAUDITLINK__" hidden="1">{"fdsup://directions/FAT Viewer?action=UPDATE&amp;creator=factset&amp;DYN_ARGS=TRUE&amp;DOC_NAME=FAT:FQL_AUDITING_CLIENT_TEMPLATE.FAT&amp;display_string=Audit&amp;VAR:KEY=OPKPMLWHSX&amp;VAR:QUERY=UkdGX1BBWV9BQ0NUKEFOTiwzODM4Myk=&amp;WINDOW=FIRST_POPUP&amp;HEIGHT=450&amp;WIDTH=450&amp;START_MAXIMI","ZED=FALSE&amp;VAR:CALENDAR=FIVEDAY&amp;VAR:SYMBOL=00289620&amp;VAR:INDEX=0"}</definedName>
    <definedName name="_503__FDSAUDITLINK__" hidden="1">{"fdsup://IBCentral/FAT Viewer?action=UPDATE&amp;creator=factset&amp;DOC_NAME=fat:reuters_annual_source_window.fat&amp;display_string=Audit&amp;DYN_ARGS=TRUE&amp;VAR:ID1=36476010&amp;VAR:RCODE=FSALE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504__FDSAUDITLINK__" hidden="1">{"fdsup://IBCentral/FAT Viewer?action=UPDATE&amp;creator=factset&amp;DOC_NAME=fat:reuters_annual_source_window.fat&amp;display_string=Audit&amp;DYN_ARGS=TRUE&amp;VAR:ID1=87254010&amp;VAR:RCODE=NIB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05__FDSAUDITLINK__" hidden="1">{"fdsup://IBCentral/FAT Viewer?action=UPDATE&amp;creator=factset&amp;DOC_NAME=fat:reuters_annual_source_window.fat&amp;display_string=Audit&amp;DYN_ARGS=TRUE&amp;VAR:ID1=36476010&amp;VAR:RCODE=FSALE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506__FDSAUDITLINK__" hidden="1">{"fdsup://directions/FAT Viewer?action=UPDATE&amp;creator=factset&amp;DYN_ARGS=TRUE&amp;DOC_NAME=FAT:FQL_AUDITING_CLIENT_TEMPLATE.FAT&amp;display_string=Audit&amp;VAR:KEY=SRANMZIXKP&amp;VAR:QUERY=UkdGX1BBWV9BQ0NUKEFOTiwzODAxNyk=&amp;WINDOW=FIRST_POPUP&amp;HEIGHT=450&amp;WIDTH=450&amp;START_MAXIMI","ZED=FALSE&amp;VAR:CALENDAR=FIVEDAY&amp;VAR:SYMBOL=00289620&amp;VAR:INDEX=0"}</definedName>
    <definedName name="_507__FDSAUDITLINK__" hidden="1">{"fdsup://IBCentral/FAT Viewer?action=UPDATE&amp;creator=factset&amp;DOC_NAME=fat:reuters_annual_source_window.fat&amp;display_string=Audit&amp;DYN_ARGS=TRUE&amp;VAR:ID1=36476010&amp;VAR:RCODE=FSALE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508__FDSAUDITLINK__" hidden="1">{"fdsup://IBCentral/FAT Viewer?action=UPDATE&amp;creator=factset&amp;DOC_NAME=fat:reuters_annual_source_window.fat&amp;display_string=Audit&amp;DYN_ARGS=TRUE&amp;VAR:ID1=87254010&amp;VAR:RCODE=NIB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09__FDSAUDITLINK__" hidden="1">{"fdsup://IBCentral/FAT Viewer?action=UPDATE&amp;creator=factset&amp;DOC_NAME=fat:reuters_annual_source_window.fat&amp;display_string=Audit&amp;DYN_ARGS=TRUE&amp;VAR:ID1=309272&amp;VAR:RCODE=AITL&amp;VAR:SDATE=20090399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__123Graph_AChart_6" hidden="1">#REF!</definedName>
    <definedName name="_51__FDSAUDITLINK__" hidden="1">{"fdsup://IBCentral/FAT Viewer?action=UPDATE&amp;creator=factset&amp;DOC_NAME=fat:reuters_annual_source_window.fat&amp;display_string=Audit&amp;DYN_ARGS=TRUE&amp;VAR:ID1=00786510&amp;VAR:RCODE=AITL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0__FDSAUDITLINK__" hidden="1">{"fdsup://directions/FAT Viewer?action=UPDATE&amp;creator=factset&amp;DYN_ARGS=TRUE&amp;DOC_NAME=FAT:FQL_AUDITING_CLIENT_TEMPLATE.FAT&amp;display_string=Audit&amp;VAR:KEY=MLYRCBIZET&amp;VAR:QUERY=UkdGX1BBWV9BQ0NUKEFOTiwzNTE1NSk=&amp;WINDOW=FIRST_POPUP&amp;HEIGHT=450&amp;WIDTH=450&amp;START_MAXIMI","ZED=FALSE&amp;VAR:CALENDAR=FIVEDAY&amp;VAR:SYMBOL=309272&amp;VAR:INDEX=0"}</definedName>
    <definedName name="_511__FDSAUDITLINK__" hidden="1">{"fdsup://IBCentral/FAT Viewer?action=UPDATE&amp;creator=factset&amp;DOC_NAME=fat:reuters_annual_source_window.fat&amp;display_string=Audit&amp;DYN_ARGS=TRUE&amp;VAR:ID1=309272&amp;VAR:RCODE=NIBX&amp;VAR:SDATE=20040399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2__FDSAUDITLINK__" hidden="1">{"fdsup://directions/FAT Viewer?action=UPDATE&amp;creator=factset&amp;DYN_ARGS=TRUE&amp;DOC_NAME=FAT:FQL_AUDITING_CLIENT_TEMPLATE.FAT&amp;display_string=Audit&amp;VAR:KEY=INKLIPSDID&amp;VAR:QUERY=RkZfTkVUX0lOQyhBTk4sMjAxMSk=&amp;WINDOW=FIRST_POPUP&amp;HEIGHT=450&amp;WIDTH=450&amp;START_MAXIMIZED=","FALSE&amp;VAR:CALENDAR=FIVEDAY&amp;VAR:SYMBOL=458161&amp;VAR:INDEX=0"}</definedName>
    <definedName name="_513__FDSAUDITLINK__" hidden="1">{"fdsup://IBCentral/FAT Viewer?action=UPDATE&amp;creator=factset&amp;DOC_NAME=fat:reuters_annual_source_window.fat&amp;display_string=Audit&amp;DYN_ARGS=TRUE&amp;VAR:ID1=00289620&amp;VAR:RCODE=AITL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00289620&amp;VAR:RCODE=AITL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5__FDSAUDITLINK__" hidden="1">{"fdsup://IBCentral/FAT Viewer?action=UPDATE&amp;creator=factset&amp;DOC_NAME=fat:reuters_annual_source_window.fat&amp;display_string=Audit&amp;DYN_ARGS=TRUE&amp;VAR:ID1=00289620&amp;VAR:RCODE=AITL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6__FDSAUDITLINK__" hidden="1">{"fdsup://IBCentral/FAT Viewer?action=UPDATE&amp;creator=factset&amp;DOC_NAME=fat:reuters_annual_source_window.fat&amp;display_string=Audit&amp;DYN_ARGS=TRUE&amp;VAR:ID1=00289620&amp;VAR:RCODE=AITL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7__FDSAUDITLINK__" hidden="1">{"fdsup://IBCentral/FAT Viewer?action=UPDATE&amp;creator=factset&amp;DOC_NAME=fat:reuters_annual_source_window.fat&amp;display_string=Audit&amp;DYN_ARGS=TRUE&amp;VAR:ID1=00289620&amp;VAR:RCODE=AITL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8__FDSAUDITLINK__" hidden="1">{"fdsup://IBCentral/FAT Viewer?action=UPDATE&amp;creator=factset&amp;DOC_NAME=fat:reuters_annual_source_window.fat&amp;display_string=Audit&amp;DYN_ARGS=TRUE&amp;VAR:ID1=36476010&amp;VAR:RCODE=AACR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__FDSAUDITLINK__" hidden="1">{"fdsup://IBCentral/FAT Viewer?action=UPDATE&amp;creator=factset&amp;DOC_NAME=fat:reuters_annual_source_window.fat&amp;display_string=Audit&amp;DYN_ARGS=TRUE&amp;VAR:ID1=00289620&amp;VAR:RCODE=AACR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__123Graph_ACHART_7" hidden="1">#REF!</definedName>
    <definedName name="_52__123Graph_DCHART_1" hidden="1">#N/A</definedName>
    <definedName name="_52__123Graph_DCHART_5" hidden="1">#REF!</definedName>
    <definedName name="_52__FDSAUDITLINK__" hidden="1">{"fdsup://IBCentral/FAT Viewer?action=UPDATE&amp;creator=factset&amp;DOC_NAME=fat:reuters_annual_source_window.fat&amp;display_string=Audit&amp;DYN_ARGS=TRUE&amp;VAR:ID1=02553E10&amp;VAR:RCODE=FEBIT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520__FDSAUDITLINK__" hidden="1">{"fdsup://IBCentral/FAT Viewer?action=UPDATE&amp;creator=factset&amp;DOC_NAME=fat:reuters_annual_source_window.fat&amp;display_string=Audit&amp;DYN_ARGS=TRUE&amp;VAR:ID1=00289620&amp;VAR:RCODE=FEBITDA&amp;VAR:SDATE=20060199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21__FDSAUDITLINK__" hidden="1">{"fdsup://IBCentral/FAT Viewer?action=UPDATE&amp;creator=factset&amp;DOC_NAME=fat:reuters_annual_source_window.fat&amp;display_string=Audit&amp;DYN_ARGS=TRUE&amp;VAR:ID1=53271610&amp;VAR:RCODE=SCE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__FDSAUDITLINK__" hidden="1">{"fdsup://IBCentral/FAT Viewer?action=UPDATE&amp;creator=factset&amp;DOC_NAME=fat:reuters_qtrly_source_window.fat&amp;display_string=Audit&amp;DYN_ARGS=TRUE&amp;VAR:ID1=55271510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3__FDSAUDITLINK__" hidden="1">{"fdsup://IBCentral/FAT Viewer?action=UPDATE&amp;creator=factset&amp;DOC_NAME=fat:reuters_qtrly_source_window.fat&amp;display_string=Audit&amp;DYN_ARGS=TRUE&amp;VAR:ID1=42330P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4__FDSAUDITLINK__" hidden="1">{"fdsup://IBCentral/FAT Viewer?action=UPDATE&amp;creator=factset&amp;DOC_NAME=fat:reuters_annual_source_window.fat&amp;display_string=Audit&amp;DYN_ARGS=TRUE&amp;VAR:ID1=87254010&amp;VAR:RCODE=AACR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5__FDSAUDITLINK__" hidden="1">{"fdsup://IBCentral/FAT Viewer?action=UPDATE&amp;creator=factset&amp;DOC_NAME=fat:reuters_annual_source_window.fat&amp;display_string=Audit&amp;DYN_ARGS=TRUE&amp;VAR:ID1=87254010&amp;VAR:RCODE=AACR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6__FDSAUDITLINK__" hidden="1">{"fdsup://IBCentral/FAT Viewer?action=UPDATE&amp;creator=factset&amp;DOC_NAME=fat:reuters_annual_source_window.fat&amp;display_string=Audit&amp;DYN_ARGS=TRUE&amp;VAR:ID1=87254010&amp;VAR:RCODE=AACR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7__FDSAUDITLINK__" hidden="1">{"fdsup://IBCentral/FAT Viewer?action=UPDATE&amp;creator=factset&amp;DOC_NAME=fat:reuters_annual_source_window.fat&amp;display_string=Audit&amp;DYN_ARGS=TRUE&amp;VAR:ID1=87254010&amp;VAR:RCODE=AACR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8__FDSAUDITLINK__" hidden="1">{"fdsup://IBCentral/FAT Viewer?action=UPDATE&amp;creator=factset&amp;DOC_NAME=fat:reuters_qtrly_source_window.fat&amp;display_string=Audit&amp;DYN_ARGS=TRUE&amp;VAR:ID1=00207R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9__FDSAUDITLINK__" hidden="1">{"fdsup://IBCentral/FAT Viewer?action=UPDATE&amp;creator=factset&amp;DOC_NAME=fat:reuters_qtrly_source_window.fat&amp;display_string=Audit&amp;DYN_ARGS=TRUE&amp;VAR:ID1=00797310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123Graph_ACHART_8" hidden="1">#REF!</definedName>
    <definedName name="_53__123Graph_DCHART_2" hidden="1">#REF!</definedName>
    <definedName name="_53__FDSAUDITLINK__" hidden="1">{"fdsup://directions/FAT Viewer?action=UPDATE&amp;creator=factset&amp;DYN_ARGS=TRUE&amp;DOC_NAME=FAT:FQL_AUDITING_CLIENT_TEMPLATE.FAT&amp;display_string=Audit&amp;VAR:KEY=OHCRMZKNMF&amp;VAR:QUERY=UkdGX1BBWV9BQ0NUKEFOTiwzNzY1Mik=&amp;WINDOW=FIRST_POPUP&amp;HEIGHT=450&amp;WIDTH=450&amp;START_MAXIMI","ZED=FALSE&amp;VAR:CALENDAR=FIVEDAY&amp;VAR:SYMBOL=711131&amp;VAR:INDEX=0"}</definedName>
    <definedName name="_530__FDSAUDITLINK__" hidden="1">{"fdsup://directions/FAT Viewer?action=UPDATE&amp;creator=factset&amp;DYN_ARGS=TRUE&amp;DOC_NAME=FAT:FQL_AUDITING_CLIENT_TEMPLATE.FAT&amp;display_string=Audit&amp;VAR:KEY=SRUDCPGHSJ&amp;VAR:QUERY=UkdGX1BBWV9BQ0NUKEFOTiwtMUFZLDAsLCwsLE5PQVVESVQp&amp;WINDOW=FIRST_POPUP&amp;HEIGHT=450&amp;WIDTH=","450&amp;START_MAXIMIZED=FALSE&amp;VAR:CALENDAR=FIVEDAY&amp;VAR:SYMBOL=53271610&amp;VAR:INDEX=0"}</definedName>
    <definedName name="_531__FDSAUDITLINK__" hidden="1">{"fdsup://directions/FAT Viewer?action=UPDATE&amp;creator=factset&amp;DYN_ARGS=TRUE&amp;DOC_NAME=FAT:FQL_AUDITING_CLIENT_TEMPLATE.FAT&amp;display_string=Audit&amp;VAR:KEY=WXCFCZCZWZ&amp;VAR:QUERY=UkdGX1BBWV9BQ0NUKEFOTiwzNjE5MSk=&amp;WINDOW=FIRST_POPUP&amp;HEIGHT=450&amp;WIDTH=450&amp;START_MAXIMI","ZED=FALSE&amp;VAR:CALENDAR=FIVEDAY&amp;VAR:SYMBOL=00786510&amp;VAR:INDEX=0"}</definedName>
    <definedName name="_532__FDSAUDITLINK__" hidden="1">{"fdsup://directions/FAT Viewer?action=UPDATE&amp;creator=factset&amp;DYN_ARGS=TRUE&amp;DOC_NAME=FAT:FQL_AUDITING_CLIENT_TEMPLATE.FAT&amp;display_string=Audit&amp;VAR:KEY=KFGTOVCHEX&amp;VAR:QUERY=UkdGX1BBWV9BQ0NUKEFOTiwzNTgyNik=&amp;WINDOW=FIRST_POPUP&amp;HEIGHT=450&amp;WIDTH=450&amp;START_MAXIMI","ZED=FALSE&amp;VAR:CALENDAR=FIVEDAY&amp;VAR:SYMBOL=00786510&amp;VAR:INDEX=0"}</definedName>
    <definedName name="_533__FDSAUDITLINK__" hidden="1">{"fdsup://directions/FAT Viewer?action=UPDATE&amp;creator=factset&amp;DYN_ARGS=TRUE&amp;DOC_NAME=FAT:FQL_AUDITING_CLIENT_TEMPLATE.FAT&amp;display_string=Audit&amp;VAR:KEY=AHANKBMHWN&amp;VAR:QUERY=UkdGX1BBWV9BQ0NUKEFOTiwzNTQ2MSk=&amp;WINDOW=FIRST_POPUP&amp;HEIGHT=450&amp;WIDTH=450&amp;START_MAXIMI","ZED=FALSE&amp;VAR:CALENDAR=FIVEDAY&amp;VAR:SYMBOL=00786510&amp;VAR:INDEX=0"}</definedName>
    <definedName name="_534__FDSAUDITLINK__" hidden="1">{"fdsup://directions/FAT Viewer?action=UPDATE&amp;creator=factset&amp;DYN_ARGS=TRUE&amp;DOC_NAME=FAT:FQL_AUDITING_CLIENT_TEMPLATE.FAT&amp;display_string=Audit&amp;VAR:KEY=OTEPIVATIT&amp;VAR:QUERY=UkdGX1BBWV9BQ0NUKEFOTiwzNTA5NSk=&amp;WINDOW=FIRST_POPUP&amp;HEIGHT=450&amp;WIDTH=450&amp;START_MAXIMI","ZED=FALSE&amp;VAR:CALENDAR=FIVEDAY&amp;VAR:SYMBOL=00786510&amp;VAR:INDEX=0"}</definedName>
    <definedName name="_535__FDSAUDITLINK__" hidden="1">{"fdsup://IBCentral/FAT Viewer?action=UPDATE&amp;creator=factset&amp;DOC_NAME=fat:reuters_annual_source_window.fat&amp;display_string=Audit&amp;DYN_ARGS=TRUE&amp;VAR:ID1=00786510&amp;VAR:RCODE=AACR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36__FDSAUDITLINK__" hidden="1">{"fdsup://IBCentral/FAT Viewer?action=UPDATE&amp;creator=factset&amp;DOC_NAME=fat:reuters_annual_source_window.fat&amp;display_string=Audit&amp;DYN_ARGS=TRUE&amp;VAR:ID1=00786510&amp;VAR:RCODE=AACR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37__FDSAUDITLINK__" hidden="1">{"fdsup://IBCentral/FAT Viewer?action=UPDATE&amp;creator=factset&amp;DOC_NAME=fat:reuters_annual_source_window.fat&amp;display_string=Audit&amp;DYN_ARGS=TRUE&amp;VAR:ID1=00786510&amp;VAR:RCODE=AACR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38__FDSAUDITLINK__" hidden="1">{"fdsup://IBCentral/FAT Viewer?action=UPDATE&amp;creator=factset&amp;DOC_NAME=fat:reuters_annual_source_window.fat&amp;display_string=Audit&amp;DYN_ARGS=TRUE&amp;VAR:ID1=00786510&amp;VAR:RCODE=AACR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39__FDSAUDITLINK__" hidden="1">{"fdsup://IBCentral/FAT Viewer?action=UPDATE&amp;creator=factset&amp;DOC_NAME=fat:reuters_annual_source_window.fat&amp;display_string=Audit&amp;DYN_ARGS=TRUE&amp;VAR:ID1=87254010&amp;VAR:RCODE=AACR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4__123Graph_ACHART_9" hidden="1">#REF!</definedName>
    <definedName name="_54__123Graph_ECHART_5" hidden="1">#REF!</definedName>
    <definedName name="_54__123Graph_LBL_ACHART_1" hidden="1">#N/A</definedName>
    <definedName name="_54__FDSAUDITLINK__" hidden="1">{"fdsup://directions/FAT Viewer?action=UPDATE&amp;creator=factset&amp;DYN_ARGS=TRUE&amp;DOC_NAME=FAT:FQL_AUDITING_CLIENT_TEMPLATE.FAT&amp;display_string=Audit&amp;VAR:KEY=UTKRMZSHUX&amp;VAR:QUERY=UkdGX1BBWV9BQ0NUKEFOTiwzNzI4Nyk=&amp;WINDOW=FIRST_POPUP&amp;HEIGHT=450&amp;WIDTH=450&amp;START_MAXIMI","ZED=FALSE&amp;VAR:CALENDAR=FIVEDAY&amp;VAR:SYMBOL=711131&amp;VAR:INDEX=0"}</definedName>
    <definedName name="_540__FDSAUDITLINK__" hidden="1">{"fdsup://IBCentral/FAT Viewer?action=UPDATE&amp;creator=factset&amp;DOC_NAME=fat:reuters_annual_source_window.fat&amp;display_string=Audit&amp;DYN_ARGS=TRUE&amp;VAR:ID1=87254010&amp;VAR:RCODE=AACR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41__FDSAUDITLINK__" hidden="1">{"fdsup://IBCentral/FAT Viewer?action=UPDATE&amp;creator=factset&amp;DOC_NAME=fat:reuters_annual_source_window.fat&amp;display_string=Audit&amp;DYN_ARGS=TRUE&amp;VAR:ID1=87254010&amp;VAR:RCODE=AACR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42__FDSAUDITLINK__" hidden="1">{"fdsup://directions/FAT Viewer?action=UPDATE&amp;creator=factset&amp;DYN_ARGS=TRUE&amp;DOC_NAME=FAT:FQL_AUDITING_CLIENT_TEMPLATE.FAT&amp;display_string=Audit&amp;VAR:KEY=WXWTGRMXQT&amp;VAR:QUERY=UkdGX1BBWV9BQ0NUKEFOTiwzNjg5MSk=&amp;WINDOW=FIRST_POPUP&amp;HEIGHT=450&amp;WIDTH=450&amp;START_MAXIMI","ZED=FALSE&amp;VAR:CALENDAR=FIVEDAY&amp;VAR:SYMBOL=526171&amp;VAR:INDEX=0"}</definedName>
    <definedName name="_543__FDSAUDITLINK__" hidden="1">{"fdsup://directions/FAT Viewer?action=UPDATE&amp;creator=factset&amp;DYN_ARGS=TRUE&amp;DOC_NAME=FAT:FQL_AUDITING_CLIENT_TEMPLATE.FAT&amp;display_string=Audit&amp;VAR:KEY=KVWHAZKBEF&amp;VAR:QUERY=UkdGX1BBWV9BQ0NUKEFOTiwzNjU1Nik=&amp;WINDOW=FIRST_POPUP&amp;HEIGHT=450&amp;WIDTH=450&amp;START_MAXIMI","ZED=FALSE&amp;VAR:CALENDAR=FIVEDAY&amp;VAR:SYMBOL=711131&amp;VAR:INDEX=0"}</definedName>
    <definedName name="_544__FDSAUDITLINK__" hidden="1">{"fdsup://directions/FAT Viewer?action=UPDATE&amp;creator=factset&amp;DYN_ARGS=TRUE&amp;DOC_NAME=FAT:FQL_AUDITING_CLIENT_TEMPLATE.FAT&amp;display_string=Audit&amp;VAR:KEY=EZINKRKRAV&amp;VAR:QUERY=UkdGX1BBWV9BQ0NUKEFOTiwzNjE5MSk=&amp;WINDOW=FIRST_POPUP&amp;HEIGHT=450&amp;WIDTH=450&amp;START_MAXIMI","ZED=FALSE&amp;VAR:CALENDAR=FIVEDAY&amp;VAR:SYMBOL=711131&amp;VAR:INDEX=0"}</definedName>
    <definedName name="_545__FDSAUDITLINK__" hidden="1">{"fdsup://directions/FAT Viewer?action=UPDATE&amp;creator=factset&amp;DYN_ARGS=TRUE&amp;DOC_NAME=FAT:FQL_AUDITING_CLIENT_TEMPLATE.FAT&amp;display_string=Audit&amp;VAR:KEY=GDSFEDKPCH&amp;VAR:QUERY=UkdGX1BBWV9BQ0NUKEFOTiwzNTgyNik=&amp;WINDOW=FIRST_POPUP&amp;HEIGHT=450&amp;WIDTH=450&amp;START_MAXIMI","ZED=FALSE&amp;VAR:CALENDAR=FIVEDAY&amp;VAR:SYMBOL=711131&amp;VAR:INDEX=0"}</definedName>
    <definedName name="_546__FDSAUDITLINK__" hidden="1">{"fdsup://directions/FAT Viewer?action=UPDATE&amp;creator=factset&amp;DYN_ARGS=TRUE&amp;DOC_NAME=FAT:FQL_AUDITING_CLIENT_TEMPLATE.FAT&amp;display_string=Audit&amp;VAR:KEY=UDQXIZIZOJ&amp;VAR:QUERY=UkdGX1BBWV9BQ0NUKEFOTiwzNTQ2MSk=&amp;WINDOW=FIRST_POPUP&amp;HEIGHT=450&amp;WIDTH=450&amp;START_MAXIMI","ZED=FALSE&amp;VAR:CALENDAR=FIVEDAY&amp;VAR:SYMBOL=711131&amp;VAR:INDEX=0"}</definedName>
    <definedName name="_547__FDSAUDITLINK__" hidden="1">{"fdsup://directions/FAT Viewer?action=UPDATE&amp;creator=factset&amp;DYN_ARGS=TRUE&amp;DOC_NAME=FAT:FQL_AUDITING_CLIENT_TEMPLATE.FAT&amp;display_string=Audit&amp;VAR:KEY=EBKVMZQNKJ&amp;VAR:QUERY=UkdGX1BBWV9BQ0NUKEFOTiwzNTA5NSk=&amp;WINDOW=FIRST_POPUP&amp;HEIGHT=450&amp;WIDTH=450&amp;START_MAXIMI","ZED=FALSE&amp;VAR:CALENDAR=FIVEDAY&amp;VAR:SYMBOL=711131&amp;VAR:INDEX=0"}</definedName>
    <definedName name="_548__FDSAUDITLINK__" hidden="1">{"fdsup://IBCentral/FAT Viewer?action=UPDATE&amp;creator=factset&amp;DOC_NAME=fat:reuters_annual_source_window.fat&amp;display_string=Audit&amp;DYN_ARGS=TRUE&amp;VAR:ID1=65566410&amp;VAR:RCODE=FSALE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65566410&amp;VAR:RCODE=FEBITDA&amp;VAR:SDATE=20100199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5__123Graph_ACHART_8" hidden="1">#REF!</definedName>
    <definedName name="_55__123Graph_AINVAR_A" hidden="1">#REF!</definedName>
    <definedName name="_55__123Graph_LBL_ACHART_2" hidden="1">#REF!</definedName>
    <definedName name="_55__FDSAUDITLINK__" hidden="1">{"fdsup://IBCentral/FAT Viewer?action=UPDATE&amp;creator=factset&amp;DOC_NAME=fat:reuters_annual_source_window.fat&amp;display_string=Audit&amp;DYN_ARGS=TRUE&amp;VAR:ID1=00289620&amp;VAR:RCODE=AITL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50__FDSAUDITLINK__" hidden="1">{"fdsup://directions/FAT Viewer?action=UPDATE&amp;creator=factset&amp;DYN_ARGS=TRUE&amp;DOC_NAME=FAT:FQL_AUDITING_CLIENT_TEMPLATE.FAT&amp;display_string=Audit&amp;VAR:KEY=QZOHIXONOD&amp;VAR:QUERY=UkdGX1BBWV9BQ0NUKEFOTiwzNjk1MCk=&amp;WINDOW=FIRST_POPUP&amp;HEIGHT=450&amp;WIDTH=450&amp;START_MAXIMI","ZED=FALSE&amp;VAR:CALENDAR=FIVEDAY&amp;VAR:SYMBOL=B1P6ZR&amp;VAR:INDEX=0"}</definedName>
    <definedName name="_551__FDSAUDITLINK__" hidden="1">{"fdsup://directions/FAT Viewer?action=UPDATE&amp;creator=factset&amp;DYN_ARGS=TRUE&amp;DOC_NAME=FAT:FQL_AUDITING_CLIENT_TEMPLATE.FAT&amp;display_string=Audit&amp;VAR:KEY=MXITCDEFGP&amp;VAR:QUERY=UkdGX1BBWV9BQ0NUKEFOTiwzNzMxNSk=&amp;WINDOW=FIRST_POPUP&amp;HEIGHT=450&amp;WIDTH=450&amp;START_MAXIMI","ZED=FALSE&amp;VAR:CALENDAR=FIVEDAY&amp;VAR:SYMBOL=B1P6ZR&amp;VAR:INDEX=0"}</definedName>
    <definedName name="_552__FDSAUDITLINK__" hidden="1">{"fdsup://directions/FAT Viewer?action=UPDATE&amp;creator=factset&amp;DYN_ARGS=TRUE&amp;DOC_NAME=FAT:FQL_AUDITING_CLIENT_TEMPLATE.FAT&amp;display_string=Audit&amp;VAR:KEY=CDKBIJYPSL&amp;VAR:QUERY=UkdGX1BBWV9BQ0NUKEFOTiwzNzY4MCk=&amp;WINDOW=FIRST_POPUP&amp;HEIGHT=450&amp;WIDTH=450&amp;START_MAXIMI","ZED=FALSE&amp;VAR:CALENDAR=FIVEDAY&amp;VAR:SYMBOL=B1P6ZR&amp;VAR:INDEX=0"}</definedName>
    <definedName name="_553__FDSAUDITLINK__" hidden="1">{"fdsup://directions/FAT Viewer?action=UPDATE&amp;creator=factset&amp;DYN_ARGS=TRUE&amp;DOC_NAME=FAT:FQL_AUDITING_CLIENT_TEMPLATE.FAT&amp;display_string=Audit&amp;VAR:KEY=OTUDCTYTUT&amp;VAR:QUERY=UkdGX1BBWV9BQ0NUKEFOTiwzODA0NSk=&amp;WINDOW=FIRST_POPUP&amp;HEIGHT=450&amp;WIDTH=450&amp;START_MAXIMI","ZED=FALSE&amp;VAR:CALENDAR=FIVEDAY&amp;VAR:SYMBOL=B1P6ZR&amp;VAR:INDEX=0"}</definedName>
    <definedName name="_554__FDSAUDITLINK__" hidden="1">{"fdsup://directions/FAT Viewer?action=UPDATE&amp;creator=factset&amp;DYN_ARGS=TRUE&amp;DOC_NAME=FAT:FQL_AUDITING_CLIENT_TEMPLATE.FAT&amp;display_string=Audit&amp;VAR:KEY=GROBMNUNIN&amp;VAR:QUERY=UkdGX1BBWV9BQ0NUKEFOTiwzNjUyNSk=&amp;WINDOW=FIRST_POPUP&amp;HEIGHT=450&amp;WIDTH=450&amp;START_MAXIMI","ZED=FALSE&amp;VAR:CALENDAR=FIVEDAY&amp;VAR:SYMBOL=526171&amp;VAR:INDEX=0"}</definedName>
    <definedName name="_555__FDSAUDITLINK__" hidden="1">{"fdsup://directions/FAT Viewer?action=UPDATE&amp;creator=factset&amp;DYN_ARGS=TRUE&amp;DOC_NAME=FAT:FQL_AUDITING_CLIENT_TEMPLATE.FAT&amp;display_string=Audit&amp;VAR:KEY=GDWJIZEPWZ&amp;VAR:QUERY=UkdGX1BBWV9BQ0NUKEFOTiwzNjE2MCk=&amp;WINDOW=FIRST_POPUP&amp;HEIGHT=450&amp;WIDTH=450&amp;START_MAXIMI","ZED=FALSE&amp;VAR:CALENDAR=FIVEDAY&amp;VAR:SYMBOL=526171&amp;VAR:INDEX=0"}</definedName>
    <definedName name="_556__FDSAUDITLINK__" hidden="1">{"fdsup://directions/FAT Viewer?action=UPDATE&amp;creator=factset&amp;DYN_ARGS=TRUE&amp;DOC_NAME=FAT:FQL_AUDITING_CLIENT_TEMPLATE.FAT&amp;display_string=Audit&amp;VAR:KEY=WREPMZGNYL&amp;VAR:QUERY=UkdGX1BBWV9BQ0NUKEFOTiwzNTc5NSk=&amp;WINDOW=FIRST_POPUP&amp;HEIGHT=450&amp;WIDTH=450&amp;START_MAXIMI","ZED=FALSE&amp;VAR:CALENDAR=FIVEDAY&amp;VAR:SYMBOL=526171&amp;VAR:INDEX=0"}</definedName>
    <definedName name="_557__FDSAUDITLINK__" hidden="1">{"fdsup://IBCentral/FAT Viewer?action=UPDATE&amp;creator=factset&amp;DOC_NAME=fat:reuters_annual_source_window.fat&amp;display_string=Audit&amp;DYN_ARGS=TRUE&amp;VAR:ID1=312748&amp;VAR:RCODE=FSALE&amp;VAR:SDATE=20010399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58__FDSAUDITLINK__" hidden="1">{"fdsup://directions/FAT Viewer?action=UPDATE&amp;creator=factset&amp;DYN_ARGS=TRUE&amp;DOC_NAME=FAT:FQL_AUDITING_CLIENT_TEMPLATE.FAT&amp;display_string=Audit&amp;VAR:KEY=YBEFKPCLWV&amp;VAR:QUERY=UkdGX1BBWV9BQ0NUKEFOTiwzODQxMSk=&amp;WINDOW=FIRST_POPUP&amp;HEIGHT=450&amp;WIDTH=450&amp;START_MAXIMI","ZED=FALSE&amp;VAR:CALENDAR=FIVEDAY&amp;VAR:SYMBOL=B1P6ZR&amp;VAR:INDEX=0"}</definedName>
    <definedName name="_559__FDSAUDITLINK__" hidden="1">{"fdsup://directions/FAT Viewer?action=UPDATE&amp;creator=factset&amp;DYN_ARGS=TRUE&amp;DOC_NAME=FAT:FQL_AUDITING_CLIENT_TEMPLATE.FAT&amp;display_string=Audit&amp;VAR:KEY=SBSFAJATMP&amp;VAR:QUERY=UkdGX1BBWV9BQ0NUKEFOTiwzODc3Nik=&amp;WINDOW=FIRST_POPUP&amp;HEIGHT=450&amp;WIDTH=450&amp;START_MAXIMI","ZED=FALSE&amp;VAR:CALENDAR=FIVEDAY&amp;VAR:SYMBOL=B1P6ZR&amp;VAR:INDEX=0"}</definedName>
    <definedName name="_56__123Graph_ASS6_A" hidden="1">#REF!</definedName>
    <definedName name="_56__123Graph_XCHART_11C" hidden="1">#REF!</definedName>
    <definedName name="_56__FDSAUDITLINK__" hidden="1">{"fdsup://IBCentral/FAT Viewer?action=UPDATE&amp;creator=factset&amp;DOC_NAME=fat:reuters_qtrly_shs_src_window.fat&amp;display_string=Audit&amp;DYN_ARGS=TRUE&amp;VAR:ID1=91290910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60__FDSAUDITLINK__" hidden="1">{"fdsup://directions/FAT Viewer?action=UPDATE&amp;creator=factset&amp;DYN_ARGS=TRUE&amp;DOC_NAME=FAT:FQL_AUDITING_CLIENT_TEMPLATE.FAT&amp;display_string=Audit&amp;VAR:KEY=SNGNGRSHKB&amp;VAR:QUERY=UkdGX1BBWV9BQ0NUKEFOTiwzOTE0MSk=&amp;WINDOW=FIRST_POPUP&amp;HEIGHT=450&amp;WIDTH=450&amp;START_MAXIMI","ZED=FALSE&amp;VAR:CALENDAR=FIVEDAY&amp;VAR:SYMBOL=B1P6ZR&amp;VAR:INDEX=0"}</definedName>
    <definedName name="_561__FDSAUDITLINK__" hidden="1">{"fdsup://IBCentral/FAT Viewer?action=UPDATE&amp;creator=factset&amp;DOC_NAME=fat:reuters_annual_source_window.fat&amp;display_string=Audit&amp;DYN_ARGS=TRUE&amp;VAR:ID1=65566410&amp;VAR:RCODE=FEBITDA&amp;VAR:SDATE=20090199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62__FDSAUDITLINK__" hidden="1">{"fdsup://Directions/FactSet Auditing Viewer?action=AUDIT_VALUE&amp;DB=129&amp;ID1=458161&amp;VALUEID=01001&amp;SDATE=2011&amp;PERIODTYPE=ANN_STD&amp;SCFT=3&amp;window=popup_no_bar&amp;width=385&amp;height=120&amp;START_MAXIMIZED=FALSE&amp;creator=factset&amp;display_string=Audit"}</definedName>
    <definedName name="_563__FDSAUDITLINK__" hidden="1">{"fdsup://IBCentral/FAT Viewer?action=UPDATE&amp;creator=factset&amp;DOC_NAME=fat:reuters_annual_source_window.fat&amp;display_string=Audit&amp;DYN_ARGS=TRUE&amp;VAR:ID1=65566410&amp;VAR:RCODE=FEBITDA&amp;VAR:SDATE=20070199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64__FDSAUDITLINK__" hidden="1">{"fdsup://IBCentral/FAT Viewer?action=UPDATE&amp;creator=factset&amp;DOC_NAME=fat:reuters_annual_source_window.fat&amp;display_string=Audit&amp;DYN_ARGS=TRUE&amp;VAR:ID1=65566410&amp;VAR:RCODE=FEBITDA&amp;VAR:SDATE=20060199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65__FDSAUDITLINK__" hidden="1">{"fdsup://IBCentral/FAT Viewer?action=UPDATE&amp;creator=factset&amp;DOC_NAME=fat:reuters_annual_source_window.fat&amp;display_string=Audit&amp;DYN_ARGS=TRUE&amp;VAR:ID1=65566410&amp;VAR:RCODE=FEBITDA&amp;VAR:SDATE=20050199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66__FDSAUDITLINK__" hidden="1">{"fdsup://IBCentral/FAT Viewer?action=UPDATE&amp;creator=factset&amp;DOC_NAME=fat:reuters_annual_source_window.fat&amp;display_string=Audit&amp;DYN_ARGS=TRUE&amp;VAR:ID1=65566410&amp;VAR:RCODE=FEBITDA&amp;VAR:SDATE=20040199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67__FDSAUDITLINK__" hidden="1">{"fdsup://IBCentral/FAT Viewer?action=UPDATE&amp;creator=factset&amp;DOC_NAME=fat:reuters_annual_source_window.fat&amp;display_string=Audit&amp;DYN_ARGS=TRUE&amp;VAR:ID1=65566410&amp;VAR:RCODE=FEBITDA&amp;VAR:SDATE=20030199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68__FDSAUDITLINK__" hidden="1">{"fdsup://IBCentral/FAT Viewer?action=UPDATE&amp;creator=factset&amp;DOC_NAME=fat:reuters_annual_source_window.fat&amp;display_string=Audit&amp;DYN_ARGS=TRUE&amp;VAR:ID1=65566410&amp;VAR:RCODE=FEBITDA&amp;VAR:SDATE=20020199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69__FDSAUDITLINK__" hidden="1">{"fdsup://IBCentral/FAT Viewer?action=UPDATE&amp;creator=factset&amp;DOC_NAME=fat:reuters_annual_source_window.fat&amp;display_string=Audit&amp;DYN_ARGS=TRUE&amp;VAR:ID1=312748&amp;VAR:RCODE=FSALE&amp;VAR:SDATE=20040399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7__123Graph_ASTD_A" hidden="1">#REF!</definedName>
    <definedName name="_57__123Graph_LBL_DCHART_1" hidden="1">#N/A</definedName>
    <definedName name="_57__FDSAUDITLINK__" hidden="1">{"fdsup://directions/FAT Viewer?action=UPDATE&amp;creator=factset&amp;DYN_ARGS=TRUE&amp;DOC_NAME=FAT:FQL_AUDITING_CLIENT_TEMPLATE.FAT&amp;display_string=Audit&amp;VAR:KEY=EPKTWXWFMX&amp;VAR:QUERY=UkdGX1BBWV9BQ0NUKEFOTiwzNjkyMik=&amp;WINDOW=FIRST_POPUP&amp;HEIGHT=450&amp;WIDTH=450&amp;START_MAXIMI","ZED=FALSE&amp;VAR:CALENDAR=FIVEDAY&amp;VAR:SYMBOL=711131&amp;VAR:INDEX=0"}</definedName>
    <definedName name="_570__FDSAUDITLINK__" hidden="1">{"fdsup://IBCentral/FAT Viewer?action=UPDATE&amp;creator=factset&amp;DOC_NAME=fat:reuters_annual_source_window.fat&amp;display_string=Audit&amp;DYN_ARGS=TRUE&amp;VAR:ID1=312748&amp;VAR:RCODE=FSALE&amp;VAR:SDATE=20050399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71__FDSAUDITLINK__" hidden="1">{"fdsup://IBCentral/FAT Viewer?action=UPDATE&amp;creator=factset&amp;DOC_NAME=fat:reuters_annual_source_window.fat&amp;display_string=Audit&amp;DYN_ARGS=TRUE&amp;VAR:ID1=312748&amp;VAR:RCODE=FSALE&amp;VAR:SDATE=20060399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72__FDSAUDITLINK__" hidden="1">{"fdsup://IBCentral/FAT Viewer?action=UPDATE&amp;creator=factset&amp;DOC_NAME=fat:reuters_annual_source_window.fat&amp;display_string=Audit&amp;DYN_ARGS=TRUE&amp;VAR:ID1=312748&amp;VAR:RCODE=FSALE&amp;VAR:SDATE=20070399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73__FDSAUDITLINK__" hidden="1">{"fdsup://IBCentral/FAT Viewer?action=UPDATE&amp;creator=factset&amp;DOC_NAME=fat:reuters_annual_source_window.fat&amp;display_string=Audit&amp;DYN_ARGS=TRUE&amp;VAR:ID1=65566410&amp;VAR:RCODE=FEBITDA&amp;VAR:SDATE=20010199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74__FDSAUDITLINK__" hidden="1">{"fdsup://IBCentral/FAT Viewer?action=UPDATE&amp;creator=factset&amp;DOC_NAME=fat:reuters_annual_source_window.fat&amp;display_string=Audit&amp;DYN_ARGS=TRUE&amp;VAR:ID1=65566410&amp;VAR:RCODE=FEBITDA&amp;VAR:SDATE=20000199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75__FDSAUDITLINK__" hidden="1">{"fdsup://IBCentral/FAT Viewer?action=UPDATE&amp;creator=factset&amp;DOC_NAME=fat:reuters_annual_source_window.fat&amp;display_string=Audit&amp;DYN_ARGS=TRUE&amp;VAR:ID1=65566410&amp;VAR:RCODE=FEBITDA&amp;VAR:SDATE=19990199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76__FDSAUDITLINK__" hidden="1">{"fdsup://IBCentral/FAT Viewer?action=UPDATE&amp;creator=factset&amp;DOC_NAME=fat:reuters_annual_source_window.fat&amp;display_string=Audit&amp;DYN_ARGS=TRUE&amp;VAR:ID1=65566410&amp;VAR:RCODE=FEBITDA&amp;VAR:SDATE=19980199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77__FDSAUDITLINK__" hidden="1">{"fdsup://IBCentral/FAT Viewer?action=UPDATE&amp;creator=factset&amp;DOC_NAME=fat:reuters_annual_source_window.fat&amp;display_string=Audit&amp;DYN_ARGS=TRUE&amp;VAR:ID1=65566410&amp;VAR:RCODE=FEBITDA&amp;VAR:SDATE=19970199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78__FDSAUDITLINK__" hidden="1">{"fdsup://IBCentral/FAT Viewer?action=UPDATE&amp;creator=factset&amp;DOC_NAME=fat:reuters_annual_source_window.fat&amp;display_string=Audit&amp;DYN_ARGS=TRUE&amp;VAR:ID1=65566410&amp;VAR:RCODE=FEBITDA&amp;VAR:SDATE=19960199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579__FDSAUDITLINK__" hidden="1">{"fdsup://IBCentral/FAT Viewer?action=UPDATE&amp;creator=factset&amp;DOC_NAME=fat:reuters_annual_source_window.fat&amp;display_string=Audit&amp;DYN_ARGS=TRUE&amp;VAR:ID1=B126KH&amp;VAR:RCODE=NIBX&amp;VAR:SDATE=20060899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8__123Graph_ACHART_9" hidden="1">#REF!</definedName>
    <definedName name="_58__123Graph_B_Chart_1A" hidden="1">#REF!</definedName>
    <definedName name="_58__123Graph_LBL_DCHART_2" hidden="1">#REF!</definedName>
    <definedName name="_58__123Graph_XCHART_12" hidden="1">#REF!</definedName>
    <definedName name="_58__FDSAUDITLINK__" hidden="1">{"fdsup://IBCentral/FAT Viewer?action=UPDATE&amp;creator=factset&amp;DOC_NAME=fat:reuters_semi_shs_src_window.fat&amp;display_string=Audit&amp;DYN_ARGS=TRUE&amp;VAR:ID1=B1RZDL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80__FDSAUDITLINK__" hidden="1">{"fdsup://IBCentral/FAT Viewer?action=UPDATE&amp;creator=factset&amp;DOC_NAME=fat:reuters_annual_source_window.fat&amp;display_string=Audit&amp;DYN_ARGS=TRUE&amp;VAR:ID1=312748&amp;VAR:RCODE=FSALE&amp;VAR:SDATE=20000399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81__FDSAUDITLINK__" hidden="1">{"fdsup://directions/FAT Viewer?action=UPDATE&amp;creator=factset&amp;DYN_ARGS=TRUE&amp;DOC_NAME=FAT:FQL_AUDITING_CLIENT_TEMPLATE.FAT&amp;display_string=Audit&amp;VAR:KEY=QVGXYLETKX&amp;VAR:QUERY=UkdGX1BBWV9BQ0NUKEFOTiwzNTUyMCk=&amp;WINDOW=FIRST_POPUP&amp;HEIGHT=450&amp;WIDTH=450&amp;START_MAXIMI","ZED=FALSE&amp;VAR:CALENDAR=FIVEDAY&amp;VAR:SYMBOL=309272&amp;VAR:INDEX=0"}</definedName>
    <definedName name="_582__FDSAUDITLINK__" hidden="1">{"fdsup://IBCentral/FAT Viewer?action=UPDATE&amp;creator=factset&amp;DOC_NAME=fat:reuters_annual_source_window.fat&amp;display_string=Audit&amp;DYN_ARGS=TRUE&amp;VAR:ID1=320898&amp;VAR:RCODE=SCEX&amp;VAR:SDATE=20100199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83__FDSAUDITLINK__" hidden="1">{"fdsup://IBCentral/FAT Viewer?action=UPDATE&amp;creator=factset&amp;DOC_NAME=fat:reuters_annual_source_window.fat&amp;display_string=Audit&amp;DYN_ARGS=TRUE&amp;VAR:ID1=320898&amp;VAR:RCODE=AITL&amp;VAR:SDATE=20070199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84__FDSAUDITLINK__" hidden="1">{"fdsup://IBCentral/FAT Viewer?action=UPDATE&amp;creator=factset&amp;DOC_NAME=fat:reuters_annual_source_window.fat&amp;display_string=Audit&amp;DYN_ARGS=TRUE&amp;VAR:ID1=320898&amp;VAR:RCODE=AITL&amp;VAR:SDATE=20080199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85__FDSAUDITLINK__" hidden="1">{"fdsup://IBCentral/FAT Viewer?action=UPDATE&amp;creator=factset&amp;DOC_NAME=fat:reuters_annual_source_window.fat&amp;display_string=Audit&amp;DYN_ARGS=TRUE&amp;VAR:ID1=B1P6ZR&amp;VAR:RCODE=FEBIT&amp;VAR:SDATE=20070299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86__FDSAUDITLINK__" hidden="1">{"fdsup://IBCentral/FAT Viewer?action=UPDATE&amp;creator=factset&amp;DOC_NAME=fat:reuters_annual_source_window.fat&amp;display_string=Audit&amp;DYN_ARGS=TRUE&amp;VAR:ID1=B1P6ZR&amp;VAR:RCODE=FEBIT&amp;VAR:SDATE=20060299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87__FDSAUDITLINK__" hidden="1">{"fdsup://IBCentral/FAT Viewer?action=UPDATE&amp;creator=factset&amp;DOC_NAME=fat:reuters_annual_source_window.fat&amp;display_string=Audit&amp;DYN_ARGS=TRUE&amp;VAR:ID1=B1P6ZR&amp;VAR:RCODE=FEBIT&amp;VAR:SDATE=20050299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88__FDSAUDITLINK__" hidden="1">{"fdsup://IBCentral/FAT Viewer?action=UPDATE&amp;creator=factset&amp;DOC_NAME=fat:reuters_annual_source_window.fat&amp;display_string=Audit&amp;DYN_ARGS=TRUE&amp;VAR:ID1=B1P6ZR&amp;VAR:RCODE=NIBX&amp;VAR:SDATE=19980299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89__FDSAUDITLINK__" hidden="1">{"fdsup://IBCentral/FAT Viewer?action=UPDATE&amp;creator=factset&amp;DOC_NAME=fat:reuters_annual_source_window.fat&amp;display_string=Audit&amp;DYN_ARGS=TRUE&amp;VAR:ID1=B1P6ZR&amp;VAR:RCODE=NIBX&amp;VAR:SDATE=19970299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9__123Graph_XCHART_2" hidden="1">#REF!</definedName>
    <definedName name="_59__FDSAUDITLINK__" hidden="1">{"fdsup://IBCentral/FAT Viewer?action=UPDATE&amp;creator=factset&amp;DOC_NAME=fat:reuters_qtrly_source_window.fat&amp;display_string=Audit&amp;DYN_ARGS=TRUE&amp;VAR:ID1=N0704510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90__FDSAUDITLINK__" hidden="1">{"fdsup://IBCentral/FAT Viewer?action=UPDATE&amp;creator=factset&amp;DOC_NAME=fat:reuters_annual_source_window.fat&amp;display_string=Audit&amp;DYN_ARGS=TRUE&amp;VAR:ID1=B1P6ZR&amp;VAR:RCODE=NIBX&amp;VAR:SDATE=19950299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91__FDSAUDITLINK__" hidden="1">{"fdsup://IBCentral/FAT Viewer?action=UPDATE&amp;creator=factset&amp;DOC_NAME=fat:reuters_annual_source_window.fat&amp;display_string=Audit&amp;DYN_ARGS=TRUE&amp;VAR:ID1=B1P6ZR&amp;VAR:RCODE=NIBX&amp;VAR:SDATE=20040299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92__FDSAUDITLINK__" hidden="1">{"fdsup://IBCentral/FAT Viewer?action=UPDATE&amp;creator=factset&amp;DOC_NAME=fat:reuters_annual_source_window.fat&amp;display_string=Audit&amp;DYN_ARGS=TRUE&amp;VAR:ID1=B1P6ZR&amp;VAR:RCODE=NIBX&amp;VAR:SDATE=20030299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93__FDSAUDITLINK__" hidden="1">{"fdsup://IBCentral/FAT Viewer?action=UPDATE&amp;creator=factset&amp;DOC_NAME=fat:reuters_annual_source_window.fat&amp;display_string=Audit&amp;DYN_ARGS=TRUE&amp;VAR:ID1=B1P6ZR&amp;VAR:RCODE=NIBX&amp;VAR:SDATE=20020299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94__FDSAUDITLINK__" hidden="1">{"fdsup://Directions/FactSet Auditing Viewer?action=AUDIT_VALUE&amp;DB=129&amp;ID1=B2PDGW&amp;VALUEID=01001&amp;SDATE=2011&amp;PERIODTYPE=ANN_STD&amp;SCFT=3&amp;window=popup_no_bar&amp;width=385&amp;height=120&amp;START_MAXIMIZED=FALSE&amp;creator=factset&amp;display_string=Audit"}</definedName>
    <definedName name="_595__FDSAUDITLINK__" hidden="1">{"fdsup://IBCentral/FAT Viewer?action=UPDATE&amp;creator=factset&amp;DOC_NAME=fat:reuters_annual_source_window.fat&amp;display_string=Audit&amp;DYN_ARGS=TRUE&amp;VAR:ID1=B1P6ZR&amp;VAR:RCODE=NIBX&amp;VAR:SDATE=20090299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96__FDSAUDITLINK__" hidden="1">{"fdsup://IBCentral/FAT Viewer?action=UPDATE&amp;creator=factset&amp;DOC_NAME=fat:reuters_annual_source_window.fat&amp;display_string=Audit&amp;DYN_ARGS=TRUE&amp;VAR:ID1=B1P6ZR&amp;VAR:RCODE=NIBX&amp;VAR:SDATE=20070299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97__FDSAUDITLINK__" hidden="1">{"fdsup://IBCentral/FAT Viewer?action=UPDATE&amp;creator=factset&amp;DOC_NAME=fat:reuters_annual_source_window.fat&amp;display_string=Audit&amp;DYN_ARGS=TRUE&amp;VAR:ID1=B4YC9W&amp;VAR:RCODE=FSALE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98__FDSAUDITLINK__" hidden="1">{"fdsup://IBCentral/FAT Viewer?action=UPDATE&amp;creator=factset&amp;DOC_NAME=fat:reuters_annual_source_window.fat&amp;display_string=Audit&amp;DYN_ARGS=TRUE&amp;VAR:ID1=B4YC9W&amp;VAR:RCODE=FSALE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526171&amp;VAR:RCODE=FSALE&amp;VAR:SDATE=20021299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6__123Graph_ACHART_10" hidden="1">#REF!</definedName>
    <definedName name="_6__123Graph_ACHART_11C" hidden="1">#REF!</definedName>
    <definedName name="_6__123Graph_ACHART_14" hidden="1">#REF!</definedName>
    <definedName name="_6__123Graph_AChart_2" hidden="1">#REF!</definedName>
    <definedName name="_6__123Graph_ACHART_4" hidden="1">#REF!</definedName>
    <definedName name="_6__123Graph_AGRAFICO_8" hidden="1">#REF!</definedName>
    <definedName name="_6__123Graph_BCHART_1" hidden="1">#REF!</definedName>
    <definedName name="_6__123Graph_BCHART_2" hidden="1">#REF!</definedName>
    <definedName name="_6__123Graph_BGRAFICO_8" hidden="1">#REF!</definedName>
    <definedName name="_6__FDSAUDITLINK__" hidden="1">{"fdsup://IBCentral/FAT Viewer?action=UPDATE&amp;creator=factset&amp;DOC_NAME=fat:reuters_annual_source_window.fat&amp;display_string=Audit&amp;DYN_ARGS=TRUE&amp;VAR:ID1=00289620&amp;VAR:RCODE=SCE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_0_0inv_in_immobil._immat" hidden="1">#REF!</definedName>
    <definedName name="_60__123Graph_XCHART_2" hidden="1">#REF!</definedName>
    <definedName name="_60__FDSAUDITLINK__" hidden="1">{"fdsup://IBCentral/FAT Viewer?action=UPDATE&amp;creator=factset&amp;DOC_NAME=fat:reuters_annual_source_window.fat&amp;display_string=Audit&amp;DYN_ARGS=TRUE&amp;VAR:ID1=B1P6ZR&amp;VAR:RCODE=AACR&amp;VAR:SDATE=20100299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00__FDSAUDITLINK__" hidden="1">{"fdsup://IBCentral/FAT Viewer?action=UPDATE&amp;creator=factset&amp;DOC_NAME=fat:reuters_annual_source_window.fat&amp;display_string=Audit&amp;DYN_ARGS=TRUE&amp;VAR:ID1=36476010&amp;VAR:RCODE=AACR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01__FDSAUDITLINK__" hidden="1">{"fdsup://directions/FAT Viewer?action=UPDATE&amp;creator=factset&amp;DYN_ARGS=TRUE&amp;DOC_NAME=FAT:FQL_AUDITING_CLIENT_TEMPLATE.FAT&amp;display_string=Audit&amp;VAR:KEY=EBINCBAFMJ&amp;VAR:QUERY=UkdGX1BBWV9BQ0NUKEFOTiwzNjE5MSk=&amp;WINDOW=FIRST_POPUP&amp;HEIGHT=450&amp;WIDTH=450&amp;START_MAXIMI","ZED=FALSE&amp;VAR:CALENDAR=FIVEDAY&amp;VAR:SYMBOL=320898&amp;VAR:INDEX=0"}</definedName>
    <definedName name="_602__FDSAUDITLINK__" hidden="1">{"fdsup://directions/FAT Viewer?action=UPDATE&amp;creator=factset&amp;DYN_ARGS=TRUE&amp;DOC_NAME=FAT:FQL_AUDITING_CLIENT_TEMPLATE.FAT&amp;display_string=Audit&amp;VAR:KEY=IJIPQPORUD&amp;VAR:QUERY=UkdGX1BBWV9BQ0NUKEFOTiwzNTgyNik=&amp;WINDOW=FIRST_POPUP&amp;HEIGHT=450&amp;WIDTH=450&amp;START_MAXIMI","ZED=FALSE&amp;VAR:CALENDAR=FIVEDAY&amp;VAR:SYMBOL=320898&amp;VAR:INDEX=0"}</definedName>
    <definedName name="_603__FDSAUDITLINK__" hidden="1">{"fdsup://directions/FAT Viewer?action=UPDATE&amp;creator=factset&amp;DYN_ARGS=TRUE&amp;DOC_NAME=FAT:FQL_AUDITING_CLIENT_TEMPLATE.FAT&amp;display_string=Audit&amp;VAR:KEY=QXORUJCXEN&amp;VAR:QUERY=UkdGX1BBWV9BQ0NUKEFOTiwzNTQ2MSk=&amp;WINDOW=FIRST_POPUP&amp;HEIGHT=450&amp;WIDTH=450&amp;START_MAXIMI","ZED=FALSE&amp;VAR:CALENDAR=FIVEDAY&amp;VAR:SYMBOL=320898&amp;VAR:INDEX=0"}</definedName>
    <definedName name="_604__FDSAUDITLINK__" hidden="1">{"fdsup://directions/FAT Viewer?action=UPDATE&amp;creator=factset&amp;DYN_ARGS=TRUE&amp;DOC_NAME=FAT:FQL_AUDITING_CLIENT_TEMPLATE.FAT&amp;display_string=Audit&amp;VAR:KEY=IPKRUTODKP&amp;VAR:QUERY=UkdGX1BBWV9BQ0NUKEFOTiwzNTA5NSk=&amp;WINDOW=FIRST_POPUP&amp;HEIGHT=450&amp;WIDTH=450&amp;START_MAXIMI","ZED=FALSE&amp;VAR:CALENDAR=FIVEDAY&amp;VAR:SYMBOL=320898&amp;VAR:INDEX=0"}</definedName>
    <definedName name="_605__FDSAUDITLINK__" hidden="1">{"fdsup://directions/FAT Viewer?action=UPDATE&amp;creator=factset&amp;DYN_ARGS=TRUE&amp;DOC_NAME=FAT:FQL_AUDITING_CLIENT_TEMPLATE.FAT&amp;display_string=Audit&amp;VAR:KEY=QDWHEDKLOT&amp;VAR:QUERY=UkdGX1BBWV9BQ0NUKEFOTiwtMUFZLDAsLCwsLE5PQVVESVQp&amp;WINDOW=FIRST_POPUP&amp;HEIGHT=450&amp;WIDTH=","450&amp;START_MAXIMIZED=FALSE&amp;VAR:CALENDAR=FIVEDAY&amp;VAR:SYMBOL=36476010&amp;VAR:INDEX=0"}</definedName>
    <definedName name="_606__FDSAUDITLINK__" hidden="1">{"fdsup://directions/FAT Viewer?action=UPDATE&amp;creator=factset&amp;DYN_ARGS=TRUE&amp;DOC_NAME=FAT:FQL_AUDITING_CLIENT_TEMPLATE.FAT&amp;display_string=Audit&amp;VAR:KEY=YBKDSRYTGH&amp;VAR:QUERY=UkdGX1BBWV9BQ0NUKEFOTiw0MDIwOSk=&amp;WINDOW=FIRST_POPUP&amp;HEIGHT=450&amp;WIDTH=450&amp;START_MAXIMI","ZED=FALSE&amp;VAR:CALENDAR=FIVEDAY&amp;VAR:SYMBOL=36476010&amp;VAR:INDEX=0"}</definedName>
    <definedName name="_607__FDSAUDITLINK__" hidden="1">{"fdsup://directions/FAT Viewer?action=UPDATE&amp;creator=factset&amp;DYN_ARGS=TRUE&amp;DOC_NAME=FAT:FQL_AUDITING_CLIENT_TEMPLATE.FAT&amp;display_string=Audit&amp;VAR:KEY=WTEZIFSTWJ&amp;VAR:QUERY=UkdGX1BBWV9BQ0NUKEFOTiwzOTg0NCk=&amp;WINDOW=FIRST_POPUP&amp;HEIGHT=450&amp;WIDTH=450&amp;START_MAXIMI","ZED=FALSE&amp;VAR:CALENDAR=FIVEDAY&amp;VAR:SYMBOL=36476010&amp;VAR:INDEX=0"}</definedName>
    <definedName name="_608__FDSAUDITLINK__" hidden="1">{"fdsup://directions/FAT Viewer?action=UPDATE&amp;creator=factset&amp;DYN_ARGS=TRUE&amp;DOC_NAME=FAT:FQL_AUDITING_CLIENT_TEMPLATE.FAT&amp;display_string=Audit&amp;VAR:KEY=WRCBOTSVYP&amp;VAR:QUERY=UkdGX1BBWV9BQ0NUKEFOTiwzOTQ3OCk=&amp;WINDOW=FIRST_POPUP&amp;HEIGHT=450&amp;WIDTH=450&amp;START_MAXIMI","ZED=FALSE&amp;VAR:CALENDAR=FIVEDAY&amp;VAR:SYMBOL=36476010&amp;VAR:INDEX=0"}</definedName>
    <definedName name="_609__FDSAUDITLINK__" hidden="1">{"fdsup://directions/FAT Viewer?action=UPDATE&amp;creator=factset&amp;DYN_ARGS=TRUE&amp;DOC_NAME=FAT:FQL_AUDITING_CLIENT_TEMPLATE.FAT&amp;display_string=Audit&amp;VAR:KEY=INENYFCPCL&amp;VAR:QUERY=UkdGX1BBWV9BQ0NUKEFOTiwzOTExMyk=&amp;WINDOW=FIRST_POPUP&amp;HEIGHT=450&amp;WIDTH=450&amp;START_MAXIMI","ZED=FALSE&amp;VAR:CALENDAR=FIVEDAY&amp;VAR:SYMBOL=36476010&amp;VAR:INDEX=0"}</definedName>
    <definedName name="_61__123Graph_BChart_1" hidden="1">#REF!</definedName>
    <definedName name="_61__123Graph_LBL_ACHART_5" hidden="1">#REF!</definedName>
    <definedName name="_61__FDSAUDITLINK__" hidden="1">{"fdsup://directions/FAT Viewer?action=UPDATE&amp;creator=factset&amp;DYN_ARGS=TRUE&amp;DOC_NAME=FAT:FQL_AUDITING_CLIENT_TEMPLATE.FAT&amp;display_string=Audit&amp;VAR:KEY=CFMLMTIXGF&amp;VAR:QUERY=UkdGX1BBWV9BQ0NUKEFOTiwzODIzMCk=&amp;WINDOW=FIRST_POPUP&amp;HEIGHT=450&amp;WIDTH=450&amp;START_MAXIMI","ZED=FALSE&amp;VAR:CALENDAR=FIVEDAY&amp;VAR:SYMBOL=B126KH&amp;VAR:INDEX=0"}</definedName>
    <definedName name="_610__FDSAUDITLINK__" hidden="1">{"fdsup://directions/FAT Viewer?action=UPDATE&amp;creator=factset&amp;DYN_ARGS=TRUE&amp;DOC_NAME=FAT:FQL_AUDITING_CLIENT_TEMPLATE.FAT&amp;display_string=Audit&amp;VAR:KEY=KJENWLGRCJ&amp;VAR:QUERY=UkdGX1BBWV9BQ0NUKEFOTiwzODc0OCk=&amp;WINDOW=FIRST_POPUP&amp;HEIGHT=450&amp;WIDTH=450&amp;START_MAXIMI","ZED=FALSE&amp;VAR:CALENDAR=FIVEDAY&amp;VAR:SYMBOL=36476010&amp;VAR:INDEX=0"}</definedName>
    <definedName name="_611__FDSAUDITLINK__" hidden="1">{"fdsup://directions/FAT Viewer?action=UPDATE&amp;creator=factset&amp;DYN_ARGS=TRUE&amp;DOC_NAME=FAT:FQL_AUDITING_CLIENT_TEMPLATE.FAT&amp;display_string=Audit&amp;VAR:KEY=ENSDGDWJYZ&amp;VAR:QUERY=UkdGX1BBWV9BQ0NUKEFOTiwzODM4Myk=&amp;WINDOW=FIRST_POPUP&amp;HEIGHT=450&amp;WIDTH=450&amp;START_MAXIMI","ZED=FALSE&amp;VAR:CALENDAR=FIVEDAY&amp;VAR:SYMBOL=36476010&amp;VAR:INDEX=0"}</definedName>
    <definedName name="_612__FDSAUDITLINK__" hidden="1">{"fdsup://directions/FAT Viewer?action=UPDATE&amp;creator=factset&amp;DYN_ARGS=TRUE&amp;DOC_NAME=FAT:FQL_AUDITING_CLIENT_TEMPLATE.FAT&amp;display_string=Audit&amp;VAR:KEY=YJYTMBWPWT&amp;VAR:QUERY=UkdGX1BBWV9BQ0NUKEFOTiwzODAxNyk=&amp;WINDOW=FIRST_POPUP&amp;HEIGHT=450&amp;WIDTH=450&amp;START_MAXIMI","ZED=FALSE&amp;VAR:CALENDAR=FIVEDAY&amp;VAR:SYMBOL=36476010&amp;VAR:INDEX=0"}</definedName>
    <definedName name="_613__FDSAUDITLINK__" hidden="1">{"fdsup://directions/FAT Viewer?action=UPDATE&amp;creator=factset&amp;DYN_ARGS=TRUE&amp;DOC_NAME=FAT:FQL_AUDITING_CLIENT_TEMPLATE.FAT&amp;display_string=Audit&amp;VAR:KEY=SRAREVMHSB&amp;VAR:QUERY=UkdGX1BBWV9BQ0NUKEFOTiwzNzY1Mik=&amp;WINDOW=FIRST_POPUP&amp;HEIGHT=450&amp;WIDTH=450&amp;START_MAXIMI","ZED=FALSE&amp;VAR:CALENDAR=FIVEDAY&amp;VAR:SYMBOL=36476010&amp;VAR:INDEX=0"}</definedName>
    <definedName name="_614__FDSAUDITLINK__" hidden="1">{"fdsup://directions/FAT Viewer?action=UPDATE&amp;creator=factset&amp;DYN_ARGS=TRUE&amp;DOC_NAME=FAT:FQL_AUDITING_CLIENT_TEMPLATE.FAT&amp;display_string=Audit&amp;VAR:KEY=YNWBAXGHEB&amp;VAR:QUERY=UkdGX1BBWV9BQ0NUKEFOTiwzNzI4Nyk=&amp;WINDOW=FIRST_POPUP&amp;HEIGHT=450&amp;WIDTH=450&amp;START_MAXIMI","ZED=FALSE&amp;VAR:CALENDAR=FIVEDAY&amp;VAR:SYMBOL=36476010&amp;VAR:INDEX=0"}</definedName>
    <definedName name="_615__FDSAUDITLINK__" hidden="1">{"fdsup://directions/FAT Viewer?action=UPDATE&amp;creator=factset&amp;DYN_ARGS=TRUE&amp;DOC_NAME=FAT:FQL_AUDITING_CLIENT_TEMPLATE.FAT&amp;display_string=Audit&amp;VAR:KEY=EPOFSPKDUD&amp;VAR:QUERY=UkdGX1BBWV9BQ0NUKEFOTiwzNjkyMik=&amp;WINDOW=FIRST_POPUP&amp;HEIGHT=450&amp;WIDTH=450&amp;START_MAXIMI","ZED=FALSE&amp;VAR:CALENDAR=FIVEDAY&amp;VAR:SYMBOL=36476010&amp;VAR:INDEX=0"}</definedName>
    <definedName name="_616__FDSAUDITLINK__" hidden="1">{"fdsup://directions/FAT Viewer?action=UPDATE&amp;creator=factset&amp;DYN_ARGS=TRUE&amp;DOC_NAME=FAT:FQL_AUDITING_CLIENT_TEMPLATE.FAT&amp;display_string=Audit&amp;VAR:KEY=KPIXYLMXEF&amp;VAR:QUERY=UkdGX1BBWV9BQ0NUKEFOTiwzNjU1Nik=&amp;WINDOW=FIRST_POPUP&amp;HEIGHT=450&amp;WIDTH=450&amp;START_MAXIMI","ZED=FALSE&amp;VAR:CALENDAR=FIVEDAY&amp;VAR:SYMBOL=36476010&amp;VAR:INDEX=0"}</definedName>
    <definedName name="_617__FDSAUDITLINK__" hidden="1">{"fdsup://IBCentral/FAT Viewer?action=UPDATE&amp;creator=factset&amp;DOC_NAME=fat:reuters_annual_source_window.fat&amp;display_string=Audit&amp;DYN_ARGS=TRUE&amp;VAR:ID1=53271610&amp;VAR:RCODE=AACR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18__FDSAUDITLINK__" hidden="1">{"fdsup://IBCentral/FAT Viewer?action=UPDATE&amp;creator=factset&amp;DOC_NAME=fat:reuters_annual_source_window.fat&amp;display_string=Audit&amp;DYN_ARGS=TRUE&amp;VAR:ID1=53271610&amp;VAR:RCODE=AACR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19__FDSAUDITLINK__" hidden="1">{"fdsup://IBCentral/FAT Viewer?action=UPDATE&amp;creator=factset&amp;DOC_NAME=fat:reuters_annual_source_window.fat&amp;display_string=Audit&amp;DYN_ARGS=TRUE&amp;VAR:ID1=53271610&amp;VAR:RCODE=AACR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2__123Graph_BCHART_10" hidden="1">#REF!</definedName>
    <definedName name="_62__123Graph_XCHART_3" hidden="1">#REF!</definedName>
    <definedName name="_62__FDSAUDITLINK__" hidden="1">{"fdsup://IBCentral/FAT Viewer?action=UPDATE&amp;creator=factset&amp;DOC_NAME=fat:reuters_qtrly_source_window.fat&amp;display_string=Audit&amp;DYN_ARGS=TRUE&amp;VAR:ID1=Y8564W10&amp;VAR:RCODE=STLD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0__FDSAUDITLINK__" hidden="1">{"fdsup://IBCentral/FAT Viewer?action=UPDATE&amp;creator=factset&amp;DOC_NAME=fat:reuters_annual_source_window.fat&amp;display_string=Audit&amp;DYN_ARGS=TRUE&amp;VAR:ID1=53271610&amp;VAR:RCODE=AACR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21__FDSAUDITLINK__" hidden="1">{"fdsup://IBCentral/FAT Viewer?action=UPDATE&amp;creator=factset&amp;DOC_NAME=fat:reuters_annual_source_window.fat&amp;display_string=Audit&amp;DYN_ARGS=TRUE&amp;VAR:ID1=526171&amp;VAR:RCODE=FSALE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622__FDSAUDITLINK__" hidden="1">{"fdsup://directions/FAT Viewer?action=UPDATE&amp;creator=factset&amp;DYN_ARGS=TRUE&amp;DOC_NAME=FAT:FQL_AUDITING_CLIENT_TEMPLATE.FAT&amp;display_string=Audit&amp;VAR:KEY=SNERANUJED&amp;VAR:QUERY=UkdGX1BBWV9BQ0NUKEFOTiwzNjk4MSk=&amp;WINDOW=FIRST_POPUP&amp;HEIGHT=450&amp;WIDTH=450&amp;START_MAXIMI","ZED=FALSE&amp;VAR:CALENDAR=FIVEDAY&amp;VAR:SYMBOL=312748&amp;VAR:INDEX=0"}</definedName>
    <definedName name="_623__FDSAUDITLINK__" hidden="1">{"fdsup://IBCentral/FAT Viewer?action=UPDATE&amp;creator=factset&amp;DOC_NAME=fat:reuters_annual_source_window.fat&amp;display_string=Audit&amp;DYN_ARGS=TRUE&amp;VAR:ID1=87254010&amp;VAR:RCODE=AITL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24__FDSAUDITLINK__" hidden="1">{"fdsup://directions/FAT Viewer?action=UPDATE&amp;creator=factset&amp;DYN_ARGS=TRUE&amp;DOC_NAME=FAT:FQL_AUDITING_CLIENT_TEMPLATE.FAT&amp;display_string=Audit&amp;VAR:KEY=EZEPSZOBMF&amp;VAR:QUERY=UkdGX1BBWV9BQ0NUKEFOTiwzNzYyMSk=&amp;WINDOW=FIRST_POPUP&amp;HEIGHT=450&amp;WIDTH=450&amp;START_MAXIMI","ZED=FALSE&amp;VAR:CALENDAR=FIVEDAY&amp;VAR:SYMBOL=B4YC9W&amp;VAR:INDEX=0"}</definedName>
    <definedName name="_625__FDSAUDITLINK__" hidden="1">{"fdsup://directions/FAT Viewer?action=UPDATE&amp;creator=factset&amp;DYN_ARGS=TRUE&amp;DOC_NAME=FAT:FQL_AUDITING_CLIENT_TEMPLATE.FAT&amp;display_string=Audit&amp;VAR:KEY=UPKFEFEVGR&amp;VAR:QUERY=UkdGX1BBWV9BQ0NUKEFOTiwzNTA5NSk=&amp;WINDOW=FIRST_POPUP&amp;HEIGHT=450&amp;WIDTH=450&amp;START_MAXIMI","ZED=FALSE&amp;VAR:CALENDAR=FIVEDAY&amp;VAR:SYMBOL=91704710&amp;VAR:INDEX=0"}</definedName>
    <definedName name="_626__FDSAUDITLINK__" hidden="1">{"fdsup://directions/FAT Viewer?action=UPDATE&amp;creator=factset&amp;DYN_ARGS=TRUE&amp;DOC_NAME=FAT:FQL_AUDITING_CLIENT_TEMPLATE.FAT&amp;display_string=Audit&amp;VAR:KEY=SPQDAXADKH&amp;VAR:QUERY=UkdGX1BBWV9BQ0NUKEFOTiwzNTA5NSk=&amp;WINDOW=FIRST_POPUP&amp;HEIGHT=450&amp;WIDTH=450&amp;START_MAXIMI","ZED=FALSE&amp;VAR:CALENDAR=FIVEDAY&amp;VAR:SYMBOL=65566410&amp;VAR:INDEX=0"}</definedName>
    <definedName name="_627__FDSAUDITLINK__" hidden="1">{"fdsup://IBCentral/FAT Viewer?action=UPDATE&amp;creator=factset&amp;DOC_NAME=fat:reuters_annual_source_window.fat&amp;display_string=Audit&amp;DYN_ARGS=TRUE&amp;VAR:ID1=65566410&amp;VAR:RCODE=AACR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28__FDSAUDITLINK__" hidden="1">{"fdsup://IBCentral/FAT Viewer?action=UPDATE&amp;creator=factset&amp;DOC_NAME=fat:reuters_annual_source_window.fat&amp;display_string=Audit&amp;DYN_ARGS=TRUE&amp;VAR:ID1=65566410&amp;VAR:RCODE=AITL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29__FDSAUDITLINK__" hidden="1">{"fdsup://IBCentral/FAT Viewer?action=UPDATE&amp;creator=factset&amp;DOC_NAME=fat:reuters_annual_source_window.fat&amp;display_string=Audit&amp;DYN_ARGS=TRUE&amp;VAR:ID1=65566410&amp;VAR:RCODE=SCE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3__123Graph_BCHART_11" hidden="1">#REF!</definedName>
    <definedName name="_63__FDSAUDITLINK__" hidden="1">{"fdsup://IBCentral/FAT Viewer?action=UPDATE&amp;creator=factset&amp;DOC_NAME=fat:reuters_qtrly_source_window.fat&amp;display_string=Audit&amp;DYN_ARGS=TRUE&amp;VAR:ID1=71940510&amp;VAR:RCODE=STLD&amp;VAR:SDATE=20080799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3_0Rwvu.Pag" hidden="1">#REF!</definedName>
    <definedName name="_630__FDSAUDITLINK__" hidden="1">{"fdsup://IBCentral/FAT Viewer?action=UPDATE&amp;creator=factset&amp;DOC_NAME=fat:reuters_annual_source_window.fat&amp;display_string=Audit&amp;DYN_ARGS=TRUE&amp;VAR:ID1=711131&amp;VAR:RCODE=AACR&amp;VAR:SDATE=20020199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31__FDSAUDITLINK__" hidden="1">{"fdsup://IBCentral/FAT Viewer?action=UPDATE&amp;creator=factset&amp;DOC_NAME=fat:reuters_annual_source_window.fat&amp;display_string=Audit&amp;DYN_ARGS=TRUE&amp;VAR:ID1=00786510&amp;VAR:RCODE=AITL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32__FDSAUDITLINK__" hidden="1">{"fdsup://directions/FAT Viewer?action=UPDATE&amp;creator=factset&amp;DYN_ARGS=TRUE&amp;DOC_NAME=FAT:FQL_AUDITING_CLIENT_TEMPLATE.FAT&amp;display_string=Audit&amp;VAR:KEY=ODQDUDCFST&amp;VAR:QUERY=UkdGX1BBWV9BQ0NUKEFOTiwzNTQ2MSk=&amp;WINDOW=FIRST_POPUP&amp;HEIGHT=450&amp;WIDTH=450&amp;START_MAXIMI","ZED=FALSE&amp;VAR:CALENDAR=FIVEDAY&amp;VAR:SYMBOL=02553E10&amp;VAR:INDEX=0"}</definedName>
    <definedName name="_633__FDSAUDITLINK__" hidden="1">{"fdsup://IBCentral/FAT Viewer?action=UPDATE&amp;creator=factset&amp;DOC_NAME=fat:reuters_annual_source_window.fat&amp;display_string=Audit&amp;DYN_ARGS=TRUE&amp;VAR:ID1=02553E10&amp;VAR:RCODE=AACR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34__FDSAUDITLINK__" hidden="1">{"fdsup://IBCentral/FAT Viewer?action=UPDATE&amp;creator=factset&amp;DOC_NAME=fat:reuters_annual_source_window.fat&amp;display_string=Audit&amp;DYN_ARGS=TRUE&amp;VAR:ID1=02553E10&amp;VAR:RCODE=AITL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35__FDSAUDITLINK__" hidden="1">{"fdsup://IBCentral/FAT Viewer?action=UPDATE&amp;creator=factset&amp;DOC_NAME=fat:reuters_annual_source_window.fat&amp;display_string=Audit&amp;DYN_ARGS=TRUE&amp;VAR:ID1=02553E10&amp;VAR:RCODE=SCE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36__FDSAUDITLINK__" hidden="1">{"fdsup://IBCentral/FAT Viewer?action=UPDATE&amp;creator=factset&amp;DOC_NAME=fat:reuters_annual_source_window.fat&amp;display_string=Audit&amp;DYN_ARGS=TRUE&amp;VAR:ID1=B1P6ZR&amp;VAR:RCODE=SCEX&amp;VAR:SDATE=19990299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37__FDSAUDITLINK__" hidden="1">{"fdsup://IBCentral/FAT Viewer?action=UPDATE&amp;creator=factset&amp;DOC_NAME=fat:reuters_annual_source_window.fat&amp;display_string=Audit&amp;DYN_ARGS=TRUE&amp;VAR:ID1=B1P6ZR&amp;VAR:RCODE=SCEX&amp;VAR:SDATE=19990299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38__FDSAUDITLINK__" hidden="1">{"fdsup://IBCentral/FAT Viewer?action=UPDATE&amp;creator=factset&amp;DOC_NAME=fat:reuters_annual_source_window.fat&amp;display_string=Audit&amp;DYN_ARGS=TRUE&amp;VAR:ID1=53271610&amp;VAR:RCODE=AITL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39__FDSAUDITLINK__" hidden="1">{"fdsup://directions/FAT Viewer?action=UPDATE&amp;creator=factset&amp;DYN_ARGS=TRUE&amp;DOC_NAME=FAT:FQL_AUDITING_CLIENT_TEMPLATE.FAT&amp;display_string=Audit&amp;VAR:KEY=IZEDMLKJGD&amp;VAR:QUERY=UkdGX1BBWV9BQ0NUKEFOTiwzODk2MCk=&amp;WINDOW=FIRST_POPUP&amp;HEIGHT=450&amp;WIDTH=450&amp;START_MAXIMI","ZED=FALSE&amp;VAR:CALENDAR=FIVEDAY&amp;VAR:SYMBOL=B126KH&amp;VAR:INDEX=0"}</definedName>
    <definedName name="_64__123Graph_BCHART_12" hidden="1">#REF!</definedName>
    <definedName name="_64__123Graph_LBL_ACHART_6" hidden="1">#REF!</definedName>
    <definedName name="_64__123Graph_XCHART_4" hidden="1">#REF!</definedName>
    <definedName name="_64__FDSAUDITLINK__" hidden="1">{"fdsup://IBCentral/FAT Viewer?action=UPDATE&amp;creator=factset&amp;DOC_NAME=fat:reuters_qtrly_source_window.fat&amp;display_string=Audit&amp;DYN_ARGS=TRUE&amp;VAR:ID1=85206110&amp;VAR:RCODE=STLD&amp;VAR:SDATE=20090399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40__FDSAUDITLINK__" hidden="1">{"fdsup://directions/FAT Viewer?action=UPDATE&amp;creator=factset&amp;DYN_ARGS=TRUE&amp;DOC_NAME=FAT:FQL_AUDITING_CLIENT_TEMPLATE.FAT&amp;display_string=Audit&amp;VAR:KEY=MXYNARMNGN&amp;VAR:QUERY=UkdGX1BBWV9BQ0NUKEFOTiwzOTMyNSk=&amp;WINDOW=FIRST_POPUP&amp;HEIGHT=450&amp;WIDTH=450&amp;START_MAXIMI","ZED=FALSE&amp;VAR:CALENDAR=FIVEDAY&amp;VAR:SYMBOL=B126KH&amp;VAR:INDEX=0"}</definedName>
    <definedName name="_641__FDSAUDITLINK__" hidden="1">{"fdsup://directions/FAT Viewer?action=UPDATE&amp;creator=factset&amp;DYN_ARGS=TRUE&amp;DOC_NAME=FAT:FQL_AUDITING_CLIENT_TEMPLATE.FAT&amp;display_string=Audit&amp;VAR:KEY=AVULKLSRWV&amp;VAR:QUERY=UkdGX1BBWV9BQ0NUKEFOTiwzOTY5MSk=&amp;WINDOW=FIRST_POPUP&amp;HEIGHT=450&amp;WIDTH=450&amp;START_MAXIMI","ZED=FALSE&amp;VAR:CALENDAR=FIVEDAY&amp;VAR:SYMBOL=B126KH&amp;VAR:INDEX=0"}</definedName>
    <definedName name="_643__FDSAUDITLINK__" hidden="1">{"fdsup://directions/FAT Viewer?action=UPDATE&amp;creator=factset&amp;DYN_ARGS=TRUE&amp;DOC_NAME=FAT:FQL_AUDITING_CLIENT_TEMPLATE.FAT&amp;display_string=Audit&amp;VAR:KEY=UZOLALGBYJ&amp;VAR:QUERY=UkdGX1BBWV9BQ0NUKEFOTiwzOTg0NCk=&amp;WINDOW=FIRST_POPUP&amp;HEIGHT=450&amp;WIDTH=450&amp;START_MAXIMI","ZED=FALSE&amp;VAR:CALENDAR=FIVEDAY&amp;VAR:SYMBOL=91704710&amp;VAR:INDEX=0"}</definedName>
    <definedName name="_645__FDSAUDITLINK__" hidden="1">{"fdsup://directions/FAT Viewer?action=UPDATE&amp;creator=factset&amp;DYN_ARGS=TRUE&amp;DOC_NAME=FAT:FQL_AUDITING_CLIENT_TEMPLATE.FAT&amp;display_string=Audit&amp;VAR:KEY=SVKPOBWVSR&amp;VAR:QUERY=UkdGX1BBWV9BQ0NUKEFOTiwzOTQ3OCk=&amp;WINDOW=FIRST_POPUP&amp;HEIGHT=450&amp;WIDTH=450&amp;START_MAXIMI","ZED=FALSE&amp;VAR:CALENDAR=FIVEDAY&amp;VAR:SYMBOL=91704710&amp;VAR:INDEX=0"}</definedName>
    <definedName name="_646__FDSAUDITLINK__" hidden="1">{"fdsup://directions/FAT Viewer?action=UPDATE&amp;creator=factset&amp;DYN_ARGS=TRUE&amp;DOC_NAME=FAT:FQL_AUDITING_CLIENT_TEMPLATE.FAT&amp;display_string=Audit&amp;VAR:KEY=KLIDEXMXAN&amp;VAR:QUERY=UkdGX1BBWV9BQ0NUKEFOTiwzOTExMyk=&amp;WINDOW=FIRST_POPUP&amp;HEIGHT=450&amp;WIDTH=450&amp;START_MAXIMI","ZED=FALSE&amp;VAR:CALENDAR=FIVEDAY&amp;VAR:SYMBOL=91704710&amp;VAR:INDEX=0"}</definedName>
    <definedName name="_647__FDSAUDITLINK__" hidden="1">{"fdsup://directions/FAT Viewer?action=UPDATE&amp;creator=factset&amp;DYN_ARGS=TRUE&amp;DOC_NAME=FAT:FQL_AUDITING_CLIENT_TEMPLATE.FAT&amp;display_string=Audit&amp;VAR:KEY=ENQVSJIPMV&amp;VAR:QUERY=UkdGX1BBWV9BQ0NUKEFOTiwzODc0OCk=&amp;WINDOW=FIRST_POPUP&amp;HEIGHT=450&amp;WIDTH=450&amp;START_MAXIMI","ZED=FALSE&amp;VAR:CALENDAR=FIVEDAY&amp;VAR:SYMBOL=91704710&amp;VAR:INDEX=0"}</definedName>
    <definedName name="_648__FDSAUDITLINK__" hidden="1">{"fdsup://directions/FAT Viewer?action=UPDATE&amp;creator=factset&amp;DYN_ARGS=TRUE&amp;DOC_NAME=FAT:FQL_AUDITING_CLIENT_TEMPLATE.FAT&amp;display_string=Audit&amp;VAR:KEY=OROJORODAH&amp;VAR:QUERY=UkdGX1BBWV9BQ0NUKEFOTiwzNTE1NSk=&amp;WINDOW=FIRST_POPUP&amp;HEIGHT=450&amp;WIDTH=450&amp;START_MAXIMI","ZED=FALSE&amp;VAR:CALENDAR=FIVEDAY&amp;VAR:SYMBOL=312748&amp;VAR:INDEX=0"}</definedName>
    <definedName name="_649__FDSAUDITLINK__" hidden="1">{"fdsup://directions/FAT Viewer?action=UPDATE&amp;creator=factset&amp;DYN_ARGS=TRUE&amp;DOC_NAME=FAT:FQL_AUDITING_CLIENT_TEMPLATE.FAT&amp;display_string=Audit&amp;VAR:KEY=UNQVWFINKD&amp;VAR:QUERY=UkdGX1BBWV9BQ0NUKEFOTiwzNTUyMCk=&amp;WINDOW=FIRST_POPUP&amp;HEIGHT=450&amp;WIDTH=450&amp;START_MAXIMI","ZED=FALSE&amp;VAR:CALENDAR=FIVEDAY&amp;VAR:SYMBOL=312748&amp;VAR:INDEX=0"}</definedName>
    <definedName name="_65__123Graph_BCHART_13" hidden="1">#REF!</definedName>
    <definedName name="_65__FDSAUDITLINK__" hidden="1">{"fdsup://IBCentral/FAT Viewer?action=UPDATE&amp;creator=factset&amp;DOC_NAME=fat:reuters_semi_source_window.fat&amp;display_string=Audit&amp;DYN_ARGS=TRUE&amp;VAR:ID1=S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650__FDSAUDITLINK__" hidden="1">{"fdsup://directions/FAT Viewer?action=UPDATE&amp;creator=factset&amp;DYN_ARGS=TRUE&amp;DOC_NAME=FAT:FQL_AUDITING_CLIENT_TEMPLATE.FAT&amp;display_string=Audit&amp;VAR:KEY=WRUTOZUVYJ&amp;VAR:QUERY=UkdGX1BBWV9BQ0NUKEFOTiwzNTg4NSk=&amp;WINDOW=FIRST_POPUP&amp;HEIGHT=450&amp;WIDTH=450&amp;START_MAXIMI","ZED=FALSE&amp;VAR:CALENDAR=FIVEDAY&amp;VAR:SYMBOL=312748&amp;VAR:INDEX=0"}</definedName>
    <definedName name="_651__FDSAUDITLINK__" hidden="1">{"fdsup://directions/FAT Viewer?action=UPDATE&amp;creator=factset&amp;DYN_ARGS=TRUE&amp;DOC_NAME=FAT:FQL_AUDITING_CLIENT_TEMPLATE.FAT&amp;display_string=Audit&amp;VAR:KEY=GPCDCXGHON&amp;VAR:QUERY=UkdGX1BBWV9BQ0NUKEFOTiwzNjI1MCk=&amp;WINDOW=FIRST_POPUP&amp;HEIGHT=450&amp;WIDTH=450&amp;START_MAXIMI","ZED=FALSE&amp;VAR:CALENDAR=FIVEDAY&amp;VAR:SYMBOL=312748&amp;VAR:INDEX=0"}</definedName>
    <definedName name="_652__FDSAUDITLINK__" hidden="1">{"fdsup://directions/FAT Viewer?action=UPDATE&amp;creator=factset&amp;DYN_ARGS=TRUE&amp;DOC_NAME=FAT:FQL_AUDITING_CLIENT_TEMPLATE.FAT&amp;display_string=Audit&amp;VAR:KEY=SJYFERERYF&amp;VAR:QUERY=UkdGX1BBWV9BQ0NUKEFOTiwzNjYxNik=&amp;WINDOW=FIRST_POPUP&amp;HEIGHT=450&amp;WIDTH=450&amp;START_MAXIMI","ZED=FALSE&amp;VAR:CALENDAR=FIVEDAY&amp;VAR:SYMBOL=312748&amp;VAR:INDEX=0"}</definedName>
    <definedName name="_653__FDSAUDITLINK__" hidden="1">{"fdsup://directions/FAT Viewer?action=UPDATE&amp;creator=factset&amp;DYN_ARGS=TRUE&amp;DOC_NAME=FAT:FQL_AUDITING_CLIENT_TEMPLATE.FAT&amp;display_string=Audit&amp;VAR:KEY=GBAZMBUNYN&amp;VAR:QUERY=UkdGX1BBWV9BQ0NUKEFOTiwzNjU1Nik=&amp;WINDOW=FIRST_POPUP&amp;HEIGHT=450&amp;WIDTH=450&amp;START_MAXIMI","ZED=FALSE&amp;VAR:CALENDAR=FIVEDAY&amp;VAR:SYMBOL=91704710&amp;VAR:INDEX=0"}</definedName>
    <definedName name="_654__FDSAUDITLINK__" hidden="1">{"fdsup://IBCentral/FAT Viewer?action=UPDATE&amp;creator=factset&amp;DOC_NAME=fat:reuters_annual_source_window.fat&amp;display_string=Audit&amp;DYN_ARGS=TRUE&amp;VAR:ID1=00786510&amp;VAR:RCODE=AITL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55__FDSAUDITLINK__" hidden="1">{"fdsup://IBCentral/FAT Viewer?action=UPDATE&amp;creator=factset&amp;DOC_NAME=fat:reuters_annual_source_window.fat&amp;display_string=Audit&amp;DYN_ARGS=TRUE&amp;VAR:ID1=36476010&amp;VAR:RCODE=FSALE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657__FDSAUDITLINK__" hidden="1">{"fdsup://directions/FAT Viewer?action=UPDATE&amp;creator=factset&amp;DYN_ARGS=TRUE&amp;DOC_NAME=FAT:FQL_AUDITING_CLIENT_TEMPLATE.FAT&amp;display_string=Audit&amp;VAR:KEY=WPAFQXOXOD&amp;VAR:QUERY=UkdGX1BBWV9BQ0NUKEFOTiwzNjE5MSk=&amp;WINDOW=FIRST_POPUP&amp;HEIGHT=450&amp;WIDTH=450&amp;START_MAXIMI","ZED=FALSE&amp;VAR:CALENDAR=FIVEDAY&amp;VAR:SYMBOL=91704710&amp;VAR:INDEX=0"}</definedName>
    <definedName name="_659__FDSAUDITLINK__" hidden="1">{"fdsup://IBCentral/FAT Viewer?action=UPDATE&amp;creator=factset&amp;DOC_NAME=fat:reuters_annual_source_window.fat&amp;display_string=Audit&amp;DYN_ARGS=TRUE&amp;VAR:ID1=711131&amp;VAR:RCODE=AACR&amp;VAR:SDATE=20070199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6__123Graph_BCHART_14" hidden="1">#REF!</definedName>
    <definedName name="_66__123Graph_XCHART_4J" hidden="1">#REF!</definedName>
    <definedName name="_66__FDSAUDITLINK__" hidden="1">{"fdsup://IBCentral/FAT Viewer?action=UPDATE&amp;creator=factset&amp;DOC_NAME=fat:reuters_semi_source_window.fat&amp;display_string=Audit&amp;DYN_ARGS=TRUE&amp;VAR:ID1=B1RZDL&amp;VAR:RCODE=STLD&amp;VAR:SDATE=20081299&amp;VAR:FREQ=FSA&amp;VAR:RELITEM=RP&amp;VAR:CURRENCY=&amp;VAR:CURRSOURCE=EXSHARE&amp;VAR",":NATFREQ=FSA&amp;VAR:RFIELD=FINALIZED&amp;VAR:DB_TYPE=&amp;VAR:UNITS=M&amp;window=popup&amp;width=450&amp;height=300&amp;START_MAXIMIZED=FALSE"}</definedName>
    <definedName name="_660__FDSAUDITLINK__" hidden="1">{"fdsup://IBCentral/FAT Viewer?action=UPDATE&amp;creator=factset&amp;DOC_NAME=fat:reuters_annual_source_window.fat&amp;display_string=Audit&amp;DYN_ARGS=TRUE&amp;VAR:ID1=36476010&amp;VAR:RCODE=FSALE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665__FDSAUDITLINK__" hidden="1">{"fdsup://directions/FAT Viewer?action=UPDATE&amp;creator=factset&amp;DYN_ARGS=TRUE&amp;DOC_NAME=FAT:FQL_AUDITING_CLIENT_TEMPLATE.FAT&amp;display_string=Audit&amp;VAR:KEY=GLYFCRQPQR&amp;VAR:QUERY=UkdGX1BBWV9BQ0NUKEFOTiwzNjU4NCk=&amp;WINDOW=FIRST_POPUP&amp;HEIGHT=450&amp;WIDTH=450&amp;START_MAXIMI","ZED=FALSE&amp;VAR:CALENDAR=FIVEDAY&amp;VAR:SYMBOL=B1P6ZR&amp;VAR:INDEX=0"}</definedName>
    <definedName name="_666__FDSAUDITLINK__" hidden="1">{"fdsup://directions/FAT Viewer?action=UPDATE&amp;creator=factset&amp;DYN_ARGS=TRUE&amp;DOC_NAME=FAT:FQL_AUDITING_CLIENT_TEMPLATE.FAT&amp;display_string=Audit&amp;VAR:KEY=MPQHUPKXYT&amp;VAR:QUERY=UkdGX1BBWV9BQ0NUKEFOTiwzOTUwNik=&amp;WINDOW=FIRST_POPUP&amp;HEIGHT=450&amp;WIDTH=450&amp;START_MAXIMI","ZED=FALSE&amp;VAR:CALENDAR=FIVEDAY&amp;VAR:SYMBOL=B1P6ZR&amp;VAR:INDEX=0"}</definedName>
    <definedName name="_667__FDSAUDITLINK__" hidden="1">{"fdsup://IBCentral/FAT Viewer?action=UPDATE&amp;creator=factset&amp;DOC_NAME=fat:reuters_annual_source_window.fat&amp;display_string=Audit&amp;DYN_ARGS=TRUE&amp;VAR:ID1=02553E10&amp;VAR:RCODE=FSALE&amp;VAR:SDATE=19950799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67__123Graph_BCHART_15" hidden="1">#REF!</definedName>
    <definedName name="_67__123Graph_LBL_ACHART_7" hidden="1">#REF!</definedName>
    <definedName name="_67__FDSAUDITLINK__" hidden="1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70__FDSAUDITLINK__" hidden="1">{"fdsup://directions/FAT Viewer?action=UPDATE&amp;creator=factset&amp;DYN_ARGS=TRUE&amp;DOC_NAME=FAT:FQL_AUDITING_CLIENT_TEMPLATE.FAT&amp;display_string=Audit&amp;VAR:KEY=INOBMJOXEJ&amp;VAR:QUERY=UkdGX1BBWV9BQ0NUKEFOTiwzOTg3Mik=&amp;WINDOW=FIRST_POPUP&amp;HEIGHT=450&amp;WIDTH=450&amp;START_MAXIMI","ZED=FALSE&amp;VAR:CALENDAR=FIVEDAY&amp;VAR:SYMBOL=B1P6ZR&amp;VAR:INDEX=0"}</definedName>
    <definedName name="_671__FDSAUDITLINK__" hidden="1">{"fdsup://IBCentral/FAT Viewer?action=UPDATE&amp;creator=factset&amp;DOC_NAME=fat:reuters_annual_source_window.fat&amp;display_string=Audit&amp;DYN_ARGS=TRUE&amp;VAR:ID1=526171&amp;VAR:RCODE=FSALE&amp;VAR:SDATE=19971299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672__FDSAUDITLINK__" hidden="1">{"fdsup://IBCentral/FAT Viewer?action=UPDATE&amp;creator=factset&amp;DOC_NAME=fat:reuters_annual_source_window.fat&amp;display_string=Audit&amp;DYN_ARGS=TRUE&amp;VAR:ID1=87254010&amp;VAR:RCODE=NIB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73__FDSAUDITLINK__" hidden="1">{"fdsup://IBCentral/FAT Viewer?action=UPDATE&amp;creator=factset&amp;DOC_NAME=fat:reuters_annual_source_window.fat&amp;display_string=Audit&amp;DYN_ARGS=TRUE&amp;VAR:ID1=87254010&amp;VAR:RCODE=NIB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74__FDSAUDITLINK__" hidden="1">{"fdsup://IBCentral/FAT Viewer?action=UPDATE&amp;creator=factset&amp;DOC_NAME=fat:reuters_annual_source_window.fat&amp;display_string=Audit&amp;DYN_ARGS=TRUE&amp;VAR:ID1=36476010&amp;VAR:RCODE=FEBITDA&amp;VAR:SDATE=19970199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675__FDSAUDITLINK__" hidden="1">{"fdsup://IBCentral/FAT Viewer?action=UPDATE&amp;creator=factset&amp;DOC_NAME=fat:reuters_annual_source_window.fat&amp;display_string=Audit&amp;DYN_ARGS=TRUE&amp;VAR:ID1=87254010&amp;VAR:RCODE=NIB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77__FDSAUDITLINK__" hidden="1">{"fdsup://directions/FAT Viewer?action=UPDATE&amp;creator=factset&amp;DYN_ARGS=TRUE&amp;DOC_NAME=FAT:FQL_AUDITING_CLIENT_TEMPLATE.FAT&amp;display_string=Audit&amp;VAR:KEY=WFCJGZKXAF&amp;VAR:QUERY=UkdGX1BBWV9BQ0NUKEFOTiwzODU5NSk=&amp;WINDOW=FIRST_POPUP&amp;HEIGHT=450&amp;WIDTH=450&amp;START_MAXIMI","ZED=FALSE&amp;VAR:CALENDAR=FIVEDAY&amp;VAR:SYMBOL=B126KH&amp;VAR:INDEX=0"}</definedName>
    <definedName name="_678__FDSAUDITLINK__" hidden="1">{"fdsup://IBCentral/FAT Viewer?action=UPDATE&amp;creator=factset&amp;DOC_NAME=fat:reuters_annual_source_window.fat&amp;display_string=Audit&amp;DYN_ARGS=TRUE&amp;VAR:ID1=87254010&amp;VAR:RCODE=NIB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8__123Graph_BCHART_16" hidden="1">#REF!</definedName>
    <definedName name="_68__FDSAUDITLINK__" hidden="1">{"fdsup://IBCentral/FAT Viewer?action=UPDATE&amp;creator=factset&amp;DOC_NAME=fat:reuters_qtrly_shs_src_window.fat&amp;display_string=Audit&amp;DYN_ARGS=TRUE&amp;VAR:ID1=91290910&amp;VAR:RCODE=FDSSHSOUTDEPS&amp;VAR:SDATE=20090399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B4YC9W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85__FDSAUDITLINK__" hidden="1">{"fdsup://IBCentral/FAT Viewer?action=UPDATE&amp;creator=factset&amp;DOC_NAME=fat:reuters_annual_source_window.fat&amp;display_string=Audit&amp;DYN_ARGS=TRUE&amp;VAR:ID1=36476010&amp;VAR:RCODE=SCE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86__FDSAUDITLINK__" hidden="1">{"fdsup://IBCentral/FAT Viewer?action=UPDATE&amp;creator=factset&amp;DOC_NAME=fat:reuters_annual_source_window.fat&amp;display_string=Audit&amp;DYN_ARGS=TRUE&amp;VAR:ID1=36476010&amp;VAR:RCODE=SCE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87__FDSAUDITLINK__" hidden="1">{"fdsup://IBCentral/FAT Viewer?action=UPDATE&amp;creator=factset&amp;DOC_NAME=fat:reuters_annual_source_window.fat&amp;display_string=Audit&amp;DYN_ARGS=TRUE&amp;VAR:ID1=36476010&amp;VAR:RCODE=SCE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88__FDSAUDITLINK__" hidden="1">{"fdsup://IBCentral/FAT Viewer?action=UPDATE&amp;creator=factset&amp;DOC_NAME=fat:reuters_annual_source_window.fat&amp;display_string=Audit&amp;DYN_ARGS=TRUE&amp;VAR:ID1=53271610&amp;VAR:RCODE=NIB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89__FDSAUDITLINK__" hidden="1">{"fdsup://IBCentral/FAT Viewer?action=UPDATE&amp;creator=factset&amp;DOC_NAME=fat:reuters_annual_source_window.fat&amp;display_string=Audit&amp;DYN_ARGS=TRUE&amp;VAR:ID1=53271610&amp;VAR:RCODE=NIB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__123Graph_BChart_2" hidden="1">#REF!</definedName>
    <definedName name="_69__FDSAUDITLINK__" hidden="1">{"fdsup://IBCentral/FAT Viewer?action=UPDATE&amp;creator=factset&amp;DOC_NAME=fat:reuters_semi_source_window.fat&amp;display_string=Audit&amp;DYN_ARGS=TRUE&amp;VAR:ID1=B1RZDL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90__FDSAUDITLINK__" hidden="1">{"fdsup://IBCentral/FAT Viewer?action=UPDATE&amp;creator=factset&amp;DOC_NAME=fat:reuters_annual_source_window.fat&amp;display_string=Audit&amp;DYN_ARGS=TRUE&amp;VAR:ID1=53271610&amp;VAR:RCODE=NIB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1__FDSAUDITLINK__" hidden="1">{"fdsup://IBCentral/FAT Viewer?action=UPDATE&amp;creator=factset&amp;DOC_NAME=fat:reuters_annual_source_window.fat&amp;display_string=Audit&amp;DYN_ARGS=TRUE&amp;VAR:ID1=53271610&amp;VAR:RCODE=NIB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2__FDSAUDITLINK__" hidden="1">{"fdsup://IBCentral/FAT Viewer?action=UPDATE&amp;creator=factset&amp;DOC_NAME=fat:reuters_annual_source_window.fat&amp;display_string=Audit&amp;DYN_ARGS=TRUE&amp;VAR:ID1=36476010&amp;VAR:RCODE=SCE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3__FDSAUDITLINK__" hidden="1">{"fdsup://IBCentral/FAT Viewer?action=UPDATE&amp;creator=factset&amp;DOC_NAME=fat:reuters_annual_source_window.fat&amp;display_string=Audit&amp;DYN_ARGS=TRUE&amp;VAR:ID1=36476010&amp;VAR:RCODE=SCE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4__FDSAUDITLINK__" hidden="1">{"fdsup://IBCentral/FAT Viewer?action=UPDATE&amp;creator=factset&amp;DOC_NAME=fat:reuters_annual_source_window.fat&amp;display_string=Audit&amp;DYN_ARGS=TRUE&amp;VAR:ID1=36476010&amp;VAR:RCODE=SCE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5__FDSAUDITLINK__" hidden="1">{"fdsup://IBCentral/FAT Viewer?action=UPDATE&amp;creator=factset&amp;DOC_NAME=fat:reuters_annual_source_window.fat&amp;display_string=Audit&amp;DYN_ARGS=TRUE&amp;VAR:ID1=36476010&amp;VAR:RCODE=SCE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6__FDSAUDITLINK__" hidden="1">{"fdsup://IBCentral/FAT Viewer?action=UPDATE&amp;creator=factset&amp;DOC_NAME=fat:reuters_annual_source_window.fat&amp;display_string=Audit&amp;DYN_ARGS=TRUE&amp;VAR:ID1=36476010&amp;VAR:RCODE=SCE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7__FDSAUDITLINK__" hidden="1">{"fdsup://IBCentral/FAT Viewer?action=UPDATE&amp;creator=factset&amp;DOC_NAME=fat:reuters_annual_source_window.fat&amp;display_string=Audit&amp;DYN_ARGS=TRUE&amp;VAR:ID1=36476010&amp;VAR:RCODE=SCE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8__FDSAUDITLINK__" hidden="1">{"fdsup://IBCentral/FAT Viewer?action=UPDATE&amp;creator=factset&amp;DOC_NAME=fat:reuters_annual_source_window.fat&amp;display_string=Audit&amp;DYN_ARGS=TRUE&amp;VAR:ID1=36476010&amp;VAR:RCODE=SCE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9__FDSAUDITLINK__" hidden="1">{"fdsup://IBCentral/FAT Viewer?action=UPDATE&amp;creator=factset&amp;DOC_NAME=fat:reuters_annual_source_window.fat&amp;display_string=Audit&amp;DYN_ARGS=TRUE&amp;VAR:ID1=36476010&amp;VAR:RCODE=NIB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__123Graph_ACHART_1" hidden="1">#REF!</definedName>
    <definedName name="_7__123Graph_ACHART_15" hidden="1">#REF!</definedName>
    <definedName name="_7__123Graph_AGRAFICO_9" hidden="1">#REF!</definedName>
    <definedName name="_7__123Graph_BCHART_1" hidden="1">#REF!</definedName>
    <definedName name="_7__123Graph_BCHART_10" hidden="1">#REF!</definedName>
    <definedName name="_7__123Graph_BCHART_3" hidden="1">#REF!</definedName>
    <definedName name="_7__123Graph_CGRAFICO_20" hidden="1">#REF!</definedName>
    <definedName name="_7__FDSAUDITLINK__" hidden="1">{"fdsup://IBCentral/FAT Viewer?action=UPDATE&amp;creator=factset&amp;DOC_NAME=fat:reuters_annual_source_window.fat&amp;display_string=Audit&amp;DYN_ARGS=TRUE&amp;VAR:ID1=00289620&amp;VAR:RCODE=AITL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0__123Graph_BCHART_20" hidden="1">#REF!</definedName>
    <definedName name="_70__123Graph_XCHART_10" hidden="1">#REF!</definedName>
    <definedName name="_70__FDSAUDITLINK__" hidden="1">{"fdsup://IBCentral/FAT Viewer?action=UPDATE&amp;creator=factset&amp;DOC_NAME=fat:reuters_semi_shs_src_window.fat&amp;display_string=Audit&amp;DYN_ARGS=TRUE&amp;VAR:ID1=332520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00__FDSAUDITLINK__" hidden="1">{"fdsup://IBCentral/FAT Viewer?action=UPDATE&amp;creator=factset&amp;DOC_NAME=fat:reuters_annual_source_window.fat&amp;display_string=Audit&amp;DYN_ARGS=TRUE&amp;VAR:ID1=53271610&amp;VAR:RCODE=FEBIT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01__FDSAUDITLINK__" hidden="1">{"fdsup://IBCentral/FAT Viewer?action=UPDATE&amp;creator=factset&amp;DOC_NAME=fat:reuters_annual_source_window.fat&amp;display_string=Audit&amp;DYN_ARGS=TRUE&amp;VAR:ID1=53271610&amp;VAR:RCODE=FEBIT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53271610&amp;VAR:RCODE=FEBIT&amp;VAR:SDATE=20080199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03__FDSAUDITLINK__" hidden="1">{"fdsup://IBCentral/FAT Viewer?action=UPDATE&amp;creator=factset&amp;DOC_NAME=fat:reuters_annual_source_window.fat&amp;display_string=Audit&amp;DYN_ARGS=TRUE&amp;VAR:ID1=B4YC9W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04__FDSAUDITLINK__" hidden="1">{"fdsup://IBCentral/FAT Viewer?action=UPDATE&amp;creator=factset&amp;DOC_NAME=fat:reuters_annual_source_window.fat&amp;display_string=Audit&amp;DYN_ARGS=TRUE&amp;VAR:ID1=53271610&amp;VAR:RCODE=FEBIT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05__FDSAUDITLINK__" hidden="1">{"fdsup://IBCentral/FAT Viewer?action=UPDATE&amp;creator=factset&amp;DOC_NAME=fat:reuters_annual_source_window.fat&amp;display_string=Audit&amp;DYN_ARGS=TRUE&amp;VAR:ID1=309272&amp;VAR:RCODE=AACR&amp;VAR:SDATE=20100399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06__FDSAUDITLINK__" hidden="1">{"fdsup://IBCentral/FAT Viewer?action=UPDATE&amp;creator=factset&amp;DOC_NAME=fat:reuters_annual_source_window.fat&amp;display_string=Audit&amp;DYN_ARGS=TRUE&amp;VAR:ID1=309272&amp;VAR:RCODE=AACR&amp;VAR:SDATE=20090399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07__FDSAUDITLINK__" hidden="1">{"fdsup://IBCentral/FAT Viewer?action=UPDATE&amp;creator=factset&amp;DOC_NAME=fat:reuters_annual_source_window.fat&amp;display_string=Audit&amp;DYN_ARGS=TRUE&amp;VAR:ID1=309272&amp;VAR:RCODE=AACR&amp;VAR:SDATE=20080399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08__FDSAUDITLINK__" hidden="1">{"fdsup://IBCentral/FAT Viewer?action=UPDATE&amp;creator=factset&amp;DOC_NAME=fat:reuters_annual_source_window.fat&amp;display_string=Audit&amp;DYN_ARGS=TRUE&amp;VAR:ID1=309272&amp;VAR:RCODE=AACR&amp;VAR:SDATE=20070399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09__FDSAUDITLINK__" hidden="1">{"fdsup://IBCentral/FAT Viewer?action=UPDATE&amp;creator=factset&amp;DOC_NAME=fat:reuters_annual_source_window.fat&amp;display_string=Audit&amp;DYN_ARGS=TRUE&amp;VAR:ID1=309272&amp;VAR:RCODE=AACR&amp;VAR:SDATE=20060399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1__123Graph_BCHART_22" hidden="1">#REF!</definedName>
    <definedName name="_71__FDSAUDITLINK__" hidden="1">{"fdsup://IBCentral/FAT Viewer?action=UPDATE&amp;creator=factset&amp;DOC_NAME=fat:reuters_qtrly_source_window.fat&amp;display_string=Audit&amp;DYN_ARGS=TRUE&amp;VAR:ID1=23257210&amp;VAR:RCODE=STLD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10__FDSAUDITLINK__" hidden="1">{"fdsup://IBCentral/FAT Viewer?action=UPDATE&amp;creator=factset&amp;DOC_NAME=fat:reuters_annual_source_window.fat&amp;display_string=Audit&amp;DYN_ARGS=TRUE&amp;VAR:ID1=309272&amp;VAR:RCODE=AACR&amp;VAR:SDATE=20050399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11__FDSAUDITLINK__" hidden="1">{"fdsup://IBCentral/FAT Viewer?action=UPDATE&amp;creator=factset&amp;DOC_NAME=fat:reuters_annual_source_window.fat&amp;display_string=Audit&amp;DYN_ARGS=TRUE&amp;VAR:ID1=309272&amp;VAR:RCODE=AACR&amp;VAR:SDATE=20040399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12__FDSAUDITLINK__" hidden="1">{"fdsup://IBCentral/FAT Viewer?action=UPDATE&amp;creator=factset&amp;DOC_NAME=fat:reuters_annual_source_window.fat&amp;display_string=Audit&amp;DYN_ARGS=TRUE&amp;VAR:ID1=309272&amp;VAR:RCODE=AACR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13__FDSAUDITLINK__" hidden="1">{"fdsup://IBCentral/FAT Viewer?action=UPDATE&amp;creator=factset&amp;DOC_NAME=fat:reuters_annual_source_window.fat&amp;display_string=Audit&amp;DYN_ARGS=TRUE&amp;VAR:ID1=53271610&amp;VAR:RCODE=FEBIT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14__FDSAUDITLINK__" hidden="1">{"fdsup://IBCentral/FAT Viewer?action=UPDATE&amp;creator=factset&amp;DOC_NAME=fat:reuters_annual_source_window.fat&amp;display_string=Audit&amp;DYN_ARGS=TRUE&amp;VAR:ID1=53271610&amp;VAR:RCODE=FEBIT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15__FDSAUDITLINK__" hidden="1">{"fdsup://IBCentral/FAT Viewer?action=UPDATE&amp;creator=factset&amp;DOC_NAME=fat:reuters_annual_source_window.fat&amp;display_string=Audit&amp;DYN_ARGS=TRUE&amp;VAR:ID1=53271610&amp;VAR:RCODE=FEBIT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16__FDSAUDITLINK__" hidden="1">{"fdsup://IBCentral/FAT Viewer?action=UPDATE&amp;creator=factset&amp;DOC_NAME=fat:reuters_annual_source_window.fat&amp;display_string=Audit&amp;DYN_ARGS=TRUE&amp;VAR:ID1=53271610&amp;VAR:RCODE=FEBIT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17__FDSAUDITLINK__" hidden="1">{"fdsup://IBCentral/FAT Viewer?action=UPDATE&amp;creator=factset&amp;DOC_NAME=fat:reuters_annual_source_window.fat&amp;display_string=Audit&amp;DYN_ARGS=TRUE&amp;VAR:ID1=309272&amp;VAR:RCODE=AACR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18__FDSAUDITLINK__" hidden="1">{"fdsup://IBCentral/FAT Viewer?action=UPDATE&amp;creator=factset&amp;DOC_NAME=fat:reuters_annual_source_window.fat&amp;display_string=Audit&amp;DYN_ARGS=TRUE&amp;VAR:ID1=B4YC9W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19__FDSAUDITLINK__" hidden="1">{"fdsup://IBCentral/FAT Viewer?action=UPDATE&amp;creator=factset&amp;DOC_NAME=fat:reuters_annual_source_window.fat&amp;display_string=Audit&amp;DYN_ARGS=TRUE&amp;VAR:ID1=B1P6ZR&amp;VAR:RCODE=FEBIT&amp;VAR:SDATE=20070299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05454010&amp;VAR:RCODE=STLD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20__FDSAUDITLINK__" hidden="1">{"fdsup://IBCentral/FAT Viewer?action=UPDATE&amp;creator=factset&amp;DOC_NAME=fat:reuters_annual_source_window.fat&amp;display_string=Audit&amp;DYN_ARGS=TRUE&amp;VAR:ID1=320898&amp;VAR:RCODE=SCEX&amp;VAR:SDATE=20090199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21__FDSAUDITLINK__" hidden="1">{"fdsup://IBCentral/FAT Viewer?action=UPDATE&amp;creator=factset&amp;DOC_NAME=fat:reuters_annual_source_window.fat&amp;display_string=Audit&amp;DYN_ARGS=TRUE&amp;VAR:ID1=320898&amp;VAR:RCODE=AITL&amp;VAR:SDATE=20100199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22__FDSAUDITLINK__" hidden="1">{"fdsup://IBCentral/FAT Viewer?action=UPDATE&amp;creator=factset&amp;DOC_NAME=fat:reuters_annual_source_window.fat&amp;display_string=Audit&amp;DYN_ARGS=TRUE&amp;VAR:ID1=B1P6ZR&amp;VAR:RCODE=FEBIT&amp;VAR:SDATE=20090299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723__FDSAUDITLINK__" hidden="1">{"fdsup://IBCentral/FAT Viewer?action=UPDATE&amp;creator=factset&amp;DOC_NAME=fat:reuters_annual_source_window.fat&amp;display_string=Audit&amp;DYN_ARGS=TRUE&amp;VAR:ID1=B1P6ZR&amp;VAR:RCODE=FEBIT&amp;VAR:SDATE=20030299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724__FDSAUDITLINK__" hidden="1">{"fdsup://IBCentral/FAT Viewer?action=UPDATE&amp;creator=factset&amp;DOC_NAME=fat:reuters_annual_source_window.fat&amp;display_string=Audit&amp;DYN_ARGS=TRUE&amp;VAR:ID1=320898&amp;VAR:RCODE=AITL&amp;VAR:SDATE=20090199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25__FDSAUDITLINK__" hidden="1">{"fdsup://IBCentral/FAT Viewer?action=UPDATE&amp;creator=factset&amp;DOC_NAME=fat:reuters_annual_source_window.fat&amp;display_string=Audit&amp;DYN_ARGS=TRUE&amp;VAR:ID1=B1P6ZR&amp;VAR:RCODE=SCEX&amp;VAR:SDATE=19970299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26__FDSAUDITLINK__" hidden="1">{"fdsup://IBCentral/FAT Viewer?action=UPDATE&amp;creator=factset&amp;DOC_NAME=fat:reuters_annual_source_window.fat&amp;display_string=Audit&amp;DYN_ARGS=TRUE&amp;VAR:ID1=B1P6ZR&amp;VAR:RCODE=NIBX&amp;VAR:SDATE=19990299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27__FDSAUDITLINK__" hidden="1">{"fdsup://IBCentral/FAT Viewer?action=UPDATE&amp;creator=factset&amp;DOC_NAME=fat:reuters_annual_source_window.fat&amp;display_string=Audit&amp;DYN_ARGS=TRUE&amp;VAR:ID1=B1P6ZR&amp;VAR:RCODE=NIBX&amp;VAR:SDATE=20050299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28__FDSAUDITLINK__" hidden="1">{"fdsup://IBCentral/FAT Viewer?action=UPDATE&amp;creator=factset&amp;DOC_NAME=fat:reuters_annual_source_window.fat&amp;display_string=Audit&amp;DYN_ARGS=TRUE&amp;VAR:ID1=65566410&amp;VAR:RCODE=FSALE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29__FDSAUDITLINK__" hidden="1">{"fdsup://IBCentral/FAT Viewer?action=UPDATE&amp;creator=factset&amp;DOC_NAME=fat:reuters_annual_source_window.fat&amp;display_string=Audit&amp;DYN_ARGS=TRUE&amp;VAR:ID1=65566410&amp;VAR:RCODE=FSALE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3__123Graph_XCHART_11" hidden="1">#REF!</definedName>
    <definedName name="_73__FDSAUDITLINK__" hidden="1">{"fdsup://IBCentral/FAT Viewer?action=UPDATE&amp;creator=factset&amp;DOC_NAME=fat:reuters_qtrly_source_window.fat&amp;display_string=Audit&amp;DYN_ARGS=TRUE&amp;VAR:ID1=N0704510&amp;VAR:RCODE=STLD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30__FDSAUDITLINK__" hidden="1">{"fdsup://IBCentral/FAT Viewer?action=UPDATE&amp;creator=factset&amp;DOC_NAME=fat:reuters_annual_source_window.fat&amp;display_string=Audit&amp;DYN_ARGS=TRUE&amp;VAR:ID1=36476010&amp;VAR:RCODE=SCE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31__FDSAUDITLINK__" hidden="1">{"fdsup://IBCentral/FAT Viewer?action=UPDATE&amp;creator=factset&amp;DOC_NAME=fat:reuters_annual_source_window.fat&amp;display_string=Audit&amp;DYN_ARGS=TRUE&amp;VAR:ID1=B4YC9W&amp;VAR:RCODE=FSALE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732__FDSAUDITLINK__" hidden="1">{"fdsup://IBCentral/FAT Viewer?action=UPDATE&amp;creator=factset&amp;DOC_NAME=fat:reuters_annual_source_window.fat&amp;display_string=Audit&amp;DYN_ARGS=TRUE&amp;VAR:ID1=B1P6ZR&amp;VAR:RCODE=SCEX&amp;VAR:SDATE=19980299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33__FDSAUDITLINK__" hidden="1">{"fdsup://IBCentral/FAT Viewer?action=UPDATE&amp;creator=factset&amp;DOC_NAME=fat:reuters_annual_source_window.fat&amp;display_string=Audit&amp;DYN_ARGS=TRUE&amp;VAR:ID1=B1P6ZR&amp;VAR:RCODE=NIBX&amp;VAR:SDATE=20070299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34__FDSAUDITLINK__" hidden="1">{"fdsup://IBCentral/FAT Viewer?action=UPDATE&amp;creator=factset&amp;DOC_NAME=fat:reuters_annual_source_window.fat&amp;display_string=Audit&amp;DYN_ARGS=TRUE&amp;VAR:ID1=B4YC9W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35__FDSAUDITLINK__" hidden="1">{"fdsup://IBCentral/FAT Viewer?action=UPDATE&amp;creator=factset&amp;DOC_NAME=fat:reuters_annual_source_window.fat&amp;display_string=Audit&amp;DYN_ARGS=TRUE&amp;VAR:ID1=B4YC9W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36__FDSAUDITLINK__" hidden="1">{"fdsup://IBCentral/FAT Viewer?action=UPDATE&amp;creator=factset&amp;DOC_NAME=fat:reuters_annual_source_window.fat&amp;display_string=Audit&amp;DYN_ARGS=TRUE&amp;VAR:ID1=B1P6ZR&amp;VAR:RCODE=NIBX&amp;VAR:SDATE=20010299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37__FDSAUDITLINK__" hidden="1">{"fdsup://IBCentral/FAT Viewer?action=UPDATE&amp;creator=factset&amp;DOC_NAME=fat:reuters_annual_source_window.fat&amp;display_string=Audit&amp;DYN_ARGS=TRUE&amp;VAR:ID1=526171&amp;VAR:RCODE=FSALE&amp;VAR:SDATE=20011299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738__FDSAUDITLINK__" hidden="1">{"fdsup://directions/FAT Viewer?action=UPDATE&amp;creator=factset&amp;DYN_ARGS=TRUE&amp;DOC_NAME=FAT:FQL_AUDITING_CLIENT_TEMPLATE.FAT&amp;display_string=Audit&amp;VAR:KEY=GPALKVKDWN&amp;VAR:QUERY=UkdGX1BBWV9BQ0NUKEFOTiw0MDIwOSk=&amp;WINDOW=FIRST_POPUP&amp;HEIGHT=450&amp;WIDTH=450&amp;START_MAXIMI","ZED=FALSE&amp;VAR:CALENDAR=FIVEDAY&amp;VAR:SYMBOL=91704710&amp;VAR:INDEX=0"}</definedName>
    <definedName name="_739__FDSAUDITLINK__" hidden="1">{"fdsup://IBCentral/FAT Viewer?action=UPDATE&amp;creator=factset&amp;DOC_NAME=fat:reuters_annual_source_window.fat&amp;display_string=Audit&amp;DYN_ARGS=TRUE&amp;VAR:ID1=02553E10&amp;VAR:RCODE=FSALE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4__123Graph_BChart_3" hidden="1">#REF!</definedName>
    <definedName name="_74__FDSAUDITLINK__" hidden="1">{"fdsup://IBCentral/FAT Viewer?action=UPDATE&amp;creator=factset&amp;DOC_NAME=fat:reuters_annual_source_window.fat&amp;display_string=Audit&amp;DYN_ARGS=TRUE&amp;VAR:ID1=00289620&amp;VAR:RCODE=FEBITDA&amp;VAR:SDATE=20000199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740__FDSAUDITLINK__" hidden="1">{"fdsup://IBCentral/FAT Viewer?action=UPDATE&amp;creator=factset&amp;DOC_NAME=fat:reuters_annual_source_window.fat&amp;display_string=Audit&amp;DYN_ARGS=TRUE&amp;VAR:ID1=02553E10&amp;VAR:RCODE=SCEX&amp;VAR:SDATE=19950799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41__FDSAUDITLINK__" hidden="1">{"fdsup://IBCentral/FAT Viewer?action=UPDATE&amp;creator=factset&amp;DOC_NAME=fat:reuters_annual_source_window.fat&amp;display_string=Audit&amp;DYN_ARGS=TRUE&amp;VAR:ID1=02553E10&amp;VAR:RCODE=SCE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42__FDSAUDITLINK__" hidden="1">{"fdsup://IBCentral/FAT Viewer?action=UPDATE&amp;creator=factset&amp;DOC_NAME=fat:reuters_annual_source_window.fat&amp;display_string=Audit&amp;DYN_ARGS=TRUE&amp;VAR:ID1=02553E10&amp;VAR:RCODE=FSALE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43__FDSAUDITLINK__" hidden="1">{"fdsup://IBCentral/FAT Viewer?action=UPDATE&amp;creator=factset&amp;DOC_NAME=fat:reuters_annual_source_window.fat&amp;display_string=Audit&amp;DYN_ARGS=TRUE&amp;VAR:ID1=53271610&amp;VAR:RCODE=FSALE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44__FDSAUDITLINK__" hidden="1">{"fdsup://IBCentral/FAT Viewer?action=UPDATE&amp;creator=factset&amp;DOC_NAME=fat:reuters_annual_source_window.fat&amp;display_string=Audit&amp;DYN_ARGS=TRUE&amp;VAR:ID1=B1P6ZR&amp;VAR:RCODE=SCEX&amp;VAR:SDATE=20010299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45__FDSAUDITLINK__" hidden="1">{"fdsup://directions/FAT Viewer?action=UPDATE&amp;creator=factset&amp;DYN_ARGS=TRUE&amp;DOC_NAME=FAT:FQL_AUDITING_CLIENT_TEMPLATE.FAT&amp;display_string=Audit&amp;VAR:KEY=OVEDIXWLOR&amp;VAR:QUERY=RkZfRUJJVChBTk4sMjAxMSk=&amp;WINDOW=FIRST_POPUP&amp;HEIGHT=450&amp;WIDTH=450&amp;START_MAXIMIZED=FALS","E&amp;VAR:CALENDAR=FIVEDAY&amp;VAR:SYMBOL=B2PDGW&amp;VAR:INDEX=0"}</definedName>
    <definedName name="_746__FDSAUDITLINK__" hidden="1">{"fdsup://IBCentral/FAT Viewer?action=UPDATE&amp;creator=factset&amp;DOC_NAME=fat:reuters_annual_source_window.fat&amp;display_string=Audit&amp;DYN_ARGS=TRUE&amp;VAR:ID1=B1P6ZR&amp;VAR:RCODE=SCEX&amp;VAR:SDATE=20030299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47__FDSAUDITLINK__" hidden="1">{"fdsup://IBCentral/FAT Viewer?action=UPDATE&amp;creator=factset&amp;DOC_NAME=fat:reuters_annual_source_window.fat&amp;display_string=Audit&amp;DYN_ARGS=TRUE&amp;VAR:ID1=B1P6ZR&amp;VAR:RCODE=SCEX&amp;VAR:SDATE=20040299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48__FDSAUDITLINK__" hidden="1">{"fdsup://IBCentral/FAT Viewer?action=UPDATE&amp;creator=factset&amp;DOC_NAME=fat:reuters_annual_source_window.fat&amp;display_string=Audit&amp;DYN_ARGS=TRUE&amp;VAR:ID1=B1P6ZR&amp;VAR:RCODE=SCEX&amp;VAR:SDATE=20050299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49__FDSAUDITLINK__" hidden="1">{"fdsup://IBCentral/FAT Viewer?action=UPDATE&amp;creator=factset&amp;DOC_NAME=fat:reuters_annual_source_window.fat&amp;display_string=Audit&amp;DYN_ARGS=TRUE&amp;VAR:ID1=53271610&amp;VAR:RCODE=AITL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5__123Graph_BChart_1AI" hidden="1">#REF!</definedName>
    <definedName name="_75__123Graph_BCHART_4" hidden="1">#REF!</definedName>
    <definedName name="_75__FDSAUDITLINK__" hidden="1">{"fdsup://IBCentral/FAT Viewer?action=UPDATE&amp;creator=factset&amp;DOC_NAME=fat:reuters_qtrly_source_window.fat&amp;display_string=Audit&amp;DYN_ARGS=TRUE&amp;VAR:ID1=34637510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0__FDSAUDITLINK__" hidden="1">{"fdsup://IBCentral/FAT Viewer?action=UPDATE&amp;creator=factset&amp;DOC_NAME=fat:reuters_annual_source_window.fat&amp;display_string=Audit&amp;DYN_ARGS=TRUE&amp;VAR:ID1=53271610&amp;VAR:RCODE=FSALE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51__FDSAUDITLINK__" hidden="1">{"fdsup://directions/FAT Viewer?action=UPDATE&amp;creator=factset&amp;DYN_ARGS=TRUE&amp;DOC_NAME=FAT:FQL_AUDITING_CLIENT_TEMPLATE.FAT&amp;display_string=Audit&amp;VAR:KEY=GZWFWVIBSJ&amp;VAR:QUERY=UkdGX1BBWV9BQ0NUKEFOTiwzNTc2NCk=&amp;WINDOW=FIRST_POPUP&amp;HEIGHT=450&amp;WIDTH=450&amp;START_MAXIMI","ZED=FALSE&amp;VAR:CALENDAR=FIVEDAY&amp;VAR:SYMBOL=568743&amp;VAR:INDEX=0"}</definedName>
    <definedName name="_752__FDSAUDITLINK__" hidden="1">{"fdsup://IBCentral/FAT Viewer?action=UPDATE&amp;creator=factset&amp;DOC_NAME=fat:reuters_annual_source_window.fat&amp;display_string=Audit&amp;DYN_ARGS=TRUE&amp;VAR:ID1=00289620&amp;VAR:RCODE=FSALE&amp;VAR:SDATE=20030199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753__FDSAUDITLINK__" hidden="1">{"fdsup://IBCentral/FAT Viewer?action=UPDATE&amp;creator=factset&amp;DOC_NAME=fat:reuters_annual_source_window.fat&amp;display_string=Audit&amp;DYN_ARGS=TRUE&amp;VAR:ID1=91704710&amp;VAR:RCODE=NIB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54__FDSAUDITLINK__" hidden="1">{"fdsup://directions/FAT Viewer?action=UPDATE&amp;creator=factset&amp;DYN_ARGS=TRUE&amp;DOC_NAME=FAT:FQL_AUDITING_CLIENT_TEMPLATE.FAT&amp;display_string=Audit&amp;VAR:KEY=NWDAHKJOVG&amp;VAR:QUERY=RkZfTkVUX0lOQyhBTk4sMjAxMSk=&amp;WINDOW=FIRST_POPUP&amp;HEIGHT=450&amp;WIDTH=450&amp;START_MAXIMIZED=","FALSE&amp;VAR:CALENDAR=FIVEDAY&amp;VAR:SYMBOL=525620&amp;VAR:INDEX=0"}</definedName>
    <definedName name="_755__FDSAUDITLINK__" hidden="1">{"fdsup://IBCentral/FAT Viewer?action=UPDATE&amp;creator=factset&amp;DOC_NAME=fat:reuters_annual_source_window.fat&amp;display_string=Audit&amp;DYN_ARGS=TRUE&amp;VAR:ID1=312748&amp;VAR:RCODE=FEBIT&amp;VAR:SDATE=19980399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756__FDSAUDITLINK__" hidden="1">{"fdsup://IBCentral/FAT Viewer?action=UPDATE&amp;creator=factset&amp;DOC_NAME=fat:reuters_annual_source_window.fat&amp;display_string=Audit&amp;DYN_ARGS=TRUE&amp;VAR:ID1=B126KH&amp;VAR:RCODE=AITL&amp;VAR:SDATE=20100899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57__FDSAUDITLINK__" hidden="1">{"fdsup://IBCentral/FAT Viewer?action=UPDATE&amp;creator=factset&amp;DOC_NAME=fat:reuters_annual_source_window.fat&amp;display_string=Audit&amp;DYN_ARGS=TRUE&amp;VAR:ID1=53271610&amp;VAR:RCODE=AITL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58__FDSAUDITLINK__" hidden="1">{"fdsup://IBCentral/FAT Viewer?action=UPDATE&amp;creator=factset&amp;DOC_NAME=fat:reuters_annual_source_window.fat&amp;display_string=Audit&amp;DYN_ARGS=TRUE&amp;VAR:ID1=B1P6ZR&amp;VAR:RCODE=SCEX&amp;VAR:SDATE=20060299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59__FDSAUDITLINK__" hidden="1">{"fdsup://IBCentral/FAT Viewer?action=UPDATE&amp;creator=factset&amp;DOC_NAME=fat:reuters_annual_source_window.fat&amp;display_string=Audit&amp;DYN_ARGS=TRUE&amp;VAR:ID1=B1P6ZR&amp;VAR:RCODE=SCEX&amp;VAR:SDATE=20070299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6__123Graph_BCHART_5" hidden="1">#REF!</definedName>
    <definedName name="_76__123Graph_XCHART_12" hidden="1">#REF!</definedName>
    <definedName name="_76__FDSAUDITLINK__" hidden="1">{"fdsup://IBCentral/FAT Viewer?action=UPDATE&amp;creator=factset&amp;DOC_NAME=fat:reuters_annual_source_window.fat&amp;display_string=Audit&amp;DYN_ARGS=TRUE&amp;VAR:ID1=53271610&amp;VAR:RCODE=SCE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60__FDSAUDITLINK__" hidden="1">{"fdsup://IBCentral/FAT Viewer?action=UPDATE&amp;creator=factset&amp;DOC_NAME=fat:reuters_annual_source_window.fat&amp;display_string=Audit&amp;DYN_ARGS=TRUE&amp;VAR:ID1=B1P6ZR&amp;VAR:RCODE=SCEX&amp;VAR:SDATE=20070299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61__FDSAUDITLINK__" hidden="1">{"fdsup://IBCentral/FAT Viewer?action=UPDATE&amp;creator=factset&amp;DOC_NAME=fat:reuters_annual_source_window.fat&amp;display_string=Audit&amp;DYN_ARGS=TRUE&amp;VAR:ID1=B1P6ZR&amp;VAR:RCODE=SCEX&amp;VAR:SDATE=20090299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62__FDSAUDITLINK__" hidden="1">{"fdsup://IBCentral/FAT Viewer?action=UPDATE&amp;creator=factset&amp;DOC_NAME=fat:reuters_annual_source_window.fat&amp;display_string=Audit&amp;DYN_ARGS=TRUE&amp;VAR:ID1=B1P6ZR&amp;VAR:RCODE=SCEX&amp;VAR:SDATE=20100299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63__FDSAUDITLINK__" hidden="1">{"fdsup://IBCentral/FAT Viewer?action=UPDATE&amp;creator=factset&amp;DOC_NAME=fat:reuters_annual_source_window.fat&amp;display_string=Audit&amp;DYN_ARGS=TRUE&amp;VAR:ID1=B1P6ZR&amp;VAR:RCODE=AITL&amp;VAR:SDATE=19950299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64__FDSAUDITLINK__" hidden="1">{"fdsup://IBCentral/FAT Viewer?action=UPDATE&amp;creator=factset&amp;DOC_NAME=fat:reuters_annual_source_window.fat&amp;display_string=Audit&amp;DYN_ARGS=TRUE&amp;VAR:ID1=B1P6ZR&amp;VAR:RCODE=AITL&amp;VAR:SDATE=19970299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65__FDSAUDITLINK__" hidden="1">{"fdsup://IBCentral/FAT Viewer?action=UPDATE&amp;creator=factset&amp;DOC_NAME=fat:reuters_annual_source_window.fat&amp;display_string=Audit&amp;DYN_ARGS=TRUE&amp;VAR:ID1=B1P6ZR&amp;VAR:RCODE=AITL&amp;VAR:SDATE=19980299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B1P6ZR&amp;VAR:RCODE=AITL&amp;VAR:SDATE=19990299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67__FDSAUDITLINK__" hidden="1">{"fdsup://IBCentral/FAT Viewer?action=UPDATE&amp;creator=factset&amp;DOC_NAME=fat:reuters_annual_source_window.fat&amp;display_string=Audit&amp;DYN_ARGS=TRUE&amp;VAR:ID1=B1P6ZR&amp;VAR:RCODE=AITL&amp;VAR:SDATE=19990299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68__FDSAUDITLINK__" hidden="1">{"fdsup://IBCentral/FAT Viewer?action=UPDATE&amp;creator=factset&amp;DOC_NAME=fat:reuters_annual_source_window.fat&amp;display_string=Audit&amp;DYN_ARGS=TRUE&amp;VAR:ID1=B1P6ZR&amp;VAR:RCODE=AITL&amp;VAR:SDATE=20010299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69__FDSAUDITLINK__" hidden="1">{"fdsup://IBCentral/FAT Viewer?action=UPDATE&amp;creator=factset&amp;DOC_NAME=fat:reuters_annual_source_window.fat&amp;display_string=Audit&amp;DYN_ARGS=TRUE&amp;VAR:ID1=B1P6ZR&amp;VAR:RCODE=AITL&amp;VAR:SDATE=20020299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7__123Graph_BCHART_7" hidden="1">#REF!</definedName>
    <definedName name="_77__FDSAUDITLINK__" hidden="1">{"fdsup://IBCentral/FAT Viewer?action=UPDATE&amp;creator=factset&amp;DOC_NAME=fat:reuters_annual_source_window.fat&amp;display_string=Audit&amp;DYN_ARGS=TRUE&amp;VAR:ID1=B1P6ZR&amp;VAR:RCODE=FEBIT&amp;VAR:SDATE=20040299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77_fdsAUDITLINK_" hidden="1">{"fdsup://IBCentral/FAT Viewer?action=UPDATE&amp;creator=factset&amp;DOC_NAME=fat:reuters_qtrly_source_window.fat&amp;display_string=Audit&amp;DYN_ARGS=TRUE&amp;VAR:ID1=29362U10&amp;VAR:RCODE=STLD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0__FDSAUDITLINK__" hidden="1">{"fdsup://IBCentral/FAT Viewer?action=UPDATE&amp;creator=factset&amp;DOC_NAME=fat:reuters_annual_source_window.fat&amp;display_string=Audit&amp;DYN_ARGS=TRUE&amp;VAR:ID1=B1P6ZR&amp;VAR:RCODE=AITL&amp;VAR:SDATE=20030299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71__FDSAUDITLINK__" hidden="1">{"fdsup://IBCentral/FAT Viewer?action=UPDATE&amp;creator=factset&amp;DOC_NAME=fat:reuters_annual_source_window.fat&amp;display_string=Audit&amp;DYN_ARGS=TRUE&amp;VAR:ID1=B1P6ZR&amp;VAR:RCODE=AITL&amp;VAR:SDATE=20040299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72__FDSAUDITLINK__" hidden="1">{"fdsup://IBCentral/FAT Viewer?action=UPDATE&amp;creator=factset&amp;DOC_NAME=fat:reuters_annual_source_window.fat&amp;display_string=Audit&amp;DYN_ARGS=TRUE&amp;VAR:ID1=B1P6ZR&amp;VAR:RCODE=AITL&amp;VAR:SDATE=20050299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73__FDSAUDITLINK__" hidden="1">{"fdsup://IBCentral/FAT Viewer?action=UPDATE&amp;creator=factset&amp;DOC_NAME=fat:reuters_annual_source_window.fat&amp;display_string=Audit&amp;DYN_ARGS=TRUE&amp;VAR:ID1=B1P6ZR&amp;VAR:RCODE=AITL&amp;VAR:SDATE=20060299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74__FDSAUDITLINK__" hidden="1">{"fdsup://IBCentral/FAT Viewer?action=UPDATE&amp;creator=factset&amp;DOC_NAME=fat:reuters_annual_source_window.fat&amp;display_string=Audit&amp;DYN_ARGS=TRUE&amp;VAR:ID1=B1P6ZR&amp;VAR:RCODE=AITL&amp;VAR:SDATE=20070299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75__FDSAUDITLINK__" hidden="1">{"fdsup://IBCentral/FAT Viewer?action=UPDATE&amp;creator=factset&amp;DOC_NAME=fat:reuters_annual_source_window.fat&amp;display_string=Audit&amp;DYN_ARGS=TRUE&amp;VAR:ID1=53271610&amp;VAR:RCODE=AITL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76__FDSAUDITLINK__" hidden="1">{"fdsup://IBCentral/FAT Viewer?action=UPDATE&amp;creator=factset&amp;DOC_NAME=fat:reuters_annual_source_window.fat&amp;display_string=Audit&amp;DYN_ARGS=TRUE&amp;VAR:ID1=53271610&amp;VAR:RCODE=AITL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77__FDSAUDITLINK__" hidden="1">{"fdsup://IBCentral/FAT Viewer?action=UPDATE&amp;creator=factset&amp;DOC_NAME=fat:reuters_annual_source_window.fat&amp;display_string=Audit&amp;DYN_ARGS=TRUE&amp;VAR:ID1=53271610&amp;VAR:RCODE=SCE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78__FDSAUDITLINK__" hidden="1">{"fdsup://IBCentral/FAT Viewer?action=UPDATE&amp;creator=factset&amp;DOC_NAME=fat:reuters_annual_source_window.fat&amp;display_string=Audit&amp;DYN_ARGS=TRUE&amp;VAR:ID1=53271610&amp;VAR:RCODE=SCE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79__FDSAUDITLINK__" hidden="1">{"fdsup://IBCentral/FAT Viewer?action=UPDATE&amp;creator=factset&amp;DOC_NAME=fat:reuters_annual_source_window.fat&amp;display_string=Audit&amp;DYN_ARGS=TRUE&amp;VAR:ID1=53271610&amp;VAR:RCODE=SCE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8__123Graph_BCHART_8" hidden="1">#REF!</definedName>
    <definedName name="_78__123Graph_LBL_ACHART_3" hidden="1">#REF!</definedName>
    <definedName name="_78__FDSAUDITLINK__" hidden="1">{"fdsup://IBCentral/FAT Viewer?action=UPDATE&amp;creator=factset&amp;DOC_NAME=fat:reuters_annual_source_window.fat&amp;display_string=Audit&amp;DYN_ARGS=TRUE&amp;VAR:ID1=B1P6ZR&amp;VAR:RCODE=FEBIT&amp;VAR:SDATE=20100299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780__FDSAUDITLINK__" hidden="1">{"fdsup://IBCentral/FAT Viewer?action=UPDATE&amp;creator=factset&amp;DOC_NAME=fat:reuters_annual_source_window.fat&amp;display_string=Audit&amp;DYN_ARGS=TRUE&amp;VAR:ID1=53271610&amp;VAR:RCODE=SCE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81__FDSAUDITLINK__" hidden="1">{"fdsup://IBCentral/FAT Viewer?action=UPDATE&amp;creator=factset&amp;DOC_NAME=fat:reuters_annual_source_window.fat&amp;display_string=Audit&amp;DYN_ARGS=TRUE&amp;VAR:ID1=53271610&amp;VAR:RCODE=SCE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B1P6ZR&amp;VAR:RCODE=AITL&amp;VAR:SDATE=20070299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83__FDSAUDITLINK__" hidden="1">{"fdsup://IBCentral/FAT Viewer?action=UPDATE&amp;creator=factset&amp;DOC_NAME=fat:reuters_annual_source_window.fat&amp;display_string=Audit&amp;DYN_ARGS=TRUE&amp;VAR:ID1=309272&amp;VAR:RCODE=NIBX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84__FDSAUDITLINK__" hidden="1">{"fdsup://directions/FAT Viewer?action=UPDATE&amp;creator=factset&amp;DYN_ARGS=TRUE&amp;DOC_NAME=FAT:FQL_AUDITING_CLIENT_TEMPLATE.FAT&amp;display_string=Audit&amp;VAR:KEY=ZGZCXKZOVA&amp;VAR:QUERY=UkdGX1BBWV9BQ0NUKEFOTiwzOTQ0Nyk=&amp;WINDOW=FIRST_POPUP&amp;HEIGHT=450&amp;WIDTH=450&amp;START_MAXIMI","ZED=FALSE&amp;VAR:CALENDAR=FIVEDAY&amp;VAR:SYMBOL=B4YC9W&amp;VAR:INDEX=0"}</definedName>
    <definedName name="_785__FDSAUDITLINK__" hidden="1">{"fdsup://directions/FAT Viewer?action=UPDATE&amp;creator=factset&amp;DYN_ARGS=TRUE&amp;DOC_NAME=FAT:FQL_AUDITING_CLIENT_TEMPLATE.FAT&amp;display_string=Audit&amp;VAR:KEY=PCZALOTUFK&amp;VAR:QUERY=UkdGX1BBWV9BQ0NUKEFOTiwzOTA4Mik=&amp;WINDOW=FIRST_POPUP&amp;HEIGHT=450&amp;WIDTH=450&amp;START_MAXIMI","ZED=FALSE&amp;VAR:CALENDAR=FIVEDAY&amp;VAR:SYMBOL=B4YC9W&amp;VAR:INDEX=0"}</definedName>
    <definedName name="_786__FDSAUDITLINK__" hidden="1">{"fdsup://directions/FAT Viewer?action=UPDATE&amp;creator=factset&amp;DYN_ARGS=TRUE&amp;DOC_NAME=FAT:FQL_AUDITING_CLIENT_TEMPLATE.FAT&amp;display_string=Audit&amp;VAR:KEY=ZWBCRQRQLA&amp;VAR:QUERY=UkdGX1BBWV9BQ0NUKEFOTiwzODcxNyk=&amp;WINDOW=FIRST_POPUP&amp;HEIGHT=450&amp;WIDTH=450&amp;START_MAXIMI","ZED=FALSE&amp;VAR:CALENDAR=FIVEDAY&amp;VAR:SYMBOL=B4YC9W&amp;VAR:INDEX=0"}</definedName>
    <definedName name="_787__FDSAUDITLINK__" hidden="1">{"fdsup://directions/FAT Viewer?action=UPDATE&amp;creator=factset&amp;DYN_ARGS=TRUE&amp;DOC_NAME=FAT:FQL_AUDITING_CLIENT_TEMPLATE.FAT&amp;display_string=Audit&amp;VAR:KEY=LQPOBYXKHA&amp;VAR:QUERY=UkdGX1BBWV9BQ0NUKEFOTiwzODM1Mik=&amp;WINDOW=FIRST_POPUP&amp;HEIGHT=450&amp;WIDTH=450&amp;START_MAXIMI","ZED=FALSE&amp;VAR:CALENDAR=FIVEDAY&amp;VAR:SYMBOL=B4YC9W&amp;VAR:INDEX=0"}</definedName>
    <definedName name="_788__FDSAUDITLINK__" hidden="1">{"fdsup://directions/FAT Viewer?action=UPDATE&amp;creator=factset&amp;DYN_ARGS=TRUE&amp;DOC_NAME=FAT:FQL_AUDITING_CLIENT_TEMPLATE.FAT&amp;display_string=Audit&amp;VAR:KEY=PKPEBABGZG&amp;VAR:QUERY=RkZfRUJJVERBKEFOTiwyMDExKQ==&amp;WINDOW=FIRST_POPUP&amp;HEIGHT=450&amp;WIDTH=450&amp;START_MAXIMIZED=","FALSE&amp;VAR:CALENDAR=FIVEDAY&amp;VAR:SYMBOL=B0R80X&amp;VAR:INDEX=0"}</definedName>
    <definedName name="_789__FDSAUDITLINK__" hidden="1">{"fdsup://IBCentral/FAT Viewer?action=UPDATE&amp;creator=factset&amp;DOC_NAME=fat:reuters_annual_source_window.fat&amp;display_string=Audit&amp;DYN_ARGS=TRUE&amp;VAR:ID1=320898&amp;VAR:RCODE=AACR&amp;VAR:SDATE=20080199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9__123Graph_BChart_1AX" hidden="1">#REF!</definedName>
    <definedName name="_79__123Graph_BCHART_9" hidden="1">#REF!</definedName>
    <definedName name="_79__123Graph_XCHART_13" hidden="1">#REF!</definedName>
    <definedName name="_79__FDSAUDITLINK__" hidden="1">{"fdsup://IBCentral/FAT Viewer?action=UPDATE&amp;creator=factset&amp;DOC_NAME=fat:reuters_annual_source_window.fat&amp;display_string=Audit&amp;DYN_ARGS=TRUE&amp;VAR:ID1=B1P6ZR&amp;VAR:RCODE=NIBX&amp;VAR:SDATE=19990299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790__FDSAUDITLINK__" hidden="1">{"fdsup://IBCentral/FAT Viewer?action=UPDATE&amp;creator=factset&amp;DOC_NAME=fat:reuters_annual_source_window.fat&amp;display_string=Audit&amp;DYN_ARGS=TRUE&amp;VAR:ID1=53271610&amp;VAR:RCODE=SCE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91__FDSAUDITLINK__" hidden="1">{"fdsup://IBCentral/FAT Viewer?action=UPDATE&amp;creator=factset&amp;DOC_NAME=fat:reuters_annual_source_window.fat&amp;display_string=Audit&amp;DYN_ARGS=TRUE&amp;VAR:ID1=36476010&amp;VAR:RCODE=NIB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92__FDSAUDITLINK__" hidden="1">{"fdsup://IBCentral/FAT Viewer?action=UPDATE&amp;creator=factset&amp;DOC_NAME=fat:reuters_annual_source_window.fat&amp;display_string=Audit&amp;DYN_ARGS=TRUE&amp;VAR:ID1=36476010&amp;VAR:RCODE=NIB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93__FDSAUDITLINK__" hidden="1">{"fdsup://IBCentral/FAT Viewer?action=UPDATE&amp;creator=factset&amp;DOC_NAME=fat:reuters_annual_source_window.fat&amp;display_string=Audit&amp;DYN_ARGS=TRUE&amp;VAR:ID1=36476010&amp;VAR:RCODE=NIBX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94__FDSAUDITLINK__" hidden="1">{"fdsup://IBCentral/FAT Viewer?action=UPDATE&amp;creator=factset&amp;DOC_NAME=fat:reuters_annual_source_window.fat&amp;display_string=Audit&amp;DYN_ARGS=TRUE&amp;VAR:ID1=36476010&amp;VAR:RCODE=NIBX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95__FDSAUDITLINK__" hidden="1">{"fdsup://IBCentral/FAT Viewer?action=UPDATE&amp;creator=factset&amp;DOC_NAME=fat:reuters_annual_source_window.fat&amp;display_string=Audit&amp;DYN_ARGS=TRUE&amp;VAR:ID1=36476010&amp;VAR:RCODE=NIBX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96__FDSAUDITLINK__" hidden="1">{"fdsup://IBCentral/FAT Viewer?action=UPDATE&amp;creator=factset&amp;DOC_NAME=fat:reuters_annual_source_window.fat&amp;display_string=Audit&amp;DYN_ARGS=TRUE&amp;VAR:ID1=36476010&amp;VAR:RCODE=NIBX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97__FDSAUDITLINK__" hidden="1">{"fdsup://IBCentral/FAT Viewer?action=UPDATE&amp;creator=factset&amp;DOC_NAME=fat:reuters_annual_source_window.fat&amp;display_string=Audit&amp;DYN_ARGS=TRUE&amp;VAR:ID1=36476010&amp;VAR:RCODE=NIB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98__FDSAUDITLINK__" hidden="1">{"fdsup://IBCentral/FAT Viewer?action=UPDATE&amp;creator=factset&amp;DOC_NAME=fat:reuters_annual_source_window.fat&amp;display_string=Audit&amp;DYN_ARGS=TRUE&amp;VAR:ID1=36476010&amp;VAR:RCODE=NIB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99__FDSAUDITLINK__" hidden="1">{"fdsup://IBCentral/FAT Viewer?action=UPDATE&amp;creator=factset&amp;DOC_NAME=fat:reuters_annual_source_window.fat&amp;display_string=Audit&amp;DYN_ARGS=TRUE&amp;VAR:ID1=36476010&amp;VAR:RCODE=NIB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8__123Graph_ACHART_1" hidden="1">#REF!</definedName>
    <definedName name="_8__123Graph_ACHART_12" hidden="1">#REF!</definedName>
    <definedName name="_8__123Graph_ACHART_16" hidden="1">#REF!</definedName>
    <definedName name="_8__123Graph_ACHART_2" hidden="1">#REF!</definedName>
    <definedName name="_8__123Graph_AChart_3" hidden="1">#REF!</definedName>
    <definedName name="_8__123Graph_BCHART_11" hidden="1">#REF!</definedName>
    <definedName name="_8__123Graph_BCHART_2" hidden="1">#REF!</definedName>
    <definedName name="_8__123Graph_BCHART_4" hidden="1">#REF!</definedName>
    <definedName name="_8__123Graph_BGRAFICO_1" hidden="1">#REF!</definedName>
    <definedName name="_8__123Graph_DGRAFICO_20" hidden="1">#REF!</definedName>
    <definedName name="_8__FDSAUDITLINK__" hidden="1">{"fdsup://IBCentral/FAT Viewer?action=UPDATE&amp;creator=factset&amp;DOC_NAME=fat:reuters_qtrly_source_window.fat&amp;display_string=Audit&amp;DYN_ARGS=TRUE&amp;VAR:ID1=91290910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0__123Graph_BINVAR_A" hidden="1">#REF!</definedName>
    <definedName name="_80__FDSAUDITLINK__" hidden="1">{"fdsup://IBCentral/FAT Viewer?action=UPDATE&amp;creator=factset&amp;DOC_NAME=fat:reuters_annual_source_window.fat&amp;display_string=Audit&amp;DYN_ARGS=TRUE&amp;VAR:ID1=B1P6ZR&amp;VAR:RCODE=NIBX&amp;VAR:SDATE=20060299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00__FDSAUDITLINK__" hidden="1">{"fdsup://IBCentral/FAT Viewer?action=UPDATE&amp;creator=factset&amp;DOC_NAME=fat:reuters_annual_source_window.fat&amp;display_string=Audit&amp;DYN_ARGS=TRUE&amp;VAR:ID1=36476010&amp;VAR:RCODE=NIB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801__FDSAUDITLINK__" hidden="1">{"fdsup://IBCentral/FAT Viewer?action=UPDATE&amp;creator=factset&amp;DOC_NAME=fat:reuters_annual_source_window.fat&amp;display_string=Audit&amp;DYN_ARGS=TRUE&amp;VAR:ID1=526171&amp;VAR:RCODE=FEBIT&amp;VAR:SDATE=20071299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02__FDSAUDITLINK__" hidden="1">{"fdsup://IBCentral/FAT Viewer?action=UPDATE&amp;creator=factset&amp;DOC_NAME=fat:reuters_annual_source_window.fat&amp;display_string=Audit&amp;DYN_ARGS=TRUE&amp;VAR:ID1=526171&amp;VAR:RCODE=FEBIT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03__FDSAUDITLINK__" hidden="1">{"fdsup://IBCentral/FAT Viewer?action=UPDATE&amp;creator=factset&amp;DOC_NAME=fat:reuters_annual_source_window.fat&amp;display_string=Audit&amp;DYN_ARGS=TRUE&amp;VAR:ID1=526171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04__FDSAUDITLINK__" hidden="1">{"fdsup://IBCentral/FAT Viewer?action=UPDATE&amp;creator=factset&amp;DOC_NAME=fat:reuters_annual_source_window.fat&amp;display_string=Audit&amp;DYN_ARGS=TRUE&amp;VAR:ID1=526171&amp;VAR:RCODE=NIBX&amp;VAR:SDATE=19971299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05__FDSAUDITLINK__" hidden="1">{"fdsup://IBCentral/FAT Viewer?action=UPDATE&amp;creator=factset&amp;DOC_NAME=fat:reuters_annual_source_window.fat&amp;display_string=Audit&amp;DYN_ARGS=TRUE&amp;VAR:ID1=526171&amp;VAR:RCODE=NIBX&amp;VAR:SDATE=19981299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06__FDSAUDITLINK__" hidden="1">{"fdsup://IBCentral/FAT Viewer?action=UPDATE&amp;creator=factset&amp;DOC_NAME=fat:reuters_annual_source_window.fat&amp;display_string=Audit&amp;DYN_ARGS=TRUE&amp;VAR:ID1=526171&amp;VAR:RCODE=NIB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07__FDSAUDITLINK__" hidden="1">{"fdsup://IBCentral/FAT Viewer?action=UPDATE&amp;creator=factset&amp;DOC_NAME=fat:reuters_annual_source_window.fat&amp;display_string=Audit&amp;DYN_ARGS=TRUE&amp;VAR:ID1=526171&amp;VAR:RCODE=NIBX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08__FDSAUDITLINK__" hidden="1">{"fdsup://IBCentral/FAT Viewer?action=UPDATE&amp;creator=factset&amp;DOC_NAME=fat:reuters_annual_source_window.fat&amp;display_string=Audit&amp;DYN_ARGS=TRUE&amp;VAR:ID1=53271610&amp;VAR:RCODE=FEBIT&amp;VAR:SDATE=19990199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09__FDSAUDITLINK__" hidden="1">{"fdsup://IBCentral/FAT Viewer?action=UPDATE&amp;creator=factset&amp;DOC_NAME=fat:reuters_annual_source_window.fat&amp;display_string=Audit&amp;DYN_ARGS=TRUE&amp;VAR:ID1=526171&amp;VAR:RCODE=NIBX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1__123Graph_BSS5_A" hidden="1">#REF!</definedName>
    <definedName name="_81__FDSAUDITLINK__" hidden="1">{"fdsup://IBCentral/FAT Viewer?action=UPDATE&amp;creator=factset&amp;DOC_NAME=fat:reuters_annual_source_window.fat&amp;display_string=Audit&amp;DYN_ARGS=TRUE&amp;VAR:ID1=B1P6ZR&amp;VAR:RCODE=SCEX&amp;VAR:SDATE=19950299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10__FDSAUDITLINK__" hidden="1">{"fdsup://IBCentral/FAT Viewer?action=UPDATE&amp;creator=factset&amp;DOC_NAME=fat:reuters_annual_source_window.fat&amp;display_string=Audit&amp;DYN_ARGS=TRUE&amp;VAR:ID1=526171&amp;VAR:RCODE=NIBX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11__FDSAUDITLINK__" hidden="1">{"fdsup://IBCentral/FAT Viewer?action=UPDATE&amp;creator=factset&amp;DOC_NAME=fat:reuters_annual_source_window.fat&amp;display_string=Audit&amp;DYN_ARGS=TRUE&amp;VAR:ID1=526171&amp;VAR:RCODE=NIB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12__FDSAUDITLINK__" hidden="1">{"fdsup://directions/FAT Viewer?action=UPDATE&amp;creator=factset&amp;DYN_ARGS=TRUE&amp;DOC_NAME=FAT:FQL_AUDITING_CLIENT_TEMPLATE.FAT&amp;display_string=Audit&amp;VAR:KEY=AHIDATUFYJ&amp;VAR:QUERY=RkZfREVCVF9MVChBTk4sMFksLCwsS1JXKQ==&amp;WINDOW=FIRST_POPUP&amp;HEIGHT=450&amp;WIDTH=450&amp;START_MA","XIMIZED=FALSE&amp;VAR:CALENDAR=FIVEDAY&amp;VAR:SYMBOL=B0WGPZ&amp;VAR:INDEX=0"}</definedName>
    <definedName name="_813__FDSAUDITLINK__" hidden="1">{"fdsup://IBCentral/FAT Viewer?action=UPDATE&amp;creator=factset&amp;DOC_NAME=fat:reuters_annual_source_window.fat&amp;display_string=Audit&amp;DYN_ARGS=TRUE&amp;VAR:ID1=526171&amp;VAR:RCODE=NIB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14__FDSAUDITLINK__" hidden="1">{"fdsup://IBCentral/FAT Viewer?action=UPDATE&amp;creator=factset&amp;DOC_NAME=fat:reuters_annual_source_window.fat&amp;display_string=Audit&amp;DYN_ARGS=TRUE&amp;VAR:ID1=526171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15__FDSAUDITLINK__" hidden="1">{"fdsup://IBCentral/FAT Viewer?action=UPDATE&amp;creator=factset&amp;DOC_NAME=fat:reuters_annual_source_window.fat&amp;display_string=Audit&amp;DYN_ARGS=TRUE&amp;VAR:ID1=526171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16__FDSAUDITLINK__" hidden="1">{"fdsup://IBCentral/FAT Viewer?action=UPDATE&amp;creator=factset&amp;DOC_NAME=fat:reuters_annual_source_window.fat&amp;display_string=Audit&amp;DYN_ARGS=TRUE&amp;VAR:ID1=526171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17__FDSAUDITLINK__" hidden="1">{"fdsup://IBCentral/FAT Viewer?action=UPDATE&amp;creator=factset&amp;DOC_NAME=fat:reuters_annual_source_window.fat&amp;display_string=Audit&amp;DYN_ARGS=TRUE&amp;VAR:ID1=526171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18__FDSAUDITLINK__" hidden="1">{"fdsup://IBCentral/FAT Viewer?action=UPDATE&amp;creator=factset&amp;DOC_NAME=fat:reuters_annual_source_window.fat&amp;display_string=Audit&amp;DYN_ARGS=TRUE&amp;VAR:ID1=526171&amp;VAR:RCODE=SCEX&amp;VAR:SDATE=19971299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19__FDSAUDITLINK__" hidden="1">{"fdsup://IBCentral/FAT Viewer?action=UPDATE&amp;creator=factset&amp;DOC_NAME=fat:reuters_annual_source_window.fat&amp;display_string=Audit&amp;DYN_ARGS=TRUE&amp;VAR:ID1=526171&amp;VAR:RCODE=SCEX&amp;VAR:SDATE=19981299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2__123Graph_BSS6_A" hidden="1">#REF!</definedName>
    <definedName name="_82__123Graph_XCHART_14" hidden="1">#REF!</definedName>
    <definedName name="_82__FDSAUDITLINK__" hidden="1">{"fdsup://IBCentral/FAT Viewer?action=UPDATE&amp;creator=factset&amp;DOC_NAME=fat:reuters_annual_source_window.fat&amp;display_string=Audit&amp;DYN_ARGS=TRUE&amp;VAR:ID1=526171&amp;VAR:RCODE=FSALE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20__FDSAUDITLINK__" hidden="1">{"fdsup://IBCentral/FAT Viewer?action=UPDATE&amp;creator=factset&amp;DOC_NAME=fat:reuters_annual_source_window.fat&amp;display_string=Audit&amp;DYN_ARGS=TRUE&amp;VAR:ID1=526171&amp;VAR:RCODE=SCE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21__FDSAUDITLINK__" hidden="1">{"fdsup://IBCentral/FAT Viewer?action=UPDATE&amp;creator=factset&amp;DOC_NAME=fat:reuters_annual_source_window.fat&amp;display_string=Audit&amp;DYN_ARGS=TRUE&amp;VAR:ID1=526171&amp;VAR:RCODE=SCEX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22__FDSAUDITLINK__" hidden="1">{"fdsup://IBCentral/FAT Viewer?action=UPDATE&amp;creator=factset&amp;DOC_NAME=fat:reuters_annual_source_window.fat&amp;display_string=Audit&amp;DYN_ARGS=TRUE&amp;VAR:ID1=53271610&amp;VAR:RCODE=FEBIT&amp;VAR:SDATE=20000199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23__FDSAUDITLINK__" hidden="1">{"fdsup://IBCentral/FAT Viewer?action=UPDATE&amp;creator=factset&amp;DOC_NAME=fat:reuters_annual_source_window.fat&amp;display_string=Audit&amp;DYN_ARGS=TRUE&amp;VAR:ID1=526171&amp;VAR:RCODE=SCEX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24__FDSAUDITLINK__" hidden="1">{"fdsup://IBCentral/FAT Viewer?action=UPDATE&amp;creator=factset&amp;DOC_NAME=fat:reuters_annual_source_window.fat&amp;display_string=Audit&amp;DYN_ARGS=TRUE&amp;VAR:ID1=526171&amp;VAR:RCODE=SCEX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526171&amp;VAR:RCODE=SCEX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26__FDSAUDITLINK__" hidden="1">{"fdsup://IBCentral/FAT Viewer?action=UPDATE&amp;creator=factset&amp;DOC_NAME=fat:reuters_annual_source_window.fat&amp;display_string=Audit&amp;DYN_ARGS=TRUE&amp;VAR:ID1=526171&amp;VAR:RCODE=SCEX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27__FDSAUDITLINK__" hidden="1">{"fdsup://IBCentral/FAT Viewer?action=UPDATE&amp;creator=factset&amp;DOC_NAME=fat:reuters_annual_source_window.fat&amp;display_string=Audit&amp;DYN_ARGS=TRUE&amp;VAR:ID1=526171&amp;VAR:RCODE=SCEX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28__FDSAUDITLINK__" hidden="1">{"fdsup://IBCentral/FAT Viewer?action=UPDATE&amp;creator=factset&amp;DOC_NAME=fat:reuters_annual_source_window.fat&amp;display_string=Audit&amp;DYN_ARGS=TRUE&amp;VAR:ID1=526171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29__FDSAUDITLINK__" hidden="1">{"fdsup://IBCentral/FAT Viewer?action=UPDATE&amp;creator=factset&amp;DOC_NAME=fat:reuters_annual_source_window.fat&amp;display_string=Audit&amp;DYN_ARGS=TRUE&amp;VAR:ID1=526171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3__123Graph_BSS6_B" hidden="1">#REF!</definedName>
    <definedName name="_83__FDSAUDITLINK__" hidden="1">{"fdsup://directions/FAT Viewer?action=UPDATE&amp;creator=factset&amp;DYN_ARGS=TRUE&amp;DOC_NAME=FAT:FQL_AUDITING_CLIENT_TEMPLATE.FAT&amp;display_string=Audit&amp;VAR:KEY=KRUJMVOFUV&amp;VAR:QUERY=UkdGX1BBWV9BQ0NUKEFOTiwtMUFZLDAsLCwsLE5PQVVESVQp&amp;WINDOW=FIRST_POPUP&amp;HEIGHT=450&amp;WIDTH=","450&amp;START_MAXIMIZED=FALSE&amp;VAR:CALENDAR=FIVEDAY&amp;VAR:SYMBOL=45091110&amp;VAR:INDEX=0"}</definedName>
    <definedName name="_830__FDSAUDITLINK__" hidden="1">{"fdsup://IBCentral/FAT Viewer?action=UPDATE&amp;creator=factset&amp;DOC_NAME=fat:reuters_annual_source_window.fat&amp;display_string=Audit&amp;DYN_ARGS=TRUE&amp;VAR:ID1=526171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31__FDSAUDITLINK__" hidden="1">{"fdsup://IBCentral/FAT Viewer?action=UPDATE&amp;creator=factset&amp;DOC_NAME=fat:reuters_annual_source_window.fat&amp;display_string=Audit&amp;DYN_ARGS=TRUE&amp;VAR:ID1=526171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32__FDSAUDITLINK__" hidden="1">{"fdsup://IBCentral/FAT Viewer?action=UPDATE&amp;creator=factset&amp;DOC_NAME=fat:reuters_annual_source_window.fat&amp;display_string=Audit&amp;DYN_ARGS=TRUE&amp;VAR:ID1=526171&amp;VAR:RCODE=AITL&amp;VAR:SDATE=19971299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33__FDSAUDITLINK__" hidden="1">{"fdsup://directions/FAT Viewer?action=UPDATE&amp;creator=factset&amp;DYN_ARGS=TRUE&amp;DOC_NAME=FAT:FQL_AUDITING_CLIENT_TEMPLATE.FAT&amp;display_string=Audit&amp;VAR:KEY=NWDAHKJOVG&amp;VAR:QUERY=RkZfTkVUX0lOQyhBTk4sMjAxMSk=&amp;WINDOW=FIRST_POPUP&amp;HEIGHT=450&amp;WIDTH=450&amp;START_MAXIMIZED=","FALSE&amp;VAR:CALENDAR=FIVEDAY&amp;VAR:SYMBOL=525620&amp;VAR:INDEX=0"}</definedName>
    <definedName name="_834__FDSAUDITLINK__" hidden="1">{"fdsup://IBCentral/FAT Viewer?action=UPDATE&amp;creator=factset&amp;DOC_NAME=fat:reuters_annual_source_window.fat&amp;display_string=Audit&amp;DYN_ARGS=TRUE&amp;VAR:ID1=526171&amp;VAR:RCODE=AITL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35__FDSAUDITLINK__" hidden="1">{"fdsup://IBCentral/FAT Viewer?action=UPDATE&amp;creator=factset&amp;DOC_NAME=fat:reuters_annual_source_window.fat&amp;display_string=Audit&amp;DYN_ARGS=TRUE&amp;VAR:ID1=526171&amp;VAR:RCODE=AITL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36__FDSAUDITLINK__" hidden="1">{"fdsup://IBCentral/FAT Viewer?action=UPDATE&amp;creator=factset&amp;DOC_NAME=fat:reuters_annual_source_window.fat&amp;display_string=Audit&amp;DYN_ARGS=TRUE&amp;VAR:ID1=53271610&amp;VAR:RCODE=FEBIT&amp;VAR:SDATE=20010199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37__FDSAUDITLINK__" hidden="1">{"fdsup://IBCentral/FAT Viewer?action=UPDATE&amp;creator=factset&amp;DOC_NAME=fat:reuters_annual_source_window.fat&amp;display_string=Audit&amp;DYN_ARGS=TRUE&amp;VAR:ID1=526171&amp;VAR:RCODE=AITL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38__FDSAUDITLINK__" hidden="1">{"fdsup://IBCentral/FAT Viewer?action=UPDATE&amp;creator=factset&amp;DOC_NAME=fat:reuters_annual_source_window.fat&amp;display_string=Audit&amp;DYN_ARGS=TRUE&amp;VAR:ID1=526171&amp;VAR:RCODE=AITL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39__FDSAUDITLINK__" hidden="1">{"fdsup://IBCentral/FAT Viewer?action=UPDATE&amp;creator=factset&amp;DOC_NAME=fat:reuters_annual_source_window.fat&amp;display_string=Audit&amp;DYN_ARGS=TRUE&amp;VAR:ID1=526171&amp;VAR:RCODE=AITL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4__123Graph_BSTD_A" hidden="1">#REF!</definedName>
    <definedName name="_84__FDSAUDITLINK__" hidden="1">{"fdsup://IBCentral/FAT Viewer?action=UPDATE&amp;creator=factset&amp;DOC_NAME=fat:reuters_qtrly_source_window.fat&amp;display_string=Audit&amp;DYN_ARGS=TRUE&amp;VAR:ID1=34637510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0__FDSAUDITLINK__" hidden="1">{"fdsup://IBCentral/FAT Viewer?action=UPDATE&amp;creator=factset&amp;DOC_NAME=fat:reuters_annual_source_window.fat&amp;display_string=Audit&amp;DYN_ARGS=TRUE&amp;VAR:ID1=526171&amp;VAR:RCODE=AITL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41__FDSAUDITLINK__" hidden="1">{"fdsup://IBCentral/FAT Viewer?action=UPDATE&amp;creator=factset&amp;DOC_NAME=fat:reuters_annual_source_window.fat&amp;display_string=Audit&amp;DYN_ARGS=TRUE&amp;VAR:ID1=526171&amp;VAR:RCODE=AITL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42__FDSAUDITLINK__" hidden="1">{"fdsup://IBCentral/FAT Viewer?action=UPDATE&amp;creator=factset&amp;DOC_NAME=fat:reuters_annual_source_window.fat&amp;display_string=Audit&amp;DYN_ARGS=TRUE&amp;VAR:ID1=526171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43__FDSAUDITLINK__" hidden="1">{"fdsup://IBCentral/FAT Viewer?action=UPDATE&amp;creator=factset&amp;DOC_NAME=fat:reuters_annual_source_window.fat&amp;display_string=Audit&amp;DYN_ARGS=TRUE&amp;VAR:ID1=526171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44__FDSAUDITLINK__" hidden="1">{"fdsup://IBCentral/FAT Viewer?action=UPDATE&amp;creator=factset&amp;DOC_NAME=fat:reuters_annual_source_window.fat&amp;display_string=Audit&amp;DYN_ARGS=TRUE&amp;VAR:ID1=526171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45__FDSAUDITLINK__" hidden="1">{"fdsup://IBCentral/FAT Viewer?action=UPDATE&amp;creator=factset&amp;DOC_NAME=fat:reuters_annual_source_window.fat&amp;display_string=Audit&amp;DYN_ARGS=TRUE&amp;VAR:ID1=526171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46__FDSAUDITLINK__" hidden="1">{"fdsup://IBCentral/FAT Viewer?action=UPDATE&amp;creator=factset&amp;DOC_NAME=fat:reuters_annual_source_window.fat&amp;display_string=Audit&amp;DYN_ARGS=TRUE&amp;VAR:ID1=526171&amp;VAR:RCODE=AACR&amp;VAR:SDATE=19971299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47__FDSAUDITLINK__" hidden="1">{"fdsup://IBCentral/FAT Viewer?action=UPDATE&amp;creator=factset&amp;DOC_NAME=fat:reuters_annual_source_window.fat&amp;display_string=Audit&amp;DYN_ARGS=TRUE&amp;VAR:ID1=526171&amp;VAR:RCODE=AACR&amp;VAR:SDATE=19981299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48__FDSAUDITLINK__" hidden="1">{"fdsup://IBCentral/FAT Viewer?action=UPDATE&amp;creator=factset&amp;DOC_NAME=fat:reuters_annual_source_window.fat&amp;display_string=Audit&amp;DYN_ARGS=TRUE&amp;VAR:ID1=526171&amp;VAR:RCODE=AACR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49__FDSAUDITLINK__" hidden="1">{"fdsup://IBCentral/FAT Viewer?action=UPDATE&amp;creator=factset&amp;DOC_NAME=fat:reuters_annual_source_window.fat&amp;display_string=Audit&amp;DYN_ARGS=TRUE&amp;VAR:ID1=526171&amp;VAR:RCODE=AACR&amp;VAR:SDATE=20001299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5__123Graph_C_Chart_1A" hidden="1">#REF!</definedName>
    <definedName name="_85__123Graph_XCHART_15" hidden="1">#REF!</definedName>
    <definedName name="_85__FDSAUDITLINK__" hidden="1">{"fdsup://IBCentral/FAT Viewer?action=UPDATE&amp;creator=factset&amp;DOC_NAME=fat:reuters_qtrly_source_window.fat&amp;display_string=Audit&amp;DYN_ARGS=TRUE&amp;VAR:ID1=27000610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0__FDSAUDITLINK__" hidden="1">{"fdsup://IBCentral/FAT Viewer?action=UPDATE&amp;creator=factset&amp;DOC_NAME=fat:reuters_annual_source_window.fat&amp;display_string=Audit&amp;DYN_ARGS=TRUE&amp;VAR:ID1=53271610&amp;VAR:RCODE=FEBIT&amp;VAR:SDATE=20020199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51__FDSAUDITLINK__" hidden="1">{"fdsup://IBCentral/FAT Viewer?action=UPDATE&amp;creator=factset&amp;DOC_NAME=fat:reuters_annual_source_window.fat&amp;display_string=Audit&amp;DYN_ARGS=TRUE&amp;VAR:ID1=526171&amp;VAR:RCODE=AACR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52__FDSAUDITLINK__" hidden="1">{"fdsup://IBCentral/FAT Viewer?action=UPDATE&amp;creator=factset&amp;DOC_NAME=fat:reuters_annual_source_window.fat&amp;display_string=Audit&amp;DYN_ARGS=TRUE&amp;VAR:ID1=526171&amp;VAR:RCODE=AACR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53__FDSAUDITLINK__" hidden="1">{"fdsup://IBCentral/FAT Viewer?action=UPDATE&amp;creator=factset&amp;DOC_NAME=fat:reuters_annual_source_window.fat&amp;display_string=Audit&amp;DYN_ARGS=TRUE&amp;VAR:ID1=526171&amp;VAR:RCODE=AACR&amp;VAR:SDATE=20031299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54__FDSAUDITLINK__" hidden="1">{"fdsup://IBCentral/FAT Viewer?action=UPDATE&amp;creator=factset&amp;DOC_NAME=fat:reuters_annual_source_window.fat&amp;display_string=Audit&amp;DYN_ARGS=TRUE&amp;VAR:ID1=526171&amp;VAR:RCODE=AACR&amp;VAR:SDATE=20041299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55__FDSAUDITLINK__" hidden="1">{"fdsup://IBCentral/FAT Viewer?action=UPDATE&amp;creator=factset&amp;DOC_NAME=fat:reuters_annual_source_window.fat&amp;display_string=Audit&amp;DYN_ARGS=TRUE&amp;VAR:ID1=526171&amp;VAR:RCODE=AACR&amp;VAR:SDATE=20051299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56__FDSAUDITLINK__" hidden="1">{"fdsup://IBCentral/FAT Viewer?action=UPDATE&amp;creator=factset&amp;DOC_NAME=fat:reuters_annual_source_window.fat&amp;display_string=Audit&amp;DYN_ARGS=TRUE&amp;VAR:ID1=526171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57__FDSAUDITLINK__" hidden="1">{"fdsup://IBCentral/FAT Viewer?action=UPDATE&amp;creator=factset&amp;DOC_NAME=fat:reuters_annual_source_window.fat&amp;display_string=Audit&amp;DYN_ARGS=TRUE&amp;VAR:ID1=526171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58__FDSAUDITLINK__" hidden="1">{"fdsup://IBCentral/FAT Viewer?action=UPDATE&amp;creator=factset&amp;DOC_NAME=fat:reuters_annual_source_window.fat&amp;display_string=Audit&amp;DYN_ARGS=TRUE&amp;VAR:ID1=526171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59__FDSAUDITLINK__" hidden="1">{"fdsup://IBCentral/FAT Viewer?action=UPDATE&amp;creator=factset&amp;DOC_NAME=fat:reuters_annual_source_window.fat&amp;display_string=Audit&amp;DYN_ARGS=TRUE&amp;VAR:ID1=526171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6__123Graph_CChart_1" hidden="1">#REF!</definedName>
    <definedName name="_86__FDSAUDITLINK__" hidden="1">{"fdsup://IBCentral/FAT Viewer?action=UPDATE&amp;creator=factset&amp;DOC_NAME=fat:reuters_annual_source_window.fat&amp;display_string=Audit&amp;DYN_ARGS=TRUE&amp;VAR:ID1=B4YC9W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60__FDSAUDITLINK__" hidden="1">{"fdsup://IBCentral/FAT Viewer?action=UPDATE&amp;creator=factset&amp;DOC_NAME=fat:reuters_annual_source_window.fat&amp;display_string=Audit&amp;DYN_ARGS=TRUE&amp;VAR:ID1=36476010&amp;VAR:RCODE=FEBIT&amp;VAR:SDATE=20090199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61__FDSAUDITLINK__" hidden="1">{"fdsup://IBCentral/FAT Viewer?action=UPDATE&amp;creator=factset&amp;DOC_NAME=fat:reuters_annual_source_window.fat&amp;display_string=Audit&amp;DYN_ARGS=TRUE&amp;VAR:ID1=36476010&amp;VAR:RCODE=FEBIT&amp;VAR:SDATE=20100199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62__FDSAUDITLINK__" hidden="1">{"fdsup://IBCentral/FAT Viewer?action=UPDATE&amp;creator=factset&amp;DOC_NAME=fat:reuters_annual_source_window.fat&amp;display_string=Audit&amp;DYN_ARGS=TRUE&amp;VAR:ID1=36476010&amp;VAR:RCODE=NIBX&amp;VAR:SDATE=19960199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863__FDSAUDITLINK__" hidden="1">{"fdsup://IBCentral/FAT Viewer?action=UPDATE&amp;creator=factset&amp;DOC_NAME=fat:reuters_annual_source_window.fat&amp;display_string=Audit&amp;DYN_ARGS=TRUE&amp;VAR:ID1=36476010&amp;VAR:RCODE=NIBX&amp;VAR:SDATE=19970199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864__FDSAUDITLINK__" hidden="1">{"fdsup://IBCentral/FAT Viewer?action=UPDATE&amp;creator=factset&amp;DOC_NAME=fat:reuters_annual_source_window.fat&amp;display_string=Audit&amp;DYN_ARGS=TRUE&amp;VAR:ID1=309272&amp;VAR:RCODE=AITL&amp;VAR:SDATE=20070399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65__FDSAUDITLINK__" hidden="1">{"fdsup://IBCentral/FAT Viewer?action=UPDATE&amp;creator=factset&amp;DOC_NAME=fat:reuters_annual_source_window.fat&amp;display_string=Audit&amp;DYN_ARGS=TRUE&amp;VAR:ID1=36476010&amp;VAR:RCODE=NIBX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866__FDSAUDITLINK__" hidden="1">{"fdsup://IBCentral/FAT Viewer?action=UPDATE&amp;creator=factset&amp;DOC_NAME=fat:reuters_annual_source_window.fat&amp;display_string=Audit&amp;DYN_ARGS=TRUE&amp;VAR:ID1=36476010&amp;VAR:RCODE=NIBX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867__FDSAUDITLINK__" hidden="1">{"fdsup://IBCentral/FAT Viewer?action=UPDATE&amp;creator=factset&amp;DOC_NAME=fat:reuters_annual_source_window.fat&amp;display_string=Audit&amp;DYN_ARGS=TRUE&amp;VAR:ID1=526171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68__FDSAUDITLINK__" hidden="1">{"fdsup://IBCentral/FAT Viewer?action=UPDATE&amp;creator=factset&amp;DOC_NAME=fat:reuters_annual_source_window.fat&amp;display_string=Audit&amp;DYN_ARGS=TRUE&amp;VAR:ID1=526171&amp;VAR:RCODE=FEBIT&amp;VAR:SDATE=20051299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69__FDSAUDITLINK__" hidden="1">{"fdsup://IBCentral/FAT Viewer?action=UPDATE&amp;creator=factset&amp;DOC_NAME=fat:reuters_annual_source_window.fat&amp;display_string=Audit&amp;DYN_ARGS=TRUE&amp;VAR:ID1=526171&amp;VAR:RCODE=FEBIT&amp;VAR:SDATE=20041299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7__123Graph_CCHART_10" hidden="1">#REF!</definedName>
    <definedName name="_87__FDSAUDITLINK__" hidden="1">{"fdsup://IBCentral/FAT Viewer?action=UPDATE&amp;creator=factset&amp;DOC_NAME=fat:reuters_annual_source_window.fat&amp;display_string=Audit&amp;DYN_ARGS=TRUE&amp;VAR:ID1=B4YC9W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70__FDSAUDITLINK__" hidden="1">{"fdsup://IBCentral/FAT Viewer?action=UPDATE&amp;creator=factset&amp;DOC_NAME=fat:reuters_annual_source_window.fat&amp;display_string=Audit&amp;DYN_ARGS=TRUE&amp;VAR:ID1=526171&amp;VAR:RCODE=FEBIT&amp;VAR:SDATE=20031299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71__FDSAUDITLINK__" hidden="1">{"fdsup://IBCentral/FAT Viewer?action=UPDATE&amp;creator=factset&amp;DOC_NAME=fat:reuters_annual_source_window.fat&amp;display_string=Audit&amp;DYN_ARGS=TRUE&amp;VAR:ID1=526171&amp;VAR:RCODE=FEBIT&amp;VAR:SDATE=20021299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72__FDSAUDITLINK__" hidden="1">{"fdsup://IBCentral/FAT Viewer?action=UPDATE&amp;creator=factset&amp;DOC_NAME=fat:reuters_annual_source_window.fat&amp;display_string=Audit&amp;DYN_ARGS=TRUE&amp;VAR:ID1=526171&amp;VAR:RCODE=FEBIT&amp;VAR:SDATE=20011299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73__FDSAUDITLINK__" hidden="1">{"fdsup://IBCentral/FAT Viewer?action=UPDATE&amp;creator=factset&amp;DOC_NAME=fat:reuters_annual_source_window.fat&amp;display_string=Audit&amp;DYN_ARGS=TRUE&amp;VAR:ID1=309272&amp;VAR:RCODE=AITL&amp;VAR:SDATE=20060399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74__FDSAUDITLINK__" hidden="1">{"fdsup://IBCentral/FAT Viewer?action=UPDATE&amp;creator=factset&amp;DOC_NAME=fat:reuters_annual_source_window.fat&amp;display_string=Audit&amp;DYN_ARGS=TRUE&amp;VAR:ID1=526171&amp;VAR:RCODE=FEBIT&amp;VAR:SDATE=20001299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75__FDSAUDITLINK__" hidden="1">{"fdsup://IBCentral/FAT Viewer?action=UPDATE&amp;creator=factset&amp;DOC_NAME=fat:reuters_annual_source_window.fat&amp;display_string=Audit&amp;DYN_ARGS=TRUE&amp;VAR:ID1=526171&amp;VAR:RCODE=FEBIT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76__FDSAUDITLINK__" hidden="1">{"fdsup://IBCentral/FAT Viewer?action=UPDATE&amp;creator=factset&amp;DOC_NAME=fat:reuters_annual_source_window.fat&amp;display_string=Audit&amp;DYN_ARGS=TRUE&amp;VAR:ID1=526171&amp;VAR:RCODE=FEBIT&amp;VAR:SDATE=19981299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77__FDSAUDITLINK__" hidden="1">{"fdsup://IBCentral/FAT Viewer?action=UPDATE&amp;creator=factset&amp;DOC_NAME=fat:reuters_annual_source_window.fat&amp;display_string=Audit&amp;DYN_ARGS=TRUE&amp;VAR:ID1=526171&amp;VAR:RCODE=FEBIT&amp;VAR:SDATE=19971299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878__FDSAUDITLINK__" hidden="1">{"fdsup://IBCentral/FAT Viewer?action=UPDATE&amp;creator=factset&amp;DOC_NAME=fat:reuters_annual_source_window.fat&amp;display_string=Audit&amp;DYN_ARGS=TRUE&amp;VAR:ID1=526171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79__FDSAUDITLINK__" hidden="1">{"fdsup://IBCentral/FAT Viewer?action=UPDATE&amp;creator=factset&amp;DOC_NAME=fat:reuters_annual_source_window.fat&amp;display_string=Audit&amp;DYN_ARGS=TRUE&amp;VAR:ID1=526171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8__123Graph_CCHART_11" hidden="1">#REF!</definedName>
    <definedName name="_88__123Graph_XCHART_16" hidden="1">#REF!</definedName>
    <definedName name="_88__FDSAUDITLINK__" hidden="1">{"fdsup://IBCentral/FAT Viewer?action=UPDATE&amp;creator=factset&amp;DOC_NAME=fat:reuters_annual_source_window.fat&amp;display_string=Audit&amp;DYN_ARGS=TRUE&amp;VAR:ID1=53271610&amp;VAR:RCODE=FSALE&amp;VAR:SDATE=20040199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80__FDSAUDITLINK__" hidden="1">{"fdsup://IBCentral/FAT Viewer?action=UPDATE&amp;creator=factset&amp;DOC_NAME=fat:reuters_annual_source_window.fat&amp;display_string=Audit&amp;DYN_ARGS=TRUE&amp;VAR:ID1=526171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81__FDSAUDITLINK__" hidden="1">{"fdsup://IBCentral/FAT Viewer?action=UPDATE&amp;creator=factset&amp;DOC_NAME=fat:reuters_annual_source_window.fat&amp;display_string=Audit&amp;DYN_ARGS=TRUE&amp;VAR:ID1=526171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82__FDSAUDITLINK__" hidden="1">{"fdsup://IBCentral/FAT Viewer?action=UPDATE&amp;creator=factset&amp;DOC_NAME=fat:reuters_annual_source_window.fat&amp;display_string=Audit&amp;DYN_ARGS=TRUE&amp;VAR:ID1=526171&amp;VAR:RCODE=FEBITDA&amp;VAR:SDATE=20051299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83__FDSAUDITLINK__" hidden="1">{"fdsup://IBCentral/FAT Viewer?action=UPDATE&amp;creator=factset&amp;DOC_NAME=fat:reuters_annual_source_window.fat&amp;display_string=Audit&amp;DYN_ARGS=TRUE&amp;VAR:ID1=526171&amp;VAR:RCODE=FEBITDA&amp;VAR:SDATE=20041299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84__FDSAUDITLINK__" hidden="1">{"fdsup://IBCentral/FAT Viewer?action=UPDATE&amp;creator=factset&amp;DOC_NAME=fat:reuters_annual_source_window.fat&amp;display_string=Audit&amp;DYN_ARGS=TRUE&amp;VAR:ID1=526171&amp;VAR:RCODE=FEBITDA&amp;VAR:SDATE=20031299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85__FDSAUDITLINK__" hidden="1">{"fdsup://IBCentral/FAT Viewer?action=UPDATE&amp;creator=factset&amp;DOC_NAME=fat:reuters_annual_source_window.fat&amp;display_string=Audit&amp;DYN_ARGS=TRUE&amp;VAR:ID1=309272&amp;VAR:RCODE=NIBX&amp;VAR:SDATE=19981299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86__FDSAUDITLINK__" hidden="1">{"fdsup://IBCentral/FAT Viewer?action=UPDATE&amp;creator=factset&amp;DOC_NAME=fat:reuters_annual_source_window.fat&amp;display_string=Audit&amp;DYN_ARGS=TRUE&amp;VAR:ID1=309272&amp;VAR:RCODE=NIB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87__FDSAUDITLINK__" hidden="1">{"fdsup://IBCentral/FAT Viewer?action=UPDATE&amp;creator=factset&amp;DOC_NAME=fat:reuters_annual_source_window.fat&amp;display_string=Audit&amp;DYN_ARGS=TRUE&amp;VAR:ID1=309272&amp;VAR:RCODE=AITL&amp;VAR:SDATE=20050399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88__FDSAUDITLINK__" hidden="1">{"fdsup://IBCentral/FAT Viewer?action=UPDATE&amp;creator=factset&amp;DOC_NAME=fat:reuters_annual_source_window.fat&amp;display_string=Audit&amp;DYN_ARGS=TRUE&amp;VAR:ID1=53271610&amp;VAR:RCODE=FEBIT&amp;VAR:SDATE=19970199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89__FDSAUDITLINK__" hidden="1">{"fdsup://IBCentral/FAT Viewer?action=UPDATE&amp;creator=factset&amp;DOC_NAME=fat:reuters_annual_source_window.fat&amp;display_string=Audit&amp;DYN_ARGS=TRUE&amp;VAR:ID1=53271610&amp;VAR:RCODE=FEBIT&amp;VAR:SDATE=19960199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9__123Graph_CCHART_12" hidden="1">#REF!</definedName>
    <definedName name="_89__FDSAUDITLINK__" hidden="1">{"fdsup://IBCentral/FAT Viewer?action=UPDATE&amp;creator=factset&amp;DOC_NAME=fat:reuters_annual_source_window.fat&amp;display_string=Audit&amp;DYN_ARGS=TRUE&amp;VAR:ID1=53271610&amp;VAR:RCODE=FSALE&amp;VAR:SDATE=20050199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890__FDSAUDITLINK__" hidden="1">{"fdsup://IBCentral/FAT Viewer?action=UPDATE&amp;creator=factset&amp;DOC_NAME=fat:reuters_annual_source_window.fat&amp;display_string=Audit&amp;DYN_ARGS=TRUE&amp;VAR:ID1=B4YC9W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91__FDSAUDITLINK__" hidden="1">{"fdsup://IBCentral/FAT Viewer?action=UPDATE&amp;creator=factset&amp;DOC_NAME=fat:reuters_annual_source_window.fat&amp;display_string=Audit&amp;DYN_ARGS=TRUE&amp;VAR:ID1=B4YC9W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92__FDSAUDITLINK__" hidden="1">{"fdsup://IBCentral/FAT Viewer?action=UPDATE&amp;creator=factset&amp;DOC_NAME=fat:reuters_annual_source_window.fat&amp;display_string=Audit&amp;DYN_ARGS=TRUE&amp;VAR:ID1=B4YC9W&amp;VAR:RCODE=SCE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93__FDSAUDITLINK__" hidden="1">{"fdsup://IBCentral/FAT Viewer?action=UPDATE&amp;creator=factset&amp;DOC_NAME=fat:reuters_annual_source_window.fat&amp;display_string=Audit&amp;DYN_ARGS=TRUE&amp;VAR:ID1=B4YC9W&amp;VAR:RCODE=AITL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94__FDSAUDITLINK__" hidden="1">{"fdsup://IBCentral/FAT Viewer?action=UPDATE&amp;creator=factset&amp;DOC_NAME=fat:reuters_annual_source_window.fat&amp;display_string=Audit&amp;DYN_ARGS=TRUE&amp;VAR:ID1=B4YC9W&amp;VAR:RCODE=AITL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95__FDSAUDITLINK__" hidden="1">{"fdsup://IBCentral/FAT Viewer?action=UPDATE&amp;creator=factset&amp;DOC_NAME=fat:reuters_annual_source_window.fat&amp;display_string=Audit&amp;DYN_ARGS=TRUE&amp;VAR:ID1=B4YC9W&amp;VAR:RCODE=AITL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96__FDSAUDITLINK__" hidden="1">{"fdsup://IBCentral/FAT Viewer?action=UPDATE&amp;creator=factset&amp;DOC_NAME=fat:reuters_annual_source_window.fat&amp;display_string=Audit&amp;DYN_ARGS=TRUE&amp;VAR:ID1=B4YC9W&amp;VAR:RCODE=AACR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97__FDSAUDITLINK__" hidden="1">{"fdsup://IBCentral/FAT Viewer?action=UPDATE&amp;creator=factset&amp;DOC_NAME=fat:reuters_annual_source_window.fat&amp;display_string=Audit&amp;DYN_ARGS=TRUE&amp;VAR:ID1=B4YC9W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98__FDSAUDITLINK__" hidden="1">{"fdsup://IBCentral/FAT Viewer?action=UPDATE&amp;creator=factset&amp;DOC_NAME=fat:reuters_annual_source_window.fat&amp;display_string=Audit&amp;DYN_ARGS=TRUE&amp;VAR:ID1=309272&amp;VAR:RCODE=SCEX&amp;VAR:SDATE=20070399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899__FDSAUDITLINK__" hidden="1">{"fdsup://IBCentral/FAT Viewer?action=UPDATE&amp;creator=factset&amp;DOC_NAME=fat:reuters_annual_source_window.fat&amp;display_string=Audit&amp;DYN_ARGS=TRUE&amp;VAR:ID1=309272&amp;VAR:RCODE=SCEX&amp;VAR:SDATE=20080399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__123Graph_ACHART_11" hidden="1">#REF!</definedName>
    <definedName name="_9__123Graph_AChart_1G" hidden="1">#REF!</definedName>
    <definedName name="_9__123Graph_ACHART_2" hidden="1">#REF!</definedName>
    <definedName name="_9__123Graph_ACHART_3" hidden="1">#REF!</definedName>
    <definedName name="_9__123Graph_BCHART_3" hidden="1">#REF!</definedName>
    <definedName name="_9__123Graph_BCHART_8" hidden="1">#REF!</definedName>
    <definedName name="_9__123Graph_BGRAFICO_2" hidden="1">#REF!</definedName>
    <definedName name="_9__123Graph_BGrßfico_10C" hidden="1">#REF!</definedName>
    <definedName name="_9__123Graph_EGRAFICO_20" hidden="1">#REF!</definedName>
    <definedName name="_9__FDSAUDITLINK__" hidden="1">{"fdsup://IBCentral/FAT Viewer?action=UPDATE&amp;creator=factset&amp;DOC_NAME=fat:reuters_semi_source_window.fat&amp;display_string=Audit&amp;DYN_ARGS=TRUE&amp;VAR:ID1=X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90__123Graph_CCHART_13" hidden="1">#REF!</definedName>
    <definedName name="_90__FDSAUDITLINK__" hidden="1">{"fdsup://IBCentral/FAT Viewer?action=UPDATE&amp;creator=factset&amp;DOC_NAME=fat:reuters_annual_source_window.fat&amp;display_string=Audit&amp;DYN_ARGS=TRUE&amp;VAR:ID1=53271610&amp;VAR:RCODE=FSALE&amp;VAR:SDATE=20060199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00__FDSAUDITLINK__" hidden="1">{"fdsup://IBCentral/FAT Viewer?action=UPDATE&amp;creator=factset&amp;DOC_NAME=fat:reuters_annual_source_window.fat&amp;display_string=Audit&amp;DYN_ARGS=TRUE&amp;VAR:ID1=309272&amp;VAR:RCODE=SCEX&amp;VAR:SDATE=20090399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01__FDSAUDITLINK__" hidden="1">{"fdsup://IBCentral/FAT Viewer?action=UPDATE&amp;creator=factset&amp;DOC_NAME=fat:reuters_annual_source_window.fat&amp;display_string=Audit&amp;DYN_ARGS=TRUE&amp;VAR:ID1=309272&amp;VAR:RCODE=SCEX&amp;VAR:SDATE=20100399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02__FDSAUDITLINK__" hidden="1">{"fdsup://IBCentral/FAT Viewer?action=UPDATE&amp;creator=factset&amp;DOC_NAME=fat:reuters_annual_source_window.fat&amp;display_string=Audit&amp;DYN_ARGS=TRUE&amp;VAR:ID1=53271610&amp;VAR:RCODE=FEBITDA&amp;VAR:SDATE=20100199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903__FDSAUDITLINK__" hidden="1">{"fdsup://IBCentral/FAT Viewer?action=UPDATE&amp;creator=factset&amp;DOC_NAME=fat:reuters_annual_source_window.fat&amp;display_string=Audit&amp;DYN_ARGS=TRUE&amp;VAR:ID1=309272&amp;VAR:RCODE=SCEX&amp;VAR:SDATE=20060399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04__FDSAUDITLINK__" hidden="1">{"fdsup://IBCentral/FAT Viewer?action=UPDATE&amp;creator=factset&amp;DOC_NAME=fat:reuters_annual_source_window.fat&amp;display_string=Audit&amp;DYN_ARGS=TRUE&amp;VAR:ID1=309272&amp;VAR:RCODE=SCEX&amp;VAR:SDATE=20050399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05__FDSAUDITLINK__" hidden="1">{"fdsup://IBCentral/FAT Viewer?action=UPDATE&amp;creator=factset&amp;DOC_NAME=fat:reuters_annual_source_window.fat&amp;display_string=Audit&amp;DYN_ARGS=TRUE&amp;VAR:ID1=309272&amp;VAR:RCODE=SCEX&amp;VAR:SDATE=20040399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06__FDSAUDITLINK__" hidden="1">{"fdsup://IBCentral/FAT Viewer?action=UPDATE&amp;creator=factset&amp;DOC_NAME=fat:reuters_annual_source_window.fat&amp;display_string=Audit&amp;DYN_ARGS=TRUE&amp;VAR:ID1=309272&amp;VAR:RCODE=SCEX&amp;VAR:SDATE=20021299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07__FDSAUDITLINK__" hidden="1">{"fdsup://IBCentral/FAT Viewer?action=UPDATE&amp;creator=factset&amp;DOC_NAME=fat:reuters_annual_source_window.fat&amp;display_string=Audit&amp;DYN_ARGS=TRUE&amp;VAR:ID1=53271610&amp;VAR:RCODE=FEBITDA&amp;VAR:SDATE=20090199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908__FDSAUDITLINK__" hidden="1">{"fdsup://IBCentral/FAT Viewer?action=UPDATE&amp;creator=factset&amp;DOC_NAME=fat:reuters_annual_source_window.fat&amp;display_string=Audit&amp;DYN_ARGS=TRUE&amp;VAR:ID1=53271610&amp;VAR:RCODE=FEBITDA&amp;VAR:SDATE=20080199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909__FDSAUDITLINK__" hidden="1">{"fdsup://IBCentral/FAT Viewer?action=UPDATE&amp;creator=factset&amp;DOC_NAME=fat:reuters_annual_source_window.fat&amp;display_string=Audit&amp;DYN_ARGS=TRUE&amp;VAR:ID1=53271610&amp;VAR:RCODE=FEBITDA&amp;VAR:SDATE=20070199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91__123Graph_CCHART_14" hidden="1">#REF!</definedName>
    <definedName name="_91__123Graph_XCHART_2" hidden="1">#REF!</definedName>
    <definedName name="_91__FDSAUDITLINK__" hidden="1">{"fdsup://IBCentral/FAT Viewer?action=UPDATE&amp;creator=factset&amp;DOC_NAME=fat:reuters_annual_source_window.fat&amp;display_string=Audit&amp;DYN_ARGS=TRUE&amp;VAR:ID1=53271610&amp;VAR:RCODE=FSALE&amp;VAR:SDATE=20070199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10__FDSAUDITLINK__" hidden="1">{"fdsup://IBCentral/FAT Viewer?action=UPDATE&amp;creator=factset&amp;DOC_NAME=fat:reuters_annual_source_window.fat&amp;display_string=Audit&amp;DYN_ARGS=TRUE&amp;VAR:ID1=53271610&amp;VAR:RCODE=FEBITDA&amp;VAR:SDATE=20060199&amp;VAR:FREQ=Y&amp;VAR:RELITEM=RP&amp;VAR:CURRENCY=LOCAL&amp;VAR:CURRSOURCE=E","XSHARE&amp;VAR:NATFREQ=ANNUAL&amp;VAR:RFIELD=FINALIZED&amp;VAR:DB_TYPE=NR&amp;VAR:UNITS=M&amp;window=popup&amp;width=450&amp;height=300&amp;START_MAXIMIZED=FALSE"}</definedName>
    <definedName name="_911__FDSAUDITLINK__" hidden="1">{"fdsup://IBCentral/FAT Viewer?action=UPDATE&amp;creator=factset&amp;DOC_NAME=fat:reuters_annual_source_window.fat&amp;display_string=Audit&amp;DYN_ARGS=TRUE&amp;VAR:ID1=309272&amp;VAR:RCODE=SCEX&amp;VAR:SDATE=20011299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12__FDSAUDITLINK__" hidden="1">{"fdsup://IBCentral/FAT Viewer?action=UPDATE&amp;creator=factset&amp;DOC_NAME=fat:reuters_annual_source_window.fat&amp;display_string=Audit&amp;DYN_ARGS=TRUE&amp;VAR:ID1=309272&amp;VAR:RCODE=SCE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13__FDSAUDITLINK__" hidden="1">{"fdsup://IBCentral/FAT Viewer?action=UPDATE&amp;creator=factset&amp;DOC_NAME=fat:reuters_annual_source_window.fat&amp;display_string=Audit&amp;DYN_ARGS=TRUE&amp;VAR:ID1=309272&amp;VAR:RCODE=SCEX&amp;VAR:SDATE=19991299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14__FDSAUDITLINK__" hidden="1">{"fdsup://IBCentral/FAT Viewer?action=UPDATE&amp;creator=factset&amp;DOC_NAME=fat:reuters_annual_source_window.fat&amp;display_string=Audit&amp;DYN_ARGS=TRUE&amp;VAR:ID1=309272&amp;VAR:RCODE=SCEX&amp;VAR:SDATE=19981299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15__FDSAUDITLINK__" hidden="1">{"fdsup://IBCentral/FAT Viewer?action=UPDATE&amp;creator=factset&amp;DOC_NAME=fat:reuters_annual_source_window.fat&amp;display_string=Audit&amp;DYN_ARGS=TRUE&amp;VAR:ID1=309272&amp;VAR:RCODE=NIBX&amp;VAR:SDATE=20100399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16__FDSAUDITLINK__" hidden="1">{"fdsup://IBCentral/FAT Viewer?action=UPDATE&amp;creator=factset&amp;DOC_NAME=fat:reuters_annual_source_window.fat&amp;display_string=Audit&amp;DYN_ARGS=TRUE&amp;VAR:ID1=309272&amp;VAR:RCODE=NIBX&amp;VAR:SDATE=20090399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17__FDSAUDITLINK__" hidden="1">{"fdsup://IBCentral/FAT Viewer?action=UPDATE&amp;creator=factset&amp;DOC_NAME=fat:reuters_annual_source_window.fat&amp;display_string=Audit&amp;DYN_ARGS=TRUE&amp;VAR:ID1=309272&amp;VAR:RCODE=NIBX&amp;VAR:SDATE=20080399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18__FDSAUDITLINK__" hidden="1">{"fdsup://IBCentral/FAT Viewer?action=UPDATE&amp;creator=factset&amp;DOC_NAME=fat:reuters_annual_source_window.fat&amp;display_string=Audit&amp;DYN_ARGS=TRUE&amp;VAR:ID1=309272&amp;VAR:RCODE=NIBX&amp;VAR:SDATE=20070399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19__FDSAUDITLINK__" hidden="1">{"fdsup://IBCentral/FAT Viewer?action=UPDATE&amp;creator=factset&amp;DOC_NAME=fat:reuters_annual_source_window.fat&amp;display_string=Audit&amp;DYN_ARGS=TRUE&amp;VAR:ID1=B1P6ZR&amp;VAR:RCODE=AITL&amp;VAR:SDATE=20090299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__123Graph_CCHART_15" hidden="1">#REF!</definedName>
    <definedName name="_92__FDSAUDITLINK__" hidden="1">{"fdsup://IBCentral/FAT Viewer?action=UPDATE&amp;creator=factset&amp;DOC_NAME=fat:reuters_annual_source_window.fat&amp;display_string=Audit&amp;DYN_ARGS=TRUE&amp;VAR:ID1=B4YC9W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0__FDSAUDITLINK__" hidden="1">{"fdsup://IBCentral/FAT Viewer?action=UPDATE&amp;creator=factset&amp;DOC_NAME=fat:reuters_annual_source_window.fat&amp;display_string=Audit&amp;DYN_ARGS=TRUE&amp;VAR:ID1=B1P6ZR&amp;VAR:RCODE=AACR&amp;VAR:SDATE=19950299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1__FDSAUDITLINK__" hidden="1">{"fdsup://IBCentral/FAT Viewer?action=UPDATE&amp;creator=factset&amp;DOC_NAME=fat:reuters_annual_source_window.fat&amp;display_string=Audit&amp;DYN_ARGS=TRUE&amp;VAR:ID1=B1P6ZR&amp;VAR:RCODE=AACR&amp;VAR:SDATE=19970299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2__FDSAUDITLINK__" hidden="1">{"fdsup://IBCentral/FAT Viewer?action=UPDATE&amp;creator=factset&amp;DOC_NAME=fat:reuters_annual_source_window.fat&amp;display_string=Audit&amp;DYN_ARGS=TRUE&amp;VAR:ID1=B1P6ZR&amp;VAR:RCODE=AACR&amp;VAR:SDATE=19980299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B1P6ZR&amp;VAR:RCODE=AACR&amp;VAR:SDATE=19990299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4__FDSAUDITLINK__" hidden="1">{"fdsup://IBCentral/FAT Viewer?action=UPDATE&amp;creator=factset&amp;DOC_NAME=fat:reuters_annual_source_window.fat&amp;display_string=Audit&amp;DYN_ARGS=TRUE&amp;VAR:ID1=B1P6ZR&amp;VAR:RCODE=AACR&amp;VAR:SDATE=20010299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5__FDSAUDITLINK__" hidden="1">{"fdsup://IBCentral/FAT Viewer?action=UPDATE&amp;creator=factset&amp;DOC_NAME=fat:reuters_annual_source_window.fat&amp;display_string=Audit&amp;DYN_ARGS=TRUE&amp;VAR:ID1=B1P6ZR&amp;VAR:RCODE=AACR&amp;VAR:SDATE=20020299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6__FDSAUDITLINK__" hidden="1">{"fdsup://IBCentral/FAT Viewer?action=UPDATE&amp;creator=factset&amp;DOC_NAME=fat:reuters_annual_source_window.fat&amp;display_string=Audit&amp;DYN_ARGS=TRUE&amp;VAR:ID1=B1P6ZR&amp;VAR:RCODE=AACR&amp;VAR:SDATE=20030299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7__FDSAUDITLINK__" hidden="1">{"fdsup://IBCentral/FAT Viewer?action=UPDATE&amp;creator=factset&amp;DOC_NAME=fat:reuters_annual_source_window.fat&amp;display_string=Audit&amp;DYN_ARGS=TRUE&amp;VAR:ID1=B1P6ZR&amp;VAR:RCODE=AACR&amp;VAR:SDATE=20040299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8__FDSAUDITLINK__" hidden="1">{"fdsup://IBCentral/FAT Viewer?action=UPDATE&amp;creator=factset&amp;DOC_NAME=fat:reuters_annual_source_window.fat&amp;display_string=Audit&amp;DYN_ARGS=TRUE&amp;VAR:ID1=B1P6ZR&amp;VAR:RCODE=AACR&amp;VAR:SDATE=20050299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29__FDSAUDITLINK__" hidden="1">{"fdsup://IBCentral/FAT Viewer?action=UPDATE&amp;creator=factset&amp;DOC_NAME=fat:reuters_annual_source_window.fat&amp;display_string=Audit&amp;DYN_ARGS=TRUE&amp;VAR:ID1=B1P6ZR&amp;VAR:RCODE=AACR&amp;VAR:SDATE=20060299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3__123Graph_CCHART_16" hidden="1">#REF!</definedName>
    <definedName name="_93__FDSAUDITLINK__" hidden="1">{"fdsup://IBCentral/FAT Viewer?action=UPDATE&amp;creator=factset&amp;DOC_NAME=fat:reuters_annual_source_window.fat&amp;display_string=Audit&amp;DYN_ARGS=TRUE&amp;VAR:ID1=B4YC9W&amp;VAR:RCODE=SCE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30__FDSAUDITLINK__" hidden="1">{"fdsup://IBCentral/FAT Viewer?action=UPDATE&amp;creator=factset&amp;DOC_NAME=fat:reuters_annual_source_window.fat&amp;display_string=Audit&amp;DYN_ARGS=TRUE&amp;VAR:ID1=B1P6ZR&amp;VAR:RCODE=AACR&amp;VAR:SDATE=20070299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31__FDSAUDITLINK__" hidden="1">{"fdsup://IBCentral/FAT Viewer?action=UPDATE&amp;creator=factset&amp;DOC_NAME=fat:reuters_annual_source_window.fat&amp;display_string=Audit&amp;DYN_ARGS=TRUE&amp;VAR:ID1=B1P6ZR&amp;VAR:RCODE=AACR&amp;VAR:SDATE=20070299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32__FDSAUDITLINK__" hidden="1">{"fdsup://IBCentral/FAT Viewer?action=UPDATE&amp;creator=factset&amp;DOC_NAME=fat:reuters_annual_source_window.fat&amp;display_string=Audit&amp;DYN_ARGS=TRUE&amp;VAR:ID1=B1P6ZR&amp;VAR:RCODE=AACR&amp;VAR:SDATE=20090299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33__FDSAUDITLINK__" hidden="1">{"fdsup://directions/FAT Viewer?action=UPDATE&amp;creator=factset&amp;DYN_ARGS=TRUE&amp;DOC_NAME=FAT:FQL_AUDITING_CLIENT_TEMPLATE.FAT&amp;display_string=Audit&amp;VAR:KEY=SHCZSNAZSZ&amp;VAR:QUERY=UkdGX1BBWV9BQ0NUKEFOTiw0MDA1Nik=&amp;WINDOW=FIRST_POPUP&amp;HEIGHT=450&amp;WIDTH=450&amp;START_MAXIMI","ZED=FALSE&amp;VAR:CALENDAR=FIVEDAY&amp;VAR:SYMBOL=B126KH&amp;VAR:INDEX=0"}</definedName>
    <definedName name="_934__FDSAUDITLINK__" hidden="1">{"fdsup://directions/FAT Viewer?action=UPDATE&amp;creator=factset&amp;DYN_ARGS=TRUE&amp;DOC_NAME=FAT:FQL_AUDITING_CLIENT_TEMPLATE.FAT&amp;display_string=Audit&amp;VAR:KEY=QPSTGNINCV&amp;VAR:QUERY=UkdGX1BBWV9BQ0NUKEFOTiw0MDQyMSk=&amp;WINDOW=FIRST_POPUP&amp;HEIGHT=450&amp;WIDTH=450&amp;START_MAXIMI","ZED=FALSE&amp;VAR:CALENDAR=FIVEDAY&amp;VAR:SYMBOL=B126KH&amp;VAR:INDEX=0"}</definedName>
    <definedName name="_935__FDSAUDITLINK__" hidden="1">{"fdsup://IBCentral/FAT Viewer?action=UPDATE&amp;creator=factset&amp;DOC_NAME=fat:reuters_annual_source_window.fat&amp;display_string=Audit&amp;DYN_ARGS=TRUE&amp;VAR:ID1=36476010&amp;VAR:RCODE=AITL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36__FDSAUDITLINK__" hidden="1">{"fdsup://IBCentral/FAT Viewer?action=UPDATE&amp;creator=factset&amp;DOC_NAME=fat:reuters_annual_source_window.fat&amp;display_string=Audit&amp;DYN_ARGS=TRUE&amp;VAR:ID1=36476010&amp;VAR:RCODE=AITL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37__FDSAUDITLINK__" hidden="1">{"fdsup://IBCentral/FAT Viewer?action=UPDATE&amp;creator=factset&amp;DOC_NAME=fat:reuters_annual_source_window.fat&amp;display_string=Audit&amp;DYN_ARGS=TRUE&amp;VAR:ID1=36476010&amp;VAR:RCODE=AITL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38__FDSAUDITLINK__" hidden="1">{"fdsup://IBCentral/FAT Viewer?action=UPDATE&amp;creator=factset&amp;DOC_NAME=fat:reuters_annual_source_window.fat&amp;display_string=Audit&amp;DYN_ARGS=TRUE&amp;VAR:ID1=36476010&amp;VAR:RCODE=AITL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39__FDSAUDITLINK__" hidden="1">{"fdsup://IBCentral/FAT Viewer?action=UPDATE&amp;creator=factset&amp;DOC_NAME=fat:reuters_annual_source_window.fat&amp;display_string=Audit&amp;DYN_ARGS=TRUE&amp;VAR:ID1=36476010&amp;VAR:RCODE=AITL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4__123Graph_CCHART_17" hidden="1">#REF!</definedName>
    <definedName name="_94__FDSAUDITLINK__" hidden="1">{"fdsup://IBCentral/FAT Viewer?action=UPDATE&amp;creator=factset&amp;DOC_NAME=fat:reuters_annual_source_window.fat&amp;display_string=Audit&amp;DYN_ARGS=TRUE&amp;VAR:ID1=B4YC9W&amp;VAR:RCODE=SCE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40__FDSAUDITLINK__" hidden="1">{"fdsup://IBCentral/FAT Viewer?action=UPDATE&amp;creator=factset&amp;DOC_NAME=fat:reuters_annual_source_window.fat&amp;display_string=Audit&amp;DYN_ARGS=TRUE&amp;VAR:ID1=36476010&amp;VAR:RCODE=AITL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41__FDSAUDITLINK__" hidden="1">{"fdsup://IBCentral/FAT Viewer?action=UPDATE&amp;creator=factset&amp;DOC_NAME=fat:reuters_annual_source_window.fat&amp;display_string=Audit&amp;DYN_ARGS=TRUE&amp;VAR:ID1=36476010&amp;VAR:RCODE=AITL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B4YC9W&amp;VAR:RCODE=SCE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B4YC9W&amp;VAR:RCODE=FEBIT&amp;VAR:SDATE=20061299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944__FDSAUDITLINK__" hidden="1">{"fdsup://IBCentral/FAT Viewer?action=UPDATE&amp;creator=factset&amp;DOC_NAME=fat:reuters_annual_source_window.fat&amp;display_string=Audit&amp;DYN_ARGS=TRUE&amp;VAR:ID1=B4YC9W&amp;VAR:RCODE=FEBITDA&amp;VAR:SDATE=20091299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45__FDSAUDITLINK__" hidden="1">{"fdsup://IBCentral/FAT Viewer?action=UPDATE&amp;creator=factset&amp;DOC_NAME=fat:reuters_annual_source_window.fat&amp;display_string=Audit&amp;DYN_ARGS=TRUE&amp;VAR:ID1=B4YC9W&amp;VAR:RCODE=FEBITDA&amp;VAR:SDATE=20081299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46__FDSAUDITLINK__" hidden="1">{"fdsup://IBCentral/FAT Viewer?action=UPDATE&amp;creator=factset&amp;DOC_NAME=fat:reuters_annual_source_window.fat&amp;display_string=Audit&amp;DYN_ARGS=TRUE&amp;VAR:ID1=B4YC9W&amp;VAR:RCODE=FEBITDA&amp;VAR:SDATE=20071299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47__FDSAUDITLINK__" hidden="1">{"fdsup://IBCentral/FAT Viewer?action=UPDATE&amp;creator=factset&amp;DOC_NAME=fat:reuters_annual_source_window.fat&amp;display_string=Audit&amp;DYN_ARGS=TRUE&amp;VAR:ID1=B4YC9W&amp;VAR:RCODE=FEBITDA&amp;VAR:SDATE=20061299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48__FDSAUDITLINK__" hidden="1">{"fdsup://IBCentral/FAT Viewer?action=UPDATE&amp;creator=factset&amp;DOC_NAME=fat:reuters_annual_source_window.fat&amp;display_string=Audit&amp;DYN_ARGS=TRUE&amp;VAR:ID1=B4YC9W&amp;VAR:RCODE=FSALE&amp;VAR:SDATE=20081299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949__FDSAUDITLINK__" hidden="1">{"fdsup://IBCentral/FAT Viewer?action=UPDATE&amp;creator=factset&amp;DOC_NAME=fat:reuters_annual_source_window.fat&amp;display_string=Audit&amp;DYN_ARGS=TRUE&amp;VAR:ID1=B1P6ZR&amp;VAR:RCODE=FEBIT&amp;VAR:SDATE=19980299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95__123Graph_CCHART_18" hidden="1">#REF!</definedName>
    <definedName name="_95__FDSAUDITLINK__" hidden="1">{"fdsup://IBCentral/FAT Viewer?action=UPDATE&amp;creator=factset&amp;DOC_NAME=fat:reuters_annual_source_window.fat&amp;display_string=Audit&amp;DYN_ARGS=TRUE&amp;VAR:ID1=B4YC9W&amp;VAR:RCODE=NIBX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50__FDSAUDITLINK__" hidden="1">{"fdsup://IBCentral/FAT Viewer?action=UPDATE&amp;creator=factset&amp;DOC_NAME=fat:reuters_annual_source_window.fat&amp;display_string=Audit&amp;DYN_ARGS=TRUE&amp;VAR:ID1=53271610&amp;VAR:RCODE=NIBX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51__FDSAUDITLINK__" hidden="1">{"fdsup://IBCentral/FAT Viewer?action=UPDATE&amp;creator=factset&amp;DOC_NAME=fat:reuters_annual_source_window.fat&amp;display_string=Audit&amp;DYN_ARGS=TRUE&amp;VAR:ID1=53271610&amp;VAR:RCODE=NIBX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52__FDSAUDITLINK__" hidden="1">{"fdsup://IBCentral/FAT Viewer?action=UPDATE&amp;creator=factset&amp;DOC_NAME=fat:reuters_annual_source_window.fat&amp;display_string=Audit&amp;DYN_ARGS=TRUE&amp;VAR:ID1=53271610&amp;VAR:RCODE=NIBX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53__FDSAUDITLINK__" hidden="1">{"fdsup://IBCentral/FAT Viewer?action=UPDATE&amp;creator=factset&amp;DOC_NAME=fat:reuters_annual_source_window.fat&amp;display_string=Audit&amp;DYN_ARGS=TRUE&amp;VAR:ID1=53271610&amp;VAR:RCODE=NIBX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54__FDSAUDITLINK__" hidden="1">{"fdsup://IBCentral/FAT Viewer?action=UPDATE&amp;creator=factset&amp;DOC_NAME=fat:reuters_annual_source_window.fat&amp;display_string=Audit&amp;DYN_ARGS=TRUE&amp;VAR:ID1=36476010&amp;VAR:RCODE=SCEX&amp;VAR:SDATE=20100199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55__FDSAUDITLINK__" hidden="1">{"fdsup://IBCentral/FAT Viewer?action=UPDATE&amp;creator=factset&amp;DOC_NAME=fat:reuters_annual_source_window.fat&amp;display_string=Audit&amp;DYN_ARGS=TRUE&amp;VAR:ID1=36476010&amp;VAR:RCODE=SCEX&amp;VAR:SDATE=20090199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56__FDSAUDITLINK__" hidden="1">{"fdsup://IBCentral/FAT Viewer?action=UPDATE&amp;creator=factset&amp;DOC_NAME=fat:reuters_annual_source_window.fat&amp;display_string=Audit&amp;DYN_ARGS=TRUE&amp;VAR:ID1=36476010&amp;VAR:RCODE=SCEX&amp;VAR:SDATE=20080199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57__FDSAUDITLINK__" hidden="1">{"fdsup://IBCentral/FAT Viewer?action=UPDATE&amp;creator=factset&amp;DOC_NAME=fat:reuters_annual_source_window.fat&amp;display_string=Audit&amp;DYN_ARGS=TRUE&amp;VAR:ID1=312748&amp;VAR:RCODE=FEBITDA&amp;VAR:SDATE=20060399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58__FDSAUDITLINK__" hidden="1">{"fdsup://IBCentral/FAT Viewer?action=UPDATE&amp;creator=factset&amp;DOC_NAME=fat:reuters_annual_source_window.fat&amp;display_string=Audit&amp;DYN_ARGS=TRUE&amp;VAR:ID1=B1P6ZR&amp;VAR:RCODE=FEBITDA&amp;VAR:SDATE=20060299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59__FDSAUDITLINK__" hidden="1">{"fdsup://IBCentral/FAT Viewer?action=UPDATE&amp;creator=factset&amp;DOC_NAME=fat:reuters_annual_source_window.fat&amp;display_string=Audit&amp;DYN_ARGS=TRUE&amp;VAR:ID1=B1P6ZR&amp;VAR:RCODE=FEBITDA&amp;VAR:SDATE=20070299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6__123Graph_ACHART_8" hidden="1">#REF!</definedName>
    <definedName name="_96__123Graph_BChart_1O" hidden="1">#REF!</definedName>
    <definedName name="_96__123Graph_CChart_3" hidden="1">#REF!</definedName>
    <definedName name="_96__123Graph_XChart_2G" hidden="1">#REF!</definedName>
    <definedName name="_96__FDSAUDITLINK__" hidden="1">{"fdsup://IBCentral/FAT Viewer?action=UPDATE&amp;creator=factset&amp;DOC_NAME=fat:reuters_annual_source_window.fat&amp;display_string=Audit&amp;DYN_ARGS=TRUE&amp;VAR:ID1=B4YC9W&amp;VAR:RCODE=NIBX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60__FDSAUDITLINK__" hidden="1">{"fdsup://IBCentral/FAT Viewer?action=UPDATE&amp;creator=factset&amp;DOC_NAME=fat:reuters_annual_source_window.fat&amp;display_string=Audit&amp;DYN_ARGS=TRUE&amp;VAR:ID1=B1P6ZR&amp;VAR:RCODE=FEBITDA&amp;VAR:SDATE=20070299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61__FDSAUDITLINK__" hidden="1">{"fdsup://IBCentral/FAT Viewer?action=UPDATE&amp;creator=factset&amp;DOC_NAME=fat:reuters_annual_source_window.fat&amp;display_string=Audit&amp;DYN_ARGS=TRUE&amp;VAR:ID1=B1P6ZR&amp;VAR:RCODE=FEBITDA&amp;VAR:SDATE=20090299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62__FDSAUDITLINK__" hidden="1">{"fdsup://IBCentral/FAT Viewer?action=UPDATE&amp;creator=factset&amp;DOC_NAME=fat:reuters_annual_source_window.fat&amp;display_string=Audit&amp;DYN_ARGS=TRUE&amp;VAR:ID1=B1P6ZR&amp;VAR:RCODE=FEBITDA&amp;VAR:SDATE=20100299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63__FDSAUDITLINK__" hidden="1">{"fdsup://IBCentral/FAT Viewer?action=UPDATE&amp;creator=factset&amp;DOC_NAME=fat:reuters_annual_source_window.fat&amp;display_string=Audit&amp;DYN_ARGS=TRUE&amp;VAR:ID1=B1P6ZR&amp;VAR:RCODE=FEBIT&amp;VAR:SDATE=19950299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964__FDSAUDITLINK__" hidden="1">{"fdsup://IBCentral/FAT Viewer?action=UPDATE&amp;creator=factset&amp;DOC_NAME=fat:reuters_annual_source_window.fat&amp;display_string=Audit&amp;DYN_ARGS=TRUE&amp;VAR:ID1=B1P6ZR&amp;VAR:RCODE=FEBIT&amp;VAR:SDATE=19970299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965__FDSAUDITLINK__" hidden="1">{"fdsup://IBCentral/FAT Viewer?action=UPDATE&amp;creator=factset&amp;DOC_NAME=fat:reuters_annual_source_window.fat&amp;display_string=Audit&amp;DYN_ARGS=TRUE&amp;VAR:ID1=312748&amp;VAR:RCODE=FEBITDA&amp;VAR:SDATE=20040399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66__FDSAUDITLINK__" hidden="1">{"fdsup://IBCentral/FAT Viewer?action=UPDATE&amp;creator=factset&amp;DOC_NAME=fat:reuters_annual_source_window.fat&amp;display_string=Audit&amp;DYN_ARGS=TRUE&amp;VAR:ID1=312748&amp;VAR:RCODE=FEBITDA&amp;VAR:SDATE=20050399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67__FDSAUDITLINK__" hidden="1">{"fdsup://IBCentral/FAT Viewer?action=UPDATE&amp;creator=factset&amp;DOC_NAME=fat:reuters_annual_source_window.fat&amp;display_string=Audit&amp;DYN_ARGS=TRUE&amp;VAR:ID1=B4YC9W&amp;VAR:RCODE=AACR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68__FDSAUDITLINK__" hidden="1">{"fdsup://IBCentral/FAT Viewer?action=UPDATE&amp;creator=factset&amp;DOC_NAME=fat:reuters_annual_source_window.fat&amp;display_string=Audit&amp;DYN_ARGS=TRUE&amp;VAR:ID1=B4YC9W&amp;VAR:RCODE=AACR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69__FDSAUDITLINK__" hidden="1">{"fdsup://IBCentral/FAT Viewer?action=UPDATE&amp;creator=factset&amp;DOC_NAME=fat:reuters_annual_source_window.fat&amp;display_string=Audit&amp;DYN_ARGS=TRUE&amp;VAR:ID1=B4YC9W&amp;VAR:RCODE=AACR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7__123Graph_CCHART_4" hidden="1">#REF!</definedName>
    <definedName name="_97__FDSAUDITLINK__" hidden="1">{"fdsup://IBCentral/FAT Viewer?action=UPDATE&amp;creator=factset&amp;DOC_NAME=fat:reuters_annual_source_window.fat&amp;display_string=Audit&amp;DYN_ARGS=TRUE&amp;VAR:ID1=B4YC9W&amp;VAR:RCODE=NIBX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70__FDSAUDITLINK__" hidden="1">{"fdsup://IBCentral/FAT Viewer?action=UPDATE&amp;creator=factset&amp;DOC_NAME=fat:reuters_annual_source_window.fat&amp;display_string=Audit&amp;DYN_ARGS=TRUE&amp;VAR:ID1=B4YC9W&amp;VAR:RCODE=AIT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71__FDSAUDITLINK__" hidden="1">{"fdsup://IBCentral/FAT Viewer?action=UPDATE&amp;creator=factset&amp;DOC_NAME=fat:reuters_annual_source_window.fat&amp;display_string=Audit&amp;DYN_ARGS=TRUE&amp;VAR:ID1=53271610&amp;VAR:RCODE=FEBIT&amp;VAR:SDATE=19980199&amp;VAR:FREQ=Y&amp;VAR:RELITEM=RP&amp;VAR:CURRENCY=LOCAL&amp;VAR:CURRSOURCE=EXS","HARE&amp;VAR:NATFREQ=ANNUAL&amp;VAR:RFIELD=FINALIZED&amp;VAR:DB_TYPE=NR&amp;VAR:UNITS=M&amp;window=popup&amp;width=450&amp;height=300&amp;START_MAXIMIZED=FALSE"}</definedName>
    <definedName name="_972__FDSAUDITLINK__" hidden="1">{"fdsup://IBCentral/FAT Viewer?action=UPDATE&amp;creator=factset&amp;DOC_NAME=fat:reuters_annual_source_window.fat&amp;display_string=Audit&amp;DYN_ARGS=TRUE&amp;VAR:ID1=53271610&amp;VAR:RCODE=AITL&amp;VAR:SDATE=19980199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73__FDSAUDITLINK__" hidden="1">{"fdsup://IBCentral/FAT Viewer?action=UPDATE&amp;creator=factset&amp;DOC_NAME=fat:reuters_annual_source_window.fat&amp;display_string=Audit&amp;DYN_ARGS=TRUE&amp;VAR:ID1=320898&amp;VAR:RCODE=AACR&amp;VAR:SDATE=20070199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00289620&amp;VAR:RCODE=AACR&amp;VAR:SDATE=20070199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00289620&amp;VAR:RCODE=AACR&amp;VAR:SDATE=20060199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76__FDSAUDITLINK__" hidden="1">{"fdsup://IBCentral/FAT Viewer?action=UPDATE&amp;creator=factset&amp;DOC_NAME=fat:reuters_annual_source_window.fat&amp;display_string=Audit&amp;DYN_ARGS=TRUE&amp;VAR:ID1=00289620&amp;VAR:RCODE=AACR&amp;VAR:SDATE=20050199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77__FDSAUDITLINK__" hidden="1">{"fdsup://IBCentral/FAT Viewer?action=UPDATE&amp;creator=factset&amp;DOC_NAME=fat:reuters_annual_source_window.fat&amp;display_string=Audit&amp;DYN_ARGS=TRUE&amp;VAR:ID1=00289620&amp;VAR:RCODE=AACR&amp;VAR:SDATE=20040199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78__FDSAUDITLINK__" hidden="1">{"fdsup://IBCentral/FAT Viewer?action=UPDATE&amp;creator=factset&amp;DOC_NAME=fat:reuters_annual_source_window.fat&amp;display_string=Audit&amp;DYN_ARGS=TRUE&amp;VAR:ID1=00289620&amp;VAR:RCODE=AACR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79__FDSAUDITLINK__" hidden="1">{"fdsup://IBCentral/FAT Viewer?action=UPDATE&amp;creator=factset&amp;DOC_NAME=fat:reuters_annual_source_window.fat&amp;display_string=Audit&amp;DYN_ARGS=TRUE&amp;VAR:ID1=00289620&amp;VAR:RCODE=AACR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8__123Graph_CCHART_6" hidden="1">#REF!</definedName>
    <definedName name="_98__FDSAUDITLINK__" hidden="1">{"fdsup://IBCentral/FAT Viewer?action=UPDATE&amp;creator=factset&amp;DOC_NAME=fat:reuters_annual_source_window.fat&amp;display_string=Audit&amp;DYN_ARGS=TRUE&amp;VAR:ID1=B4YC9W&amp;VAR:RCODE=NIBX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80__FDSAUDITLINK__" hidden="1">{"fdsup://IBCentral/FAT Viewer?action=UPDATE&amp;creator=factset&amp;DOC_NAME=fat:reuters_annual_source_window.fat&amp;display_string=Audit&amp;DYN_ARGS=TRUE&amp;VAR:ID1=00289620&amp;VAR:RCODE=AACR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81__FDSAUDITLINK__" hidden="1">{"fdsup://IBCentral/FAT Viewer?action=UPDATE&amp;creator=factset&amp;DOC_NAME=fat:reuters_annual_source_window.fat&amp;display_string=Audit&amp;DYN_ARGS=TRUE&amp;VAR:ID1=312748&amp;VAR:RCODE=AITL&amp;VAR:SDATE=20020399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82__FDSAUDITLINK__" hidden="1">{"fdsup://IBCentral/FAT Viewer?action=UPDATE&amp;creator=factset&amp;DOC_NAME=fat:reuters_annual_source_window.fat&amp;display_string=Audit&amp;DYN_ARGS=TRUE&amp;VAR:ID1=312748&amp;VAR:RCODE=AITL&amp;VAR:SDATE=20010399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83__FDSAUDITLINK__" hidden="1">{"fdsup://IBCentral/FAT Viewer?action=UPDATE&amp;creator=factset&amp;DOC_NAME=fat:reuters_annual_source_window.fat&amp;display_string=Audit&amp;DYN_ARGS=TRUE&amp;VAR:ID1=312748&amp;VAR:RCODE=AITL&amp;VAR:SDATE=20000399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84__FDSAUDITLINK__" hidden="1">{"fdsup://IBCentral/FAT Viewer?action=UPDATE&amp;creator=factset&amp;DOC_NAME=fat:reuters_annual_source_window.fat&amp;display_string=Audit&amp;DYN_ARGS=TRUE&amp;VAR:ID1=312748&amp;VAR:RCODE=AITL&amp;VAR:SDATE=19990399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85__FDSAUDITLINK__" hidden="1">{"fdsup://IBCentral/FAT Viewer?action=UPDATE&amp;creator=factset&amp;DOC_NAME=fat:reuters_annual_source_window.fat&amp;display_string=Audit&amp;DYN_ARGS=TRUE&amp;VAR:ID1=312748&amp;VAR:RCODE=AITL&amp;VAR:SDATE=19980399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86__FDSAUDITLINK__" hidden="1">{"fdsup://IBCentral/FAT Viewer?action=UPDATE&amp;creator=factset&amp;DOC_NAME=fat:reuters_annual_source_window.fat&amp;display_string=Audit&amp;DYN_ARGS=TRUE&amp;VAR:ID1=312748&amp;VAR:RCODE=AITL&amp;VAR:SDATE=19970399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87__FDSAUDITLINK__" hidden="1">{"fdsup://IBCentral/FAT Viewer?action=UPDATE&amp;creator=factset&amp;DOC_NAME=fat:reuters_annual_source_window.fat&amp;display_string=Audit&amp;DYN_ARGS=TRUE&amp;VAR:ID1=312748&amp;VAR:RCODE=AITL&amp;VAR:SDATE=19960399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88__FDSAUDITLINK__" hidden="1">{"fdsup://IBCentral/FAT Viewer?action=UPDATE&amp;creator=factset&amp;DOC_NAME=fat:reuters_annual_source_window.fat&amp;display_string=Audit&amp;DYN_ARGS=TRUE&amp;VAR:ID1=312748&amp;VAR:RCODE=SCEX&amp;VAR:SDATE=20100399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89__FDSAUDITLINK__" hidden="1">{"fdsup://IBCentral/FAT Viewer?action=UPDATE&amp;creator=factset&amp;DOC_NAME=fat:reuters_annual_source_window.fat&amp;display_string=Audit&amp;DYN_ARGS=TRUE&amp;VAR:ID1=36476010&amp;VAR:RCODE=AACR&amp;VAR:SDATE=19990199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9__123Graph_CCHART_7" hidden="1">#REF!</definedName>
    <definedName name="_99__123Graph_XCHART_3" hidden="1">#REF!</definedName>
    <definedName name="_99__FDSAUDITLINK__" hidden="1">{"fdsup://IBCentral/FAT Viewer?action=UPDATE&amp;creator=factset&amp;DOC_NAME=fat:reuters_annual_source_window.fat&amp;display_string=Audit&amp;DYN_ARGS=TRUE&amp;VAR:ID1=B4YC9W&amp;VAR:RCODE=FEBIT&amp;VAR:SDATE=20091299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990__FDSAUDITLINK__" hidden="1">{"fdsup://IBCentral/FAT Viewer?action=UPDATE&amp;creator=factset&amp;DOC_NAME=fat:reuters_annual_source_window.fat&amp;display_string=Audit&amp;DYN_ARGS=TRUE&amp;VAR:ID1=36476010&amp;VAR:RCODE=AACR&amp;VAR:SDATE=20000199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91__FDSAUDITLINK__" hidden="1">{"fdsup://IBCentral/FAT Viewer?action=UPDATE&amp;creator=factset&amp;DOC_NAME=fat:reuters_annual_source_window.fat&amp;display_string=Audit&amp;DYN_ARGS=TRUE&amp;VAR:ID1=36476010&amp;VAR:RCODE=AACR&amp;VAR:SDATE=20010199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92__FDSAUDITLINK__" hidden="1">{"fdsup://IBCentral/FAT Viewer?action=UPDATE&amp;creator=factset&amp;DOC_NAME=fat:reuters_annual_source_window.fat&amp;display_string=Audit&amp;DYN_ARGS=TRUE&amp;VAR:ID1=36476010&amp;VAR:RCODE=AACR&amp;VAR:SDATE=20020199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36476010&amp;VAR:RCODE=AACR&amp;VAR:SDATE=20030199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309272&amp;VAR:RCODE=FSALE&amp;VAR:SDATE=19981299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995__FDSAUDITLINK__" hidden="1">{"fdsup://IBCentral/FAT Viewer?action=UPDATE&amp;creator=factset&amp;DOC_NAME=fat:reuters_annual_source_window.fat&amp;display_string=Audit&amp;DYN_ARGS=TRUE&amp;VAR:ID1=309272&amp;VAR:RCODE=FSALE&amp;VAR:SDATE=19991299&amp;VAR:FREQ=Y&amp;VAR:RELITEM=RP&amp;VAR:CURRENCY=LOCAL&amp;VAR:CURRSOURCE=EXSHA","RE&amp;VAR:NATFREQ=ANNUAL&amp;VAR:RFIELD=FINALIZED&amp;VAR:DB_TYPE=NR&amp;VAR:UNITS=M&amp;window=popup&amp;width=450&amp;height=300&amp;START_MAXIMIZED=FALSE"}</definedName>
    <definedName name="_996__FDSAUDITLINK__" hidden="1">{"fdsup://IBCentral/FAT Viewer?action=UPDATE&amp;creator=factset&amp;DOC_NAME=fat:reuters_annual_source_window.fat&amp;display_string=Audit&amp;DYN_ARGS=TRUE&amp;VAR:ID1=312748&amp;VAR:RCODE=SCEX&amp;VAR:SDATE=20090399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97__FDSAUDITLINK__" hidden="1">{"fdsup://IBCentral/FAT Viewer?action=UPDATE&amp;creator=factset&amp;DOC_NAME=fat:reuters_annual_source_window.fat&amp;display_string=Audit&amp;DYN_ARGS=TRUE&amp;VAR:ID1=312748&amp;VAR:RCODE=SCEX&amp;VAR:SDATE=20080399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98__FDSAUDITLINK__" hidden="1">{"fdsup://IBCentral/FAT Viewer?action=UPDATE&amp;creator=factset&amp;DOC_NAME=fat:reuters_annual_source_window.fat&amp;display_string=Audit&amp;DYN_ARGS=TRUE&amp;VAR:ID1=312748&amp;VAR:RCODE=SCEX&amp;VAR:SDATE=20070399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999__FDSAUDITLINK__" hidden="1">{"fdsup://IBCentral/FAT Viewer?action=UPDATE&amp;creator=factset&amp;DOC_NAME=fat:reuters_annual_source_window.fat&amp;display_string=Audit&amp;DYN_ARGS=TRUE&amp;VAR:ID1=312748&amp;VAR:RCODE=SCEX&amp;VAR:SDATE=20060399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a1" localSheetId="5" hidden="1">{#N/A,#N/A,FALSE,"Pharm";#N/A,#N/A,FALSE,"WWCM"}</definedName>
    <definedName name="_a1" localSheetId="4">{#N/A,#N/A,FALSE,"Valuation";#N/A,#N/A,FALSE,"MLP Impact"}</definedName>
    <definedName name="_a1" localSheetId="2" hidden="1">{#N/A,#N/A,FALSE,"Pharm";#N/A,#N/A,FALSE,"WWCM"}</definedName>
    <definedName name="_a1">{#N/A,#N/A,FALSE,"Valuation";#N/A,#N/A,FALSE,"MLP Impact"}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11" localSheetId="5" hidden="1">{#N/A,#N/A,FALSE,"Umsatz 99";#N/A,#N/A,FALSE,"ER 99 "}</definedName>
    <definedName name="_A11" localSheetId="4">{#N/A,#N/A,FALSE,"Umsatz 99";#N/A,#N/A,FALSE,"ER 99 "}</definedName>
    <definedName name="_A11" localSheetId="2" hidden="1">{#N/A,#N/A,FALSE,"Umsatz 99";#N/A,#N/A,FALSE,"ER 99 "}</definedName>
    <definedName name="_A11">{#N/A,#N/A,FALSE,"Umsatz 99";#N/A,#N/A,FALSE,"ER 99 "}</definedName>
    <definedName name="_a2" localSheetId="4">{"Income Statement",#N/A,FALSE,"CFMODEL";"Balance Sheet",#N/A,FALSE,"CFMODEL"}</definedName>
    <definedName name="_a2">{"Income Statement",#N/A,FALSE,"CFMODEL";"Balance Sheet",#N/A,FALSE,"CFMODEL"}</definedName>
    <definedName name="_a2_1" hidden="1">{"Page1",#N/A,FALSE,"CompCo";"Page2",#N/A,FALSE,"CompCo"}</definedName>
    <definedName name="_a3" localSheetId="5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3" localSheetId="4">{"Income Statement",#N/A,FALSE,"CFMODEL";"Balance Sheet",#N/A,FALSE,"CFMODEL"}</definedName>
    <definedName name="_a3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3">{"Income Statement",#N/A,FALSE,"CFMODEL";"Balance Sheet",#N/A,FALSE,"CFMODEL"}</definedName>
    <definedName name="_a3_1" hidden="1">{"Page1",#N/A,FALSE,"CompCo";"Page2",#N/A,FALSE,"CompCo"}</definedName>
    <definedName name="_A330" localSheetId="4">{"Lpor",#N/A,FALSE,"Porta";"LRDOS1",#N/A,FALSE,"Rdos";"LRDOS2",#N/A,FALSE,"Rdos";"LBAL1",#N/A,FALSE,"Bala";"LTES1",#N/A,FALSE,"Teso"}</definedName>
    <definedName name="_A330">{"Lpor",#N/A,FALSE,"Porta";"LRDOS1",#N/A,FALSE,"Rdos";"LRDOS2",#N/A,FALSE,"Rdos";"LBAL1",#N/A,FALSE,"Bala";"LTES1",#N/A,FALSE,"Teso"}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hidden="1">{"andy_p",#N/A,FALSE,"A";"andy_s",#N/A,FALSE,"A"}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{"'DIFPRE'!$A$2:$M$54"}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2" hidden="1">{"110 Research Stmt",#N/A,FALSE,"110_Research";"110_Research Staff",#N/A,FALSE,"110_Research"}</definedName>
    <definedName name="_aaa2_1" hidden="1">{"110 Research Stmt",#N/A,FALSE,"110_Research";"110_Research Staff",#N/A,FALSE,"110_Research"}</definedName>
    <definedName name="_aas1" hidden="1">{#N/A,#N/A,FALSE,"REPORT"}</definedName>
    <definedName name="_abc1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_abc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CS2000" hidden="1">{#N/A,#N/A,FALSE,"REPORT"}</definedName>
    <definedName name="_ae2" hidden="1">{"'Inventory &amp; Anal-Cur Wkbk'!$A$7:$AP$71"}</definedName>
    <definedName name="_AF3" hidden="1">{"Supporting Schedules",#N/A,FALSE,"Results"}</definedName>
    <definedName name="_ag1" hidden="1">#N/A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o1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go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{"comp1",#N/A,FALSE,"COMPS";"footnotes",#N/A,FALSE,"COMPS"}</definedName>
    <definedName name="_asd1" localSheetId="4">{#N/A,#N/A,FALSE,"DCF Summary";#N/A,#N/A,FALSE,"Casema";#N/A,#N/A,FALSE,"Casema NoTel";#N/A,#N/A,FALSE,"UK";#N/A,#N/A,FALSE,"RCF";#N/A,#N/A,FALSE,"Intercable CZ";#N/A,#N/A,FALSE,"Interkabel P"}</definedName>
    <definedName name="_asd1">{#N/A,#N/A,FALSE,"DCF Summary";#N/A,#N/A,FALSE,"Casema";#N/A,#N/A,FALSE,"Casema NoTel";#N/A,#N/A,FALSE,"UK";#N/A,#N/A,FALSE,"RCF";#N/A,#N/A,FALSE,"Intercable CZ";#N/A,#N/A,FALSE,"Interkabel P"}</definedName>
    <definedName name="_AtRisk_SimSetting_AutomaticallyGenerateReports">FALSE</definedName>
    <definedName name="_AtRisk_SimSetting_AutomaticResultsDisplayMode" localSheetId="5" hidden="1">0</definedName>
    <definedName name="_AtRisk_SimSetting_AutomaticResultsDisplayMode" localSheetId="2" hidden="1">0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 hidden="1">0</definedName>
    <definedName name="_AtRisk_SimSetting_LiveUpdate">TRUE</definedName>
    <definedName name="_AtRisk_SimSetting_LiveUpdatePeriod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>0</definedName>
    <definedName name="_AtRisk_SimSetting_ShowSimulationProgressWindow" hidden="1">TRUE</definedName>
    <definedName name="_AtRisk_SimSetting_SimNameCount">0</definedName>
    <definedName name="_AtRisk_SimSetting_SmartSensitivityAnalysisEnabled" localSheetId="5" hidden="1">TRUE</definedName>
    <definedName name="_AtRisk_SimSetting_SmartSensitivityAnalysisEnabled" localSheetId="2" hidden="1">TRUE</definedName>
    <definedName name="_AtRisk_SimSetting_SmartSensitivityAnalysisEnabled">FALSE</definedName>
    <definedName name="_AtRisk_SimSetting_StatisticFunctionUpdating">1</definedName>
    <definedName name="_AtRisk_SimSetting_StdRecalcActiveSimulationNumber" hidden="1">1</definedName>
    <definedName name="_AtRisk_SimSetting_StdRecalcBehavior">0</definedName>
    <definedName name="_AtRisk_SimSetting_StdRecalcWithoutRiskStatic" localSheetId="5" hidden="1">0</definedName>
    <definedName name="_AtRisk_SimSetting_StdRecalcWithoutRiskStatic" localSheetId="2" hidden="1">0</definedName>
    <definedName name="_AtRisk_SimSetting_StdRecalcWithoutRiskStatic">1</definedName>
    <definedName name="_AtRisk_SimSetting_StdRecalcWithoutRiskStaticPercentile">0.5</definedName>
    <definedName name="_aug04" hidden="1">{"Statement of Income",#N/A,TRUE,"Mar99";"Balance Sheet",#N/A,TRUE,"Mar99"}</definedName>
    <definedName name="_Aug05" hidden="1">{"Oracle - Newcourt",#N/A,FALSE,"Oracle Lic.";"Oracle Sequent - Heller",#N/A,FALSE,"Oracle Hdwr.";"Oracle Training - Heller",#N/A,FALSE,"Oracle Instln.";"Scitex Printers - Heller",#N/A,FALSE,"Scitex (Printers)";"Scitex Heads - Heller",#N/A,FALSE,"Scitex (Heads)"}</definedName>
    <definedName name="_b111" hidden="1">{#N/A,#N/A,FALSE,"Pharm";#N/A,#N/A,FALSE,"WWCM"}</definedName>
    <definedName name="_b2" hidden="1">{"PVGraph2",#N/A,FALSE,"PV Data"}</definedName>
    <definedName name="_b2_1" hidden="1">{"PVGraph2",#N/A,FALSE,"PV Data"}</definedName>
    <definedName name="_b3" hidden="1">{"PVGraph2",#N/A,FALSE,"PV Data"}</definedName>
    <definedName name="_b3_1" hidden="1">{"PVGraph2",#N/A,FALSE,"PV Data"}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dm.00457D83C68B4F379767509647D4B770.edm" hidden="1">#REF!</definedName>
    <definedName name="_bdm.005B80594200488E9E165EF3F2C28908.edm" hidden="1">#REF!</definedName>
    <definedName name="_bdm.008D6FFD7D6A471A9BEA8CF903B6C7C2.edm" hidden="1">#REF!</definedName>
    <definedName name="_bdm.009858D0E82641A289BCE6637A8D53DA.edm" hidden="1">#REF!</definedName>
    <definedName name="_bdm.0137E0766FBB43989A6B657766172BFC.edm" hidden="1">#REF!</definedName>
    <definedName name="_bdm.0143BC93EA7140F5A0D8770B9D24A399.edm" hidden="1">#REF!</definedName>
    <definedName name="_bdm.0171A5118726476496D76920B4A53B64.edm" hidden="1">#REF!</definedName>
    <definedName name="_bdm.0173A83F25FD4ABE9139628C0E5600AB.edm" hidden="1">#REF!</definedName>
    <definedName name="_bdm.0181CBDC02D1481B927BF4E5082FF91C.edm" hidden="1">#REF!</definedName>
    <definedName name="_bdm.01AE5AA0D13D4659B22E1832260FE218.edm" hidden="1">#REF!</definedName>
    <definedName name="_bdm.01BF034E05804CB0BEA0A82340526F25.edm" hidden="1">#REF!</definedName>
    <definedName name="_bdm.01C28FB700454871A891ABE18FE58C95.edm" hidden="1">#REF!</definedName>
    <definedName name="_bdm.01C4FB2BCB6C4A0994F5973F765F919A.edm" hidden="1">#REF!</definedName>
    <definedName name="_bdm.01CFB60DC5BA4237A5290B586B633E62.edm" hidden="1">#REF!</definedName>
    <definedName name="_bdm.01E5636771304B77AF6179BE7AB3F72B.edm" hidden="1">#REF!</definedName>
    <definedName name="_bdm.01EB9C67E4EF48A39C54CBCDE9D1C608.edm" hidden="1">#REF!</definedName>
    <definedName name="_bdm.022ddb081b6e49008f90f743920de407.edm" hidden="1">#REF!</definedName>
    <definedName name="_bdm.02372C1801994453871128B0C1CE11A3.edm" hidden="1">#REF!</definedName>
    <definedName name="_bdm.02727B770D9A4072BD8BE768F843E98A.edm" hidden="1">#REF!</definedName>
    <definedName name="_bdm.028CC6519D43470B92AA1057669099E5.edm" hidden="1">#REF!</definedName>
    <definedName name="_bdm.028DA953ED5A4E64B9F0F0DB8E77013A.edm" hidden="1">#REF!</definedName>
    <definedName name="_bdm.029183D619C040B89AF88954BEC43C53.edm" hidden="1">#REF!</definedName>
    <definedName name="_bdm.02AB3F4A952145F6AE558A34F2E65497.edm" hidden="1">#REF!</definedName>
    <definedName name="_bdm.02B301DAB9AA4A8A91BA8DAC5E581502.edm" hidden="1">#REF!</definedName>
    <definedName name="_bdm.030A29289C4E4922855CDA31DE94D7DB.edm" hidden="1">#REF!</definedName>
    <definedName name="_bdm.0377CF55C8374DBF818B03EAC24B33BB.edm" hidden="1">#REF!</definedName>
    <definedName name="_bdm.038D0000E53F40A1BBA9C55FB8E4A33E.edm" hidden="1">#REF!</definedName>
    <definedName name="_bdm.03DE683328E849E3BF44D1CE1BD0CB55.edm" hidden="1">#REF!</definedName>
    <definedName name="_bdm.040C4A80D8B447C29CC8F2B609D71884.edm" hidden="1">#REF!</definedName>
    <definedName name="_bdm.0427C32D24DD4BA49BA32E76732ACA78.edm" hidden="1">#REF!</definedName>
    <definedName name="_bdm.04284A5F29364DE1B82541512D7D5A26.edm" hidden="1">#REF!</definedName>
    <definedName name="_bdm.04B348BE0A1E4962AF2479AB36B0E195.edm" hidden="1">#REF!</definedName>
    <definedName name="_bdm.04C914825BB14FE693A136561227A9D3.edm" hidden="1">#REF!</definedName>
    <definedName name="_bdm.04d91a4be2594004bf6086f0496d288c.edm" hidden="1">#REF!</definedName>
    <definedName name="_bdm.04E336EBC3C344EB89DEFF28F82B1451.edm" hidden="1">#REF!</definedName>
    <definedName name="_bdm.05449A2C1365489EB47B8792C18F0E0F.edm" hidden="1">#REF!</definedName>
    <definedName name="_bdm.057193AD4F9A40DDA006D854BF4616E4.edm" hidden="1">#REF!</definedName>
    <definedName name="_bdm.057ef94552704e0bbd98443f069f2ad4.edm" hidden="1">#REF!</definedName>
    <definedName name="_bdm.05A117D50AC1453AA9A7C8DC62E86C66.edm" hidden="1">#REF!</definedName>
    <definedName name="_bdm.05B8D3DA55E6428FAAD41427E28F31AE.edm" hidden="1">#REF!</definedName>
    <definedName name="_bdm.05BFB30DE5A2466DB9B9012DD9D8723D.edm" hidden="1">#REF!</definedName>
    <definedName name="_bdm.05EE459294FC4D3D88FC723AC105DDDD.edm" hidden="1">#REF!</definedName>
    <definedName name="_bdm.0655061DE98C4F4FA45567EDF12BDC22.edm" hidden="1">#REF!</definedName>
    <definedName name="_bdm.06882000D7EC4603ABC8E6381370DD0A.edm" hidden="1">#REF!</definedName>
    <definedName name="_bdm.069A879FF8EA4B57BE247363BF8F5441.edm" hidden="1">#REF!</definedName>
    <definedName name="_bdm.06ab1f16b56e40b18084efa0fc8bb56a.edm" hidden="1">#REF!</definedName>
    <definedName name="_bdm.06ac3d98386f404189c8fcaa3260722b.edm" hidden="1">#REF!</definedName>
    <definedName name="_bdm.06BD7E5DC49343D0BC9E24B3D568F267.edm" hidden="1">#REF!</definedName>
    <definedName name="_bdm.06C05DF667AB4977B7EDCC375788FC3A.edm" hidden="1">#REF!</definedName>
    <definedName name="_bdm.06D806A39DB940BBB06C1652601D6BB2.edm" hidden="1">#REF!</definedName>
    <definedName name="_bdm.072B493C82EF434DB90835B74C1F9FC7.edm" hidden="1">#REF!</definedName>
    <definedName name="_bdm.0766CE168DDC4074BD93B4E632D48467.edm" hidden="1">#REF!</definedName>
    <definedName name="_bdm.076EC8B16ECE41BEB0A1BB75F2F0442D.edm" hidden="1">#REF!</definedName>
    <definedName name="_bdm.07833b3e6bf449028f6a73d62adf8aaf.edm" hidden="1">#REF!</definedName>
    <definedName name="_bdm.0784C85014BA4E649108A3635E67C71D.edm" hidden="1">#REF!</definedName>
    <definedName name="_bdm.079D6F1342ED426298FC2317A855E901.edm" hidden="1">#REF!</definedName>
    <definedName name="_bdm.07A104AD35704419B6192B86FD8D4A83.edm" hidden="1">#REF!</definedName>
    <definedName name="_bdm.07b27c9306244cb2b8798748011f3bbc.edm" hidden="1">#REF!</definedName>
    <definedName name="_bdm.07CC69077AE74920A46343AB3DF35B92.edm" hidden="1">#REF!</definedName>
    <definedName name="_bdm.07D0F4A5246247728E6447A06E973022.edm" hidden="1">#REF!</definedName>
    <definedName name="_bdm.081F666AF9AD41DA90BF0D59CB22094D.edm" hidden="1">#REF!</definedName>
    <definedName name="_bdm.0835BCE0041B4617B50C5B1F79B21D0F.edm" hidden="1">#REF!</definedName>
    <definedName name="_bdm.084512BFE96042E789DDCE2D4D2E2362.edm" hidden="1">#REF!</definedName>
    <definedName name="_bdm.08651129A4944E9A964B838054E86E31.edm" hidden="1">#REF!</definedName>
    <definedName name="_bdm.0877972DA27E4B98902DDD3DB715D881.edm" hidden="1">#REF!</definedName>
    <definedName name="_bdm.09013D0DB0C444CD9E96AE126F0C5B68.edm" hidden="1">#REF!</definedName>
    <definedName name="_bdm.0967897568EC45759A80A1AE8D671D40.edm" hidden="1">#REF!</definedName>
    <definedName name="_bdm.096FF8AC7F8C4C88B9CD5D067C276843.edm" hidden="1">#REF!</definedName>
    <definedName name="_bdm.097f339c76144cf08c4860604bd2938f.edm" hidden="1">#REF!</definedName>
    <definedName name="_bdm.09C666DDD5914212B0E72A814177656C.edm" hidden="1">#REF!</definedName>
    <definedName name="_bdm.09D84859A90745C3A39CC6CF2BE5A378.edm" hidden="1">#REF!</definedName>
    <definedName name="_bdm.09F3C5283F2B4B2DA0A20D8236A4F25B.edm" hidden="1">#REF!</definedName>
    <definedName name="_bdm.0A0A3CF5B06D4EEB9073F5AD6C487597.edm" hidden="1">#REF!</definedName>
    <definedName name="_bdm.0A25679003614C8A8194BDB06D7ECE76.edm" hidden="1">#REF!</definedName>
    <definedName name="_bdm.0A378D1B99DC42C6A36AA3B4A7BFC2E3.edm" hidden="1">#REF!</definedName>
    <definedName name="_bdm.0A3BED1D419D48EBBCB17437C1E7776A.edm" hidden="1">#REF!</definedName>
    <definedName name="_bdm.0A3C559328AC4A5497DA0CDBCFEAEB60.edm" hidden="1">#REF!</definedName>
    <definedName name="_bdm.0A4D3CF42EB74FECA191A1720A3B9447.edm" hidden="1">#REF!</definedName>
    <definedName name="_bdm.0A4F042904F941FD8391EEF28BBC98B4.edm" hidden="1">#REF!</definedName>
    <definedName name="_bdm.0AA403657FCB4AF2B41DFC5706B9D4ED.edm" hidden="1">#REF!</definedName>
    <definedName name="_bdm.0ACE807DD67140FEA9E155D8E8BD01F7.edm" hidden="1">#REF!</definedName>
    <definedName name="_bdm.0AE945C82B364869948D583491340E35.edm" hidden="1">#REF!</definedName>
    <definedName name="_bdm.0afa6ae409ce42eb855aac1fbc3ea2ed.edm" hidden="1">#REF!</definedName>
    <definedName name="_bdm.0B0F7A2BAE2B404C880FF2B31FC34F46.edm" hidden="1">#REF!</definedName>
    <definedName name="_bdm.0B65BE0FDFF94646A235DE418632E18C.edm" hidden="1">#REF!</definedName>
    <definedName name="_bdm.0b6ae8f8abb74d0a9b6b1582dd2edfa9.edm" hidden="1">#REF!</definedName>
    <definedName name="_bdm.0B7475FD13A64BB28771E5A461528F37.edm" hidden="1">#REF!</definedName>
    <definedName name="_bdm.0BDF5A415FB549E1ADB5135EA1460C26.edm" hidden="1">#REF!</definedName>
    <definedName name="_bdm.0BE391C79353454CB55FA1AD37E38901.edm" hidden="1">#REF!</definedName>
    <definedName name="_bdm.0BE4087F8C9540ADBF6690938E5DACCB.edm" hidden="1">#REF!</definedName>
    <definedName name="_bdm.0C0BD10B4E3345248DED622EDE90F7BE.edm" hidden="1">#REF!</definedName>
    <definedName name="_bdm.0C2C70612E2248D3B939A54966CABB16.edm" hidden="1">#REF!</definedName>
    <definedName name="_bdm.0c54deb5d0f64b5fbdfc5d58c00843a2.edm" hidden="1">#REF!</definedName>
    <definedName name="_bdm.0C68BD863BAB43E9B724CDC4460D4617.edm" hidden="1">#REF!</definedName>
    <definedName name="_bdm.0C6E9B7479BA4D0E988C3C6D232EA9F0.edm" hidden="1">#REF!</definedName>
    <definedName name="_bdm.0CAEBC6421504DCBB904A308065ADC00.edm" hidden="1">#REF!</definedName>
    <definedName name="_bdm.0CBF10FC92AB4BB884D12885EB3AAA75.edm" hidden="1">#N/A</definedName>
    <definedName name="_bdm.0CC19BC067824AFD85BAC13169847F6C.edm" hidden="1">#REF!</definedName>
    <definedName name="_bdm.0CC515A9407243E4A316C7EC35747C1E.edm" hidden="1">#REF!</definedName>
    <definedName name="_bdm.0CC700B72AB647858EA437FFBDBF74B7.edm" hidden="1">#REF!</definedName>
    <definedName name="_bdm.0CF914BA322E4A7A916EDBD477933018.edm" hidden="1">#REF!</definedName>
    <definedName name="_bdm.0D1E24B62BEB4EB882DE014B92FA49F4.edm" hidden="1">#REF!</definedName>
    <definedName name="_bdm.0D5123D651A64A50BBF7DE6752F16E36.edm" hidden="1">#REF!</definedName>
    <definedName name="_bdm.0D9F773AF632409B8D7335C2B4D83C78.edm" hidden="1">#REF!</definedName>
    <definedName name="_bdm.0DC64A07544148468600FDB1B3B3A914.edm" hidden="1">#REF!</definedName>
    <definedName name="_bdm.0DD945BF4B2E40F28E42CA2BE9531439.edm" hidden="1">#REF!</definedName>
    <definedName name="_bdm.0E07BFC2657C47F9ABA4AB3AE0CE78DC.edm" hidden="1">#REF!</definedName>
    <definedName name="_bdm.0E0F6ECE92EC4001A1460ED362E1F47E.edm" hidden="1">#REF!</definedName>
    <definedName name="_bdm.0E5FDA7521C24E7095B72515E7A2775F.edm" hidden="1">#REF!</definedName>
    <definedName name="_bdm.0E70BCC72B2B4DE49E8203ABAAAE9484.edm" hidden="1">#REF!</definedName>
    <definedName name="_bdm.0EAB391FDFB94DC0B321C01DD375CE84.edm" hidden="1">#REF!</definedName>
    <definedName name="_bdm.0f173f0fe6194bb0956db4b4b8e6a051.edm" hidden="1">#REF!</definedName>
    <definedName name="_bdm.0F560DD9D845426281F5A31CFBAB8416.edm" hidden="1">#REF!</definedName>
    <definedName name="_bdm.0F5DD0CC8D764F60963539A22E977086.edm" hidden="1">#REF!</definedName>
    <definedName name="_bdm.0F6724BB492B4EEEB0B7F8628915F659.edm" hidden="1">#REF!</definedName>
    <definedName name="_bdm.0F733D46565741D3A46950AC57CD94D6.edm" hidden="1">#REF!</definedName>
    <definedName name="_bdm.0F796FEB183E43638935B14A618FB728.edm" hidden="1">#N/A</definedName>
    <definedName name="_bdm.0F82D6AB37A346A1B420C6C128389B8C.edm" hidden="1">#REF!</definedName>
    <definedName name="_bdm.0FB878A2788144008478E9C40565F302.edm" hidden="1">#REF!</definedName>
    <definedName name="_bdm.0FE279B69448463C90240A7B9E7664D2.edm" hidden="1">#REF!</definedName>
    <definedName name="_bdm.0FEAED52D58A40E0B044DE30F451296A.edm" hidden="1">#REF!</definedName>
    <definedName name="_bdm.0FEB0BC0C7EB425EBC6304041D53DB81.edm" hidden="1">#REF!</definedName>
    <definedName name="_bdm.103c3232c94d419cbd17f525f1878cb3.edm" hidden="1">#REF!</definedName>
    <definedName name="_bdm.1069A8442E9D4BF6A7B995919C381754.edm" hidden="1">#REF!</definedName>
    <definedName name="_bdm.10A03D247BCC4DF6890A5EC737D05588.edm" hidden="1">#REF!</definedName>
    <definedName name="_bdm.10A6D7323C8549D9922AF95ABE31D3C9.edm" hidden="1">#REF!</definedName>
    <definedName name="_bdm.10B196EF5FFE4EEF9BF940FD2606326B.edm" hidden="1">#REF!</definedName>
    <definedName name="_bdm.10D816A0B0F44923BE5A056364344E1C.edm" hidden="1">#REF!</definedName>
    <definedName name="_bdm.10D98A598BB04F5CA76FC7188A326240.edm" hidden="1">#REF!</definedName>
    <definedName name="_bdm.10ddb4e72cdf45489e31e9e83f97f3f6.edm" hidden="1">#REF!</definedName>
    <definedName name="_bdm.10F3B658B2194E178688DAD510CD3028.edm" hidden="1">#REF!</definedName>
    <definedName name="_bdm.10fc2f58d2a147f9b47926277ef78e7a.edm" hidden="1">#REF!</definedName>
    <definedName name="_bdm.11070EDB44D5447DB24BC36422FB0EAD.edm" hidden="1">#REF!</definedName>
    <definedName name="_bdm.111E0EC238214ED0AFA8ADAA258E4156.edm" hidden="1">#REF!</definedName>
    <definedName name="_bdm.1137C6EF7B304E6C9B2394B379129E85.edm" hidden="1">#REF!</definedName>
    <definedName name="_bdm.114458C1F7984DB4A7F07D0A7D56B8EE.edm" hidden="1">#REF!</definedName>
    <definedName name="_bdm.1167084B0E534937B86D6CECC19504BE.edm" hidden="1">#REF!</definedName>
    <definedName name="_bdm.11CB5107A63D4FA69065B57053D6A543.edm" hidden="1">#REF!</definedName>
    <definedName name="_bdm.11E39111FC7D473DB168EC5018BF436A.edm" hidden="1">#REF!</definedName>
    <definedName name="_bdm.11E4752A46644897961D0EE1990DE9A1.edm" hidden="1">#REF!</definedName>
    <definedName name="_bdm.1217F698F4154FA889B87DBB748433BF.edm" hidden="1">#REF!</definedName>
    <definedName name="_bdm.1251ED85472146FDBC3001EB85877E4A.edm" hidden="1">#REF!</definedName>
    <definedName name="_bdm.1256446FE11F435EA7D8F217E0865981.edm" hidden="1">#REF!</definedName>
    <definedName name="_bdm.127628DB1D0E4A13B03EE77CD33A53AA.edm" hidden="1">#REF!</definedName>
    <definedName name="_bdm.127b22b581544201ab7c3a28b3c7fa76.edm" hidden="1">#REF!</definedName>
    <definedName name="_bdm.1288B277639343999EC19B75EBD94F98.edm" hidden="1">#REF!</definedName>
    <definedName name="_bdm.12A1A9D64F7A4434B43B05C5F203652B.edm" hidden="1">#REF!</definedName>
    <definedName name="_bdm.12D3DFC78DB140BE8452B119A36FDD74.edm" hidden="1">#REF!</definedName>
    <definedName name="_bdm.12DEADD88C32481AA45C787F504D8E35.edm" hidden="1">#REF!</definedName>
    <definedName name="_bdm.12f73ae03fe44b4599d620138a8faf0e.edm" hidden="1">#REF!</definedName>
    <definedName name="_bdm.12FE3EDB710843D19AFC6CAE24AC2F2A.edm" hidden="1">#REF!</definedName>
    <definedName name="_bdm.1318D1AEC03A476B88042523BE8522D8.edm" hidden="1">#REF!</definedName>
    <definedName name="_bdm.1324FF71A3D44D029DF064EF45DB5D92.edm" hidden="1">#REF!</definedName>
    <definedName name="_bdm.134A6EBD2F9340E6B9B6E40D06AB8CF8.edm" hidden="1">#REF!</definedName>
    <definedName name="_bdm.13B352E7CFDF40A690ADB14039CCB882.edm" hidden="1">#REF!</definedName>
    <definedName name="_bdm.13E9220DE358413285DE4EBB8EB9DC50.edm" hidden="1">#REF!</definedName>
    <definedName name="_bdm.1403c474677b4952b7b28598fd296b47.edm" hidden="1">#REF!</definedName>
    <definedName name="_bdm.14243711a9db4486a3d40f90ee893099.edm" hidden="1">#REF!</definedName>
    <definedName name="_bdm.148d7b7137ba4553baeea340b7cfdf74.edm" hidden="1">#REF!</definedName>
    <definedName name="_bdm.14BAB0A14E614A818779FED08E42DA90.edm" hidden="1">#REF!</definedName>
    <definedName name="_bdm.14CA6D7BAD4D400694A39D840E661BAE.edm" hidden="1">#REF!</definedName>
    <definedName name="_bdm.153304FBE968411C875A4FA9B642C44F.edm" hidden="1">#REF!</definedName>
    <definedName name="_bdm.153463CCFF7D43318A87EAC685AB82C5.edm" hidden="1">#REF!</definedName>
    <definedName name="_bdm.154E45818EF34702A48CF4D7E6A8392C.edm" hidden="1">#REF!</definedName>
    <definedName name="_bdm.155ED3B34A1A4F02B1DFE3611C868C45.edm" hidden="1">#REF!</definedName>
    <definedName name="_bdm.155F6E861E6F486488E1E6CA19BC58A2.edm" hidden="1">#REF!</definedName>
    <definedName name="_bdm.15E862A9BA7C467484ABE8284A791707.edm" hidden="1">#REF!</definedName>
    <definedName name="_bdm.160ADA4E66A04EA99E57F1094DB651A4.edm" hidden="1">#REF!</definedName>
    <definedName name="_bdm.165C847B525E4597956CB66CD094B07F.edm" hidden="1">#REF!</definedName>
    <definedName name="_bdm.1672E4AFDEA44C8D8EE2E8AC1BDF9715.edm" hidden="1">#REF!</definedName>
    <definedName name="_bdm.168D4B3B00BC49B79F6F267C06454DF8.edm" hidden="1">#REF!</definedName>
    <definedName name="_bdm.16BD85E85FA049879339F9B092E9D57B.edm" hidden="1">#REF!</definedName>
    <definedName name="_bdm.1742ead8d6344dcfac0d842fea9cef7a.edm" hidden="1">#REF!</definedName>
    <definedName name="_bdm.174381EEDDA94DAC92C9C1CA8343E0C0.edm" hidden="1">#REF!</definedName>
    <definedName name="_bdm.1783CC33FCAB4C1A875C5EE9CA714B85.edm" hidden="1">#REF!</definedName>
    <definedName name="_bdm.17858BF9B378483C8FE549E6520BC16E.edm" hidden="1">#REF!</definedName>
    <definedName name="_bdm.17A47A14EEE6420580C9E725D2E6A40B.edm" hidden="1">#REF!</definedName>
    <definedName name="_bdm.182ADCD744564AC6B6C568161D1DFB8E.edm" hidden="1">#REF!</definedName>
    <definedName name="_bdm.184DA59D82E5482C8F2AFDD207867889.edm" hidden="1">#REF!</definedName>
    <definedName name="_bdm.185AFFE98B4042DFAE5F7EFC5AE2339E.edm" hidden="1">#REF!</definedName>
    <definedName name="_bdm.185C6534903B474F9517EB45D352F35D.edm" hidden="1">#REF!</definedName>
    <definedName name="_bdm.188C2184B47B4EF58E8DA9D35A5371D8.edm" hidden="1">#REF!</definedName>
    <definedName name="_bdm.18A41186FD1C439189C18CD984B8F464.edm" hidden="1">#REF!</definedName>
    <definedName name="_bdm.18B22F0910284CE3ABCBA9542BCE679E.edm" hidden="1">#REF!</definedName>
    <definedName name="_bdm.18b9eef21d684289bbb414a7a0a6913a.edm" hidden="1">#REF!</definedName>
    <definedName name="_bdm.1911F7E2742C4494B8E3D12DC101DADC.edm" hidden="1">#REF!</definedName>
    <definedName name="_bdm.19A8D54CE3474FFC8F5C464C8439BCBD.edm" hidden="1">#REF!</definedName>
    <definedName name="_bdm.19CCF142BF054E2DB644BF57FB3C0676.edm" hidden="1">#REF!</definedName>
    <definedName name="_bdm.1A10EE3180BD4B4B9216C20AA25F3F0D.edm" hidden="1">#REF!</definedName>
    <definedName name="_bdm.1A39290EF231497592062EBBCF3E2E7E.edm" hidden="1">#REF!</definedName>
    <definedName name="_bdm.1a840759894642c38d5b3685dcc30536.edm" hidden="1">#REF!</definedName>
    <definedName name="_bdm.1A89CA503AF24E6F80614AB5A3B51192.edm" hidden="1">#REF!</definedName>
    <definedName name="_bdm.1A9074E60D5247EAAFA603C88493EB6A.edm" hidden="1">#REF!</definedName>
    <definedName name="_bdm.1AFCE2F2AF4D4B99B64D991165DDB909.edm" hidden="1">#REF!</definedName>
    <definedName name="_bdm.1B1A0682904F46ED80A53A9E83E0C116.edm" hidden="1">#REF!</definedName>
    <definedName name="_bdm.1B2DDD777C46457CAA3062B9102CD2BB.edm" hidden="1">#REF!</definedName>
    <definedName name="_bdm.1B5C7596BF06454BB08B99330FE8EBC8.edm" hidden="1">#REF!</definedName>
    <definedName name="_bdm.1B5FAB3AEAD64933A5E1DCA3E7832509.edm" hidden="1">#REF!</definedName>
    <definedName name="_bdm.1BB68A305C834F76BA72118E7A98F4B2.edm" hidden="1">#REF!</definedName>
    <definedName name="_bdm.1BBF1D11AE114986936ACA51A9C902D0.edm" hidden="1">#REF!</definedName>
    <definedName name="_bdm.1BCEFCDF21F84346A4BF1A5D45952BB7.edm" hidden="1">#REF!</definedName>
    <definedName name="_bdm.1BFD850F34F447C69FDFF475796BB996.edm" hidden="1">#REF!</definedName>
    <definedName name="_bdm.1C1782170CDD408399DC8843913CD6C6.edm" hidden="1">#REF!</definedName>
    <definedName name="_bdm.1C24978800C344088F7CB6D7E2397739.edm" hidden="1">#REF!</definedName>
    <definedName name="_bdm.1C630C280E134B77BEDD80537990E001.edm" hidden="1">#REF!</definedName>
    <definedName name="_bdm.1C99FEC72E834BDB9593C9BD8C82AEF3.edm" hidden="1">#REF!</definedName>
    <definedName name="_bdm.1CABAF5E0A7D4C33AEDBD553FC60F23F.edm" hidden="1">#REF!</definedName>
    <definedName name="_bdm.1CADEF07D73C4603B0926EDCD76FB61B.edm" hidden="1">#REF!</definedName>
    <definedName name="_bdm.1CC63E35211E49939B894BFC61E7E0EE.edm" hidden="1">#REF!</definedName>
    <definedName name="_bdm.1CFBE2E2FF4B45C0BDE127247E26C749.edm" hidden="1">#REF!</definedName>
    <definedName name="_bdm.1D10CB77BCFA49BC9A2D22F3B62A6D0A.edm" hidden="1">#REF!</definedName>
    <definedName name="_bdm.1D1FAD2B305649D3A999B0D9A367BBFB.edm" hidden="1">#REF!</definedName>
    <definedName name="_bdm.1D876C5D708142018E569A57965D0584.edm" hidden="1">#REF!</definedName>
    <definedName name="_bdm.1DFFED28D945490F830B5F418FCD348F.edm" hidden="1">#REF!</definedName>
    <definedName name="_bdm.1e39450b67b747a2bfea92e59ea54139.edm" hidden="1">#REF!</definedName>
    <definedName name="_bdm.1E3DAD0493BC41E2B45744BE1E9780A7.edm" hidden="1">#REF!</definedName>
    <definedName name="_bdm.1E42526DF24742D59ABE67F12251F798.edm" hidden="1">#REF!</definedName>
    <definedName name="_bdm.1EAB09BF77A840E0846DB55A59AFB884.edm" hidden="1">#REF!</definedName>
    <definedName name="_bdm.1EB12E2FB96A4E15AD6481A35D6D0684.edm" hidden="1">#REF!</definedName>
    <definedName name="_bdm.1EC805C205954663B17EC454BEC79276.edm" hidden="1">#REF!</definedName>
    <definedName name="_bdm.1F180588309542D6914E01FD2CED43C2.edm" hidden="1">#REF!</definedName>
    <definedName name="_bdm.1F3F0BEEC86C4DB6B1A94A8E31BDADC7.edm" hidden="1">#REF!</definedName>
    <definedName name="_bdm.1F5984CA041343ADBDE5B0F16DF8E811.edm" hidden="1">#REF!</definedName>
    <definedName name="_bdm.1F6E25A1924243B5BD0910195C903DD6.edm" hidden="1">#REF!</definedName>
    <definedName name="_bdm.1F9C531956C1473B98A00AE972B2C3AE.edm" hidden="1">#REF!</definedName>
    <definedName name="_bdm.1FB0D7A80C574C0F8BDE0E06A07C0430.edm" hidden="1">#REF!</definedName>
    <definedName name="_bdm.1FC8F6BD87D44EB7B32EC2B33A4CA5B3.edm" hidden="1">#REF!</definedName>
    <definedName name="_bdm.1FCAA291314541B7A2A698724F691CC6.edm" hidden="1">#REF!</definedName>
    <definedName name="_bdm.1FD3C44903724BAC8A267CF4F40A662D.edm" hidden="1">#REF!</definedName>
    <definedName name="_bdm.1FF1256C8EB6497BA8D1D74F3CB7AE11.edm" hidden="1">#REF!</definedName>
    <definedName name="_bdm.205c3fe0d0ed431990d92dfc4b18d635.edm" hidden="1">#REF!</definedName>
    <definedName name="_bdm.20A9B40C4E234826ABF8DF65E93EDE82.edm" hidden="1">#REF!</definedName>
    <definedName name="_bdm.20B9CE63206C4C939B8BBB9E8013E7E2.edm" hidden="1">#REF!</definedName>
    <definedName name="_bdm.20D9A024AD594D3BBF0AC12792327DDB.edm" hidden="1">#REF!</definedName>
    <definedName name="_bdm.20F44726027E413F94FD1673B8C78FCB.edm" hidden="1">#REF!</definedName>
    <definedName name="_bdm.210AD829BCE24A80859FAFE3B4FBC31D.edm" hidden="1">#REF!</definedName>
    <definedName name="_bdm.210C7E4F39E44E8BB1E25D0219F4F940.edm" hidden="1">#REF!</definedName>
    <definedName name="_bdm.215b76745b984f508a926ae4121110d0.edm" hidden="1">#REF!</definedName>
    <definedName name="_bdm.21676FB1616E4F7AA9B5395F091BCE3B.edm" hidden="1">#REF!</definedName>
    <definedName name="_bdm.21786CD6012C45EC9EC6BA67744BA6C3.edm" hidden="1">#REF!</definedName>
    <definedName name="_bdm.2180F988471A4997B984F353773F9727.edm" hidden="1">#REF!</definedName>
    <definedName name="_bdm.21964E988F044FA68AA6E76EE91BC738.edm" hidden="1">#REF!</definedName>
    <definedName name="_bdm.21B1F4B4F9E9483EAFFBC2FBA3C26A44.edm" hidden="1">#REF!</definedName>
    <definedName name="_bdm.21c1192b930d46f7af3fd92704132d6d.edm" hidden="1">#REF!</definedName>
    <definedName name="_bdm.21CA8E7DBE3F4E7EB114F54AC01107E3.edm" hidden="1">#REF!</definedName>
    <definedName name="_bdm.21E1DBAA6AF04701964D677A1E8171D5.edm" hidden="1">#REF!</definedName>
    <definedName name="_bdm.21F6A454388643188DDBA6B8208D6875.edm" hidden="1">#REF!</definedName>
    <definedName name="_bdm.22263197FC564A32A4A77DDA96DFB6C8.edm" hidden="1">#N/A</definedName>
    <definedName name="_bdm.2288BC5F71C9421790BB05B00906C33A.edm" hidden="1">#REF!</definedName>
    <definedName name="_bdm.229028676CB14791B034F3A3BD5011B8.edm" hidden="1">#REF!</definedName>
    <definedName name="_bdm.22905D3F83F6439DBFD0D530FEFDF7D9.edm" hidden="1">#REF!</definedName>
    <definedName name="_bdm.22A04F08005347EF974A29DF70108723.edm" hidden="1">#REF!</definedName>
    <definedName name="_bdm.22B52DD133FA459F9CF3BCF3AB053146.edm" hidden="1">#REF!</definedName>
    <definedName name="_bdm.22DD23028E444F3C8C4BCB754D53083A.edm" hidden="1">#REF!</definedName>
    <definedName name="_bdm.2316c6e8d2cd4909aed9821663c39d26.edm" hidden="1">#REF!</definedName>
    <definedName name="_bdm.2324E6597E034FF5A5A34F7F00530AB5.edm" hidden="1">#REF!</definedName>
    <definedName name="_bdm.232B07E56C5A4D01B55588DBF8C0C5C3.edm" hidden="1">#REF!</definedName>
    <definedName name="_bdm.23316B3898AB4331BD7F8B4FFA35C724.edm" hidden="1">#REF!</definedName>
    <definedName name="_bdm.2338C33CB4A7454CB52CFD3362CA6A40.edm" hidden="1">#REF!</definedName>
    <definedName name="_bdm.2339A8050AD943F8BD6418640F1189DC.edm" hidden="1">#REF!</definedName>
    <definedName name="_bdm.236748EDED7F49FF9D8C8341C398889E.edm" hidden="1">#REF!</definedName>
    <definedName name="_bdm.23831D18261C49B0A7D571D0BEDF82F2.edm" hidden="1">#REF!</definedName>
    <definedName name="_bdm.238BBC408CD840BDBE409522FFE22FA9.edm" hidden="1">#REF!</definedName>
    <definedName name="_bdm.23DAC10878AE41C5961DADC260DF2B92.edm" hidden="1">#REF!</definedName>
    <definedName name="_bdm.23DFC8D82F5546708EAAF04B980BB51F.edm" hidden="1">#REF!</definedName>
    <definedName name="_bdm.24074B55F3964A8B98F765EF1FDA1126.edm" hidden="1">#REF!</definedName>
    <definedName name="_bdm.241FFE6003B948A695DC71D29DE97384.edm" hidden="1">#REF!</definedName>
    <definedName name="_bdm.24220F5892AA4676B9D618C68CBEB7BC.edm" hidden="1">#REF!</definedName>
    <definedName name="_bdm.2465CA3A85DE4498A282C984FECCEB9F.edm" hidden="1">#REF!</definedName>
    <definedName name="_bdm.2486200797134fa1b8347d3809422dc9.edm" hidden="1">#REF!</definedName>
    <definedName name="_bdm.24B2B60C60D5461098DEF1E58E911CAE.edm" hidden="1">#REF!</definedName>
    <definedName name="_bdm.24E08FD21064462085B18D1E8EA56588.edm" hidden="1">#REF!</definedName>
    <definedName name="_bdm.24FAD2D3361C4435B6C15D8013F15823.edm" hidden="1">#REF!</definedName>
    <definedName name="_bdm.25029F5B8D594E3DB459EE6D26BB9561.edm" hidden="1">#REF!</definedName>
    <definedName name="_bdm.250FD3FF26E8434682E121745E9C2D87.edm" hidden="1">#REF!</definedName>
    <definedName name="_bdm.2546D131C0ED40D3B3A650280393BB69.edm" hidden="1">#REF!</definedName>
    <definedName name="_bdm.2558c1f044474f19af6888a3fa867ff7.edm" hidden="1">#REF!</definedName>
    <definedName name="_bdm.258D231795324832B5C770B02253AA97.edm" hidden="1">#REF!</definedName>
    <definedName name="_bdm.259B978EE1EB47789403F314389E882C.edm" hidden="1">#REF!</definedName>
    <definedName name="_bdm.25A420DF01F748B98E52D77354083BDA.edm" hidden="1">#REF!</definedName>
    <definedName name="_bdm.25a89f90aa2c444880ff9cdaf22f9d9f.edm" hidden="1">#REF!</definedName>
    <definedName name="_bdm.25CBC34669A8465FAC7086EC9BB60B33.edm" hidden="1">#REF!</definedName>
    <definedName name="_bdm.25D0DA36B4B74898BE7B5F1755A83E8E.edm" hidden="1">#REF!</definedName>
    <definedName name="_bdm.260EA7EBAF6D4A7B87C981AEF9A40A2B.edm" hidden="1">#REF!</definedName>
    <definedName name="_bdm.264CE942BA9642B7B938F51478DD5E94.edm" hidden="1">#REF!</definedName>
    <definedName name="_bdm.266BAE843C0440B8A022E0E2FA7F9352.edm" hidden="1">#REF!</definedName>
    <definedName name="_bdm.2673A15501574BEF8059ED8792315CEE.edm" hidden="1">#REF!</definedName>
    <definedName name="_bdm.268C073CD79F49C4813396701A897B36.edm" hidden="1">#REF!</definedName>
    <definedName name="_bdm.26B20826B86D4498A1D9ED107FC88470.edm" hidden="1">#REF!</definedName>
    <definedName name="_bdm.27A6766AB166471D8647299224571A4B.edm" hidden="1">#REF!</definedName>
    <definedName name="_bdm.27A77BA8E67B4C5793680A16F9CEBBB6.edm" hidden="1">#REF!</definedName>
    <definedName name="_bdm.27C59642456B4164A4F6EC68C055C37C.edm" hidden="1">#REF!</definedName>
    <definedName name="_bdm.27CDE574C7694FD4BAAD05CD98C90592.edm" hidden="1">#REF!</definedName>
    <definedName name="_bdm.27D99AD0127B4E3BB3BC3ECFD6B5C33A.edm" hidden="1">#REF!</definedName>
    <definedName name="_bdm.27E03A5C576E46C48CE37F45D64A7EEC.edm" hidden="1">#REF!</definedName>
    <definedName name="_bdm.27E22A2D1C244C23887F76F8D4A40189.edm" hidden="1">#REF!</definedName>
    <definedName name="_bdm.27E5CE4DFF2B421CB34613B95CD1A19B.edm" hidden="1">#REF!</definedName>
    <definedName name="_bdm.27FD9529A5154427970F42451A4536A1.edm" hidden="1">#REF!</definedName>
    <definedName name="_bdm.285EE1F6EEE14C89B224E901B91555A2.edm" hidden="1">#REF!</definedName>
    <definedName name="_bdm.287FDAB66E6C4B2F94D525756C9BEF38.edm" hidden="1">#REF!</definedName>
    <definedName name="_bdm.28B52503A16D40D19A12A2000014F2CF.edm" hidden="1">#REF!</definedName>
    <definedName name="_bdm.28DD3AA6EE8D445AB594C88F163D8206.edm" hidden="1">#REF!</definedName>
    <definedName name="_bdm.2939DDF81EC54E7796EC6976D53DD977.edm" hidden="1">#REF!</definedName>
    <definedName name="_bdm.295C3E54A2764ED1BB2A96244EA08937.edm" hidden="1">#REF!</definedName>
    <definedName name="_bdm.29B31E4261FF499EABFB0109D15BC322.edm" hidden="1">#REF!</definedName>
    <definedName name="_bdm.29B700BF6BEE48BFAD28328D3974D9B9.edm" hidden="1">#REF!</definedName>
    <definedName name="_bdm.29c39ced87744429a286105483d6c71a.edm" hidden="1">#REF!</definedName>
    <definedName name="_bdm.2A235AD718684B29B1E10679C4E968F7.edm" hidden="1">#REF!</definedName>
    <definedName name="_bdm.2A2FDABC162E4D249EF0D7A923963F9D.edm" hidden="1">#REF!</definedName>
    <definedName name="_bdm.2A52181B633C48BCAE9FC40E356E1CBF.edm" hidden="1">#REF!</definedName>
    <definedName name="_bdm.2A611B132A5842A1AF97E181D98B39CD.edm" hidden="1">#REF!</definedName>
    <definedName name="_bdm.2a9e52105a5c49fc9974c71bf9cbbeb1.edm" hidden="1">#REF!</definedName>
    <definedName name="_bdm.2AA53B50F601498F93B7A0AD940D8729.edm" hidden="1">#REF!</definedName>
    <definedName name="_bdm.2AB4632B2D0F42D89CBBBA26C68BA054.edm" hidden="1">#REF!</definedName>
    <definedName name="_bdm.2B1E454C47DB49B6B361F043A16EA98F.edm" hidden="1">#REF!</definedName>
    <definedName name="_bdm.2B6A3B06F5CF466D99790EF0DD857B8C.edm" hidden="1">#REF!</definedName>
    <definedName name="_bdm.2BB9532AF5494D34946136EE77E23BE4.edm" hidden="1">#REF!</definedName>
    <definedName name="_bdm.2BD792CBA5A84C84BF06D1C27AC8D771.edm" hidden="1">#REF!</definedName>
    <definedName name="_bdm.2BF90A50510F4FAE8C4B9AE03E2DBD63.edm" hidden="1">#REF!</definedName>
    <definedName name="_bdm.2C298270943C484A8EAF69EF0393172F.edm" hidden="1">#REF!</definedName>
    <definedName name="_bdm.2C3165BC725D46B98F2255C830DA7FE2.edm" hidden="1">#REF!</definedName>
    <definedName name="_bdm.2C4CAF963B3E402C94F4F383D5987E1B.edm" hidden="1">#REF!</definedName>
    <definedName name="_bdm.2C5AABD14EA048488A7D334C1A105625.edm" hidden="1">#REF!</definedName>
    <definedName name="_bdm.2CB18521C7AD42D19D6A5D9C500096EE.edm" hidden="1">#REF!</definedName>
    <definedName name="_bdm.2CB924B8DFBD40A6903033036B0E7BBA.edm" hidden="1">#REF!</definedName>
    <definedName name="_bdm.2cc1815184b04e429a04e4d2fea2f8c4.edm" hidden="1">#REF!</definedName>
    <definedName name="_bdm.2CC587EBCA34400BAE74F51BBF132367.edm" hidden="1">#REF!</definedName>
    <definedName name="_bdm.2CD34891F88C474288D8913A9C862910.edm" hidden="1">#REF!</definedName>
    <definedName name="_bdm.2CDA98417B0D4DF2A2A1F45A7E60B47B.edm" hidden="1">#REF!</definedName>
    <definedName name="_bdm.2CDE6DB9AF074093B677F3CD8714FE9B.edm" hidden="1">#REF!</definedName>
    <definedName name="_bdm.2CF504FC5DB748879DE7391909F0C47A.edm" hidden="1">#REF!</definedName>
    <definedName name="_bdm.2CF5E31AAC66441DB129A3CBD6A24965.edm" hidden="1">#REF!</definedName>
    <definedName name="_bdm.2D1BF234D88A43E983877C0A617618AE.edm" hidden="1">#REF!</definedName>
    <definedName name="_bdm.2D2E5889885545F89AB44C69953C2644.edm" hidden="1">#REF!</definedName>
    <definedName name="_bdm.2D4B158C547442AB8E3756F3941AB5D3.edm" hidden="1">#REF!</definedName>
    <definedName name="_bdm.2D56E95B0253482A80C53F1D58845432.edm" hidden="1">#REF!</definedName>
    <definedName name="_bdm.2D6EA23F79A343A2AFBF8BC29F20EF15.edm" hidden="1">#REF!</definedName>
    <definedName name="_bdm.2DBFB9DB81304EE59F6A75F03C008763.edm" hidden="1">#REF!</definedName>
    <definedName name="_bdm.2dd4d1786eb043c7aaf126efb46f8854.edm" hidden="1">#REF!</definedName>
    <definedName name="_bdm.2DD95418EC4F4887ABB73787CEBFACF4.edm" hidden="1">#REF!</definedName>
    <definedName name="_bdm.2DE2717BDD7B4F26ABEBA11F4AF8EB80.edm" hidden="1">#REF!</definedName>
    <definedName name="_bdm.2E04A772B4634EC29D650B89B1D21FAF.edm" hidden="1">#REF!</definedName>
    <definedName name="_bdm.2E3687E7E5A84C72BC5B46BBF7949738.edm" hidden="1">#REF!</definedName>
    <definedName name="_bdm.2E9BC0F7450F4E77AA46927C209DD6B6.edm" hidden="1">#REF!</definedName>
    <definedName name="_bdm.2EA5A0A81ED3478399CED9A886B24252.edm" hidden="1">#REF!</definedName>
    <definedName name="_bdm.2ED64D456C084ED0B0B1BF64DA9D344F.edm" hidden="1">#REF!</definedName>
    <definedName name="_bdm.2EE66C172013454BAB3E17823801F561.edm" hidden="1">#REF!</definedName>
    <definedName name="_bdm.2EE6F49B2A054D108386D35D6C562F3B.edm" hidden="1">#REF!</definedName>
    <definedName name="_bdm.2F012101350841B1BACA83DDFC9BCEDE.edm" hidden="1">#REF!</definedName>
    <definedName name="_bdm.2F2AC6EF58D94B1DA62BA3A796D11C40.edm" hidden="1">#REF!</definedName>
    <definedName name="_bdm.2F55C703C38C4AD99AAC76487313CA8F.edm" hidden="1">#REF!</definedName>
    <definedName name="_bdm.2F5EC7D62D874D6AA67095309C67071F.edm" hidden="1">#REF!</definedName>
    <definedName name="_bdm.2F68FD068B6044D6892C270D2F2B4B25.edm" hidden="1">#REF!</definedName>
    <definedName name="_bdm.2F7F107ABA0346498DF040AA9BED0D43.edm" hidden="1">#REF!</definedName>
    <definedName name="_bdm.2FCC65D4EBB54B888A0BBE189850CE29.edm" hidden="1">#REF!</definedName>
    <definedName name="_bdm.2FF9136A176A4806BC7A4E6F47E7031A.edm" hidden="1">#REF!</definedName>
    <definedName name="_bdm.2FFD9044D76E4B059A43B96B3B8DFF9B.edm" hidden="1">#REF!</definedName>
    <definedName name="_bdm.304EF7B3179046C6AA8FB5847819B276.edm" hidden="1">#REF!</definedName>
    <definedName name="_bdm.3059D6A240D749EAAD5D3E2B8F36DE6F.edm" hidden="1">#REF!</definedName>
    <definedName name="_bdm.308FBFF852634805B040398B2D7E7836.edm" hidden="1">#REF!</definedName>
    <definedName name="_bdm.309A9BE1181842C0AAD37F41A22A4F46.edm" hidden="1">#REF!</definedName>
    <definedName name="_bdm.30A7FF3EDED94122BE0827BE99A1D372.edm" hidden="1">#REF!</definedName>
    <definedName name="_bdm.30B9950AE84441098C7B834B7C9A3603.edm" hidden="1">#REF!</definedName>
    <definedName name="_bdm.30E3398F7469488ABE8CC421323ED8AF.edm" hidden="1">#REF!</definedName>
    <definedName name="_bdm.310149B7F9E046DAA3E845BD41D4BED4.edm" hidden="1">#REF!</definedName>
    <definedName name="_bdm.31045FDB070C4B7B955DA288E0536ECF.edm" hidden="1">#REF!</definedName>
    <definedName name="_bdm.316CB69A5349467DBF24C32C2691F41A.edm" hidden="1">#REF!</definedName>
    <definedName name="_bdm.3170A6D90AC34D9F827A9931ABCD8CFD.edm" hidden="1">#REF!</definedName>
    <definedName name="_bdm.319306B43DED4526966007A0DA38AFBF.edm" hidden="1">#REF!</definedName>
    <definedName name="_bdm.3197323DBD274B6693EDE3D7187D2A20.edm" hidden="1">#REF!</definedName>
    <definedName name="_bdm.31A8C96551454BEF8202DF595C56A7F4.edm" hidden="1">#REF!</definedName>
    <definedName name="_bdm.31FB2AA4069F4BCB877711895854ABA3.edm" hidden="1">#REF!</definedName>
    <definedName name="_bdm.3201e9534dd947abba9dcd6357488dcf.edm" hidden="1">#REF!</definedName>
    <definedName name="_bdm.3202C8268A64487D9AE4035F30D271B6.edm" hidden="1">#REF!</definedName>
    <definedName name="_bdm.320461FCA63843A58EC1432AFE93158D.edm" hidden="1">#REF!</definedName>
    <definedName name="_bdm.324DCBF8881846BE8FDFF9CEDE5A8C82.edm" hidden="1">#REF!</definedName>
    <definedName name="_bdm.326a05c588fe4c2b8426a4618d72b479.edm" hidden="1">#REF!</definedName>
    <definedName name="_bdm.32b8ff8e955c468e84799c6059ce048a.edm" hidden="1">#REF!</definedName>
    <definedName name="_bdm.32C1F25A8D3A4D3BACD5F9B92BE3FC12.edm" hidden="1">#REF!</definedName>
    <definedName name="_bdm.32D80F5165B947A29B014E17C4849AD7.edm" hidden="1">#REF!</definedName>
    <definedName name="_bdm.32F15C614E2047838261D30F2E50B850.edm" hidden="1">#REF!</definedName>
    <definedName name="_bdm.32f2008abf63443b9c5168c165ea26ff.edm" hidden="1">#REF!</definedName>
    <definedName name="_bdm.33040C667F5E409092F7BB6C28BF5F9D.edm" hidden="1">#REF!</definedName>
    <definedName name="_bdm.333C82C168BB4779A68ECB3F7F7C3AD2.edm" hidden="1">#REF!</definedName>
    <definedName name="_bdm.335027725C86402EA4A34B685E980E7D.edm" hidden="1">#REF!</definedName>
    <definedName name="_bdm.337382F62C4B4300808F56E593C5E2D3.edm" hidden="1">#REF!</definedName>
    <definedName name="_bdm.339073B59F7A454D84812671147B235F.edm" hidden="1">#REF!</definedName>
    <definedName name="_bdm.33AC975914684AFDA4169CAF54AB7DC7.edm" hidden="1">#REF!</definedName>
    <definedName name="_bdm.33B4EE94EF404277A93F8F22C8FBB8DF.edm" hidden="1">#REF!</definedName>
    <definedName name="_bdm.33D15D43ECD142E2AF389B8411CB22D2.edm" hidden="1">#REF!</definedName>
    <definedName name="_bdm.33D5C06B64104BCEBC1D3592E461A7E8.edm" hidden="1">#REF!</definedName>
    <definedName name="_bdm.33E4D00EF9FF4DDFB50130E6281102A0.edm" hidden="1">#REF!</definedName>
    <definedName name="_bdm.33EE1B3E4D15477991264B6EAD5746D5.edm" hidden="1">#REF!</definedName>
    <definedName name="_bdm.341C6B0D42924F04972CCD0DA42928EE.edm" hidden="1">#REF!</definedName>
    <definedName name="_bdm.342C11DF27D3457C8538C4E2017945FD.edm" hidden="1">#REF!</definedName>
    <definedName name="_bdm.342ca35b2eb24086ac1f6f66989ed535.edm" hidden="1">#REF!</definedName>
    <definedName name="_bdm.343C89BA8F00497D908CE7E4E29483FD.edm" hidden="1">#REF!</definedName>
    <definedName name="_bdm.345e80a3951740ba9383085420a515ee.edm" hidden="1">#REF!</definedName>
    <definedName name="_bdm.34C67AF7B2214102AE89E17718FDCD74.edm" hidden="1">#REF!</definedName>
    <definedName name="_bdm.34e7cf36095f4bb69c11ddd08040ecef.edm" hidden="1">#REF!</definedName>
    <definedName name="_bdm.34FF166F1C94444CBC0875852C17CFA8.edm" hidden="1">#REF!</definedName>
    <definedName name="_bdm.3525800476904B0DA31C4998229DD291.edm" hidden="1">#REF!</definedName>
    <definedName name="_bdm.353e2cf8d1b04617b78bb934311ed4ca.edm" hidden="1">#REF!</definedName>
    <definedName name="_bdm.354FEF6FEB56446A87C912815F92D365.edm" hidden="1">#REF!</definedName>
    <definedName name="_bdm.356D64943DF8451B83A5325301CA1739.edm" hidden="1">#REF!</definedName>
    <definedName name="_bdm.35886B53A0734CFC8B798E4BBFA29785.edm" hidden="1">#REF!</definedName>
    <definedName name="_bdm.35B292C7E9414BEEB341DB17B4E20736.edm" hidden="1">#REF!</definedName>
    <definedName name="_bdm.35f3935091c3476481acbb39863f0c95.edm" hidden="1">#REF!</definedName>
    <definedName name="_bdm.3605748E090E4637998370DE046F912C.edm" hidden="1">#REF!</definedName>
    <definedName name="_bdm.3627FC23A6DC4A7486724F0C82E36A46.edm" hidden="1">#REF!</definedName>
    <definedName name="_bdm.36498e19242745718cdc20c2a6dc0af7.edm" hidden="1">#REF!</definedName>
    <definedName name="_bdm.364A3BEE57614DFA81A873DA128BFD36.edm" hidden="1">#REF!</definedName>
    <definedName name="_bdm.36629C1B3C544C23A35AE52829F7E71B.edm" hidden="1">#REF!</definedName>
    <definedName name="_bdm.36D099E5AA8D48DF8F29099F064FB248.edm" hidden="1">#REF!</definedName>
    <definedName name="_bdm.36D828777FB94F99A5F90410B02518DB.edm" hidden="1">#REF!</definedName>
    <definedName name="_bdm.36F34CF69C1A46DB8EE7B31A8ADEAE59.edm" hidden="1">#REF!</definedName>
    <definedName name="_bdm.3716b75725f842fb980fe2ef4f84e504.edm" hidden="1">#REF!</definedName>
    <definedName name="_bdm.374007501ade4a56b823b17291acc734.edm" hidden="1">#REF!</definedName>
    <definedName name="_bdm.3748E47ECB3C44B987981A90328A1EBB.edm" hidden="1">#REF!</definedName>
    <definedName name="_bdm.3757D48DF94545F68E353FFE57E0FF07.edm" hidden="1">#REF!</definedName>
    <definedName name="_bdm.379B6C9C4CEB4AF8A67787B718E62890.edm" hidden="1">#REF!</definedName>
    <definedName name="_bdm.37C9199D82D3416D80AC8DD31F31B204.edm" hidden="1">#REF!</definedName>
    <definedName name="_bdm.37D1BE53834143A5B01D872CA0E919D6.edm" hidden="1">#REF!</definedName>
    <definedName name="_bdm.37DF6AF748D5411DBC7E3C0E6CCC2AD1.edm" hidden="1">#REF!</definedName>
    <definedName name="_bdm.381529B6432E4155961E4389B33EEDBA.edm" hidden="1">#REF!</definedName>
    <definedName name="_bdm.38536c7bfead4e2093581c9b42d2360a.edm" hidden="1">#REF!</definedName>
    <definedName name="_bdm.389677FB28464F0B9383A9281AF1A598.edm" hidden="1">#REF!</definedName>
    <definedName name="_bdm.38D782996DD44E85B2EF394B08C2C78B.edm" hidden="1">#REF!</definedName>
    <definedName name="_bdm.3935208A70BE4CFA8E5014B7F8AE4311.edm" hidden="1">#REF!</definedName>
    <definedName name="_bdm.39A357222A564736B0522E01CEEC1CAD.edm" hidden="1">#REF!</definedName>
    <definedName name="_bdm.39A464B2D9184DF5A24D7ABEE03FEA19.edm" hidden="1">#REF!</definedName>
    <definedName name="_bdm.39A71786FEF742698222992F14F87AD4.edm" hidden="1">#REF!</definedName>
    <definedName name="_bdm.39AC569728F8447CA435EF3FF3927307.edm" hidden="1">#REF!</definedName>
    <definedName name="_bdm.39AFFEFD834C400894C47DFAAB1B563A.edm" hidden="1">#REF!</definedName>
    <definedName name="_bdm.39E11ABABBEA43E8977B58FE5D4F96A5.edm" hidden="1">#REF!</definedName>
    <definedName name="_bdm.39e3655f7d64489c8934bc19e2b909c4.edm" hidden="1">#REF!</definedName>
    <definedName name="_bdm.39EE0430D40D4EFFBF013BFB7B525245.edm" hidden="1">#REF!</definedName>
    <definedName name="_bdm.39F3B59E904B40DBA048F6627D24B9C6.edm" hidden="1">#REF!</definedName>
    <definedName name="_bdm.3A2820E9394D4A05A50F2B12FB5B3539.edm" hidden="1">#REF!</definedName>
    <definedName name="_bdm.3A478B4905A44DF58570DA7B64248A36.edm" hidden="1">#REF!</definedName>
    <definedName name="_bdm.3AB57AE942A14F6280E7E9EB9355C627.edm" hidden="1">#REF!</definedName>
    <definedName name="_bdm.3B1E00CE02F54BC89583C0A40A77C499.edm" hidden="1">#REF!</definedName>
    <definedName name="_bdm.3B73B42E8ECF4A6E8461A34D4AEE00D8.edm" hidden="1">#REF!</definedName>
    <definedName name="_bdm.3BBB2FBB022A4421A3ECB547B4F97EFF.edm" hidden="1">#REF!</definedName>
    <definedName name="_bdm.3BDE1F9D535B4A2A8EE81C1EEDCF6FEF.edm" hidden="1">#REF!</definedName>
    <definedName name="_bdm.3BE40158026A441D965C0933A48F3B85.edm" hidden="1">#REF!</definedName>
    <definedName name="_bdm.3BF02697DA304138918568B20CFDB4B0.edm" hidden="1">#REF!</definedName>
    <definedName name="_bdm.3C0BD49F747E4581A06C833637D22D10.edm" hidden="1">#REF!</definedName>
    <definedName name="_bdm.3C4E2215D7CD4F3B90355333F512B35E.edm" hidden="1">#REF!</definedName>
    <definedName name="_bdm.3C790A37E2F344E680E8EA487421FC0E.edm" hidden="1">#REF!</definedName>
    <definedName name="_bdm.3C815B76555B493AB602D9968CC7DD66.edm" hidden="1">#REF!</definedName>
    <definedName name="_bdm.3C8681DA0484456D82E60DD5232472A0.edm" hidden="1">#REF!</definedName>
    <definedName name="_bdm.3C88E7247AE24CC3B36127E3175A0E37.edm" hidden="1">#REF!</definedName>
    <definedName name="_bdm.3CA9737C90C649ABB52C3E885AABF2E3.edm" hidden="1">#REF!</definedName>
    <definedName name="_bdm.3CF5EE6EB89742FA867FBA69C653B456.edm" hidden="1">#REF!</definedName>
    <definedName name="_bdm.3CF971BACFCB43EDAEF2A6355DD77C19.edm" hidden="1">#REF!</definedName>
    <definedName name="_bdm.3D006D57E1E34B6583387C1EEC33631F.edm" hidden="1">#REF!</definedName>
    <definedName name="_bdm.3D28B5C0B3174E7695148CD2BBC5E746.edm" hidden="1">#REF!</definedName>
    <definedName name="_bdm.3D377445DF7F45DCB30E943C1563C952.edm" hidden="1">#REF!</definedName>
    <definedName name="_bdm.3D436FC7FDF84A518E317E698C1C6607.edm" hidden="1">#REF!</definedName>
    <definedName name="_bdm.3D5643494D244D7E91544868F5FBAA63.edm" hidden="1">#REF!</definedName>
    <definedName name="_bdm.3D7A9E3C7254439B81C16B26BC201C4E.edm" hidden="1">#REF!</definedName>
    <definedName name="_bdm.3DE59A7788B04D2F968FB786477B5248.edm" hidden="1">#REF!</definedName>
    <definedName name="_bdm.3E26DD8EB56941EAB5C144304A8E140A.edm" hidden="1">#REF!</definedName>
    <definedName name="_bdm.3E4A4E4EF5594316B2CA349975321150.edm" hidden="1">#REF!</definedName>
    <definedName name="_bdm.3E5B1A7443184320B8C0F7066669BF0A.edm" hidden="1">#REF!</definedName>
    <definedName name="_bdm.3E5B7F7B041E42C8BBC8E0C54D9E4390.edm" hidden="1">#REF!</definedName>
    <definedName name="_bdm.3EAD7B1D88294D3392616D90F4776408.edm" hidden="1">#REF!</definedName>
    <definedName name="_bdm.3EC2BB7A499B40E5A03D995B2692B042.edm" hidden="1">#REF!</definedName>
    <definedName name="_bdm.3EC4A2CE465D416F9F6C1578E36EAB18.edm" hidden="1">#REF!</definedName>
    <definedName name="_bdm.3EDE0002AEDD4C188726BB9DD300DA3A.edm" hidden="1">#REF!</definedName>
    <definedName name="_bdm.3EE07E10D1C248A998DC87034300F946.edm" hidden="1">#REF!</definedName>
    <definedName name="_bdm.3F14202FCBE3492AB2F098E90C8A52F9.edm" hidden="1">#REF!</definedName>
    <definedName name="_bdm.3f4ca55c6cc0464ca8440f8c4e24345e.edm" hidden="1">#REF!</definedName>
    <definedName name="_bdm.3f9c8c00a8774b08bd3fdc9a6b13dd39.edm" hidden="1">#REF!</definedName>
    <definedName name="_bdm.3FAB4029DD244DE28E07655F90D0A4B4.edm" hidden="1">#REF!</definedName>
    <definedName name="_bdm.3fb5ef965fc24db1a4fd71a81e37d253.edm" hidden="1">#REF!</definedName>
    <definedName name="_bdm.3FD2CC710353480A8DFCF9DF018D2447.edm" hidden="1">#REF!</definedName>
    <definedName name="_bdm.3FFF1CAC19DE464F99C6C66ADE535EBB.edm" hidden="1">#REF!</definedName>
    <definedName name="_bdm.400F080BFE9744EAA8756E6384A178CC.edm" hidden="1">#REF!</definedName>
    <definedName name="_bdm.400FFA1B35F4481A90C0D36EB6543D1D.edm" hidden="1">#REF!</definedName>
    <definedName name="_bdm.40192C2F4E574E89804BD909A621E94B.edm" hidden="1">#REF!</definedName>
    <definedName name="_bdm.402514C575614479A7DAB3FE09DC0F07.edm" hidden="1">#REF!</definedName>
    <definedName name="_bdm.40268F9D0C414050B956A1D8EAEEFD35.edm" hidden="1">#REF!</definedName>
    <definedName name="_bdm.404a8a56e2a843dd844ca70e433489bd.edm" hidden="1">#REF!</definedName>
    <definedName name="_bdm.404B50271F89445D87E19830C08AA634.edm" hidden="1">#REF!</definedName>
    <definedName name="_bdm.40680FB33DDF4B9281B612FEC650DAD6.edm" hidden="1">#REF!</definedName>
    <definedName name="_bdm.40A9FDB3B16C4CE8826895C98BD7B0B0.edm" hidden="1">#REF!</definedName>
    <definedName name="_bdm.40E9EDA92B4643148879AF9876A59A9F.edm" hidden="1">#REF!</definedName>
    <definedName name="_bdm.41015B2DE9E547ACA6ACBEEE37BEE22A.edm" hidden="1">#REF!</definedName>
    <definedName name="_bdm.41275D1CCB74411BA3A5FE95024BA222.edm" hidden="1">#REF!</definedName>
    <definedName name="_bdm.41410FB1E46A433F8F7C62856A724746.edm" hidden="1">#REF!</definedName>
    <definedName name="_bdm.414F83E6EDA34A1D9834D771AA03C240.edm" hidden="1">#REF!</definedName>
    <definedName name="_bdm.4164730475F843849610F574056CF8DD.edm" hidden="1">#REF!</definedName>
    <definedName name="_bdm.41655B3D7CD24A25A7B9F04D7C45A49A.edm" hidden="1">#REF!</definedName>
    <definedName name="_bdm.417D8A528A904310ACE4732D8E2E6EC4.edm" hidden="1">#REF!</definedName>
    <definedName name="_bdm.41F3925F57954CF0BB94442AA01856BD.edm" hidden="1">#REF!</definedName>
    <definedName name="_bdm.42039F29316D4F1C986BEC0AE2A6E532.edm" hidden="1">#REF!</definedName>
    <definedName name="_bdm.42041692815742009DB7D730A465E10D.edm" hidden="1">#REF!</definedName>
    <definedName name="_bdm.4204EC7D7A174226AC7847DAAB12267E.edm" hidden="1">#REF!</definedName>
    <definedName name="_bdm.4238225BB8C34C4AA0043316B50F826C.edm" hidden="1">#REF!</definedName>
    <definedName name="_bdm.4248F5099AB148889D20CDD21B98C14B.edm" hidden="1">#REF!</definedName>
    <definedName name="_bdm.4254FD9F13E0460AA6FF3714963F6904.edm" hidden="1">#REF!</definedName>
    <definedName name="_bdm.42874A7C14AA44A99C81781A8DC7F558.edm" hidden="1">#REF!</definedName>
    <definedName name="_bdm.42DA026D3A124C4FA65754970AC35622.edm" hidden="1">#REF!</definedName>
    <definedName name="_bdm.42EF8E9F4C624B99BCF9E13418C52077.edm" hidden="1">#REF!</definedName>
    <definedName name="_bdm.430E00403B604B54A6C9D12C6FA0D0AF.edm" hidden="1">#REF!</definedName>
    <definedName name="_bdm.431A929A28234396B4DD3024827FC193.edm" hidden="1">#REF!</definedName>
    <definedName name="_bdm.4360676AD407460ABDB3AE601E6AC982.edm" hidden="1">#REF!</definedName>
    <definedName name="_bdm.43701910D0874BA4B71ADD50B28F4537.edm" hidden="1">#REF!</definedName>
    <definedName name="_bdm.437DAC5DE8A84BF3B2DDFA754271777E.edm" hidden="1">#REF!</definedName>
    <definedName name="_bdm.437E8641FF9F4EA2AF8A2CC2E05FC9BE.edm" hidden="1">#N/A</definedName>
    <definedName name="_bdm.43A992F5CEBE4A5DAA778C1AE7B56A7E.edm" hidden="1">#REF!</definedName>
    <definedName name="_bdm.43E5F70EACDC44B08DBFBCEE196DABD1.edm" hidden="1">#REF!</definedName>
    <definedName name="_bdm.43EE706701F04650B02264C72D56B567.edm" hidden="1">#REF!</definedName>
    <definedName name="_bdm.4401319DA98546AD879034370EADCB26.edm" hidden="1">#REF!</definedName>
    <definedName name="_bdm.442A30ED1E9F46F6B8AC212B8062FD89.edm" hidden="1">#REF!</definedName>
    <definedName name="_bdm.443F9BEAE5374991A81F18D529C5307F.edm" hidden="1">#REF!</definedName>
    <definedName name="_bdm.4456382FD3C046CEB925648D83F0D186.edm" hidden="1">#REF!</definedName>
    <definedName name="_bdm.4481DB542CBF41F6974CD4B1C8161B75.edm" hidden="1">#REF!</definedName>
    <definedName name="_bdm.44A58D18E3164D7985E2F2DD0C126738.edm" hidden="1">#REF!</definedName>
    <definedName name="_bdm.44D320857AB44E01B5C3391752718314.edm" hidden="1">#REF!</definedName>
    <definedName name="_bdm.44D72EB3E0124076959C0451894550DE.edm" hidden="1">#REF!</definedName>
    <definedName name="_bdm.44DA59A7EBFF444D81E1BB45890C2713.edm" hidden="1">#REF!</definedName>
    <definedName name="_bdm.44EA4D1A49BB46E19B8EF95C624770F1.edm" hidden="1">#N/A</definedName>
    <definedName name="_bdm.450504CB689544E8AB67B1018D81FF39.edm" hidden="1">#REF!</definedName>
    <definedName name="_bdm.45222223375C4CB4AE98FEF508E3CE54.edm" hidden="1">#REF!</definedName>
    <definedName name="_bdm.4531A0BF890740D3ABDFD9F254DBE697.edm" hidden="1">#REF!</definedName>
    <definedName name="_bdm.4582B5CCAF1A4180837AE6673A8BFD94.edm" hidden="1">#REF!</definedName>
    <definedName name="_bdm.45E62550B59147C2A245BC4CD2C5551E.edm" hidden="1">#REF!</definedName>
    <definedName name="_bdm.461150B580C94AF39768F1AAD50F4E94.edm" hidden="1">#REF!</definedName>
    <definedName name="_bdm.462F29191FA94EB39FB61C0681A4875E.edm" hidden="1">#REF!</definedName>
    <definedName name="_bdm.463D6C62E915482D959BD1CA68C29D66.edm" hidden="1">#REF!</definedName>
    <definedName name="_bdm.466218606F03462B9CCF104E4D204C5C.edm" hidden="1">#REF!</definedName>
    <definedName name="_bdm.4683F5B49AD241FE94227B0A9268DCF4.edm" hidden="1">#REF!</definedName>
    <definedName name="_bdm.469E6A31A2B2495A9D4352D24F140A69.edm" hidden="1">#REF!</definedName>
    <definedName name="_bdm.46AA3F6DE83349389FBD4CE0CAEFF29B.edm" hidden="1">#REF!</definedName>
    <definedName name="_bdm.46ac0f13dfd54e429871c1c06883cade.edm" hidden="1">#REF!</definedName>
    <definedName name="_bdm.46B87FEC1B784ADCB2E29A2175D7E7AA.edm" hidden="1">#REF!</definedName>
    <definedName name="_bdm.46E1FD738A2E47DD9187201C21FD4BB7.edm" hidden="1">#REF!</definedName>
    <definedName name="_bdm.4786BBA980EA49B7A53B1FD089C17448.edm" hidden="1">#REF!</definedName>
    <definedName name="_bdm.47AC37B011A34FFC95C391F31C03038C.edm" hidden="1">#REF!</definedName>
    <definedName name="_bdm.47ACC099D55048BC90EE57FA5001D940.edm" hidden="1">#REF!</definedName>
    <definedName name="_bdm.47B7DB46A01348EDB8A1BA08837D84D9.edm" hidden="1">#REF!</definedName>
    <definedName name="_bdm.47E13CBB3F804CF3AD17690F3BDDE449.edm" hidden="1">#REF!</definedName>
    <definedName name="_bdm.483a9abd4a0d4a038197b9eafac8568d.edm" hidden="1">#REF!</definedName>
    <definedName name="_bdm.487C5C617F7643AEAA930A4E37BE766D.edm" hidden="1">#REF!</definedName>
    <definedName name="_bdm.488d846a216b4c75872fafb829e3e83b.edm" hidden="1">#REF!</definedName>
    <definedName name="_bdm.489319117DBA47C983197C2DB8ACFF58.edm" hidden="1">#REF!</definedName>
    <definedName name="_bdm.48975951FCFA4F119D9FB9D201307519.edm" hidden="1">#REF!</definedName>
    <definedName name="_bdm.48B8C9507E4F46979BF2DB1FA15C7605.edm" hidden="1">#REF!</definedName>
    <definedName name="_bdm.48CC776D24244988AAA97F908CEDA3C4.edm" hidden="1">#REF!</definedName>
    <definedName name="_bdm.4900574ba6a24e80befbaa133eb785de.edm" hidden="1">#REF!</definedName>
    <definedName name="_bdm.4900F9A5B517416D8EEA79F7377E634F.edm" hidden="1">#REF!</definedName>
    <definedName name="_bdm.4919B832CCB94A88BBAC8B227AC551A8.edm" hidden="1">#REF!</definedName>
    <definedName name="_bdm.4987B6EF9C9D481D8DFAAEFFE5C4B32E.edm" hidden="1">#REF!</definedName>
    <definedName name="_bdm.498F7B4A41BD499CBC6D2DFDB4111069.edm" hidden="1">#REF!</definedName>
    <definedName name="_bdm.49eb3b23352d488690ac62aedb8223ac.edm" hidden="1">#REF!</definedName>
    <definedName name="_bdm.49F0465A53F740328663D836DF24F5D6.edm" hidden="1">#REF!</definedName>
    <definedName name="_bdm.4A46658D51BE4BA984B5F27504B1C2EB.edm" hidden="1">#REF!</definedName>
    <definedName name="_bdm.4A4B7316A64B4CEAAD6E26950190F13A.edm" hidden="1">#REF!</definedName>
    <definedName name="_bdm.4A624C22DDD940F4B3C44D5314326A38.edm" hidden="1">#REF!</definedName>
    <definedName name="_bdm.4a684ea9c60a444da19895fe77e074f4.edm" hidden="1">#REF!</definedName>
    <definedName name="_bdm.4A702364CB3B438B9EE73EDAC12C08E3.edm" hidden="1">#REF!</definedName>
    <definedName name="_bdm.4A9E609E88B2410EA94948EE3F43E598.edm" hidden="1">#REF!</definedName>
    <definedName name="_bdm.4AC4A21286F84E6B878934AB8D940F25.edm" hidden="1">#REF!</definedName>
    <definedName name="_bdm.4B3A08EDAFDF4B58AD81420CBDAD1CD1.edm" hidden="1">#REF!</definedName>
    <definedName name="_bdm.4B4A1D028ED84C09BA46E9A7CE9F2F83.edm" hidden="1">#REF!</definedName>
    <definedName name="_bdm.4B6325C6620F41F88D4BE42C4386A528.edm" hidden="1">#REF!</definedName>
    <definedName name="_bdm.4B951EDFE469454B9F4C9ECEB59B0579.edm" hidden="1">#REF!</definedName>
    <definedName name="_bdm.4B9E2FDE55294C168B950B935C74E201.edm" hidden="1">#REF!</definedName>
    <definedName name="_bdm.4BD5796A4D0D43979423A33BE86408F1.edm" hidden="1">#REF!</definedName>
    <definedName name="_bdm.4BF362FF99E34FAC960A35BFC7F30CAA.edm" hidden="1">#REF!</definedName>
    <definedName name="_bdm.4BFF551082AB4A4CB62DF3D447266C72.edm" hidden="1">#REF!</definedName>
    <definedName name="_bdm.4c1b2a3ec8084ff7a94d229b885ec885.edm" hidden="1">#REF!</definedName>
    <definedName name="_bdm.4C6D9E816C284E99A03A801E2B3AA524.edm" hidden="1">#REF!</definedName>
    <definedName name="_bdm.4CB81D14841E47858DC372ADA5BA4F1C.edm" hidden="1">#REF!</definedName>
    <definedName name="_bdm.4CD117BC711F4AC0AE893040A530B72B.edm" hidden="1">#REF!</definedName>
    <definedName name="_bdm.4CE37218628940B9BF5F8D80B1847AE9.edm" hidden="1">#REF!</definedName>
    <definedName name="_bdm.4CE71D85C0BB430897046CDE1D44504A.edm" hidden="1">#REF!</definedName>
    <definedName name="_bdm.4CEADE477AC945609519EF01F1929F9C.edm" hidden="1">#REF!</definedName>
    <definedName name="_bdm.4CFBB72CC29543CDAF73E30FC363A381.edm" hidden="1">#REF!</definedName>
    <definedName name="_bdm.4D0E56DA9E5242F58E1048E387BEBEFE.edm" hidden="1">#REF!</definedName>
    <definedName name="_bdm.4D14F6223B3F4363AC67F2630E680794.edm" hidden="1">#REF!</definedName>
    <definedName name="_bdm.4D1DF6688C6B4514B4493796134C1017.edm" hidden="1">#REF!</definedName>
    <definedName name="_bdm.4D97CF94D7BA4475B4A0852C5D13CFF8.edm" hidden="1">#REF!</definedName>
    <definedName name="_bdm.4DAC183527334D6BAFA083B3AD54F6FE.edm" hidden="1">#REF!</definedName>
    <definedName name="_bdm.4DBFD8EB98794BD6A6521CC927B1FBFB.edm" hidden="1">#REF!</definedName>
    <definedName name="_bdm.4DDC9C15E3AE4C8BB7EE09397090E88F.edm" hidden="1">#REF!</definedName>
    <definedName name="_bdm.4E50BA813477410E8E0E36CA3DCE7D12.edm" hidden="1">#REF!</definedName>
    <definedName name="_bdm.4E7500AC6ED74E32AED59317816D5641.edm" hidden="1">#REF!</definedName>
    <definedName name="_bdm.4EB4F02BDC7F4D19BDE41EA5CDA4E9C4.edm" hidden="1">#REF!</definedName>
    <definedName name="_bdm.4f09a8ebde8040faae5614e45b8189b1.edm" hidden="1">#REF!</definedName>
    <definedName name="_bdm.4F14E70E488147F39DDC7862D7D41845.edm" hidden="1">#REF!</definedName>
    <definedName name="_bdm.4F1610BA0E92419B9A449E37122137CE.edm" hidden="1">#REF!</definedName>
    <definedName name="_bdm.4F1714B1CDCF41E3A3A6ECA10AF88E12.edm" hidden="1">#REF!</definedName>
    <definedName name="_bdm.4F217D284C9C4CAFAED1EE9281BB6E9C.edm" hidden="1">#REF!</definedName>
    <definedName name="_bdm.4F2D498A2B2D45B8B810FAF435340B9B.edm" hidden="1">#REF!</definedName>
    <definedName name="_bdm.4F6E30231CE947BF9904A66FAA6E1555.edm" hidden="1">#REF!</definedName>
    <definedName name="_bdm.4F7128774FE6412AA9FD40E57AC18B51.edm" hidden="1">#REF!</definedName>
    <definedName name="_bdm.4F71EA8295244F9799A0C1CA540B0359.edm" hidden="1">#REF!</definedName>
    <definedName name="_bdm.4F9534814F44470A868A6565FC244501.edm" hidden="1">#REF!</definedName>
    <definedName name="_bdm.4FA4093A5DEB4500A88A3873C7DD8C27.edm" hidden="1">#REF!</definedName>
    <definedName name="_bdm.4FBA2825B6954295BCB6596B89DA9CE3.edm" hidden="1">#REF!</definedName>
    <definedName name="_bdm.4FED2338BC9F4D8A9A4195D757F24175.edm" hidden="1">#REF!</definedName>
    <definedName name="_bdm.505E4992B0BF444D9C465D4837684429.edm" hidden="1">#REF!</definedName>
    <definedName name="_bdm.506EE59BD1C04CD3A6335C79919932C3.edm" hidden="1">#REF!</definedName>
    <definedName name="_bdm.508114869D1147508D4DD2A2A3A97596.edm" hidden="1">#REF!</definedName>
    <definedName name="_bdm.5088beb2e2e94c2ca01a3e8f5426c3c1.edm" hidden="1">#REF!</definedName>
    <definedName name="_bdm.508CEACB1BFA48A2A4088AE4516D25B5.edm" hidden="1">#REF!</definedName>
    <definedName name="_bdm.50985854087943959b1ddeeff9484e52.edm" hidden="1">#REF!</definedName>
    <definedName name="_bdm.50ED6F7816794F3894E59B89ED27C735.edm" hidden="1">#REF!</definedName>
    <definedName name="_bdm.511EA3F8B7654C1F9E77743FBA9DEA52.edm" hidden="1">#REF!</definedName>
    <definedName name="_bdm.515A2B00FF80435EB8417408ACD21B00.edm" hidden="1">#REF!</definedName>
    <definedName name="_bdm.51b3a676f5e04253a54538e2eef006e1.edm" hidden="1">#REF!</definedName>
    <definedName name="_bdm.51E398638D774FC489DA2C3E579B9B7A.edm" hidden="1">#REF!</definedName>
    <definedName name="_bdm.51F016754E5C44B8B426150CFDF36C14.edm" hidden="1">#REF!</definedName>
    <definedName name="_bdm.51FE70D6F9B14404A166298D2C97727D.edm" hidden="1">#REF!</definedName>
    <definedName name="_bdm.51FE7E5B18D34DCB98D04479713DE0EA.edm" hidden="1">#REF!</definedName>
    <definedName name="_bdm.521ECE72C19A4CEEB40B22454BCDDED8.edm" hidden="1">#REF!</definedName>
    <definedName name="_bdm.523BEFF3170347EE956D245DBB3AC7B5.edm" hidden="1">#REF!</definedName>
    <definedName name="_bdm.52651b4e0a0940d19d84820fc3c06763.edm" hidden="1">#REF!</definedName>
    <definedName name="_bdm.526B131CA482411180740DE220183713.edm" hidden="1">#REF!</definedName>
    <definedName name="_bdm.5284147FEB8F4778AC468B9D83F16B42.edm" hidden="1">#REF!</definedName>
    <definedName name="_bdm.528BA98A808E4BAD8F5BF8FB7367B9DB.edm" hidden="1">#REF!</definedName>
    <definedName name="_bdm.528CAAC759D14C32AC5844150F21363B.edm" hidden="1">#REF!</definedName>
    <definedName name="_bdm.52ECA4F97EA34F64AB408DE6452714FB.edm" hidden="1">#REF!</definedName>
    <definedName name="_bdm.52EDE7E708844AF4B3B9DA6E09FE7E6D.edm" hidden="1">#REF!</definedName>
    <definedName name="_bdm.52F210C5EC854C9096ED816F98890264.edm" hidden="1">#REF!</definedName>
    <definedName name="_bdm.5309B286244F4AA38EF7494D62349EEB.edm" hidden="1">#REF!</definedName>
    <definedName name="_bdm.5326038EDC014833B510E4F0BD27AF51.edm" hidden="1">#REF!</definedName>
    <definedName name="_bdm.5356148D455A4B19A24CDAFF17392F39.edm" hidden="1">#REF!</definedName>
    <definedName name="_bdm.53649F409078484EB3CA2C4F617B5384.edm" hidden="1">#REF!</definedName>
    <definedName name="_bdm.5393ef7b102549d6809aee317e0b4fdb.edm" hidden="1">#REF!</definedName>
    <definedName name="_bdm.5396CB5824984BD1A40D7DB71618CC4A.edm" hidden="1">#REF!</definedName>
    <definedName name="_bdm.53BBA15898D24FE3A9EF850873564EBE.edm" hidden="1">#REF!</definedName>
    <definedName name="_bdm.53CA8769E3C7442B847E21CA511CA9F6.edm" hidden="1">#REF!</definedName>
    <definedName name="_bdm.5414C1F1B4A44232B58F3AD87C551CC9.edm" hidden="1">#REF!</definedName>
    <definedName name="_bdm.5416328BA46E4137862AC5C11702AC0A.edm" hidden="1">#REF!</definedName>
    <definedName name="_bdm.542A2B2D81DE40129BA1ADCF53F6BDD7.edm" hidden="1">#REF!</definedName>
    <definedName name="_bdm.5449E3E867A94D07A776B428CE7FFCC6.edm" hidden="1">#REF!</definedName>
    <definedName name="_bdm.54588305B9B64A81BFC173BCE31DB7E2.edm" hidden="1">#REF!</definedName>
    <definedName name="_bdm.54944DC12BDB4B34B3D5B915ED0E5FF5.edm" hidden="1">#REF!</definedName>
    <definedName name="_bdm.54982AB8EEF245F08267EA8E5210671B.edm" hidden="1">#REF!</definedName>
    <definedName name="_bdm.54C4D3F4EBFD46D4BB60F27FF33F2AA7.edm" hidden="1">#REF!</definedName>
    <definedName name="_bdm.54e6975037774c6b9de9338ec94fca6f.edm" hidden="1">#REF!</definedName>
    <definedName name="_bdm.550e09a4ac424923bde6f69ac89a382e.edm" hidden="1">#REF!</definedName>
    <definedName name="_bdm.551A420F18754C27A5943CAE608B2287.edm" hidden="1">#REF!</definedName>
    <definedName name="_bdm.552726C8603C4B0A968ADD032A9333F1.edm" hidden="1">#REF!</definedName>
    <definedName name="_bdm.55D60AE85960411D9409B22359F96E6B.edm" hidden="1">#REF!</definedName>
    <definedName name="_bdm.55F2BACAF3974D6BB3BD5E0410BE6215.edm" hidden="1">#REF!</definedName>
    <definedName name="_bdm.560c4e497ff649eabec228422a47664f.edm" hidden="1">#REF!</definedName>
    <definedName name="_bdm.56124CC14FA746B6B46921F40F28BFAB.edm" hidden="1">#REF!</definedName>
    <definedName name="_bdm.564A632A7C6D42068CBC790B3FC0F03D.edm" hidden="1">#REF!</definedName>
    <definedName name="_bdm.565827335D3C434F897E2A078F59BB02.edm" hidden="1">#REF!</definedName>
    <definedName name="_bdm.566B45D85A774EADAFA2ABA3D3C5D867.edm" hidden="1">#REF!</definedName>
    <definedName name="_bdm.5697E8338C444F318B5072BA6C5816D7.edm" hidden="1">#REF!</definedName>
    <definedName name="_bdm.56b0bc19087642ddba73ec4c63a15800.edm" hidden="1">#REF!</definedName>
    <definedName name="_bdm.56BD9A51031E4011BD6B9374B9852F9E.edm" hidden="1">#REF!</definedName>
    <definedName name="_bdm.56C992635FE2437B8C9D2DA0A98BDAA0.edm" hidden="1">#REF!</definedName>
    <definedName name="_bdm.56E1636AFAA740E8837B241C66201F52.edm" hidden="1">#REF!</definedName>
    <definedName name="_bdm.56FA276CA5F740EBA4ED47423D7F789A.edm" hidden="1">#REF!</definedName>
    <definedName name="_bdm.571770B2AD104A91890E4CF3D8511F38.edm" hidden="1">#REF!</definedName>
    <definedName name="_bdm.574EBE96252A454A9702A05A6201B4A8.edm" hidden="1">#REF!</definedName>
    <definedName name="_bdm.57647893705746CC941AD7CE92A6A39B.edm" hidden="1">#REF!</definedName>
    <definedName name="_bdm.5797AD958A17444C881F3F4796CAE836.edm" hidden="1">#REF!</definedName>
    <definedName name="_bdm.57A63FBA9ED6474D9245B5F9527D8656.edm" hidden="1">#REF!</definedName>
    <definedName name="_bdm.57DABA060F4D45C39293979863085044.edm" hidden="1">#REF!</definedName>
    <definedName name="_bdm.57F3AF182B2F4EF3A6F93630D8A50DD2.edm" hidden="1">#REF!</definedName>
    <definedName name="_bdm.582EEAB414B24151ABD71A1C4887AC70.edm" hidden="1">#REF!</definedName>
    <definedName name="_bdm.586AB55E98534498B7D158E663BA3E03.edm" hidden="1">#REF!</definedName>
    <definedName name="_bdm.586AFC854CB84157980B4167744F5F3C.edm" hidden="1">#REF!</definedName>
    <definedName name="_bdm.58895D0AAD0A4268B66B0E8F4DDBF525.edm" hidden="1">#REF!</definedName>
    <definedName name="_bdm.588a8953bfd244448a21f1fb9a6edcb6.edm" hidden="1">#REF!</definedName>
    <definedName name="_bdm.589989835F0F415BB1476C019F387014.edm" hidden="1">#REF!</definedName>
    <definedName name="_bdm.58D39199E7F5419B9E153267FC70451F.edm" hidden="1">#REF!</definedName>
    <definedName name="_bdm.58EDD64C3E6C4AC381AB23BF837F2F6E.edm" hidden="1">#REF!</definedName>
    <definedName name="_bdm.59371e68c0f5465986e7412fe5712ba3.edm" hidden="1">#REF!</definedName>
    <definedName name="_bdm.5981BB256947480097D9B1E65B416E0A.edm" hidden="1">#REF!</definedName>
    <definedName name="_bdm.59A6BB265F8041D4A35B9E2319886338.edm" hidden="1">#REF!</definedName>
    <definedName name="_bdm.59CAC72D9C8C4B08879C08716035DB88.edm" hidden="1">#REF!</definedName>
    <definedName name="_bdm.59CF7D71010B44B6BA23D90589451B73.edm" hidden="1">#REF!</definedName>
    <definedName name="_bdm.59E5067223E543DEB482E92E29987199.edm" hidden="1">#REF!</definedName>
    <definedName name="_bdm.59F278E8A7254F588F08188503520DBA.edm" hidden="1">#REF!</definedName>
    <definedName name="_bdm.5A0BCE849D964FBDBAE4932A71D729FB.edm" hidden="1">#REF!</definedName>
    <definedName name="_bdm.5AC5F2AC20CD46EFA6AB47D0E7E6450D.edm" hidden="1">#REF!</definedName>
    <definedName name="_bdm.5AE1C010F15D44919C30382DB1857645.edm" hidden="1">#REF!</definedName>
    <definedName name="_bdm.5B34F9A4E26D491E9B5249E04EFB7952.edm" hidden="1">#REF!</definedName>
    <definedName name="_bdm.5b5f72a3cad64c64bd013f8e18f19ad1.edm" hidden="1">#REF!</definedName>
    <definedName name="_bdm.5B72C8898462400B97ADFF824398390F.edm" hidden="1">#REF!</definedName>
    <definedName name="_bdm.5BA645BEDC8F40F59B7B9604574EA9CA.edm" hidden="1">#REF!</definedName>
    <definedName name="_bdm.5BDB372803A5441999C2D02975FC59E3.edm" hidden="1">#REF!</definedName>
    <definedName name="_bdm.5be84ce03b7148b39b7d648097af9376.edm" hidden="1">#REF!</definedName>
    <definedName name="_bdm.5BEDD6DB8417485889A5C1DCAB9363FD.edm" hidden="1">#REF!</definedName>
    <definedName name="_bdm.5BF9095FD83349FBB3CF4E2B3099234A.edm" hidden="1">#N/A</definedName>
    <definedName name="_bdm.5bfe5b63cc8148bf814c08debccfeb34.edm" hidden="1">#REF!</definedName>
    <definedName name="_bdm.5C061E0B4ECE441E91386FFEC3030307.edm" hidden="1">#REF!</definedName>
    <definedName name="_bdm.5C68A512743B4EC8967A068928FD242E.edm" hidden="1">#REF!</definedName>
    <definedName name="_bdm.5C8C078077DE43D8833DC4A1A21466CA.edm" hidden="1">#REF!</definedName>
    <definedName name="_bdm.5CBE035E2D0A4D4983C7A7BC6E3D1B0B.edm" hidden="1">#REF!</definedName>
    <definedName name="_bdm.5CDFFBA1D93C47A593D321BC335B82DD.edm" hidden="1">#REF!</definedName>
    <definedName name="_bdm.5CFA0CF06DB143D8958651E968899237.edm" hidden="1">#REF!</definedName>
    <definedName name="_bdm.5d535c6885a0459387f365c38041cb99.edm" hidden="1">#REF!</definedName>
    <definedName name="_bdm.5d65f53f95ba4712b06119a74d5a5694.edm" hidden="1">#REF!</definedName>
    <definedName name="_bdm.5D79BBD98165485881617A7E38AEA7CD.edm" hidden="1">#REF!</definedName>
    <definedName name="_bdm.5DB845DE386047C3A9DE1200B94CBAFF.edm" hidden="1">#REF!</definedName>
    <definedName name="_bdm.5dff5db7f8fe4a2e8d3bb2ee45f4e8bf.edm" hidden="1">#REF!</definedName>
    <definedName name="_bdm.5E4DCD6D60064983885D2505BA36FD62.edm" hidden="1">#REF!</definedName>
    <definedName name="_bdm.5E6D68F3C8B74423A7F567BFB91B2EFD.edm" hidden="1">#REF!</definedName>
    <definedName name="_bdm.5EA4580187B6473FA73246C6CE137E8C.edm" hidden="1">#REF!</definedName>
    <definedName name="_bdm.5eaf4b55592f4e6982b549ed1970ccc2.edm" hidden="1">#REF!</definedName>
    <definedName name="_bdm.5EB1E6962E61400E8197483CFB982B12.edm" hidden="1">#REF!</definedName>
    <definedName name="_bdm.5EB4F5E7A25E411892184F0D3D734659.edm" hidden="1">#REF!</definedName>
    <definedName name="_bdm.5F2F5DBA987F4F3888304993782D01A1.edm" hidden="1">#REF!</definedName>
    <definedName name="_bdm.5F34433945D94B98BAC9C9AB16D52F3C.edm" hidden="1">#REF!</definedName>
    <definedName name="_bdm.5F38891CA1F748EF844D87B35FE5EDB3.edm" hidden="1">#REF!</definedName>
    <definedName name="_bdm.5F464F76E0804A67B440247FAC060913.edm" hidden="1">#REF!</definedName>
    <definedName name="_bdm.5F4878C2C9124D958B3705BCAED08FC6.edm" hidden="1">#REF!</definedName>
    <definedName name="_bdm.5F50E1502EBD48C79E31C232E2B8239A.edm" hidden="1">#REF!</definedName>
    <definedName name="_bdm.5F823B68AE3B4BA88AE20C1432AE4B47.edm" hidden="1">#REF!</definedName>
    <definedName name="_bdm.5F843B6588894F938BFACF6EF4DB0D4F.edm" hidden="1">#REF!</definedName>
    <definedName name="_bdm.5F9E4004D9B5451E87F04E3FB01370EA.edm" hidden="1">#REF!</definedName>
    <definedName name="_bdm.5FB79079C3CE43FCB9FF1C0242422D32.edm" hidden="1">#REF!</definedName>
    <definedName name="_bdm.5FC6E6A9EA1645E9AB5CE0F7FD31187F.edm" hidden="1">#REF!</definedName>
    <definedName name="_bdm.5FDC5A0C8DE2431F8E63EB0ADEA3C0A9.edm" hidden="1">#REF!</definedName>
    <definedName name="_bdm.5FF17550FE4E485F93E7CFF2C05DB8F9.edm" hidden="1">#REF!</definedName>
    <definedName name="_bdm.600a0bbbb18044e5b616a1ea618bfdba.edm" hidden="1">#REF!</definedName>
    <definedName name="_bdm.600D85B44C8D44209DA55AF3A69898DF.edm" hidden="1">#REF!</definedName>
    <definedName name="_bdm.601FB5C375B14C24871FE271F01A2E85.edm" hidden="1">#REF!</definedName>
    <definedName name="_bdm.606FAE1BB5824E6FA7DFD8647879E8FA.edm" hidden="1">#REF!</definedName>
    <definedName name="_bdm.60ca31fd814448be911973820b48d2f4.edm" hidden="1">#REF!</definedName>
    <definedName name="_bdm.60E2408C2AD34815BF6D9FE1373FD45B.edm" hidden="1">#REF!</definedName>
    <definedName name="_bdm.6103C614348547CD8D3A4E489061D367.edm" hidden="1">#REF!</definedName>
    <definedName name="_bdm.611CD4465D684859B6226DC49373BAF0.edm" hidden="1">#REF!</definedName>
    <definedName name="_bdm.61348E76166746B39A5FF91246838B37.edm" hidden="1">#REF!</definedName>
    <definedName name="_bdm.613CD9565BC84336A975577E5BDFEF6F.edm" hidden="1">#REF!</definedName>
    <definedName name="_bdm.615BBCABEEFF49F08CDDFED48351B621.edm" hidden="1">#REF!</definedName>
    <definedName name="_bdm.61C0917E85274DD7A932BF0792F264B2.edm" hidden="1">#REF!</definedName>
    <definedName name="_bdm.61FB8D63437B451688BE974EB423FDDA.edm" hidden="1">#REF!</definedName>
    <definedName name="_bdm.622d13099f144682a7f72cbbb73d2a57.edm" hidden="1">#REF!</definedName>
    <definedName name="_bdm.6230E8EA68C544208979EB84AAEFF280.edm" hidden="1">#REF!</definedName>
    <definedName name="_bdm.623E78AC93214ADFB51CD060F2DEFFB4.edm" hidden="1">#REF!</definedName>
    <definedName name="_bdm.6242646C8F1E48359BE79150EE8CC9BB.edm" hidden="1">#REF!</definedName>
    <definedName name="_bdm.624CEC19992546E4A59545DC1F5E3799.edm" hidden="1">#REF!</definedName>
    <definedName name="_bdm.6290EA298B1C47CCBF9F819869071AE0.edm" hidden="1">#REF!</definedName>
    <definedName name="_bdm.62ade37895e24e8290c5ae705bd465f0.edm" hidden="1">#REF!</definedName>
    <definedName name="_bdm.62C94E50A7D64A45AC096DC3E2166924.edm" hidden="1">#REF!</definedName>
    <definedName name="_bdm.62ECCEF854DD448EA32DD152E3B2B739.edm" hidden="1">#REF!</definedName>
    <definedName name="_bdm.631F3FE4A2D74F5E84047E16F2EC322A.edm" hidden="1">#REF!</definedName>
    <definedName name="_bdm.632C7ECDC9D9430E95DC980CA496B713.edm" hidden="1">#REF!</definedName>
    <definedName name="_bdm.6337CD1C0B204E4597713FB4542F3DCA.edm" hidden="1">#REF!</definedName>
    <definedName name="_bdm.638A9820939E40CE8BF30D74768D8D5F.edm" hidden="1">#REF!</definedName>
    <definedName name="_bdm.638C67406A4B47348BE8B90A56064BF4.edm" hidden="1">#REF!</definedName>
    <definedName name="_bdm.639A4EBE372D4BA39516551CFABD8E6B.edm" hidden="1">#REF!</definedName>
    <definedName name="_bdm.63C79DFB93A6417F8F057D2424E46331.edm" hidden="1">#REF!</definedName>
    <definedName name="_bdm.63C9291627EE4FDFA58481BDC68CC0B7.edm" hidden="1">#REF!</definedName>
    <definedName name="_bdm.6410BF5A80AA4BF49001CACCAB476689.edm" hidden="1">#REF!</definedName>
    <definedName name="_bdm.643038D6A4494B97A485D7CDAC5BFC6C.edm" hidden="1">#REF!</definedName>
    <definedName name="_bdm.6446947DFA7043049BC208D0DAD01B65.edm" hidden="1">#REF!</definedName>
    <definedName name="_bdm.647D8E84E83E471E91B4FB6D1E1B7C15.edm" hidden="1">#REF!</definedName>
    <definedName name="_bdm.64995C64BB324E3A844CE7B592346EBE.edm" hidden="1">#REF!</definedName>
    <definedName name="_bdm.64CEA4D4B0A74ED0B2C346F838DC3877.edm" hidden="1">#REF!</definedName>
    <definedName name="_bdm.64E1582090934187B1C98FCE800BCBB1.edm" hidden="1">#REF!</definedName>
    <definedName name="_bdm.652C3725B4B940DFA0C970C6C7239419.edm" hidden="1">#REF!</definedName>
    <definedName name="_bdm.652E64369D5E44E3BB21CFE6F59208F7.edm" hidden="1">#REF!</definedName>
    <definedName name="_bdm.652EFFF3AE9443E0940600DE52BF5149.edm" hidden="1">#REF!</definedName>
    <definedName name="_bdm.653F8D5FBDE746A5937E3193A2CE2FF7.edm" hidden="1">#REF!</definedName>
    <definedName name="_bdm.655028C33C5F433CAFEC323DE2EE15E9.edm" hidden="1">#REF!</definedName>
    <definedName name="_bdm.65A74E07218B4A9C821D1EB44E7091F4.edm" hidden="1">#REF!</definedName>
    <definedName name="_bdm.65BBEBE22CA24CA18094EF9DE45FEB63.edm" hidden="1">#REF!</definedName>
    <definedName name="_bdm.65D2E8BA4F634CA6868619332D874019.edm" hidden="1">#REF!</definedName>
    <definedName name="_bdm.65FC0E5EFF984B4091F279C50F157B19.edm" hidden="1">#REF!</definedName>
    <definedName name="_bdm.66209EC8A101429494A027DBE630C5FB.edm" hidden="1">#REF!</definedName>
    <definedName name="_bdm.6622B383D601438683FDD3A48339FA2E.edm" hidden="1">#REF!</definedName>
    <definedName name="_bdm.66394B103DF34FB49A5D4CAE6A30E6B2.edm" hidden="1">#REF!</definedName>
    <definedName name="_bdm.665E45E85362408CA8C623D74D9C7FDA.edm" hidden="1">#REF!</definedName>
    <definedName name="_bdm.6672C71D4BD34011A97ED55EE048A508.edm" hidden="1">#REF!</definedName>
    <definedName name="_bdm.668EBFF5EA1F4F0AB412D8FDF706E25D.edm" hidden="1">#REF!</definedName>
    <definedName name="_bdm.66AADD2FD11A4B0A8A404A4FD0CC1B62.edm" hidden="1">#REF!</definedName>
    <definedName name="_bdm.66BCB983BA0D48CEA160827657D813AC.edm" hidden="1">#REF!</definedName>
    <definedName name="_bdm.66d77466ae114f62934ae44e74a00fea.edm" hidden="1">#REF!</definedName>
    <definedName name="_bdm.66E1704A0B314F17A231BA5759C4C165.edm" hidden="1">#REF!</definedName>
    <definedName name="_bdm.66EF2A3F8893429BBF3C7A8A5961EA02.edm" hidden="1">#REF!</definedName>
    <definedName name="_bdm.67279B5507624C34B1D9A3C21529C6ED.edm" hidden="1">#REF!</definedName>
    <definedName name="_bdm.6753475A64E84B129AC98B8EA6023BCF.edm" hidden="1">#REF!</definedName>
    <definedName name="_bdm.67C36004D56F49CE986A259889612F24.edm" hidden="1">#REF!</definedName>
    <definedName name="_bdm.6800912c1add42bca599ed83989d63c2.edm" hidden="1">#REF!</definedName>
    <definedName name="_bdm.68312bed96094a209fe819fa83ab43b1.edm" hidden="1">#REF!</definedName>
    <definedName name="_bdm.684C1B8207C34338BA9C5F5C419793CF.edm" hidden="1">#REF!</definedName>
    <definedName name="_bdm.68740A4992E340498C299E02265DAE40.edm" hidden="1">#REF!</definedName>
    <definedName name="_bdm.687DD5816A314624B405C005F780BC29.edm" hidden="1">#REF!</definedName>
    <definedName name="_bdm.68913FD3DC8D4AEE95FEB5731948D5A9.edm" hidden="1">#REF!</definedName>
    <definedName name="_bdm.689B872A95B54DAC99BDD17E50312C76.edm" hidden="1">#REF!</definedName>
    <definedName name="_bdm.68DC13F18F954BB09A365DE76B470B1F.edm" hidden="1">#REF!</definedName>
    <definedName name="_bdm.68DFB314ACA14843B499882F591C77A0.edm" hidden="1">#REF!</definedName>
    <definedName name="_bdm.68FF492123D0455F937852C559ABE984.edm" hidden="1">#REF!</definedName>
    <definedName name="_bdm.6934A04A69A249B8A497167554D5ED37.edm" hidden="1">#REF!</definedName>
    <definedName name="_bdm.697125710E56425BB690ED467111BD73.edm" hidden="1">#REF!</definedName>
    <definedName name="_bdm.6976084F36434E479233F932976F3A32.edm" hidden="1">#REF!</definedName>
    <definedName name="_bdm.698B3BC33BE34D21A144E6915F5C364D.edm" hidden="1">#REF!</definedName>
    <definedName name="_bdm.6997C69049D241F1A77D5719B44FA77D.edm" hidden="1">#REF!</definedName>
    <definedName name="_bdm.69C44124BA8C4881B6B58521F9657B20.edm" hidden="1">#REF!</definedName>
    <definedName name="_bdm.69e0b7529ebf42c4aa7b79ede59a52ae.edm" hidden="1">#REF!</definedName>
    <definedName name="_bdm.69EAC8629E874E1C968758A07E128628.edm" hidden="1">#REF!</definedName>
    <definedName name="_bdm.69ee4d21e08e4adc8cbb6bd59e161bf0.edm" hidden="1">#REF!</definedName>
    <definedName name="_bdm.69f871cc89c646afa7a5dc97e0a9d8af.edm" hidden="1">#REF!</definedName>
    <definedName name="_bdm.6A0E8747974B44A88B48BE3667CD71D3.edm" hidden="1">#REF!</definedName>
    <definedName name="_bdm.6A6D6B6E6E1B40D7A37C64E83DF22B73.edm" hidden="1">#REF!</definedName>
    <definedName name="_bdm.6A8CA556AFD74B2DA679AAA0E5B48459.edm" hidden="1">#REF!</definedName>
    <definedName name="_bdm.6a9e4fd2aa2c4bada6ecc1c2eab01cae.edm" hidden="1">#REF!</definedName>
    <definedName name="_bdm.6ADBF63E715F43C2A9A0CBA21ED98CA9.edm" hidden="1">#REF!</definedName>
    <definedName name="_bdm.6B517F02BB434E1D8EC100E0F4C0A75D.edm" hidden="1">#REF!</definedName>
    <definedName name="_bdm.6B5E262B1C8D4670B5E85C868B03F7EC.edm" hidden="1">#REF!</definedName>
    <definedName name="_bdm.6B725002B6EE44E3B11352B6302486DC.edm" hidden="1">#REF!</definedName>
    <definedName name="_bdm.6B9F62D3E18E4B048394E40B66454C06.edm" hidden="1">#REF!</definedName>
    <definedName name="_bdm.6BA86B7A7898441F9404A378ECADE247.edm" hidden="1">#REF!</definedName>
    <definedName name="_bdm.6BD5FCC3C12A45D7899DE5213391CDEE.edm" hidden="1">#REF!</definedName>
    <definedName name="_bdm.6C0466F395E546B1AD0E837B54A3AEBA.edm" hidden="1">#REF!</definedName>
    <definedName name="_bdm.6C11E49A487B49DFBA9A2D782D814CD2.edm" hidden="1">#REF!</definedName>
    <definedName name="_bdm.6CC2B0910671451483DAD3B697521D06.edm" hidden="1">#REF!</definedName>
    <definedName name="_bdm.6D0E57C75D43411D82A4B26BAE0B19A9.edm" hidden="1">#REF!</definedName>
    <definedName name="_bdm.6d35ede82a954d1ea98a87eac6c4154f.edm" hidden="1">#REF!</definedName>
    <definedName name="_bdm.6D41AEA4C8354F62A9F264FA2C9CF371.edm" hidden="1">#REF!</definedName>
    <definedName name="_bdm.6D4CFF40AD5A44CD8B1A2FF02278D6BF.edm" hidden="1">#REF!</definedName>
    <definedName name="_bdm.6D5C7A26573A4F66BF0683A12A2E7DCB.edm" hidden="1">#REF!</definedName>
    <definedName name="_bdm.6D7504179DDC4A4F9343ACF659AA9FD2.edm" hidden="1">#REF!</definedName>
    <definedName name="_bdm.6DA9CD130CB44684A27A73158AB3E834.edm" hidden="1">#REF!</definedName>
    <definedName name="_bdm.6df1e3fc4176474d9b41b8d9c687f350.edm" hidden="1">#REF!</definedName>
    <definedName name="_bdm.6E0C504ACC904D629E73B0A4D5F5047A.edm" hidden="1">#REF!</definedName>
    <definedName name="_bdm.6E465D5486954EBC9DCB2E654BDDEAF1.edm" hidden="1">#REF!</definedName>
    <definedName name="_bdm.6E5FF7335C1C405F8CF57552F8B117C2.edm" hidden="1">#REF!</definedName>
    <definedName name="_bdm.6E782DFBFB274AB2B80A18DE91D1B4A0.edm" hidden="1">#REF!</definedName>
    <definedName name="_bdm.6E81819394D84D169831A9527DC5A2E9.edm" hidden="1">#REF!</definedName>
    <definedName name="_bdm.6E9BB25AC0164C02830E4146FFBF10CF.edm" hidden="1">#REF!</definedName>
    <definedName name="_bdm.6EB43868654F4AE5A6EFE1E767934AF6.edm" hidden="1">#REF!</definedName>
    <definedName name="_bdm.6EEA5102F6784449B3BC123A6F53BD75.edm" hidden="1">#REF!</definedName>
    <definedName name="_bdm.6F0545BF34B74CB2928A32D97976CEEF.edm" hidden="1">#REF!</definedName>
    <definedName name="_bdm.6F2EFB45EA644718B30F23B3FB281677.edm" hidden="1">#REF!</definedName>
    <definedName name="_bdm.6F3823DAD18844E1AAB6970A7AE24CD0.edm" hidden="1">#REF!</definedName>
    <definedName name="_bdm.6F8DC40988BC431FBAD5AEF02BB2458C.edm" hidden="1">#REF!</definedName>
    <definedName name="_bdm.6FAFA432554F453382729773FC5C1F81.edm" hidden="1">#REF!</definedName>
    <definedName name="_bdm.6FD2FDA8368F44ECACC2CB0E6C8639FF.edm" hidden="1">#REF!</definedName>
    <definedName name="_bdm.6FED3AF3344B4EFFB3B6C72AEDD3E92B.edm" hidden="1">#REF!</definedName>
    <definedName name="_bdm.7002DBBECFBE492287A851FB2A53671B.edm" hidden="1">#REF!</definedName>
    <definedName name="_bdm.706081D353E9487FB41C8F025057F835.edm" hidden="1">#REF!</definedName>
    <definedName name="_bdm.7066E60C25D3448F8C411C7DF000E2C3.edm" hidden="1">#REF!</definedName>
    <definedName name="_bdm.706C7DCF9BCA42B3A55927210D15C366.edm" hidden="1">#REF!</definedName>
    <definedName name="_bdm.7076867121084B1A8E3E24D474E7E01D.edm" hidden="1">#REF!</definedName>
    <definedName name="_bdm.7083570ABACC4EB5BBE8BBC03EC953FF.edm" hidden="1">#REF!</definedName>
    <definedName name="_bdm.708E6C10FF0748B29F9960350F50D3CD.edm" hidden="1">#REF!</definedName>
    <definedName name="_bdm.7119A834EE904EB09B33E4B07D99BE2B.edm" hidden="1">#REF!</definedName>
    <definedName name="_bdm.71364B52A280479890C560A5E07E08EE.edm" hidden="1">#REF!</definedName>
    <definedName name="_bdm.7162D6D0DA4F4705A0842D1132442368.edm" hidden="1">#REF!</definedName>
    <definedName name="_bdm.723ABC94DBA34BC18F3F0E75B50FD429.edm" hidden="1">#REF!</definedName>
    <definedName name="_bdm.728c851f03294148875491d456ad91d2.edm" hidden="1">#REF!</definedName>
    <definedName name="_bdm.72A517D2EC4D40A39D3518FC2332A36D.edm" hidden="1">#REF!</definedName>
    <definedName name="_bdm.72ABD32384FC421E9656C6CBA284C4F2.edm" hidden="1">#REF!</definedName>
    <definedName name="_bdm.7309C979757442CD9D511ECFDBE37F71.edm" hidden="1">#REF!</definedName>
    <definedName name="_bdm.730F26546C1F45E5AECA9CC6502559C7.edm" hidden="1">#REF!</definedName>
    <definedName name="_bdm.73140BF6C50B4298953BC7B1146388B3.edm" hidden="1">#REF!</definedName>
    <definedName name="_bdm.73348A73364E497C9CF873E8CB64C619.edm" hidden="1">#REF!</definedName>
    <definedName name="_bdm.7339A46282AF4F54BA84D0910DCCFEBA.edm" hidden="1">#REF!</definedName>
    <definedName name="_bdm.73A29436EA72430EA3026A8E0C392288.edm" hidden="1">#REF!</definedName>
    <definedName name="_bdm.73AD25E5F1214C9FA162A307E487C8BE.edm" hidden="1">#N/A</definedName>
    <definedName name="_bdm.73CAC3B1DB854EB4B8E1F861AA50CAAD.edm" hidden="1">#REF!</definedName>
    <definedName name="_bdm.73f8d10cb26a42c4869399c1acb3ef32.edm" hidden="1">#REF!</definedName>
    <definedName name="_bdm.74244B270BED49B4B83105D21BAEDB9C.edm" hidden="1">#REF!</definedName>
    <definedName name="_bdm.74447244A5654244AE2F0BFC71E65F4E.edm" hidden="1">#REF!</definedName>
    <definedName name="_bdm.744CE02980054F4495C9E360D2489C10.edm" hidden="1">#REF!</definedName>
    <definedName name="_bdm.74AEF93A02A542FB80A18354A70C6D4F.edm" hidden="1">#REF!</definedName>
    <definedName name="_bdm.74C8FE014F314D8E912DA5967AE1D297.edm" hidden="1">#REF!</definedName>
    <definedName name="_bdm.74E61DBDE7D64552AD084E76A093569E.edm" hidden="1">#REF!</definedName>
    <definedName name="_bdm.74F92DAA6BF44C1E873E5545FA1BE9D6.edm" hidden="1">#REF!</definedName>
    <definedName name="_bdm.75068E39EC6D4E9C888D9E2DB5F16DFB.edm" hidden="1">#REF!</definedName>
    <definedName name="_bdm.754c7a3bf70c4b6dade29f6e61a31a3b.edm" hidden="1">#REF!</definedName>
    <definedName name="_bdm.7556bd62a889451ab99e10f6791c07d5.edm" hidden="1">#REF!</definedName>
    <definedName name="_bdm.7569842FA39F4EF084A859A639F4B612.edm" hidden="1">#REF!</definedName>
    <definedName name="_bdm.75CE11A6E1504BE29692FE59F2FB03AD.edm" hidden="1">#REF!</definedName>
    <definedName name="_bdm.75D3E78A2A204C5E9FD51CA9C5034121.edm" hidden="1">#REF!</definedName>
    <definedName name="_bdm.75e56668dc094989b753ffefbc1efdbf.edm" hidden="1">#REF!</definedName>
    <definedName name="_bdm.75F2AF3A47014DA288658C5716A038B7.edm" hidden="1">#REF!</definedName>
    <definedName name="_bdm.76622A25A90940DF8731A776C28A5D7D.edm" hidden="1">#REF!</definedName>
    <definedName name="_bdm.76BA3C1D997248FE80207DD33F01682B.edm" hidden="1">#REF!</definedName>
    <definedName name="_bdm.77400F487F5B447EB8EE8272E2D55498.edm" hidden="1">#REF!</definedName>
    <definedName name="_bdm.7745B0E94E084560AA1516E828E69BA4.edm" hidden="1">#REF!</definedName>
    <definedName name="_bdm.774CAD194DAE4FF6B49D467E700CB15A.edm" hidden="1">#REF!</definedName>
    <definedName name="_bdm.7759D5DA7A884E06B0420B1226489E98.edm" hidden="1">#REF!</definedName>
    <definedName name="_bdm.77dc1a0cf70f433fbe09925747447515.edm" hidden="1">#REF!</definedName>
    <definedName name="_bdm.78064619E9CD43A49FD68CD203DF6E2A.edm" hidden="1">#REF!</definedName>
    <definedName name="_bdm.781DC1B120404BEBA50AD06FB98AA86D.edm" hidden="1">#REF!</definedName>
    <definedName name="_bdm.784307EE261741A4967B1AB40ADBDEA2.edm" hidden="1">#REF!</definedName>
    <definedName name="_bdm.78634747843243F48E2CFD325E6C699D.edm" hidden="1">#REF!</definedName>
    <definedName name="_bdm.7863ADF0CC9C48CEB6F4E88860418933.edm" hidden="1">#REF!</definedName>
    <definedName name="_bdm.78987e59e4654233b17d13b69fda607d.edm" hidden="1">#REF!</definedName>
    <definedName name="_bdm.78A6E6F365AA4D66B4654448C770874D.edm" hidden="1">#REF!</definedName>
    <definedName name="_bdm.78D10ECA5C504363B050E62C8827369D.edm" hidden="1">#REF!</definedName>
    <definedName name="_bdm.78E01BA1683C4AD195644DF030045B5E.edm" hidden="1">#N/A</definedName>
    <definedName name="_bdm.78E5D39450E442BC9B3AB06BB2A97E25.edm" hidden="1">#REF!</definedName>
    <definedName name="_bdm.79014BE5A9674346B12900DC13C25047.edm" hidden="1">#REF!</definedName>
    <definedName name="_bdm.791F8AD40D22430F9703849745174F79.edm" hidden="1">#REF!</definedName>
    <definedName name="_bdm.7925326C97BB4E67ADC9731EE0A84828.edm" hidden="1">#REF!</definedName>
    <definedName name="_bdm.7944474853cf4c8cbe1c510d8d019a6c.edm" hidden="1">#REF!</definedName>
    <definedName name="_bdm.7979898be479497e862bc1f2a1a82303.edm" hidden="1">#REF!</definedName>
    <definedName name="_bdm.79A68A26C5C6443A942110DEA9C672ED.edm" hidden="1">#REF!</definedName>
    <definedName name="_bdm.79B514A9357741AFA1DC1628020D5260.edm" hidden="1">#REF!</definedName>
    <definedName name="_bdm.79B7823F59D3416885F89DF9131F689C.edm" hidden="1">#REF!</definedName>
    <definedName name="_bdm.79B7B1590F9840268234718163302A5D.edm" hidden="1">#REF!</definedName>
    <definedName name="_bdm.79EF2DA8E7DD4B06B75F38C9507DA1C6.edm" hidden="1">#REF!</definedName>
    <definedName name="_bdm.7A12424F57C4457F992F29D6521FF670.edm" hidden="1">#REF!</definedName>
    <definedName name="_bdm.7A2FC90A360F4E3C8BD0F67DC49911D0.edm" hidden="1">#REF!</definedName>
    <definedName name="_bdm.7A46682C2FCA4642BEB8587215E2B074.edm" hidden="1">#REF!</definedName>
    <definedName name="_bdm.7A5A30607FBC4F96B6103DE043B12CB0.edm" hidden="1">#REF!</definedName>
    <definedName name="_bdm.7A83296833E1438D834EF4EE8D29473A.edm" hidden="1">#REF!</definedName>
    <definedName name="_bdm.7A878DFA1D8F4427A828E838D6B55ED8.edm" hidden="1">#REF!</definedName>
    <definedName name="_bdm.7ABDAB9DEE104EC69DB66AABDE154025.edm" hidden="1">#REF!</definedName>
    <definedName name="_bdm.7AE1BAD848F7417FA3DDA2A1338C342D.edm" hidden="1">#REF!</definedName>
    <definedName name="_bdm.7AFFDB398BEA41208BF5C7BAC6F44E88.edm" hidden="1">#REF!</definedName>
    <definedName name="_bdm.7B2077E92E84461B905CE2B3624C5CC2.edm" hidden="1">#REF!</definedName>
    <definedName name="_bdm.7B376D0296BA4E088847CFD15A3A139F.edm" hidden="1">#REF!</definedName>
    <definedName name="_bdm.7B72C48B73F04919AFB4F4C14767C33C.edm" hidden="1">#REF!</definedName>
    <definedName name="_bdm.7B7A9546B1524604A317925CACA5F686.edm" hidden="1">#REF!</definedName>
    <definedName name="_bdm.7B9FC356AD164DE08B20F8644DEFD792.edm" hidden="1">#REF!</definedName>
    <definedName name="_bdm.7BB899F67BAA46E9A4443A0B7EAFFB96.edm" hidden="1">#REF!</definedName>
    <definedName name="_bdm.7BBB8CE8B290490D9FD4CCA76F8F632B.edm" hidden="1">#REF!</definedName>
    <definedName name="_bdm.7BBC196ADC874CE3903EC1848EF89444.edm" hidden="1">#REF!</definedName>
    <definedName name="_bdm.7BD8C55913414B608645049511AF8D7F.edm" hidden="1">#REF!</definedName>
    <definedName name="_bdm.7BDE49598C3D4FD2847521D772010F92.edm" hidden="1">#REF!</definedName>
    <definedName name="_bdm.7C2168EC203F4050A2C8D5B74EFBEA78.edm" hidden="1">#REF!</definedName>
    <definedName name="_bdm.7C43C8BD377545C8A7D25DE54EE3CD87.edm" hidden="1">#REF!</definedName>
    <definedName name="_bdm.7C757480516E4089ADBF072CC90E1114.edm" hidden="1">#REF!</definedName>
    <definedName name="_bdm.7C7B8E02ABFD454DB711AA736FF19D34.edm" hidden="1">#REF!</definedName>
    <definedName name="_bdm.7C98AE555AD34A3EA9469BC7FC6CE0BC.edm" hidden="1">#REF!</definedName>
    <definedName name="_bdm.7CDD0D0AB53746A6B1AE81D4822A8C01.edm" hidden="1">#REF!</definedName>
    <definedName name="_bdm.7CE90E21F38B444FA69E6163AFFD3245.edm" hidden="1">#REF!</definedName>
    <definedName name="_bdm.7CF2835400F34D2880A2D43E67999072.edm" hidden="1">#REF!</definedName>
    <definedName name="_bdm.7D041288346742C794CA8282D96A8015.edm" hidden="1">#REF!</definedName>
    <definedName name="_bdm.7D35F7C33DED480890832FB30B159FF0.edm" hidden="1">#REF!</definedName>
    <definedName name="_bdm.7d57f401bbfe4e97b3d9ace1979393df.edm" hidden="1">#REF!</definedName>
    <definedName name="_bdm.7DB102A662CB45B29E93BA05C8803FDB.edm" hidden="1">#REF!</definedName>
    <definedName name="_bdm.7DC26D5D4AB7481F846DCEF519C76B46.edm" hidden="1">#REF!</definedName>
    <definedName name="_bdm.7DCEBBE539AF4B55A933C4211A7B45AC.edm" hidden="1">#REF!</definedName>
    <definedName name="_bdm.7DE3F9D324124FC88EAE3D8CA3850A06.edm" hidden="1">#REF!</definedName>
    <definedName name="_bdm.7dfbc33a953d48cab00fcf45bac4a7c7.edm" hidden="1">#REF!</definedName>
    <definedName name="_bdm.7DFCA9BBF2D34254B857FE73014DAABE.edm" hidden="1">#REF!</definedName>
    <definedName name="_bdm.7E1F3BC48C2D4ADBA0B1E77089203073.edm" hidden="1">#REF!</definedName>
    <definedName name="_bdm.7E1F869AD2E2493A8E3723BF028DB57F.edm" hidden="1">#REF!</definedName>
    <definedName name="_bdm.7E3212E2A1DD49518AFB99E2A3BC9483.edm" hidden="1">#REF!</definedName>
    <definedName name="_bdm.7E59C4AB9B76431F89157B52F58D8DD8.edm" hidden="1">#REF!</definedName>
    <definedName name="_bdm.7E5DF9465C7E475CBEA583246C5A55EF.edm" hidden="1">#REF!</definedName>
    <definedName name="_bdm.7EBA76BF9421455F9A88BD71DB8E1001.edm" hidden="1">#REF!</definedName>
    <definedName name="_bdm.7F0BD7FAADCF4250B452300791CAB3CB.edm" hidden="1">#REF!</definedName>
    <definedName name="_bdm.7F290AB1CDEF439AA9F6562EE6E7FD0B.edm" hidden="1">#REF!</definedName>
    <definedName name="_bdm.7F291E1CC70C4DBB8613CAC64BD0BF61.edm" hidden="1">#REF!</definedName>
    <definedName name="_bdm.7F3AB759C4DE4D5C85B855875109DD4D.edm" hidden="1">#REF!</definedName>
    <definedName name="_bdm.7F4244C4B0B14345826EA2BEF1521AB6.edm" hidden="1">#REF!</definedName>
    <definedName name="_bdm.7F6A1F3C85C64DD587BAD35369B28B7B.edm" hidden="1">#REF!</definedName>
    <definedName name="_bdm.7F7B733118DB4FB681CA3C1FB9AA4BFA.edm" hidden="1">#REF!</definedName>
    <definedName name="_bdm.7F86F86E2332446BB4B232644E9EE446.edm" hidden="1">#REF!</definedName>
    <definedName name="_bdm.7FAD6ADEB82B452ABEC907F146FABDFE.edm" hidden="1">#REF!</definedName>
    <definedName name="_bdm.7fb2f2c9342a47cfa87e445813a1bcc4.edm" hidden="1">#REF!</definedName>
    <definedName name="_bdm.7FBDD957893246C79C79ECD75279FC69.edm" hidden="1">#REF!</definedName>
    <definedName name="_bdm.7FDA3631DA9F45A9AE73DFE13702115E.edm" hidden="1">#REF!</definedName>
    <definedName name="_bdm.7FE2F62C6D2E42898504B0AE228131B4.edm" hidden="1">#REF!</definedName>
    <definedName name="_bdm.803BF50E22624E2085BC3AEF6A617BBD.edm" hidden="1">#REF!</definedName>
    <definedName name="_bdm.805C815322D24811AAFF918C418A3B4F.edm" hidden="1">#REF!</definedName>
    <definedName name="_bdm.807CD5A571754D5DBFD1D292A8D0C4B4.edm" hidden="1">#REF!</definedName>
    <definedName name="_bdm.811F48370FBC466997F176818B8C5879.edm" hidden="1">#REF!</definedName>
    <definedName name="_bdm.815D19E50F614F5B97CF756212A9D9CA.edm" hidden="1">#REF!</definedName>
    <definedName name="_bdm.816EB66BDC1D4166B9405623427C38D9.edm" hidden="1">#REF!</definedName>
    <definedName name="_bdm.818224C4FA8B421484DF165CFF391C21.edm" hidden="1">#REF!</definedName>
    <definedName name="_bdm.819DC72A5F9746BBB838650C1CF3CF4F.edm" hidden="1">#REF!</definedName>
    <definedName name="_bdm.81A0ED12D1174D63862C9531D58FB93E.edm" hidden="1">#REF!</definedName>
    <definedName name="_bdm.81BAC92AF7E14D72A32223A2AD212F89.edm" hidden="1">#REF!</definedName>
    <definedName name="_bdm.81E2944A2CDB4A0EA5AB4BF71B438DA7.edm" hidden="1">#REF!</definedName>
    <definedName name="_bdm.81F7FC15014041E49DFE5E1E222765F6.edm" hidden="1">#REF!</definedName>
    <definedName name="_bdm.81FE3BEEEF3D4EFDB311F209B600261A.edm" hidden="1">#REF!</definedName>
    <definedName name="_bdm.820BF81DE04E4CA2930E8A8E08DFC75C.edm" hidden="1">#REF!</definedName>
    <definedName name="_bdm.823D23DE6F8444FCBCE48BD55DD8CB47.edm" hidden="1">#REF!</definedName>
    <definedName name="_bdm.8244a81ca17c4b2a82e0b01332577e26.edm" hidden="1">#REF!</definedName>
    <definedName name="_bdm.8262BA489AA642CDAA801A30F541D97D.edm" hidden="1">#REF!</definedName>
    <definedName name="_bdm.828D6695E00649A0A7250AEB2C149E97.edm" hidden="1">#REF!</definedName>
    <definedName name="_bdm.829D5AEAC55643468E728138FD98638C.edm" hidden="1">#REF!</definedName>
    <definedName name="_bdm.82f5e09b02804f3b85c828843ef73dda.edm" hidden="1">#REF!</definedName>
    <definedName name="_bdm.8313c1d4d6714529bb483d8401422eaa.edm" hidden="1">#REF!</definedName>
    <definedName name="_bdm.836186DCD37B412C831573A0C769C499.edm" hidden="1">#REF!</definedName>
    <definedName name="_bdm.83AA3AC1FEB341A08D72C8E047045D19.edm" hidden="1">#REF!</definedName>
    <definedName name="_bdm.83C07BB8847F4FC9AD5D633F85F27C26.edm" hidden="1">#REF!</definedName>
    <definedName name="_bdm.841698161DAB4DE1950191ABDDCF2DD6.edm" hidden="1">#REF!</definedName>
    <definedName name="_bdm.844E42B301754E3F94835B3A1439D2CD.edm" hidden="1">#REF!</definedName>
    <definedName name="_bdm.8486464FF42B40808BF15E357A2DE96A.edm" hidden="1">#REF!</definedName>
    <definedName name="_bdm.848A38B595C2497F8F248531ED604246.edm" hidden="1">#REF!</definedName>
    <definedName name="_bdm.8499D52AEA57463AB490876D662B6390.edm" hidden="1">#REF!</definedName>
    <definedName name="_bdm.84BBEBD59F6B4100989D75A5FA4D4057.edm" hidden="1">#REF!</definedName>
    <definedName name="_bdm.84D87C2383A04C829026C19F07C2EA4A.edm" hidden="1">#REF!</definedName>
    <definedName name="_bdm.84DEB7A147C7411DA68C59A4574D808A.edm" hidden="1">#REF!</definedName>
    <definedName name="_bdm.84E68D3BF0DE4598A76E98DF2CFA945E.edm" hidden="1">#REF!</definedName>
    <definedName name="_bdm.8565CE6D83D2441C9F03AB20E03CE564.edm" hidden="1">#REF!</definedName>
    <definedName name="_bdm.856E454E0A5F42E08C28AD6B2C621158.edm" hidden="1">#REF!</definedName>
    <definedName name="_bdm.85AC048FBE8F4E00B148FB2EF28A0F18.edm" hidden="1">#REF!</definedName>
    <definedName name="_bdm.85B023E7A30D4DBEB3F887592814D120.edm" hidden="1">#REF!</definedName>
    <definedName name="_bdm.85E738C7E6F64EB2BD5A74E899D2BDB4.edm" hidden="1">#REF!</definedName>
    <definedName name="_bdm.85ED581018AF4AB19AFA873599C58C10.edm" hidden="1">#REF!</definedName>
    <definedName name="_bdm.860CD9C316004D728374E99C7B89B93A.edm" hidden="1">#N/A</definedName>
    <definedName name="_bdm.8625B2E6737047A7B56CE3AF783067E3.edm" hidden="1">#REF!</definedName>
    <definedName name="_bdm.8661409655CC400E926A331AE5852B13.edm" hidden="1">#REF!</definedName>
    <definedName name="_bdm.8675D84CDC46450A9641B76A1F4950D3.edm" hidden="1">#REF!</definedName>
    <definedName name="_bdm.869894505D684826AAEE8612E988FE45.edm" hidden="1">#REF!</definedName>
    <definedName name="_bdm.869BC2C8B33B49CEB8FF21EC6C679D65.edm" hidden="1">#REF!</definedName>
    <definedName name="_bdm.86ac72f4cb9c4c82a62ba4c06666726a.edm" hidden="1">#REF!</definedName>
    <definedName name="_bdm.86B23306579947958850AB2CFAFB5F38.edm" hidden="1">#REF!</definedName>
    <definedName name="_bdm.86CA2EA0DB94474C867C08F6A122C71B.edm" hidden="1">#REF!</definedName>
    <definedName name="_bdm.86E5E52B410448C89B24BC2C018B0498.edm" hidden="1">#REF!</definedName>
    <definedName name="_bdm.86F2C18EAE2C4294BD3C2D02C1A6FAEF.edm" hidden="1">#REF!</definedName>
    <definedName name="_bdm.86FA8C5A743443E1A029134B828F705C.edm" hidden="1">#REF!</definedName>
    <definedName name="_bdm.87076FB8E61A4A4A95157E09D6C3F9E3.edm" hidden="1">#REF!</definedName>
    <definedName name="_bdm.870CA6394C4B48E28204EFCC6AD00D6C.edm" hidden="1">#REF!</definedName>
    <definedName name="_bdm.8716BACEC38C4E5A919986B8372E99D1.edm" hidden="1">#REF!</definedName>
    <definedName name="_bdm.871D5EBA12424B5FA6FB9C6CDFA8AD99.edm" hidden="1">#REF!</definedName>
    <definedName name="_bdm.87519A6E7DB14BC0B5943CF1ECDAF239.edm" hidden="1">#REF!</definedName>
    <definedName name="_bdm.87655c1f86324e01bf47c5edcda3bd27.edm" hidden="1">#REF!</definedName>
    <definedName name="_bdm.879F9FAC5FEB4475A30E4DC8778C57CA.edm" hidden="1">#REF!</definedName>
    <definedName name="_bdm.87DC1786544C476B82BA9840E68EE4C0.edm" hidden="1">#REF!</definedName>
    <definedName name="_bdm.880EC7A81F04422AA8E949B1B613A158.edm" hidden="1">#REF!</definedName>
    <definedName name="_bdm.88163F4939E84495BB5CE8F3418CA7F8.edm" hidden="1">#REF!</definedName>
    <definedName name="_bdm.887D135A99394734872F1AA39D36FC98.edm" hidden="1">#REF!</definedName>
    <definedName name="_bdm.889F83A4471F4AA3B1F5C280B5041B13.edm" hidden="1">#REF!</definedName>
    <definedName name="_bdm.88A28BEE6B42480791D72CB12B9465F5.edm" hidden="1">#REF!</definedName>
    <definedName name="_bdm.88C8AB0686B0400CA79FA0C4EE1613DF.edm" hidden="1">#REF!</definedName>
    <definedName name="_bdm.88DE053F9B834424881CD8C39AB7B4AF.edm" hidden="1">#REF!</definedName>
    <definedName name="_bdm.895E5A5881164E53BC74EC24F4623C71.edm" hidden="1">#REF!</definedName>
    <definedName name="_bdm.8960B5BD51154CA090D72445D232DF3F.edm" hidden="1">#REF!</definedName>
    <definedName name="_bdm.896AB61861C04481B17EE8802C90478C.edm" hidden="1">#REF!</definedName>
    <definedName name="_bdm.896E3D1CCE6741F78C46ED5A94B3A406.edm" hidden="1">#REF!</definedName>
    <definedName name="_bdm.899182CDE2354C919CCD6685E9370055.edm" hidden="1">#REF!</definedName>
    <definedName name="_bdm.89AA0A8F07CA465CAD636DC05FF176DF.edm" hidden="1">#REF!</definedName>
    <definedName name="_bdm.89D7E7E9060D41B8B7475AB307DFA626.edm" hidden="1">#REF!</definedName>
    <definedName name="_bdm.89F24D17896B4016B390CB5A877A5E21.edm" hidden="1">#REF!</definedName>
    <definedName name="_bdm.8A05BA6199B74F48BBB2324C06576B79.edm" hidden="1">#REF!</definedName>
    <definedName name="_bdm.8A687C13C7C048A4A38C2B7F603D25CE.edm" hidden="1">#REF!</definedName>
    <definedName name="_bdm.8A895FE449E64ACCBDAA8C70014B32A9.edm" hidden="1">#REF!</definedName>
    <definedName name="_bdm.8A9AC4A10B40427E934F5C39F7AE2A18.edm" hidden="1">#REF!</definedName>
    <definedName name="_bdm.8AE0E8B02313474EA588BCAB4FEF17D0.edm" hidden="1">#REF!</definedName>
    <definedName name="_bdm.8AF980EDAFF54D7FAA2C7425FFCE6980.edm" hidden="1">#REF!</definedName>
    <definedName name="_bdm.8b0ccd3975034f1ea81e42b32275e81a.edm" hidden="1">#REF!</definedName>
    <definedName name="_bdm.8B187E02366C4C15A56EB5A59DF561C8.edm" hidden="1">#REF!</definedName>
    <definedName name="_bdm.8B53853959514BF092BF9F5D7AE5C9D8.edm" hidden="1">#REF!</definedName>
    <definedName name="_bdm.8b5da06e9aba4c5cba6668c0c68a3631.edm" hidden="1">#REF!</definedName>
    <definedName name="_bdm.8B7DECA6A56249B7B24FA033310B2798.edm" hidden="1">#REF!</definedName>
    <definedName name="_bdm.8B84A91D38C2492CAA740373376A9C9B.edm" hidden="1">#REF!</definedName>
    <definedName name="_bdm.8B8FB2A0B7C64263937629369069C558.edm" hidden="1">#REF!</definedName>
    <definedName name="_bdm.8B943416F0474F3DA13AEBF8CB920FE6.edm" hidden="1">#REF!</definedName>
    <definedName name="_bdm.8BA44630E7E24131BAA77F2A97D9AD7E.edm" hidden="1">#REF!</definedName>
    <definedName name="_bdm.8BB73188827547E5A6F85740DAC041B9.edm" hidden="1">#REF!</definedName>
    <definedName name="_bdm.8BBAD1F1D7A74BA68279D4DDB45E50ED.edm" hidden="1">#REF!</definedName>
    <definedName name="_bdm.8C27751C53654244A51A9363EBC167BE.edm" hidden="1">#REF!</definedName>
    <definedName name="_bdm.8C4EB7C68AC74ED4ADC9644AFD10149E.edm" hidden="1">#REF!</definedName>
    <definedName name="_bdm.8C6C31D2F45A4B0E8125F19CD085B56C.edm" hidden="1">#REF!</definedName>
    <definedName name="_bdm.8CB787F3D5C74A6191B6DB71C628D9E3.edm" hidden="1">#REF!</definedName>
    <definedName name="_bdm.8CB98397D7894AD88BECB8000C591453.edm" hidden="1">#REF!</definedName>
    <definedName name="_bdm.8D3683DAB3974BBA970748292419263A.edm" hidden="1">#REF!</definedName>
    <definedName name="_bdm.8D43532543094C79B4784D1E83DD0720.edm" hidden="1">#REF!</definedName>
    <definedName name="_bdm.8D5C79002FC24028A940E3C2D7867F7C.edm" hidden="1">#REF!</definedName>
    <definedName name="_bdm.8D6A76799CBD41B88FEA3150BD2CEA93.edm" hidden="1">#REF!</definedName>
    <definedName name="_bdm.8D762CE135E948ADACD0AE4F8EEEAED2.edm" hidden="1">#REF!</definedName>
    <definedName name="_bdm.8D8076FC155F447D9B19AF12721B3D9E.edm" hidden="1">#REF!</definedName>
    <definedName name="_bdm.8D8B4706B70747CD92C73F7C284B0A03.edm" hidden="1">#REF!</definedName>
    <definedName name="_bdm.8DB4F385F54C4E6081FBB3E1D077F2F5.edm" hidden="1">#REF!</definedName>
    <definedName name="_bdm.8DB5495F314B4390B7640FE8A875C628.edm" hidden="1">#REF!</definedName>
    <definedName name="_bdm.8dbe6902daa845f691b557b3fccdc5ec.edm" hidden="1">#REF!</definedName>
    <definedName name="_bdm.8dfb3cbe38a447c1962d2dd993c32fc1.edm" hidden="1">#REF!</definedName>
    <definedName name="_bdm.8E105F6FC5684E589F4F281BEF66075B.edm" hidden="1">#REF!</definedName>
    <definedName name="_bdm.8E86CF5AC4F24A4F830F44CAAA99A38E.edm" hidden="1">#REF!</definedName>
    <definedName name="_bdm.8E8EC2AB9B784264BC60F9B35059B5E9.edm" hidden="1">#REF!</definedName>
    <definedName name="_bdm.8ED295A4C3894456ABC279EFF85D64DB.edm" hidden="1">#REF!</definedName>
    <definedName name="_bdm.8EDF6487C38E4311BB56C27CC34A12C3.edm" hidden="1">#REF!</definedName>
    <definedName name="_bdm.8F05AA92F8D14B2D908FF7805015ED39.edm" hidden="1">#REF!</definedName>
    <definedName name="_bdm.8F2B2A3F8B694887B41CBD93EC452462.edm" hidden="1">#REF!</definedName>
    <definedName name="_bdm.8f4681988d2845d2b200180690880988.edm" hidden="1">#REF!</definedName>
    <definedName name="_bdm.8F7D5EF566A04C18A004BA4D262712CD.edm" hidden="1">#REF!</definedName>
    <definedName name="_bdm.8FC17FD629E44576A43BFF66D72C653C.edm" hidden="1">#REF!</definedName>
    <definedName name="_bdm.8FCB78803D0B413080DE57A74841D53E.edm" hidden="1">#REF!</definedName>
    <definedName name="_bdm.8FD4C49FC4024B73ADD6EF58CBD435BC.edm" hidden="1">#REF!</definedName>
    <definedName name="_bdm.8FE1AB05082D42C6B56589A085F635B9.edm" hidden="1">#REF!</definedName>
    <definedName name="_bdm.9006142198764EEB9C878D113ACB1159.edm" hidden="1">#REF!</definedName>
    <definedName name="_bdm.902162E073FB4A9595B516557CC8163E.edm" hidden="1">#REF!</definedName>
    <definedName name="_bdm.90479220F4914DEBAFFC7066AAAEAD78.edm" hidden="1">#REF!</definedName>
    <definedName name="_bdm.905BB02C6CC049DD82B320C06E068458.edm" hidden="1">#REF!</definedName>
    <definedName name="_bdm.9092FA6CA944470EB0EA07B7D65755D3.edm" hidden="1">#REF!</definedName>
    <definedName name="_bdm.909578C4BF804F34B0EE6CE9E40F3AFF.edm" hidden="1">#REF!</definedName>
    <definedName name="_bdm.909ac253a5734a9c9a40a6a42dfa3e7f.edm" hidden="1">#REF!</definedName>
    <definedName name="_bdm.909D501CD72742FE987B50DB12632971.edm" hidden="1">#REF!</definedName>
    <definedName name="_bdm.90BA7ED2962D43FEA5567F4742C96B67.edm" hidden="1">#REF!</definedName>
    <definedName name="_bdm.9157149A2E394D6EB552295B850701F3.edm" hidden="1">#REF!</definedName>
    <definedName name="_bdm.9177F472F35D487791AE8C61C597CB3D.edm" hidden="1">#REF!</definedName>
    <definedName name="_bdm.919C4FD80E62432B89AE11DC0C136477.edm" hidden="1">#REF!</definedName>
    <definedName name="_bdm.91A0363460DD404EA385389FD30F945A.edm" hidden="1">#REF!</definedName>
    <definedName name="_bdm.91AC82770CC6427998437F118C6FDBFB.edm" hidden="1">#REF!</definedName>
    <definedName name="_bdm.91B7C42AC8384A49A0A4A2822FF34BD6.edm" hidden="1">#REF!</definedName>
    <definedName name="_bdm.91CD4DEC29C049BD929A8110F777B566.edm" hidden="1">#REF!</definedName>
    <definedName name="_bdm.91D3D39F24804611AAB2A6BCA6E304BB.edm" hidden="1">#REF!</definedName>
    <definedName name="_bdm.91E6E9ABB2544900B8D2ECE5E60B1E41.edm" hidden="1">#REF!</definedName>
    <definedName name="_bdm.91E964912839407B9BE2EF407F968381.edm" hidden="1">#REF!</definedName>
    <definedName name="_bdm.9224C8DBA6024D95BBBB4C9B5236A037.edm" hidden="1">#REF!</definedName>
    <definedName name="_bdm.92BE5E5A79DB42E994648803476498EE.edm" hidden="1">#REF!</definedName>
    <definedName name="_bdm.92FE6DC103C64A18836880A44A3907C3.edm" hidden="1">#REF!</definedName>
    <definedName name="_bdm.930DCF4ADF134F8CA5F4BF237927CC58.edm" hidden="1">#REF!</definedName>
    <definedName name="_bdm.931D886D4BA34C8A888D76B7E841F8CD.edm" hidden="1">#REF!</definedName>
    <definedName name="_bdm.936ff09329fd4306bc8ce809047e85f7.edm" hidden="1">#REF!</definedName>
    <definedName name="_bdm.939C2D9631E940B28CA977745919C168.edm" hidden="1">#REF!</definedName>
    <definedName name="_bdm.93CC17E714524849A2C3ABA0BA7B7537.edm" hidden="1">#REF!</definedName>
    <definedName name="_bdm.9400BE25DC754C40BA27548E653B7868.edm" hidden="1">#REF!</definedName>
    <definedName name="_bdm.943020866D4442AF960F446A72F35FAA.edm" hidden="1">#REF!</definedName>
    <definedName name="_bdm.943fbb0f818c40c095112cecd0c4946e.edm" hidden="1">#REF!</definedName>
    <definedName name="_bdm.94454718F09E4C0CA67F734E6B78A943.edm" hidden="1">#REF!</definedName>
    <definedName name="_bdm.9449FFF79B604AE1A9C9B8E7A66ACBD8.edm" hidden="1">#REF!</definedName>
    <definedName name="_bdm.9456BBA957304CA5AFEA1F92EC3AEC9A.edm" hidden="1">#REF!</definedName>
    <definedName name="_bdm.949460ABB0084F8AA29349AD5594B2F3.edm" hidden="1">#REF!</definedName>
    <definedName name="_bdm.949aac5774dd44fa9ca90727b3a74ce7.edm" hidden="1">#REF!</definedName>
    <definedName name="_bdm.94E749715624467E9EB28D3C236A57A3.edm" hidden="1">#REF!</definedName>
    <definedName name="_bdm.94F8A7820A8F4E3EAA9A45ACB60F630D.edm" hidden="1">#REF!</definedName>
    <definedName name="_bdm.954848313B6C45B1B4AC00EB79232C65.edm" hidden="1">#REF!</definedName>
    <definedName name="_bdm.9551B418BCFA458EAB3CF058EAD21F47.edm" hidden="1">#REF!</definedName>
    <definedName name="_bdm.957E1227ADCB4CC8AB4AFA303B27BE0D.edm" hidden="1">#REF!</definedName>
    <definedName name="_bdm.960042BBB8A14223829B15EF2432095B.edm" hidden="1">#REF!</definedName>
    <definedName name="_bdm.960720C6BFBA49BAA72FA602F3C60483.edm" hidden="1">#REF!</definedName>
    <definedName name="_bdm.9628FD7DE1094CB1ACD7DE7610DCEE29.edm" hidden="1">#REF!</definedName>
    <definedName name="_bdm.964DBD4A6DF0473D89DF12DE74818FDC.edm" hidden="1">#REF!</definedName>
    <definedName name="_bdm.965594B209EC4399B68A7BCE0DF513F3.edm" hidden="1">#REF!</definedName>
    <definedName name="_bdm.96695BC1517E49459DC6483D0896FB1E.edm" hidden="1">#REF!</definedName>
    <definedName name="_bdm.96697847A209413CA834979640D7AD79.edm" hidden="1">#REF!</definedName>
    <definedName name="_bdm.967FAF28802B49529AC535987822AE84.edm" hidden="1">#REF!</definedName>
    <definedName name="_bdm.9696ABF6F5AF4542876C3945271BAE1C.edm" hidden="1">#REF!</definedName>
    <definedName name="_bdm.96AAB17BCF664849892820816556A9D7.edm" hidden="1">#REF!</definedName>
    <definedName name="_bdm.96B3AC01FB32475B8F8844FA4B3A9812.edm" hidden="1">#REF!</definedName>
    <definedName name="_bdm.96eae9e860264662ad5c2c3367917103.edm" hidden="1">#REF!</definedName>
    <definedName name="_bdm.97097961B9354DFB96338D9B174E29B8.edm" hidden="1">#REF!</definedName>
    <definedName name="_bdm.971DAA1D9B2347A1AF812221ED3A7605.edm" hidden="1">#REF!</definedName>
    <definedName name="_bdm.973EF69C75924EE5BBEFD470F591E515.edm" hidden="1">#REF!</definedName>
    <definedName name="_bdm.97482D8BE4A94804B5DBE0E90AF3C362.edm" hidden="1">#N/A</definedName>
    <definedName name="_bdm.97647F07AFDD4442A654C1B800C62044.edm" hidden="1">#REF!</definedName>
    <definedName name="_bdm.977dfa3c392d4d34b5cc2aa0fd3af81b.edm" hidden="1">#REF!</definedName>
    <definedName name="_bdm.97C0FD0230D741CBAC0494F9E5DE3DFE.edm" hidden="1">#N/A</definedName>
    <definedName name="_bdm.97c41ade31304bdc994cd321f5bee43a.edm" hidden="1">#REF!</definedName>
    <definedName name="_bdm.97C9F36FF5C646EFB477715CEBBD4B2F.edm" hidden="1">#REF!</definedName>
    <definedName name="_bdm.98006c0c80f045afa0a5a5fceb53d2a6.edm" hidden="1">#REF!</definedName>
    <definedName name="_bdm.9809801044A442F0B74E0EB54FDFCB30.edm" hidden="1">#REF!</definedName>
    <definedName name="_bdm.9819139B5E604E16AB79F968F3D9F463.edm" hidden="1">#REF!</definedName>
    <definedName name="_bdm.981F34D769924459A2161DBAABD778EE.edm" hidden="1">#REF!</definedName>
    <definedName name="_bdm.9823713BE7D74C508EA4B0CE26B3C7C0.edm" hidden="1">#N/A</definedName>
    <definedName name="_bdm.9828341859a746be83515af6dc580057.edm" hidden="1">#REF!</definedName>
    <definedName name="_bdm.9830BFA9A4924AECAC621807AC176243.edm" hidden="1">#REF!</definedName>
    <definedName name="_bdm.98347E9132034F8EB9A26EA7F4DBF592.edm" hidden="1">#REF!</definedName>
    <definedName name="_bdm.983BF44B1D5C4F51B21A8479BAB4AE3F.edm" hidden="1">#REF!</definedName>
    <definedName name="_bdm.988A52B41A8B498DA4E54474862BBB09.edm" hidden="1">#REF!</definedName>
    <definedName name="_bdm.988B8C63947A463EB23BD2B9230B07B3.edm" hidden="1">#REF!</definedName>
    <definedName name="_bdm.98DDA0098E1B4ACCA2C2DE8A0E60894C.edm" hidden="1">#REF!</definedName>
    <definedName name="_bdm.98f3d27e48594a0ea5888f61e4eed990.edm" hidden="1">#REF!</definedName>
    <definedName name="_bdm.991A663BE1BA4CE6916986AE15E5C2FE.edm" hidden="1">#REF!</definedName>
    <definedName name="_bdm.9935AB17428A4A419D561A38D28A0C43.edm" hidden="1">#REF!</definedName>
    <definedName name="_bdm.9947ACE21082477A87EBFA05FE50A302.edm" hidden="1">#REF!</definedName>
    <definedName name="_bdm.995ECEBA90EA4D039FA812FABF24F35F.edm" hidden="1">#REF!</definedName>
    <definedName name="_bdm.99B0DFC706B242A9B8CF444CF317329B.edm" hidden="1">#REF!</definedName>
    <definedName name="_bdm.99B3DD87F6224B9F8257A28BEB959E30.edm" hidden="1">#REF!</definedName>
    <definedName name="_bdm.99D0F1CF804C4AFC94EA8911D8023F13.edm" hidden="1">#REF!</definedName>
    <definedName name="_bdm.99E3D8558FB547678D9B192CBE1DEA8F.edm" hidden="1">#REF!</definedName>
    <definedName name="_bdm.9A284B6E778440E1BE38A80EFCCB7E00.edm" hidden="1">#REF!</definedName>
    <definedName name="_bdm.9A3D2DF842D146A7A851EE903DAE3338.edm" hidden="1">#REF!</definedName>
    <definedName name="_bdm.9A3F0511EC2D468C8346AF3A42C46E13.edm" hidden="1">#REF!</definedName>
    <definedName name="_bdm.9A52B9CCE8C046BAA3FC2D2E2FC3F686.edm" hidden="1">#REF!</definedName>
    <definedName name="_bdm.9A8BEAC132CC4961A431BC766E21693A.edm" hidden="1">#REF!</definedName>
    <definedName name="_bdm.9ab4ab506d964ac89c1727ee95f09265.edm" hidden="1">#REF!</definedName>
    <definedName name="_bdm.9AB90961C60E426EA3F65C399A610A70.edm" hidden="1">#REF!</definedName>
    <definedName name="_bdm.9ADC07EEECE246FFBCA5736ACB6D1EDB.edm" hidden="1">#REF!</definedName>
    <definedName name="_bdm.9AF9C7ABA2154F0581FC9C7C70539D46.edm" hidden="1">#REF!</definedName>
    <definedName name="_bdm.9B2AB0FFD7794265B26A52ED2DA5F477.edm" hidden="1">#REF!</definedName>
    <definedName name="_bdm.9B4C2D41E9BA4DF8B28CC5710246FED0.edm" hidden="1">#REF!</definedName>
    <definedName name="_bdm.9B808CF279804AAE809BC8B8B6EDE25F.edm" hidden="1">#REF!</definedName>
    <definedName name="_bdm.9BD3B3ED557841E9AB28D7EDFDE1CBF0.edm" hidden="1">#REF!</definedName>
    <definedName name="_bdm.9BF1E82387764273B37EAD1FAE78351F.edm" hidden="1">#REF!</definedName>
    <definedName name="_bdm.9BFCD7804FD543C883426C815DE9C8D0.edm" hidden="1">#REF!</definedName>
    <definedName name="_bdm.9C080F45B1BE4D6D861B8150B2596461.edm" hidden="1">#REF!</definedName>
    <definedName name="_bdm.9c1ae946d79d4a968a6d42275381e9a4.edm" hidden="1">#REF!</definedName>
    <definedName name="_bdm.9C2D15A1392C4A75B7346DA7B2972DFB.edm" hidden="1">#REF!</definedName>
    <definedName name="_bdm.9C633185C23F421D8BFE0B63C0E97C90.edm" hidden="1">#REF!</definedName>
    <definedName name="_bdm.9C726BDD4F8743489F9984A3891A5D5D.edm" hidden="1">#REF!</definedName>
    <definedName name="_bdm.9C8847E24D0043088DDEB11279A9BF49.edm" hidden="1">#REF!</definedName>
    <definedName name="_bdm.9CDC35CDB7B143079762F320F757C403.edm" hidden="1">#REF!</definedName>
    <definedName name="_bdm.9D1996AA3FE843249C7080AB942E6FCC.edm" hidden="1">#REF!</definedName>
    <definedName name="_bdm.9d2f4b0b87684c1e9856633211bfd3f4.edm" hidden="1">#REF!</definedName>
    <definedName name="_bdm.9d3c0db418974f87bbd03d4c5c89dccd.edm" hidden="1">#REF!</definedName>
    <definedName name="_bdm.9D45AFE745544A11AA6DE239E6042919.edm" hidden="1">#REF!</definedName>
    <definedName name="_bdm.9D576385AB334E0F91FC7FB7CEA21807.edm" hidden="1">#REF!</definedName>
    <definedName name="_bdm.9D58468C398C4A64AECD57C65CA7EA42.edm" hidden="1">#N/A</definedName>
    <definedName name="_bdm.9D65CD74E0F24207B052B558AC2C6008.edm" hidden="1">#REF!</definedName>
    <definedName name="_bdm.9DA2A58E64814DFAB85B1A962FE078EF.edm" hidden="1">#REF!</definedName>
    <definedName name="_bdm.9DD874F59796474F93602229FD096DFD.edm" hidden="1">#REF!</definedName>
    <definedName name="_bdm.9DDD75196C5544C0A029568280B50B68.edm" hidden="1">#REF!</definedName>
    <definedName name="_bdm.9E05A23EC6874624839324E7E4D4A95A.edm" hidden="1">#REF!</definedName>
    <definedName name="_bdm.9E2D42BA98944B69B9B1CAABE90A9A2B.edm" hidden="1">#REF!</definedName>
    <definedName name="_bdm.9E4396B230A54AF4AC7AE5D0B0DC1F2F.edm" hidden="1">#REF!</definedName>
    <definedName name="_bdm.9E50FCC05DE5486D820DC9E4145F484C.edm" hidden="1">#REF!</definedName>
    <definedName name="_bdm.9E61F01D07CE476AA209587FBBB3C1B2.edm" hidden="1">#REF!</definedName>
    <definedName name="_bdm.9E6346B36F4940FDB3934C4717844DE6.edm" hidden="1">#REF!</definedName>
    <definedName name="_bdm.9E680FFBD11F44569117AC21923A0734.edm" hidden="1">#REF!</definedName>
    <definedName name="_bdm.9E8D5F8BA4134C37BA4DD30D2540D1D7.edm" hidden="1">#REF!</definedName>
    <definedName name="_bdm.9EF93FB587874F0DBF6BB9D5DBF04713.edm" hidden="1">#N/A</definedName>
    <definedName name="_bdm.9efd944255f6446abd3312696dc3c972.edm" hidden="1">#REF!</definedName>
    <definedName name="_bdm.9F3EBB3882EF42BBB4D6D3A3CB80A88C.edm" hidden="1">#REF!</definedName>
    <definedName name="_bdm.9F5B412A98EF44FF88291BC6AE171CA0.edm" hidden="1">#REF!</definedName>
    <definedName name="_bdm.9F68E4C406ED4405B052FB83C6E9CBA3.edm" hidden="1">#REF!</definedName>
    <definedName name="_bdm.9F6D5DA50C8F4B9F8FC864A9C4BF8547.edm" hidden="1">#REF!</definedName>
    <definedName name="_bdm.9f727497b6974fae955107f5f418cb67.edm" hidden="1">#REF!</definedName>
    <definedName name="_bdm.9F9B876F07DE4ADE960B74AC5C27A703.edm" hidden="1">#REF!</definedName>
    <definedName name="_bdm.9FAB4FDDAD6541FAA5059E2081679182.edm" hidden="1">#REF!</definedName>
    <definedName name="_bdm.9FB771A591BA4DBFB4F50F1D1CF6966B.edm" hidden="1">#REF!</definedName>
    <definedName name="_bdm.A023BB33C45F429BAB0842287F16C377.edm" hidden="1">#REF!</definedName>
    <definedName name="_bdm.A0749E7F4B5C4E5A821BCA0BD882C6A2.edm" hidden="1">#REF!</definedName>
    <definedName name="_bdm.A0861472109043C184421B6798EB7639.edm" hidden="1">#REF!</definedName>
    <definedName name="_bdm.A0927DAECF70457294E8B1887A85A3CC.edm" hidden="1">#REF!</definedName>
    <definedName name="_bdm.A0B98C5C66084547B90D7C24308D3BAA.edm" hidden="1">#REF!</definedName>
    <definedName name="_bdm.A148454F885246CCB2F1B82575D5DB4D.edm" hidden="1">#REF!</definedName>
    <definedName name="_bdm.A14AAE0FBCBC4CAD9D9EDB112A168084.edm" hidden="1">#REF!</definedName>
    <definedName name="_bdm.A159A32060B54D82B0FDD77A71628C9D.edm" hidden="1">#REF!</definedName>
    <definedName name="_bdm.A17E7B556EB44EA383F53967113BD7F6.edm" hidden="1">#REF!</definedName>
    <definedName name="_bdm.A1976CCFB86046BE9B0A84997E01985D.edm" hidden="1">#REF!</definedName>
    <definedName name="_bdm.A203A828644D4811B09C6CA154BD7C4D.edm" hidden="1">#REF!</definedName>
    <definedName name="_bdm.A206DEB4393A4E25A11A569BCD5D04B9.edm" hidden="1">#REF!</definedName>
    <definedName name="_bdm.A21CCEC747FD459A8F8A2A77D0A22165.edm" hidden="1">#REF!</definedName>
    <definedName name="_bdm.A224FD9200DA468E84F3D57537684320.edm" hidden="1">#REF!</definedName>
    <definedName name="_bdm.A22A4162A6D54E689D69974474064150.edm" hidden="1">#REF!</definedName>
    <definedName name="_bdm.A24D2CF9B6F246AA8670BB65B1FA0C4C.edm" hidden="1">#REF!</definedName>
    <definedName name="_bdm.A25D277AE7C14F37AE8B57518236C56E.edm" hidden="1">#REF!</definedName>
    <definedName name="_bdm.a269d34e7c8f45859f75e64182b687e6.edm" hidden="1">#REF!</definedName>
    <definedName name="_bdm.A26CA38E82094040A649D5C273AFE743.edm" hidden="1">#REF!</definedName>
    <definedName name="_bdm.A2D8CC1BEC094B938EF7DAEEAC3CF4F9.edm" hidden="1">#REF!</definedName>
    <definedName name="_bdm.A30BA741FA4543EAA54F753324A3A9F6.edm" hidden="1">#REF!</definedName>
    <definedName name="_bdm.A3278BB01F8B4449AFAA767CCFEA2E98.edm" hidden="1">#REF!</definedName>
    <definedName name="_bdm.A334CE6D02EF4521AE410A9BDE098813.edm" hidden="1">#REF!</definedName>
    <definedName name="_bdm.A3798154704E4D16BFDA73C98E655E30.edm" hidden="1">#REF!</definedName>
    <definedName name="_bdm.a389292fdc5648359493756deb0e0362.edm" hidden="1">#REF!</definedName>
    <definedName name="_bdm.A3991B686EC14D7EB0A43B4ACA982B97.edm" hidden="1">#REF!</definedName>
    <definedName name="_bdm.A3A5001B361A490FBA48C3E736452F8E.edm" hidden="1">#REF!</definedName>
    <definedName name="_bdm.A3B0C589A83A4E519F969E2FC1C940C0.edm" hidden="1">#REF!</definedName>
    <definedName name="_bdm.A3EDF6703615453CBCE545C86719C47C.edm" hidden="1">#REF!</definedName>
    <definedName name="_bdm.A3F3723162A74CE4942652F646569936.edm" hidden="1">#REF!</definedName>
    <definedName name="_bdm.A3F7DC25059C46AA8897944747A7A303.edm" hidden="1">#REF!</definedName>
    <definedName name="_bdm.A4073722D08A4692A5397990DD7CDA14.edm" hidden="1">#REF!</definedName>
    <definedName name="_bdm.A43B2FAAE4364F419B02DC1F4EC2BAD0.edm" hidden="1">#REF!</definedName>
    <definedName name="_bdm.A4478F13D27A4C9981A031268DF02869.edm" hidden="1">#REF!</definedName>
    <definedName name="_bdm.A4577722D31B419AA5DCAAFB15FA0343.edm" hidden="1">#REF!</definedName>
    <definedName name="_bdm.A46FB32170924F36A57D347669EDC435.edm" hidden="1">#REF!</definedName>
    <definedName name="_bdm.A478A6532D6F4E0AA589C6BB262AD2C2.edm" hidden="1">#REF!</definedName>
    <definedName name="_bdm.A4875136FA9242048F9DC587491ECAB1.edm" hidden="1">#REF!</definedName>
    <definedName name="_bdm.a4a1f8cc4a5c4e6ba5985dcfc8d6e09a.edm" hidden="1">#REF!</definedName>
    <definedName name="_bdm.A4B6E8298D504274A71B14E71AA8DB0C.edm" hidden="1">#REF!</definedName>
    <definedName name="_bdm.A4C474BF7972425DA5BDB6E5E2C30822.edm" hidden="1">#REF!</definedName>
    <definedName name="_bdm.A4D30B7A36B04041BCC01387779E621E.edm" hidden="1">#REF!</definedName>
    <definedName name="_bdm.A4FEB82989E148C3A14FC28D1C67A4E4.edm" hidden="1">#REF!</definedName>
    <definedName name="_bdm.A51B03E0F8734E55A1575002305DF271.edm" hidden="1">#REF!</definedName>
    <definedName name="_bdm.A569AE492C334A0F8D493DD83F194B34.edm" hidden="1">#REF!</definedName>
    <definedName name="_bdm.A56E198A071E425BB0F163FFAFFEA7E6.edm" hidden="1">#REF!</definedName>
    <definedName name="_bdm.A58B28CD0F40472294504468DE9270C7.edm" hidden="1">#REF!</definedName>
    <definedName name="_bdm.A5AD7B0850D948BAA919F90C89DA0328.edm" hidden="1">#REF!</definedName>
    <definedName name="_bdm.a5b6debc90e74877a8ca9fcbb61d9175.edm" hidden="1">#REF!</definedName>
    <definedName name="_bdm.A5FAB57395ED46F5AAC7D373D5FBFFAF.edm" hidden="1">#REF!</definedName>
    <definedName name="_bdm.A63E150D7816472DBEB3254D3E4897F1.edm" hidden="1">#REF!</definedName>
    <definedName name="_bdm.A65220C5D9A14805B7379AE33665B443.edm" hidden="1">#REF!</definedName>
    <definedName name="_bdm.A65801075FC945CBB2C3939D18761A23.edm" hidden="1">#REF!</definedName>
    <definedName name="_bdm.A65B5450ECA740BB95EB188D9493282E.edm" hidden="1">#REF!</definedName>
    <definedName name="_bdm.A6910C0412B04A4A9E09F46585A2908B.edm" hidden="1">#REF!</definedName>
    <definedName name="_bdm.A6B22612F62047EC861E3830FE4C287C.edm" hidden="1">#REF!</definedName>
    <definedName name="_bdm.A6BA2EEFADC64DDEB1B418541904579F.edm" hidden="1">#REF!</definedName>
    <definedName name="_bdm.A6BC9D262B0F41AEB6F7F2763891AE33.edm" hidden="1">#REF!</definedName>
    <definedName name="_bdm.A6F9148E0C2E4B3FBD614F2368A8EF70.edm" hidden="1">#REF!</definedName>
    <definedName name="_bdm.A6F9F046549D48B2A189609EDAC4CA88.edm" hidden="1">#REF!</definedName>
    <definedName name="_bdm.A704219820E24282BE4A98BCE33C7F22.edm" hidden="1">#REF!</definedName>
    <definedName name="_bdm.A748A12A9B3C4D85BBD009D030548D45.edm" hidden="1">#REF!</definedName>
    <definedName name="_bdm.A7A3D7698D314804964F14011484898C.edm" hidden="1">#REF!</definedName>
    <definedName name="_bdm.A7D9222AC23F4627AC203184A7F47683.edm" hidden="1">#REF!</definedName>
    <definedName name="_bdm.A7E046E98C86487BB12DF038C65D8C87.edm" hidden="1">#REF!</definedName>
    <definedName name="_bdm.A7E93B6D8E954382B93A577709C71B7D.edm" hidden="1">#REF!</definedName>
    <definedName name="_bdm.A8110AC1D4BF48D0AF3FB34F48200FE8.edm" hidden="1">#REF!</definedName>
    <definedName name="_bdm.A8151313B1AA457A9E28F3DF44561644.edm" hidden="1">#REF!</definedName>
    <definedName name="_bdm.A848CCCCD8C74CD3BD28F9527DF1C21E.edm" hidden="1">#REF!</definedName>
    <definedName name="_bdm.A848F4C0AD2344FDB5912D33DC6EBB51.edm" hidden="1">#REF!</definedName>
    <definedName name="_bdm.A877A7182BD84113ABC09DD4CB359FEC.edm" hidden="1">#REF!</definedName>
    <definedName name="_bdm.A87D2D4C54344B8799B903DC2393FAA8.edm" hidden="1">#REF!</definedName>
    <definedName name="_bdm.A896C016CC8E495CB0EED619EEA4E630.edm" hidden="1">#REF!</definedName>
    <definedName name="_bdm.A8BD30E27A4F4771B9E27239D763427D.edm" hidden="1">#REF!</definedName>
    <definedName name="_bdm.A8D72E8BB85B4D9097BBFBF639B0AE21.edm" hidden="1">#REF!</definedName>
    <definedName name="_bdm.A8F0505A8FC74B89A69762239459BF5E.edm" hidden="1">#REF!</definedName>
    <definedName name="_bdm.A9211BD8F2274F0188D0811117F2C933.edm" hidden="1">#REF!</definedName>
    <definedName name="_bdm.A92E9273C8AC403A81C432222011878F.edm" hidden="1">#REF!</definedName>
    <definedName name="_bdm.A94152386FE145CF9FCE4966BD789019.edm" hidden="1">#REF!</definedName>
    <definedName name="_bdm.A9673EE9D42A46F58AD7B7EC6DB7ECF5.edm" hidden="1">#REF!</definedName>
    <definedName name="_bdm.A9AF77A17BCB4BA592B29366459B549A.edm" hidden="1">#REF!</definedName>
    <definedName name="_bdm.A9D4E4807C744BF296E174566EC63FB2.edm" hidden="1">#REF!</definedName>
    <definedName name="_bdm.A9E8F2214015449F99BBFDAC629C22DB.edm" hidden="1">#REF!</definedName>
    <definedName name="_bdm.A9EBBF5820954A829CB8C12D88326DCA.edm" hidden="1">#REF!</definedName>
    <definedName name="_bdm.A9F438C455744C46AF514EE269CAB3EA.edm" hidden="1">#REF!</definedName>
    <definedName name="_bdm.AA63D64454E34045B16DDEB43BADD76C.edm" hidden="1">#REF!</definedName>
    <definedName name="_bdm.AA6629F57A9E4D94BB9B911BC714F1F8.edm" hidden="1">#REF!</definedName>
    <definedName name="_bdm.AA6F8C2B901448A3B65E6C36E1572C0B.edm" hidden="1">#REF!</definedName>
    <definedName name="_bdm.AAA012BD7B5F44629607D40A00F2D8B7.edm" hidden="1">#REF!</definedName>
    <definedName name="_bdm.AAA4039DF1524798B925328977E0B7AE.edm" hidden="1">#REF!</definedName>
    <definedName name="_bdm.AADC9FF8AD4B4F3A83E052FF2321C39C.edm" hidden="1">#REF!</definedName>
    <definedName name="_bdm.AAE87B733A1347DDB6006840A80EF8FF.edm" hidden="1">#REF!</definedName>
    <definedName name="_bdm.AB06B026384F41FF9C5304553B4DA917.edm" hidden="1">#REF!</definedName>
    <definedName name="_bdm.AB53030A571745FDBB1E9F1673DA1E87.edm" hidden="1">#REF!</definedName>
    <definedName name="_bdm.AB5B579D6AA8470493A4F19E4876218A.edm" hidden="1">#REF!</definedName>
    <definedName name="_bdm.AB612FFAA09A45CDBFE050384633219E.edm" hidden="1">#REF!</definedName>
    <definedName name="_bdm.AB6A3E25A4BC4EB49477B3985D4B11BB.edm" hidden="1">#REF!</definedName>
    <definedName name="_bdm.AB7997D85E97465F9DEDFFF4BB4CCFD4.edm" hidden="1">#REF!</definedName>
    <definedName name="_bdm.AB85195F21D4437BADD6D46FFD878F65.edm" hidden="1">#REF!</definedName>
    <definedName name="_bdm.abaaa867f00f4a7e8556f3d06aa9af74.edm" hidden="1">#REF!</definedName>
    <definedName name="_bdm.ABCF51362C6842D691923CDE14FB82BB.edm" hidden="1">#REF!</definedName>
    <definedName name="_bdm.AC07B3BA28D749E7AAAB4E92E10A6BB2.edm" hidden="1">#REF!</definedName>
    <definedName name="_bdm.AC1A2F79D3304507A3658D2619D617D1.edm" hidden="1">#REF!</definedName>
    <definedName name="_bdm.AC351C24DC074755AB48B169111A12DA.edm" hidden="1">#REF!</definedName>
    <definedName name="_bdm.AC41B3A0675A49908FA1B024EA837DCF.edm" hidden="1">#REF!</definedName>
    <definedName name="_bdm.AC5F6070539641ADA8B45376A8DE723A.edm" hidden="1">#REF!</definedName>
    <definedName name="_bdm.AC61576A57944233AEFAEDC9E3206DD0.edm" hidden="1">#REF!</definedName>
    <definedName name="_bdm.AC637D53CF014AF1996573EA8D2B2F97.edm" hidden="1">#REF!</definedName>
    <definedName name="_bdm.AC7A7639F86D4489BE9213F25D538AF3.edm" hidden="1">#REF!</definedName>
    <definedName name="_bdm.ACBB7CBA2304467EA9A671B5851F3792.edm" hidden="1">#REF!</definedName>
    <definedName name="_bdm.ACEB572152544161997ABB8D1ED72C67.edm" hidden="1">#REF!</definedName>
    <definedName name="_bdm.ACF60CA571A744FD8F302A1F5A19D2E1.edm" hidden="1">#REF!</definedName>
    <definedName name="_bdm.AD1CDCEA5CB846D0B8D63535F823037E.edm" hidden="1">#REF!</definedName>
    <definedName name="_bdm.AD3710164F7649C5A2F5753252F8AD36.edm" hidden="1">#REF!</definedName>
    <definedName name="_bdm.AD3C76CA280946F0BB01216CD145147D.edm" hidden="1">#REF!</definedName>
    <definedName name="_bdm.AD4C7A9DB70C40BF854BE3DE5219F378.edm" hidden="1">#REF!</definedName>
    <definedName name="_bdm.AD4CAAF10AC74226A8D83BF202DFA668.edm" hidden="1">#REF!</definedName>
    <definedName name="_bdm.AD845E4FF1844FE0A0A0C7B23A2A518E.edm" hidden="1">#REF!</definedName>
    <definedName name="_bdm.AD84F771DA424253B8D851126A731461.edm" hidden="1">#REF!</definedName>
    <definedName name="_bdm.AD8D204266194C61B3F8D18A09C259F5.edm" hidden="1">#REF!</definedName>
    <definedName name="_bdm.ADAE7C08D4214EB8BBEB8D4839201BC7.edm" hidden="1">#REF!</definedName>
    <definedName name="_bdm.ADB1DC47FB0B46CBBA9B905F6D140AF6.edm" hidden="1">#REF!</definedName>
    <definedName name="_bdm.ADC3D28BB2D14AAE968C7D3282CC9ACB.edm" hidden="1">#REF!</definedName>
    <definedName name="_bdm.ae25c94fbb8a41748006002d12538567.edm" hidden="1">#REF!</definedName>
    <definedName name="_bdm.AE84C6770C1B4DC7A9FFBE46E7BA6349.edm" hidden="1">#REF!</definedName>
    <definedName name="_bdm.AE8C29F55ECF4EE8BBAAFAF611DA89E4.edm" hidden="1">#REF!</definedName>
    <definedName name="_bdm.AEBFD5DBB2194FFAAEA35CC33AD6FACF.edm" hidden="1">#REF!</definedName>
    <definedName name="_bdm.AECF2BE42AF14AD996DE447234435404.edm" hidden="1">#REF!</definedName>
    <definedName name="_bdm.AEFB52B3445840179704ACDF1854A900.edm" hidden="1">#REF!</definedName>
    <definedName name="_bdm.AF65319AA52C43AD8CE69852FAF1FE41.edm" hidden="1">#REF!</definedName>
    <definedName name="_bdm.AF830B456D1C492EAA4C47CE9BB3671A.edm" hidden="1">#REF!</definedName>
    <definedName name="_bdm.AF8E8EE1305B477DA830B6448F0AAF4C.edm" hidden="1">#REF!</definedName>
    <definedName name="_bdm.AFA47D04738B49D1A7E2BD020B38C35C.edm" hidden="1">#REF!</definedName>
    <definedName name="_bdm.AFF0819E54224F7FA989948C084D01F1.edm" hidden="1">#REF!</definedName>
    <definedName name="_bdm.B004751D604540ECBCB31F4C27F04367.edm" hidden="1">#REF!</definedName>
    <definedName name="_bdm.B010093BD68C4613970820ED0A72B750.edm" hidden="1">#REF!</definedName>
    <definedName name="_bdm.B025AC0D19344AF8B9D3C01360C343DD.edm" hidden="1">#REF!</definedName>
    <definedName name="_bdm.B02F59A1A8C245C9B3772A0801120761.edm" hidden="1">#REF!</definedName>
    <definedName name="_bdm.B07CECEDF72F4C4A92987FB62DBE9869.edm" hidden="1">#REF!</definedName>
    <definedName name="_bdm.B08263AD61734E27A372D0D41EC19D7F.edm" hidden="1">#REF!</definedName>
    <definedName name="_bdm.B1492454CDB843818C18B7814153B654.edm" hidden="1">#REF!</definedName>
    <definedName name="_bdm.B18B36769FB74919A410430659005982.edm" hidden="1">#REF!</definedName>
    <definedName name="_bdm.B1ACC77B11374E70A5A5E0FBE15F0172.edm" hidden="1">#REF!</definedName>
    <definedName name="_bdm.B1B35CC9B27D4356B40B28C3C4EAFF8C.edm" hidden="1">#REF!</definedName>
    <definedName name="_bdm.B222565B23A841DDB9C6F3DA95A48849.edm" hidden="1">#REF!</definedName>
    <definedName name="_bdm.B2867B119C98481C9B00B19673DA408E.edm" hidden="1">#REF!</definedName>
    <definedName name="_bdm.B2929F5C0802411099ECD14122E9FF0B.edm" hidden="1">#REF!</definedName>
    <definedName name="_bdm.B29DFB590D6D42C0A327251C7C351966.edm" hidden="1">#REF!</definedName>
    <definedName name="_bdm.B2AC5947EEE841D4B0B8536E0DBBDD00.edm" hidden="1">#REF!</definedName>
    <definedName name="_bdm.b2dc9716c0c440bfa7ee12310a766bb3.edm" hidden="1">#REF!</definedName>
    <definedName name="_bdm.B2DD1F07EC7F4E18BF14367C9FBA31D1.edm" hidden="1">#REF!</definedName>
    <definedName name="_bdm.B34348773CE54D82A19889CC73081FDE.edm" hidden="1">#REF!</definedName>
    <definedName name="_bdm.B3587237D4E149348784AE8EC1C8E1BB.edm" hidden="1">#REF!</definedName>
    <definedName name="_bdm.B389C290020642738EFE1C60E2F6A8C5.edm" hidden="1">#REF!</definedName>
    <definedName name="_bdm.B3BAC9CC87DB46F299E45963D2C7A541.edm" hidden="1">#REF!</definedName>
    <definedName name="_bdm.B3C5B80820C8435F84971DFEE82E1FF1.edm" hidden="1">#REF!</definedName>
    <definedName name="_bdm.B3D04EAAE6A14DA3B2C2DB3BC3F4B0B6.edm" hidden="1">#REF!</definedName>
    <definedName name="_bdm.B410BF1978964B58842F79D66F245869.edm" hidden="1">#REF!</definedName>
    <definedName name="_bdm.B436805458BD41479AE169E607455314.edm" hidden="1">#REF!</definedName>
    <definedName name="_bdm.B488BFDB38AC41D3842A6BA494ED6EA3.edm" hidden="1">#REF!</definedName>
    <definedName name="_bdm.B48E487A39754A29BDA6A3B0A26C35D5.edm" hidden="1">#REF!</definedName>
    <definedName name="_bdm.b4a32054f352437192a8d3d1aef24a64.edm" hidden="1">#REF!</definedName>
    <definedName name="_bdm.B4A7A9FAD21341139E1E718F12FBF1F3.edm" hidden="1">#REF!</definedName>
    <definedName name="_bdm.b4af5dc28d1141b9a1713efb5bf4d1d2.edm" hidden="1">#REF!</definedName>
    <definedName name="_bdm.B4C991306402400F8C5226FEFEEAC508.edm" hidden="1">#REF!</definedName>
    <definedName name="_bdm.B4DD1E7A467C4DB4B867D7C12AF8EA8D.edm" hidden="1">#REF!</definedName>
    <definedName name="_bdm.B4E731BBDB4A4D329A47277F414E2143.edm" hidden="1">#REF!</definedName>
    <definedName name="_bdm.B4F94CD6C0D7415BBEB01093E52A920B.edm" hidden="1">#REF!</definedName>
    <definedName name="_bdm.B52E5DC5CC89438DA154B1800A8C5DCF.edm" hidden="1">#REF!</definedName>
    <definedName name="_bdm.B53AFC62151A4BFCBCA8F7938CA16F79.edm" hidden="1">#REF!</definedName>
    <definedName name="_bdm.B5554F7F73314F5A9FF23FE8B5FA792C.edm" hidden="1">#REF!</definedName>
    <definedName name="_bdm.B559E57667D749388C37D7F02B5E8EE8.edm" hidden="1">#REF!</definedName>
    <definedName name="_bdm.B55E3824B40F434BB589E4713FF361BD.edm" hidden="1">#REF!</definedName>
    <definedName name="_bdm.B580456FA7B940C6B28ABF6D5F3C7900.edm" hidden="1">#REF!</definedName>
    <definedName name="_bdm.B5828E4DA80549D29A627717508BD57A.edm" hidden="1">#REF!</definedName>
    <definedName name="_bdm.B59118D8168741CF8ECE09B6BEC21057.edm" hidden="1">#REF!</definedName>
    <definedName name="_bdm.B62D926E94244A378F348946BDDFA1C1.edm" hidden="1">#REF!</definedName>
    <definedName name="_bdm.B64FD44CDF4D4BDDB299693E23FBAFD2.edm" hidden="1">#REF!</definedName>
    <definedName name="_bdm.b677c85a53a54b37acc2791af280cd94.edm" hidden="1">#REF!</definedName>
    <definedName name="_bdm.B6E83D7C596B48BBBDD67E2BC15321F2.edm" hidden="1">#REF!</definedName>
    <definedName name="_bdm.B6EB40DA2BC74148B3BAD58053C7511D.edm" hidden="1">#REF!</definedName>
    <definedName name="_bdm.B6F280B40FFD454994F7E18F29B95D52.edm" hidden="1">#REF!</definedName>
    <definedName name="_bdm.B70896AB17C94429B6ED8D2843CB9E84.edm" hidden="1">#REF!</definedName>
    <definedName name="_bdm.B7315199C95441769433A6EC5398E914.edm" hidden="1">#REF!</definedName>
    <definedName name="_bdm.B7A63F98397D435C8A0CD4A4FEBACDB0.edm" hidden="1">#REF!</definedName>
    <definedName name="_bdm.B7CB3FDA0DB3446A8490CE23D6402473.edm" hidden="1">#REF!</definedName>
    <definedName name="_bdm.b7ecab3ea8284390a9354f2f166c79e0.edm" hidden="1">#REF!</definedName>
    <definedName name="_bdm.B80D9F2C93C841C696C5830617D3D444.edm" hidden="1">#REF!</definedName>
    <definedName name="_bdm.b811c949b7f545a6889f2256e2f03b36.edm" hidden="1">#REF!</definedName>
    <definedName name="_bdm.B819287E9E864E468023210D7EABE429.edm" hidden="1">#REF!</definedName>
    <definedName name="_bdm.B83B726D54E84BBDBBBA4BC41CF5B131.edm" hidden="1">#REF!</definedName>
    <definedName name="_bdm.B85AA8893A9A4FF7B796B00EBB4FD8DA.edm" hidden="1">#REF!</definedName>
    <definedName name="_bdm.B85B4D815BB34052980DFDD3467930F6.edm" hidden="1">#REF!</definedName>
    <definedName name="_bdm.B86C69314D654AEA9551DBB2707B170D.edm" hidden="1">#REF!</definedName>
    <definedName name="_bdm.B892447F0BAE43CFB2592D438F12DE23.edm" hidden="1">#REF!</definedName>
    <definedName name="_bdm.B8ADDCDB214446A9B68AED11E63C7517.edm" hidden="1">#REF!</definedName>
    <definedName name="_bdm.B913D236F7954219B4040B44144647FB.edm" hidden="1">#REF!</definedName>
    <definedName name="_bdm.B93E2010E9C447B79B4439E441BD6C15.edm" hidden="1">#REF!</definedName>
    <definedName name="_bdm.B95C55DB37D34848B84D64318B9518E9.edm" hidden="1">#REF!</definedName>
    <definedName name="_bdm.B971D09277EA4826B2F89C034C524531.edm" hidden="1">#REF!</definedName>
    <definedName name="_bdm.B974C255EAFF44C1834D900B650E0067.edm" hidden="1">#REF!</definedName>
    <definedName name="_bdm.B9F584C99DB744D791A3CA0B53FC4FAA.edm" hidden="1">#REF!</definedName>
    <definedName name="_bdm.BA0B196EF3ED435DA865BE8843868CFD.edm" hidden="1">#REF!</definedName>
    <definedName name="_bdm.BA1562B7C4CE49C8B65791D68C491E0C.edm" hidden="1">#REF!</definedName>
    <definedName name="_bdm.BA1E6E73559E40B3A62A71D1862CB1F8.edm" hidden="1">#REF!</definedName>
    <definedName name="_bdm.BA4FA9E871AF4AA097B266D7E0C908D3.edm" hidden="1">#N/A</definedName>
    <definedName name="_bdm.BA4FD042BC5D48F6BC0606917FA29935.edm" hidden="1">#REF!</definedName>
    <definedName name="_bdm.BA8BA773E4EB4DA199A01B6419D8A758.edm" hidden="1">#REF!</definedName>
    <definedName name="_bdm.BA93471CAF1D4659BD112E9489ABA103.edm" hidden="1">#REF!</definedName>
    <definedName name="_bdm.BAB2926848104973B4D7C05635B14643.edm" hidden="1">#REF!</definedName>
    <definedName name="_bdm.BAC52C9961C243F29D0F35553436077E.edm" hidden="1">#REF!</definedName>
    <definedName name="_bdm.baf0e37b2e684c5aba636d00d9e8fdd2.edm" hidden="1">#REF!</definedName>
    <definedName name="_bdm.BB108416A67E48E99825824636A68515.edm" hidden="1">#REF!</definedName>
    <definedName name="_bdm.BB1959F577A14F35A6C92FD43D6537B7.edm" hidden="1">#REF!</definedName>
    <definedName name="_bdm.BB37C5572F79401ABFD08126BD5399ED.edm" hidden="1">#REF!</definedName>
    <definedName name="_bdm.BB7FFE97178E46DC971C2E1C3C9822AA.edm" hidden="1">#REF!</definedName>
    <definedName name="_bdm.bbb64f1bd92441e6b873351487f5386b.edm" hidden="1">#REF!</definedName>
    <definedName name="_bdm.BBD226A4616F4022A762208D9EC8271C.edm" hidden="1">#REF!</definedName>
    <definedName name="_bdm.BBDF2B0158AF498FABA62CB27DFB7822.edm" hidden="1">#REF!</definedName>
    <definedName name="_bdm.BBE07D5FD9DD47ABB5D656001860ED99.edm" hidden="1">#REF!</definedName>
    <definedName name="_bdm.BC1B81BFE2074601A7CD3B92C1EAC10D.edm" hidden="1">#REF!</definedName>
    <definedName name="_bdm.BC1E0B699EF34E1D9744D15B8FA6B200.edm" hidden="1">#REF!</definedName>
    <definedName name="_bdm.BC25A0760BB443B4B08674DFA96A3EB4.edm" hidden="1">#REF!</definedName>
    <definedName name="_bdm.bcb093b40bf2429a8777b3034258423e.edm" hidden="1">#REF!</definedName>
    <definedName name="_bdm.bccc05218c6b4059a6490f48faeaf54b.edm" hidden="1">#REF!</definedName>
    <definedName name="_bdm.BCE9F6B3092D441F8EAAE73CD7CA79B7.edm" hidden="1">#REF!</definedName>
    <definedName name="_bdm.BCED82E614D743E9B0B97B0994613CF0.edm" hidden="1">#REF!</definedName>
    <definedName name="_bdm.BD8862DCCA654EF2B93924A4E315D7F8.edm" hidden="1">#REF!</definedName>
    <definedName name="_bdm.BD8FDCE5843440518C6134B2C7E8B14F.edm" hidden="1">#REF!</definedName>
    <definedName name="_bdm.BDB9018F394B4D619CA288E2B170F24A.edm" hidden="1">#REF!</definedName>
    <definedName name="_bdm.BE18B4ACB1754D8E9C27AD70A6116BFC.edm" hidden="1">#REF!</definedName>
    <definedName name="_bdm.BE1E892625DB45CD8422C21E95A8DE17.edm" hidden="1">#REF!</definedName>
    <definedName name="_bdm.BE22A76FD3834588BA73F04C8E7D47DF.edm" hidden="1">#REF!</definedName>
    <definedName name="_bdm.BE3F771A5F7D44DC862AAA783C20C126.edm" hidden="1">#REF!</definedName>
    <definedName name="_bdm.BE400EEC49F54518971B557B9196DFFF.edm" hidden="1">#REF!</definedName>
    <definedName name="_bdm.be55666af93c43dfb748f22b473e3f63.edm" hidden="1">#REF!</definedName>
    <definedName name="_bdm.BE7915239A544DFD89D86A6A1F0A8C11.edm" hidden="1">#REF!</definedName>
    <definedName name="_bdm.BE8D755067534A2DBFFFB049C081E9FE.edm" hidden="1">#REF!</definedName>
    <definedName name="_bdm.BED86E3057234B80A500D94017AEE99A.edm" hidden="1">#REF!</definedName>
    <definedName name="_bdm.BEE89C09CFC94AEA9C4B4A567A40732B.edm" hidden="1">#REF!</definedName>
    <definedName name="_bdm.befa2ec9fe5447ea9b9eccd402e0b82a.edm" hidden="1">#REF!</definedName>
    <definedName name="_bdm.BEFD034FE7564B7DACF82A8FDDB73489.edm" hidden="1">#REF!</definedName>
    <definedName name="_bdm.bf1d7643cb7d40f19cc0c5c819e77203.edm" hidden="1">#REF!</definedName>
    <definedName name="_bdm.BF21E36FFEC24F33A56BE762BDBB5E38.edm" hidden="1">#REF!</definedName>
    <definedName name="_bdm.bf2623a5f4e14f4ea1ec0969a1d81698.edm" hidden="1">#REF!</definedName>
    <definedName name="_bdm.BF39A6EBB31441F6826A17184829E670.edm" hidden="1">#REF!</definedName>
    <definedName name="_bdm.BF45E9C9361C4B80A800AE62331F910F.edm" hidden="1">#REF!</definedName>
    <definedName name="_bdm.BF4FE19E478947DCBD4AC5205E1F1D2B.edm" hidden="1">#REF!</definedName>
    <definedName name="_bdm.BF6202DA93984AC2AA9EE89D84CD5538.edm" hidden="1">#REF!</definedName>
    <definedName name="_bdm.BFC9975E55BD43A197176556F8A5A737.edm" hidden="1">#REF!</definedName>
    <definedName name="_bdm.BFE3FF0D27764A5BBCE8567F6427A463.edm" hidden="1">#REF!</definedName>
    <definedName name="_bdm.BFE97EABE8874573B70A6A015017317B.edm" hidden="1">#REF!</definedName>
    <definedName name="_bdm.BFF640BFB03B4A6F8DEF4A9263A2E61A.edm" hidden="1">#REF!</definedName>
    <definedName name="_bdm.C00813F9D2A0490296CF48170E839AB2.edm" hidden="1">#REF!</definedName>
    <definedName name="_bdm.C029C0ED10EC43E4A205DA4A9E5BA6C8.edm" hidden="1">#REF!</definedName>
    <definedName name="_bdm.C039E89F1CB145B0A34A97F107AF48B3.edm" hidden="1">#REF!</definedName>
    <definedName name="_bdm.C03A6DA9CE3246C7B69F11059C99184D.edm" hidden="1">#REF!</definedName>
    <definedName name="_bdm.c07150dd1b8f496694888f4dfb42850b.edm" hidden="1">#REF!</definedName>
    <definedName name="_bdm.C0EAC2480C424E37BA29C5E2C4043FF5.edm" hidden="1">#REF!</definedName>
    <definedName name="_bdm.C0F03C69F7E246D0B851BDE13FFCA7D5.edm" hidden="1">#REF!</definedName>
    <definedName name="_bdm.C0F143BF04944ACD98CDBE98D7ECE5FB.edm" hidden="1">#REF!</definedName>
    <definedName name="_bdm.C122C6B167284A73A583D0F3FC46FCB8.edm" hidden="1">#REF!</definedName>
    <definedName name="_bdm.C14AF13DB3AA4E9CAA65A5210EBA471F.edm" hidden="1">#REF!</definedName>
    <definedName name="_bdm.C19AEC9009884040847435978B360CF0.edm" hidden="1">#REF!</definedName>
    <definedName name="_bdm.C1B7C6D8605F4366B9F8BF57E7665372.edm" hidden="1">#REF!</definedName>
    <definedName name="_bdm.C1BF9A443F6F401886B36CC06BBCBCFA.edm" hidden="1">#REF!</definedName>
    <definedName name="_bdm.C1CE3671E26447018717A0ED7694930A.edm" hidden="1">#REF!</definedName>
    <definedName name="_bdm.C1D6F6ADB4524E968FF8B97D6F1E71D4.edm" hidden="1">#REF!</definedName>
    <definedName name="_bdm.C1DD37AF4FEC42928334B2C71892A426.edm" hidden="1">#REF!</definedName>
    <definedName name="_bdm.C1FE9FD6CC8C49B5B01764053B2CA80E.edm" hidden="1">#N/A</definedName>
    <definedName name="_bdm.C209F245057D4A1CB193A390599A8CFB.edm" hidden="1">#REF!</definedName>
    <definedName name="_bdm.C221214870FF42D18830EC45CFAF6D76.edm" hidden="1">#REF!</definedName>
    <definedName name="_bdm.C22436D3EF5A44418BC1D1A1E934731E.edm" hidden="1">#REF!</definedName>
    <definedName name="_bdm.C224D2B7129C427398296E915ECE9862.edm" hidden="1">#REF!</definedName>
    <definedName name="_bdm.c23cfad95aa84d1f9e40835d196a5ad5.edm" hidden="1">#REF!</definedName>
    <definedName name="_bdm.C28CB53727484D02A4D2D4CE5AC1312C.edm" hidden="1">#REF!</definedName>
    <definedName name="_bdm.C318BB04EA9D454C94BD8D33D4C1D41B.edm" hidden="1">#REF!</definedName>
    <definedName name="_bdm.C31D3E51AA754FEA8580C5D9FEC421EF.edm" hidden="1">#REF!</definedName>
    <definedName name="_bdm.C323D3280DF749E1BBBAA3AF059F998C.edm" hidden="1">#REF!</definedName>
    <definedName name="_bdm.C33B8DABB37F4B47BBFE72DEE8304F2D.edm" hidden="1">#REF!</definedName>
    <definedName name="_bdm.C3472E18D84F471EBA3A15884A27FC25.edm" hidden="1">#REF!</definedName>
    <definedName name="_bdm.C356440469A747CBB391FDD528FDF709.edm" hidden="1">#REF!</definedName>
    <definedName name="_bdm.C35EACC356B1443294D4E2D2C733A36E.edm" hidden="1">#REF!</definedName>
    <definedName name="_bdm.c3c8481ff6774aeb8acf411002d97815.edm" hidden="1">#REF!</definedName>
    <definedName name="_bdm.C3CE10670CCE408A82CFC6263FA78C18.edm" hidden="1">#REF!</definedName>
    <definedName name="_bdm.C3D0FAA8A7B24F198490ECA890A27B43.edm" hidden="1">#REF!</definedName>
    <definedName name="_bdm.C43506C6AB8D4A73B2E5AFC54C91242E.edm" hidden="1">#REF!</definedName>
    <definedName name="_bdm.C4552753FCC146FFB1D87538E741E001.edm" hidden="1">#REF!</definedName>
    <definedName name="_bdm.C4558E96B5864679920ACFAF7333697A.edm" hidden="1">#REF!</definedName>
    <definedName name="_bdm.C49581E49BCF490CB223009F928F4AEF.edm" hidden="1">#REF!</definedName>
    <definedName name="_bdm.C4C6DE2061D342688EBD77775B69E06C.edm" hidden="1">#REF!</definedName>
    <definedName name="_bdm.C4C86D792D5E444DA12C3B65114CA6B2.edm" hidden="1">#REF!</definedName>
    <definedName name="_bdm.C4D7D1D361CF4EF0916E3D3423844E73.edm" hidden="1">#REF!</definedName>
    <definedName name="_bdm.C508FC53C326420D99870BF5E61F6E8A.edm" hidden="1">#REF!</definedName>
    <definedName name="_bdm.C52F65CB664B46CDA02AEECDD83B1A89.edm" hidden="1">#REF!</definedName>
    <definedName name="_bdm.C545C7E1952D471F90F45A77A300873E.edm" hidden="1">#REF!</definedName>
    <definedName name="_bdm.C556F094675C47BDB4F790108B2E3C13.edm" hidden="1">#REF!</definedName>
    <definedName name="_bdm.C58CE3AD000D4165A70B4B7C05915A68.edm" hidden="1">#REF!</definedName>
    <definedName name="_bdm.C59E346A21A64D248375D5C4595A8AE8.edm" hidden="1">#REF!</definedName>
    <definedName name="_bdm.C5A3D26BA1D24E8DB76551E7C9DD4202.edm" hidden="1">#REF!</definedName>
    <definedName name="_bdm.C5B1E0EDA02147389356A0B3C69B61EB.edm" hidden="1">#REF!</definedName>
    <definedName name="_bdm.C5B631E21CE74CE99001BFFE8820FE3B.edm" hidden="1">#REF!</definedName>
    <definedName name="_bdm.C5DD597C969B4179ABC23A8AAABE10E5.edm" hidden="1">#REF!</definedName>
    <definedName name="_bdm.C5E1662946974B0A898C92D5184B7AB3.edm" hidden="1">#REF!</definedName>
    <definedName name="_bdm.C60DA8DBF9B242DF9377B5AE77493695.edm" hidden="1">#N/A</definedName>
    <definedName name="_bdm.C63F9FEC243D432FAA70ECAFF07B8C1E.edm" hidden="1">#REF!</definedName>
    <definedName name="_bdm.C6B3C991591B40119A402DEA9F0280A9.edm" hidden="1">#REF!</definedName>
    <definedName name="_bdm.C6CE7298F6ED401C9BF70523F8427C35.edm" hidden="1">#REF!</definedName>
    <definedName name="_bdm.c6f2b256e42747868bba3627d6b72f2a.edm" hidden="1">#REF!</definedName>
    <definedName name="_bdm.c6fca6ce61984adaba44910560638950.edm" hidden="1">#REF!</definedName>
    <definedName name="_bdm.C758B85467CD46DFAE64F5AC915F1E72.edm" hidden="1">#REF!</definedName>
    <definedName name="_bdm.C76A0179B30648F195E72AC0F2014998.edm" hidden="1">#REF!</definedName>
    <definedName name="_bdm.c7933037ddc14c168faecee84d094a43.edm" hidden="1">#REF!</definedName>
    <definedName name="_bdm.C7C18D77B6B9456AB7103A8CC833BE13.edm" hidden="1">#REF!</definedName>
    <definedName name="_bdm.C7CD65643AB84AA68D65E9D827E99243.edm" hidden="1">#REF!</definedName>
    <definedName name="_bdm.C7EE8B67E27D481DBAA295B09466E934.edm" hidden="1">#REF!</definedName>
    <definedName name="_bdm.C830F10E5BED41F696A4D2BBDD0BCBDB.edm" hidden="1">#REF!</definedName>
    <definedName name="_bdm.C83AD97D91A14FE4A1D7DFE0A8040554.edm" hidden="1">#REF!</definedName>
    <definedName name="_bdm.C862C963309641EAA7082E4F79233FA5.edm" hidden="1">#REF!</definedName>
    <definedName name="_bdm.C86A6C3EC158471D94DB5B847BA5A3BF.edm" hidden="1">#REF!</definedName>
    <definedName name="_bdm.C87E4C58CA2846C48AB6B9E6E00B652B.edm" hidden="1">#REF!</definedName>
    <definedName name="_bdm.C89440DB603543529A4E66845CDB6BD8.edm" hidden="1">#REF!</definedName>
    <definedName name="_bdm.C8B4528E059344418422B5E2E570D44C.edm" hidden="1">#REF!</definedName>
    <definedName name="_bdm.c8dc48d2ddc14cdda3831df1768ded11.edm" hidden="1">#REF!</definedName>
    <definedName name="_bdm.C9352D8C831D45D68A75D13CD40DEF87.edm" hidden="1">#REF!</definedName>
    <definedName name="_bdm.C9773674B4B7481B9F28B0EFDD58C29D.edm" hidden="1">#REF!</definedName>
    <definedName name="_bdm.C98E77AD475D43F9A5FE13426208A4DB.edm" hidden="1">#REF!</definedName>
    <definedName name="_bdm.C992AB0554A044FF884D37CF5A32BEBD.edm" hidden="1">#REF!</definedName>
    <definedName name="_bdm.C9A2E98B82054B1DA5503882C07D4986.edm" hidden="1">#REF!</definedName>
    <definedName name="_bdm.C9AD4220F5E84754B4C8705317ACDBC8.edm" hidden="1">#REF!</definedName>
    <definedName name="_bdm.CA06F2F62100413C91F7349F0BF120E2.edm" hidden="1">#REF!</definedName>
    <definedName name="_bdm.CA2878854F26405AA4BD93C501363DCA.edm" hidden="1">#N/A</definedName>
    <definedName name="_bdm.CA2B34821C524FC8842C506A7BF0F92E.edm" hidden="1">#REF!</definedName>
    <definedName name="_bdm.CA3F2F300B914351BD6628543FE9189A.edm" hidden="1">#REF!</definedName>
    <definedName name="_bdm.CA652621E5DC421483FAC32EDAFBF447.edm" hidden="1">#REF!</definedName>
    <definedName name="_bdm.CA7F0E2F002B4345856A9327BC3034F9.edm" hidden="1">#REF!</definedName>
    <definedName name="_bdm.CA98966C9B1042908362867E56473AAD.edm" hidden="1">#REF!</definedName>
    <definedName name="_bdm.CAAD75B892744DA7A396804116BF19C2.edm" hidden="1">#REF!</definedName>
    <definedName name="_bdm.CAC2C96F5E2749EDBD375DD28970CB25.edm" hidden="1">#REF!</definedName>
    <definedName name="_bdm.CAEEA049280A4409BD9257C7B0CBF220.edm" hidden="1">#REF!</definedName>
    <definedName name="_bdm.CB4DAE51EF2B476B9EDE1EA36AB9C9D4.edm" hidden="1">#REF!</definedName>
    <definedName name="_bdm.CB69CEF50C01424C92DA8FB5AE90E153.edm" hidden="1">#REF!</definedName>
    <definedName name="_bdm.CB6E89B33E00484C93219B25F4C80E24.edm" hidden="1">#REF!</definedName>
    <definedName name="_bdm.cb71a57a594e442c96ad982dec10596c.edm" hidden="1">#REF!</definedName>
    <definedName name="_bdm.CB858A6461D049B393CB4849DD1AB98B.edm" hidden="1">#REF!</definedName>
    <definedName name="_bdm.CBAE899EF72245409BE738A2DD64C3FE.edm" hidden="1">#REF!</definedName>
    <definedName name="_bdm.CBB587D0EA22437198BA58DBB19E7EFC.edm" hidden="1">#REF!</definedName>
    <definedName name="_bdm.CC07380084AB4B18AD3CBB572F78572D.edm" hidden="1">#REF!</definedName>
    <definedName name="_bdm.CC21D7A0C4E945A09843F9CD4AB237A4.edm" hidden="1">#REF!</definedName>
    <definedName name="_bdm.CC971A0F0F4B4444A4F438E7719CDD53.edm" hidden="1">#REF!</definedName>
    <definedName name="_bdm.CCAACCD493F1453BAA6A0B3A60285EF7.edm" hidden="1">#REF!</definedName>
    <definedName name="_bdm.CCBF2203E08B4666AB224741AF189AB3.edm" hidden="1">#REF!</definedName>
    <definedName name="_bdm.CCC65E334D7B4E59985643089A7E20E1.edm" hidden="1">#REF!</definedName>
    <definedName name="_bdm.CCE098B2917C4EA5BC941F22E788E4BE.edm" hidden="1">#REF!</definedName>
    <definedName name="_bdm.CD323320802B4E5591D3A1AF3792D64B.edm" hidden="1">#REF!</definedName>
    <definedName name="_bdm.CD4518AF44A644B68D6B1E4AF7D3C53A.edm" hidden="1">#REF!</definedName>
    <definedName name="_bdm.CDC4F89847424A19B88CFED3B05E57C1.edm" hidden="1">#REF!</definedName>
    <definedName name="_bdm.CDCF85D487734DB897AEF16B24FE35ED.edm" hidden="1">#REF!</definedName>
    <definedName name="_bdm.CE0A449563FC4D1883218296052DAEEF.edm" hidden="1">#REF!</definedName>
    <definedName name="_bdm.CE89B004C73545ACB0BE71E70D632B47.edm" hidden="1">#REF!</definedName>
    <definedName name="_bdm.CE9EC8736DF142299D3F894E5EAAE5FD.edm" hidden="1">#REF!</definedName>
    <definedName name="_bdm.CEAE9B63546748F588E3084831A5E869.edm" hidden="1">#REF!</definedName>
    <definedName name="_bdm.CEBD0826676B4262B9D7A4D949263DFE.edm" hidden="1">#REF!</definedName>
    <definedName name="_bdm.CEF11203D868473182FD68460B23F225.edm" hidden="1">#REF!</definedName>
    <definedName name="_bdm.CF0CE908DF074438B2A58C5A5047B34E.edm" hidden="1">#REF!</definedName>
    <definedName name="_bdm.CF2243A183FC485BA67D1CE506E1E838.edm" hidden="1">#REF!</definedName>
    <definedName name="_bdm.CF2A6F00DFF8426689B82F0A14D13F5B.edm" hidden="1">#REF!</definedName>
    <definedName name="_bdm.CF53320F9FAC47E0A8EAC739A75AD02A.edm" hidden="1">#REF!</definedName>
    <definedName name="_bdm.CF57A5A3A2444D69AAE61021F947520E.edm" hidden="1">#REF!</definedName>
    <definedName name="_bdm.CF62BCAB9FA1479DB9331FC1B4C68B65.edm" hidden="1">#REF!</definedName>
    <definedName name="_bdm.CF63547D573440A99795A2D8C855542E.edm" hidden="1">#REF!</definedName>
    <definedName name="_bdm.CF8AB219A12E4520B0895865570A83EB.edm" hidden="1">#REF!</definedName>
    <definedName name="_bdm.cf9fc881e5fc44418474beab3d9ab709.edm" hidden="1">#REF!</definedName>
    <definedName name="_bdm.CFB445887CDC4FF0B875C72F10E0B324.edm" hidden="1">#REF!</definedName>
    <definedName name="_bdm.CFCD15F7AD07442F988F4F7F5DFACE68.edm" hidden="1">#REF!</definedName>
    <definedName name="_bdm.CFECA1930364461B9177285F84EEB4AB.edm" hidden="1">#REF!</definedName>
    <definedName name="_bdm.D04222634A1547AEB21838224D917212.edm" hidden="1">#REF!</definedName>
    <definedName name="_bdm.D04A1C46C65045B2B3EC5B10AED82CB9.edm" hidden="1">#REF!</definedName>
    <definedName name="_bdm.D069796201CE4A8D8793CA96B58199D5.edm" hidden="1">#REF!</definedName>
    <definedName name="_bdm.D0C5DAD6A1984F2BBB872DEA5576A2FE.edm" hidden="1">#REF!</definedName>
    <definedName name="_bdm.D0D504F9C3EE43B6A1CF303121CF2A29.edm" hidden="1">#REF!</definedName>
    <definedName name="_bdm.D112160178AC4CB2ADAD55A220B08A9D.edm" hidden="1">#REF!</definedName>
    <definedName name="_bdm.D1172C07BB584B51B5F46FF7F1084F52.edm" hidden="1">#REF!</definedName>
    <definedName name="_bdm.D118089FB5C042DB85DF759E676D7B22.edm" hidden="1">#REF!</definedName>
    <definedName name="_bdm.d11c6a9d89bd484c8406f0a412a93a66.edm" hidden="1">#REF!</definedName>
    <definedName name="_bdm.D13F60452C494B7F916C99A6A83ABCA0.edm" hidden="1">#REF!</definedName>
    <definedName name="_bdm.d15b53da20274ce59a8e9bfc1fad2f78.edm" hidden="1">#REF!</definedName>
    <definedName name="_bdm.D16415DCDFE3493BBD27F9D3AE9FF201.edm" hidden="1">#REF!</definedName>
    <definedName name="_bdm.D1648DF05EAF4F148634597A0C06286A.edm" hidden="1">#REF!</definedName>
    <definedName name="_bdm.d19309c1ccc34f0084a250e099d8e95f.edm" hidden="1">#REF!</definedName>
    <definedName name="_bdm.D1BF93AD157047B68D4DE231FFA42B5E.edm" hidden="1">#REF!</definedName>
    <definedName name="_bdm.D1D86EA3753049C8A1D46C64A006BCA0.edm" hidden="1">#REF!</definedName>
    <definedName name="_bdm.D22A1DCD12A64B1F9908042E544503E4.edm" hidden="1">#REF!</definedName>
    <definedName name="_bdm.D24C9D786E43460ABF51BAED277CFE62.edm" hidden="1">#REF!</definedName>
    <definedName name="_bdm.D270ED83111A4A9C8C5C20ECE2200FFC.edm" hidden="1">#REF!</definedName>
    <definedName name="_bdm.D276243E22D94532A50DC1391014A619.edm" hidden="1">#REF!</definedName>
    <definedName name="_bdm.D2AC2A07306C4D5F9A5A59165CF1736C.edm" hidden="1">#REF!</definedName>
    <definedName name="_bdm.D2C8B379211C4D5E8BD9344EF7C3578D.edm" hidden="1">#REF!</definedName>
    <definedName name="_bdm.D2EE507D99514CCEA50999F8A3D2B146.edm" hidden="1">#REF!</definedName>
    <definedName name="_bdm.D30CC13D22AA4DB39173B56CC2B55D34.edm" hidden="1">#REF!</definedName>
    <definedName name="_bdm.D31DBB81AE90443CB15F376CAFF6928F.edm" hidden="1">#REF!</definedName>
    <definedName name="_bdm.D33F4D451B51449CAEF5D842B93E9D51.edm" hidden="1">#REF!</definedName>
    <definedName name="_bdm.D36F58FDF81346AEB88CB712DB8E0AA0.edm" hidden="1">#REF!</definedName>
    <definedName name="_bdm.D37840331CC9481BB2BEDA14DF0BD6B1.edm" hidden="1">#REF!</definedName>
    <definedName name="_bdm.D391801DA1454E00989A67283695F2E9.edm" hidden="1">#REF!</definedName>
    <definedName name="_bdm.d3a727888a424279af5f9052ff27ddd9.edm" hidden="1">#REF!</definedName>
    <definedName name="_bdm.D3AB437E29C644D481E68F051D19F897.edm" hidden="1">#REF!</definedName>
    <definedName name="_bdm.D3EBBBFA7FB140FB95EE85FD859247A6.edm" hidden="1">#REF!</definedName>
    <definedName name="_bdm.D3F0F68002C847469DBA413A35F0E9B9.edm" hidden="1">#REF!</definedName>
    <definedName name="_bdm.D3F866AB0844408CB41DEAA9EFE410D3.edm" hidden="1">#REF!</definedName>
    <definedName name="_bdm.D431DCB7F8A243D48B87F3870B40298F.edm" hidden="1">#REF!</definedName>
    <definedName name="_bdm.D486800E6C2E49739CF24EDF97F3D66E.edm" hidden="1">#REF!</definedName>
    <definedName name="_bdm.D49AA12B56B146F9A0D3493F4E2630EE.edm" hidden="1">#REF!</definedName>
    <definedName name="_bdm.D4F2E1EE617A4F0CA10C0DAF3AC8F894.edm" hidden="1">#REF!</definedName>
    <definedName name="_bdm.D509166FA8824EEE881DCA97D3F7908E.edm" hidden="1">#REF!</definedName>
    <definedName name="_bdm.D53AE69ED9E841EFBC1CE6DD976C8FC6.edm" hidden="1">#REF!</definedName>
    <definedName name="_bdm.D5A3B36A8051499B97D39F42DBA4DDAE.edm" hidden="1">#REF!</definedName>
    <definedName name="_bdm.D5A970840F704505A3314E3C89E9F83C.edm" hidden="1">#REF!</definedName>
    <definedName name="_bdm.D5B9290E432D4221826A56FD5D91C018.edm" hidden="1">#REF!</definedName>
    <definedName name="_bdm.d5c92d083ad8441e86f6ae594f33bf9c.edm" hidden="1">#REF!</definedName>
    <definedName name="_bdm.d5dc75ee4a9644b0afdae47fe005a923.edm" hidden="1">#REF!</definedName>
    <definedName name="_bdm.D5F67CCEE67C436690237B1C3ACA1AF8.edm" hidden="1">#REF!</definedName>
    <definedName name="_bdm.D60AE7699AFB4EEAB36D216577876228.edm" hidden="1">#REF!</definedName>
    <definedName name="_bdm.D63262E8DE09410AA32EFE897B8CA3BF.edm" hidden="1">#REF!</definedName>
    <definedName name="_bdm.d65e7e93dee3419db88d379a57078c51.edm" hidden="1">#REF!</definedName>
    <definedName name="_bdm.D679DECA83444D62A75ADF70FEB72FDF.edm" hidden="1">#REF!</definedName>
    <definedName name="_bdm.D67E2A4973E041C8A340BD4F259B2946.edm" hidden="1">#REF!</definedName>
    <definedName name="_bdm.D68CB913C5004388B9F15CEBF9D801FF.edm" hidden="1">#N/A</definedName>
    <definedName name="_bdm.D6BA146C7A934356802F83ED620CB456.edm" hidden="1">#REF!</definedName>
    <definedName name="_bdm.D6F418CB2F1542E9B062DBAF33659365.edm" hidden="1">#REF!</definedName>
    <definedName name="_bdm.D6F47B52C14245348A36976C139509DD.edm" hidden="1">#REF!</definedName>
    <definedName name="_bdm.D6F5CF6F8045429480DDCE6E0FB4CF8A.edm" hidden="1">#REF!</definedName>
    <definedName name="_bdm.D719ABDF5B0A4A98904C955E9E252573.edm" hidden="1">#REF!</definedName>
    <definedName name="_bdm.D728B49165B2471A85558D417FCBF0CE.edm" hidden="1">#REF!</definedName>
    <definedName name="_bdm.D7636FF4A7AA4FFC8AACDCF4734C6AF1.edm" hidden="1">#REF!</definedName>
    <definedName name="_bdm.d77c8186c51c4654b3d913849f504f88.edm" hidden="1">#REF!</definedName>
    <definedName name="_bdm.D7A5A1409B564DB8BFCDB5B1F910AAC8.edm" hidden="1">#REF!</definedName>
    <definedName name="_bdm.D7D09C5CB2E44CAB9BA33C4986FB11BE.edm" hidden="1">#REF!</definedName>
    <definedName name="_bdm.D7F08BFB4D774AEA920AE434202493EA.edm" hidden="1">#REF!</definedName>
    <definedName name="_bdm.D7F5DA9AB1EA43E3956648D4B500B5B9.edm" hidden="1">#REF!</definedName>
    <definedName name="_bdm.D804A8B72E4C4024A8737E5F2F37BDFC.edm" hidden="1">#REF!</definedName>
    <definedName name="_bdm.D825CA71941E497CAEDAC6D318B6E776.edm" hidden="1">#REF!</definedName>
    <definedName name="_bdm.D842470F3C9A4EF4BA959317E28A0734.edm" hidden="1">#REF!</definedName>
    <definedName name="_bdm.D85263D5CF92405AB6D2DF92BA727C97.edm" hidden="1">#REF!</definedName>
    <definedName name="_bdm.D86613DDCC6242F1923698B4F055F4C9.edm" hidden="1">#REF!</definedName>
    <definedName name="_bdm.d8cf2f7628504bbd8ea25457ae7e7739.edm" hidden="1">#REF!</definedName>
    <definedName name="_bdm.D9339547E83E43C590C451CBECD0FDD6.edm" hidden="1">#REF!</definedName>
    <definedName name="_bdm.d950b62677f24765b4e06bb1c90485d2.edm" hidden="1">#REF!</definedName>
    <definedName name="_bdm.D9A1BD373A6949DE9DEA53CB34BA5AF1.edm" hidden="1">#REF!</definedName>
    <definedName name="_bdm.D9B6859C5B8940B0B3609F0585EC23F1.edm" hidden="1">#REF!</definedName>
    <definedName name="_bdm.D9BB29638F5C42C58F0965AD7CE5C45D.edm" hidden="1">#REF!</definedName>
    <definedName name="_bdm.D9ECCA6299D945BA9CA1B713C6415472.edm" hidden="1">#REF!</definedName>
    <definedName name="_bdm.D9EFB0371A604F60ADB25540D81F5187.edm" hidden="1">#REF!</definedName>
    <definedName name="_bdm.DA070A89BAE64CF1B0C5A3FB7DABBD03.edm" hidden="1">#REF!</definedName>
    <definedName name="_bdm.DA6489BD24E244EC8B6F8FD5438CD75E.edm" hidden="1">#REF!</definedName>
    <definedName name="_bdm.DB1FD97568714D2B84495928F67AC426.edm" hidden="1">#REF!</definedName>
    <definedName name="_bdm.DB2992DD58924B8EB3D604ED414B25E9.edm" hidden="1">#REF!</definedName>
    <definedName name="_bdm.DB310CB352FD44E9A828748CEA644187.edm" hidden="1">#REF!</definedName>
    <definedName name="_bdm.DB532F732FF843DDBBEC74FF8E6803EE.edm" hidden="1">#REF!</definedName>
    <definedName name="_bdm.DB8B16C93C7D494E873D7E76D22A7256.edm" hidden="1">#REF!</definedName>
    <definedName name="_bdm.dbb9bda98b594bf2bb5742a6f06e7700.edm" hidden="1">#REF!</definedName>
    <definedName name="_bdm.DBF266A043BA4A8A98BD9131239205EC.edm" hidden="1">#REF!</definedName>
    <definedName name="_bdm.dc0e518e70e04b2aa53db4451e6ae5d4.edm" hidden="1">#REF!</definedName>
    <definedName name="_bdm.DC717B9A1BE547FEA82265ABC9E78370.edm" hidden="1">#REF!</definedName>
    <definedName name="_bdm.dc9e675e0dc44be2991caa06fdafa77b.edm" hidden="1">#REF!</definedName>
    <definedName name="_bdm.dcceabc310f843f4b2c799ddac332641.edm" hidden="1">#REF!</definedName>
    <definedName name="_bdm.DCD36A340CB9400BA43C94BEEF8B6329.edm" hidden="1">#REF!</definedName>
    <definedName name="_bdm.DCDEBE3048604ED59B59B18138D256C6.edm" hidden="1">#REF!</definedName>
    <definedName name="_bdm.dd001346a7e84995b300cfeda7582d99.edm" hidden="1">#REF!</definedName>
    <definedName name="_bdm.DD110F3AE937434681CD48A605BBD501.edm" hidden="1">#REF!</definedName>
    <definedName name="_bdm.DD226672418D4D0FBFB07F6C4D81E40F.edm" hidden="1">#REF!</definedName>
    <definedName name="_bdm.DD4F05C6E50749FCAC7AB22245B7F89E.edm" hidden="1">#REF!</definedName>
    <definedName name="_bdm.DD65940F995F4CB5986D20164A0A7515.edm" hidden="1">#REF!</definedName>
    <definedName name="_bdm.DD68830F72F1494B870FA465F56CB0B3.edm" hidden="1">#REF!</definedName>
    <definedName name="_bdm.DD6D7873CC1245D1BC79C09C00536CEA.edm" hidden="1">#REF!</definedName>
    <definedName name="_bdm.DD956CC6AC014EADB2EE07D73A5173CC.edm" hidden="1">#REF!</definedName>
    <definedName name="_bdm.DD9E5858A9354BFCBE2247CC57527801.edm" hidden="1">#REF!</definedName>
    <definedName name="_bdm.DDA5A9F892BC45108E92DAA7E8E58A3C.edm" hidden="1">#REF!</definedName>
    <definedName name="_bdm.DDB460FCD8054E53B5FA2D414D26AB8C.edm" hidden="1">#REF!</definedName>
    <definedName name="_bdm.DDC7D88E2E6E4E59BBAB5B20B0901614.edm" hidden="1">#REF!</definedName>
    <definedName name="_bdm.DDE04FB67173476FB1CD09E438FF9EF1.edm" hidden="1">#REF!</definedName>
    <definedName name="_bdm.de1072928f8f4fee9b84756c5f47b720.edm" hidden="1">#REF!</definedName>
    <definedName name="_bdm.DE13E220C17F4AC8A74C1072E30CA990.edm" hidden="1">#REF!</definedName>
    <definedName name="_bdm.DE38EFE0F8B646BDB2538FB505EBD82A.edm" hidden="1">#REF!</definedName>
    <definedName name="_bdm.DE580986D10C40688C11E0C1ACC0BB7F.edm" hidden="1">#REF!</definedName>
    <definedName name="_bdm.DE8AE0BD3E0241E1BC5EC8FBD4FFDC0D.edm" hidden="1">#REF!</definedName>
    <definedName name="_bdm.DE965D6C631D46DB97A19C1B56DFCB20.edm" hidden="1">#REF!</definedName>
    <definedName name="_bdm.DEA02B8DB9594F51BA561009BFB2731A.edm" hidden="1">#REF!</definedName>
    <definedName name="_bdm.DEAA2989CB1D4909A7A188EFCA700265.edm" hidden="1">#REF!</definedName>
    <definedName name="_bdm.DEB4D18E25554E9B9A5DB29485574589.edm" hidden="1">#REF!</definedName>
    <definedName name="_bdm.DEB91E0ECB75408EB8702DB30FA917AD.edm" hidden="1">#REF!</definedName>
    <definedName name="_bdm.DECE61D0B00740F8822691B828FDC6CA.edm" hidden="1">#REF!</definedName>
    <definedName name="_bdm.DED8976AD17B414789E2E4447D31545B.edm" hidden="1">#REF!</definedName>
    <definedName name="_bdm.DEE54A8E006C4B78B903A32EDFD504AA.edm" hidden="1">#REF!</definedName>
    <definedName name="_bdm.DEEFF8F62D7E49319B11609C835E45CE.edm" hidden="1">#REF!</definedName>
    <definedName name="_bdm.DF6856CBE7CB4D488B57DD675DCBB5C9.edm" hidden="1">#REF!</definedName>
    <definedName name="_bdm.df91f4f5394b4b509230805bfc3452cd.edm" hidden="1">#REF!</definedName>
    <definedName name="_bdm.DFA656A6DC5F40CCB246FC86BB3D6872.edm" hidden="1">#REF!</definedName>
    <definedName name="_bdm.DFE1D6B62C8449C8B54D4E01DF780D5A.edm" hidden="1">#REF!</definedName>
    <definedName name="_bdm.DFEF820C71D948E59ED50DDDAE4808AF.edm" hidden="1">#REF!</definedName>
    <definedName name="_bdm.DFF2E17BD03145D7B39C4C53A22B818B.edm" hidden="1">#REF!</definedName>
    <definedName name="_bdm.E017B478EE834CA9BB610A5D2F69566B.edm" hidden="1">#REF!</definedName>
    <definedName name="_bdm.E01B4DA1C5F34CD9811275D57E2FE0D8.edm" hidden="1">#REF!</definedName>
    <definedName name="_bdm.E01DAD548BF24BA69D7C49CC349DD3AA.edm" hidden="1">#REF!</definedName>
    <definedName name="_bdm.E0281EC8BB284C32B9454C70171E4FB4.edm" hidden="1">#REF!</definedName>
    <definedName name="_bdm.E055A08172F24DB3A5E024058B50A528.edm" hidden="1">#REF!</definedName>
    <definedName name="_bdm.E07007A2D5464698BCB174B0B92EC5B6.edm" hidden="1">#REF!</definedName>
    <definedName name="_bdm.E09EFD1557A841798A2C3DB4D0D14B50.edm" hidden="1">#REF!</definedName>
    <definedName name="_bdm.E0A9F3BE92DD496D97F91B5A9A78ABEC.edm" hidden="1">#REF!</definedName>
    <definedName name="_bdm.E0C42771A8044C97AC44EA85076AE628.edm" hidden="1">#REF!</definedName>
    <definedName name="_bdm.E0D10502B3C94763BFEC991F2DCA91B7.edm" hidden="1">#REF!</definedName>
    <definedName name="_bdm.E121575A7982460785E44C4404BD53AF.edm" hidden="1">#REF!</definedName>
    <definedName name="_bdm.E1BF01ECC5D24D029D3D40B3A25B2418.edm" hidden="1">#REF!</definedName>
    <definedName name="_bdm.E1D1B297F3AC43D3B8BD055648104ADA.edm" hidden="1">#REF!</definedName>
    <definedName name="_bdm.e1d5399e920e4bac88f2926f61501cd5.edm" hidden="1">#REF!</definedName>
    <definedName name="_bdm.E1E19EB1445C4FCC8592308A9CB48D59.edm" hidden="1">#REF!</definedName>
    <definedName name="_bdm.e1e5f15bfa334452948b5d88878c50d8.edm" hidden="1">#REF!</definedName>
    <definedName name="_bdm.E20AA67432C14073B42EC1145F8F39D3.edm" hidden="1">#REF!</definedName>
    <definedName name="_bdm.e227a5f5d68c48aca705f495d66182c8.edm" hidden="1">#REF!</definedName>
    <definedName name="_bdm.E28CB827FB524A3FB20AE9B217358593.edm" hidden="1">#REF!</definedName>
    <definedName name="_bdm.E2E127A56C754B63BE37A979C90D2539.edm" hidden="1">#REF!</definedName>
    <definedName name="_bdm.E34D6F2AD5FD42779492DC82F230531F.edm" hidden="1">#REF!</definedName>
    <definedName name="_bdm.E36C009F49EF4995B415059C793CDE6F.edm" hidden="1">#REF!</definedName>
    <definedName name="_bdm.E3830A89FAC94804B856472D93BEBFA3.edm" hidden="1">#REF!</definedName>
    <definedName name="_bdm.E3A617B9F13F438AB75A1D75630A0B7A.edm" hidden="1">#REF!</definedName>
    <definedName name="_bdm.E3B71D18A74B4E0F92E66D3C3A49C58E.edm" hidden="1">#REF!</definedName>
    <definedName name="_bdm.E42809C27388406A90C1F8CFB2B675CD.edm" hidden="1">#REF!</definedName>
    <definedName name="_bdm.E446AD1A204E453C8176A6030BF43D96.edm" hidden="1">#REF!</definedName>
    <definedName name="_bdm.E456B6768DF7457ABC9F53DC7F8896E1.edm" hidden="1">#REF!</definedName>
    <definedName name="_bdm.E46BC0637FCF4ABBA80716F2BD5B4001.edm" hidden="1">#REF!</definedName>
    <definedName name="_bdm.E47945B7EE6A46BEB53961042CF7CD35.edm" hidden="1">#REF!</definedName>
    <definedName name="_bdm.E47D1ADAFBFA4F41B5260590D62CDC33.edm" hidden="1">#REF!</definedName>
    <definedName name="_bdm.E4C30DAFD98D4290806B37FB62F8CE73.edm" hidden="1">#REF!</definedName>
    <definedName name="_bdm.E4CA25655A7F44DC86EDE624DA1D2B1B.edm" hidden="1">#REF!</definedName>
    <definedName name="_bdm.E4F12A6304DA4CEE91C4D56AA171F29A.edm" hidden="1">#REF!</definedName>
    <definedName name="_bdm.E4F32DD1EDAA4128AE0BC338335B22A6.edm" hidden="1">#REF!</definedName>
    <definedName name="_bdm.E501377E2FF04C59927F1E0DEC455980.edm" hidden="1">#REF!</definedName>
    <definedName name="_bdm.e50d24be3ea34754952c56ab1c1d839b.edm" hidden="1">#REF!</definedName>
    <definedName name="_bdm.E51513AA95D1430792D04AFEE7C1B04E.edm" hidden="1">#REF!</definedName>
    <definedName name="_bdm.E51EBF62D81F424A8D4FD42D783BB86F.edm" hidden="1">#REF!</definedName>
    <definedName name="_bdm.E52124550A4C4F11939C4BE7643DAB57.edm" hidden="1">#REF!</definedName>
    <definedName name="_bdm.E53C7F9064BB4BE8A22B955F0ACD8028.edm" hidden="1">#REF!</definedName>
    <definedName name="_bdm.E543CA3AF81F40A8B345295E2DBF2630.edm" hidden="1">#REF!</definedName>
    <definedName name="_bdm.E584E03EC47147AC92B35154559EB4E0.edm" hidden="1">#REF!</definedName>
    <definedName name="_bdm.E5B01327F3174F5DAAC15A04ED81E147.edm" hidden="1">#REF!</definedName>
    <definedName name="_bdm.E5DE877A3B3046798D553CDC9548BAF4.edm" hidden="1">#REF!</definedName>
    <definedName name="_bdm.E5E464435EB84E9689A9E6DDFED6A763.edm" hidden="1">#REF!</definedName>
    <definedName name="_bdm.E6704FB222324317AF26ADE176FFD33B.edm" hidden="1">#REF!</definedName>
    <definedName name="_bdm.E693F272FEE9412980FB3D019EB301CD.edm" hidden="1">#REF!</definedName>
    <definedName name="_bdm.E69A246FC565419490AB65D30BB1CAA0.edm" hidden="1">#REF!</definedName>
    <definedName name="_bdm.E69A3EEB583F457C97A8CDB76AB1A85B.edm" hidden="1">#REF!</definedName>
    <definedName name="_bdm.e6a4ec6b5db840cc9f83d74e2670f30e.edm" hidden="1">#REF!</definedName>
    <definedName name="_bdm.E6AC02301F544E9F9284B70CBF8846D5.edm" hidden="1">#REF!</definedName>
    <definedName name="_bdm.E6B3ED2604A6474FA37F963404C217B1.edm" hidden="1">#REF!</definedName>
    <definedName name="_bdm.E6C92F49F871498A9BCE5B761EDD341F.edm" hidden="1">#REF!</definedName>
    <definedName name="_bdm.E6CE60FB1C8F46A78BAA4AD2FC17A66C.edm" hidden="1">#REF!</definedName>
    <definedName name="_bdm.E6D1D713F05E4D9E8A7B6E268185A1DD.edm" hidden="1">#REF!</definedName>
    <definedName name="_bdm.E6EEAFEDD1544DC79C665A781082AEE8.edm" hidden="1">#REF!</definedName>
    <definedName name="_bdm.E7010911E549458CB973A32F4D97EBB9.edm" hidden="1">#REF!</definedName>
    <definedName name="_bdm.E70F52FD3B3F46EF848F55CCFA656DFB.edm" hidden="1">#REF!</definedName>
    <definedName name="_bdm.E749BC3DB4A44E6F97BFDE4BFA96E143.edm" hidden="1">#REF!</definedName>
    <definedName name="_bdm.E75170952EDC43F893ADFE1B2215F1C2.edm" hidden="1">#REF!</definedName>
    <definedName name="_bdm.E7604CFD969B49DAAE0058C13AB2C714.edm" hidden="1">#REF!</definedName>
    <definedName name="_bdm.E78DE777CC8F4C8E92873C884AE2542E.edm" hidden="1">#REF!</definedName>
    <definedName name="_bdm.E79DDDA4A7344138A79F3FDD36B21014.edm" hidden="1">#REF!</definedName>
    <definedName name="_bdm.E7A2A013A4364B2A9ACF571EEE6674C5.edm" hidden="1">#REF!</definedName>
    <definedName name="_bdm.E7DD78F27D0C40BCB5A6C18F136832D1.edm" hidden="1">#REF!</definedName>
    <definedName name="_bdm.e7eed1a3a90b4aa187f889895098f4a1.edm" hidden="1">#REF!</definedName>
    <definedName name="_bdm.E81F319410D74C749DEB27A69B5A3157.edm" hidden="1">#REF!</definedName>
    <definedName name="_bdm.E832DC8CFC2F4DC1B47241AA560E6461.edm" hidden="1">#REF!</definedName>
    <definedName name="_bdm.E83BD1A34EDB4BB5AA0FD3AAC6986DB7.edm" hidden="1">#REF!</definedName>
    <definedName name="_bdm.E84F47B759A24456B59F3346448A960E.edm" hidden="1">#REF!</definedName>
    <definedName name="_bdm.E8610F0167814ECC9306229102C3AE9D.edm" hidden="1">#REF!</definedName>
    <definedName name="_bdm.E875BB22CDD74ABC87444946CDE6A334.edm" hidden="1">#REF!</definedName>
    <definedName name="_bdm.e88f8214a1514bd6ad9382392cafcde9.edm" hidden="1">#REF!</definedName>
    <definedName name="_bdm.E8B440B1020748E0A74C372D3D5130D4.edm" hidden="1">#REF!</definedName>
    <definedName name="_bdm.E8B6BD8DD16F4CC3A62072D124D11212.edm" hidden="1">#REF!</definedName>
    <definedName name="_bdm.E8BCB7E8B6B34C0D98FFC0FF691F086A.edm" hidden="1">#REF!</definedName>
    <definedName name="_bdm.E8C07FE3459F457BB6E2F7B406CBDF57.edm" hidden="1">#REF!</definedName>
    <definedName name="_bdm.E8D45E1902174015A246502FD6A9C063.edm" hidden="1">#REF!</definedName>
    <definedName name="_bdm.E8DBA588D3B64708ACC1039A9672F708.edm" hidden="1">#REF!</definedName>
    <definedName name="_bdm.E8DC33CFDA7747169F0383D4FA537958.edm" hidden="1">#REF!</definedName>
    <definedName name="_bdm.E8EBD30A6EDE4AFB8F946822542F1546.edm" hidden="1">#REF!</definedName>
    <definedName name="_bdm.E8F1C1EF831A4C6995DBDB5DFD544F57.edm" hidden="1">#REF!</definedName>
    <definedName name="_bdm.E910D236CF614B1DAABDCE904665072B.edm" hidden="1">#REF!</definedName>
    <definedName name="_bdm.E92A912D880B4FACB6539D3F8DEF6410.edm" hidden="1">#REF!</definedName>
    <definedName name="_bdm.E9387A87383A442E9100BA9A80E5B106.edm" hidden="1">#REF!</definedName>
    <definedName name="_bdm.E94551004A794E0AAD2DB0B17D17C5D5.edm" hidden="1">#REF!</definedName>
    <definedName name="_bdm.E952431BA701448F9905B1BA2E9AE2A3.edm" hidden="1">#REF!</definedName>
    <definedName name="_bdm.E99575C6541844658541273C4328B7AC.edm" hidden="1">#REF!</definedName>
    <definedName name="_bdm.E9C0D40BAB0C46D2944383D15B429A13.edm" hidden="1">#REF!</definedName>
    <definedName name="_bdm.E9F4DDDC6B9544A4866343348AD73098.edm" hidden="1">#REF!</definedName>
    <definedName name="_bdm.EA07319299254F0D92C9B891B4E709F9.edm" hidden="1">#REF!</definedName>
    <definedName name="_bdm.EA0EFE0B1F8E407F82CAE3596AF7CC9C.edm" hidden="1">#REF!</definedName>
    <definedName name="_bdm.EA481ED63417432F83E717DF094EB712.edm" hidden="1">#REF!</definedName>
    <definedName name="_bdm.ea49e08ca39c40daa8d84d370f3bfda6.edm" hidden="1">#REF!</definedName>
    <definedName name="_bdm.EA4AFC0E957642EC9CC67FEF8E60EAEE.edm" hidden="1">#REF!</definedName>
    <definedName name="_bdm.EA4F69E356CA4D2DB46622905729438A.edm" hidden="1">#REF!</definedName>
    <definedName name="_bdm.EA88C2C679894059B94B6B5FC5C20C87.edm" hidden="1">#REF!</definedName>
    <definedName name="_bdm.EA93012212B14965A5D72E9BF9CAA66B.edm" hidden="1">#REF!</definedName>
    <definedName name="_bdm.EAAE9E146EE34FF78712E6966D22556D.edm" hidden="1">#REF!</definedName>
    <definedName name="_bdm.EAB80BCC4DC642C38EE44AF459BBB218.edm" hidden="1">#REF!</definedName>
    <definedName name="_bdm.EAD97E25A95B46C0A92FD12F5C151204.edm" hidden="1">#REF!</definedName>
    <definedName name="_bdm.EADCAC0F839243B097ACF0CE18653B12.edm" hidden="1">#REF!</definedName>
    <definedName name="_bdm.EAFBA424947641338A0D984847E0CBCB.edm" hidden="1">#REF!</definedName>
    <definedName name="_bdm.EAFD404B74F242BB8EC826088E532974.edm" hidden="1">#REF!</definedName>
    <definedName name="_bdm.EB1E4A73F340445BB19EB15DD0F15AB5.edm" hidden="1">#REF!</definedName>
    <definedName name="_bdm.eb49f005b95245ebaddbdceba788386a.edm" hidden="1">#REF!</definedName>
    <definedName name="_bdm.EB8F8611E0A1432FA8C9F07D68C0B27A.edm" hidden="1">#REF!</definedName>
    <definedName name="_bdm.EBB0C13510664A61AEA1CD219338EE9D.edm" hidden="1">#REF!</definedName>
    <definedName name="_bdm.EBEDB1BBF71D4396B9AA7AFA7393A3AC.edm" hidden="1">#REF!</definedName>
    <definedName name="_bdm.EC06DA9DF6F549EFA2BEA8D56144DC64.edm" hidden="1">#REF!</definedName>
    <definedName name="_bdm.ec12c04d1de24d4ba0a14a8287c1ffae.edm" hidden="1">#REF!</definedName>
    <definedName name="_bdm.EC249A7FE2604C7AA6867218ED43BCFD.edm" hidden="1">#REF!</definedName>
    <definedName name="_bdm.ECBD9FC16DBF42A59B0889ABD049EF4D.edm" hidden="1">#REF!</definedName>
    <definedName name="_bdm.ECBE6DAEF2F54A58B1F0F609AB831212.edm" hidden="1">#REF!</definedName>
    <definedName name="_bdm.ECC6D86748574E709850578736F0EA69.edm" hidden="1">#REF!</definedName>
    <definedName name="_bdm.ED1ABAD68DB84ED2A8F4557F7A77126E.edm" hidden="1">#REF!</definedName>
    <definedName name="_bdm.ED5BDAA96E654EB0ABE9142BF0504D16.edm" hidden="1">#REF!</definedName>
    <definedName name="_bdm.ED6126F77C804EE59E05B495B329D1F6.edm" hidden="1">#REF!</definedName>
    <definedName name="_bdm.ed86927c060c46d38176d7ffe8568450.edm" hidden="1">#REF!</definedName>
    <definedName name="_bdm.EDBDAA11BE9D4B108CFBA39C3F386E29.edm" hidden="1">#REF!</definedName>
    <definedName name="_bdm.EDC5A2E31E824D3F884892BAD03F0339.edm" hidden="1">#REF!</definedName>
    <definedName name="_bdm.EE08EB48A15A424D8697F8EDDE7FBB0A.edm" hidden="1">#REF!</definedName>
    <definedName name="_bdm.EE39BB5E242E4C6E8BEC13284DB1AB65.edm" hidden="1">#REF!</definedName>
    <definedName name="_bdm.EE53B0240F394F5388B6F547DA345ADB.edm" hidden="1">#REF!</definedName>
    <definedName name="_bdm.EE842DA20E5546EC962ADA8B8F97E323.edm" hidden="1">#REF!</definedName>
    <definedName name="_bdm.EE878FED14F94E3C81D25E2E9CAC8F05.edm" hidden="1">#REF!</definedName>
    <definedName name="_bdm.EEBDB8C577AA486FB429BBB6995D03D7.edm" hidden="1">#REF!</definedName>
    <definedName name="_bdm.EEFA8B9435E54A05A6E01DD5600335E6.edm" hidden="1">#REF!</definedName>
    <definedName name="_bdm.EF0C9EE99CAA445CA44B86EE266401B8.edm" hidden="1">#REF!</definedName>
    <definedName name="_bdm.EF36217A5C334EBFB06A19BC95B255F5.edm" hidden="1">#REF!</definedName>
    <definedName name="_bdm.EF58004793D54FA1A69AFC107D7052BB.edm" hidden="1">#REF!</definedName>
    <definedName name="_bdm.EF6170D44F3446AC8832E676E690DC8C.edm" hidden="1">#REF!</definedName>
    <definedName name="_bdm.EF815049A83546D8BC57391CC89B2F91.edm" hidden="1">#REF!</definedName>
    <definedName name="_bdm.EF8C07FB67E541848AAE5066FD2EA1E0.edm" hidden="1">#N/A</definedName>
    <definedName name="_bdm.EFCDB2C7175548C99EC20B5AC0716ECD.edm" hidden="1">#REF!</definedName>
    <definedName name="_bdm.F00DB5A64842417A8CE169FCCEC052FE.edm" hidden="1">#REF!</definedName>
    <definedName name="_bdm.F0477F58FE7144128B3F21CFB724019F.edm" hidden="1">#REF!</definedName>
    <definedName name="_bdm.F05CC883206343B2A4B2EA8CD693F2B8.edm" hidden="1">#REF!</definedName>
    <definedName name="_bdm.f067ed28f37e4c318116eee0918cb805.edm" hidden="1">#REF!</definedName>
    <definedName name="_bdm.F0736C390065402598AAF1AC195918F8.edm" hidden="1">#REF!</definedName>
    <definedName name="_bdm.F078133C047648459C7E612F7CB2D944.edm" hidden="1">#REF!</definedName>
    <definedName name="_bdm.F0B79B10662548D6A48A9BA76991C7B1.edm" hidden="1">#REF!</definedName>
    <definedName name="_bdm.f0c5eee4a1074239b561cfe9fc7fbce1.edm" hidden="1">#REF!</definedName>
    <definedName name="_bdm.F0D57FBB54444C3C80E5205CBDA8FB6E.edm" hidden="1">#REF!</definedName>
    <definedName name="_bdm.F1018CA448DF4615B96F8A583DBE2AD0.edm" hidden="1">#REF!</definedName>
    <definedName name="_bdm.F10F32A610214128904A1E54432C0F8E.edm" hidden="1">#REF!</definedName>
    <definedName name="_bdm.f13941e9af23475baaaf310b727820b3.edm" hidden="1">#REF!</definedName>
    <definedName name="_bdm.F13C30DEB4B547288A31F0B763198E57.edm" hidden="1">#REF!</definedName>
    <definedName name="_bdm.F141257DAAA542E6A396AFBBB7B25BE7.edm" hidden="1">#REF!</definedName>
    <definedName name="_bdm.F149144F6D444310BA9A30FB52CD609C.edm" hidden="1">#REF!</definedName>
    <definedName name="_bdm.F188E2DC5E674635873624DB4C1EADD4.edm" hidden="1">#REF!</definedName>
    <definedName name="_bdm.F1BAEBB1B4FA4A179FA780CAEAEE4F6C.edm" hidden="1">#REF!</definedName>
    <definedName name="_bdm.F21DF670F5C64956B07B08E470704816.edm" hidden="1">#REF!</definedName>
    <definedName name="_bdm.F21F31305DD14804B4BF0BD5A28E5006.edm" hidden="1">#REF!</definedName>
    <definedName name="_bdm.F259EE43A13740A78E043F76E8338632.edm" hidden="1">#REF!</definedName>
    <definedName name="_bdm.F25FA0B7B5C3434DA4727135EA4A87ED.edm" hidden="1">#REF!</definedName>
    <definedName name="_bdm.F2893A79845B41619BAC2FD03F8DD8FE.edm" hidden="1">#REF!</definedName>
    <definedName name="_bdm.F2B1E84DC3834F7783FA019858940BCF.edm" hidden="1">#REF!</definedName>
    <definedName name="_bdm.F2B2C671ADD64BFCA09A67DEE84580D6.edm" hidden="1">#REF!</definedName>
    <definedName name="_bdm.f2ca3104d1fb4c56b10bfe40aae915a5.edm" hidden="1">#REF!</definedName>
    <definedName name="_bdm.F2DB89BE62CC409980CB013651416C5F.edm" hidden="1">#REF!</definedName>
    <definedName name="_bdm.f2eb2ad91e47413faddd78d30afd8c7c.edm" hidden="1">#REF!</definedName>
    <definedName name="_bdm.F2FEBCA383E34405908C8207B72DAB7F.edm" hidden="1">#REF!</definedName>
    <definedName name="_bdm.F31E11FA77684B899E1314CF57394E0E.edm" hidden="1">#REF!</definedName>
    <definedName name="_bdm.F3494F5A23424E5C903083EC9C5C9B0F.edm" hidden="1">#REF!</definedName>
    <definedName name="_bdm.F38F445BD03F40A3998DA0ADE52540BF.edm" hidden="1">#REF!</definedName>
    <definedName name="_bdm.F3AD5AFF16F940CFAFA8A48A6C20DACE.edm" hidden="1">#REF!</definedName>
    <definedName name="_bdm.F3ADB171D7C44F3F922DCF26E79F62ED.edm" hidden="1">#REF!</definedName>
    <definedName name="_bdm.F3D5456217D6402882D32302EC2E78A6.edm" hidden="1">#REF!</definedName>
    <definedName name="_bdm.F3DEF03AABD14F2AAC322F73DF0FE45D.edm" hidden="1">#REF!</definedName>
    <definedName name="_bdm.F40652E1155C470F938267D0914DF32D.edm" hidden="1">#REF!</definedName>
    <definedName name="_bdm.F443213A15B7479F885D1B83CE62C535.edm" hidden="1">#REF!</definedName>
    <definedName name="_bdm.F45387D8D0514B3190D267CB3D48A9E3.edm" hidden="1">#REF!</definedName>
    <definedName name="_bdm.F477BF8D2F75410387C7A2D6C4E00F0B.edm" hidden="1">#REF!</definedName>
    <definedName name="_bdm.F47B144F3DA646A8A6C189B25F0A3E44.edm" hidden="1">#REF!</definedName>
    <definedName name="_bdm.F4D01970EC5A4CE4A79709FF4AAC8EDC.edm" hidden="1">#REF!</definedName>
    <definedName name="_bdm.F4F4A71A4F514346ADF9364179EA7555.edm" hidden="1">#REF!</definedName>
    <definedName name="_bdm.F5043F03EB4E4E79B6DE563ACBE74945.edm" hidden="1">#REF!</definedName>
    <definedName name="_bdm.F5051B64605B4F40BE707F7C43C3CE35.edm" hidden="1">#REF!</definedName>
    <definedName name="_bdm.f50ea849b7bf49df915233140c3ba49b.edm" hidden="1">#REF!</definedName>
    <definedName name="_bdm.F522D60BDBA84779A096FCFA9EB1AED0.edm" hidden="1">#REF!</definedName>
    <definedName name="_bdm.F524242B724D40A7ABCB98662EA4C3D5.edm" hidden="1">#REF!</definedName>
    <definedName name="_bdm.F5280DBB0158474A96E640B4D2A08259.edm" hidden="1">#REF!</definedName>
    <definedName name="_bdm.F538AB67EF8144B185BBA8E5EF924BFE.edm" hidden="1">#REF!</definedName>
    <definedName name="_bdm.F55899475B7E4A4DBE288F5FD9544CA8.edm" hidden="1">#REF!</definedName>
    <definedName name="_bdm.F56BF40427A14B1F885B7C81B52BF85D.edm" hidden="1">#REF!</definedName>
    <definedName name="_bdm.F573AFDC6D0F4DD7A03EF51BBA53FC08.edm" hidden="1">#REF!</definedName>
    <definedName name="_bdm.F58B819E41E24C2B99216BCC9154DBD9.edm" hidden="1">#REF!</definedName>
    <definedName name="_bdm.F58F63494D5248E59B8EB3936207F7F6.edm" hidden="1">#REF!</definedName>
    <definedName name="_bdm.F5E2797106364C769CADB5E706F26C54.edm" hidden="1">#REF!</definedName>
    <definedName name="_bdm.F612E0950E9E4F64BF56E61401BC724A.edm" hidden="1">#REF!</definedName>
    <definedName name="_bdm.F62E737AE9DB4CBC952ED105E3A8A1B8.edm" hidden="1">#REF!</definedName>
    <definedName name="_bdm.F65E64D786DE47CAA834ACC53ECDD593.edm" hidden="1">#REF!</definedName>
    <definedName name="_bdm.F6724F914A9944C893A0D4E5A82AF011.edm" hidden="1">#REF!</definedName>
    <definedName name="_bdm.F680B524B972412881AE0C4720435387.edm" hidden="1">#REF!</definedName>
    <definedName name="_bdm.F6816A164AC743BDBBA48F39417877F0.edm" hidden="1">#REF!</definedName>
    <definedName name="_bdm.F6A995751283492798B826A71ACEEE43.edm" hidden="1">#REF!</definedName>
    <definedName name="_bdm.F6AB1E7E95D547DBB2DCB027145A2DB0.edm" hidden="1">#REF!</definedName>
    <definedName name="_bdm.F6C2FD26C5EF477EAD70C3611E0BF01D.edm" hidden="1">#REF!</definedName>
    <definedName name="_bdm.F6C894ABCE6746F1A27B988FFFE9F1FE.edm" hidden="1">#REF!</definedName>
    <definedName name="_bdm.F6E6D01B04A04047B827F5465420417C.edm" hidden="1">#REF!</definedName>
    <definedName name="_bdm.F71738AB565D405FB7D3DF407657D89A.edm" hidden="1">#REF!</definedName>
    <definedName name="_bdm.F73A2BF0AF304D2FAA4330D42C92D23E.edm" hidden="1">#REF!</definedName>
    <definedName name="_bdm.F746AF400F5D4DB89219976C37778FC9.edm" hidden="1">#REF!</definedName>
    <definedName name="_bdm.F7F0DFA875F34079B8C2955802F8EE56.edm" hidden="1">#REF!</definedName>
    <definedName name="_bdm.F7FB16CDAF374F94A89544671A7D8635.edm" hidden="1">#REF!</definedName>
    <definedName name="_bdm.F7FCBBC083C946D583B8AAB522F53CC8.edm" hidden="1">#REF!</definedName>
    <definedName name="_bdm.F7FECA9B3A184BC580EAC48C4AEA7777.edm" hidden="1">#REF!</definedName>
    <definedName name="_bdm.F80F1704A76945EABB7DB79BE2CC412C.edm" hidden="1">#REF!</definedName>
    <definedName name="_bdm.F820DDBCAAC14A878FCA262399A574DA.edm" hidden="1">#REF!</definedName>
    <definedName name="_bdm.F85D0A9C478D493AB35A1F4A0118446F.edm" hidden="1">#REF!</definedName>
    <definedName name="_bdm.F8A356A0D670415C88A4288AF964889D.edm" hidden="1">#REF!</definedName>
    <definedName name="_bdm.F8A8DCEB4DD84118B520FF6070B6FAA2.edm" hidden="1">#REF!</definedName>
    <definedName name="_bdm.f8b18f77f9674f72b687a0c55c6d68d9.edm" hidden="1">#REF!</definedName>
    <definedName name="_bdm.F8E1F5FDC40C4EC09E45ACEAFB6DCCC2.edm" hidden="1">#REF!</definedName>
    <definedName name="_bdm.F8F93B50601A450B946BA20B66E8F69E.edm" hidden="1">#REF!</definedName>
    <definedName name="_bdm.F90E6EE5F64147119E02420B8FB2879E.edm" hidden="1">#REF!</definedName>
    <definedName name="_bdm.F936AA29065C406E9035CC864724EF81.edm" hidden="1">#REF!</definedName>
    <definedName name="_bdm.F95BF8854EE84458B3DA1757A209AD83.edm" hidden="1">#REF!</definedName>
    <definedName name="_bdm.F95D0C5B55A14EB1BBA57D270C9FFD0E.edm" hidden="1">#REF!</definedName>
    <definedName name="_bdm.F95F71290FA54739AC19BC6D688ADFDD.edm" hidden="1">#REF!</definedName>
    <definedName name="_bdm.F9620154BA2A460193F8AE99E123222F.edm" hidden="1">#REF!</definedName>
    <definedName name="_bdm.F975762E4CCC4B54AD9636E601F8C683.edm" hidden="1">#REF!</definedName>
    <definedName name="_bdm.F97C969E10BD42CE8722B8BDA88EB3C4.edm" hidden="1">#REF!</definedName>
    <definedName name="_bdm.F98E533A5AD94656BAFDD8108163A53F.edm" hidden="1">#REF!</definedName>
    <definedName name="_bdm.F996809EF7954C9797DBF7416407EB47.edm" hidden="1">#REF!</definedName>
    <definedName name="_bdm.F9AB2DAD2EB8448AB05098F23B72372F.edm" hidden="1">#REF!</definedName>
    <definedName name="_bdm.fa0dd4ed059c4b2392d3d13c338b259b.edm" hidden="1">#REF!</definedName>
    <definedName name="_bdm.fa233342037b45b59fc36998948ebd49.edm" hidden="1">#REF!</definedName>
    <definedName name="_bdm.FA3C278A31984150965A9385F6F20B26.edm" hidden="1">#REF!</definedName>
    <definedName name="_bdm.FA50A805BC9B4AE7BC5DAED844172052.edm" hidden="1">#REF!</definedName>
    <definedName name="_bdm.FA520B8DEE3F4F4ABBB5A37C785BD66D.edm" hidden="1">#REF!</definedName>
    <definedName name="_bdm.FA5EADE9F91745999510034EC433119A.edm" hidden="1">#REF!</definedName>
    <definedName name="_bdm.FA89A151DB2A46DEBEA6FD04DA7F17DF.edm" hidden="1">#REF!</definedName>
    <definedName name="_bdm.FAA51D19475147029FE878247783226E.edm" hidden="1">#REF!</definedName>
    <definedName name="_bdm.FAC43850A2B34A318D576903AF11D9DB.edm" hidden="1">#REF!</definedName>
    <definedName name="_bdm.FADD4CE7F2D9478CBC257D71776F0851.edm" hidden="1">#REF!</definedName>
    <definedName name="_bdm.FADE560047F747DD9F7E9DD5E796771C.edm" hidden="1">#REF!</definedName>
    <definedName name="_bdm.FAEBC60E3D5640D494AEEF65D7B68E27.edm" hidden="1">#REF!</definedName>
    <definedName name="_bdm.FAED1D60CD534C62A3FA7EAB91F854CE.edm" hidden="1">#REF!</definedName>
    <definedName name="_bdm.FAEFC3403AE640278F3075017475DC54.edm" hidden="1">#REF!</definedName>
    <definedName name="_bdm.FastTrackBookmark.1_22_2024_10_32_47_AM.edm" hidden="1">#REF!</definedName>
    <definedName name="_bdm.FastTrackBookmark.1_22_2024_3_54_13_PM.edm" hidden="1">#REF!</definedName>
    <definedName name="_bdm.FastTrackBookmark.11_20_2019_11_23_43_PM.edm" hidden="1">#REF!</definedName>
    <definedName name="_bdm.FastTrackBookmark.11_20_2019_7_39_24_PM.edm" hidden="1">#REF!</definedName>
    <definedName name="_bdm.FastTrackBookmark.2_14_2023_11_24_14_PM.edm" hidden="1">#REF!</definedName>
    <definedName name="_bdm.FastTrackBookmark.4_5_2024_2_19_47_PM.edm" hidden="1">#REF!</definedName>
    <definedName name="_bdm.FastTrackBookmark.7_15_2024_11_16_34_PM.edm" hidden="1">#REF!</definedName>
    <definedName name="_bdm.FastTrackBookmark.7_15_2024_11_23_05_PM.edm" hidden="1">#REF!</definedName>
    <definedName name="_bdm.FastTrackBookmark.7_15_2024_2_16_50_PM.edm" hidden="1">#REF!</definedName>
    <definedName name="_bdm.FastTrackBookmark.7_16_2024_10_24_17_PM.edm" hidden="1">#REF!</definedName>
    <definedName name="_bdm.FastTrackBookmark.7_16_2024_9_03_43_PM.edm" hidden="1">#REF!</definedName>
    <definedName name="_bdm.FastTrackBookmark.7_17_2024_12_08_28_AM.edm" hidden="1">#REF!</definedName>
    <definedName name="_bdm.FB03402F18F74AB79B0D6AEC1CCF0930.edm" hidden="1">#REF!</definedName>
    <definedName name="_bdm.FB173135478F49779EDEE205B07007D0.edm" hidden="1">#REF!</definedName>
    <definedName name="_bdm.FB201DDB43F3462F99EB1CDB79A974B5.edm" hidden="1">#REF!</definedName>
    <definedName name="_bdm.FB80475FB812430CAEDD4A49C9531C6F.edm" hidden="1">#REF!</definedName>
    <definedName name="_bdm.FB8D8AB244B64BB9B4F5F5A4C5205085.edm" hidden="1">#REF!</definedName>
    <definedName name="_bdm.FBC1C28083114130895FA9C0D095C587.edm" hidden="1">#REF!</definedName>
    <definedName name="_bdm.FBF1446F5AFC4B329E53AC2447113CEC.edm" hidden="1">#REF!</definedName>
    <definedName name="_bdm.FCD69B8E241F4CFD90EEE482207579A0.edm" hidden="1">#REF!</definedName>
    <definedName name="_bdm.FD0FBC95D8304F67BAEE17D74B915603.edm" hidden="1">#REF!</definedName>
    <definedName name="_bdm.FD1981C16C27470994EF5FC5239E6504.edm" hidden="1">#REF!</definedName>
    <definedName name="_bdm.FD1D35EA453D4F609FCCA0BAB48FADBD.edm" hidden="1">#REF!</definedName>
    <definedName name="_bdm.FD2813133B7A47AAA70EAC2D7E5946E8.edm" hidden="1">#REF!</definedName>
    <definedName name="_bdm.FD4FAE3EF8604C328FD43C2A2FF37250.edm" hidden="1">#REF!</definedName>
    <definedName name="_bdm.FD749D7AB1CA4A878140AD3BFAF1EFBA.edm" hidden="1">#REF!</definedName>
    <definedName name="_bdm.FD7AF3DBBEBD40EC9AD21CB4320E48D9.edm" hidden="1">#REF!</definedName>
    <definedName name="_bdm.FDB336A5F93144019910044DD4B07D51.edm" hidden="1">#REF!</definedName>
    <definedName name="_bdm.FDC9A9405D514879A0F7B40AA5D70AE8.edm" hidden="1">#REF!</definedName>
    <definedName name="_bdm.FDCB3DEF85D54155BC1D86247319652A.edm" hidden="1">#REF!</definedName>
    <definedName name="_bdm.FDD43C113F664A439D8DA40A06D83602.edm" hidden="1">#REF!</definedName>
    <definedName name="_bdm.FDDAFD798E5C444CB5E51739E161077F.edm" hidden="1">#REF!</definedName>
    <definedName name="_bdm.fde42661aa0748c38b357f3c0f6aabae.edm" localSheetId="5" hidden="1">'NBO Case Charts'!$1:$1048576</definedName>
    <definedName name="_bdm.fde42661aa0748c38b357f3c0f6aabae.edm" localSheetId="2" hidden="1">'Phase II Charts'!$1:$1048576</definedName>
    <definedName name="_bdm.fde42661aa0748c38b357f3c0f6aabae.edm" hidden="1">#REF!</definedName>
    <definedName name="_bdm.FDE54D2F113F426E87F773F1A4073B7C.edm" hidden="1">#REF!</definedName>
    <definedName name="_bdm.FE04D63308114EC1BD31DE2772C01BF2.edm" hidden="1">#REF!</definedName>
    <definedName name="_bdm.fe543cb689b84892ad5fe3ef2c295e24.edm" hidden="1">#REF!</definedName>
    <definedName name="_bdm.FE56CD2E0A18446D888148BC3EED85F7.edm" hidden="1">#REF!</definedName>
    <definedName name="_bdm.FE75F42FFE0A4CBC97924D51A3F6C15B.edm" hidden="1">#REF!</definedName>
    <definedName name="_bdm.FE7B7157386141298AA91E431F0B52A3.edm" hidden="1">#REF!</definedName>
    <definedName name="_bdm.FE7BFD3BC8324955A8846DD217A60B16.edm" hidden="1">#REF!</definedName>
    <definedName name="_bdm.FE8D84AA942C4D9AAEABDC04406F96A0.edm" hidden="1">#REF!</definedName>
    <definedName name="_bdm.FE95B730E23F4561BAE08F1C036218D2.edm" hidden="1">#REF!</definedName>
    <definedName name="_bdm.FEAEF5B77BB94D689619810CB7599949.edm" hidden="1">#REF!</definedName>
    <definedName name="_bdm.FED5E6BC9EAE43769A1F19AFD5D29570.edm" hidden="1">#REF!</definedName>
    <definedName name="_bdm.FEDB395C3009431FA3FF5CEEBC0B1187.edm" hidden="1">#REF!</definedName>
    <definedName name="_bdm.FEE40548429842C5B4ECECB897A3C917.edm" hidden="1">#REF!</definedName>
    <definedName name="_bdm.FF4D5F5E13D6407CB98061498A573DF1.edm" hidden="1">#REF!</definedName>
    <definedName name="_bdm.FF70C0660EB24B5B985E31727D674790.edm" hidden="1">#REF!</definedName>
    <definedName name="_bdm.FF714423433B4CF395E60B80144F3F03.edm" hidden="1">#REF!</definedName>
    <definedName name="_bdm.FF99E7F0576B49389A75DBE00C9405A6.edm" hidden="1">#REF!</definedName>
    <definedName name="_bdm.ffc68bbd16a24018ac5224ab4e2f138e.edm" hidden="1">#REF!</definedName>
    <definedName name="_bdm.FFCB2B81CA4B4022BCC26A5173181FBC.edm" hidden="1">#REF!</definedName>
    <definedName name="_bdm.FFE99E6AA07D4EA38F8F424FB63FDE46.edm" hidden="1">#REF!</definedName>
    <definedName name="_bdm.ToolkitBookmark.12_12_2005_10_28_59_AM.edm" hidden="1">#REF!</definedName>
    <definedName name="_bdm.ToolkitBookmark.12_12_2005_10_29_00_AM.edm" hidden="1">#REF!</definedName>
    <definedName name="_bdm.ToolkitBookmark.8_30_2004_10_35_39_AM.edm" hidden="1">#REF!</definedName>
    <definedName name="_bdm.ToolkitBookmark.9_29_2003_10_30_15_AM.edm" hidden="1">#REF!</definedName>
    <definedName name="_bdm.ToolkitBookmark.9_29_2003_10_30_55_AM.edm" hidden="1">#REF!</definedName>
    <definedName name="_bdm.ToolkitBookmark.9_29_2003_3_29_00_PM.edm" hidden="1">#REF!</definedName>
    <definedName name="_bdm.ToolkitBookmark.9_29_2003_3_29_10_PM.edm" hidden="1">#REF!</definedName>
    <definedName name="_bdm.ToolkitBookmark.9_29_2003_6_58_57_PM.edm" hidden="1">#REF!</definedName>
    <definedName name="_BQ4.1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17" hidden="1">#REF!</definedName>
    <definedName name="_BQ4.18" hidden="1">#REF!</definedName>
    <definedName name="_BQ4.19" hidden="1">#REF!</definedName>
    <definedName name="_BQ4.2" hidden="1">#REF!</definedName>
    <definedName name="_BQ4.20" hidden="1">#REF!</definedName>
    <definedName name="_BQ4.21" hidden="1">#REF!</definedName>
    <definedName name="_BQ4.22" hidden="1">#REF!</definedName>
    <definedName name="_BQ4.24" hidden="1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s1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_bs2" hidden="1">{TRUE,TRUE,-1.25,-15.5,484.5,290.25,FALSE,TRUE,TRUE,TRUE,0,1,#N/A,1,#N/A,7.3375,20.25,1,FALSE,FALSE,3,TRUE,1,FALSE,100,"Swvu.Cover._.Pages.","ACwvu.Cover._.Pages.",#N/A,FALSE,FALSE,0,0,2.5,0,1,"","",TRUE,FALSE,FALSE,FALSE,1,100,#N/A,#N/A,"=R1C1:R41C7","=Elims!R1:R4",#N/A,#N/A,FALSE,FALSE,TRUE,1,#N/A,#N/A,FALSE,FALSE,TRUE,TRUE,TRUE}</definedName>
    <definedName name="_C" hidden="1">{#N/A,#N/A,FALSE,"AESTR_K"}</definedName>
    <definedName name="_Capacity_YTD_Occupancy_YTD_for_CONFIRMED_Minor_00" hidden="1">#REF!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4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f2" hidden="1">{#N/A,#N/A,FALSE,"Variables";#N/A,#N/A,FALSE,"NPV Cashflows NZ$";#N/A,#N/A,FALSE,"Cashflows NZ$"}</definedName>
    <definedName name="_CM10">#NAME?</definedName>
    <definedName name="_CM100">#NAME?</definedName>
    <definedName name="_CM101">#NAME?</definedName>
    <definedName name="_CM102">#NAME?</definedName>
    <definedName name="_CM103">#NAME?</definedName>
    <definedName name="_CM104">#NAME?</definedName>
    <definedName name="_CM105">#NAME?</definedName>
    <definedName name="_CM106">#NAME?</definedName>
    <definedName name="_CM107">#NAME?</definedName>
    <definedName name="_CM108">#NAME?</definedName>
    <definedName name="_CM109">#NAME?</definedName>
    <definedName name="_CM11">#NAME?</definedName>
    <definedName name="_CM110">#NAME?</definedName>
    <definedName name="_CM111">#NAME?</definedName>
    <definedName name="_CM112">#NAME?</definedName>
    <definedName name="_CM113">#NAME?</definedName>
    <definedName name="_CM114">#NAME?</definedName>
    <definedName name="_CM115">#NAME?</definedName>
    <definedName name="_CM116">#NAME?</definedName>
    <definedName name="_CM117">#NAME?</definedName>
    <definedName name="_CM118">#NAME?</definedName>
    <definedName name="_CM119">#NAME?</definedName>
    <definedName name="_CM12">#NAME?</definedName>
    <definedName name="_CM120">#NAME?</definedName>
    <definedName name="_CM121">#NAME?</definedName>
    <definedName name="_CM122">#NAME?</definedName>
    <definedName name="_CM123">#NAME?</definedName>
    <definedName name="_CM124">#NAME?</definedName>
    <definedName name="_CM125">#NAME?</definedName>
    <definedName name="_CM126">#NAME?</definedName>
    <definedName name="_CM127">#NAME?</definedName>
    <definedName name="_CM128">#NAME?</definedName>
    <definedName name="_CM129">#NAME?</definedName>
    <definedName name="_CM13">#NAME?</definedName>
    <definedName name="_CM130">#NAME?</definedName>
    <definedName name="_CM131">#NAME?</definedName>
    <definedName name="_CM132">#NAME?</definedName>
    <definedName name="_CM133">#NAME?</definedName>
    <definedName name="_CM134">#NAME?</definedName>
    <definedName name="_CM135">#NAME?</definedName>
    <definedName name="_CM136">#NAME?</definedName>
    <definedName name="_CM137">#NAME?</definedName>
    <definedName name="_CM138">#NAME?</definedName>
    <definedName name="_CM139">#NAME?</definedName>
    <definedName name="_CM14">#NAME?</definedName>
    <definedName name="_CM140">#NAME?</definedName>
    <definedName name="_CM141">#NAME?</definedName>
    <definedName name="_CM142">#NAME?</definedName>
    <definedName name="_CM143">#NAME?</definedName>
    <definedName name="_CM144">#NAME?</definedName>
    <definedName name="_CM145">#NAME?</definedName>
    <definedName name="_CM146">#NAME?</definedName>
    <definedName name="_CM147">#NAME?</definedName>
    <definedName name="_CM148">#NAME?</definedName>
    <definedName name="_CM149">#NAME?</definedName>
    <definedName name="_CM15">#NAME?</definedName>
    <definedName name="_CM150">#NAME?</definedName>
    <definedName name="_CM151">#NAME?</definedName>
    <definedName name="_CM152">#NAME?</definedName>
    <definedName name="_CM153">#NAME?</definedName>
    <definedName name="_CM154">#NAME?</definedName>
    <definedName name="_CM155">#NAME?</definedName>
    <definedName name="_CM156">#NAME?</definedName>
    <definedName name="_CM157">#NAME?</definedName>
    <definedName name="_CM158">#NAME?</definedName>
    <definedName name="_CM159">#NAME?</definedName>
    <definedName name="_CM16">#NAME?</definedName>
    <definedName name="_CM160">#NAME?</definedName>
    <definedName name="_CM161">#NAME?</definedName>
    <definedName name="_CM162">#NAME?</definedName>
    <definedName name="_CM163">#NAME?</definedName>
    <definedName name="_CM164">#NAME?</definedName>
    <definedName name="_CM165">#NAME?</definedName>
    <definedName name="_CM166">#NAME?</definedName>
    <definedName name="_CM167">#NAME?</definedName>
    <definedName name="_CM168">#NAME?</definedName>
    <definedName name="_CM169">#NAME?</definedName>
    <definedName name="_CM17">#NAME?</definedName>
    <definedName name="_CM170">#NAME?</definedName>
    <definedName name="_CM171">#NAME?</definedName>
    <definedName name="_CM172">#NAME?</definedName>
    <definedName name="_CM173">#NAME?</definedName>
    <definedName name="_CM174">#NAME?</definedName>
    <definedName name="_CM175">#NAME?</definedName>
    <definedName name="_CM176">#NAME?</definedName>
    <definedName name="_CM177">#NAME?</definedName>
    <definedName name="_CM178">#NAME?</definedName>
    <definedName name="_CM179">#NAME?</definedName>
    <definedName name="_CM18">#NAME?</definedName>
    <definedName name="_CM180">#NAME?</definedName>
    <definedName name="_CM181">#NAME?</definedName>
    <definedName name="_CM182">#NAME?</definedName>
    <definedName name="_CM183">#NAME?</definedName>
    <definedName name="_CM184">#NAME?</definedName>
    <definedName name="_CM185">#NAME?</definedName>
    <definedName name="_CM186">#NAME?</definedName>
    <definedName name="_CM187">#NAME?</definedName>
    <definedName name="_CM188">#NAME?</definedName>
    <definedName name="_CM189">#NAME?</definedName>
    <definedName name="_CM19">#NAME?</definedName>
    <definedName name="_CM190">#NAME?</definedName>
    <definedName name="_CM191">#NAME?</definedName>
    <definedName name="_CM192">#NAME?</definedName>
    <definedName name="_CM193">#NAME?</definedName>
    <definedName name="_CM194">#NAME?</definedName>
    <definedName name="_CM195">#NAME?</definedName>
    <definedName name="_CM196">#NAME?</definedName>
    <definedName name="_CM197">#NAME?</definedName>
    <definedName name="_CM198">#NAME?</definedName>
    <definedName name="_CM199">#NAME?</definedName>
    <definedName name="_CM20">#NAME?</definedName>
    <definedName name="_CM200">#NAME?</definedName>
    <definedName name="_CM201">#NAME?</definedName>
    <definedName name="_CM202">#NAME?</definedName>
    <definedName name="_CM203">#NAME?</definedName>
    <definedName name="_CM204">#NAME?</definedName>
    <definedName name="_CM205">#NAME?</definedName>
    <definedName name="_CM206">#NAME?</definedName>
    <definedName name="_CM207">#NAME?</definedName>
    <definedName name="_CM208">#NAME?</definedName>
    <definedName name="_CM209">#NAME?</definedName>
    <definedName name="_CM21">#NAME?</definedName>
    <definedName name="_CM210">#NAME?</definedName>
    <definedName name="_CM211">#NAME?</definedName>
    <definedName name="_CM212">#NAME?</definedName>
    <definedName name="_CM213">#NAME?</definedName>
    <definedName name="_CM214">#NAME?</definedName>
    <definedName name="_CM215">#NAME?</definedName>
    <definedName name="_CM216">#NAME?</definedName>
    <definedName name="_CM217">#NAME?</definedName>
    <definedName name="_CM218">#NAME?</definedName>
    <definedName name="_CM219">#NAME?</definedName>
    <definedName name="_CM22">#NAME?</definedName>
    <definedName name="_CM220">#NAME?</definedName>
    <definedName name="_CM221">#NAME?</definedName>
    <definedName name="_CM222">#NAME?</definedName>
    <definedName name="_CM223">#NAME?</definedName>
    <definedName name="_CM224">#NAME?</definedName>
    <definedName name="_CM225">#NAME?</definedName>
    <definedName name="_CM226">#NAME?</definedName>
    <definedName name="_CM227">#NAME?</definedName>
    <definedName name="_CM228">#NAME?</definedName>
    <definedName name="_CM229">#NAME?</definedName>
    <definedName name="_CM23">#NAME?</definedName>
    <definedName name="_CM230">#NAME?</definedName>
    <definedName name="_CM231">#NAME?</definedName>
    <definedName name="_CM232">#NAME?</definedName>
    <definedName name="_CM233">#NAME?</definedName>
    <definedName name="_CM234">#NAME?</definedName>
    <definedName name="_CM235">#NAME?</definedName>
    <definedName name="_CM236">#NAME?</definedName>
    <definedName name="_CM237">#NAME?</definedName>
    <definedName name="_CM238">#NAME?</definedName>
    <definedName name="_CM239">#NAME?</definedName>
    <definedName name="_CM24">#NAME?</definedName>
    <definedName name="_CM240">#NAME?</definedName>
    <definedName name="_CM241">#NAME?</definedName>
    <definedName name="_CM242">#NAME?</definedName>
    <definedName name="_CM243">#NAME?</definedName>
    <definedName name="_CM244">#NAME?</definedName>
    <definedName name="_CM245">#NAME?</definedName>
    <definedName name="_CM246">#NAME?</definedName>
    <definedName name="_CM247">#NAME?</definedName>
    <definedName name="_CM248">#NAME?</definedName>
    <definedName name="_CM249">#NAME?</definedName>
    <definedName name="_CM25">#NAME?</definedName>
    <definedName name="_CM250">#NAME?</definedName>
    <definedName name="_CM251">#NAME?</definedName>
    <definedName name="_CM252">#NAME?</definedName>
    <definedName name="_CM253">#NAME?</definedName>
    <definedName name="_CM254">#NAME?</definedName>
    <definedName name="_CM255">#NAME?</definedName>
    <definedName name="_CM256">#NAME?</definedName>
    <definedName name="_CM257">#NAME?</definedName>
    <definedName name="_CM258">#NAME?</definedName>
    <definedName name="_CM259">#NAME?</definedName>
    <definedName name="_CM26">#NAME?</definedName>
    <definedName name="_CM260">#NAME?</definedName>
    <definedName name="_CM261">#NAME?</definedName>
    <definedName name="_CM262">#NAME?</definedName>
    <definedName name="_CM263">#NAME?</definedName>
    <definedName name="_CM264">#NAME?</definedName>
    <definedName name="_CM265">#NAME?</definedName>
    <definedName name="_CM27">#NAME?</definedName>
    <definedName name="_CM28">#NAME?</definedName>
    <definedName name="_CM29">#NAME?</definedName>
    <definedName name="_CM3">#NAME?</definedName>
    <definedName name="_CM30">#NAME?</definedName>
    <definedName name="_CM31">#NAME?</definedName>
    <definedName name="_CM32">#NAME?</definedName>
    <definedName name="_CM33">#NAME?</definedName>
    <definedName name="_CM34">#NAME?</definedName>
    <definedName name="_CM35">#NAME?</definedName>
    <definedName name="_CM36">#NAME?</definedName>
    <definedName name="_CM37">#NAME?</definedName>
    <definedName name="_CM38">#NAME?</definedName>
    <definedName name="_CM39">#NAME?</definedName>
    <definedName name="_CM4">#NAME?</definedName>
    <definedName name="_CM40">#NAME?</definedName>
    <definedName name="_CM41">#NAME?</definedName>
    <definedName name="_CM42">#NAME?</definedName>
    <definedName name="_CM43">#NAME?</definedName>
    <definedName name="_CM44">#NAME?</definedName>
    <definedName name="_CM45">#NAME?</definedName>
    <definedName name="_CM46">#NAME?</definedName>
    <definedName name="_CM47">#NAME?</definedName>
    <definedName name="_CM48">#NAME?</definedName>
    <definedName name="_CM49">#NAME?</definedName>
    <definedName name="_CM5">#NAME?</definedName>
    <definedName name="_CM50">#NAME?</definedName>
    <definedName name="_CM51">#NAME?</definedName>
    <definedName name="_CM52">#NAME?</definedName>
    <definedName name="_CM53">#NAME?</definedName>
    <definedName name="_CM54">#NAME?</definedName>
    <definedName name="_CM55">#NAME?</definedName>
    <definedName name="_CM56">#NAME?</definedName>
    <definedName name="_CM57">#NAME?</definedName>
    <definedName name="_CM58">#NAME?</definedName>
    <definedName name="_CM59">#NAME?</definedName>
    <definedName name="_CM6">#NAME?</definedName>
    <definedName name="_CM60">#NAME?</definedName>
    <definedName name="_CM61">#NAME?</definedName>
    <definedName name="_CM62">#NAME?</definedName>
    <definedName name="_CM63">#NAME?</definedName>
    <definedName name="_CM64">#NAME?</definedName>
    <definedName name="_CM65">#NAME?</definedName>
    <definedName name="_CM66">#NAME?</definedName>
    <definedName name="_CM67">#NAME?</definedName>
    <definedName name="_CM68">#NAME?</definedName>
    <definedName name="_CM69">#NAME?</definedName>
    <definedName name="_CM7">#NAME?</definedName>
    <definedName name="_CM70">#NAME?</definedName>
    <definedName name="_CM71">#NAME?</definedName>
    <definedName name="_CM72">#NAME?</definedName>
    <definedName name="_CM73">#NAME?</definedName>
    <definedName name="_CM74">#NAME?</definedName>
    <definedName name="_CM75">#NAME?</definedName>
    <definedName name="_CM76">#NAME?</definedName>
    <definedName name="_CM77">#NAME?</definedName>
    <definedName name="_CM78">#NAME?</definedName>
    <definedName name="_CM79">#NAME?</definedName>
    <definedName name="_CM8">#NAME?</definedName>
    <definedName name="_CM80">#NAME?</definedName>
    <definedName name="_CM81">#NAME?</definedName>
    <definedName name="_CM82">#NAME?</definedName>
    <definedName name="_CM83">#NAME?</definedName>
    <definedName name="_CM84">#NAME?</definedName>
    <definedName name="_CM85">#NAME?</definedName>
    <definedName name="_CM86">#NAME?</definedName>
    <definedName name="_CM87">#NAME?</definedName>
    <definedName name="_CM88">#NAME?</definedName>
    <definedName name="_CM89">#NAME?</definedName>
    <definedName name="_CM9">#NAME?</definedName>
    <definedName name="_CM90">#NAME?</definedName>
    <definedName name="_CM91">#NAME?</definedName>
    <definedName name="_CM92">#NAME?</definedName>
    <definedName name="_CM93">#NAME?</definedName>
    <definedName name="_CM94">#NAME?</definedName>
    <definedName name="_CM95">#NAME?</definedName>
    <definedName name="_CM96">#NAME?</definedName>
    <definedName name="_CM97">#NAME?</definedName>
    <definedName name="_CM98">#NAME?</definedName>
    <definedName name="_CM99">#NAME?</definedName>
    <definedName name="_CN10">#NAME?</definedName>
    <definedName name="_CN100">#NAME?</definedName>
    <definedName name="_CN101">#NAME?</definedName>
    <definedName name="_CN102">#NAME?</definedName>
    <definedName name="_CN103">#NAME?</definedName>
    <definedName name="_CN104">#NAME?</definedName>
    <definedName name="_CN105">#NAME?</definedName>
    <definedName name="_CN106">#NAME?</definedName>
    <definedName name="_CN107">#NAME?</definedName>
    <definedName name="_CN108">#NAME?</definedName>
    <definedName name="_CN109">#NAME?</definedName>
    <definedName name="_CN11">#NAME?</definedName>
    <definedName name="_CN110">#NAME?</definedName>
    <definedName name="_CN111">#NAME?</definedName>
    <definedName name="_CN112">#NAME?</definedName>
    <definedName name="_CN113">#NAME?</definedName>
    <definedName name="_CN114">#NAME?</definedName>
    <definedName name="_CN115">#NAME?</definedName>
    <definedName name="_CN116">#NAME?</definedName>
    <definedName name="_CN117">#NAME?</definedName>
    <definedName name="_CN118">#NAME?</definedName>
    <definedName name="_CN119">#NAME?</definedName>
    <definedName name="_CN12">#NAME?</definedName>
    <definedName name="_CN120">#NAME?</definedName>
    <definedName name="_CN121">#NAME?</definedName>
    <definedName name="_CN122">#NAME?</definedName>
    <definedName name="_CN123">#NAME?</definedName>
    <definedName name="_CN124">#NAME?</definedName>
    <definedName name="_CN125">#NAME?</definedName>
    <definedName name="_CN126">#NAME?</definedName>
    <definedName name="_CN127">#NAME?</definedName>
    <definedName name="_CN128">#NAME?</definedName>
    <definedName name="_CN129">#NAME?</definedName>
    <definedName name="_CN13">#NAME?</definedName>
    <definedName name="_CN130">#NAME?</definedName>
    <definedName name="_CN131">#NAME?</definedName>
    <definedName name="_CN132">#NAME?</definedName>
    <definedName name="_CN133">#NAME?</definedName>
    <definedName name="_CN134">#NAME?</definedName>
    <definedName name="_CN135">#NAME?</definedName>
    <definedName name="_CN136">#NAME?</definedName>
    <definedName name="_CN137">#NAME?</definedName>
    <definedName name="_CN138">#NAME?</definedName>
    <definedName name="_CN139">#NAME?</definedName>
    <definedName name="_CN14">#NAME?</definedName>
    <definedName name="_CN140">#NAME?</definedName>
    <definedName name="_CN141">#NAME?</definedName>
    <definedName name="_CN142">#NAME?</definedName>
    <definedName name="_CN143">#NAME?</definedName>
    <definedName name="_CN144">#NAME?</definedName>
    <definedName name="_CN145">#NAME?</definedName>
    <definedName name="_CN146">#NAME?</definedName>
    <definedName name="_CN147">#NAME?</definedName>
    <definedName name="_CN148">#NAME?</definedName>
    <definedName name="_CN149">#NAME?</definedName>
    <definedName name="_CN15">#NAME?</definedName>
    <definedName name="_CN150">#NAME?</definedName>
    <definedName name="_CN151">#NAME?</definedName>
    <definedName name="_CN152">#NAME?</definedName>
    <definedName name="_CN153">#NAME?</definedName>
    <definedName name="_CN154">#NAME?</definedName>
    <definedName name="_CN155">#NAME?</definedName>
    <definedName name="_CN156">#NAME?</definedName>
    <definedName name="_CN157">#NAME?</definedName>
    <definedName name="_CN158">#NAME?</definedName>
    <definedName name="_CN159">#NAME?</definedName>
    <definedName name="_CN16">#NAME?</definedName>
    <definedName name="_CN160">#NAME?</definedName>
    <definedName name="_CN161">#NAME?</definedName>
    <definedName name="_CN162">#NAME?</definedName>
    <definedName name="_CN163">#NAME?</definedName>
    <definedName name="_CN164">#NAME?</definedName>
    <definedName name="_CN165">#NAME?</definedName>
    <definedName name="_CN166">#NAME?</definedName>
    <definedName name="_CN167">#NAME?</definedName>
    <definedName name="_CN168">#NAME?</definedName>
    <definedName name="_CN169">#NAME?</definedName>
    <definedName name="_CN17">#NAME?</definedName>
    <definedName name="_CN170">#NAME?</definedName>
    <definedName name="_CN171">#NAME?</definedName>
    <definedName name="_CN172">#NAME?</definedName>
    <definedName name="_CN173">#NAME?</definedName>
    <definedName name="_CN174">#NAME?</definedName>
    <definedName name="_CN175">#NAME?</definedName>
    <definedName name="_CN176">#NAME?</definedName>
    <definedName name="_CN177">#NAME?</definedName>
    <definedName name="_CN178">#NAME?</definedName>
    <definedName name="_CN179">#NAME?</definedName>
    <definedName name="_CN18">#NAME?</definedName>
    <definedName name="_CN180">#NAME?</definedName>
    <definedName name="_CN181">#NAME?</definedName>
    <definedName name="_CN182">#NAME?</definedName>
    <definedName name="_CN183">#NAME?</definedName>
    <definedName name="_CN184">#NAME?</definedName>
    <definedName name="_CN185">#NAME?</definedName>
    <definedName name="_CN186">#NAME?</definedName>
    <definedName name="_CN187">#NAME?</definedName>
    <definedName name="_CN188">#NAME?</definedName>
    <definedName name="_CN189">#NAME?</definedName>
    <definedName name="_CN19">#NAME?</definedName>
    <definedName name="_CN190">#NAME?</definedName>
    <definedName name="_CN191">#NAME?</definedName>
    <definedName name="_CN192">#NAME?</definedName>
    <definedName name="_CN193">#NAME?</definedName>
    <definedName name="_CN194">#NAME?</definedName>
    <definedName name="_CN195">#NAME?</definedName>
    <definedName name="_CN196">#NAME?</definedName>
    <definedName name="_CN197">#NAME?</definedName>
    <definedName name="_CN198">#NAME?</definedName>
    <definedName name="_CN199">#NAME?</definedName>
    <definedName name="_CN20">#NAME?</definedName>
    <definedName name="_CN200">#NAME?</definedName>
    <definedName name="_CN201">#NAME?</definedName>
    <definedName name="_CN202">#NAME?</definedName>
    <definedName name="_CN203">#NAME?</definedName>
    <definedName name="_CN204">#NAME?</definedName>
    <definedName name="_CN205">#NAME?</definedName>
    <definedName name="_CN206">#NAME?</definedName>
    <definedName name="_CN207">#NAME?</definedName>
    <definedName name="_CN208">#NAME?</definedName>
    <definedName name="_CN209">#NAME?</definedName>
    <definedName name="_CN21">#NAME?</definedName>
    <definedName name="_CN210">#NAME?</definedName>
    <definedName name="_CN211">#NAME?</definedName>
    <definedName name="_CN212">#NAME?</definedName>
    <definedName name="_CN213">#NAME?</definedName>
    <definedName name="_CN214">#NAME?</definedName>
    <definedName name="_CN215">#NAME?</definedName>
    <definedName name="_CN216">#NAME?</definedName>
    <definedName name="_CN217">#NAME?</definedName>
    <definedName name="_CN218">#NAME?</definedName>
    <definedName name="_CN219">#NAME?</definedName>
    <definedName name="_CN22">#NAME?</definedName>
    <definedName name="_CN220">#NAME?</definedName>
    <definedName name="_CN221">#NAME?</definedName>
    <definedName name="_CN222">#NAME?</definedName>
    <definedName name="_CN223">#NAME?</definedName>
    <definedName name="_CN224">#NAME?</definedName>
    <definedName name="_CN225">#NAME?</definedName>
    <definedName name="_CN226">#NAME?</definedName>
    <definedName name="_CN227">#NAME?</definedName>
    <definedName name="_CN228">#NAME?</definedName>
    <definedName name="_CN229">#NAME?</definedName>
    <definedName name="_CN23">#NAME?</definedName>
    <definedName name="_CN230">#NAME?</definedName>
    <definedName name="_CN231">#NAME?</definedName>
    <definedName name="_CN232">#NAME?</definedName>
    <definedName name="_CN233">#NAME?</definedName>
    <definedName name="_CN234">#NAME?</definedName>
    <definedName name="_CN235">#NAME?</definedName>
    <definedName name="_CN236">#NAME?</definedName>
    <definedName name="_CN237">#NAME?</definedName>
    <definedName name="_CN238">#NAME?</definedName>
    <definedName name="_CN239">#NAME?</definedName>
    <definedName name="_CN24">#NAME?</definedName>
    <definedName name="_CN240">#NAME?</definedName>
    <definedName name="_CN241">#NAME?</definedName>
    <definedName name="_CN242">#NAME?</definedName>
    <definedName name="_CN243">#NAME?</definedName>
    <definedName name="_CN244">#NAME?</definedName>
    <definedName name="_CN245">#NAME?</definedName>
    <definedName name="_CN246">#NAME?</definedName>
    <definedName name="_CN247">#NAME?</definedName>
    <definedName name="_CN248">#NAME?</definedName>
    <definedName name="_CN249">#NAME?</definedName>
    <definedName name="_CN25">#NAME?</definedName>
    <definedName name="_CN250">#NAME?</definedName>
    <definedName name="_CN251">#NAME?</definedName>
    <definedName name="_CN252">#NAME?</definedName>
    <definedName name="_CN253">#NAME?</definedName>
    <definedName name="_CN254">#NAME?</definedName>
    <definedName name="_CN255">#NAME?</definedName>
    <definedName name="_CN256">#NAME?</definedName>
    <definedName name="_CN257">#NAME?</definedName>
    <definedName name="_CN258">#NAME?</definedName>
    <definedName name="_CN259">#NAME?</definedName>
    <definedName name="_CN26">#NAME?</definedName>
    <definedName name="_CN260">#NAME?</definedName>
    <definedName name="_CN261">#NAME?</definedName>
    <definedName name="_CN262">#NAME?</definedName>
    <definedName name="_CN263">#NAME?</definedName>
    <definedName name="_CN264">#NAME?</definedName>
    <definedName name="_CN265">#NAME?</definedName>
    <definedName name="_CN27">#NAME?</definedName>
    <definedName name="_CN28">#NAME?</definedName>
    <definedName name="_CN29">#NAME?</definedName>
    <definedName name="_CN3">#NAME?</definedName>
    <definedName name="_CN30">#NAME?</definedName>
    <definedName name="_CN31">#NAME?</definedName>
    <definedName name="_CN32">#NAME?</definedName>
    <definedName name="_CN33">#NAME?</definedName>
    <definedName name="_CN34">#NAME?</definedName>
    <definedName name="_CN35">#NAME?</definedName>
    <definedName name="_CN36">#NAME?</definedName>
    <definedName name="_CN37">#NAME?</definedName>
    <definedName name="_CN38">#NAME?</definedName>
    <definedName name="_CN39">#NAME?</definedName>
    <definedName name="_CN4">#NAME?</definedName>
    <definedName name="_CN40">#NAME?</definedName>
    <definedName name="_CN41">#NAME?</definedName>
    <definedName name="_CN42">#NAME?</definedName>
    <definedName name="_CN43">#NAME?</definedName>
    <definedName name="_CN44">#NAME?</definedName>
    <definedName name="_CN45">#NAME?</definedName>
    <definedName name="_CN46">#NAME?</definedName>
    <definedName name="_CN47">#NAME?</definedName>
    <definedName name="_CN48">#NAME?</definedName>
    <definedName name="_CN49">#NAME?</definedName>
    <definedName name="_CN5">#NAME?</definedName>
    <definedName name="_CN50">#NAME?</definedName>
    <definedName name="_CN51">#NAME?</definedName>
    <definedName name="_CN52">#NAME?</definedName>
    <definedName name="_CN53">#NAME?</definedName>
    <definedName name="_CN54">#NAME?</definedName>
    <definedName name="_CN55">#NAME?</definedName>
    <definedName name="_CN56">#NAME?</definedName>
    <definedName name="_CN57">#NAME?</definedName>
    <definedName name="_CN58">#NAME?</definedName>
    <definedName name="_CN59">#NAME?</definedName>
    <definedName name="_CN6">#NAME?</definedName>
    <definedName name="_CN60">#NAME?</definedName>
    <definedName name="_CN61">#NAME?</definedName>
    <definedName name="_CN62">#NAME?</definedName>
    <definedName name="_CN63">#NAME?</definedName>
    <definedName name="_CN64">#NAME?</definedName>
    <definedName name="_CN65">#NAME?</definedName>
    <definedName name="_CN66">#NAME?</definedName>
    <definedName name="_CN67">#NAME?</definedName>
    <definedName name="_CN68">#NAME?</definedName>
    <definedName name="_CN69">#NAME?</definedName>
    <definedName name="_CN7">#NAME?</definedName>
    <definedName name="_CN70">#NAME?</definedName>
    <definedName name="_CN71">#NAME?</definedName>
    <definedName name="_CN72">#NAME?</definedName>
    <definedName name="_CN73">#NAME?</definedName>
    <definedName name="_CN74">#NAME?</definedName>
    <definedName name="_CN75">#NAME?</definedName>
    <definedName name="_CN76">#NAME?</definedName>
    <definedName name="_CN77">#NAME?</definedName>
    <definedName name="_CN78">#NAME?</definedName>
    <definedName name="_CN79">#NAME?</definedName>
    <definedName name="_CN8">#NAME?</definedName>
    <definedName name="_CN80">#NAME?</definedName>
    <definedName name="_CN81">#NAME?</definedName>
    <definedName name="_CN82">#NAME?</definedName>
    <definedName name="_CN83">#NAME?</definedName>
    <definedName name="_CN84">#NAME?</definedName>
    <definedName name="_CN85">#NAME?</definedName>
    <definedName name="_CN86">#NAME?</definedName>
    <definedName name="_CN87">#NAME?</definedName>
    <definedName name="_CN88">#NAME?</definedName>
    <definedName name="_CN89">#NAME?</definedName>
    <definedName name="_CN9">#NAME?</definedName>
    <definedName name="_CN90">#NAME?</definedName>
    <definedName name="_CN91">#NAME?</definedName>
    <definedName name="_CN92">#NAME?</definedName>
    <definedName name="_CN93">#NAME?</definedName>
    <definedName name="_CN94">#NAME?</definedName>
    <definedName name="_CN95">#NAME?</definedName>
    <definedName name="_CN96">#NAME?</definedName>
    <definedName name="_CN97">#NAME?</definedName>
    <definedName name="_CN98">#NAME?</definedName>
    <definedName name="_CN99">#NAME?</definedName>
    <definedName name="_CO10">#NAME?</definedName>
    <definedName name="_CO100">#NAME?</definedName>
    <definedName name="_CO101">#NAME?</definedName>
    <definedName name="_CO102">#NAME?</definedName>
    <definedName name="_CO103">#NAME?</definedName>
    <definedName name="_CO104">#NAME?</definedName>
    <definedName name="_CO105">#NAME?</definedName>
    <definedName name="_CO106">#NAME?</definedName>
    <definedName name="_CO107">#NAME?</definedName>
    <definedName name="_CO108">#NAME?</definedName>
    <definedName name="_CO109">#NAME?</definedName>
    <definedName name="_CO11">#NAME?</definedName>
    <definedName name="_CO110">#NAME?</definedName>
    <definedName name="_CO111">#NAME?</definedName>
    <definedName name="_CO112">#NAME?</definedName>
    <definedName name="_CO113">#NAME?</definedName>
    <definedName name="_CO114">#NAME?</definedName>
    <definedName name="_CO115">#NAME?</definedName>
    <definedName name="_CO116">#NAME?</definedName>
    <definedName name="_CO117">#NAME?</definedName>
    <definedName name="_CO118">#NAME?</definedName>
    <definedName name="_CO119">#NAME?</definedName>
    <definedName name="_CO12">#NAME?</definedName>
    <definedName name="_CO120">#NAME?</definedName>
    <definedName name="_CO121">#NAME?</definedName>
    <definedName name="_CO122">#NAME?</definedName>
    <definedName name="_CO123">#NAME?</definedName>
    <definedName name="_CO124">#NAME?</definedName>
    <definedName name="_CO125">#NAME?</definedName>
    <definedName name="_CO126">#NAME?</definedName>
    <definedName name="_CO127">#NAME?</definedName>
    <definedName name="_CO128">#NAME?</definedName>
    <definedName name="_CO129">#NAME?</definedName>
    <definedName name="_CO13">#NAME?</definedName>
    <definedName name="_CO130">#NAME?</definedName>
    <definedName name="_CO131">#NAME?</definedName>
    <definedName name="_CO132">#NAME?</definedName>
    <definedName name="_CO133">#NAME?</definedName>
    <definedName name="_CO134">#NAME?</definedName>
    <definedName name="_CO135">#NAME?</definedName>
    <definedName name="_CO136">#NAME?</definedName>
    <definedName name="_CO137">#NAME?</definedName>
    <definedName name="_CO138">#NAME?</definedName>
    <definedName name="_CO139">#NAME?</definedName>
    <definedName name="_CO14">#NAME?</definedName>
    <definedName name="_CO140">#NAME?</definedName>
    <definedName name="_CO141">#NAME?</definedName>
    <definedName name="_CO142">#NAME?</definedName>
    <definedName name="_CO143">#NAME?</definedName>
    <definedName name="_CO144">#NAME?</definedName>
    <definedName name="_CO145">#NAME?</definedName>
    <definedName name="_CO146">#NAME?</definedName>
    <definedName name="_CO147">#NAME?</definedName>
    <definedName name="_CO148">#NAME?</definedName>
    <definedName name="_CO149">#NAME?</definedName>
    <definedName name="_CO15">#NAME?</definedName>
    <definedName name="_CO150">#NAME?</definedName>
    <definedName name="_CO151">#NAME?</definedName>
    <definedName name="_CO152">#NAME?</definedName>
    <definedName name="_CO153">#NAME?</definedName>
    <definedName name="_CO154">#NAME?</definedName>
    <definedName name="_CO155">#NAME?</definedName>
    <definedName name="_CO156">#NAME?</definedName>
    <definedName name="_CO157">#NAME?</definedName>
    <definedName name="_CO158">#NAME?</definedName>
    <definedName name="_CO159">#NAME?</definedName>
    <definedName name="_CO16">#NAME?</definedName>
    <definedName name="_CO160">#NAME?</definedName>
    <definedName name="_CO161">#NAME?</definedName>
    <definedName name="_CO162">#NAME?</definedName>
    <definedName name="_CO163">#NAME?</definedName>
    <definedName name="_CO164">#NAME?</definedName>
    <definedName name="_CO165">#NAME?</definedName>
    <definedName name="_CO166">#NAME?</definedName>
    <definedName name="_CO167">#NAME?</definedName>
    <definedName name="_CO168">#NAME?</definedName>
    <definedName name="_CO169">#NAME?</definedName>
    <definedName name="_CO17">#NAME?</definedName>
    <definedName name="_CO170">#NAME?</definedName>
    <definedName name="_CO171">#NAME?</definedName>
    <definedName name="_CO172">#NAME?</definedName>
    <definedName name="_CO173">#NAME?</definedName>
    <definedName name="_CO174">#NAME?</definedName>
    <definedName name="_CO175">#NAME?</definedName>
    <definedName name="_CO176">#NAME?</definedName>
    <definedName name="_CO177">#NAME?</definedName>
    <definedName name="_CO178">#NAME?</definedName>
    <definedName name="_CO179">#NAME?</definedName>
    <definedName name="_CO18">#NAME?</definedName>
    <definedName name="_CO180">#NAME?</definedName>
    <definedName name="_CO181">#NAME?</definedName>
    <definedName name="_CO182">#NAME?</definedName>
    <definedName name="_CO183">#NAME?</definedName>
    <definedName name="_CO184">#NAME?</definedName>
    <definedName name="_CO185">#NAME?</definedName>
    <definedName name="_CO186">#NAME?</definedName>
    <definedName name="_CO187">#NAME?</definedName>
    <definedName name="_CO188">#NAME?</definedName>
    <definedName name="_CO189">#NAME?</definedName>
    <definedName name="_CO19">#NAME?</definedName>
    <definedName name="_CO190">#NAME?</definedName>
    <definedName name="_CO191">#NAME?</definedName>
    <definedName name="_CO192">#NAME?</definedName>
    <definedName name="_CO193">#NAME?</definedName>
    <definedName name="_CO194">#NAME?</definedName>
    <definedName name="_CO195">#NAME?</definedName>
    <definedName name="_CO196">#NAME?</definedName>
    <definedName name="_CO197">#NAME?</definedName>
    <definedName name="_CO198">#NAME?</definedName>
    <definedName name="_CO199">#NAME?</definedName>
    <definedName name="_CO20">#NAME?</definedName>
    <definedName name="_CO200">#NAME?</definedName>
    <definedName name="_CO201">#NAME?</definedName>
    <definedName name="_CO202">#NAME?</definedName>
    <definedName name="_CO203">#NAME?</definedName>
    <definedName name="_CO204">#NAME?</definedName>
    <definedName name="_CO205">#NAME?</definedName>
    <definedName name="_CO206">#NAME?</definedName>
    <definedName name="_CO207">#NAME?</definedName>
    <definedName name="_CO208">#NAME?</definedName>
    <definedName name="_CO209">#NAME?</definedName>
    <definedName name="_CO21">#NAME?</definedName>
    <definedName name="_CO210">#NAME?</definedName>
    <definedName name="_CO211">#NAME?</definedName>
    <definedName name="_CO212">#NAME?</definedName>
    <definedName name="_CO213">#NAME?</definedName>
    <definedName name="_CO214">#NAME?</definedName>
    <definedName name="_CO215">#NAME?</definedName>
    <definedName name="_CO216">#NAME?</definedName>
    <definedName name="_CO217">#NAME?</definedName>
    <definedName name="_CO218">#NAME?</definedName>
    <definedName name="_CO219">#NAME?</definedName>
    <definedName name="_CO22">#NAME?</definedName>
    <definedName name="_CO220">#NAME?</definedName>
    <definedName name="_CO221">#NAME?</definedName>
    <definedName name="_CO222">#NAME?</definedName>
    <definedName name="_CO223">#NAME?</definedName>
    <definedName name="_CO224">#NAME?</definedName>
    <definedName name="_CO225">#NAME?</definedName>
    <definedName name="_CO226">#NAME?</definedName>
    <definedName name="_CO227">#NAME?</definedName>
    <definedName name="_CO228">#NAME?</definedName>
    <definedName name="_CO229">#NAME?</definedName>
    <definedName name="_CO23">#NAME?</definedName>
    <definedName name="_CO230">#NAME?</definedName>
    <definedName name="_CO231">#NAME?</definedName>
    <definedName name="_CO232">#NAME?</definedName>
    <definedName name="_CO233">#NAME?</definedName>
    <definedName name="_CO234">#NAME?</definedName>
    <definedName name="_CO235">#NAME?</definedName>
    <definedName name="_CO236">#NAME?</definedName>
    <definedName name="_CO237">#NAME?</definedName>
    <definedName name="_CO238">#NAME?</definedName>
    <definedName name="_CO239">#NAME?</definedName>
    <definedName name="_CO24">#NAME?</definedName>
    <definedName name="_CO240">#NAME?</definedName>
    <definedName name="_CO241">#NAME?</definedName>
    <definedName name="_CO242">#NAME?</definedName>
    <definedName name="_CO243">#NAME?</definedName>
    <definedName name="_CO244">#NAME?</definedName>
    <definedName name="_CO245">#NAME?</definedName>
    <definedName name="_CO246">#NAME?</definedName>
    <definedName name="_CO247">#NAME?</definedName>
    <definedName name="_CO248">#NAME?</definedName>
    <definedName name="_CO249">#NAME?</definedName>
    <definedName name="_CO25">#NAME?</definedName>
    <definedName name="_CO250">#NAME?</definedName>
    <definedName name="_CO251">#NAME?</definedName>
    <definedName name="_CO252">#NAME?</definedName>
    <definedName name="_CO253">#NAME?</definedName>
    <definedName name="_CO254">#NAME?</definedName>
    <definedName name="_CO255">#NAME?</definedName>
    <definedName name="_CO256">#NAME?</definedName>
    <definedName name="_CO257">#NAME?</definedName>
    <definedName name="_CO258">#NAME?</definedName>
    <definedName name="_CO259">#NAME?</definedName>
    <definedName name="_CO26">#NAME?</definedName>
    <definedName name="_CO260">#NAME?</definedName>
    <definedName name="_CO261">#NAME?</definedName>
    <definedName name="_CO262">#NAME?</definedName>
    <definedName name="_CO263">#NAME?</definedName>
    <definedName name="_CO264">#NAME?</definedName>
    <definedName name="_CO265">#NAME?</definedName>
    <definedName name="_CO27">#NAME?</definedName>
    <definedName name="_CO28">#NAME?</definedName>
    <definedName name="_CO29">#NAME?</definedName>
    <definedName name="_CO3">#NAME?</definedName>
    <definedName name="_CO30">#NAME?</definedName>
    <definedName name="_CO31">#NAME?</definedName>
    <definedName name="_CO32">#NAME?</definedName>
    <definedName name="_CO33">#NAME?</definedName>
    <definedName name="_CO34">#NAME?</definedName>
    <definedName name="_CO35">#NAME?</definedName>
    <definedName name="_CO36">#NAME?</definedName>
    <definedName name="_CO37">#NAME?</definedName>
    <definedName name="_CO38">#NAME?</definedName>
    <definedName name="_CO39">#NAME?</definedName>
    <definedName name="_CO4">#NAME?</definedName>
    <definedName name="_CO40">#NAME?</definedName>
    <definedName name="_CO41">#NAME?</definedName>
    <definedName name="_CO42">#NAME?</definedName>
    <definedName name="_CO43">#NAME?</definedName>
    <definedName name="_CO44">#NAME?</definedName>
    <definedName name="_CO45">#NAME?</definedName>
    <definedName name="_CO46">#NAME?</definedName>
    <definedName name="_CO47">#NAME?</definedName>
    <definedName name="_CO48">#NAME?</definedName>
    <definedName name="_CO49">#NAME?</definedName>
    <definedName name="_CO5">#NAME?</definedName>
    <definedName name="_Co50" localSheetId="5" hidden="1">{#N/A,"DR",FALSE,"increm pf";#N/A,"MAMSI",FALSE,"increm pf";#N/A,"MAXI",FALSE,"increm pf";#N/A,"PCAM",FALSE,"increm pf";#N/A,"PHSV",FALSE,"increm pf";#N/A,"SIE",FALSE,"increm pf"}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>#NAME?</definedName>
    <definedName name="_CO51">#NAME?</definedName>
    <definedName name="_CO52">#NAME?</definedName>
    <definedName name="_CO53">#NAME?</definedName>
    <definedName name="_CO54">#NAME?</definedName>
    <definedName name="_CO55">#NAME?</definedName>
    <definedName name="_CO56">#NAME?</definedName>
    <definedName name="_CO57">#NAME?</definedName>
    <definedName name="_CO58">#NAME?</definedName>
    <definedName name="_CO59">#NAME?</definedName>
    <definedName name="_CO6">#NAME?</definedName>
    <definedName name="_CO60">#NAME?</definedName>
    <definedName name="_CO61">#NAME?</definedName>
    <definedName name="_CO62">#NAME?</definedName>
    <definedName name="_CO63">#NAME?</definedName>
    <definedName name="_CO64">#NAME?</definedName>
    <definedName name="_CO65">#NAME?</definedName>
    <definedName name="_CO66">#NAME?</definedName>
    <definedName name="_CO67">#NAME?</definedName>
    <definedName name="_CO68">#NAME?</definedName>
    <definedName name="_CO69">#NAME?</definedName>
    <definedName name="_CO7">#NAME?</definedName>
    <definedName name="_CO70">#NAME?</definedName>
    <definedName name="_CO71">#NAME?</definedName>
    <definedName name="_CO72">#NAME?</definedName>
    <definedName name="_CO73">#NAME?</definedName>
    <definedName name="_CO74">#NAME?</definedName>
    <definedName name="_CO75">#NAME?</definedName>
    <definedName name="_CO76">#NAME?</definedName>
    <definedName name="_CO77">#NAME?</definedName>
    <definedName name="_CO78">#NAME?</definedName>
    <definedName name="_CO79">#NAME?</definedName>
    <definedName name="_CO8">#NAME?</definedName>
    <definedName name="_CO80">#NAME?</definedName>
    <definedName name="_CO81">#NAME?</definedName>
    <definedName name="_CO82">#NAME?</definedName>
    <definedName name="_CO83">#NAME?</definedName>
    <definedName name="_CO84">#NAME?</definedName>
    <definedName name="_CO85">#NAME?</definedName>
    <definedName name="_CO86">#NAME?</definedName>
    <definedName name="_CO87">#NAME?</definedName>
    <definedName name="_CO88">#NAME?</definedName>
    <definedName name="_CO89">#NAME?</definedName>
    <definedName name="_CO9">#NAME?</definedName>
    <definedName name="_CO90">#NAME?</definedName>
    <definedName name="_CO91">#NAME?</definedName>
    <definedName name="_CO92">#NAME?</definedName>
    <definedName name="_CO93">#NAME?</definedName>
    <definedName name="_CO94">#NAME?</definedName>
    <definedName name="_CO95">#NAME?</definedName>
    <definedName name="_CO96">#NAME?</definedName>
    <definedName name="_CO97">#NAME?</definedName>
    <definedName name="_CO98">#NAME?</definedName>
    <definedName name="_CO99">#NAME?</definedName>
    <definedName name="_CP10">#NAME?</definedName>
    <definedName name="_CP100">#NAME?</definedName>
    <definedName name="_CP101">#NAME?</definedName>
    <definedName name="_CP102">#NAME?</definedName>
    <definedName name="_CP103">#NAME?</definedName>
    <definedName name="_CP104">#NAME?</definedName>
    <definedName name="_CP105">#NAME?</definedName>
    <definedName name="_CP106">#NAME?</definedName>
    <definedName name="_CP107">#NAME?</definedName>
    <definedName name="_CP108">#NAME?</definedName>
    <definedName name="_CP109">#NAME?</definedName>
    <definedName name="_CP11">#NAME?</definedName>
    <definedName name="_CP110">#NAME?</definedName>
    <definedName name="_CP111">#NAME?</definedName>
    <definedName name="_CP112">#NAME?</definedName>
    <definedName name="_CP113">#NAME?</definedName>
    <definedName name="_CP114">#NAME?</definedName>
    <definedName name="_CP115">#NAME?</definedName>
    <definedName name="_CP116">#NAME?</definedName>
    <definedName name="_CP117">#NAME?</definedName>
    <definedName name="_CP118">#NAME?</definedName>
    <definedName name="_CP119">#NAME?</definedName>
    <definedName name="_CP12">#NAME?</definedName>
    <definedName name="_CP120">#NAME?</definedName>
    <definedName name="_CP121">#NAME?</definedName>
    <definedName name="_CP122">#NAME?</definedName>
    <definedName name="_CP123">#NAME?</definedName>
    <definedName name="_CP124">#NAME?</definedName>
    <definedName name="_CP125">#NAME?</definedName>
    <definedName name="_CP126">#NAME?</definedName>
    <definedName name="_CP127">#NAME?</definedName>
    <definedName name="_CP128">#NAME?</definedName>
    <definedName name="_CP129">#NAME?</definedName>
    <definedName name="_CP13">#NAME?</definedName>
    <definedName name="_CP130">#NAME?</definedName>
    <definedName name="_CP131">#NAME?</definedName>
    <definedName name="_CP132">#NAME?</definedName>
    <definedName name="_CP133">#NAME?</definedName>
    <definedName name="_CP134">#NAME?</definedName>
    <definedName name="_CP135">#NAME?</definedName>
    <definedName name="_CP136">#NAME?</definedName>
    <definedName name="_CP137">#NAME?</definedName>
    <definedName name="_CP138">#NAME?</definedName>
    <definedName name="_CP139">#NAME?</definedName>
    <definedName name="_CP14">#NAME?</definedName>
    <definedName name="_CP140">#NAME?</definedName>
    <definedName name="_CP141">#NAME?</definedName>
    <definedName name="_CP142">#NAME?</definedName>
    <definedName name="_CP143">#NAME?</definedName>
    <definedName name="_CP144">#NAME?</definedName>
    <definedName name="_CP145">#NAME?</definedName>
    <definedName name="_CP146">#NAME?</definedName>
    <definedName name="_CP147">#NAME?</definedName>
    <definedName name="_CP148">#NAME?</definedName>
    <definedName name="_CP149">#NAME?</definedName>
    <definedName name="_CP15">#NAME?</definedName>
    <definedName name="_CP150">#NAME?</definedName>
    <definedName name="_CP151">#NAME?</definedName>
    <definedName name="_CP152">#NAME?</definedName>
    <definedName name="_CP153">#NAME?</definedName>
    <definedName name="_CP154">#NAME?</definedName>
    <definedName name="_CP155">#NAME?</definedName>
    <definedName name="_CP156">#NAME?</definedName>
    <definedName name="_CP157">#NAME?</definedName>
    <definedName name="_CP158">#NAME?</definedName>
    <definedName name="_CP159">#NAME?</definedName>
    <definedName name="_CP16">#NAME?</definedName>
    <definedName name="_CP160">#NAME?</definedName>
    <definedName name="_CP161">#NAME?</definedName>
    <definedName name="_CP162">#NAME?</definedName>
    <definedName name="_CP163">#NAME?</definedName>
    <definedName name="_CP164">#NAME?</definedName>
    <definedName name="_CP165">#NAME?</definedName>
    <definedName name="_CP166">#NAME?</definedName>
    <definedName name="_CP167">#NAME?</definedName>
    <definedName name="_CP168">#NAME?</definedName>
    <definedName name="_CP169">#NAME?</definedName>
    <definedName name="_CP17">#NAME?</definedName>
    <definedName name="_CP170">#NAME?</definedName>
    <definedName name="_CP171">#NAME?</definedName>
    <definedName name="_CP172">#NAME?</definedName>
    <definedName name="_CP173">#NAME?</definedName>
    <definedName name="_CP174">#NAME?</definedName>
    <definedName name="_CP175">#NAME?</definedName>
    <definedName name="_CP176">#NAME?</definedName>
    <definedName name="_CP177">#NAME?</definedName>
    <definedName name="_CP178">#NAME?</definedName>
    <definedName name="_CP179">#NAME?</definedName>
    <definedName name="_CP18">#NAME?</definedName>
    <definedName name="_CP180">#NAME?</definedName>
    <definedName name="_CP181">#NAME?</definedName>
    <definedName name="_CP182">#NAME?</definedName>
    <definedName name="_CP183">#NAME?</definedName>
    <definedName name="_CP184">#NAME?</definedName>
    <definedName name="_CP185">#NAME?</definedName>
    <definedName name="_CP186">#NAME?</definedName>
    <definedName name="_CP187">#NAME?</definedName>
    <definedName name="_CP188">#NAME?</definedName>
    <definedName name="_CP189">#NAME?</definedName>
    <definedName name="_CP19">#NAME?</definedName>
    <definedName name="_CP190">#NAME?</definedName>
    <definedName name="_CP191">#NAME?</definedName>
    <definedName name="_CP192">#NAME?</definedName>
    <definedName name="_CP193">#NAME?</definedName>
    <definedName name="_CP194">#NAME?</definedName>
    <definedName name="_CP195">#NAME?</definedName>
    <definedName name="_CP196">#NAME?</definedName>
    <definedName name="_CP197">#NAME?</definedName>
    <definedName name="_CP198">#NAME?</definedName>
    <definedName name="_CP199">#NAME?</definedName>
    <definedName name="_CP20">#NAME?</definedName>
    <definedName name="_CP200">#NAME?</definedName>
    <definedName name="_CP201">#NAME?</definedName>
    <definedName name="_CP202">#NAME?</definedName>
    <definedName name="_CP203">#NAME?</definedName>
    <definedName name="_CP204">#NAME?</definedName>
    <definedName name="_CP205">#NAME?</definedName>
    <definedName name="_CP206">#NAME?</definedName>
    <definedName name="_CP207">#NAME?</definedName>
    <definedName name="_CP208">#NAME?</definedName>
    <definedName name="_CP209">#NAME?</definedName>
    <definedName name="_CP21">#NAME?</definedName>
    <definedName name="_CP210">#NAME?</definedName>
    <definedName name="_CP211">#NAME?</definedName>
    <definedName name="_CP212">#NAME?</definedName>
    <definedName name="_CP213">#NAME?</definedName>
    <definedName name="_CP214">#NAME?</definedName>
    <definedName name="_CP215">#NAME?</definedName>
    <definedName name="_CP216">#NAME?</definedName>
    <definedName name="_CP217">#NAME?</definedName>
    <definedName name="_CP218">#NAME?</definedName>
    <definedName name="_CP219">#NAME?</definedName>
    <definedName name="_CP22">#NAME?</definedName>
    <definedName name="_CP220">#NAME?</definedName>
    <definedName name="_CP221">#NAME?</definedName>
    <definedName name="_CP222">#NAME?</definedName>
    <definedName name="_CP223">#NAME?</definedName>
    <definedName name="_CP224">#NAME?</definedName>
    <definedName name="_CP225">#NAME?</definedName>
    <definedName name="_CP226">#NAME?</definedName>
    <definedName name="_CP227">#NAME?</definedName>
    <definedName name="_CP228">#NAME?</definedName>
    <definedName name="_CP229">#NAME?</definedName>
    <definedName name="_CP23">#NAME?</definedName>
    <definedName name="_CP230">#NAME?</definedName>
    <definedName name="_CP231">#NAME?</definedName>
    <definedName name="_CP232">#NAME?</definedName>
    <definedName name="_CP233">#NAME?</definedName>
    <definedName name="_CP234">#NAME?</definedName>
    <definedName name="_CP235">#NAME?</definedName>
    <definedName name="_CP236">#NAME?</definedName>
    <definedName name="_CP237">#NAME?</definedName>
    <definedName name="_CP238">#NAME?</definedName>
    <definedName name="_CP239">#NAME?</definedName>
    <definedName name="_CP24">#NAME?</definedName>
    <definedName name="_CP240">#NAME?</definedName>
    <definedName name="_CP241">#NAME?</definedName>
    <definedName name="_CP242">#NAME?</definedName>
    <definedName name="_CP243">#NAME?</definedName>
    <definedName name="_CP244">#NAME?</definedName>
    <definedName name="_CP245">#NAME?</definedName>
    <definedName name="_CP246">#NAME?</definedName>
    <definedName name="_CP247">#NAME?</definedName>
    <definedName name="_CP248">#NAME?</definedName>
    <definedName name="_CP249">#NAME?</definedName>
    <definedName name="_CP25">#NAME?</definedName>
    <definedName name="_CP250">#NAME?</definedName>
    <definedName name="_CP251">#NAME?</definedName>
    <definedName name="_CP252">#NAME?</definedName>
    <definedName name="_CP253">#NAME?</definedName>
    <definedName name="_CP254">#NAME?</definedName>
    <definedName name="_CP255">#NAME?</definedName>
    <definedName name="_CP256">#NAME?</definedName>
    <definedName name="_CP257">#NAME?</definedName>
    <definedName name="_CP258">#NAME?</definedName>
    <definedName name="_CP259">#NAME?</definedName>
    <definedName name="_CP26">#NAME?</definedName>
    <definedName name="_CP260">#NAME?</definedName>
    <definedName name="_CP261">#NAME?</definedName>
    <definedName name="_CP262">#NAME?</definedName>
    <definedName name="_CP263">#NAME?</definedName>
    <definedName name="_CP264">#NAME?</definedName>
    <definedName name="_CP265">#NAME?</definedName>
    <definedName name="_CP27">#NAME?</definedName>
    <definedName name="_CP28">#NAME?</definedName>
    <definedName name="_CP29">#NAME?</definedName>
    <definedName name="_CP3">#NAME?</definedName>
    <definedName name="_CP30">#NAME?</definedName>
    <definedName name="_CP31">#NAME?</definedName>
    <definedName name="_CP32">#NAME?</definedName>
    <definedName name="_CP33">#NAME?</definedName>
    <definedName name="_CP34">#NAME?</definedName>
    <definedName name="_CP35">#NAME?</definedName>
    <definedName name="_CP36">#NAME?</definedName>
    <definedName name="_CP37">#NAME?</definedName>
    <definedName name="_CP38">#NAME?</definedName>
    <definedName name="_CP39">#NAME?</definedName>
    <definedName name="_CP4">#NAME?</definedName>
    <definedName name="_CP40">#NAME?</definedName>
    <definedName name="_CP41">#NAME?</definedName>
    <definedName name="_CP42">#NAME?</definedName>
    <definedName name="_CP43">#NAME?</definedName>
    <definedName name="_CP44">#NAME?</definedName>
    <definedName name="_CP45">#NAME?</definedName>
    <definedName name="_CP46">#NAME?</definedName>
    <definedName name="_CP47">#NAME?</definedName>
    <definedName name="_CP48">#NAME?</definedName>
    <definedName name="_CP49">#NAME?</definedName>
    <definedName name="_CP5">#NAME?</definedName>
    <definedName name="_CP50">#NAME?</definedName>
    <definedName name="_CP51">#NAME?</definedName>
    <definedName name="_CP52">#NAME?</definedName>
    <definedName name="_CP53">#NAME?</definedName>
    <definedName name="_CP54">#NAME?</definedName>
    <definedName name="_CP55">#NAME?</definedName>
    <definedName name="_CP56">#NAME?</definedName>
    <definedName name="_CP57">#NAME?</definedName>
    <definedName name="_CP58">#NAME?</definedName>
    <definedName name="_CP59">#NAME?</definedName>
    <definedName name="_CP6">#NAME?</definedName>
    <definedName name="_CP60">#NAME?</definedName>
    <definedName name="_CP61">#NAME?</definedName>
    <definedName name="_CP62">#NAME?</definedName>
    <definedName name="_CP63">#NAME?</definedName>
    <definedName name="_CP64">#NAME?</definedName>
    <definedName name="_CP65">#NAME?</definedName>
    <definedName name="_CP66">#NAME?</definedName>
    <definedName name="_CP67">#NAME?</definedName>
    <definedName name="_CP68">#NAME?</definedName>
    <definedName name="_CP69">#NAME?</definedName>
    <definedName name="_CP7">#NAME?</definedName>
    <definedName name="_CP70">#NAME?</definedName>
    <definedName name="_CP71">#NAME?</definedName>
    <definedName name="_CP72">#NAME?</definedName>
    <definedName name="_CP73">#NAME?</definedName>
    <definedName name="_CP74">#NAME?</definedName>
    <definedName name="_CP75">#NAME?</definedName>
    <definedName name="_CP76">#NAME?</definedName>
    <definedName name="_CP77">#NAME?</definedName>
    <definedName name="_CP78">#NAME?</definedName>
    <definedName name="_CP79">#NAME?</definedName>
    <definedName name="_CP8">#NAME?</definedName>
    <definedName name="_CP80">#NAME?</definedName>
    <definedName name="_CP81">#NAME?</definedName>
    <definedName name="_CP82">#NAME?</definedName>
    <definedName name="_CP83">#NAME?</definedName>
    <definedName name="_CP84">#NAME?</definedName>
    <definedName name="_CP85">#NAME?</definedName>
    <definedName name="_CP86">#NAME?</definedName>
    <definedName name="_CP87">#NAME?</definedName>
    <definedName name="_CP88">#NAME?</definedName>
    <definedName name="_CP89">#NAME?</definedName>
    <definedName name="_CP9">#NAME?</definedName>
    <definedName name="_CP90">#NAME?</definedName>
    <definedName name="_CP91">#NAME?</definedName>
    <definedName name="_CP92">#NAME?</definedName>
    <definedName name="_CP93">#NAME?</definedName>
    <definedName name="_CP94">#NAME?</definedName>
    <definedName name="_CP95">#NAME?</definedName>
    <definedName name="_CP96">#NAME?</definedName>
    <definedName name="_CP97">#NAME?</definedName>
    <definedName name="_CP98">#NAME?</definedName>
    <definedName name="_CP99">#NAME?</definedName>
    <definedName name="_CQ10">#NAME?</definedName>
    <definedName name="_CQ100">#NAME?</definedName>
    <definedName name="_CQ101">#NAME?</definedName>
    <definedName name="_CQ102">#NAME?</definedName>
    <definedName name="_CQ103">#NAME?</definedName>
    <definedName name="_CQ104">#NAME?</definedName>
    <definedName name="_CQ105">#NAME?</definedName>
    <definedName name="_CQ106">#NAME?</definedName>
    <definedName name="_CQ107">#NAME?</definedName>
    <definedName name="_CQ108">#NAME?</definedName>
    <definedName name="_CQ109">#NAME?</definedName>
    <definedName name="_CQ11">#NAME?</definedName>
    <definedName name="_CQ110">#NAME?</definedName>
    <definedName name="_CQ111">#NAME?</definedName>
    <definedName name="_CQ112">#NAME?</definedName>
    <definedName name="_CQ113">#NAME?</definedName>
    <definedName name="_CQ114">#NAME?</definedName>
    <definedName name="_CQ115">#NAME?</definedName>
    <definedName name="_CQ116">#NAME?</definedName>
    <definedName name="_CQ117">#NAME?</definedName>
    <definedName name="_CQ118">#NAME?</definedName>
    <definedName name="_CQ119">#NAME?</definedName>
    <definedName name="_CQ12">#NAME?</definedName>
    <definedName name="_CQ120">#NAME?</definedName>
    <definedName name="_CQ121">#NAME?</definedName>
    <definedName name="_CQ122">#NAME?</definedName>
    <definedName name="_CQ123">#NAME?</definedName>
    <definedName name="_CQ124">#NAME?</definedName>
    <definedName name="_CQ125">#NAME?</definedName>
    <definedName name="_CQ126">#NAME?</definedName>
    <definedName name="_CQ127">#NAME?</definedName>
    <definedName name="_CQ128">#NAME?</definedName>
    <definedName name="_CQ129">#NAME?</definedName>
    <definedName name="_CQ13">#NAME?</definedName>
    <definedName name="_CQ130">#NAME?</definedName>
    <definedName name="_CQ131">#NAME?</definedName>
    <definedName name="_CQ132">#NAME?</definedName>
    <definedName name="_CQ133">#NAME?</definedName>
    <definedName name="_CQ134">#NAME?</definedName>
    <definedName name="_CQ135">#NAME?</definedName>
    <definedName name="_CQ136">#NAME?</definedName>
    <definedName name="_CQ137">#NAME?</definedName>
    <definedName name="_CQ138">#NAME?</definedName>
    <definedName name="_CQ139">#NAME?</definedName>
    <definedName name="_CQ14">#NAME?</definedName>
    <definedName name="_CQ140">#NAME?</definedName>
    <definedName name="_CQ141">#NAME?</definedName>
    <definedName name="_CQ142">#NAME?</definedName>
    <definedName name="_CQ143">#NAME?</definedName>
    <definedName name="_CQ144">#NAME?</definedName>
    <definedName name="_CQ145">#NAME?</definedName>
    <definedName name="_CQ146">#NAME?</definedName>
    <definedName name="_CQ147">#NAME?</definedName>
    <definedName name="_CQ148">#NAME?</definedName>
    <definedName name="_CQ149">#NAME?</definedName>
    <definedName name="_CQ15">#NAME?</definedName>
    <definedName name="_CQ150">#NAME?</definedName>
    <definedName name="_CQ151">#NAME?</definedName>
    <definedName name="_CQ152">#NAME?</definedName>
    <definedName name="_CQ153">#NAME?</definedName>
    <definedName name="_CQ154">#NAME?</definedName>
    <definedName name="_CQ155">#NAME?</definedName>
    <definedName name="_CQ156">#NAME?</definedName>
    <definedName name="_CQ157">#NAME?</definedName>
    <definedName name="_CQ158">#NAME?</definedName>
    <definedName name="_CQ159">#NAME?</definedName>
    <definedName name="_CQ16">#NAME?</definedName>
    <definedName name="_CQ160">#NAME?</definedName>
    <definedName name="_CQ161">#NAME?</definedName>
    <definedName name="_CQ162">#NAME?</definedName>
    <definedName name="_CQ163">#NAME?</definedName>
    <definedName name="_CQ164">#NAME?</definedName>
    <definedName name="_CQ165">#NAME?</definedName>
    <definedName name="_CQ166">#NAME?</definedName>
    <definedName name="_CQ167">#NAME?</definedName>
    <definedName name="_CQ168">#NAME?</definedName>
    <definedName name="_CQ169">#NAME?</definedName>
    <definedName name="_CQ17">#NAME?</definedName>
    <definedName name="_CQ170">#NAME?</definedName>
    <definedName name="_CQ171">#NAME?</definedName>
    <definedName name="_CQ172">#NAME?</definedName>
    <definedName name="_CQ173">#NAME?</definedName>
    <definedName name="_CQ174">#NAME?</definedName>
    <definedName name="_CQ175">#NAME?</definedName>
    <definedName name="_CQ176">#NAME?</definedName>
    <definedName name="_CQ177">#NAME?</definedName>
    <definedName name="_CQ178">#NAME?</definedName>
    <definedName name="_CQ179">#NAME?</definedName>
    <definedName name="_CQ18">#NAME?</definedName>
    <definedName name="_CQ180">#NAME?</definedName>
    <definedName name="_CQ181">#NAME?</definedName>
    <definedName name="_CQ182">#NAME?</definedName>
    <definedName name="_CQ183">#NAME?</definedName>
    <definedName name="_CQ184">#NAME?</definedName>
    <definedName name="_CQ185">#NAME?</definedName>
    <definedName name="_CQ186">#NAME?</definedName>
    <definedName name="_CQ187">#NAME?</definedName>
    <definedName name="_CQ188">#NAME?</definedName>
    <definedName name="_CQ189">#NAME?</definedName>
    <definedName name="_CQ19">#NAME?</definedName>
    <definedName name="_CQ190">#NAME?</definedName>
    <definedName name="_CQ191">#NAME?</definedName>
    <definedName name="_CQ192">#NAME?</definedName>
    <definedName name="_CQ193">#NAME?</definedName>
    <definedName name="_CQ194">#NAME?</definedName>
    <definedName name="_CQ195">#NAME?</definedName>
    <definedName name="_CQ196">#NAME?</definedName>
    <definedName name="_CQ197">#NAME?</definedName>
    <definedName name="_CQ198">#NAME?</definedName>
    <definedName name="_CQ199">#NAME?</definedName>
    <definedName name="_CQ20">#NAME?</definedName>
    <definedName name="_CQ200">#NAME?</definedName>
    <definedName name="_CQ201">#NAME?</definedName>
    <definedName name="_CQ202">#NAME?</definedName>
    <definedName name="_CQ203">#NAME?</definedName>
    <definedName name="_CQ204">#NAME?</definedName>
    <definedName name="_CQ205">#NAME?</definedName>
    <definedName name="_CQ206">#NAME?</definedName>
    <definedName name="_CQ207">#NAME?</definedName>
    <definedName name="_CQ208">#NAME?</definedName>
    <definedName name="_CQ209">#NAME?</definedName>
    <definedName name="_CQ21">#NAME?</definedName>
    <definedName name="_CQ210">#NAME?</definedName>
    <definedName name="_CQ211">#NAME?</definedName>
    <definedName name="_CQ212">#NAME?</definedName>
    <definedName name="_CQ213">#NAME?</definedName>
    <definedName name="_CQ214">#NAME?</definedName>
    <definedName name="_CQ215">#NAME?</definedName>
    <definedName name="_CQ216">#NAME?</definedName>
    <definedName name="_CQ217">#NAME?</definedName>
    <definedName name="_CQ218">#NAME?</definedName>
    <definedName name="_CQ219">#NAME?</definedName>
    <definedName name="_CQ22">#NAME?</definedName>
    <definedName name="_CQ220">#NAME?</definedName>
    <definedName name="_CQ221">#NAME?</definedName>
    <definedName name="_CQ222">#NAME?</definedName>
    <definedName name="_CQ223">#NAME?</definedName>
    <definedName name="_CQ224">#NAME?</definedName>
    <definedName name="_CQ225">#NAME?</definedName>
    <definedName name="_CQ226">#NAME?</definedName>
    <definedName name="_CQ227">#NAME?</definedName>
    <definedName name="_CQ228">#NAME?</definedName>
    <definedName name="_CQ229">#NAME?</definedName>
    <definedName name="_CQ23">#NAME?</definedName>
    <definedName name="_CQ230">#NAME?</definedName>
    <definedName name="_CQ231">#NAME?</definedName>
    <definedName name="_CQ232">#NAME?</definedName>
    <definedName name="_CQ233">#NAME?</definedName>
    <definedName name="_CQ234">#NAME?</definedName>
    <definedName name="_CQ235">#NAME?</definedName>
    <definedName name="_CQ236">#NAME?</definedName>
    <definedName name="_CQ237">#NAME?</definedName>
    <definedName name="_CQ238">#NAME?</definedName>
    <definedName name="_CQ239">#NAME?</definedName>
    <definedName name="_CQ24">#NAME?</definedName>
    <definedName name="_CQ240">#NAME?</definedName>
    <definedName name="_CQ241">#NAME?</definedName>
    <definedName name="_CQ242">#NAME?</definedName>
    <definedName name="_CQ243">#NAME?</definedName>
    <definedName name="_CQ244">#NAME?</definedName>
    <definedName name="_CQ245">#NAME?</definedName>
    <definedName name="_CQ246">#NAME?</definedName>
    <definedName name="_CQ247">#NAME?</definedName>
    <definedName name="_CQ248">#NAME?</definedName>
    <definedName name="_CQ249">#NAME?</definedName>
    <definedName name="_CQ25">#NAME?</definedName>
    <definedName name="_CQ250">#NAME?</definedName>
    <definedName name="_CQ251">#NAME?</definedName>
    <definedName name="_CQ252">#NAME?</definedName>
    <definedName name="_CQ253">#NAME?</definedName>
    <definedName name="_CQ254">#NAME?</definedName>
    <definedName name="_CQ255">#NAME?</definedName>
    <definedName name="_CQ256">#NAME?</definedName>
    <definedName name="_CQ257">#NAME?</definedName>
    <definedName name="_CQ258">#NAME?</definedName>
    <definedName name="_CQ259">#NAME?</definedName>
    <definedName name="_CQ26">#NAME?</definedName>
    <definedName name="_CQ260">#NAME?</definedName>
    <definedName name="_CQ261">#NAME?</definedName>
    <definedName name="_CQ262">#NAME?</definedName>
    <definedName name="_CQ263">#NAME?</definedName>
    <definedName name="_CQ264">#NAME?</definedName>
    <definedName name="_CQ265">#NAME?</definedName>
    <definedName name="_CQ27">#NAME?</definedName>
    <definedName name="_CQ28">#NAME?</definedName>
    <definedName name="_CQ29">#NAME?</definedName>
    <definedName name="_CQ3">#NAME?</definedName>
    <definedName name="_CQ30">#NAME?</definedName>
    <definedName name="_CQ31">#NAME?</definedName>
    <definedName name="_CQ32">#NAME?</definedName>
    <definedName name="_CQ33">#NAME?</definedName>
    <definedName name="_CQ34">#NAME?</definedName>
    <definedName name="_CQ35">#NAME?</definedName>
    <definedName name="_CQ36">#NAME?</definedName>
    <definedName name="_CQ37">#NAME?</definedName>
    <definedName name="_CQ38">#NAME?</definedName>
    <definedName name="_CQ39">#NAME?</definedName>
    <definedName name="_CQ4">#NAME?</definedName>
    <definedName name="_CQ40">#NAME?</definedName>
    <definedName name="_CQ41">#NAME?</definedName>
    <definedName name="_CQ42">#NAME?</definedName>
    <definedName name="_CQ43">#NAME?</definedName>
    <definedName name="_CQ44">#NAME?</definedName>
    <definedName name="_CQ45">#NAME?</definedName>
    <definedName name="_CQ46">#NAME?</definedName>
    <definedName name="_CQ47">#NAME?</definedName>
    <definedName name="_CQ48">#NAME?</definedName>
    <definedName name="_CQ49">#NAME?</definedName>
    <definedName name="_CQ5">#NAME?</definedName>
    <definedName name="_CQ50">#NAME?</definedName>
    <definedName name="_CQ51">#NAME?</definedName>
    <definedName name="_CQ52">#NAME?</definedName>
    <definedName name="_CQ53">#NAME?</definedName>
    <definedName name="_CQ54">#NAME?</definedName>
    <definedName name="_CQ55">#NAME?</definedName>
    <definedName name="_CQ56">#NAME?</definedName>
    <definedName name="_CQ57">#NAME?</definedName>
    <definedName name="_CQ58">#NAME?</definedName>
    <definedName name="_CQ59">#NAME?</definedName>
    <definedName name="_CQ6">#NAME?</definedName>
    <definedName name="_CQ60">#NAME?</definedName>
    <definedName name="_CQ61">#NAME?</definedName>
    <definedName name="_CQ62">#NAME?</definedName>
    <definedName name="_CQ63">#NAME?</definedName>
    <definedName name="_CQ64">#NAME?</definedName>
    <definedName name="_CQ65">#NAME?</definedName>
    <definedName name="_CQ66">#NAME?</definedName>
    <definedName name="_CQ67">#NAME?</definedName>
    <definedName name="_CQ68">#NAME?</definedName>
    <definedName name="_CQ69">#NAME?</definedName>
    <definedName name="_CQ7">#NAME?</definedName>
    <definedName name="_CQ70">#NAME?</definedName>
    <definedName name="_CQ71">#NAME?</definedName>
    <definedName name="_CQ72">#NAME?</definedName>
    <definedName name="_CQ73">#NAME?</definedName>
    <definedName name="_CQ74">#NAME?</definedName>
    <definedName name="_CQ75">#NAME?</definedName>
    <definedName name="_CQ76">#NAME?</definedName>
    <definedName name="_CQ77">#NAME?</definedName>
    <definedName name="_CQ78">#NAME?</definedName>
    <definedName name="_CQ79">#NAME?</definedName>
    <definedName name="_CQ8">#NAME?</definedName>
    <definedName name="_CQ80">#NAME?</definedName>
    <definedName name="_CQ81">#NAME?</definedName>
    <definedName name="_CQ82">#NAME?</definedName>
    <definedName name="_CQ83">#NAME?</definedName>
    <definedName name="_CQ84">#NAME?</definedName>
    <definedName name="_CQ85">#NAME?</definedName>
    <definedName name="_CQ86">#NAME?</definedName>
    <definedName name="_CQ87">#NAME?</definedName>
    <definedName name="_CQ88">#NAME?</definedName>
    <definedName name="_CQ89">#NAME?</definedName>
    <definedName name="_CQ9">#NAME?</definedName>
    <definedName name="_CQ90">#NAME?</definedName>
    <definedName name="_CQ91">#NAME?</definedName>
    <definedName name="_CQ92">#NAME?</definedName>
    <definedName name="_CQ93">#NAME?</definedName>
    <definedName name="_CQ94">#NAME?</definedName>
    <definedName name="_CQ95">#NAME?</definedName>
    <definedName name="_CQ96">#NAME?</definedName>
    <definedName name="_CQ97">#NAME?</definedName>
    <definedName name="_CQ98">#NAME?</definedName>
    <definedName name="_CQ99">#NAME?</definedName>
    <definedName name="_CR10">#NAME?</definedName>
    <definedName name="_CR100">#NAME?</definedName>
    <definedName name="_CR101">#NAME?</definedName>
    <definedName name="_CR102">#NAME?</definedName>
    <definedName name="_CR103">#NAME?</definedName>
    <definedName name="_CR104">#NAME?</definedName>
    <definedName name="_CR105">#NAME?</definedName>
    <definedName name="_CR106">#NAME?</definedName>
    <definedName name="_CR107">#NAME?</definedName>
    <definedName name="_CR108">#NAME?</definedName>
    <definedName name="_CR109">#NAME?</definedName>
    <definedName name="_CR11">#NAME?</definedName>
    <definedName name="_CR110">#NAME?</definedName>
    <definedName name="_CR111">#NAME?</definedName>
    <definedName name="_CR112">#NAME?</definedName>
    <definedName name="_CR113">#NAME?</definedName>
    <definedName name="_CR114">#NAME?</definedName>
    <definedName name="_CR115">#NAME?</definedName>
    <definedName name="_CR116">#NAME?</definedName>
    <definedName name="_CR117">#NAME?</definedName>
    <definedName name="_CR118">#NAME?</definedName>
    <definedName name="_CR119">#NAME?</definedName>
    <definedName name="_CR12">#NAME?</definedName>
    <definedName name="_CR120">#NAME?</definedName>
    <definedName name="_CR121">#NAME?</definedName>
    <definedName name="_CR122">#NAME?</definedName>
    <definedName name="_CR123">#NAME?</definedName>
    <definedName name="_CR124">#NAME?</definedName>
    <definedName name="_CR125">#NAME?</definedName>
    <definedName name="_CR126">#NAME?</definedName>
    <definedName name="_CR127">#NAME?</definedName>
    <definedName name="_CR128">#NAME?</definedName>
    <definedName name="_CR129">#NAME?</definedName>
    <definedName name="_CR13">#NAME?</definedName>
    <definedName name="_CR130">#NAME?</definedName>
    <definedName name="_CR131">#NAME?</definedName>
    <definedName name="_CR132">#NAME?</definedName>
    <definedName name="_CR133">#NAME?</definedName>
    <definedName name="_CR134">#NAME?</definedName>
    <definedName name="_CR135">#NAME?</definedName>
    <definedName name="_CR136">#NAME?</definedName>
    <definedName name="_CR137">#NAME?</definedName>
    <definedName name="_CR138">#NAME?</definedName>
    <definedName name="_CR139">#NAME?</definedName>
    <definedName name="_CR14">#NAME?</definedName>
    <definedName name="_CR140">#NAME?</definedName>
    <definedName name="_CR141">#NAME?</definedName>
    <definedName name="_CR142">#NAME?</definedName>
    <definedName name="_CR143">#NAME?</definedName>
    <definedName name="_CR144">#NAME?</definedName>
    <definedName name="_CR145">#NAME?</definedName>
    <definedName name="_CR146">#NAME?</definedName>
    <definedName name="_CR147">#NAME?</definedName>
    <definedName name="_CR148">#NAME?</definedName>
    <definedName name="_CR149">#NAME?</definedName>
    <definedName name="_CR15">#NAME?</definedName>
    <definedName name="_CR150">#NAME?</definedName>
    <definedName name="_CR151">#NAME?</definedName>
    <definedName name="_CR152">#NAME?</definedName>
    <definedName name="_CR153">#NAME?</definedName>
    <definedName name="_CR154">#NAME?</definedName>
    <definedName name="_CR155">#NAME?</definedName>
    <definedName name="_CR156">#NAME?</definedName>
    <definedName name="_CR157">#NAME?</definedName>
    <definedName name="_CR158">#NAME?</definedName>
    <definedName name="_CR159">#NAME?</definedName>
    <definedName name="_CR16">#NAME?</definedName>
    <definedName name="_CR160">#NAME?</definedName>
    <definedName name="_CR161">#NAME?</definedName>
    <definedName name="_CR162">#NAME?</definedName>
    <definedName name="_CR163">#NAME?</definedName>
    <definedName name="_CR164">#NAME?</definedName>
    <definedName name="_CR165">#NAME?</definedName>
    <definedName name="_CR166">#NAME?</definedName>
    <definedName name="_CR167">#NAME?</definedName>
    <definedName name="_CR168">#NAME?</definedName>
    <definedName name="_CR169">#NAME?</definedName>
    <definedName name="_CR17">#NAME?</definedName>
    <definedName name="_CR170">#NAME?</definedName>
    <definedName name="_CR171">#NAME?</definedName>
    <definedName name="_CR172">#NAME?</definedName>
    <definedName name="_CR173">#NAME?</definedName>
    <definedName name="_CR174">#NAME?</definedName>
    <definedName name="_CR175">#NAME?</definedName>
    <definedName name="_CR176">#NAME?</definedName>
    <definedName name="_CR177">#NAME?</definedName>
    <definedName name="_CR178">#NAME?</definedName>
    <definedName name="_CR179">#NAME?</definedName>
    <definedName name="_CR18">#NAME?</definedName>
    <definedName name="_CR180">#NAME?</definedName>
    <definedName name="_CR181">#NAME?</definedName>
    <definedName name="_CR182">#NAME?</definedName>
    <definedName name="_CR183">#NAME?</definedName>
    <definedName name="_CR184">#NAME?</definedName>
    <definedName name="_CR185">#NAME?</definedName>
    <definedName name="_CR186">#NAME?</definedName>
    <definedName name="_CR187">#NAME?</definedName>
    <definedName name="_CR188">#NAME?</definedName>
    <definedName name="_CR189">#NAME?</definedName>
    <definedName name="_CR19">#NAME?</definedName>
    <definedName name="_CR190">#NAME?</definedName>
    <definedName name="_CR191">#NAME?</definedName>
    <definedName name="_CR192">#NAME?</definedName>
    <definedName name="_CR193">#NAME?</definedName>
    <definedName name="_CR194">#NAME?</definedName>
    <definedName name="_CR195">#NAME?</definedName>
    <definedName name="_CR196">#NAME?</definedName>
    <definedName name="_CR197">#NAME?</definedName>
    <definedName name="_CR198">#NAME?</definedName>
    <definedName name="_CR199">#NAME?</definedName>
    <definedName name="_CR20">#NAME?</definedName>
    <definedName name="_CR200">#NAME?</definedName>
    <definedName name="_CR201">#NAME?</definedName>
    <definedName name="_CR202">#NAME?</definedName>
    <definedName name="_CR203">#NAME?</definedName>
    <definedName name="_CR204">#NAME?</definedName>
    <definedName name="_CR205">#NAME?</definedName>
    <definedName name="_CR206">#NAME?</definedName>
    <definedName name="_CR207">#NAME?</definedName>
    <definedName name="_CR208">#NAME?</definedName>
    <definedName name="_CR209">#NAME?</definedName>
    <definedName name="_CR21">#NAME?</definedName>
    <definedName name="_CR210">#NAME?</definedName>
    <definedName name="_CR211">#NAME?</definedName>
    <definedName name="_CR212">#NAME?</definedName>
    <definedName name="_CR213">#NAME?</definedName>
    <definedName name="_CR214">#NAME?</definedName>
    <definedName name="_CR215">#NAME?</definedName>
    <definedName name="_CR216">#NAME?</definedName>
    <definedName name="_CR217">#NAME?</definedName>
    <definedName name="_CR218">#NAME?</definedName>
    <definedName name="_CR219">#NAME?</definedName>
    <definedName name="_CR22">#NAME?</definedName>
    <definedName name="_CR220">#NAME?</definedName>
    <definedName name="_CR221">#NAME?</definedName>
    <definedName name="_CR222">#NAME?</definedName>
    <definedName name="_CR223">#NAME?</definedName>
    <definedName name="_CR224">#NAME?</definedName>
    <definedName name="_CR225">#NAME?</definedName>
    <definedName name="_CR226">#NAME?</definedName>
    <definedName name="_CR227">#NAME?</definedName>
    <definedName name="_CR228">#NAME?</definedName>
    <definedName name="_CR229">#NAME?</definedName>
    <definedName name="_CR23">#NAME?</definedName>
    <definedName name="_CR230">#NAME?</definedName>
    <definedName name="_CR231">#NAME?</definedName>
    <definedName name="_CR232">#NAME?</definedName>
    <definedName name="_CR233">#NAME?</definedName>
    <definedName name="_CR234">#NAME?</definedName>
    <definedName name="_CR235">#NAME?</definedName>
    <definedName name="_CR236">#NAME?</definedName>
    <definedName name="_CR237">#NAME?</definedName>
    <definedName name="_CR238">#NAME?</definedName>
    <definedName name="_CR239">#NAME?</definedName>
    <definedName name="_CR24">#NAME?</definedName>
    <definedName name="_CR240">#NAME?</definedName>
    <definedName name="_CR241">#NAME?</definedName>
    <definedName name="_CR242">#NAME?</definedName>
    <definedName name="_CR243">#NAME?</definedName>
    <definedName name="_CR244">#NAME?</definedName>
    <definedName name="_CR245">#NAME?</definedName>
    <definedName name="_CR246">#NAME?</definedName>
    <definedName name="_CR247">#NAME?</definedName>
    <definedName name="_CR248">#NAME?</definedName>
    <definedName name="_CR249">#NAME?</definedName>
    <definedName name="_CR25">#NAME?</definedName>
    <definedName name="_CR250">#NAME?</definedName>
    <definedName name="_CR251">#NAME?</definedName>
    <definedName name="_CR252">#NAME?</definedName>
    <definedName name="_CR253">#NAME?</definedName>
    <definedName name="_CR254">#NAME?</definedName>
    <definedName name="_CR255">#NAME?</definedName>
    <definedName name="_CR256">#NAME?</definedName>
    <definedName name="_CR257">#NAME?</definedName>
    <definedName name="_CR258">#NAME?</definedName>
    <definedName name="_CR259">#NAME?</definedName>
    <definedName name="_CR26">#NAME?</definedName>
    <definedName name="_CR260">#NAME?</definedName>
    <definedName name="_CR261">#NAME?</definedName>
    <definedName name="_CR262">#NAME?</definedName>
    <definedName name="_CR263">#NAME?</definedName>
    <definedName name="_CR264">#NAME?</definedName>
    <definedName name="_CR265">#NAME?</definedName>
    <definedName name="_CR27">#NAME?</definedName>
    <definedName name="_CR28">#NAME?</definedName>
    <definedName name="_CR29">#NAME?</definedName>
    <definedName name="_CR3">#NAME?</definedName>
    <definedName name="_CR30">#NAME?</definedName>
    <definedName name="_CR31">#NAME?</definedName>
    <definedName name="_CR32">#NAME?</definedName>
    <definedName name="_CR33">#NAME?</definedName>
    <definedName name="_CR34">#NAME?</definedName>
    <definedName name="_CR35">#NAME?</definedName>
    <definedName name="_CR36">#NAME?</definedName>
    <definedName name="_CR37">#NAME?</definedName>
    <definedName name="_CR38">#NAME?</definedName>
    <definedName name="_CR39">#NAME?</definedName>
    <definedName name="_CR4">#NAME?</definedName>
    <definedName name="_CR40">#NAME?</definedName>
    <definedName name="_CR41">#NAME?</definedName>
    <definedName name="_CR42">#NAME?</definedName>
    <definedName name="_CR43">#NAME?</definedName>
    <definedName name="_CR44">#NAME?</definedName>
    <definedName name="_CR45">#NAME?</definedName>
    <definedName name="_CR46">#NAME?</definedName>
    <definedName name="_CR47">#NAME?</definedName>
    <definedName name="_CR48">#NAME?</definedName>
    <definedName name="_CR49">#NAME?</definedName>
    <definedName name="_CR5">#NAME?</definedName>
    <definedName name="_CR50">#NAME?</definedName>
    <definedName name="_CR51">#NAME?</definedName>
    <definedName name="_CR52">#NAME?</definedName>
    <definedName name="_CR53">#NAME?</definedName>
    <definedName name="_CR54">#NAME?</definedName>
    <definedName name="_CR55">#NAME?</definedName>
    <definedName name="_CR56">#NAME?</definedName>
    <definedName name="_CR57">#NAME?</definedName>
    <definedName name="_CR58">#NAME?</definedName>
    <definedName name="_CR59">#NAME?</definedName>
    <definedName name="_CR6">#NAME?</definedName>
    <definedName name="_CR60">#NAME?</definedName>
    <definedName name="_CR61">#NAME?</definedName>
    <definedName name="_CR62">#NAME?</definedName>
    <definedName name="_CR63">#NAME?</definedName>
    <definedName name="_CR64">#NAME?</definedName>
    <definedName name="_CR65">#NAME?</definedName>
    <definedName name="_CR66">#NAME?</definedName>
    <definedName name="_CR67">#NAME?</definedName>
    <definedName name="_CR68">#NAME?</definedName>
    <definedName name="_CR69">#NAME?</definedName>
    <definedName name="_CR7">#NAME?</definedName>
    <definedName name="_CR70">#NAME?</definedName>
    <definedName name="_CR71">#NAME?</definedName>
    <definedName name="_CR72">#NAME?</definedName>
    <definedName name="_CR73">#NAME?</definedName>
    <definedName name="_CR74">#NAME?</definedName>
    <definedName name="_CR75">#NAME?</definedName>
    <definedName name="_CR76">#NAME?</definedName>
    <definedName name="_CR77">#NAME?</definedName>
    <definedName name="_CR78">#NAME?</definedName>
    <definedName name="_CR79">#NAME?</definedName>
    <definedName name="_CR8">#NAME?</definedName>
    <definedName name="_CR80">#NAME?</definedName>
    <definedName name="_CR81">#NAME?</definedName>
    <definedName name="_CR82">#NAME?</definedName>
    <definedName name="_CR83">#NAME?</definedName>
    <definedName name="_CR84">#NAME?</definedName>
    <definedName name="_CR85">#NAME?</definedName>
    <definedName name="_CR86">#NAME?</definedName>
    <definedName name="_CR87">#NAME?</definedName>
    <definedName name="_CR88">#NAME?</definedName>
    <definedName name="_CR89">#NAME?</definedName>
    <definedName name="_CR9">#NAME?</definedName>
    <definedName name="_CR90">#NAME?</definedName>
    <definedName name="_CR91">#NAME?</definedName>
    <definedName name="_CR92">#NAME?</definedName>
    <definedName name="_CR93">#NAME?</definedName>
    <definedName name="_CR94">#NAME?</definedName>
    <definedName name="_CR95">#NAME?</definedName>
    <definedName name="_CR96">#NAME?</definedName>
    <definedName name="_CR97">#NAME?</definedName>
    <definedName name="_CR98">#NAME?</definedName>
    <definedName name="_CR99">#NAME?</definedName>
    <definedName name="_CS10">#NAME?</definedName>
    <definedName name="_CS100">#NAME?</definedName>
    <definedName name="_CS101">#NAME?</definedName>
    <definedName name="_CS102">#NAME?</definedName>
    <definedName name="_CS103">#NAME?</definedName>
    <definedName name="_CS104">#NAME?</definedName>
    <definedName name="_CS105">#NAME?</definedName>
    <definedName name="_CS106">#NAME?</definedName>
    <definedName name="_CS107">#NAME?</definedName>
    <definedName name="_CS108">#NAME?</definedName>
    <definedName name="_CS109">#NAME?</definedName>
    <definedName name="_CS11">#NAME?</definedName>
    <definedName name="_CS110">#NAME?</definedName>
    <definedName name="_CS111">#NAME?</definedName>
    <definedName name="_CS112">#NAME?</definedName>
    <definedName name="_CS113">#NAME?</definedName>
    <definedName name="_CS114">#NAME?</definedName>
    <definedName name="_CS115">#NAME?</definedName>
    <definedName name="_CS116">#NAME?</definedName>
    <definedName name="_CS117">#NAME?</definedName>
    <definedName name="_CS118">#NAME?</definedName>
    <definedName name="_CS119">#NAME?</definedName>
    <definedName name="_CS12">#NAME?</definedName>
    <definedName name="_CS120">#NAME?</definedName>
    <definedName name="_CS121">#NAME?</definedName>
    <definedName name="_CS122">#NAME?</definedName>
    <definedName name="_CS123">#NAME?</definedName>
    <definedName name="_CS124">#NAME?</definedName>
    <definedName name="_CS125">#NAME?</definedName>
    <definedName name="_CS126">#NAME?</definedName>
    <definedName name="_CS127">#NAME?</definedName>
    <definedName name="_CS128">#NAME?</definedName>
    <definedName name="_CS129">#NAME?</definedName>
    <definedName name="_CS13">#NAME?</definedName>
    <definedName name="_CS130">#NAME?</definedName>
    <definedName name="_CS131">#NAME?</definedName>
    <definedName name="_CS132">#NAME?</definedName>
    <definedName name="_CS133">#NAME?</definedName>
    <definedName name="_CS134">#NAME?</definedName>
    <definedName name="_CS135">#NAME?</definedName>
    <definedName name="_CS136">#NAME?</definedName>
    <definedName name="_CS137">#NAME?</definedName>
    <definedName name="_CS138">#NAME?</definedName>
    <definedName name="_CS139">#NAME?</definedName>
    <definedName name="_CS14">#NAME?</definedName>
    <definedName name="_CS140">#NAME?</definedName>
    <definedName name="_CS141">#NAME?</definedName>
    <definedName name="_CS142">#NAME?</definedName>
    <definedName name="_CS143">#NAME?</definedName>
    <definedName name="_CS144">#NAME?</definedName>
    <definedName name="_CS145">#NAME?</definedName>
    <definedName name="_CS146">#NAME?</definedName>
    <definedName name="_CS147">#NAME?</definedName>
    <definedName name="_CS148">#NAME?</definedName>
    <definedName name="_CS149">#NAME?</definedName>
    <definedName name="_CS15">#NAME?</definedName>
    <definedName name="_CS150">#NAME?</definedName>
    <definedName name="_CS151">#NAME?</definedName>
    <definedName name="_CS152">#NAME?</definedName>
    <definedName name="_CS153">#NAME?</definedName>
    <definedName name="_CS154">#NAME?</definedName>
    <definedName name="_CS155">#NAME?</definedName>
    <definedName name="_CS156">#NAME?</definedName>
    <definedName name="_CS157">#NAME?</definedName>
    <definedName name="_CS158">#NAME?</definedName>
    <definedName name="_CS159">#NAME?</definedName>
    <definedName name="_CS16">#NAME?</definedName>
    <definedName name="_CS160">#NAME?</definedName>
    <definedName name="_CS161">#NAME?</definedName>
    <definedName name="_CS162">#NAME?</definedName>
    <definedName name="_CS163">#NAME?</definedName>
    <definedName name="_CS164">#NAME?</definedName>
    <definedName name="_CS165">#NAME?</definedName>
    <definedName name="_CS166">#NAME?</definedName>
    <definedName name="_CS167">#NAME?</definedName>
    <definedName name="_CS168">#NAME?</definedName>
    <definedName name="_CS169">#NAME?</definedName>
    <definedName name="_CS17">#NAME?</definedName>
    <definedName name="_CS170">#NAME?</definedName>
    <definedName name="_CS171">#NAME?</definedName>
    <definedName name="_CS172">#NAME?</definedName>
    <definedName name="_CS173">#NAME?</definedName>
    <definedName name="_CS174">#NAME?</definedName>
    <definedName name="_CS175">#NAME?</definedName>
    <definedName name="_CS176">#NAME?</definedName>
    <definedName name="_CS177">#NAME?</definedName>
    <definedName name="_CS178">#NAME?</definedName>
    <definedName name="_CS179">#NAME?</definedName>
    <definedName name="_CS18">#NAME?</definedName>
    <definedName name="_CS180">#NAME?</definedName>
    <definedName name="_CS181">#NAME?</definedName>
    <definedName name="_CS182">#NAME?</definedName>
    <definedName name="_CS183">#NAME?</definedName>
    <definedName name="_CS184">#NAME?</definedName>
    <definedName name="_CS185">#NAME?</definedName>
    <definedName name="_CS186">#NAME?</definedName>
    <definedName name="_CS187">#NAME?</definedName>
    <definedName name="_CS188">#NAME?</definedName>
    <definedName name="_CS189">#NAME?</definedName>
    <definedName name="_CS19">#NAME?</definedName>
    <definedName name="_CS190">#NAME?</definedName>
    <definedName name="_CS191">#NAME?</definedName>
    <definedName name="_CS192">#NAME?</definedName>
    <definedName name="_CS193">#NAME?</definedName>
    <definedName name="_CS194">#NAME?</definedName>
    <definedName name="_CS195">#NAME?</definedName>
    <definedName name="_CS196">#NAME?</definedName>
    <definedName name="_CS197">#NAME?</definedName>
    <definedName name="_CS198">#NAME?</definedName>
    <definedName name="_CS199">#NAME?</definedName>
    <definedName name="_CS20">#NAME?</definedName>
    <definedName name="_CS200">#NAME?</definedName>
    <definedName name="_CS201">#NAME?</definedName>
    <definedName name="_CS202">#NAME?</definedName>
    <definedName name="_CS203">#NAME?</definedName>
    <definedName name="_CS204">#NAME?</definedName>
    <definedName name="_CS205">#NAME?</definedName>
    <definedName name="_CS206">#NAME?</definedName>
    <definedName name="_CS207">#NAME?</definedName>
    <definedName name="_CS208">#NAME?</definedName>
    <definedName name="_CS209">#NAME?</definedName>
    <definedName name="_CS21">#NAME?</definedName>
    <definedName name="_CS210">#NAME?</definedName>
    <definedName name="_CS211">#NAME?</definedName>
    <definedName name="_CS212">#NAME?</definedName>
    <definedName name="_CS213">#NAME?</definedName>
    <definedName name="_CS214">#NAME?</definedName>
    <definedName name="_CS215">#NAME?</definedName>
    <definedName name="_CS216">#NAME?</definedName>
    <definedName name="_CS217">#NAME?</definedName>
    <definedName name="_CS218">#NAME?</definedName>
    <definedName name="_CS219">#NAME?</definedName>
    <definedName name="_CS22">#NAME?</definedName>
    <definedName name="_CS220">#NAME?</definedName>
    <definedName name="_CS221">#NAME?</definedName>
    <definedName name="_CS222">#NAME?</definedName>
    <definedName name="_CS223">#NAME?</definedName>
    <definedName name="_CS224">#NAME?</definedName>
    <definedName name="_CS225">#NAME?</definedName>
    <definedName name="_CS226">#NAME?</definedName>
    <definedName name="_CS227">#NAME?</definedName>
    <definedName name="_CS228">#NAME?</definedName>
    <definedName name="_CS229">#NAME?</definedName>
    <definedName name="_CS23">#NAME?</definedName>
    <definedName name="_CS230">#NAME?</definedName>
    <definedName name="_CS231">#NAME?</definedName>
    <definedName name="_CS232">#NAME?</definedName>
    <definedName name="_CS233">#NAME?</definedName>
    <definedName name="_CS234">#NAME?</definedName>
    <definedName name="_CS235">#NAME?</definedName>
    <definedName name="_CS236">#NAME?</definedName>
    <definedName name="_CS237">#NAME?</definedName>
    <definedName name="_CS238">#NAME?</definedName>
    <definedName name="_CS239">#NAME?</definedName>
    <definedName name="_CS24">#NAME?</definedName>
    <definedName name="_CS240">#NAME?</definedName>
    <definedName name="_CS241">#NAME?</definedName>
    <definedName name="_CS242">#NAME?</definedName>
    <definedName name="_CS243">#NAME?</definedName>
    <definedName name="_CS244">#NAME?</definedName>
    <definedName name="_CS245">#NAME?</definedName>
    <definedName name="_CS246">#NAME?</definedName>
    <definedName name="_CS247">#NAME?</definedName>
    <definedName name="_CS248">#NAME?</definedName>
    <definedName name="_CS249">#NAME?</definedName>
    <definedName name="_CS25">#NAME?</definedName>
    <definedName name="_CS250">#NAME?</definedName>
    <definedName name="_CS251">#NAME?</definedName>
    <definedName name="_CS252">#NAME?</definedName>
    <definedName name="_CS253">#NAME?</definedName>
    <definedName name="_CS254">#NAME?</definedName>
    <definedName name="_CS255">#NAME?</definedName>
    <definedName name="_CS256">#NAME?</definedName>
    <definedName name="_CS257">#NAME?</definedName>
    <definedName name="_CS258">#NAME?</definedName>
    <definedName name="_CS259">#NAME?</definedName>
    <definedName name="_CS26">#NAME?</definedName>
    <definedName name="_CS260">#NAME?</definedName>
    <definedName name="_CS261">#NAME?</definedName>
    <definedName name="_CS262">#NAME?</definedName>
    <definedName name="_CS263">#NAME?</definedName>
    <definedName name="_CS264">#NAME?</definedName>
    <definedName name="_CS265">#NAME?</definedName>
    <definedName name="_CS27">#NAME?</definedName>
    <definedName name="_CS28">#NAME?</definedName>
    <definedName name="_CS29">#NAME?</definedName>
    <definedName name="_CS3">#NAME?</definedName>
    <definedName name="_CS30">#NAME?</definedName>
    <definedName name="_CS31">#NAME?</definedName>
    <definedName name="_CS32">#NAME?</definedName>
    <definedName name="_CS33">#NAME?</definedName>
    <definedName name="_CS34">#NAME?</definedName>
    <definedName name="_CS35">#NAME?</definedName>
    <definedName name="_CS36">#NAME?</definedName>
    <definedName name="_CS37">#NAME?</definedName>
    <definedName name="_CS38">#NAME?</definedName>
    <definedName name="_CS39">#NAME?</definedName>
    <definedName name="_CS4">#NAME?</definedName>
    <definedName name="_CS40">#NAME?</definedName>
    <definedName name="_CS41">#NAME?</definedName>
    <definedName name="_CS42">#NAME?</definedName>
    <definedName name="_CS43">#NAME?</definedName>
    <definedName name="_CS44">#NAME?</definedName>
    <definedName name="_CS45">#NAME?</definedName>
    <definedName name="_CS46">#NAME?</definedName>
    <definedName name="_CS47">#NAME?</definedName>
    <definedName name="_CS48">#NAME?</definedName>
    <definedName name="_CS49">#NAME?</definedName>
    <definedName name="_CS5">#NAME?</definedName>
    <definedName name="_CS50">#NAME?</definedName>
    <definedName name="_CS51">#NAME?</definedName>
    <definedName name="_CS52">#NAME?</definedName>
    <definedName name="_CS53">#NAME?</definedName>
    <definedName name="_CS54">#NAME?</definedName>
    <definedName name="_CS55">#NAME?</definedName>
    <definedName name="_CS56">#NAME?</definedName>
    <definedName name="_CS57">#NAME?</definedName>
    <definedName name="_CS58">#NAME?</definedName>
    <definedName name="_CS59">#NAME?</definedName>
    <definedName name="_CS6">#NAME?</definedName>
    <definedName name="_CS60">#NAME?</definedName>
    <definedName name="_CS61">#NAME?</definedName>
    <definedName name="_CS62">#NAME?</definedName>
    <definedName name="_CS63">#NAME?</definedName>
    <definedName name="_CS64">#NAME?</definedName>
    <definedName name="_CS65">#NAME?</definedName>
    <definedName name="_CS66">#NAME?</definedName>
    <definedName name="_CS67">#NAME?</definedName>
    <definedName name="_CS68">#NAME?</definedName>
    <definedName name="_CS69">#NAME?</definedName>
    <definedName name="_CS7">#NAME?</definedName>
    <definedName name="_CS70">#NAME?</definedName>
    <definedName name="_CS71">#NAME?</definedName>
    <definedName name="_CS72">#NAME?</definedName>
    <definedName name="_CS73">#NAME?</definedName>
    <definedName name="_CS74">#NAME?</definedName>
    <definedName name="_CS75">#NAME?</definedName>
    <definedName name="_CS76">#NAME?</definedName>
    <definedName name="_CS77">#NAME?</definedName>
    <definedName name="_CS78">#NAME?</definedName>
    <definedName name="_CS79">#NAME?</definedName>
    <definedName name="_CS8">#NAME?</definedName>
    <definedName name="_CS80">#NAME?</definedName>
    <definedName name="_CS81">#NAME?</definedName>
    <definedName name="_CS82">#NAME?</definedName>
    <definedName name="_CS83">#NAME?</definedName>
    <definedName name="_CS84">#NAME?</definedName>
    <definedName name="_CS85">#NAME?</definedName>
    <definedName name="_CS86">#NAME?</definedName>
    <definedName name="_CS87">#NAME?</definedName>
    <definedName name="_CS88">#NAME?</definedName>
    <definedName name="_CS89">#NAME?</definedName>
    <definedName name="_CS9">#NAME?</definedName>
    <definedName name="_CS90">#NAME?</definedName>
    <definedName name="_CS91">#NAME?</definedName>
    <definedName name="_CS92">#NAME?</definedName>
    <definedName name="_CS93">#NAME?</definedName>
    <definedName name="_CS94">#NAME?</definedName>
    <definedName name="_CS95">#NAME?</definedName>
    <definedName name="_CS96">#NAME?</definedName>
    <definedName name="_CS97">#NAME?</definedName>
    <definedName name="_CS98">#NAME?</definedName>
    <definedName name="_CS99">#NAME?</definedName>
    <definedName name="_CT10">#NAME?</definedName>
    <definedName name="_CT100">#NAME?</definedName>
    <definedName name="_CT101">#NAME?</definedName>
    <definedName name="_CT102">#NAME?</definedName>
    <definedName name="_CT103">#NAME?</definedName>
    <definedName name="_CT104">#NAME?</definedName>
    <definedName name="_CT105">#NAME?</definedName>
    <definedName name="_CT106">#NAME?</definedName>
    <definedName name="_CT107">#NAME?</definedName>
    <definedName name="_CT108">#NAME?</definedName>
    <definedName name="_CT109">#NAME?</definedName>
    <definedName name="_CT11">#NAME?</definedName>
    <definedName name="_CT110">#NAME?</definedName>
    <definedName name="_CT111">#NAME?</definedName>
    <definedName name="_CT112">#NAME?</definedName>
    <definedName name="_CT113">#NAME?</definedName>
    <definedName name="_CT114">#NAME?</definedName>
    <definedName name="_CT115">#NAME?</definedName>
    <definedName name="_CT116">#NAME?</definedName>
    <definedName name="_CT117">#NAME?</definedName>
    <definedName name="_CT118">#NAME?</definedName>
    <definedName name="_CT119">#NAME?</definedName>
    <definedName name="_CT12">#NAME?</definedName>
    <definedName name="_CT120">#NAME?</definedName>
    <definedName name="_CT121">#NAME?</definedName>
    <definedName name="_CT122">#NAME?</definedName>
    <definedName name="_CT123">#NAME?</definedName>
    <definedName name="_CT124">#NAME?</definedName>
    <definedName name="_CT125">#NAME?</definedName>
    <definedName name="_CT126">#NAME?</definedName>
    <definedName name="_CT127">#NAME?</definedName>
    <definedName name="_CT128">#NAME?</definedName>
    <definedName name="_CT129">#NAME?</definedName>
    <definedName name="_CT13">#NAME?</definedName>
    <definedName name="_CT130">#NAME?</definedName>
    <definedName name="_CT131">#NAME?</definedName>
    <definedName name="_CT132">#NAME?</definedName>
    <definedName name="_CT133">#NAME?</definedName>
    <definedName name="_CT134">#NAME?</definedName>
    <definedName name="_CT135">#NAME?</definedName>
    <definedName name="_CT136">#NAME?</definedName>
    <definedName name="_CT137">#NAME?</definedName>
    <definedName name="_CT138">#NAME?</definedName>
    <definedName name="_CT139">#NAME?</definedName>
    <definedName name="_CT14">#NAME?</definedName>
    <definedName name="_CT140">#NAME?</definedName>
    <definedName name="_CT141">#NAME?</definedName>
    <definedName name="_CT142">#NAME?</definedName>
    <definedName name="_CT143">#NAME?</definedName>
    <definedName name="_CT144">#NAME?</definedName>
    <definedName name="_CT145">#NAME?</definedName>
    <definedName name="_CT146">#NAME?</definedName>
    <definedName name="_CT147">#NAME?</definedName>
    <definedName name="_CT148">#NAME?</definedName>
    <definedName name="_CT149">#NAME?</definedName>
    <definedName name="_CT15">#NAME?</definedName>
    <definedName name="_CT150">#NAME?</definedName>
    <definedName name="_CT151">#NAME?</definedName>
    <definedName name="_CT152">#NAME?</definedName>
    <definedName name="_CT153">#NAME?</definedName>
    <definedName name="_CT154">#NAME?</definedName>
    <definedName name="_CT155">#NAME?</definedName>
    <definedName name="_CT156">#NAME?</definedName>
    <definedName name="_CT157">#NAME?</definedName>
    <definedName name="_CT158">#NAME?</definedName>
    <definedName name="_CT159">#NAME?</definedName>
    <definedName name="_CT16">#NAME?</definedName>
    <definedName name="_CT160">#NAME?</definedName>
    <definedName name="_CT161">#NAME?</definedName>
    <definedName name="_CT162">#NAME?</definedName>
    <definedName name="_CT163">#NAME?</definedName>
    <definedName name="_CT164">#NAME?</definedName>
    <definedName name="_CT165">#NAME?</definedName>
    <definedName name="_CT166">#NAME?</definedName>
    <definedName name="_CT167">#NAME?</definedName>
    <definedName name="_CT168">#NAME?</definedName>
    <definedName name="_CT169">#NAME?</definedName>
    <definedName name="_CT17">#NAME?</definedName>
    <definedName name="_CT170">#NAME?</definedName>
    <definedName name="_CT171">#NAME?</definedName>
    <definedName name="_CT172">#NAME?</definedName>
    <definedName name="_CT173">#NAME?</definedName>
    <definedName name="_CT174">#NAME?</definedName>
    <definedName name="_CT175">#NAME?</definedName>
    <definedName name="_CT176">#NAME?</definedName>
    <definedName name="_CT177">#NAME?</definedName>
    <definedName name="_CT178">#NAME?</definedName>
    <definedName name="_CT179">#NAME?</definedName>
    <definedName name="_CT18">#NAME?</definedName>
    <definedName name="_CT180">#NAME?</definedName>
    <definedName name="_CT181">#NAME?</definedName>
    <definedName name="_CT182">#NAME?</definedName>
    <definedName name="_CT183">#NAME?</definedName>
    <definedName name="_CT184">#NAME?</definedName>
    <definedName name="_CT185">#NAME?</definedName>
    <definedName name="_CT186">#NAME?</definedName>
    <definedName name="_CT187">#NAME?</definedName>
    <definedName name="_CT188">#NAME?</definedName>
    <definedName name="_CT189">#NAME?</definedName>
    <definedName name="_CT19">#NAME?</definedName>
    <definedName name="_CT190">#NAME?</definedName>
    <definedName name="_CT191">#NAME?</definedName>
    <definedName name="_CT192">#NAME?</definedName>
    <definedName name="_CT193">#NAME?</definedName>
    <definedName name="_CT194">#NAME?</definedName>
    <definedName name="_CT195">#NAME?</definedName>
    <definedName name="_CT196">#NAME?</definedName>
    <definedName name="_CT197">#NAME?</definedName>
    <definedName name="_CT198">#NAME?</definedName>
    <definedName name="_CT199">#NAME?</definedName>
    <definedName name="_CT20">#NAME?</definedName>
    <definedName name="_CT200">#NAME?</definedName>
    <definedName name="_CT201">#NAME?</definedName>
    <definedName name="_CT202">#NAME?</definedName>
    <definedName name="_CT203">#NAME?</definedName>
    <definedName name="_CT204">#NAME?</definedName>
    <definedName name="_CT205">#NAME?</definedName>
    <definedName name="_CT206">#NAME?</definedName>
    <definedName name="_CT207">#NAME?</definedName>
    <definedName name="_CT208">#NAME?</definedName>
    <definedName name="_CT209">#NAME?</definedName>
    <definedName name="_CT21">#NAME?</definedName>
    <definedName name="_CT210">#NAME?</definedName>
    <definedName name="_CT211">#NAME?</definedName>
    <definedName name="_CT212">#NAME?</definedName>
    <definedName name="_CT213">#NAME?</definedName>
    <definedName name="_CT214">#NAME?</definedName>
    <definedName name="_CT215">#NAME?</definedName>
    <definedName name="_CT216">#NAME?</definedName>
    <definedName name="_CT217">#NAME?</definedName>
    <definedName name="_CT218">#NAME?</definedName>
    <definedName name="_CT219">#NAME?</definedName>
    <definedName name="_CT22">#NAME?</definedName>
    <definedName name="_CT220">#NAME?</definedName>
    <definedName name="_CT221">#NAME?</definedName>
    <definedName name="_CT222">#NAME?</definedName>
    <definedName name="_CT223">#NAME?</definedName>
    <definedName name="_CT224">#NAME?</definedName>
    <definedName name="_CT225">#NAME?</definedName>
    <definedName name="_CT226">#NAME?</definedName>
    <definedName name="_CT227">#NAME?</definedName>
    <definedName name="_CT228">#NAME?</definedName>
    <definedName name="_CT229">#NAME?</definedName>
    <definedName name="_CT23">#NAME?</definedName>
    <definedName name="_CT230">#NAME?</definedName>
    <definedName name="_CT231">#NAME?</definedName>
    <definedName name="_CT232">#NAME?</definedName>
    <definedName name="_CT233">#NAME?</definedName>
    <definedName name="_CT234">#NAME?</definedName>
    <definedName name="_CT235">#NAME?</definedName>
    <definedName name="_CT236">#NAME?</definedName>
    <definedName name="_CT237">#NAME?</definedName>
    <definedName name="_CT238">#NAME?</definedName>
    <definedName name="_CT239">#NAME?</definedName>
    <definedName name="_CT24">#NAME?</definedName>
    <definedName name="_CT240">#NAME?</definedName>
    <definedName name="_CT241">#NAME?</definedName>
    <definedName name="_CT242">#NAME?</definedName>
    <definedName name="_CT243">#NAME?</definedName>
    <definedName name="_CT244">#NAME?</definedName>
    <definedName name="_CT245">#NAME?</definedName>
    <definedName name="_CT246">#NAME?</definedName>
    <definedName name="_CT247">#NAME?</definedName>
    <definedName name="_CT248">#NAME?</definedName>
    <definedName name="_CT249">#NAME?</definedName>
    <definedName name="_CT25">#NAME?</definedName>
    <definedName name="_CT250">#NAME?</definedName>
    <definedName name="_CT251">#NAME?</definedName>
    <definedName name="_CT252">#NAME?</definedName>
    <definedName name="_CT253">#NAME?</definedName>
    <definedName name="_CT254">#NAME?</definedName>
    <definedName name="_CT255">#NAME?</definedName>
    <definedName name="_CT256">#NAME?</definedName>
    <definedName name="_CT257">#NAME?</definedName>
    <definedName name="_CT258">#NAME?</definedName>
    <definedName name="_CT259">#NAME?</definedName>
    <definedName name="_CT26">#NAME?</definedName>
    <definedName name="_CT260">#NAME?</definedName>
    <definedName name="_CT261">#NAME?</definedName>
    <definedName name="_CT262">#NAME?</definedName>
    <definedName name="_CT263">#NAME?</definedName>
    <definedName name="_CT264">#NAME?</definedName>
    <definedName name="_CT265">#NAME?</definedName>
    <definedName name="_CT27">#NAME?</definedName>
    <definedName name="_CT28">#NAME?</definedName>
    <definedName name="_CT29">#NAME?</definedName>
    <definedName name="_CT3">#NAME?</definedName>
    <definedName name="_CT30">#NAME?</definedName>
    <definedName name="_CT31">#NAME?</definedName>
    <definedName name="_CT32">#NAME?</definedName>
    <definedName name="_CT33">#NAME?</definedName>
    <definedName name="_CT34">#NAME?</definedName>
    <definedName name="_CT35">#NAME?</definedName>
    <definedName name="_CT36">#NAME?</definedName>
    <definedName name="_CT37">#NAME?</definedName>
    <definedName name="_CT38">#NAME?</definedName>
    <definedName name="_CT39">#NAME?</definedName>
    <definedName name="_CT4">#NAME?</definedName>
    <definedName name="_CT40">#NAME?</definedName>
    <definedName name="_CT41">#NAME?</definedName>
    <definedName name="_CT42">#NAME?</definedName>
    <definedName name="_CT43">#NAME?</definedName>
    <definedName name="_CT44">#NAME?</definedName>
    <definedName name="_CT45">#NAME?</definedName>
    <definedName name="_CT46">#NAME?</definedName>
    <definedName name="_CT47">#NAME?</definedName>
    <definedName name="_CT48">#NAME?</definedName>
    <definedName name="_CT49">#NAME?</definedName>
    <definedName name="_CT5">#NAME?</definedName>
    <definedName name="_CT50">#NAME?</definedName>
    <definedName name="_CT51">#NAME?</definedName>
    <definedName name="_CT52">#NAME?</definedName>
    <definedName name="_CT53">#NAME?</definedName>
    <definedName name="_CT54">#NAME?</definedName>
    <definedName name="_CT55">#NAME?</definedName>
    <definedName name="_CT56">#NAME?</definedName>
    <definedName name="_CT57">#NAME?</definedName>
    <definedName name="_CT58">#NAME?</definedName>
    <definedName name="_CT59">#NAME?</definedName>
    <definedName name="_CT6">#NAME?</definedName>
    <definedName name="_CT60">#NAME?</definedName>
    <definedName name="_CT61">#NAME?</definedName>
    <definedName name="_CT62">#NAME?</definedName>
    <definedName name="_CT63">#NAME?</definedName>
    <definedName name="_CT64">#NAME?</definedName>
    <definedName name="_CT65">#NAME?</definedName>
    <definedName name="_CT66">#NAME?</definedName>
    <definedName name="_CT67">#NAME?</definedName>
    <definedName name="_CT68">#NAME?</definedName>
    <definedName name="_CT69">#NAME?</definedName>
    <definedName name="_CT7">#NAME?</definedName>
    <definedName name="_CT70">#NAME?</definedName>
    <definedName name="_CT71">#NAME?</definedName>
    <definedName name="_CT72">#NAME?</definedName>
    <definedName name="_CT73">#NAME?</definedName>
    <definedName name="_CT74">#NAME?</definedName>
    <definedName name="_CT75">#NAME?</definedName>
    <definedName name="_CT76">#NAME?</definedName>
    <definedName name="_CT77">#NAME?</definedName>
    <definedName name="_CT78">#NAME?</definedName>
    <definedName name="_CT79">#NAME?</definedName>
    <definedName name="_CT8">#NAME?</definedName>
    <definedName name="_CT80">#NAME?</definedName>
    <definedName name="_CT81">#NAME?</definedName>
    <definedName name="_CT82">#NAME?</definedName>
    <definedName name="_CT83">#NAME?</definedName>
    <definedName name="_CT84">#NAME?</definedName>
    <definedName name="_CT85">#NAME?</definedName>
    <definedName name="_CT86">#NAME?</definedName>
    <definedName name="_CT87">#NAME?</definedName>
    <definedName name="_CT88">#NAME?</definedName>
    <definedName name="_CT89">#NAME?</definedName>
    <definedName name="_CT9">#NAME?</definedName>
    <definedName name="_CT90">#NAME?</definedName>
    <definedName name="_CT91">#NAME?</definedName>
    <definedName name="_CT92">#NAME?</definedName>
    <definedName name="_CT93">#NAME?</definedName>
    <definedName name="_CT94">#NAME?</definedName>
    <definedName name="_CT95">#NAME?</definedName>
    <definedName name="_CT96">#NAME?</definedName>
    <definedName name="_CT97">#NAME?</definedName>
    <definedName name="_CT98">#NAME?</definedName>
    <definedName name="_CT99">#NAME?</definedName>
    <definedName name="_CU10">#NAME?</definedName>
    <definedName name="_CU100">#NAME?</definedName>
    <definedName name="_CU101">#NAME?</definedName>
    <definedName name="_CU102">#NAME?</definedName>
    <definedName name="_CU103">#NAME?</definedName>
    <definedName name="_CU104">#NAME?</definedName>
    <definedName name="_CU105">#NAME?</definedName>
    <definedName name="_CU106">#NAME?</definedName>
    <definedName name="_CU107">#NAME?</definedName>
    <definedName name="_CU108">#NAME?</definedName>
    <definedName name="_CU109">#NAME?</definedName>
    <definedName name="_CU11">#NAME?</definedName>
    <definedName name="_CU110">#NAME?</definedName>
    <definedName name="_CU111">#NAME?</definedName>
    <definedName name="_CU112">#NAME?</definedName>
    <definedName name="_CU113">#NAME?</definedName>
    <definedName name="_CU114">#NAME?</definedName>
    <definedName name="_CU115">#NAME?</definedName>
    <definedName name="_CU116">#NAME?</definedName>
    <definedName name="_CU117">#NAME?</definedName>
    <definedName name="_CU118">#NAME?</definedName>
    <definedName name="_CU119">#NAME?</definedName>
    <definedName name="_CU12">#NAME?</definedName>
    <definedName name="_CU120">#NAME?</definedName>
    <definedName name="_CU121">#NAME?</definedName>
    <definedName name="_CU122">#NAME?</definedName>
    <definedName name="_CU123">#NAME?</definedName>
    <definedName name="_CU124">#NAME?</definedName>
    <definedName name="_CU125">#NAME?</definedName>
    <definedName name="_CU126">#NAME?</definedName>
    <definedName name="_CU127">#NAME?</definedName>
    <definedName name="_CU128">#NAME?</definedName>
    <definedName name="_CU129">#NAME?</definedName>
    <definedName name="_CU13">#NAME?</definedName>
    <definedName name="_CU130">#NAME?</definedName>
    <definedName name="_CU131">#NAME?</definedName>
    <definedName name="_CU132">#NAME?</definedName>
    <definedName name="_CU133">#NAME?</definedName>
    <definedName name="_CU134">#NAME?</definedName>
    <definedName name="_CU135">#NAME?</definedName>
    <definedName name="_CU136">#NAME?</definedName>
    <definedName name="_CU137">#NAME?</definedName>
    <definedName name="_CU138">#NAME?</definedName>
    <definedName name="_CU139">#NAME?</definedName>
    <definedName name="_CU14">#NAME?</definedName>
    <definedName name="_CU140">#NAME?</definedName>
    <definedName name="_CU141">#NAME?</definedName>
    <definedName name="_CU142">#NAME?</definedName>
    <definedName name="_CU143">#NAME?</definedName>
    <definedName name="_CU144">#NAME?</definedName>
    <definedName name="_CU145">#NAME?</definedName>
    <definedName name="_CU146">#NAME?</definedName>
    <definedName name="_CU147">#NAME?</definedName>
    <definedName name="_CU148">#NAME?</definedName>
    <definedName name="_CU149">#NAME?</definedName>
    <definedName name="_CU15">#NAME?</definedName>
    <definedName name="_CU150">#NAME?</definedName>
    <definedName name="_CU151">#NAME?</definedName>
    <definedName name="_CU152">#NAME?</definedName>
    <definedName name="_CU153">#NAME?</definedName>
    <definedName name="_CU154">#NAME?</definedName>
    <definedName name="_CU155">#NAME?</definedName>
    <definedName name="_CU156">#NAME?</definedName>
    <definedName name="_CU157">#NAME?</definedName>
    <definedName name="_CU158">#NAME?</definedName>
    <definedName name="_CU159">#NAME?</definedName>
    <definedName name="_CU16">#NAME?</definedName>
    <definedName name="_CU160">#NAME?</definedName>
    <definedName name="_CU161">#NAME?</definedName>
    <definedName name="_CU162">#NAME?</definedName>
    <definedName name="_CU163">#NAME?</definedName>
    <definedName name="_CU164">#NAME?</definedName>
    <definedName name="_CU165">#NAME?</definedName>
    <definedName name="_CU166">#NAME?</definedName>
    <definedName name="_CU167">#NAME?</definedName>
    <definedName name="_CU168">#NAME?</definedName>
    <definedName name="_CU169">#NAME?</definedName>
    <definedName name="_CU17">#NAME?</definedName>
    <definedName name="_CU170">#NAME?</definedName>
    <definedName name="_CU171">#NAME?</definedName>
    <definedName name="_CU172">#NAME?</definedName>
    <definedName name="_CU173">#NAME?</definedName>
    <definedName name="_CU174">#NAME?</definedName>
    <definedName name="_CU175">#NAME?</definedName>
    <definedName name="_CU176">#NAME?</definedName>
    <definedName name="_CU177">#NAME?</definedName>
    <definedName name="_CU178">#NAME?</definedName>
    <definedName name="_CU179">#NAME?</definedName>
    <definedName name="_CU18">#NAME?</definedName>
    <definedName name="_CU180">#NAME?</definedName>
    <definedName name="_CU181">#NAME?</definedName>
    <definedName name="_CU182">#NAME?</definedName>
    <definedName name="_CU183">#NAME?</definedName>
    <definedName name="_CU184">#NAME?</definedName>
    <definedName name="_CU185">#NAME?</definedName>
    <definedName name="_CU186">#NAME?</definedName>
    <definedName name="_CU187">#NAME?</definedName>
    <definedName name="_CU188">#NAME?</definedName>
    <definedName name="_CU189">#NAME?</definedName>
    <definedName name="_CU19">#NAME?</definedName>
    <definedName name="_CU190">#NAME?</definedName>
    <definedName name="_CU191">#NAME?</definedName>
    <definedName name="_CU192">#NAME?</definedName>
    <definedName name="_CU193">#NAME?</definedName>
    <definedName name="_CU194">#NAME?</definedName>
    <definedName name="_CU195">#NAME?</definedName>
    <definedName name="_CU196">#NAME?</definedName>
    <definedName name="_CU197">#NAME?</definedName>
    <definedName name="_CU198">#NAME?</definedName>
    <definedName name="_CU199">#NAME?</definedName>
    <definedName name="_CU20">#NAME?</definedName>
    <definedName name="_CU200">#NAME?</definedName>
    <definedName name="_CU201">#NAME?</definedName>
    <definedName name="_CU202">#NAME?</definedName>
    <definedName name="_CU203">#NAME?</definedName>
    <definedName name="_CU204">#NAME?</definedName>
    <definedName name="_CU205">#NAME?</definedName>
    <definedName name="_CU206">#NAME?</definedName>
    <definedName name="_CU207">#NAME?</definedName>
    <definedName name="_CU208">#NAME?</definedName>
    <definedName name="_CU209">#NAME?</definedName>
    <definedName name="_CU21">#NAME?</definedName>
    <definedName name="_CU210">#NAME?</definedName>
    <definedName name="_CU211">#NAME?</definedName>
    <definedName name="_CU212">#NAME?</definedName>
    <definedName name="_CU213">#NAME?</definedName>
    <definedName name="_CU214">#NAME?</definedName>
    <definedName name="_CU215">#NAME?</definedName>
    <definedName name="_CU216">#NAME?</definedName>
    <definedName name="_CU217">#NAME?</definedName>
    <definedName name="_CU218">#NAME?</definedName>
    <definedName name="_CU219">#NAME?</definedName>
    <definedName name="_CU22">#NAME?</definedName>
    <definedName name="_CU220">#NAME?</definedName>
    <definedName name="_CU221">#NAME?</definedName>
    <definedName name="_CU222">#NAME?</definedName>
    <definedName name="_CU223">#NAME?</definedName>
    <definedName name="_CU224">#NAME?</definedName>
    <definedName name="_CU225">#NAME?</definedName>
    <definedName name="_CU226">#NAME?</definedName>
    <definedName name="_CU227">#NAME?</definedName>
    <definedName name="_CU228">#NAME?</definedName>
    <definedName name="_CU229">#NAME?</definedName>
    <definedName name="_CU23">#NAME?</definedName>
    <definedName name="_CU230">#NAME?</definedName>
    <definedName name="_CU231">#NAME?</definedName>
    <definedName name="_CU232">#NAME?</definedName>
    <definedName name="_CU233">#NAME?</definedName>
    <definedName name="_CU234">#NAME?</definedName>
    <definedName name="_CU235">#NAME?</definedName>
    <definedName name="_CU236">#NAME?</definedName>
    <definedName name="_CU237">#NAME?</definedName>
    <definedName name="_CU238">#NAME?</definedName>
    <definedName name="_CU239">#NAME?</definedName>
    <definedName name="_CU24">#NAME?</definedName>
    <definedName name="_CU240">#NAME?</definedName>
    <definedName name="_CU241">#NAME?</definedName>
    <definedName name="_CU242">#NAME?</definedName>
    <definedName name="_CU243">#NAME?</definedName>
    <definedName name="_CU244">#NAME?</definedName>
    <definedName name="_CU245">#NAME?</definedName>
    <definedName name="_CU246">#NAME?</definedName>
    <definedName name="_CU247">#NAME?</definedName>
    <definedName name="_CU248">#NAME?</definedName>
    <definedName name="_CU249">#NAME?</definedName>
    <definedName name="_CU25">#NAME?</definedName>
    <definedName name="_CU250">#NAME?</definedName>
    <definedName name="_CU251">#NAME?</definedName>
    <definedName name="_CU252">#NAME?</definedName>
    <definedName name="_CU253">#NAME?</definedName>
    <definedName name="_CU254">#NAME?</definedName>
    <definedName name="_CU255">#NAME?</definedName>
    <definedName name="_CU256">#NAME?</definedName>
    <definedName name="_CU257">#NAME?</definedName>
    <definedName name="_CU258">#NAME?</definedName>
    <definedName name="_CU259">#NAME?</definedName>
    <definedName name="_CU26">#NAME?</definedName>
    <definedName name="_CU260">#NAME?</definedName>
    <definedName name="_CU261">#NAME?</definedName>
    <definedName name="_CU262">#NAME?</definedName>
    <definedName name="_CU263">#NAME?</definedName>
    <definedName name="_CU264">#NAME?</definedName>
    <definedName name="_CU265">#NAME?</definedName>
    <definedName name="_CU27">#NAME?</definedName>
    <definedName name="_CU28">#NAME?</definedName>
    <definedName name="_CU29">#NAME?</definedName>
    <definedName name="_CU3">#NAME?</definedName>
    <definedName name="_CU30">#NAME?</definedName>
    <definedName name="_CU31">#NAME?</definedName>
    <definedName name="_CU32">#NAME?</definedName>
    <definedName name="_CU33">#NAME?</definedName>
    <definedName name="_CU34">#NAME?</definedName>
    <definedName name="_CU35">#NAME?</definedName>
    <definedName name="_CU36">#NAME?</definedName>
    <definedName name="_CU37">#NAME?</definedName>
    <definedName name="_CU38">#NAME?</definedName>
    <definedName name="_CU39">#NAME?</definedName>
    <definedName name="_CU4">#NAME?</definedName>
    <definedName name="_CU40">#NAME?</definedName>
    <definedName name="_CU41">#NAME?</definedName>
    <definedName name="_CU42">#NAME?</definedName>
    <definedName name="_CU43">#NAME?</definedName>
    <definedName name="_CU44">#NAME?</definedName>
    <definedName name="_CU45">#NAME?</definedName>
    <definedName name="_CU46">#NAME?</definedName>
    <definedName name="_CU47">#NAME?</definedName>
    <definedName name="_CU48">#NAME?</definedName>
    <definedName name="_CU49">#NAME?</definedName>
    <definedName name="_CU5">#NAME?</definedName>
    <definedName name="_CU50">#NAME?</definedName>
    <definedName name="_CU51">#NAME?</definedName>
    <definedName name="_CU52">#NAME?</definedName>
    <definedName name="_CU53">#NAME?</definedName>
    <definedName name="_CU54">#NAME?</definedName>
    <definedName name="_CU55">#NAME?</definedName>
    <definedName name="_CU56">#NAME?</definedName>
    <definedName name="_CU57">#NAME?</definedName>
    <definedName name="_CU58">#NAME?</definedName>
    <definedName name="_CU59">#NAME?</definedName>
    <definedName name="_CU6">#NAME?</definedName>
    <definedName name="_CU60">#NAME?</definedName>
    <definedName name="_CU61">#NAME?</definedName>
    <definedName name="_CU62">#NAME?</definedName>
    <definedName name="_CU63">#NAME?</definedName>
    <definedName name="_CU64">#NAME?</definedName>
    <definedName name="_CU65">#NAME?</definedName>
    <definedName name="_CU66">#NAME?</definedName>
    <definedName name="_CU67">#NAME?</definedName>
    <definedName name="_CU68">#NAME?</definedName>
    <definedName name="_CU69">#NAME?</definedName>
    <definedName name="_CU7">#NAME?</definedName>
    <definedName name="_CU70">#NAME?</definedName>
    <definedName name="_CU71">#NAME?</definedName>
    <definedName name="_CU72">#NAME?</definedName>
    <definedName name="_CU73">#NAME?</definedName>
    <definedName name="_CU74">#NAME?</definedName>
    <definedName name="_CU75">#NAME?</definedName>
    <definedName name="_CU76">#NAME?</definedName>
    <definedName name="_CU77">#NAME?</definedName>
    <definedName name="_CU78">#NAME?</definedName>
    <definedName name="_CU79">#NAME?</definedName>
    <definedName name="_CU8">#NAME?</definedName>
    <definedName name="_CU80">#NAME?</definedName>
    <definedName name="_CU81">#NAME?</definedName>
    <definedName name="_CU82">#NAME?</definedName>
    <definedName name="_CU83">#NAME?</definedName>
    <definedName name="_CU84">#NAME?</definedName>
    <definedName name="_CU85">#NAME?</definedName>
    <definedName name="_CU86">#NAME?</definedName>
    <definedName name="_CU87">#NAME?</definedName>
    <definedName name="_CU88">#NAME?</definedName>
    <definedName name="_CU89">#NAME?</definedName>
    <definedName name="_CU9">#NAME?</definedName>
    <definedName name="_CU90">#NAME?</definedName>
    <definedName name="_CU91">#NAME?</definedName>
    <definedName name="_CU92">#NAME?</definedName>
    <definedName name="_CU93">#NAME?</definedName>
    <definedName name="_CU94">#NAME?</definedName>
    <definedName name="_CU95">#NAME?</definedName>
    <definedName name="_CU96">#NAME?</definedName>
    <definedName name="_CU97">#NAME?</definedName>
    <definedName name="_CU98">#NAME?</definedName>
    <definedName name="_CU99">#NAME?</definedName>
    <definedName name="_CuN3" hidden="1">{#N/A,#N/A,FALSE,"WOBE_DE.XLS";#N/A,#N/A,FALSE,"WOB_1.XLS";#N/A,#N/A,FALSE,"WOB_2.XLS";#N/A,#N/A,FALSE,"WOB_3.XLS";#N/A,#N/A,FALSE,"WOB_4.XLS";#N/A,#N/A,FALSE,"WOB_5.XLS"}</definedName>
    <definedName name="_CV10">#NAME?</definedName>
    <definedName name="_CV100">#NAME?</definedName>
    <definedName name="_CV101">#NAME?</definedName>
    <definedName name="_CV102">#NAME?</definedName>
    <definedName name="_CV103">#NAME?</definedName>
    <definedName name="_CV104">#NAME?</definedName>
    <definedName name="_CV105">#NAME?</definedName>
    <definedName name="_CV106">#NAME?</definedName>
    <definedName name="_CV107">#NAME?</definedName>
    <definedName name="_CV108">#NAME?</definedName>
    <definedName name="_CV109">#NAME?</definedName>
    <definedName name="_CV11">#NAME?</definedName>
    <definedName name="_CV110">#NAME?</definedName>
    <definedName name="_CV111">#NAME?</definedName>
    <definedName name="_CV112">#NAME?</definedName>
    <definedName name="_CV113">#NAME?</definedName>
    <definedName name="_CV114">#NAME?</definedName>
    <definedName name="_CV115">#NAME?</definedName>
    <definedName name="_CV116">#NAME?</definedName>
    <definedName name="_CV117">#NAME?</definedName>
    <definedName name="_CV118">#NAME?</definedName>
    <definedName name="_CV119">#NAME?</definedName>
    <definedName name="_CV12">#NAME?</definedName>
    <definedName name="_CV120">#NAME?</definedName>
    <definedName name="_CV121">#NAME?</definedName>
    <definedName name="_CV122">#NAME?</definedName>
    <definedName name="_CV123">#NAME?</definedName>
    <definedName name="_CV124">#NAME?</definedName>
    <definedName name="_CV125">#NAME?</definedName>
    <definedName name="_CV126">#NAME?</definedName>
    <definedName name="_CV127">#NAME?</definedName>
    <definedName name="_CV128">#NAME?</definedName>
    <definedName name="_CV129">#NAME?</definedName>
    <definedName name="_CV13">#NAME?</definedName>
    <definedName name="_CV130">#NAME?</definedName>
    <definedName name="_CV131">#NAME?</definedName>
    <definedName name="_CV132">#NAME?</definedName>
    <definedName name="_CV133">#NAME?</definedName>
    <definedName name="_CV134">#NAME?</definedName>
    <definedName name="_CV135">#NAME?</definedName>
    <definedName name="_CV136">#NAME?</definedName>
    <definedName name="_CV137">#NAME?</definedName>
    <definedName name="_CV138">#NAME?</definedName>
    <definedName name="_CV139">#NAME?</definedName>
    <definedName name="_CV14">#NAME?</definedName>
    <definedName name="_CV140">#NAME?</definedName>
    <definedName name="_CV141">#NAME?</definedName>
    <definedName name="_CV142">#NAME?</definedName>
    <definedName name="_CV143">#NAME?</definedName>
    <definedName name="_CV144">#NAME?</definedName>
    <definedName name="_CV145">#NAME?</definedName>
    <definedName name="_CV146">#NAME?</definedName>
    <definedName name="_CV147">#NAME?</definedName>
    <definedName name="_CV148">#NAME?</definedName>
    <definedName name="_CV149">#NAME?</definedName>
    <definedName name="_CV15">#NAME?</definedName>
    <definedName name="_CV150">#NAME?</definedName>
    <definedName name="_CV151">#NAME?</definedName>
    <definedName name="_CV152">#NAME?</definedName>
    <definedName name="_CV153">#NAME?</definedName>
    <definedName name="_CV154">#NAME?</definedName>
    <definedName name="_CV155">#NAME?</definedName>
    <definedName name="_CV156">#NAME?</definedName>
    <definedName name="_CV157">#NAME?</definedName>
    <definedName name="_CV158">#NAME?</definedName>
    <definedName name="_CV159">#NAME?</definedName>
    <definedName name="_CV16">#NAME?</definedName>
    <definedName name="_CV160">#NAME?</definedName>
    <definedName name="_CV161">#NAME?</definedName>
    <definedName name="_CV162">#NAME?</definedName>
    <definedName name="_CV163">#NAME?</definedName>
    <definedName name="_CV164">#NAME?</definedName>
    <definedName name="_CV165">#NAME?</definedName>
    <definedName name="_CV166">#NAME?</definedName>
    <definedName name="_CV167">#NAME?</definedName>
    <definedName name="_CV168">#NAME?</definedName>
    <definedName name="_CV169">#NAME?</definedName>
    <definedName name="_CV17">#NAME?</definedName>
    <definedName name="_CV170">#NAME?</definedName>
    <definedName name="_CV171">#NAME?</definedName>
    <definedName name="_CV172">#NAME?</definedName>
    <definedName name="_CV173">#NAME?</definedName>
    <definedName name="_CV174">#NAME?</definedName>
    <definedName name="_CV175">#NAME?</definedName>
    <definedName name="_CV176">#NAME?</definedName>
    <definedName name="_CV177">#NAME?</definedName>
    <definedName name="_CV178">#NAME?</definedName>
    <definedName name="_CV179">#NAME?</definedName>
    <definedName name="_CV18">#NAME?</definedName>
    <definedName name="_CV180">#NAME?</definedName>
    <definedName name="_CV181">#NAME?</definedName>
    <definedName name="_CV182">#NAME?</definedName>
    <definedName name="_CV183">#NAME?</definedName>
    <definedName name="_CV184">#NAME?</definedName>
    <definedName name="_CV185">#NAME?</definedName>
    <definedName name="_CV186">#NAME?</definedName>
    <definedName name="_CV187">#NAME?</definedName>
    <definedName name="_CV188">#NAME?</definedName>
    <definedName name="_CV189">#NAME?</definedName>
    <definedName name="_CV19">#NAME?</definedName>
    <definedName name="_CV190">#NAME?</definedName>
    <definedName name="_CV191">#NAME?</definedName>
    <definedName name="_CV192">#NAME?</definedName>
    <definedName name="_CV193">#NAME?</definedName>
    <definedName name="_CV194">#NAME?</definedName>
    <definedName name="_CV195">#NAME?</definedName>
    <definedName name="_CV196">#NAME?</definedName>
    <definedName name="_CV197">#NAME?</definedName>
    <definedName name="_CV198">#NAME?</definedName>
    <definedName name="_CV199">#NAME?</definedName>
    <definedName name="_CV20">#NAME?</definedName>
    <definedName name="_CV200">#NAME?</definedName>
    <definedName name="_CV201">#NAME?</definedName>
    <definedName name="_CV202">#NAME?</definedName>
    <definedName name="_CV203">#NAME?</definedName>
    <definedName name="_CV204">#NAME?</definedName>
    <definedName name="_CV205">#NAME?</definedName>
    <definedName name="_CV206">#NAME?</definedName>
    <definedName name="_CV207">#NAME?</definedName>
    <definedName name="_CV208">#NAME?</definedName>
    <definedName name="_CV209">#NAME?</definedName>
    <definedName name="_CV21">#NAME?</definedName>
    <definedName name="_CV210">#NAME?</definedName>
    <definedName name="_CV211">#NAME?</definedName>
    <definedName name="_CV212">#NAME?</definedName>
    <definedName name="_CV213">#NAME?</definedName>
    <definedName name="_CV214">#NAME?</definedName>
    <definedName name="_CV215">#NAME?</definedName>
    <definedName name="_CV216">#NAME?</definedName>
    <definedName name="_CV217">#NAME?</definedName>
    <definedName name="_CV218">#NAME?</definedName>
    <definedName name="_CV219">#NAME?</definedName>
    <definedName name="_CV22">#NAME?</definedName>
    <definedName name="_CV220">#NAME?</definedName>
    <definedName name="_CV221">#NAME?</definedName>
    <definedName name="_CV222">#NAME?</definedName>
    <definedName name="_CV223">#NAME?</definedName>
    <definedName name="_CV224">#NAME?</definedName>
    <definedName name="_CV225">#NAME?</definedName>
    <definedName name="_CV226">#NAME?</definedName>
    <definedName name="_CV227">#NAME?</definedName>
    <definedName name="_CV228">#NAME?</definedName>
    <definedName name="_CV229">#NAME?</definedName>
    <definedName name="_CV23">#NAME?</definedName>
    <definedName name="_CV230">#NAME?</definedName>
    <definedName name="_CV231">#NAME?</definedName>
    <definedName name="_CV232">#NAME?</definedName>
    <definedName name="_CV233">#NAME?</definedName>
    <definedName name="_CV234">#NAME?</definedName>
    <definedName name="_CV235">#NAME?</definedName>
    <definedName name="_CV236">#NAME?</definedName>
    <definedName name="_CV237">#NAME?</definedName>
    <definedName name="_CV238">#NAME?</definedName>
    <definedName name="_CV239">#NAME?</definedName>
    <definedName name="_CV24">#NAME?</definedName>
    <definedName name="_CV240">#NAME?</definedName>
    <definedName name="_CV241">#NAME?</definedName>
    <definedName name="_CV242">#NAME?</definedName>
    <definedName name="_CV243">#NAME?</definedName>
    <definedName name="_CV244">#NAME?</definedName>
    <definedName name="_CV245">#NAME?</definedName>
    <definedName name="_CV246">#NAME?</definedName>
    <definedName name="_CV247">#NAME?</definedName>
    <definedName name="_CV248">#NAME?</definedName>
    <definedName name="_CV249">#NAME?</definedName>
    <definedName name="_CV25">#NAME?</definedName>
    <definedName name="_CV250">#NAME?</definedName>
    <definedName name="_CV251">#NAME?</definedName>
    <definedName name="_CV252">#NAME?</definedName>
    <definedName name="_CV253">#NAME?</definedName>
    <definedName name="_CV254">#NAME?</definedName>
    <definedName name="_CV255">#NAME?</definedName>
    <definedName name="_CV256">#NAME?</definedName>
    <definedName name="_CV257">#NAME?</definedName>
    <definedName name="_CV258">#NAME?</definedName>
    <definedName name="_CV259">#NAME?</definedName>
    <definedName name="_CV26">#NAME?</definedName>
    <definedName name="_CV260">#NAME?</definedName>
    <definedName name="_CV261">#NAME?</definedName>
    <definedName name="_CV262">#NAME?</definedName>
    <definedName name="_CV263">#NAME?</definedName>
    <definedName name="_CV264">#NAME?</definedName>
    <definedName name="_CV265">#NAME?</definedName>
    <definedName name="_CV27">#NAME?</definedName>
    <definedName name="_CV28">#NAME?</definedName>
    <definedName name="_CV29">#NAME?</definedName>
    <definedName name="_CV3">#NAME?</definedName>
    <definedName name="_CV30">#NAME?</definedName>
    <definedName name="_CV31">#NAME?</definedName>
    <definedName name="_CV32">#NAME?</definedName>
    <definedName name="_CV33">#NAME?</definedName>
    <definedName name="_CV34">#NAME?</definedName>
    <definedName name="_CV35">#NAME?</definedName>
    <definedName name="_CV36">#NAME?</definedName>
    <definedName name="_CV37">#NAME?</definedName>
    <definedName name="_CV38">#NAME?</definedName>
    <definedName name="_CV39">#NAME?</definedName>
    <definedName name="_CV4">#NAME?</definedName>
    <definedName name="_CV40">#NAME?</definedName>
    <definedName name="_CV41">#NAME?</definedName>
    <definedName name="_CV42">#NAME?</definedName>
    <definedName name="_CV43">#NAME?</definedName>
    <definedName name="_CV44">#NAME?</definedName>
    <definedName name="_CV45">#NAME?</definedName>
    <definedName name="_CV46">#NAME?</definedName>
    <definedName name="_CV47">#NAME?</definedName>
    <definedName name="_CV48">#NAME?</definedName>
    <definedName name="_CV49">#NAME?</definedName>
    <definedName name="_CV5">#NAME?</definedName>
    <definedName name="_CV50">#NAME?</definedName>
    <definedName name="_CV51">#NAME?</definedName>
    <definedName name="_CV52">#NAME?</definedName>
    <definedName name="_CV53">#NAME?</definedName>
    <definedName name="_CV54">#NAME?</definedName>
    <definedName name="_CV55">#NAME?</definedName>
    <definedName name="_CV56">#NAME?</definedName>
    <definedName name="_CV57">#NAME?</definedName>
    <definedName name="_CV58">#NAME?</definedName>
    <definedName name="_CV59">#NAME?</definedName>
    <definedName name="_CV6">#NAME?</definedName>
    <definedName name="_CV60">#NAME?</definedName>
    <definedName name="_CV61">#NAME?</definedName>
    <definedName name="_CV62">#NAME?</definedName>
    <definedName name="_CV63">#NAME?</definedName>
    <definedName name="_CV64">#NAME?</definedName>
    <definedName name="_CV65">#NAME?</definedName>
    <definedName name="_CV66">#NAME?</definedName>
    <definedName name="_CV67">#NAME?</definedName>
    <definedName name="_CV68">#NAME?</definedName>
    <definedName name="_CV69">#NAME?</definedName>
    <definedName name="_CV7">#NAME?</definedName>
    <definedName name="_CV70">#NAME?</definedName>
    <definedName name="_CV71">#NAME?</definedName>
    <definedName name="_CV72">#NAME?</definedName>
    <definedName name="_CV73">#NAME?</definedName>
    <definedName name="_CV74">#NAME?</definedName>
    <definedName name="_CV75">#NAME?</definedName>
    <definedName name="_CV76">#NAME?</definedName>
    <definedName name="_CV77">#NAME?</definedName>
    <definedName name="_CV78">#NAME?</definedName>
    <definedName name="_CV79">#NAME?</definedName>
    <definedName name="_CV8">#NAME?</definedName>
    <definedName name="_CV80">#NAME?</definedName>
    <definedName name="_CV81">#NAME?</definedName>
    <definedName name="_CV82">#NAME?</definedName>
    <definedName name="_CV83">#NAME?</definedName>
    <definedName name="_CV84">#NAME?</definedName>
    <definedName name="_CV85">#NAME?</definedName>
    <definedName name="_CV86">#NAME?</definedName>
    <definedName name="_CV87">#NAME?</definedName>
    <definedName name="_CV88">#NAME?</definedName>
    <definedName name="_CV89">#NAME?</definedName>
    <definedName name="_CV9">#NAME?</definedName>
    <definedName name="_CV90">#NAME?</definedName>
    <definedName name="_CV91">#NAME?</definedName>
    <definedName name="_CV92">#NAME?</definedName>
    <definedName name="_CV93">#NAME?</definedName>
    <definedName name="_CV94">#NAME?</definedName>
    <definedName name="_CV95">#NAME?</definedName>
    <definedName name="_CV96">#NAME?</definedName>
    <definedName name="_CV97">#NAME?</definedName>
    <definedName name="_CV98">#NAME?</definedName>
    <definedName name="_CV99">#NAME?</definedName>
    <definedName name="_d2" localSheetId="7" hidden="1">Word</definedName>
    <definedName name="_d2" localSheetId="5" hidden="1">Word</definedName>
    <definedName name="_d2" hidden="1">Word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CF1" localSheetId="5" hidden="1">{#N/A,#N/A,FALSE,"DCF Summary";#N/A,#N/A,FALSE,"Casema";#N/A,#N/A,FALSE,"Casema NoTel";#N/A,#N/A,FALSE,"UK";#N/A,#N/A,FALSE,"RCF";#N/A,#N/A,FALSE,"Intercable CZ";#N/A,#N/A,FALSE,"Interkabel P"}</definedName>
    <definedName name="_DCF1" localSheetId="4">{#N/A,#N/A,FALSE,"DCF Summary";#N/A,#N/A,FALSE,"Casema";#N/A,#N/A,FALSE,"Casema NoTel";#N/A,#N/A,FALSE,"UK";#N/A,#N/A,FALSE,"RCF";#N/A,#N/A,FALSE,"Intercable CZ";#N/A,#N/A,FALSE,"Interkabel P"}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CF2" hidden="1">{#N/A,#N/A,TRUE,"DCF Summary (2)";#N/A,#N/A,TRUE,"DCF Summary";#N/A,"Middle Case Drivers",TRUE,"DCF"}</definedName>
    <definedName name="_dd1" hidden="1">{"by departments",#N/A,TRUE,"FORECAST";"cap_headcount",#N/A,TRUE,"FORECAST";"summary",#N/A,TRUE,"FORECAST"}</definedName>
    <definedName name="_Dec01" hidden="1">{"Statement of Income",#N/A,TRUE,"Mar99";"Balance Sheet",#N/A,TRUE,"Mar99"}</definedName>
    <definedName name="_dfd1" hidden="1">{"comp1",#N/A,FALSE,"COMPS";"footnotes",#N/A,FALSE,"COMPS"}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P6434" hidden="1">{"TOTALDPAK",#N/A,FALSE,"DPAK PRODUCTION";"HADPAK",#N/A,FALSE,"DPAK PRODUCTION";"PSIDPAK",#N/A,FALSE,"DPAK PRODUCTION"}</definedName>
    <definedName name="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EF3">10</definedName>
    <definedName name="_eva2" hidden="1">{"DCF",#N/A,FALSE,"CF"}</definedName>
    <definedName name="_Example" hidden="1">#REF!</definedName>
    <definedName name="_eyr1" hidden="1">{"hiden",#N/A,FALSE,"14";"hidden",#N/A,FALSE,"16";"hidden",#N/A,FALSE,"18";"hidden",#N/A,FALSE,"20"}</definedName>
    <definedName name="_f" hidden="1">{#N/A,#N/A,FALSE,"Venta"}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ds2" hidden="1">{"comps",#N/A,FALSE,"comps";"notes",#N/A,FALSE,"comps"}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G1" hidden="1">{"'DIFPRE'!$A$2:$M$54"}</definedName>
    <definedName name="_fhf2" hidden="1">{#N/A,#N/A,FALSE,"CA";#N/A,#N/A,FALSE,"CN";#N/A,#N/A,FALSE,"Inv";#N/A,#N/A,FALSE,"Inv Acc";"Miguel_balance",#N/A,FALSE,"Bal";#N/A,#N/A,FALSE,"Plantilla";#N/A,#N/A,FALSE,"CA (2)";#N/A,#N/A,FALSE,"CN (2)"}</definedName>
    <definedName name="_fhf4" hidden="1">{#N/A,#N/A,FALSE,"CA";#N/A,#N/A,FALSE,"CN";#N/A,#N/A,FALSE,"Inv";#N/A,#N/A,FALSE,"Inv Acc";"Miguel_balance",#N/A,FALSE,"Bal";#N/A,#N/A,FALSE,"Plantilla";#N/A,#N/A,FALSE,"CA (2)";#N/A,#N/A,FALSE,"CN (2)"}</definedName>
    <definedName name="_Fill" hidden="1">#REF!</definedName>
    <definedName name="_xlnm._FilterDatabase" hidden="1">#REF!</definedName>
    <definedName name="_fr800" hidden="1">{#N/A,#N/A,FALSE,"Commerce Summary";#N/A,#N/A,FALSE,"Dave Franco SUM";#N/A,#N/A,FALSE,"Dave Franco IP";#N/A,#N/A,FALSE,"Dave Franco IM";#N/A,#N/A,FALSE,"Dave Franco NIP "}</definedName>
    <definedName name="_fy97" hidden="1">{#N/A,#N/A,FALSE,"FY97";#N/A,#N/A,FALSE,"FY98";#N/A,#N/A,FALSE,"FY99";#N/A,#N/A,FALSE,"FY00";#N/A,#N/A,FALSE,"FY01"}</definedName>
    <definedName name="_G7" hidden="1">#REF!</definedName>
    <definedName name="_ggf1" hidden="1">{"comps",#N/A,FALSE,"comps";"notes",#N/A,FALSE,"comps"}</definedName>
    <definedName name="_gh2" localSheetId="4">{"'100'!$A$1:$M$83"}</definedName>
    <definedName name="_gh2">{"'100'!$A$1:$M$83"}</definedName>
    <definedName name="_go14" hidden="1">{TRUE,TRUE,-1.25,-15.5,484.5,290.25,FALSE,TRUE,TRUE,TRUE,0,1,#N/A,1,#N/A,7.3375,20.25,1,FALSE,FALSE,3,TRUE,1,FALSE,100,"Swvu.Cover._.Pages.","ACwvu.Cover._.Pages.",#N/A,FALSE,FALSE,0,0,2.5,0,1,"","",TRUE,FALSE,FALSE,FALSE,1,100,#N/A,#N/A,"=R1C1:R41C7","=Elims!R1:R4",#N/A,#N/A,FALSE,FALSE,TRUE,1,#N/A,#N/A,FALSE,FALSE,TRUE,TRUE,TRUE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RA1" hidden="1">#REF!</definedName>
    <definedName name="_GRA10" hidden="1">#REF!</definedName>
    <definedName name="_GRA11" hidden="1">#REF!</definedName>
    <definedName name="_GRA12" hidden="1">#REF!</definedName>
    <definedName name="_GRA13" hidden="1">#REF!</definedName>
    <definedName name="_GRA15" hidden="1">#REF!</definedName>
    <definedName name="_GRA16" hidden="1">#REF!</definedName>
    <definedName name="_GRA17" hidden="1">#REF!</definedName>
    <definedName name="_GRA18" hidden="1">#REF!</definedName>
    <definedName name="_GRA19" hidden="1">#REF!</definedName>
    <definedName name="_GRA2" hidden="1">#REF!</definedName>
    <definedName name="_GRA20" hidden="1">#REF!</definedName>
    <definedName name="_GRA21" hidden="1">#REF!</definedName>
    <definedName name="_GRA22" hidden="1">#REF!</definedName>
    <definedName name="_GRA23" hidden="1">#REF!</definedName>
    <definedName name="_GRA24" hidden="1">#REF!</definedName>
    <definedName name="_GRA25" hidden="1">#REF!</definedName>
    <definedName name="_GRA26" hidden="1">#REF!</definedName>
    <definedName name="_GRA27" hidden="1">#REF!</definedName>
    <definedName name="_GRA28" hidden="1">#REF!</definedName>
    <definedName name="_GRA29" hidden="1">#REF!</definedName>
    <definedName name="_GRA3" hidden="1">#REF!</definedName>
    <definedName name="_GRA30" hidden="1">#REF!</definedName>
    <definedName name="_GRA31" hidden="1">#REF!</definedName>
    <definedName name="_GRA32" hidden="1">#REF!</definedName>
    <definedName name="_GRA33" hidden="1">#REF!</definedName>
    <definedName name="_GRA34" hidden="1">#REF!</definedName>
    <definedName name="_GRA4" hidden="1">#REF!</definedName>
    <definedName name="_GRA5" hidden="1">#REF!</definedName>
    <definedName name="_GRA6" hidden="1">#REF!</definedName>
    <definedName name="_GRA7" hidden="1">#REF!</definedName>
    <definedName name="_GRA8" hidden="1">#REF!</definedName>
    <definedName name="_GRA9" hidden="1">#REF!</definedName>
    <definedName name="_GSRATES_1">"CT300001Latest          "</definedName>
    <definedName name="_GSRATES_10" localSheetId="5" hidden="1">"CT30000120051014        "</definedName>
    <definedName name="_GSRATES_10" localSheetId="2" hidden="1">"CT30000120051014        "</definedName>
    <definedName name="_GSRATES_10">"CT30000120020930        "</definedName>
    <definedName name="_GSRATES_11" localSheetId="5" hidden="1">"CT30000120051104        "</definedName>
    <definedName name="_GSRATES_11" localSheetId="2" hidden="1">"CT30000120051104        "</definedName>
    <definedName name="_GSRATES_11">"CF3000012002093020010930"</definedName>
    <definedName name="_GSRATES_12" localSheetId="5" hidden="1">"CT300001Latest          "</definedName>
    <definedName name="_GSRATES_12" localSheetId="2" hidden="1">"CT300001Latest          "</definedName>
    <definedName name="_GSRATES_12">"CF300001Invalid 20020101"</definedName>
    <definedName name="_GSRATES_13" localSheetId="5" hidden="1">"H2004120120051231USDCHF1000001"</definedName>
    <definedName name="_GSRATES_13" localSheetId="2" hidden="1">"H2004120120051231USDCHF1000001"</definedName>
    <definedName name="_GSRATES_13">"CF3000012001093020010101"</definedName>
    <definedName name="_GSRATES_14" localSheetId="5" hidden="1">"CF3000012005123120050101"</definedName>
    <definedName name="_GSRATES_14" localSheetId="2" hidden="1">"CF3000012005123120050101"</definedName>
    <definedName name="_GSRATES_14">"CT300001Latest          "</definedName>
    <definedName name="_GSRATES_15" localSheetId="5" hidden="1">"CT300001Latest          "</definedName>
    <definedName name="_GSRATES_15" localSheetId="2" hidden="1">"CT300001Latest          "</definedName>
    <definedName name="_GSRATES_15">"CT30000120030415        "</definedName>
    <definedName name="_GSRATES_16" localSheetId="5" hidden="1">"CT30000120060522        "</definedName>
    <definedName name="_GSRATES_16" localSheetId="2" hidden="1">"CT30000120060522        "</definedName>
    <definedName name="_GSRATES_16">"CT30000120030331        "</definedName>
    <definedName name="_GSRATES_17" localSheetId="5" hidden="1">"CT30000120060201        "</definedName>
    <definedName name="_GSRATES_17" localSheetId="2" hidden="1">"CT30000120060201        "</definedName>
    <definedName name="_GSRATES_17">"CF3000012002123120020101"</definedName>
    <definedName name="_GSRATES_18" localSheetId="5" hidden="1">"CT30000120060328        "</definedName>
    <definedName name="_GSRATES_18" localSheetId="2" hidden="1">"CT30000120060328        "</definedName>
    <definedName name="_GSRATES_18">"CF3000012003033120030101"</definedName>
    <definedName name="_GSRATES_19" localSheetId="5" hidden="1">"CT30000120060201        "</definedName>
    <definedName name="_GSRATES_19" localSheetId="2" hidden="1">"CT30000120060201        "</definedName>
    <definedName name="_GSRATES_19">"CF3000012002033120020101"</definedName>
    <definedName name="_GSRATES_2" localSheetId="5" hidden="1">"CT30000120040521        "</definedName>
    <definedName name="_GSRATES_2" localSheetId="2" hidden="1">"CT30000120040521        "</definedName>
    <definedName name="_GSRATES_2">"CT30000120031231        "</definedName>
    <definedName name="_GSRATES_20" localSheetId="5" hidden="1">"CT30000120060512        "</definedName>
    <definedName name="_GSRATES_20" localSheetId="2" hidden="1">"CT30000120060512        "</definedName>
    <definedName name="_GSRATES_20">"HY1      Latest  GBPUSD1000001"</definedName>
    <definedName name="_GSRATES_21" localSheetId="5" hidden="1">"CT30000120060808        "</definedName>
    <definedName name="_GSRATES_21" localSheetId="2" hidden="1">"CT30000120060808        "</definedName>
    <definedName name="_GSRATES_21">"H2001123120031231USDGBP5000001"</definedName>
    <definedName name="_GSRATES_22" localSheetId="5" hidden="1">"CT30000120060727        "</definedName>
    <definedName name="_GSRATES_22" localSheetId="2" hidden="1">"CT30000120060727        "</definedName>
    <definedName name="_GSRATES_22">"H2001123120031231USDGBP5000001"</definedName>
    <definedName name="_GSRATES_23" localSheetId="5" hidden="1">"CT30000120060718        "</definedName>
    <definedName name="_GSRATES_23" localSheetId="2" hidden="1">"CT30000120060718        "</definedName>
    <definedName name="_GSRATES_23">"H2002093020020930USDGBP1000001"</definedName>
    <definedName name="_GSRATES_24" localSheetId="5" hidden="1">"CT30000120060713        "</definedName>
    <definedName name="_GSRATES_24" localSheetId="2" hidden="1">"CT30000120060713        "</definedName>
    <definedName name="_GSRATES_24">"HD1      20021231CADUSD1500001"</definedName>
    <definedName name="_GSRATES_3" localSheetId="5" hidden="1">"HD1      Latest  SEKEUR1000001"</definedName>
    <definedName name="_GSRATES_3" localSheetId="2" hidden="1">"HD1      Latest  SEKEUR1000001"</definedName>
    <definedName name="_GSRATES_3">"CT30000120041231        "</definedName>
    <definedName name="_GSRATES_4" localSheetId="5" hidden="1">"HD1      Latest  EURSEK1000001"</definedName>
    <definedName name="_GSRATES_4" localSheetId="2" hidden="1">"HD1      Latest  EURSEK1000001"</definedName>
    <definedName name="_GSRATES_4">"CT30000119990928        "</definedName>
    <definedName name="_GSRATES_5" localSheetId="5" hidden="1">"HY1      Latest  USDEUR1500001"</definedName>
    <definedName name="_GSRATES_5" localSheetId="2" hidden="1">"HY1      Latest  USDEUR1500001"</definedName>
    <definedName name="_GSRATES_5">"CT30000119990331        "</definedName>
    <definedName name="_GSRATES_6" localSheetId="5" hidden="1">"HY1      Latest  USDEUR1500001"</definedName>
    <definedName name="_GSRATES_6" localSheetId="2" hidden="1">"HY1      Latest  USDEUR1500001"</definedName>
    <definedName name="_GSRATES_6">"CT30000119990101        "</definedName>
    <definedName name="_GSRATES_7" localSheetId="5" hidden="1">"CT300001Latest          "</definedName>
    <definedName name="_GSRATES_7" localSheetId="2" hidden="1">"CT300001Latest          "</definedName>
    <definedName name="_GSRATES_7">"CT30000119980930        "</definedName>
    <definedName name="_GSRATES_8" localSheetId="5" hidden="1">"CT30000120050919        "</definedName>
    <definedName name="_GSRATES_8" localSheetId="2" hidden="1">"CT30000120050919        "</definedName>
    <definedName name="_GSRATES_8">"CT30000119980630        "</definedName>
    <definedName name="_GSRATES_9" localSheetId="5" hidden="1">"CT30000120050714        "</definedName>
    <definedName name="_GSRATES_9" localSheetId="2" hidden="1">"CT30000120050714        "</definedName>
    <definedName name="_GSRATES_9">"CT30000119980331        "</definedName>
    <definedName name="_GSRATES_COUNT">1</definedName>
    <definedName name="_GSRATESR_1" hidden="1">#REF!</definedName>
    <definedName name="_GSRATESR_2" hidden="1">#REF!</definedName>
    <definedName name="_hdi2003" hidden="1">#REF!</definedName>
    <definedName name="_hg2" localSheetId="4">{"'100'!$A$1:$M$83"}</definedName>
    <definedName name="_hg2">{"'100'!$A$1:$M$83"}</definedName>
    <definedName name="_I2" hidden="1">{"PVGraph2",#N/A,FALSE,"PV Data"}</definedName>
    <definedName name="_I2_1" hidden="1">{"PVGraph2",#N/A,FALSE,"PV Data"}</definedName>
    <definedName name="_i21" hidden="1">{"PVGraph2",#N/A,FALSE,"PV Data"}</definedName>
    <definedName name="_i21_1" hidden="1">{"PVGraph2",#N/A,FALSE,"PV Data"}</definedName>
    <definedName name="_I22" hidden="1">{"PVGraph2",#N/A,FALSE,"PV Data"}</definedName>
    <definedName name="_I22_1" hidden="1">{"PVGraph2",#N/A,FALSE,"PV Data"}</definedName>
    <definedName name="_i2211" hidden="1">{"PVGraph2",#N/A,FALSE,"PV Data"}</definedName>
    <definedName name="_i2211_1" hidden="1">{"PVGraph2",#N/A,FALSE,"PV Data"}</definedName>
    <definedName name="_i223" hidden="1">{"PVGraph2",#N/A,FALSE,"PV Data"}</definedName>
    <definedName name="_i223_1" hidden="1">{"PVGraph2",#N/A,FALSE,"PV Data"}</definedName>
    <definedName name="_i23" hidden="1">{"PVGraph2",#N/A,FALSE,"PV Data"}</definedName>
    <definedName name="_i23_1" hidden="1">{"PVGraph2",#N/A,FALSE,"PV Data"}</definedName>
    <definedName name="_i2323" hidden="1">{"PVGraph2",#N/A,FALSE,"PV Data"}</definedName>
    <definedName name="_i2323_1" hidden="1">{"PVGraph2",#N/A,FALSE,"PV Data"}</definedName>
    <definedName name="_i24" hidden="1">{"PVGraph2",#N/A,FALSE,"PV Data"}</definedName>
    <definedName name="_i24_1" hidden="1">{"PVGraph2",#N/A,FALSE,"PV Data"}</definedName>
    <definedName name="_I3" hidden="1">{"PVGraph2",#N/A,FALSE,"PV Data"}</definedName>
    <definedName name="_I3_1" hidden="1">{"PVGraph2",#N/A,FALSE,"PV Data"}</definedName>
    <definedName name="_II2" hidden="1">{"PVGraph2",#N/A,FALSE,"PV Data"}</definedName>
    <definedName name="_II2_1" hidden="1">{"PVGraph2",#N/A,FALSE,"PV Data"}</definedName>
    <definedName name="_ik1" hidden="1">{"casespecific",#N/A,FALSE,"Assumptions"}</definedName>
    <definedName name="_JAN02" localSheetId="4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un02" hidden="1">{"Statement of Income",#N/A,TRUE,"Mar99";"Balance Sheet",#N/A,TRUE,"Mar99"}</definedName>
    <definedName name="_KAW999929" hidden="1">#REF!</definedName>
    <definedName name="_KAW999934" hidden="1">#REF!</definedName>
    <definedName name="_Key1" hidden="1">#REF!</definedName>
    <definedName name="_key10" hidden="1">{#N/A,#N/A,FALSE,"July 95";#N/A,#N/A,FALSE,"Aug 95";#N/A,#N/A,FALSE,"Sep 95";#N/A,#N/A,FALSE,"October 95";#N/A,#N/A,FALSE,"November 95";#N/A,#N/A,FALSE,"December 95";#N/A,#N/A,FALSE,"February 96";#N/A,#N/A,FALSE,"March 96"}</definedName>
    <definedName name="_Key2" hidden="1">#REF!</definedName>
    <definedName name="_key3" hidden="1">{#N/A,#N/A,FALSE,"July 95";#N/A,#N/A,FALSE,"Aug 95";#N/A,#N/A,FALSE,"Sep 95";#N/A,#N/A,FALSE,"October 95";#N/A,#N/A,FALSE,"November 95";#N/A,#N/A,FALSE,"December 95";#N/A,#N/A,FALSE,"February 96";#N/A,#N/A,FALSE,"March 96"}</definedName>
    <definedName name="_key4" hidden="1">#REF!</definedName>
    <definedName name="_key5" hidden="1">{#N/A,#N/A,FALSE,"July 95";#N/A,#N/A,FALSE,"Aug 95";#N/A,#N/A,FALSE,"Sep 95";#N/A,#N/A,FALSE,"October 95";#N/A,#N/A,FALSE,"November 95";#N/A,#N/A,FALSE,"December 95";#N/A,#N/A,FALSE,"February 96";#N/A,#N/A,FALSE,"March 96"}</definedName>
    <definedName name="_key6" hidden="1">{#N/A,#N/A,FALSE,"July 95";#N/A,#N/A,FALSE,"Aug 95";#N/A,#N/A,FALSE,"Sep 95";#N/A,#N/A,FALSE,"October 95"}</definedName>
    <definedName name="_key7" hidden="1">{#N/A,#N/A,FALSE,"July 95";#N/A,#N/A,FALSE,"Aug 95";#N/A,#N/A,FALSE,"Sep 95";#N/A,#N/A,FALSE,"October 95";#N/A,#N/A,FALSE,"November 95";#N/A,#N/A,FALSE,"December 95";#N/A,#N/A,FALSE,"February 96";#N/A,#N/A,FALSE,"March 96"}</definedName>
    <definedName name="_key8" hidden="1">{#N/A,#N/A,FALSE,"July 95";#N/A,#N/A,FALSE,"Aug 95";#N/A,#N/A,FALSE,"Sep 95";#N/A,#N/A,FALSE,"October 95"}</definedName>
    <definedName name="_key9" hidden="1">{#N/A,#N/A,FALSE,"July 95";#N/A,#N/A,FALSE,"Aug 95";#N/A,#N/A,FALSE,"Sep 95";#N/A,#N/A,FALSE,"October 95";#N/A,#N/A,FALSE,"November 95";#N/A,#N/A,FALSE,"December 95";#N/A,#N/A,FALSE,"February 96";#N/A,#N/A,FALSE,"March 96"}</definedName>
    <definedName name="_kol1" hidden="1">{"away stand alones",#N/A,FALSE,"Target"}</definedName>
    <definedName name="_ll1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l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M6" hidden="1">{"SUMM",#N/A,TRUE,"C";"ACT_PROD",#N/A,TRUE,"A";"ACT_SHIP",#N/A,TRUE,"A";"BP_YLD",#N/A,TRUE,"B";"ACTZ_PROD",#N/A,TRUE,"D";"ACTZ_SHIP",#N/A,TRUE,"D";"ACTZ_YLD",#N/A,TRUE,"E";"CPSI_PROD",#N/A,TRUE,"F";"CPSI_SHIP",#N/A,TRUE,"F"}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g2" hidden="1">{#N/A,#N/A,TRUE,"Aktiven";#N/A,#N/A,TRUE,"Passiven";#N/A,#N/A,TRUE,"Erfolgsrechnung";#N/A,#N/A,TRUE,"Antrag";#N/A,#N/A,TRUE,"Anhang"}</definedName>
    <definedName name="_ml2" hidden="1">#REF!</definedName>
    <definedName name="_na2" hidden="1">"100"</definedName>
    <definedName name="_na3" hidden="1">"50"</definedName>
    <definedName name="_na4" hidden="1">"IQ_LTM_DATE"</definedName>
    <definedName name="_new" hidden="1">#REF!</definedName>
    <definedName name="_New1" hidden="1">{#N/A,#N/A,FALSE,"Aging Summary";#N/A,#N/A,FALSE,"Ratio Analysis";#N/A,#N/A,FALSE,"Test 120 Day Accts";#N/A,#N/A,FALSE,"Tickmarks"}</definedName>
    <definedName name="_new2" hidden="1">#N/A</definedName>
    <definedName name="_new3" hidden="1">#N/A</definedName>
    <definedName name="_New4" hidden="1">{#N/A,#N/A,FALSE,"Aging Summary";#N/A,#N/A,FALSE,"Ratio Analysis";#N/A,#N/A,FALSE,"Test 120 Day Accts";#N/A,#N/A,FALSE,"Tickmarks"}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1" localSheetId="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4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0" hidden="1">{#N/A,#N/A,FALSE,"Calc";#N/A,#N/A,FALSE,"Sensitivity";#N/A,#N/A,FALSE,"LT Earn.Dil.";#N/A,#N/A,FALSE,"Dil. AVP"}</definedName>
    <definedName name="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" hidden="1">{#N/A,#N/A,FALSE,"Income";#N/A,#N/A,FALSE,"Cost of Goods Sold";#N/A,#N/A,FALSE,"Other Costs";#N/A,#N/A,FALSE,"Other Income";#N/A,#N/A,FALSE,"Taxes";#N/A,#N/A,FALSE,"Other Deductions";#N/A,#N/A,FALSE,"Compensation of Officers"}</definedName>
    <definedName name="_order_1">0</definedName>
    <definedName name="_Order1">255</definedName>
    <definedName name="_Order1_1" localSheetId="5" hidden="1">0</definedName>
    <definedName name="_Order1_1" localSheetId="2" hidden="1">0</definedName>
    <definedName name="_Order1_1">255</definedName>
    <definedName name="_Order1_MM">0</definedName>
    <definedName name="_order12">0</definedName>
    <definedName name="_Order1a">0</definedName>
    <definedName name="_Order2">255</definedName>
    <definedName name="_Order2_MM">0</definedName>
    <definedName name="_Order3">0</definedName>
    <definedName name="_P00comps1" hidden="1">#REF!</definedName>
    <definedName name="_P00comps2" hidden="1">#REF!</definedName>
    <definedName name="_PAB2000" hidden="1">{"Facility Detail",#N/A,FALSE,"P&amp;L Detail"}</definedName>
    <definedName name="_Parse_In" hidden="1">#REF!</definedName>
    <definedName name="_Parse_Out" hidden="1">#REF!</definedName>
    <definedName name="_pat1" hidden="1">{#N/A,#N/A,FALSE,"HIGHNEW";#N/A,#N/A,FALSE,"HIGHOLD";#N/A,#N/A,FALSE,"MTHDET";#N/A,#N/A,FALSE,"ACTDET"}</definedName>
    <definedName name="_pcSlicerSheet_Slicer2" hidden="1">#REF!</definedName>
    <definedName name="_pcSlicerSheet_Slicer3" hidden="1">#REF!</definedName>
    <definedName name="_pcSlicerSheet_Slicer4" hidden="1">#REF!</definedName>
    <definedName name="_pcSlicerSheet1_Slicer1" hidden="1">#REF!</definedName>
    <definedName name="_pcSlicerSheet1_Slicer2" hidden="1">#REF!</definedName>
    <definedName name="_pcSlicerSheet6_Slicer1" hidden="1">#REF!</definedName>
    <definedName name="_pippo" hidden="1">#REF!</definedName>
    <definedName name="_po1" hidden="1">{#N/A,#N/A,FALSE,"Calc";#N/A,#N/A,FALSE,"Sensitivity";#N/A,#N/A,FALSE,"LT Earn.Dil.";#N/A,#N/A,FALSE,"Dil. AVP"}</definedName>
    <definedName name="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prova" hidden="1">#REF!</definedName>
    <definedName name="_Q1" hidden="1">{"'Standalone List Price Trends'!$A$1:$X$56"}</definedName>
    <definedName name="_Q2" hidden="1">{"'Standalone List Price Trends'!$A$1:$X$56"}</definedName>
    <definedName name="_q234" hidden="1">#REF!</definedName>
    <definedName name="_Q3" hidden="1">{"'Standalone List Price Trends'!$A$1:$X$56"}</definedName>
    <definedName name="_q4" hidden="1">{"Entire Spreadsheet",#N/A,FALSE,"ACCTLIST";"Invoices",#N/A,FALSE,"ACCTLIST"}</definedName>
    <definedName name="_q4_1" hidden="1">{"Entire Spreadsheet",#N/A,FALSE,"ACCTLIST";"Invoices",#N/A,FALSE,"ACCTLIST"}</definedName>
    <definedName name="_Q5" hidden="1">{#N/A,#N/A,FALSE,"CA";#N/A,#N/A,FALSE,"CN";#N/A,#N/A,FALSE,"Inv";#N/A,#N/A,FALSE,"Inv Acc";"Miguel_balance",#N/A,FALSE,"Bal";#N/A,#N/A,FALSE,"Plantilla";#N/A,#N/A,FALSE,"CA (2)";#N/A,#N/A,FALSE,"CN (2)"}</definedName>
    <definedName name="_Q9" hidden="1">{"'Standalone List Price Trends'!$A$1:$X$56"}</definedName>
    <definedName name="_QTD1" localSheetId="4">{"Nil","Nil",FALSE,"Detail P&amp;L-M";"Nil","Nil",FALSE,"Dep &amp; Amort-M";"Nil","Nil",FALSE,"Equity-M";"Nil","Nil",FALSE,"Debt &amp; Cash Flow-M";"Nil","Nil",FALSE,"Interest-M"}</definedName>
    <definedName name="_QTD1">{"Nil","Nil",FALSE,"Detail P&amp;L-M";"Nil","Nil",FALSE,"Dep &amp; Amort-M";"Nil","Nil",FALSE,"Equity-M";"Nil","Nil",FALSE,"Debt &amp; Cash Flow-M";"Nil","Nil",FALSE,"Interest-M"}</definedName>
    <definedName name="_qw2" localSheetId="4">{0,0,0,0;0,0,0,0;0,0,0,0;0,0,0,0;0,0,0,0;0,0,0,0}</definedName>
    <definedName name="_qw2">{0,0,0,0;0,0,0,0;0,0,0,0;0,0,0,0;0,0,0,0;0,0,0,0}</definedName>
    <definedName name="_r" localSheetId="5" hidden="1">{"consolidated",#N/A,FALSE,"Sheet1";"cms",#N/A,FALSE,"Sheet1";"fse",#N/A,FALSE,"Sheet1"}</definedName>
    <definedName name="_r" localSheetId="4">{"ANAR",#N/A,FALSE,"Dist total";"MARGEN",#N/A,FALSE,"Dist total";"COMENTARIO",#N/A,FALSE,"Ficha CODICE";"CONSEJO",#N/A,FALSE,"Dist p0";"uno",#N/A,FALSE,"Dist total"}</definedName>
    <definedName name="_r" localSheetId="2" hidden="1">{"consolidated",#N/A,FALSE,"Sheet1";"cms",#N/A,FALSE,"Sheet1";"fse",#N/A,FALSE,"Sheet1"}</definedName>
    <definedName name="_r">{"ANAR",#N/A,FALSE,"Dist total";"MARGEN",#N/A,FALSE,"Dist total";"COMENTARIO",#N/A,FALSE,"Ficha CODICE";"CONSEJO",#N/A,FALSE,"Dist p0";"uno",#N/A,FALSE,"Dist total"}</definedName>
    <definedName name="_Regression_C" hidden="1">#REF!</definedName>
    <definedName name="_Regression_H" hidden="1">#REF!</definedName>
    <definedName name="_Regression_Int">1</definedName>
    <definedName name="_Regression_O" hidden="1">#REF!</definedName>
    <definedName name="_Regression_Ou" hidden="1">#REF!</definedName>
    <definedName name="_Regression_Out" hidden="1">#REF!</definedName>
    <definedName name="_Regression_T" hidden="1">#REF!</definedName>
    <definedName name="_Regression_V" hidden="1">#REF!</definedName>
    <definedName name="_Regression_X" hidden="1">#REF!</definedName>
    <definedName name="_Regression_Y" hidden="1">#REF!</definedName>
    <definedName name="_Revenue_YTD_for_CONFIRMED_Core_sales_Base_00" hidden="1">#REF!</definedName>
    <definedName name="_Revenue_YTD_for_MOBILE_TENT_CHALETS_BUNGALOWS_00" hidden="1">#REF!</definedName>
    <definedName name="_ROrder1" hidden="1">0</definedName>
    <definedName name="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rty1" hidden="1">{#N/A,#N/A,TRUE,"Pro Forma";#N/A,#N/A,TRUE,"PF_Bal";#N/A,#N/A,TRUE,"PF_INC";#N/A,#N/A,TRUE,"CBE";#N/A,#N/A,TRUE,"SWK"}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scenchg_count" hidden="1">1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f33" hidden="1">{"FCF",#N/A,FALSE,"Results"}</definedName>
    <definedName name="_sf34" hidden="1">{"Supporting Schedules",#N/A,FALSE,"Results"}</definedName>
    <definedName name="_Sort" hidden="1">#REF!</definedName>
    <definedName name="_sort2" hidden="1">#REF!</definedName>
    <definedName name="_table_ou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es6" hidden="1">{"'SIVA Pricing Model'!$A$1:$F$39"}</definedName>
    <definedName name="_tm1" hidden="1">{#N/A,#N/A,FALSE,"Pharm";#N/A,#N/A,FALSE,"WWCM"}</definedName>
    <definedName name="_TMAutoChart1Names" hidden="1">{"Timeline","Chart 6","Timeline Chart 6"}</definedName>
    <definedName name="_TMAutoChart1Refs" hidden="1">{"","","'Timeline'!$F$16","'Timeline'!$F$25","","","","","",""}</definedName>
    <definedName name="_TMAutoChart2Names" hidden="1">{"Timeline","Chart 6","Timeline Chart 6"}</definedName>
    <definedName name="_TMAutoChart2Refs" hidden="1">{"","","'Timeline'!$F$16","'Timeline'!$H$25","","","","","",""}</definedName>
    <definedName name="_TMAutoChartCount" hidden="1">2</definedName>
    <definedName name="_tst1" hidden="1">{"FCF",#N/A,FALSE,"Results"}</definedName>
    <definedName name="_UNDO_UPS_" localSheetId="5" hidden="1">'NBO Case Charts'!$S$160</definedName>
    <definedName name="_UNDO_UPS_" hidden="1">'Phase II Charts'!$S$160</definedName>
    <definedName name="_UNDO_UPS_SEL_" localSheetId="5" hidden="1">'NBO Case Charts'!$S$160</definedName>
    <definedName name="_UNDO_UPS_SEL_" hidden="1">'Phase II Charts'!$S$160</definedName>
    <definedName name="_UNDO31X31X_" localSheetId="5" hidden="1">'NBO Case Charts'!$S$160</definedName>
    <definedName name="_UNDO31X31X_" hidden="1">'Phase II Charts'!$S$160</definedName>
    <definedName name="_uu56" localSheetId="7">1/EUReXToNLG</definedName>
    <definedName name="_uu56" localSheetId="5">1/EUReXToNLG</definedName>
    <definedName name="_uu56" localSheetId="4">1/EUReXToNLG</definedName>
    <definedName name="_uu56">1/EUReXToNLG</definedName>
    <definedName name="_UUID_" hidden="1">1466805</definedName>
    <definedName name="_w1" hidden="1">{"PVGraph2",#N/A,FALSE,"PV Data"}</definedName>
    <definedName name="_w1_1" hidden="1">{"PVGraph2",#N/A,FALSE,"PV Data"}</definedName>
    <definedName name="_w10" hidden="1">{#N/A,#N/A,FALSE,"July 95";#N/A,#N/A,FALSE,"Aug 95";#N/A,#N/A,FALSE,"Sep 95";#N/A,#N/A,FALSE,"October 95"}</definedName>
    <definedName name="_w100" hidden="1">{#N/A,#N/A,FALSE,"July 95";#N/A,#N/A,FALSE,"Aug 95";#N/A,#N/A,FALSE,"Sep 95";#N/A,#N/A,FALSE,"October 95";#N/A,#N/A,FALSE,"November 95";#N/A,#N/A,FALSE,"December 95";#N/A,#N/A,FALSE,"February 96";#N/A,#N/A,FALSE,"March 96"}</definedName>
    <definedName name="_w11" hidden="1">{"PVGraph2",#N/A,FALSE,"PV Data"}</definedName>
    <definedName name="_w11_1" hidden="1">{"PVGraph2",#N/A,FALSE,"PV Data"}</definedName>
    <definedName name="_w112" hidden="1">{"PVGraph2",#N/A,FALSE,"PV Data"}</definedName>
    <definedName name="_w112_1" hidden="1">{"PVGraph2",#N/A,FALSE,"PV Data"}</definedName>
    <definedName name="_w1121" hidden="1">{"PVGraph2",#N/A,FALSE,"PV Data"}</definedName>
    <definedName name="_w1121_1" hidden="1">{"PVGraph2",#N/A,FALSE,"PV Data"}</definedName>
    <definedName name="_w12" hidden="1">{"PVGraph2",#N/A,FALSE,"PV Data"}</definedName>
    <definedName name="_w12_1" hidden="1">{"PVGraph2",#N/A,FALSE,"PV Data"}</definedName>
    <definedName name="_w121" hidden="1">{"PVGraph2",#N/A,FALSE,"PV Data"}</definedName>
    <definedName name="_w121_1" hidden="1">{"PVGraph2",#N/A,FALSE,"PV Data"}</definedName>
    <definedName name="_w12345" hidden="1">{"PVGraph2",#N/A,FALSE,"PV Data"}</definedName>
    <definedName name="_w12345_1" hidden="1">{"PVGraph2",#N/A,FALSE,"PV Data"}</definedName>
    <definedName name="_w13" hidden="1">{"PVGraph2",#N/A,FALSE,"PV Data"}</definedName>
    <definedName name="_w13_1" hidden="1">{"PVGraph2",#N/A,FALSE,"PV Data"}</definedName>
    <definedName name="_w2" hidden="1">{"PVGraph2",#N/A,FALSE,"PV Data"}</definedName>
    <definedName name="_w2_1" hidden="1">{"PVGraph2",#N/A,FALSE,"PV Data"}</definedName>
    <definedName name="_w3" hidden="1">{"PVGraph2",#N/A,FALSE,"PV Data"}</definedName>
    <definedName name="_w3_1" hidden="1">{"PVGraph2",#N/A,FALSE,"PV Data"}</definedName>
    <definedName name="_w9" hidden="1">{"PVGraph2",#N/A,FALSE,"PV Data"}</definedName>
    <definedName name="_w9_1" hidden="1">{"PVGraph2",#N/A,FALSE,"PV Data"}</definedName>
    <definedName name="_WHO2" hidden="1">{#N/A,#N/A,FALSE,"SUMMARY";#N/A,#N/A,FALSE,"DETAIL";#N/A,#N/A,FALSE,"VARIANCE"}</definedName>
    <definedName name="_WHO2_1" hidden="1">{#N/A,#N/A,FALSE,"SUMMARY";#N/A,#N/A,FALSE,"DETAIL";#N/A,#N/A,FALSE,"VARIANCE"}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2" hidden="1">{"casespecific",#N/A,FALSE,"Assumptions"}</definedName>
    <definedName name="_wrn3" hidden="1">{"comps",#N/A,FALSE,"comps";"notes",#N/A,FALSE,"comps"}</definedName>
    <definedName name="_wrn4" hidden="1">{"general",#N/A,FALSE,"Assumptions"}</definedName>
    <definedName name="_ww2" hidden="1">{#N/A,#N/A,FALSE,"Admin";#N/A,#N/A,FALSE,"Other"}</definedName>
    <definedName name="_x1" localSheetId="4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2" hidden="1">{"PVGraph2",#N/A,FALSE,"PV Data"}</definedName>
    <definedName name="_x2_1" hidden="1">{"PVGraph2",#N/A,FALSE,"PV Data"}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3" hidden="1">#REF!</definedName>
    <definedName name="_xlcn.LinkedTable_Table4" hidden="1">#REF!</definedName>
    <definedName name="_xlcn.LinkedTable_Table5" hidden="1">#REF!</definedName>
    <definedName name="_xlcn.LinkedTable_Table6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z4" localSheetId="4">{0,0,0,0;0,0,0,0;0,0,0,0;0,0,0,0;0,0,0,0;0,0,0,0}</definedName>
    <definedName name="_xz4">{0,0,0,0;0,0,0,0;0,0,0,0;0,0,0,0;0,0,0,0;0,0,0,0}</definedName>
    <definedName name="_y2" hidden="1">{"PVGraph2",#N/A,FALSE,"PV Data"}</definedName>
    <definedName name="_y2_1" hidden="1">{"PVGraph2",#N/A,FALSE,"PV Data"}</definedName>
    <definedName name="_y22" hidden="1">{"PVGraph2",#N/A,FALSE,"PV Data"}</definedName>
    <definedName name="_y22_1" hidden="1">{"PVGraph2",#N/A,FALSE,"PV Data"}</definedName>
    <definedName name="_y6" hidden="1">{#N/A,#N/A,FALSE,"ORIX CSC"}</definedName>
    <definedName name="_z2" hidden="1">{"Sch00",#N/A,FALSE,"1";"Contents",#N/A,FALSE,"1"}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Z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 hidden="1">{#N/A,#N/A,FALSE,"Input";#N/A,#N/A,FALSE,"P&amp;L"}</definedName>
    <definedName name="A1_" hidden="1">{#N/A,#N/A,FALSE,"Pharm";#N/A,#N/A,FALSE,"WWCM"}</definedName>
    <definedName name="a11_" hidden="1">{#N/A,#N/A,FALSE,"Umsatz 99";#N/A,#N/A,FALSE,"ER 99 "}</definedName>
    <definedName name="A330B" localSheetId="4">{"Lpor",#N/A,FALSE,"Porta";"LRDOS1",#N/A,FALSE,"Rdos";"LRDOS2",#N/A,FALSE,"Rdos";"LBAL1",#N/A,FALSE,"Bala";"LTES1",#N/A,FALSE,"Teso"}</definedName>
    <definedName name="A330B">{"Lpor",#N/A,FALSE,"Porta";"LRDOS1",#N/A,FALSE,"Rdos";"LRDOS2",#N/A,FALSE,"Rdos";"LBAL1",#N/A,FALSE,"Bala";"LTES1",#N/A,FALSE,"Teso"}</definedName>
    <definedName name="aa" localSheetId="5" hidden="1">{#N/A,#N/A,FALSE,"Input";#N/A,#N/A,FALSE,"P&amp;L"}</definedName>
    <definedName name="aa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a" localSheetId="2" hidden="1">{#N/A,#N/A,FALSE,"Input";#N/A,#N/A,FALSE,"P&amp;L"}</definedName>
    <definedName name="aa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a_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aaa" localSheetId="5" hidden="1">#REF!</definedName>
    <definedName name="aaa" localSheetId="4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aaa" localSheetId="2" hidden="1">#REF!</definedName>
    <definedName name="aaa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aaa_1" hidden="1">{"110 Research Stmt",#N/A,FALSE,"110_Research";"110_Research Staff",#N/A,FALSE,"110_Research"}</definedName>
    <definedName name="AAA_DOCTOPS">"AAA_SET"</definedName>
    <definedName name="AAA_dtemplate">"OFF"</definedName>
    <definedName name="AAA_duser">"OFF"</definedName>
    <definedName name="AAA_Options">"NYN"</definedName>
    <definedName name="AAA_u999999">"jmalinchak@970313143838"</definedName>
    <definedName name="aaaa" hidden="1">{#N/A,#N/A,TRUE,"financial";#N/A,#N/A,TRUE,"plants"}</definedName>
    <definedName name="aaaa_1" hidden="1">{0,0,"",0;0,0,0,0;0,0,0,0;0,0,0,0;0,0,0,0;0,0,0,0;0,0,0,0;0,0,0,0;0,0,0,0;0,0,0,0;0,0,0,0;0,0,0,0}</definedName>
    <definedName name="AAAAA" localSheetId="5" hidden="1">#REF!</definedName>
    <definedName name="AAAAA" localSheetId="4">{"ANAR",#N/A,FALSE,"Dist total";"MARGEN",#N/A,FALSE,"Dist total";"COMENTARIO",#N/A,FALSE,"Ficha CODICE";"CONSEJO",#N/A,FALSE,"Dist p0";"uno",#N/A,FALSE,"Dist total"}</definedName>
    <definedName name="AAAAA" localSheetId="2" hidden="1">#REF!</definedName>
    <definedName name="AAAAA">{"ANAR",#N/A,FALSE,"Dist total";"MARGEN",#N/A,FALSE,"Dist total";"COMENTARIO",#N/A,FALSE,"Ficha CODICE";"CONSEJO",#N/A,FALSE,"Dist p0";"uno",#N/A,FALSE,"Dist total"}</definedName>
    <definedName name="aaaaa_1" hidden="1">{0,0,"",0;0,0,0,0;0,"",0,0;0,0,0,0;0,0,0,0;0,0,0,0;0,0,0,0;0,0,0,0;"",0,0,0;0,0,0,0;0,0,TRUE,0;0,0,0,0}</definedName>
    <definedName name="aaaaaa" hidden="1">{"cfprint",#N/A,FALSE,"CF";"bsprint",#N/A,FALSE,"BS";"depprint",#N/A,FALSE,"Fixed A"}</definedName>
    <definedName name="AAAAAAA" localSheetId="5" hidden="1">#REF!</definedName>
    <definedName name="AAAAAAA" localSheetId="4">{"ANAR",#N/A,FALSE,"Dist total";"MARGEN",#N/A,FALSE,"Dist total";"COMENTARIO",#N/A,FALSE,"Ficha CODICE";"CONSEJO",#N/A,FALSE,"Dist p0";"uno",#N/A,FALSE,"Dist total"}</definedName>
    <definedName name="AAAAAAA" localSheetId="2" hidden="1">#REF!</definedName>
    <definedName name="AAAAAAA">{"ANAR",#N/A,FALSE,"Dist total";"MARGEN",#N/A,FALSE,"Dist total";"COMENTARIO",#N/A,FALSE,"Ficha CODICE";"CONSEJO",#N/A,FALSE,"Dist p0";"uno",#N/A,FALSE,"Dist total"}</definedName>
    <definedName name="aaaaaaa_1" hidden="1">{"110 Research Stmt",#N/A,FALSE,"110_Research";"110_Research Staff",#N/A,FALSE,"110_Research"}</definedName>
    <definedName name="aaaaaaaa" hidden="1">"40BNJWJD6EPABZ8CZE79I99UM"</definedName>
    <definedName name="aaaaaaaaa" localSheetId="5" hidden="1">{"cover",#N/A,TRUE,"Cover";"toc1",#N/A,TRUE,"TOC";"ts1",#N/A,TRUE,"Transaction Summary";"ei",#N/A,TRUE,"Earnings Impact";"ad",#N/A,TRUE,"accretion dilution"}</definedName>
    <definedName name="AAAAAAAAA" localSheetId="4">{"CONSEJO",#N/A,FALSE,"Dist p0";"CONSEJO",#N/A,FALSE,"Ficha CODICE"}</definedName>
    <definedName name="aaaaaaaaa" localSheetId="2" hidden="1">{"cover",#N/A,TRUE,"Cover";"toc1",#N/A,TRUE,"TOC";"ts1",#N/A,TRUE,"Transaction Summary";"ei",#N/A,TRUE,"Earnings Impact";"ad",#N/A,TRUE,"accretion dilution"}</definedName>
    <definedName name="AAAAAAAAA">{"CONSEJO",#N/A,FALSE,"Dist p0";"CONSEJO",#N/A,FALSE,"Ficha CODICE"}</definedName>
    <definedName name="aaaaaaaaa_1" hidden="1">{"cover",#N/A,TRUE,"Cover";"toc1",#N/A,TRUE,"TOC";"ts1",#N/A,TRUE,"Transaction Summary";"ei",#N/A,TRUE,"Earnings Impact";"ad",#N/A,TRUE,"accretion dilution"}</definedName>
    <definedName name="aaaaaaaaaaa" hidden="1">{#N/A,#N/A,FALSE,"REPORT"}</definedName>
    <definedName name="aaaaaaaaaaaaa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aaaaaaaaaaaaaa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aaaaaaaaaaaaaaa" localSheetId="7">Main.SAPF4Help()</definedName>
    <definedName name="aaaaaaaaaaaaaaa" localSheetId="5" hidden="1">{#N/A,#N/A,FALSE,"Pharm";#N/A,#N/A,FALSE,"WWCM"}</definedName>
    <definedName name="aaaaaaaaaaaaaaa" localSheetId="4">Main.SAPF4Help()</definedName>
    <definedName name="aaaaaaaaaaaaaaa" localSheetId="2" hidden="1">{#N/A,#N/A,FALSE,"Pharm";#N/A,#N/A,FALSE,"WWCM"}</definedName>
    <definedName name="aaaaaaaaaaaaaaa">Main.SAPF4Help()</definedName>
    <definedName name="aaaaaaaaaaaaaaaa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aaaaaaaaaaaaaaaa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aaaaaaaaaaaaaaaaaaaaaa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aaaaaaaaaaaaaaaaaaaaaaaaa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aaaaaaaaaaaaaaaaaaaaaaaaa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aaaaaaaaaaaaaaaaaaaaaaaaaaa" hidden="1">{#N/A,#N/A,FALSE,"Input";#N/A,#N/A,FALSE,"Sum";#N/A,#N/A,FALSE,"Econ";#N/A,#N/A,FALSE,"S&amp;U";#N/A,#N/A,FALSE,"P&amp;L";#N/A,#N/A,FALSE,"CF";#N/A,#N/A,FALSE,"Bal";#N/A,#N/A,FALSE,"Tax&amp;Dep";#N/A,#N/A,FALSE,"Debt-Ops"}</definedName>
    <definedName name="aaaaadc" hidden="1">{0,0,0,0}</definedName>
    <definedName name="aaaaadc_1" hidden="1">{0,0,0,0}</definedName>
    <definedName name="aaaaaqa" hidden="1">{#N/A,#N/A,FALSE,"MONTHDET";#N/A,#N/A,FALSE,"ACTUAL"}</definedName>
    <definedName name="aaaab" localSheetId="4">{0,0,0,0;0,0,0,0;"",0,0,0;0,0,0,0;0,0,0,0;0,0,0,0;0,0,0,0;0,0,0,0;0,0,0,0;0,0,0,0;0,0,0,0;0,0,0,0;0,0,0,0;0,0,0,1.62996126570989E-260;0,4.59129827025484E-246,0,1.29328278705458E-231;0,1.62996126568623E-260,0,4.59129827025484E-246;0,1.29328278705458E-231,0,1.62996126568623E-260;0,0,0,0}</definedName>
    <definedName name="aaaab">{0,0,0,0;0,0,0,0;"",0,0,0;0,0,0,0;0,0,0,0;0,0,0,0;0,0,0,0;0,0,0,0;0,0,0,0;0,0,0,0;0,0,0,0;0,0,0,0;0,0,0,0;0,0,0,1.62996126570989E-260;0,4.59129827025484E-246,0,1.29328278705458E-231;0,1.62996126568623E-260,0,4.59129827025484E-246;0,1.29328278705458E-231,0,1.62996126568623E-260;0,0,0,0}</definedName>
    <definedName name="aaaac" localSheetId="4">{0,0,0,0;0,0,0,0;0,0,0,0;0,0,0,0;0,0,0,0;0,0,0,0;0,0,0,0;0,0,0,0;0,0,0,0;0,0,0,0;0,0,0,0;0,0,0,0;0,0,0,0;0,FALSE,0,0;0,0,FALSE,0;0,0,0,FALSE;0,0,0,0;0,0,0,0}</definedName>
    <definedName name="aaaac">{0,0,0,0;0,0,0,0;0,0,0,0;0,0,0,0;0,0,0,0;0,0,0,0;0,0,0,0;0,0,0,0;0,0,0,0;0,0,0,0;0,0,0,0;0,0,0,0;0,0,0,0;0,FALSE,0,0;0,0,FALSE,0;0,0,0,FALSE;0,0,0,0;0,0,0,0}</definedName>
    <definedName name="AAAMARZO" hidden="1">{#N/A,#N/A,FALSE,"MONTHDET";#N/A,#N/A,FALSE,"ACTUAL"}</definedName>
    <definedName name="aaasb" hidden="1">{#N/A,#N/A,FALSE,"Pharm";#N/A,#N/A,FALSE,"WWCM"}</definedName>
    <definedName name="aab" hidden="1">#REF!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ddd" hidden="1">{#N/A,#N/A,FALSE,"REPORT"}</definedName>
    <definedName name="aas" hidden="1">{"Cash flow statement",#N/A,FALSE,"Financial statements"}</definedName>
    <definedName name="aasd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asdfa" hidden="1">{"rtn",#N/A,FALSE,"RTN";"tables",#N/A,FALSE,"RTN";"cf",#N/A,FALSE,"CF";"stats",#N/A,FALSE,"Stats";"prop",#N/A,FALSE,"Prop"}</definedName>
    <definedName name="aasfafaf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aass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aassd" hidden="1">#N/A</definedName>
    <definedName name="aau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aw" hidden="1">#N/A</definedName>
    <definedName name="aazdz" hidden="1">#REF!</definedName>
    <definedName name="ab" localSheetId="5" hidden="1">1</definedName>
    <definedName name="AB" localSheetId="4">{"CONSEJO",#N/A,FALSE,"Dist p0";"CONSEJO",#N/A,FALSE,"Ficha CODICE"}</definedName>
    <definedName name="ab" localSheetId="2" hidden="1">1</definedName>
    <definedName name="AB">{"CONSEJO",#N/A,FALSE,"Dist p0";"CONSEJO",#N/A,FALSE,"Ficha CODICE"}</definedName>
    <definedName name="abab" hidden="1">{"WSQ1",#N/A,FALSE,"WRK P&amp;L -Qtr";"Q1ECG",#N/A,FALSE,"ECG P&amp;L -Qtr";"SRVQ1",#N/A,FALSE,"Server P&amp;L -Qtr";"Q1OPT",#N/A,FALSE,"Server Options P&amp;L -Qtr";"SOPSQ1",#N/A,FALSE,"SOPs P&amp;L -Qtr"}</definedName>
    <definedName name="ababab" hidden="1">{"WSQ1",#N/A,FALSE,"WRK P&amp;L -Qtr";"Q1ECG",#N/A,FALSE,"ECG P&amp;L -Qtr";"SRVQ1",#N/A,FALSE,"Server P&amp;L -Qtr";"Q1OPT",#N/A,FALSE,"Server Options P&amp;L -Qtr";"SOPSQ1",#N/A,FALSE,"SOPs P&amp;L -Qtr"}</definedName>
    <definedName name="abababa" hidden="1">{"WSQ1",#N/A,FALSE,"WRK P&amp;L -Qtr";"Q1ECG",#N/A,FALSE,"ECG P&amp;L -Qtr";"SRVQ1",#N/A,FALSE,"Server P&amp;L -Qtr";"Q1OPT",#N/A,FALSE,"Server Options P&amp;L -Qtr";"SOPSQ1",#N/A,FALSE,"SOPs P&amp;L -Qtr"}</definedName>
    <definedName name="abababab" hidden="1">{"WSQ1",#N/A,FALSE,"WRK P&amp;L -Qtr";"Q1ECG",#N/A,FALSE,"ECG P&amp;L -Qtr";"SRVQ1",#N/A,FALSE,"Server P&amp;L -Qtr";"Q1OPT",#N/A,FALSE,"Server Options P&amp;L -Qtr";"SOPSQ1",#N/A,FALSE,"SOPs P&amp;L -Qtr"}</definedName>
    <definedName name="abbot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" localSheetId="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bc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bc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d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bcd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bcdef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ABCSE\" localSheetId="4">{"fdsup://directions/News HTML Viewer?action=OPEN&amp;on_error=off&amp;window=popup_no_button&amp;start_maximized=false&amp;creator=factset&amp;display_string=Click to view document&amp;width=640&amp;height=480&amp;address=ZQFNwazDkp6vD6V0vAbjkPNrULx7q7I8gGf6J0cLZ9k5DEt1yK7y5mcYGY8%2B2vdD","%2BLCVa18Xs31sDl6WyFgIFjCGOSv6RVGmB018fcIuVsU06OAq8qwbTWaOsh8wc6JJIA6soqmJ25RLO%2BlpzgKUuvvJg%2BEg0v5CHPATw5K83Vu7UW8E%2Byn%2BLN4swx0oxiNsubqrMCXP6MwDhx3ledUfK3uk4cUnSg%2B0Uy7kd5NhHsT8Irw6Hx4y9r8gpng8hj1ElBhcSPS2FMD6J%2F7bvnijkPFFuX%2FmZ6Exhn2BgCmLjrAeoSE","oeRWpTA%3D%3D"}</definedName>
    <definedName name="ABCSE\">{"fdsup://directions/News HTML Viewer?action=OPEN&amp;on_error=off&amp;window=popup_no_button&amp;start_maximized=false&amp;creator=factset&amp;display_string=Click to view document&amp;width=640&amp;height=480&amp;address=ZQFNwazDkp6vD6V0vAbjkPNrULx7q7I8gGf6J0cLZ9k5DEt1yK7y5mcYGY8%2B2vdD","%2BLCVa18Xs31sDl6WyFgIFjCGOSv6RVGmB018fcIuVsU06OAq8qwbTWaOsh8wc6JJIA6soqmJ25RLO%2BlpzgKUuvvJg%2BEg0v5CHPATw5K83Vu7UW8E%2Byn%2BLN4swx0oxiNsubqrMCXP6MwDhx3ledUfK3uk4cUnSg%2B0Uy7kd5NhHsT8Irw6Hx4y9r8gpng8hj1ElBhcSPS2FMD6J%2F7bvnijkPFFuX%2FmZ6Exhn2BgCmLjrAeoSE","oeRWpTA%3D%3D"}</definedName>
    <definedName name="ABRACADABRA" hidden="1">#REF!</definedName>
    <definedName name="Abrisa" hidden="1">{"FY04_Assets",#N/A,FALSE,"Fin Stmt Budget";"FY04_Liabilities",#N/A,FALSE,"Fin Stmt Budget";"FY04_Inc_Stmt",#N/A,FALSE,"Fin Stmt Budget";"FY04_SOCF",#N/A,FALSE,"Fin Stmt Budget"}</definedName>
    <definedName name="ac" localSheetId="5" hidden="1">{#N/A,#N/A,TRUE,"Pro Forma";#N/A,#N/A,TRUE,"PF_Bal";#N/A,#N/A,TRUE,"PF_INC";#N/A,#N/A,TRUE,"CBE";#N/A,#N/A,TRUE,"SWK"}</definedName>
    <definedName name="ac" localSheetId="4">{#N/A,#N/A,TRUE,"Pro Forma";#N/A,#N/A,TRUE,"PF_Bal";#N/A,#N/A,TRUE,"PF_INC";#N/A,#N/A,TRUE,"CBE";#N/A,#N/A,TRUE,"SWK"}</definedName>
    <definedName name="ac" localSheetId="2" hidden="1">{#N/A,#N/A,TRUE,"Pro Forma";#N/A,#N/A,TRUE,"PF_Bal";#N/A,#N/A,TRUE,"PF_INC";#N/A,#N/A,TRUE,"CBE";#N/A,#N/A,TRUE,"SWK"}</definedName>
    <definedName name="ac">{#N/A,#N/A,TRUE,"Pro Forma";#N/A,#N/A,TRUE,"PF_Bal";#N/A,#N/A,TRUE,"PF_INC";#N/A,#N/A,TRUE,"CBE";#N/A,#N/A,TRUE,"SWK"}</definedName>
    <definedName name="aca" hidden="1">{#N/A,#N/A,FALSE,"MONTHDET";#N/A,#N/A,FALSE,"ACTUAL"}</definedName>
    <definedName name="ACC" hidden="1">#REF!</definedName>
    <definedName name="Access_Button" localSheetId="5" hidden="1">"mc_abi_dati_base__2__Elenca"</definedName>
    <definedName name="Access_Button" localSheetId="2" hidden="1">"mc_abi_dati_base__2__Elenca"</definedName>
    <definedName name="Access_Button">"rranking_Rep_Data_List"</definedName>
    <definedName name="Access_Button1" hidden="1">"mc_abi_dati_base__2__Elenca"</definedName>
    <definedName name="AccessDatabase" localSheetId="5" hidden="1">"S:\A_Utilisateurs DAG\Morado Juan\Base_DIG_Datas.mdb"</definedName>
    <definedName name="AccessDatabase" localSheetId="2" hidden="1">"S:\A_Utilisateurs DAG\Morado Juan\Base_DIG_Datas.mdb"</definedName>
    <definedName name="AccessDatabase">"C:\My Documents\MAUI MALL1.mdb"</definedName>
    <definedName name="ACCOUNT_CHANGE">"ACCOUNT_CHANGE"</definedName>
    <definedName name="ACCOUNTS_PAY">"ACCOUNTS_PAY"</definedName>
    <definedName name="ACCRUED_EXP">"ACCRUED_EXP"</definedName>
    <definedName name="acd" localSheetId="4">{"fdsup://directions/FAT Viewer?action=UPDATE&amp;creator=factset&amp;DYN_ARGS=TRUE&amp;DOC_NAME=FAT:FQL_AUDITING_CLIENT_TEMPLATE.FAT&amp;display_string=Audit&amp;VAR:KEY=HKPKZONWXU&amp;VAR:QUERY=RkZfUEFZX09VVF9SQVRJTyhBTk4sMCk=&amp;WINDOW=FIRST_POPUP&amp;HEIGHT=450&amp;WIDTH=450&amp;START_MAXIMI","ZED=FALSE&amp;VAR:CALENDAR=FIVEDAY&amp;VAR:SYMBOL=BLKB&amp;VAR:INDEX=0"}</definedName>
    <definedName name="acd">{"fdsup://directions/FAT Viewer?action=UPDATE&amp;creator=factset&amp;DYN_ARGS=TRUE&amp;DOC_NAME=FAT:FQL_AUDITING_CLIENT_TEMPLATE.FAT&amp;display_string=Audit&amp;VAR:KEY=HKPKZONWXU&amp;VAR:QUERY=RkZfUEFZX09VVF9SQVRJTyhBTk4sMCk=&amp;WINDOW=FIRST_POPUP&amp;HEIGHT=450&amp;WIDTH=450&amp;START_MAXIMI","ZED=FALSE&amp;VAR:CALENDAR=FIVEDAY&amp;VAR:SYMBOL=BLKB&amp;VAR:INDEX=0"}</definedName>
    <definedName name="acdb" hidden="1">{#N/A,#N/A,FALSE,"SMT1";#N/A,#N/A,FALSE,"SMT2";#N/A,#N/A,FALSE,"Summary";#N/A,#N/A,FALSE,"Graphs";#N/A,#N/A,FALSE,"4 Panel"}</definedName>
    <definedName name="activations" hidden="1">{"'Hardware Req.'!$A$1:$C$23"}</definedName>
    <definedName name="Active_case">[1]ScnMan!$F$9</definedName>
    <definedName name="ACwvu.BS." hidden="1">#REF!</definedName>
    <definedName name="ACwvu.Cash._.Flows._.8._.page." hidden="1">#REF!</definedName>
    <definedName name="ACwvu.ce_storici." hidden="1">#REF!</definedName>
    <definedName name="ACwvu.Con._.Balance._.Sheet." hidden="1">#REF!</definedName>
    <definedName name="ACwvu.Con._.Balance._.Sheet._.8._.page." hidden="1">#REF!</definedName>
    <definedName name="ACwvu.Con._.Cash._.Flows." hidden="1">#REF!</definedName>
    <definedName name="ACwvu.Con._.Cash._.Flows._.8._.page." hidden="1">#REF!</definedName>
    <definedName name="ACwvu.Con._.Changes._.in._.Fin._.Position." hidden="1">#REF!</definedName>
    <definedName name="ACwvu.Con._.Retained._.Earnings." hidden="1">#REF!</definedName>
    <definedName name="ACwvu.Con._.Retained._.Earnings._.8._.page." hidden="1">#REF!</definedName>
    <definedName name="ACwvu.Con._.Statement._.of._.Earnings." hidden="1">#REF!</definedName>
    <definedName name="ACwvu.Con._.Statement._.of._.Income." hidden="1">#REF!</definedName>
    <definedName name="ACwvu.Con._.Stmt._.of._.Income._.8._.page." hidden="1">#REF!</definedName>
    <definedName name="ACwvu.Cover._.8._.page." hidden="1">#REF!</definedName>
    <definedName name="ACwvu.Cover._.Pages." hidden="1">#REF!</definedName>
    <definedName name="ACwvu.dd." hidden="1">#REF!</definedName>
    <definedName name="ACwvu.inputs._.raw._.data." hidden="1">#REF!</definedName>
    <definedName name="ACwvu.Page4." hidden="1">#REF!</definedName>
    <definedName name="ACwvu.Print._.Area." hidden="1">#REF!</definedName>
    <definedName name="ACwvu.sintesi." hidden="1">#REF!</definedName>
    <definedName name="ACwvu.Statement._.of._.Income._.8._.page." hidden="1">#REF!</definedName>
    <definedName name="ACwvu.Sum._.Balance._.Sheet." hidden="1">#REF!</definedName>
    <definedName name="ACwvu.Sum._.Cash._.Flows." hidden="1">#REF!</definedName>
    <definedName name="ACwvu.Sum._.Changes._.in._.Fin._.Position." hidden="1">#REF!</definedName>
    <definedName name="ACwvu.Sum._.Retained._.Earnings." hidden="1">#REF!</definedName>
    <definedName name="ACwvu.Sum._.Statement._.of._.Earnings." hidden="1">#REF!</definedName>
    <definedName name="ACwvu.Sum._.Statement._.of._.Income." hidden="1">#REF!</definedName>
    <definedName name="ACwvu.Sum._.Stockholders._.Equity." hidden="1">#REF!</definedName>
    <definedName name="ACwvu.summary1." hidden="1">#REF!</definedName>
    <definedName name="ACwvu.summary2." hidden="1">#REF!</definedName>
    <definedName name="ACwvu.summary3." hidden="1">#REF!</definedName>
    <definedName name="ACZ" localSheetId="4">{"'PRODUCTIONCOST SHEET'!$B$3:$G$48"}</definedName>
    <definedName name="ACZ">{"'PRODUCTIONCOST SHEET'!$B$3:$G$48"}</definedName>
    <definedName name="ad" localSheetId="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" localSheetId="4">{#N/A,#N/A,FALSE,"INT-GRP";#N/A,#N/A,FALSE,"BAL (2)";#N/A,#N/A,FALSE,"INT-GRP Q";#N/A,#N/A,FALSE,"P&amp;L (2)";#N/A,#N/A,FALSE,"P&amp;L (i) (2)";#N/A,#N/A,FALSE,"Sólo Oct'96 P&amp;L";#N/A,#N/A,FALSE,"BAL (i) (2)";#N/A,#N/A,FALSE,"Sólo Oct'96 BAL"}</definedName>
    <definedName name="ad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">{#N/A,#N/A,FALSE,"INT-GRP";#N/A,#N/A,FALSE,"BAL (2)";#N/A,#N/A,FALSE,"INT-GRP Q";#N/A,#N/A,FALSE,"P&amp;L (2)";#N/A,#N/A,FALSE,"P&amp;L (i) (2)";#N/A,#N/A,FALSE,"Sólo Oct'96 P&amp;L";#N/A,#N/A,FALSE,"BAL (i) (2)";#N/A,#N/A,FALSE,"Sólo Oct'96 BAL"}</definedName>
    <definedName name="ad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a" localSheetId="4">{"'Trend_Total'!$A$7:$V$10","'Trend_Total'!$A$1:$V$4"}</definedName>
    <definedName name="ada">{"'Trend_Total'!$A$7:$V$10","'Trend_Total'!$A$1:$V$4"}</definedName>
    <definedName name="adad" hidden="1">{#N/A,#N/A,FALSE,"HIGHNEW";#N/A,#N/A,FALSE,"HIGHOLD"}</definedName>
    <definedName name="adasd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adasd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adasda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adcd" hidden="1">{#N/A,#N/A,FALSE,"Sheet8";#N/A,#N/A,FALSE,"Sheet7"}</definedName>
    <definedName name="adcd_1" hidden="1">{#N/A,#N/A,FALSE,"Sheet8";#N/A,#N/A,FALSE,"Sheet7"}</definedName>
    <definedName name="ADD_PAID_IN">"ADD_PAID_IN"</definedName>
    <definedName name="addg" localSheetId="5" hidden="1">{#N/A,#N/A,FALSE,"CBE";#N/A,#N/A,FALSE,"SWK"}</definedName>
    <definedName name="addg" localSheetId="4">{#N/A,#N/A,FALSE,"CBE";#N/A,#N/A,FALSE,"SWK"}</definedName>
    <definedName name="addg" localSheetId="2" hidden="1">{#N/A,#N/A,FALSE,"CBE";#N/A,#N/A,FALSE,"SWK"}</definedName>
    <definedName name="addg">{#N/A,#N/A,FALSE,"CBE";#N/A,#N/A,FALSE,"SWK"}</definedName>
    <definedName name="addg1" hidden="1">{#N/A,#N/A,FALSE,"CBE";#N/A,#N/A,FALSE,"SWK"}</definedName>
    <definedName name="addSDF" hidden="1">{#N/A,#N/A,FALSE,"pl_cons";#N/A,#N/A,FALSE,"pl_grup";#N/A,#N/A,FALSE,"pl_umpl";#N/A,#N/A,FALSE,"pl_bim";#N/A,#N/A,FALSE,"pl_bdb";#N/A,#N/A,FALSE,"pl_mq32";#N/A,#N/A,FALSE,"pl_bsrl"}</definedName>
    <definedName name="adf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" localSheetId="4">{"'Trend_Total'!$A$7:$V$10","'Trend_Total'!$A$1:$V$4"}</definedName>
    <definedName name="adf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">{"'Trend_Total'!$A$7:$V$10","'Trend_Total'!$A$1:$V$4"}</definedName>
    <definedName name="adfa" hidden="1">{"cap_structure",#N/A,FALSE,"Graph-Mkt Cap";"price",#N/A,FALSE,"Graph-Price";"ebit",#N/A,FALSE,"Graph-EBITDA";"ebitda",#N/A,FALSE,"Graph-EBITDA"}</definedName>
    <definedName name="adfa_1" hidden="1">{"cap_structure",#N/A,FALSE,"Graph-Mkt Cap";"price",#N/A,FALSE,"Graph-Price";"ebit",#N/A,FALSE,"Graph-EBITDA";"ebitda",#N/A,FALSE,"Graph-EBITDA"}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" hidden="1">{"histincome",#N/A,FALSE,"hyfins";"closing balance",#N/A,FALSE,"hyfins"}</definedName>
    <definedName name="adfafadf" hidden="1">{#N/A,#N/A,FALSE,"Brad_DCFM";#N/A,#N/A,FALSE,"Nick_DCFM";#N/A,#N/A,FALSE,"Mobile_DCFM"}</definedName>
    <definedName name="adfas" hidden="1">{#N/A,#N/A,FALSE,"Brad_DCFM";#N/A,#N/A,FALSE,"Nick_DCFM";#N/A,#N/A,FALSE,"Mobile_DCFM"}</definedName>
    <definedName name="adfasd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dfasdfaf" hidden="1">{#N/A,#N/A,FALSE,"Profit &amp; Loss form";#N/A,#N/A,FALSE,"SERVICE FORM";#N/A,#N/A,FALSE,"S,G &amp; A FORM"}</definedName>
    <definedName name="adfasdfaf_1" hidden="1">{#N/A,#N/A,FALSE,"Profit &amp; Loss form";#N/A,#N/A,FALSE,"SERVICE FORM";#N/A,#N/A,FALSE,"S,G &amp; A FORM"}</definedName>
    <definedName name="adfasf" hidden="1">{"histincome",#N/A,FALSE,"hyfins";"closing balance",#N/A,FALSE,"hyfins"}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localSheetId="5" hidden="1">{#N/A,#N/A,TRUE,"Cover sheet";#N/A,#N/A,TRUE,"INPUTS";#N/A,#N/A,TRUE,"OUTPUTS";#N/A,#N/A,TRUE,"VALUATION"}</definedName>
    <definedName name="adfd" localSheetId="4">{#N/A,#N/A,TRUE,"Cover sheet";#N/A,#N/A,TRUE,"INPUTS";#N/A,#N/A,TRUE,"OUTPUTS";#N/A,#N/A,TRUE,"VALUATION"}</definedName>
    <definedName name="adfd" localSheetId="2" hidden="1">{#N/A,#N/A,TRUE,"Cover sheet";#N/A,#N/A,TRUE,"INPUTS";#N/A,#N/A,TRUE,"OUTPUTS";#N/A,#N/A,TRUE,"VALUATION"}</definedName>
    <definedName name="adfd">{#N/A,#N/A,TRUE,"Cover sheet";#N/A,#N/A,TRUE,"INPUTS";#N/A,#N/A,TRUE,"OUTPUTS";#N/A,#N/A,TRUE,"VALUATION"}</definedName>
    <definedName name="adfgasdysty" hidden="1">{#N/A,#N/A,FALSE,"REPORT"}</definedName>
    <definedName name="adfsfjfjky" hidden="1">{#N/A,#N/A,FALSE,"REPORT"}</definedName>
    <definedName name="ADFWAE" hidden="1">{"summary1",#N/A,TRUE,"Comps";"summary2",#N/A,TRUE,"Comps";"summary3",#N/A,TRUE,"Comps"}</definedName>
    <definedName name="ADFWAE_1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k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ohf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s_1" hidden="1">{"inputs raw data",#N/A,TRUE,"INPUT"}</definedName>
    <definedName name="ADSDASDAS" localSheetId="4">{"Acum Div 3",#N/A,FALSE,"Acum Diversos 3"}</definedName>
    <definedName name="ADSDASDAS">{"Acum Div 3",#N/A,FALSE,"Acum Diversos 3"}</definedName>
    <definedName name="ADSFA" hidden="1">{"inputs raw data",#N/A,TRUE,"INPUT"}</definedName>
    <definedName name="ADSFA_1" hidden="1">{"inputs raw data",#N/A,TRUE,"INPUT"}</definedName>
    <definedName name="adsfadf" localSheetId="4">{"'Staffing'!$A$1:$D$62"}</definedName>
    <definedName name="adsfadf">{"'Staffing'!$A$1:$D$62"}</definedName>
    <definedName name="adsfasd" hidden="1">{"histincome",#N/A,FALSE,"hyfins";"closing balance",#N/A,FALSE,"hyfins"}</definedName>
    <definedName name="adsk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e" hidden="1">{#N/A,#N/A,FALSE,"Calc";#N/A,#N/A,FALSE,"Sensitivity";#N/A,#N/A,FALSE,"LT Earn.Dil.";#N/A,#N/A,FALSE,"Dil. AVP"}</definedName>
    <definedName name="AEWEW" hidden="1">{"inputs raw data",#N/A,TRUE,"INPUT"}</definedName>
    <definedName name="AEWEW_1" hidden="1">{"inputs raw data",#N/A,TRUE,"INPUT"}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fa" hidden="1">{"Final",#N/A,FALSE,"Feb-96"}</definedName>
    <definedName name="afasd" hidden="1">{"Final",#N/A,FALSE,"Feb-96"}</definedName>
    <definedName name="afasdfasd" hidden="1">{"'Directory'!$A$72:$E$91"}</definedName>
    <definedName name="AFDADSFDAS" hidden="1">{#N/A,#N/A,FALSE,"REPORT"}</definedName>
    <definedName name="affdsfasfa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afgagagadg" hidden="1">{"Final",#N/A,FALSE,"Feb-96"}</definedName>
    <definedName name="afsafsf" hidden="1">{"Supporting Schedules",#N/A,FALSE,"Results"}</definedName>
    <definedName name="afsd" hidden="1">{"'Directory'!$A$72:$E$91"}</definedName>
    <definedName name="afsfa" hidden="1">{#N/A,#N/A,FALSE,"Aging Summary";#N/A,#N/A,FALSE,"Ratio Analysis";#N/A,#N/A,FALSE,"Test 120 Day Accts";#N/A,#N/A,FALSE,"Tickmarks"}</definedName>
    <definedName name="afsfsdf" hidden="1">{"Supporting Schedules",#N/A,FALSE,"Results"}</definedName>
    <definedName name="AG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gafdhsdh" hidden="1">{#N/A,#N/A,FALSE,"REPORT"}</definedName>
    <definedName name="Again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ng" hidden="1">{#N/A,#N/A,FALSE,"Aging Summary";#N/A,#N/A,FALSE,"Ratio Analysis";#N/A,#N/A,FALSE,"Test 120 Day Accts";#N/A,#N/A,FALSE,"Tickmarks"}</definedName>
    <definedName name="ago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r_temp" hidden="1">{"Supporting Schedules",#N/A,FALSE,"Results"}</definedName>
    <definedName name="agsgaghgfj" hidden="1">{#N/A,#N/A,FALSE,"Pharm";#N/A,#N/A,FALSE,"WWCM"}</definedName>
    <definedName name="ah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I" hidden="1">{"'Sheet1'!$A$1:$H$145"}</definedName>
    <definedName name="Ajax" hidden="1">{#N/A,#N/A,TRUE,"Pro Forma";#N/A,#N/A,TRUE,"PF_Bal";#N/A,#N/A,TRUE,"PF_INC";#N/A,#N/A,TRUE,"CBE";#N/A,#N/A,TRUE,"SWK"}</definedName>
    <definedName name="ajusmarsans" hidden="1">{#N/A,#N/A,FALSE,"Aging Summary";#N/A,#N/A,FALSE,"Ratio Analysis";#N/A,#N/A,FALSE,"Test 120 Day Accts";#N/A,#N/A,FALSE,"Tickmarks"}</definedName>
    <definedName name="akdu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KGKOMM" hidden="1">{#N/A,#N/A,FALSE,"AESTR_K"}</definedName>
    <definedName name="akhds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LA" localSheetId="4">{"Lpor",#N/A,FALSE,"Porta";"LRDOS1",#N/A,FALSE,"Rdos";"LRDOS2",#N/A,FALSE,"Rdos";"LBAL1",#N/A,FALSE,"Bala";"LTES1",#N/A,FALSE,"Teso"}</definedName>
    <definedName name="ALA">{"Lpor",#N/A,FALSE,"Porta";"LRDOS1",#N/A,FALSE,"Rdos";"LRDOS2",#N/A,FALSE,"Rdos";"LBAL1",#N/A,FALSE,"Bala";"LTES1",#N/A,FALSE,"Teso"}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lex" hidden="1">{#N/A,#N/A,FALSE,"REPORT"}</definedName>
    <definedName name="alexan" hidden="1">{#N/A,#N/A,FALSE,"REPORT"}</definedName>
    <definedName name="ALG" hidden="1">{"dru1",#N/A,FALSE,"62Augvor"}</definedName>
    <definedName name="ALG_JPLAN" hidden="1">{"dru1",#N/A,FALSE,"62Augvor"}</definedName>
    <definedName name="ALGADD" hidden="1">{#N/A,#N/A,FALSE,"AESTR_K"}</definedName>
    <definedName name="ALGKOMM" hidden="1">{#N/A,#N/A,FALSE,"AESTR_K"}</definedName>
    <definedName name="ALGKOMMENT" hidden="1">{"dru1",#N/A,FALSE,"62Augvor"}</definedName>
    <definedName name="ALGKOMMENTA" hidden="1">{"dru1",#N/A,FALSE,"62Augvor"}</definedName>
    <definedName name="ALGNEU" hidden="1">{"dru1",#N/A,FALSE,"62Augvor"}</definedName>
    <definedName name="alire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owance" localSheetId="4">{"'Trend_Total'!$A$7:$V$10","'Trend_Total'!$A$1:$V$4"}</definedName>
    <definedName name="Allowance">{"'Trend_Total'!$A$7:$V$10","'Trend_Total'!$A$1:$V$4"}</definedName>
    <definedName name="amavisca" hidden="1">#REF!</definedName>
    <definedName name="Ameesh" hidden="1">{#N/A,#N/A,TRUE,"Pro Forma";#N/A,#N/A,TRUE,"PF_Bal";#N/A,#N/A,TRUE,"PF_INC";#N/A,#N/A,TRUE,"CBE";#N/A,#N/A,TRUE,"SWK"}</definedName>
    <definedName name="amit" localSheetId="4">{"Build1",#N/A,FALSE,"Buildup";"Build2",#N/A,FALSE,"Buildup";"Build3",#N/A,FALSE,"Buildup"}</definedName>
    <definedName name="amit">{"Build1",#N/A,FALSE,"Buildup";"Build2",#N/A,FALSE,"Buildup";"Build3",#N/A,FALSE,"Buildup"}</definedName>
    <definedName name="Amortizacion_2" hidden="1">{#N/A,#N/A,TRUE,"GLOBAL";#N/A,#N/A,TRUE,"RUSTICOS";#N/A,#N/A,TRUE,"INMUEBLES"}</definedName>
    <definedName name="AMORTIZATION">"AMORTIZATION"</definedName>
    <definedName name="andy" hidden="1">{#N/A,#N/A,FALSE,"REPORT"}</definedName>
    <definedName name="annual1" hidden="1">{#N/A,#N/A,FALSE,"earnings"}</definedName>
    <definedName name="annual1_1" hidden="1">{#N/A,#N/A,FALSE,"earnings"}</definedName>
    <definedName name="anscount" localSheetId="5" hidden="1">10</definedName>
    <definedName name="anscount" localSheetId="2" hidden="1">10</definedName>
    <definedName name="anscount">1</definedName>
    <definedName name="anscount_1" hidden="1">1</definedName>
    <definedName name="anscount2">2</definedName>
    <definedName name="anscountm" hidden="1">1</definedName>
    <definedName name="AntichiPellettier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toni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tónio" localSheetId="4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António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anuj" hidden="1">{#N/A,#N/A,FALSE,"SMT1";#N/A,#N/A,FALSE,"SMT2";#N/A,#N/A,FALSE,"Summary";#N/A,#N/A,FALSE,"Graphs";#N/A,#N/A,FALSE,"4 Panel"}</definedName>
    <definedName name="AÑZXLJ" hidden="1">{#N/A,#N/A,FALSE,"CA";#N/A,#N/A,FALSE,"CN";#N/A,#N/A,FALSE,"Inv";#N/A,#N/A,FALSE,"Inv Acc";"Miguel_balance",#N/A,FALSE,"Bal";#N/A,#N/A,FALSE,"Plantilla";#N/A,#N/A,FALSE,"CA (2)";#N/A,#N/A,FALSE,"CN (2)"}</definedName>
    <definedName name="aol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appendix4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rovla" hidden="1">{#N/A,#N/A,FALSE,"Cosmos Report"}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U_ARPM" hidden="1">{"by departments",#N/A,TRUE,"FORECAST";"cap_headcount",#N/A,TRUE,"FORECAST";"summary",#N/A,TRUE,"FORECAST"}</definedName>
    <definedName name="aq" hidden="1">{#N/A,#N/A,TRUE,"Pro Forma";#N/A,#N/A,TRUE,"PF_Bal";#N/A,#N/A,TRUE,"PF_INC";#N/A,#N/A,TRUE,"CBE";#N/A,#N/A,TRUE,"SWK"}</definedName>
    <definedName name="aqdwfegr" hidden="1">#REF!</definedName>
    <definedName name="AQE" hidden="1">{#N/A,#N/A,FALSE,"CN Oficial RESUMIDA EXCanon";#N/A,#N/A,FALSE,"CN Oficial";#N/A,#N/A,FALSE,"CA Oficial";#N/A,#N/A,FALSE,"PLANTILLA";#N/A,#N/A,FALSE,"BAL";#N/A,#N/A,FALSE,"PT_Finanzas";#N/A,#N/A,FALSE,"INVERSIONES BIEN"}</definedName>
    <definedName name="aqw" hidden="1">#REF!</definedName>
    <definedName name="aqwertyu" hidden="1">#REF!</definedName>
    <definedName name="AQX" hidden="1">{#N/A,#N/A,FALSE,"Operations";#N/A,#N/A,FALSE,"Financials"}</definedName>
    <definedName name="arawr" hidden="1">#N/A</definedName>
    <definedName name="are" hidden="1">{#N/A,#N/A,FALSE,"Sheet1"}</definedName>
    <definedName name="are_1" hidden="1">{#N/A,#N/A,FALSE,"Sheet1"}</definedName>
    <definedName name="arew" hidden="1">{"cap_structure",#N/A,FALSE,"Graph-Mkt Cap";"price",#N/A,FALSE,"Graph-Price";"ebit",#N/A,FALSE,"Graph-EBITDA";"ebitda",#N/A,FALSE,"Graph-EBITDA"}</definedName>
    <definedName name="arew_1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g_1" hidden="1">{"inputs raw data",#N/A,TRUE,"INPUT"}</definedName>
    <definedName name="arihant" hidden="1">{"Sch00",#N/A,FALSE,"1";"Contents",#N/A,FALSE,"1"}</definedName>
    <definedName name="art" localSheetId="5" hidden="1">{"First Page",#N/A,FALSE,"Surfactants LBO";"Second Page",#N/A,FALSE,"Surfactants LBO"}</definedName>
    <definedName name="art" localSheetId="4">{"First Page",#N/A,FALSE,"Surfactants LBO";"Second Page",#N/A,FALSE,"Surfactants LBO"}</definedName>
    <definedName name="art" localSheetId="2" hidden="1">{"First Page",#N/A,FALSE,"Surfactants LBO";"Second Page",#N/A,FALSE,"Surfactants LBO"}</definedName>
    <definedName name="art">{"First Page",#N/A,FALSE,"Surfactants LBO";"Second Page",#N/A,FALSE,"Surfactants LBO"}</definedName>
    <definedName name="Artems" localSheetId="5" hidden="1">{"First Page",#N/A,FALSE,"Surfactants LBO";"Second Page",#N/A,FALSE,"Surfactants LBO"}</definedName>
    <definedName name="Artems" localSheetId="4">{"First Page",#N/A,FALSE,"Surfactants LBO";"Second Page",#N/A,FALSE,"Surfactants LBO"}</definedName>
    <definedName name="Artems" localSheetId="2" hidden="1">{"First Page",#N/A,FALSE,"Surfactants LBO";"Second Page",#N/A,FALSE,"Surfactants LBO"}</definedName>
    <definedName name="Artems">{"First Page",#N/A,FALSE,"Surfactants LBO";"Second Page",#N/A,FALSE,"Surfactants LBO"}</definedName>
    <definedName name="Artic" localSheetId="5" hidden="1">{"First Page",#N/A,FALSE,"Surfactants LBO";"Second Page",#N/A,FALSE,"Surfactants LBO"}</definedName>
    <definedName name="Artic" localSheetId="4">{"First Page",#N/A,FALSE,"Surfactants LBO";"Second Page",#N/A,FALSE,"Surfactants LBO"}</definedName>
    <definedName name="Artic" localSheetId="2" hidden="1">{"First Page",#N/A,FALSE,"Surfactants LBO";"Second Page",#N/A,FALSE,"Surfactants LBO"}</definedName>
    <definedName name="Artic">{"First Page",#N/A,FALSE,"Surfactants LBO";"Second Page",#N/A,FALSE,"Surfactants LBO"}</definedName>
    <definedName name="arwegvfr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as" hidden="1">{"comp1",#N/A,FALSE,"COMPS";"footnotes",#N/A,FALSE,"COMPS"}</definedName>
    <definedName name="AS2DocOpenMode">"AS2DocumentEdit"</definedName>
    <definedName name="AS2HasNoAutoHeaderFooter">" "</definedName>
    <definedName name="AS2NamedRange" localSheetId="5" hidden="1">120</definedName>
    <definedName name="AS2NamedRange" localSheetId="2" hidden="1">120</definedName>
    <definedName name="AS2NamedRange">30</definedName>
    <definedName name="AS2ReportLS" localSheetId="5" hidden="1">1</definedName>
    <definedName name="AS2ReportLS" localSheetId="2" hidden="1">1</definedName>
    <definedName name="AS2ReportLS">2</definedName>
    <definedName name="AS2StaticLS" hidden="1">#REF!</definedName>
    <definedName name="AS2SyncStepLS">0</definedName>
    <definedName name="AS2TickmarkLS" hidden="1">#REF!</definedName>
    <definedName name="AS2VersionLS">300</definedName>
    <definedName name="asa" hidden="1">{#N/A,#N/A,FALSE,"Aging Summary";#N/A,#N/A,FALSE,"Ratio Analysis";#N/A,#N/A,FALSE,"Test 120 Day Accts";#N/A,#N/A,FALSE,"Tickmarks"}</definedName>
    <definedName name="asad" hidden="1">{"away stand alones",#N/A,FALSE,"Target"}</definedName>
    <definedName name="asadasdsa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asas" hidden="1">{#N/A,#N/A,FALSE,"Pharm";#N/A,#N/A,FALSE,"WWCM"}</definedName>
    <definedName name="asasa" localSheetId="4">{"'Hoja1'!$A$1:$O$35"}</definedName>
    <definedName name="asasa">{"'Hoja1'!$A$1:$O$35"}</definedName>
    <definedName name="asasas" hidden="1">{"comp1",#N/A,FALSE,"COMPS";"footnotes",#N/A,FALSE,"COMPS"}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_1" hidden="1">{#N/A,#N/A,FALSE,"DCF Summary";#N/A,#N/A,FALSE,"Casema";#N/A,#N/A,FALSE,"Casema NoTel";#N/A,#N/A,FALSE,"UK";#N/A,#N/A,FALSE,"RCF";#N/A,#N/A,FALSE,"Intercable CZ";#N/A,#N/A,FALSE,"Interkabel P"}</definedName>
    <definedName name="asda" hidden="1">{"Page1",#N/A,FALSE,"DILUT1";"Page2",#N/A,FALSE,"DILUT1";"Page3",#N/A,FALSE,"DILUT1"}</definedName>
    <definedName name="asdadf" hidden="1">#REF!</definedName>
    <definedName name="asdas" hidden="1">{"Final",#N/A,FALSE,"Feb-96"}</definedName>
    <definedName name="asdasdasd" localSheetId="5" hidden="1">{#N/A,#N/A,TRUE,"Cover sheet";#N/A,#N/A,TRUE,"INPUTS";#N/A,#N/A,TRUE,"OUTPUTS";#N/A,#N/A,TRUE,"VALUATION"}</definedName>
    <definedName name="asdasdasd" localSheetId="4">{#N/A,#N/A,TRUE,"Cover sheet";#N/A,#N/A,TRUE,"INPUTS";#N/A,#N/A,TRUE,"OUTPUTS";#N/A,#N/A,TRUE,"VALUATION"}</definedName>
    <definedName name="asdasdasd" localSheetId="2" hidden="1">{#N/A,#N/A,TRUE,"Cover sheet";#N/A,#N/A,TRUE,"INPUTS";#N/A,#N/A,TRUE,"OUTPUTS";#N/A,#N/A,TRUE,"VALUATION"}</definedName>
    <definedName name="asdasdasd">{#N/A,#N/A,TRUE,"Cover sheet";#N/A,#N/A,TRUE,"INPUTS";#N/A,#N/A,TRUE,"OUTPUTS";#N/A,#N/A,TRUE,"VALUATION"}</definedName>
    <definedName name="asdasdasd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asdasdasda" hidden="1">{#N/A,#N/A,TRUE,"DCF Summary (2)";#N/A,#N/A,TRUE,"DCF Summary";#N/A,"Middle Case Drivers",TRUE,"DCF"}</definedName>
    <definedName name="asdasdf" hidden="1">{"'Directory'!$A$72:$E$91"}</definedName>
    <definedName name="asdasdfasdg" hidden="1">{"Final",#N/A,FALSE,"Feb-96"}</definedName>
    <definedName name="asdasdfy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asdasdg" hidden="1">{"histincome",#N/A,FALSE,"hyfins";"closing balance",#N/A,FALSE,"hyfins"}</definedName>
    <definedName name="asdassd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asdd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asddfg" hidden="1">#REF!</definedName>
    <definedName name="asdf" localSheetId="5" hidden="1">{#N/A,#N/A,FALSE,"Calc";#N/A,#N/A,FALSE,"Sensitivity";#N/A,#N/A,FALSE,"LT Earn.Dil.";#N/A,#N/A,FALSE,"Dil. AVP"}</definedName>
    <definedName name="asdf" localSheetId="4">{#N/A,#N/A,FALSE,"Calc";#N/A,#N/A,FALSE,"Sensitivity";#N/A,#N/A,FALSE,"LT Earn.Dil.";#N/A,#N/A,FALSE,"Dil. AVP"}</definedName>
    <definedName name="asdf" localSheetId="2" hidden="1">{#N/A,#N/A,FALSE,"Calc";#N/A,#N/A,FALSE,"Sensitivity";#N/A,#N/A,FALSE,"LT Earn.Dil.";#N/A,#N/A,FALSE,"Dil. AVP"}</definedName>
    <definedName name="asdf">{#N/A,#N/A,FALSE,"Calc";#N/A,#N/A,FALSE,"Sensitivity";#N/A,#N/A,FALSE,"LT Earn.Dil.";#N/A,#N/A,FALSE,"Dil. AVP"}</definedName>
    <definedName name="asdf_1" hidden="1">{"sales",#N/A,FALSE,"Sales";"sales existing",#N/A,FALSE,"Sales";"sales rd1",#N/A,FALSE,"Sales";"sales rd2",#N/A,FALSE,"Sales"}</definedName>
    <definedName name="asdf2" hidden="1">{#N/A,#N/A,FALSE,"Mill 5"}</definedName>
    <definedName name="asdf2_1" hidden="1">{#N/A,#N/A,FALSE,"Mill 5"}</definedName>
    <definedName name="asdf45" hidden="1">{#N/A,#N/A,FALSE,"SUMMARY";#N/A,#N/A,FALSE,"DETAIL";#N/A,#N/A,FALSE,"VARIANCE"}</definedName>
    <definedName name="asdf45_1" hidden="1">{#N/A,#N/A,FALSE,"SUMMARY";#N/A,#N/A,FALSE,"DETAIL";#N/A,#N/A,FALSE,"VARIANCE"}</definedName>
    <definedName name="asdfa" hidden="1">{"histincome",#N/A,FALSE,"hyfins";"closing balance",#N/A,FALSE,"hyfins"}</definedName>
    <definedName name="asdfad" hidden="1">{"histincome",#N/A,FALSE,"hyfins";"closing balance",#N/A,FALSE,"hyfins"}</definedName>
    <definedName name="asdfadf" hidden="1">{"histincome",#N/A,FALSE,"hyfins";"closing balance",#N/A,FALSE,"hyfins"}</definedName>
    <definedName name="asdfadsfas" hidden="1">{"histincome",#N/A,FALSE,"hyfins";"closing balance",#N/A,FALSE,"hyfins"}</definedName>
    <definedName name="asdfas" hidden="1">{"comp1",#N/A,FALSE,"COMPS";"footnotes",#N/A,FALSE,"COMPS"}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{"histincome",#N/A,FALSE,"hyfins";"closing balance",#N/A,FALSE,"hyfins"}</definedName>
    <definedName name="asdfasdd" hidden="1">{"histincome",#N/A,FALSE,"hyfins";"closing balance",#N/A,FALSE,"hyfins"}</definedName>
    <definedName name="asdfasddfa" hidden="1">{"histincome",#N/A,FALSE,"hyfins";"closing balance",#N/A,FALSE,"hyfins"}</definedName>
    <definedName name="asdfasdf" hidden="1">{#N/A,#N/A,FALSE,"CBE";#N/A,#N/A,FALSE,"SWK"}</definedName>
    <definedName name="asdfasdfas" hidden="1">{#N/A,#N/A,FALSE,"Sheet1";#N/A,#N/A,FALSE,"Sheet2";#N/A,#N/A,FALSE,"Sheet3";#N/A,#N/A,FALSE,"Sheet4";#N/A,#N/A,FALSE,"Sheet5";#N/A,#N/A,FALSE,"Sheet6"}</definedName>
    <definedName name="asdfasdfas_1" hidden="1">{#N/A,#N/A,FALSE,"Sheet1";#N/A,#N/A,FALSE,"Sheet2";#N/A,#N/A,FALSE,"Sheet3";#N/A,#N/A,FALSE,"Sheet4";#N/A,#N/A,FALSE,"Sheet5";#N/A,#N/A,FALSE,"Sheet6"}</definedName>
    <definedName name="asdfasdfasd" hidden="1">{"ReportTop",#N/A,FALSE,"report top"}</definedName>
    <definedName name="asdfasdfasd_1" hidden="1">{"ReportTop",#N/A,FALSE,"report top"}</definedName>
    <definedName name="asdfasdfasdadf" hidden="1">{"'Directory'!$A$72:$E$91"}</definedName>
    <definedName name="asdfasdfasdf" hidden="1">{"comp1",#N/A,FALSE,"COMPS";"footnotes",#N/A,FALSE,"COMPS"}</definedName>
    <definedName name="asdfasdfdddd" hidden="1">{"DCF","UPSIDE CASE",FALSE,"Sheet1";"DCF","BASE CASE",FALSE,"Sheet1";"DCF","DOWNSIDE CASE",FALSE,"Sheet1"}</definedName>
    <definedName name="asdfasdfg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sdfasdfsad" hidden="1">{#N/A,#N/A,FALSE,"output";#N/A,#N/A,FALSE,"contrib";#N/A,#N/A,FALSE,"profile";#N/A,#N/A,FALSE,"comps"}</definedName>
    <definedName name="asdfasd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dre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d" hidden="1">{"histincome",#N/A,FALSE,"hyfins";"closing balance",#N/A,FALSE,"hyfins"}</definedName>
    <definedName name="asdfdaf" hidden="1">{#N/A,#N/A,FALSE,"Tar-Ass";#N/A,#N/A,FALSE,"Tar-IS";#N/A,#N/A,FALSE,"Tar-BS";#N/A,#N/A,FALSE,"Tar-Adg BS";#N/A,#N/A,FALSE,"Tar-CF"}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fasd" hidden="1">{#N/A,#N/A,FALSE,"Combo-Ass ";#N/A,#N/A,FALSE,"Combo-IS";#N/A,#N/A,FALSE,"Combo-BS";#N/A,#N/A,FALSE,"Combo-CF"}</definedName>
    <definedName name="asdfg" hidden="1">{#N/A,#N/A,FALSE,"Pharm";#N/A,#N/A,FALSE,"WWCM"}</definedName>
    <definedName name="asdfrew" hidden="1">#REF!</definedName>
    <definedName name="asdfsda" hidden="1">{#N/A,#N/A,FALSE,"FY97";#N/A,#N/A,FALSE,"FY98";#N/A,#N/A,FALSE,"FY99";#N/A,#N/A,FALSE,"FY00";#N/A,#N/A,FALSE,"FY01"}</definedName>
    <definedName name="asdgaerghawergt" hidden="1">{"histincome",#N/A,FALSE,"hyfins";"closing balance",#N/A,FALSE,"hyfins"}</definedName>
    <definedName name="asdgahdfhth" hidden="1">{#N/A,#N/A,FALSE,"REPORT"}</definedName>
    <definedName name="asdgasdfasdfas" hidden="1">{"histincome",#N/A,FALSE,"hyfins";"closing balance",#N/A,FALSE,"hyfins"}</definedName>
    <definedName name="asdgasrgasdf" hidden="1">{"histincome",#N/A,FALSE,"hyfins";"closing balance",#N/A,FALSE,"hyfins"}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dliru" hidden="1">{"Supporting Schedules",#N/A,FALSE,"Results"}</definedName>
    <definedName name="asdsad" hidden="1">{"consolidated",#N/A,FALSE,"Sheet1";"cms",#N/A,FALSE,"Sheet1";"fse",#N/A,FALSE,"Sheet1"}</definedName>
    <definedName name="asdsads" localSheetId="4">{"Acum Div 1",#N/A,FALSE,"Acum Diversos 1"}</definedName>
    <definedName name="asdsads">{"Acum Div 1",#N/A,FALSE,"Acum Diversos 1"}</definedName>
    <definedName name="asdsda" hidden="1">{#N/A,#N/A,FALSE,"Tar-Ass";#N/A,#N/A,FALSE,"Tar-IS";#N/A,#N/A,FALSE,"Tar-BS";#N/A,#N/A,FALSE,"Tar-Adg BS";#N/A,#N/A,FALSE,"Tar-CF"}</definedName>
    <definedName name="asdsdf" hidden="1">{#N/A,#N/A,TRUE,"Acq-Ass";#N/A,#N/A,TRUE,"Acq-IS";#N/A,#N/A,TRUE,"Acq-BS";#N/A,#N/A,TRUE,"Acq-CF"}</definedName>
    <definedName name="asdsdfasdf" hidden="1">{"'Directory'!$A$72:$E$91"}</definedName>
    <definedName name="asdtf" hidden="1">{"'Standalone List Price Trends'!$A$1:$X$56"}</definedName>
    <definedName name="asefd21" hidden="1">{#N/A,#N/A,FALSE,"Aging Summary";#N/A,#N/A,FALSE,"Ratio Analysis";#N/A,#N/A,FALSE,"Test 120 Day Accts";#N/A,#N/A,FALSE,"Tickmarks"}</definedName>
    <definedName name="asf" localSheetId="4">{"'DB'!$A$1:$O$23","'Kennzahlen im Überblick'!$A$1:$H$18"}</definedName>
    <definedName name="asf">{"'DB'!$A$1:$O$23","'Kennzahlen im Überblick'!$A$1:$H$18"}</definedName>
    <definedName name="asfads" hidden="1">{"histincome",#N/A,FALSE,"hyfins";"closing balance",#N/A,FALSE,"hyfins"}</definedName>
    <definedName name="asfaeq4rwegfta" hidden="1">{"Final",#N/A,FALSE,"Feb-96"}</definedName>
    <definedName name="asfafq" hidden="1">#N/A</definedName>
    <definedName name="asfasdf" hidden="1">#REF!</definedName>
    <definedName name="asfasf" hidden="1">{"FCF",#N/A,FALSE,"Results"}</definedName>
    <definedName name="asfasfas" hidden="1">{"Supporting Schedules",#N/A,FALSE,"Results"}</definedName>
    <definedName name="asfdf" hidden="1">{#N/A,#N/A,TRUE,"Pivots-Employee";#N/A,"Scenario1",TRUE,"Assumptions Summary"}</definedName>
    <definedName name="asffghujyki" hidden="1">{#N/A,#N/A,FALSE,"Pharm";#N/A,#N/A,FALSE,"WWCM"}</definedName>
    <definedName name="ASG" localSheetId="7" hidden="1">Main.SAPF4Help()</definedName>
    <definedName name="ASG" localSheetId="5" hidden="1">Main.SAPF4Help()</definedName>
    <definedName name="ASG" hidden="1">Main.SAPF4Help()</definedName>
    <definedName name="asggdasgasdg" hidden="1">{"'Standalone List Price Trends'!$A$1:$X$56"}</definedName>
    <definedName name="asgsf">255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regregseer" hidden="1">{"Final",#N/A,FALSE,"Feb-96"}</definedName>
    <definedName name="ASSA" hidden="1">{#N/A,#N/A,FALSE,"1";#N/A,#N/A,FALSE,"2";#N/A,#N/A,FALSE,"16 - 17";#N/A,#N/A,FALSE,"18 - 19";#N/A,#N/A,FALSE,"26";#N/A,#N/A,FALSE,"27";#N/A,#N/A,FALSE,"28"}</definedName>
    <definedName name="Asset_Names_C_Pipe">'[1]GA - Pipeline'!$K$13:$AF$13</definedName>
    <definedName name="Asset_Numbers_Pipe">[1]GA!$K$10:$BC$10</definedName>
    <definedName name="ASSET_TURNS">"ASSET_TURNS"</definedName>
    <definedName name="asss" hidden="1">{"rtn",#N/A,FALSE,"RTN";"tables",#N/A,FALSE,"RTN";"cf",#N/A,FALSE,"CF";"stats",#N/A,FALSE,"Stats";"prop",#N/A,FALSE,"Prop"}</definedName>
    <definedName name="Asumptions" localSheetId="4">{"Assumptions",#N/A,FALSE,"Assum"}</definedName>
    <definedName name="Asumptions">{"Assumptions",#N/A,FALSE,"Assum"}</definedName>
    <definedName name="asx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ATPlanguage">1</definedName>
    <definedName name="ATSeXToEUR" localSheetId="7">1/EUReXToATS</definedName>
    <definedName name="ATSeXToEUR" localSheetId="5" hidden="1">1/EUReXToATS</definedName>
    <definedName name="ATSeXToEUR" localSheetId="4">1/EUReXToATS</definedName>
    <definedName name="ATSeXToEUR" localSheetId="2" hidden="1">1/EUReXToATS</definedName>
    <definedName name="ATSeXToEUR">1/EUReXToATS</definedName>
    <definedName name="AuditMessage" hidden="1">#REF!</definedName>
    <definedName name="AuditOk" hidden="1">#REF!</definedName>
    <definedName name="AUNA" hidden="1">{"Informes",#N/A,FALSE,"CA";"Informes",#N/A,FALSE,"CN";"Informes",#N/A,FALSE,"INVERSIONES";"Informes",#N/A,FALSE,"CN Oficial";"Informes",#N/A,FALSE,"CA Oficial";"Informes",#N/A,FALSE,"Res Datos Areas"}</definedName>
    <definedName name="auna1" hidden="1">{"Informes",#N/A,FALSE,"CA";"Informes",#N/A,FALSE,"CN";"Informes",#N/A,FALSE,"INVERSIONES";"Informes",#N/A,FALSE,"CN Oficial";"Informes",#N/A,FALSE,"CA Oficial";"Informes",#N/A,FALSE,"Res Datos Areas"}</definedName>
    <definedName name="AUNA2" hidden="1">{"Informes",#N/A,FALSE,"CA";"Informes",#N/A,FALSE,"CN";"Informes",#N/A,FALSE,"INVERSIONES";"Informes",#N/A,FALSE,"CN Oficial";"Informes",#N/A,FALSE,"CA Oficial";"Informes",#N/A,FALSE,"Res Datos Areas"}</definedName>
    <definedName name="auna2000" hidden="1">{"Informes",#N/A,FALSE,"CA";"Informes",#N/A,FALSE,"CN";"Informes",#N/A,FALSE,"INVERSIONES";"Informes",#N/A,FALSE,"CN Oficial";"Informes",#N/A,FALSE,"CA Oficial";"Informes",#N/A,FALSE,"Res Datos Areas"}</definedName>
    <definedName name="AUNA3" hidden="1">{"Informes",#N/A,FALSE,"CA";"Informes",#N/A,FALSE,"CN";"Informes",#N/A,FALSE,"INVERSIONES";"Informes",#N/A,FALSE,"CN Oficial";"Informes",#N/A,FALSE,"CA Oficial";"Informes",#N/A,FALSE,"Res Datos Areas"}</definedName>
    <definedName name="avaaaaav" hidden="1">#N/A</definedName>
    <definedName name="avdd" hidden="1">{#N/A,#N/A,FALSE,"Calc";#N/A,#N/A,FALSE,"Sensitivity";#N/A,#N/A,FALSE,"LT Earn.Dil.";#N/A,#N/A,FALSE,"Dil. AVP"}</definedName>
    <definedName name="aw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wd" hidden="1">#REF!</definedName>
    <definedName name="awde" hidden="1">#REF!</definedName>
    <definedName name="awe" hidden="1">{#N/A,#N/A,FALSE,"COVER";#N/A,#N/A,FALSE,"Index";#N/A,#N/A,FALSE,"Non-Earning";#N/A,#N/A,FALSE,"Commercial";#N/A,#N/A,FALSE,"Detailed"}</definedName>
    <definedName name="awea" hidden="1">#REF!</definedName>
    <definedName name="aweax" hidden="1">#REF!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{#N/A,#N/A,FALSE,"ORIX CSC"}</definedName>
    <definedName name="awse" hidden="1">#REF!</definedName>
    <definedName name="AX" localSheetId="5" hidden="1">{#N/A,#N/A,FALSE,"Pharm";#N/A,#N/A,FALSE,"WWCM"}</definedName>
    <definedName name="AX" localSheetId="2" hidden="1">{#N/A,#N/A,FALSE,"Pharm";#N/A,#N/A,FALSE,"WWCM"}</definedName>
    <definedName name="ax">#N/A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localSheetId="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z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z">#N/A</definedName>
    <definedName name="aze" hidden="1">#REF!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Azionariato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b" localSheetId="5" hidden="1">{#N/A,#N/A,FALSE,"Input";#N/A,#N/A,FALSE,"P&amp;L"}</definedName>
    <definedName name="B" localSheetId="4">{"'PRODUCTIONCOST SHEET'!$B$3:$G$48"}</definedName>
    <definedName name="b" localSheetId="2" hidden="1">{#N/A,#N/A,FALSE,"Input";#N/A,#N/A,FALSE,"P&amp;L"}</definedName>
    <definedName name="B">{"'PRODUCTIONCOST SHEET'!$B$3:$G$48"}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I.Graf" hidden="1">{#N/A,#N/A,TRUE,"GLOBAL";#N/A,#N/A,TRUE,"RUSTICOS";#N/A,#N/A,TRUE,"INMUEBLES"}</definedName>
    <definedName name="BalType" hidden="1">FALSE</definedName>
    <definedName name="Baluarte" hidden="1">{#N/A,#N/A,FALSE,"Aging Summary";#N/A,#N/A,FALSE,"Ratio Analysis";#N/A,#N/A,FALSE,"Test 120 Day Accts";#N/A,#N/A,FALSE,"Tickmarks"}</definedName>
    <definedName name="balufdh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IC_EPS_EXCL">"BASIC_EPS_EXCL"</definedName>
    <definedName name="BASIC_EPS_INCL">"BASIC_EPS_INCL"</definedName>
    <definedName name="BASIC_NORMAL_EPS">"BASIC_NORMAL_EPS"</definedName>
    <definedName name="BASIC_WEIGHT">"BASIC_WEIGHT"</definedName>
    <definedName name="bb" localSheetId="5" hidden="1">{#N/A,#N/A,TRUE,"Pro Forma";#N/A,#N/A,TRUE,"PF_Bal";#N/A,#N/A,TRUE,"PF_INC";#N/A,#N/A,TRUE,"CBE";#N/A,#N/A,TRUE,"SWK"}</definedName>
    <definedName name="bb" localSheetId="4">{"CONSEJO",#N/A,FALSE,"Dist p0";"CONSEJO",#N/A,FALSE,"Ficha CODICE"}</definedName>
    <definedName name="bb" localSheetId="2" hidden="1">{#N/A,#N/A,TRUE,"Pro Forma";#N/A,#N/A,TRUE,"PF_Bal";#N/A,#N/A,TRUE,"PF_INC";#N/A,#N/A,TRUE,"CBE";#N/A,#N/A,TRUE,"SWK"}</definedName>
    <definedName name="bb">{"CONSEJO",#N/A,FALSE,"Dist p0";"CONSEJO",#N/A,FALSE,"Ficha CODICE"}</definedName>
    <definedName name="bbb" localSheetId="5" hidden="1">{#N/A,#N/A,TRUE,"financial";#N/A,#N/A,TRUE,"plants"}</definedName>
    <definedName name="bbb" localSheetId="4">{#N/A,#N/A,FALSE,"Património"}</definedName>
    <definedName name="bbb" localSheetId="2" hidden="1">{#N/A,#N/A,TRUE,"financial";#N/A,#N/A,TRUE,"plants"}</definedName>
    <definedName name="bbb">{#N/A,#N/A,FALSE,"Património"}</definedName>
    <definedName name="BBBABABABA" localSheetId="4">{#N/A,#N/A,FALSE,"Aging Summary";#N/A,#N/A,FALSE,"Ratio Analysis";#N/A,#N/A,FALSE,"Test 120 Day Accts";#N/A,#N/A,FALSE,"Tickmarks"}</definedName>
    <definedName name="BBBABABABA">{#N/A,#N/A,FALSE,"Aging Summary";#N/A,#N/A,FALSE,"Ratio Analysis";#N/A,#N/A,FALSE,"Test 120 Day Accts";#N/A,#N/A,FALSE,"Tickmarks"}</definedName>
    <definedName name="bbbb" localSheetId="5" hidden="1">{#N/A,#N/A,FALSE,"REPORT"}</definedName>
    <definedName name="bbbb" localSheetId="4">{"Acum Div 3",#N/A,FALSE,"Acum Diversos 3"}</definedName>
    <definedName name="bbbb" localSheetId="2" hidden="1">{#N/A,#N/A,FALSE,"REPORT"}</definedName>
    <definedName name="bbbb">{"Acum Div 3",#N/A,FALSE,"Acum Diversos 3"}</definedName>
    <definedName name="bbbbb" localSheetId="5" hidden="1">{#N/A,#N/A,FALSE,"MONTHDET";#N/A,#N/A,FALSE,"ACTUAL"}</definedName>
    <definedName name="BBBBB" localSheetId="4">{"ANAR",#N/A,FALSE,"Dist total";"MARGEN",#N/A,FALSE,"Dist total";"COMENTARIO",#N/A,FALSE,"Ficha CODICE";"CONSEJO",#N/A,FALSE,"Dist p0";"uno",#N/A,FALSE,"Dist total"}</definedName>
    <definedName name="bbbbb" localSheetId="2" hidden="1">{#N/A,#N/A,FALSE,"MONTHDET";#N/A,#N/A,FALSE,"ACTUAL"}</definedName>
    <definedName name="BBBBB">{"ANAR",#N/A,FALSE,"Dist total";"MARGEN",#N/A,FALSE,"Dist total";"COMENTARIO",#N/A,FALSE,"Ficha CODICE";"CONSEJO",#N/A,FALSE,"Dist p0";"uno",#N/A,FALSE,"Dist total"}</definedName>
    <definedName name="BBBBBB" hidden="1">{#N/A,#N/A,FALSE,"REPORT"}</definedName>
    <definedName name="BBBBBBB" localSheetId="4">{"CONSEJO",#N/A,FALSE,"Dist p0";"CONSEJO",#N/A,FALSE,"Ficha CODICE"}</definedName>
    <definedName name="BBBBBBB">{"CONSEJO",#N/A,FALSE,"Dist p0";"CONSEJO",#N/A,FALSE,"Ficha CODICE"}</definedName>
    <definedName name="BBBBBBBB" localSheetId="4">{"uno",#N/A,FALSE,"Dist total";"COMENTARIO",#N/A,FALSE,"Ficha CODICE"}</definedName>
    <definedName name="BBBBBBBB">{"uno",#N/A,FALSE,"Dist total";"COMENTARIO",#N/A,FALSE,"Ficha CODICE"}</definedName>
    <definedName name="BBBBBBBBB" hidden="1">{#N/A,#N/A,FALSE,"REPORT"}</definedName>
    <definedName name="bbbbbbbbbbbbb" hidden="1">{#N/A,#N/A,FALSE,"Pharm";#N/A,#N/A,FALSE,"WWCM"}</definedName>
    <definedName name="bbbbbbbbbbbbbbbbbbbbbbbbbbbbbbb" hidden="1">#N/A</definedName>
    <definedName name="bbffb" hidden="1">{"Financial Statements",#N/A,FALSE,"Results"}</definedName>
    <definedName name="BBHGFT" hidden="1">{#N/A,#N/A,FALSE,"CA";#N/A,#N/A,FALSE,"CN";#N/A,#N/A,FALSE,"Inv";#N/A,#N/A,FALSE,"Inv Acc";"Miguel_balance",#N/A,FALSE,"Bal";#N/A,#N/A,FALSE,"Plantilla";#N/A,#N/A,FALSE,"CA (2)";#N/A,#N/A,FALSE,"CN (2)"}</definedName>
    <definedName name="bcbcfbr" hidden="1">{0,0,"",0}</definedName>
    <definedName name="bcbcfbr_1" hidden="1">{0,0,"",0}</definedName>
    <definedName name="bdbfbfdc" hidden="1">{0,0,0,0}</definedName>
    <definedName name="bdbfbfdc_1" hidden="1">{0,0,0,0}</definedName>
    <definedName name="bdhd" hidden="1">#REF!</definedName>
    <definedName name="bdvgsfsf" hidden="1">{"Summary",#N/A,FALSE,"Valuation Summary"}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eXToEUR" localSheetId="7">1/EUReXToBEF</definedName>
    <definedName name="BEFeXToEUR" localSheetId="5" hidden="1">1/EUReXToBEF</definedName>
    <definedName name="BEFeXToEUR" localSheetId="4">1/EUReXToBEF</definedName>
    <definedName name="BEFeXToEUR" localSheetId="2" hidden="1">1/EUReXToBEF</definedName>
    <definedName name="BEFeXToEUR">1/EUReXToBEF</definedName>
    <definedName name="belnew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ermejo" hidden="1">#REF!</definedName>
    <definedName name="bescos" hidden="1">#REF!</definedName>
    <definedName name="bestia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Beta." localSheetId="4">{"'Sheet1'!$A$1:$G$85"}</definedName>
    <definedName name="Beta.">{"'Sheet1'!$A$1:$G$85"}</definedName>
    <definedName name="BEx0017DGUEDPCFJUPUZOOLJCS2B" hidden="1">#REF!</definedName>
    <definedName name="BEx001CNWHJ5RULCSFM36ZCGJ1UH" hidden="1">#REF!</definedName>
    <definedName name="BEx0041RNVGGN8SKGQTWHTVAGKBV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6L4N3WDFUWI1GNCD89U2A5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0U9SHQ0NHO9GPJITAMG5T4E9" hidden="1">#REF!</definedName>
    <definedName name="BEx01049R9ZE3WM0TJWIDL7I2AO5" hidden="1">#REF!</definedName>
    <definedName name="BEx01HY6E3GJ66ABU5ABN26V6Q13" hidden="1">#REF!</definedName>
    <definedName name="BEx01PW5YQKEGAR8JDDI5OARYXDF" hidden="1">#REF!</definedName>
    <definedName name="BEx01T1EVAEW9BLAP4L6II4G6OC4" hidden="1">#REF!</definedName>
    <definedName name="BEx01X35DZBL50I19K4ZSW4F1ESH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040GNGACOQI5MY5X2NE42ZWDU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ACQL91IG43LSU6M1F2TWPZN" hidden="1">#REF!</definedName>
    <definedName name="BEx1GB92OWY6P3B3Z6EYFUUWMITG" hidden="1">#REF!</definedName>
    <definedName name="BEx1GLAGDBKLU37O6Q8M6D5KB3Y1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38LBZSH2UZJIZXAE5XOUU55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CWQ445PDI0YUBIXZBK5EWCP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3JJGKF1YALMTNWMK99YH9FT" hidden="1">#REF!</definedName>
    <definedName name="BEx1M51HHDYGIT8PON7U8ICL2S95" hidden="1">#REF!</definedName>
    <definedName name="BEx1MEBZTWO6XAWNC9Z6T7VUC26Q" hidden="1">#REF!</definedName>
    <definedName name="BEx1MMQ3H3E9MBH330J6MD3EP8AD" hidden="1">#REF!</definedName>
    <definedName name="BEx1MTRKKVCHOZ0YGID6HZ49LJTO" hidden="1">#REF!</definedName>
    <definedName name="BEx1N0IFWPSL686RSLZTZA4KIY2A" hidden="1">#REF!</definedName>
    <definedName name="BEx1N3CUJ3UX61X38ZAJVPEN4KMC" hidden="1">#REF!</definedName>
    <definedName name="BEx1NFCG8AI9NXWO5ROKI6DYZP77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T4RIIP1DMELF4Z1FL5857FC" hidden="1">#REF!</definedName>
    <definedName name="BEx1NUBX5VUYZFKQH69FN6BTLWCR" hidden="1">#REF!</definedName>
    <definedName name="BEx1NZ4K1L8UON80Y2A4RASKWGNP" hidden="1">#REF!</definedName>
    <definedName name="BEx1O0XA02OXBEY6AAS94L6P1KSR" hidden="1">#REF!</definedName>
    <definedName name="BEx1OG235YMT42FBU9V96ZEXHOQR" hidden="1">#REF!</definedName>
    <definedName name="BEx1OI5MBZI8KEL2FZS31LJL8IKD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4S5Y4X1AG5YL9DS164978PB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PR415U01RF514LC24LSXZ46E" hidden="1">#REF!</definedName>
    <definedName name="BEx1PXUPD5XRUU2SPVGZCRNTWS98" hidden="1">#REF!</definedName>
    <definedName name="BEx1QA54J2A4I7IBQR19BTY28ZMR" hidden="1">#REF!</definedName>
    <definedName name="BEx1QIU02UKQDRQO4JFJQTQPA9M2" hidden="1">#REF!</definedName>
    <definedName name="BEx1QMQAHG3KQUK59DVM68SWKZIZ" hidden="1">#REF!</definedName>
    <definedName name="BEx1QOTTD8A7ZISZKTC3BOOVKWEN" hidden="1">#REF!</definedName>
    <definedName name="BEx1R02C8KNH9YXA8P430NC2J4P0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MOOGSSYT24R5GZFG5GMGFR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7SCX7KK0ROG334AKM67Y8WU" hidden="1">#REF!</definedName>
    <definedName name="BEx1TJ0WLS9O7KNSGIPWTYHDYI1D" hidden="1">#REF!</definedName>
    <definedName name="BEx1TNTKITTEKOJ5Q0RUF0799ZG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VQQSB5BKTBE7EAFXSN31CNVX" hidden="1">#REF!</definedName>
    <definedName name="BEx1W0MUN1X1FGVDR6IBXV3AYK3C" hidden="1">#REF!</definedName>
    <definedName name="BEx1W8FDLOFGE28JXY6J54MICRMP" hidden="1">#REF!</definedName>
    <definedName name="BEx1WC67EH10SC38QWX3WEA5KH3A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09CIHOI0L84XXCKC501H1F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3QU07GK7I7KLROCFBELK7NH" hidden="1">#REF!</definedName>
    <definedName name="BEx1XK8AAMO0AH0Z1OUKW30CA7EQ" hidden="1">#REF!</definedName>
    <definedName name="BEx1XL4MZ7C80495GHQRWOBS16PQ" hidden="1">#REF!</definedName>
    <definedName name="BEx1XN86QZPXEC2550TP8XT6SWZX" hidden="1">#REF!</definedName>
    <definedName name="BEx1Y2IGS2K95E1M51PEF9KJZ0KB" hidden="1">#REF!</definedName>
    <definedName name="BEx1Y3PKK83X2FN9SAALFHOWKMRQ" hidden="1">#REF!</definedName>
    <definedName name="BEx1YKHSW5HDSZLEI6ETN0XC509V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5ACPKV4XIAY0LO077TCRNLJ" hidden="1">#REF!</definedName>
    <definedName name="BEx3CBKXPIN2XM7QJNI7O0MB70AR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D35KVB55GTY44YX4O9YGEVQI" hidden="1">#REF!</definedName>
    <definedName name="BEx3D9G6QTSPF9UYI4X0XY0VE896" hidden="1">#REF!</definedName>
    <definedName name="BEx3DCQU9PBRXIMLO62KS5RLH447" hidden="1">#REF!</definedName>
    <definedName name="BEx3E22INXU2VKWET4AVSBR8WAD6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QY1DLE7G1BN4GY27QI7C7L8" hidden="1">#REF!</definedName>
    <definedName name="BEx3EUUAX947Q5N6MY6W0KSNY78Y" hidden="1">#REF!</definedName>
    <definedName name="BEx3FG4DPAPTA9PM2Q6BMWI6BIH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8FY85SUKO01ZJQZYO51EA75" hidden="1">#REF!</definedName>
    <definedName name="BEx3GCXR6IAS0B6WJ03GJVH7CO52" hidden="1">#REF!</definedName>
    <definedName name="BEx3GDZH5KHUU0C7RY1PDVGKTH8E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Q9V1DONRHIKU8HGIPUP1EGT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MLPLFDY04Z6ON69TCWA33TL" hidden="1">#REF!</definedName>
    <definedName name="BEx3IWN8YPN2XHSCISQB9608ZLOD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XUDDF0SSPYVBJC3N2BVRNR" hidden="1">#REF!</definedName>
    <definedName name="BEx3J3OQ1MT3IGJLJXUE26AOGC1G" hidden="1">#REF!</definedName>
    <definedName name="BEx3JC2TY7JNAAC3L7QHVPQXLGQ8" hidden="1">#REF!</definedName>
    <definedName name="BEx3JMKGGBQZCNS9GG0XPNFFZHYG" hidden="1">#REF!</definedName>
    <definedName name="BEx3JWB8EIB42E4QPNP0F6ZKJHSM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ZAXL8KNT6BS2DKSBQW8WFTT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WT886UPC0M8AH5Y82YAB1H" hidden="1">#REF!</definedName>
    <definedName name="BEx3LM1PR4Y7KINKMTMKR984GX8Q" hidden="1">#REF!</definedName>
    <definedName name="BEx3LPCEZ1C0XEKNCM3YT09JWCUO" hidden="1">#REF!</definedName>
    <definedName name="BEx3LRQPBEYUQ8NMLL8AOZ2SXLOI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MW1VHR8JIAS5J58XQ0CC4L8U" hidden="1">#REF!</definedName>
    <definedName name="BEx3N51IHA88UXRPEENI44P0KP7U" hidden="1">#REF!</definedName>
    <definedName name="BEx3N7FW0O3BI5FG5H3TN8ESSC61" hidden="1">#REF!</definedName>
    <definedName name="BEx3N7VYL8CCBFTRFOA6W3BWAQJ0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K5349EJ2XRYXV7W13YG9FSL" hidden="1">#REF!</definedName>
    <definedName name="BEx3ORSBUXAF21MKEY90YJV9AY9A" hidden="1">#REF!</definedName>
    <definedName name="BEx3OSDPC76YELEXOE4HPHR08Z63" hidden="1">#REF!</definedName>
    <definedName name="BEx3OV8BH6PYNZT7C246LOAU9SVX" hidden="1">#REF!</definedName>
    <definedName name="BEx3OXRYJZUEY6E72UJU0PHLMYAR" hidden="1">#REF!</definedName>
    <definedName name="BEx3P54EFPJ9XERKXPZGLNSLQXCN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H99MLZU1LB38QDL3NELDJBG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PNDD7L6SUISGSI2D375NSCH" hidden="1">#REF!</definedName>
    <definedName name="BEx3PQZZ6L9TOCDKNGIDPO8Y2G54" hidden="1">#REF!</definedName>
    <definedName name="BEx3PVXYZC8WB9ZJE7OCKUXZ46EA" hidden="1">#REF!</definedName>
    <definedName name="BEx3Q0VWPU5EQECK7MQ47TYJ3SWW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hidden="1">#REF!</definedName>
    <definedName name="BEx3QD0XYUEL1G6J200V2STCORG5" hidden="1">#REF!</definedName>
    <definedName name="BEx3QEDFOYFY5NBTININ5W4RLD4Q" hidden="1">#REF!</definedName>
    <definedName name="BEx3QH2K40ZZFYJES4QCRY78Q560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SFBB83TAKX7N3F394TT3RW4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2WXUEQA8PLX4U6G9LJB63ZN" hidden="1">#REF!</definedName>
    <definedName name="BEx3SICJ45BYT6FHBER86PJT25FC" hidden="1">#REF!</definedName>
    <definedName name="BEx3SL1NUYCLQWKW8EFSFZGONHKE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T4Y5OZXSIK7V846SMFT5B23" hidden="1">#REF!</definedName>
    <definedName name="BEx3SWQG9ED1M1Q5D63K0HZ15GQG" hidden="1">#REF!</definedName>
    <definedName name="BEx3T29ZTULQE0OMSMWUMZDU9ZZ0" hidden="1">#REF!</definedName>
    <definedName name="BEx3T6MJ1QDJ929WMUDVZ0O3UW0Y" hidden="1">#REF!</definedName>
    <definedName name="BEx3TEPSM88IET8PDLKKCHMFEMFM" hidden="1">#REF!</definedName>
    <definedName name="BEx3TO09F9SV99SJXCUC1B49RVCJ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6EJO8BG91O9M5DVBLNPDBKG" hidden="1">#REF!</definedName>
    <definedName name="BEx3VML7CG70HPISMVYIUEN3711Q" hidden="1">#REF!</definedName>
    <definedName name="BEx56ZID5H04P9AIYLP1OASFGV56" hidden="1">#REF!</definedName>
    <definedName name="BEx5802QAJKNHFBFPTR0PSRHQPJE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1ZJ14LAJI4Q8DU3CQQBHZDV" hidden="1">#REF!</definedName>
    <definedName name="BEx599XJ2MIQOZOQC2FXQJ2TDR95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9WPJZYWUOEGJHPOVM5ETCM6G" hidden="1">#REF!</definedName>
    <definedName name="BEx5A11WZRQSIE089QE119AOX9ZG" hidden="1">#REF!</definedName>
    <definedName name="BEx5A53I4OI80LV9DRIR9EFD2XUD" hidden="1">#REF!</definedName>
    <definedName name="BEx5A7CIGCOTHJKHGUBDZG91JGPZ" hidden="1">#REF!</definedName>
    <definedName name="BEx5A8UFLT2SWVSG5COFA9B8P376" hidden="1">#REF!</definedName>
    <definedName name="BEx5ACAHJPLAS35SPSXQ88PJYGPI" hidden="1">#REF!</definedName>
    <definedName name="BEx5AFFTN3IXIBHDKM0FYC4OFL1S" hidden="1">#REF!</definedName>
    <definedName name="BEx5ANDOOW91YBCYUL4H4JOJKCSS" hidden="1">#REF!</definedName>
    <definedName name="BEx5AOFIO8KVRHIZ1RII337AA8ML" hidden="1">#REF!</definedName>
    <definedName name="BEx5APRZ66L5BWHFE8E4YYNEDTI4" hidden="1">#REF!</definedName>
    <definedName name="BEx5ARQ6V82KDMN77WT0B1AK7B5S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QN48A0P0HALA6YWGQLFIY7R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NR9ZYFH7VDST1YKR6JOAOVD" hidden="1">#REF!</definedName>
    <definedName name="BEx5CPEKNSJORIPFQC2E1LTRYY8L" hidden="1">#REF!</definedName>
    <definedName name="BEx5CQR6PPHZ1S1UI8J4XM1TRDYC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PHDUKNJYTCQXB79QEW88KC8" hidden="1">#REF!</definedName>
    <definedName name="BEx5ER4TJTFPN7IB1MNEB1ZFR5M6" hidden="1">#REF!</definedName>
    <definedName name="BEx5EZ2ORDJQSTT4KQMZALOFR80B" hidden="1">#REF!</definedName>
    <definedName name="BEx5F6V72QTCK7O39Y59R0EVM6CW" hidden="1">#REF!</definedName>
    <definedName name="BEx5FGLQVACD5F5YZG4DGSCHCGO2" hidden="1">#REF!</definedName>
    <definedName name="BEx5FGR7YST9UWW32VFER0W4LEF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SW55LVAZI956T9XU4KIBELE" hidden="1">#REF!</definedName>
    <definedName name="BEx5FTCEIIRM9OOPXK6PB2KJSLTA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8H70AOIQNK90C2VU5BAF8TV" hidden="1">#REF!</definedName>
    <definedName name="BEx5GE66YNPSS5MSPTBXLYLNUHSJ" hidden="1">#REF!</definedName>
    <definedName name="BEx5GID9MVBUPFFT9M8K8B5MO9NV" hidden="1">#REF!</definedName>
    <definedName name="BEx5GL2CVWMY3S947ALVPBQG1W21" hidden="1">#REF!</definedName>
    <definedName name="BEx5GN0EWA9SCQDPQ7NTUQH82QVK" hidden="1">#REF!</definedName>
    <definedName name="BEx5GNBCU4WZ74I0UXFL9ZG2XSGJ" hidden="1">#REF!</definedName>
    <definedName name="BEx5GT5PB17R2GKX3F4H7WWN4M94" hidden="1">#REF!</definedName>
    <definedName name="BEx5GUCTYC7QCWGWU5BTO7Y7HDZX" hidden="1">#REF!</definedName>
    <definedName name="BEx5GYUPJULJQ624TEESYFG1NFOH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2WFSII73OJ41QGRAZ28JO53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3B4OHOD6SAPLK3PZDRO1GYC" hidden="1">#REF!</definedName>
    <definedName name="BEx5I4CZWURJPJZH95QO8E7MXFWV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ENVO7X0TBQGRMGKRTMFB470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P02DZ97IB62ITCKG1MMWBKN" hidden="1">#REF!</definedName>
    <definedName name="BEx5JQCNT9Y4RM306CHC8IPY3HBZ" hidden="1">#REF!</definedName>
    <definedName name="BEx5JR91NO6ECBKQUI7KBAUHVWQY" hidden="1">#REF!</definedName>
    <definedName name="BEx5JTHW7OW4QTNV5XZ3NC20LDLF" hidden="1">#REF!</definedName>
    <definedName name="BEx5K08PYKE6JOKBYIB006TX619P" hidden="1">#REF!</definedName>
    <definedName name="BEx5K1AKPNBF18M8BS3MHI13PF7R" hidden="1">#REF!</definedName>
    <definedName name="BEx5K21HQCDNYPG2QWFOVS99PE4A" hidden="1">#REF!</definedName>
    <definedName name="BEx5K51DSERT1TR7B4A29R41W4NX" hidden="1">#REF!</definedName>
    <definedName name="BEx5KCJ4JCAHU2E4LCLVKFWL64CX" hidden="1">#REF!</definedName>
    <definedName name="BEx5KM9PJMIQFJSBANJO5FVW3Z28" hidden="1">#REF!</definedName>
    <definedName name="BEx5KOO1FHA4BJJBZGOZKTK8PRRN" hidden="1">#REF!</definedName>
    <definedName name="BEx5KRIL3PFC9PIM7NQWA09TEQWG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LWQ2YRWKLHNPUOX7A77685LZ" hidden="1">#REF!</definedName>
    <definedName name="BEx5LYO5AGM9ICPKZBV7EN03XYO9" hidden="1">#REF!</definedName>
    <definedName name="BEx5M7T5JER9G2MLDH3G50GCW8PO" hidden="1">#REF!</definedName>
    <definedName name="BEx5MAIGJD3C3AO0RGLKRTEZBVUE" hidden="1">#REF!</definedName>
    <definedName name="BEx5MB9BR71LZDG7XXQ2EO58JC5F" hidden="1">#REF!</definedName>
    <definedName name="BEx5MJSWQ04VS8WFHCZXYA7ZWU81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UEM24ZED9VYADF1LHA31YNV" hidden="1">#REF!</definedName>
    <definedName name="BEx5NV06L5J5IMKGOMGKGJ4PBZCD" hidden="1">#REF!</definedName>
    <definedName name="BEx5NZSSQ6PY99ZX2D7Q9IGOR34W" hidden="1">#REF!</definedName>
    <definedName name="BEx5O21O6UOIZM3N6WHQJSAUBK16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HXI4R617RH4NY6VKOI4ZRA2" hidden="1">#REF!</definedName>
    <definedName name="BEx5OL87PVSZSDHUK8KZBXSXHK2L" hidden="1">#REF!</definedName>
    <definedName name="BEx5OP9Y43F99O2IT69MKCCXGL61" hidden="1">#REF!</definedName>
    <definedName name="BEx5OXIKDIYQDT89AL1I005KPLFQ" hidden="1">#REF!</definedName>
    <definedName name="BEx5P9Y9RDXNUAJ6CZ2LHMM8IM7T" hidden="1">#REF!</definedName>
    <definedName name="BEx5PHG040UB6SAJGMT6H4JLV2O8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YJ1M7KNW4566RAPKTK159HP" hidden="1">#REF!</definedName>
    <definedName name="BEx5QGT6ZJDVW73MNRC6IUML0GKF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6ZZ73QHTXKD87X7R3HKC2KM" hidden="1">#REF!</definedName>
    <definedName name="BEx74ESIB9Y8KGETIERMKU5PLCQR" hidden="1">#REF!</definedName>
    <definedName name="BEx74IZJLRUQ03RCK06W91H2260J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7V4HY4OAGXYAJGM7RJQE3NM" hidden="1">#REF!</definedName>
    <definedName name="BEx759D1D5SXS5ELLZVBI0SXYUNF" hidden="1">#REF!</definedName>
    <definedName name="BEx75BGL4B587TM29E78APZYJUTT" hidden="1">#REF!</definedName>
    <definedName name="BEx75GJZSZHUDN6OOAGQYFUDA2LP" hidden="1">#REF!</definedName>
    <definedName name="BEx75HGCCV5K4UCJWYV8EV9AG5YT" hidden="1">#REF!</definedName>
    <definedName name="BEx75MJT47XEWZSLZAG6IUOQKXIX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5A28KL05DU9PG2REPK40UX3" hidden="1">#REF!</definedName>
    <definedName name="BEx76V1XKGBEDZIV9DV1A2YV1JOI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OQ625E4LSEXLQEMAZHPDMMC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A5IYYCMR88AXOWEFKVY8371" hidden="1">#REF!</definedName>
    <definedName name="BEx78A5JAWI6EMCWJ7AJWGAH8AMJ" hidden="1">#REF!</definedName>
    <definedName name="BEx78HHRIWDLHQX2LG0HWFRYEL1T" hidden="1">#REF!</definedName>
    <definedName name="BEx78NSKC3OQCQ4WQAIZ6JURE7GW" hidden="1">#REF!</definedName>
    <definedName name="BEx78OOPYID4QYC9KQ8TPDG220E4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HRD8NL9EMUOALME68ALFZYA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OUHTDD16ZGGUBH3JDBW1VZ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QV3PGI9EVX19Y61TNZWQD3Z" hidden="1">#REF!</definedName>
    <definedName name="BEx7ASD1I654MEDCO6GGWA95PXSC" hidden="1">#REF!</definedName>
    <definedName name="BEx7ASYMO87QTI4OGS8RP4M3OLYE" hidden="1">#REF!</definedName>
    <definedName name="BEx7AVCX9S5RJP3NSZ4QM4E6ERDT" hidden="1">#REF!</definedName>
    <definedName name="BEx7AVYIGP0930MV5JEBWRYCJN68" hidden="1">#REF!</definedName>
    <definedName name="BEx7B11YDBMRZG7EYCKJUO3H1Y6F" hidden="1">#REF!</definedName>
    <definedName name="BEx7B3LKPGMDIE1WTF5ZO95GA2PN" hidden="1">#REF!</definedName>
    <definedName name="BEx7B6LH6917TXOSAAQ6U7HVF018" hidden="1">#REF!</definedName>
    <definedName name="BEx7BIQJ5XHOJHZUAVG3KLP0T1HX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ENJOBQ9IMACXOZ154XHT1A0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D4D7DAI5BN4L7AHWYB979CQ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DXHVQ3XRVZ2H7QO8TYMIA4P9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9MXVC2ZETL4GK9ZOC2NIZ0K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3GG2FI10JUMINUOIYICFVD9" hidden="1">#REF!</definedName>
    <definedName name="BEx7F4NMGGTZWR8S7710RWGFG8W2" hidden="1">#REF!</definedName>
    <definedName name="BEx7FBJRLJUZKK1FVSCNP0F4GBYT" hidden="1">#REF!</definedName>
    <definedName name="BEx7FCLG1RYI2SNOU1Y2GQZNZSWA" hidden="1">#REF!</definedName>
    <definedName name="BEx7FEJOQNYA7A6O7YB4SBB1KK73" hidden="1">#REF!</definedName>
    <definedName name="BEx7FIL87TXQSUJ03S7NBB9S4HA5" hidden="1">#REF!</definedName>
    <definedName name="BEx7FN32ZGWOAA4TTH79KINTDWR9" hidden="1">#REF!</definedName>
    <definedName name="BEx7FTOFOYQLDCCOJY1H3JHICFOI" hidden="1">#REF!</definedName>
    <definedName name="BEx7FVMORQ1N6SIECWJVJWT23E6Y" hidden="1">#REF!</definedName>
    <definedName name="BEx7FZ2NBD60FXGNYS120WYBTXA3" hidden="1">#REF!</definedName>
    <definedName name="BEx7G82CKM3NIY1PHNFK28M09PCH" hidden="1">#REF!</definedName>
    <definedName name="BEx7GMG8RQ2YB3WVSLKZZZKKRMV0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GSLEAEDT83F2LWWOC5ZLL5JW" hidden="1">#REF!</definedName>
    <definedName name="BEx7GSW56XSIHUS07AYSJ48M49U0" hidden="1">#REF!</definedName>
    <definedName name="BEx7H0JD6I5I8WQLLWOYWY5YWPQE" hidden="1">#REF!</definedName>
    <definedName name="BEx7H14XCXH7WEXEY1HVO53A6AGH" hidden="1">#REF!</definedName>
    <definedName name="BEx7H6ZA84EDCYX9HQKE2VH03R77" hidden="1">#REF!</definedName>
    <definedName name="BEx7H7A3IND3XX895B1NI519TC8J" hidden="1">#REF!</definedName>
    <definedName name="BEx7HFTIA8AC8BR8HKIN81VE1SGW" hidden="1">#REF!</definedName>
    <definedName name="BEx7HGVBEF4LEIF6RC14N3PSU461" hidden="1">#REF!</definedName>
    <definedName name="BEx7HHRP6OIBN749NAR4JO512P36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8FZ96C5JAHXS18ZV0912LZP" hidden="1">#REF!</definedName>
    <definedName name="BEx7IBVYN47SFZIA0K4MDKQZNN9V" hidden="1">#REF!</definedName>
    <definedName name="BEx7IJTYZHWYWQ1TQVKRC67VVT77" hidden="1">#REF!</definedName>
    <definedName name="BEx7IV2IJ5WT7UC0UG7WP0WF2JZI" hidden="1">#REF!</definedName>
    <definedName name="BEx7IWV99LM4FB1AXIXRNLT7DZJM" hidden="1">#REF!</definedName>
    <definedName name="BEx7IXGU74GE5E4S6W4Z13AR092Y" hidden="1">#REF!</definedName>
    <definedName name="BEx7J4YL8Q3BI1MLH16YYQ18IJRD" hidden="1">#REF!</definedName>
    <definedName name="BEx7J9B4EOP8JPRQCUQJTYF4X0D6" hidden="1">#REF!</definedName>
    <definedName name="BEx7JH3HGBPI07OHZ5LFYK0UFZQR" hidden="1">#REF!</definedName>
    <definedName name="BEx7JV194190CNM6WWGQ3UBJ3CHH" hidden="1">#REF!</definedName>
    <definedName name="BEx7K0VL25LF11UTEBHWBIQ4JLM9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3DZH58ZUVXJY3QMJYM4KE2N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8ZY6UFM571XUE82FQZRNOKP90" hidden="1">#REF!</definedName>
    <definedName name="BEx904S75BPRYMHF0083JF7ES4NG" hidden="1">#REF!</definedName>
    <definedName name="BEx90CVJHW2G83ZSI8F4ZSPTFSPI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1YKG5M0ZZDVWNGF80SPL8GUP" hidden="1">#REF!</definedName>
    <definedName name="BEx921PNZ46VORG2VRMWREWIC0SE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5VHGQGAJAXJKSPCC6GC2KIE" hidden="1">#REF!</definedName>
    <definedName name="BEx93B9OULL2YGC896XXYAAJSTRK" hidden="1">#REF!</definedName>
    <definedName name="BEx93EF2OPUY92WSYH0W2RMHNX2M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E8CBMGM9YP8Z0W8OWHAAZH1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4UV33TKLNRNEN1LPVPIWCOT0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5ZBPVBQBIU0LCXSH93UZK4VU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6NFOGJWDFFOFDUAFC8NNTP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8JHA36NDU1F9UQDZPIDK583N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995OO0X4HC0IQDAISYRWAJG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YFJ8JDPEEEQRABGIA0M020Y" hidden="1">#REF!</definedName>
    <definedName name="BEx99ZRZ4I7FHDPGRAT5VW7NVBPU" hidden="1">#REF!</definedName>
    <definedName name="BEx9ADPRQZSMQBC5ZVK9Y67PRZBV" hidden="1">#REF!</definedName>
    <definedName name="BEx9AKWPNM58M88D1ZL7PKKW6ES3" hidden="1">#REF!</definedName>
    <definedName name="BEx9ARY7F2Q2JQT63RW0CEZQ1WDB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AOGUISRQKRB42IUZNSUS3RS" hidden="1">#REF!</definedName>
    <definedName name="BEx9BCBV86NAOTMCAYGOG2K426CC" hidden="1">#REF!</definedName>
    <definedName name="BEx9BMO2IUOIM85NTV875E715AA2" hidden="1">#REF!</definedName>
    <definedName name="BEx9BYSYW7QCPXS2NAVLFAU5Y2Z2" hidden="1">#REF!</definedName>
    <definedName name="BEx9C17AHM4NMY8G3WK6YQ0T0WDU" hidden="1">#REF!</definedName>
    <definedName name="BEx9C590HJ2O31IWJB73C1HR74AI" hidden="1">#REF!</definedName>
    <definedName name="BEx9C6G6HWT20PEB360EH8RXJY5F" hidden="1">#REF!</definedName>
    <definedName name="BEx9CCQRMYYOGIOYTOM73VKDIPS1" hidden="1">#REF!</definedName>
    <definedName name="BEx9CJHG02ADUIJ0WCG5FYLWETIN" hidden="1">#REF!</definedName>
    <definedName name="BEx9CMMSQA4LXHX5RGGTAJ9WVHTY" hidden="1">#REF!</definedName>
    <definedName name="BEx9CTDJ6OYUCCHJVREB4QE71EVB" hidden="1">#REF!</definedName>
    <definedName name="BEx9D1BC9FT19KY0INAABNDBAMR1" hidden="1">#REF!</definedName>
    <definedName name="BEx9DGLRBAA81DUUOT35XR05XLKG" hidden="1">#REF!</definedName>
    <definedName name="BEx9DIZXF9X0GE90ROFYKV6K3PM9" hidden="1">#REF!</definedName>
    <definedName name="BEx9DN6ZMF18Q39MPMXSDJTZQNJ3" hidden="1">#REF!</definedName>
    <definedName name="BEx9DUU8DALPSCW66GTMQRPXZ6GL" hidden="1">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2S1LDHWNY3YCSQ6AY2CX2VH" hidden="1">#REF!</definedName>
    <definedName name="BEx9EDF04J4123VCCHB6U5T18EIQ" hidden="1">#REF!</definedName>
    <definedName name="BEx9EEGVFGD9P2J88ICA4KVPXY9N" hidden="1">#REF!</definedName>
    <definedName name="BEx9EG9KBJ77M8LEOR9ITOKN5KXY" hidden="1">#REF!</definedName>
    <definedName name="BEx9EHGQHOBSWB60JAPUOVE46FK0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LRVEKHKYUC14ZMVEXYYH8R8" hidden="1">#REF!</definedName>
    <definedName name="BEx9FRBEEYPS5HLS3XT34AKZN94G" hidden="1">#REF!</definedName>
    <definedName name="BEx9G17GB2V3PQ50QQFW2NROEZT9" hidden="1">#REF!</definedName>
    <definedName name="BEx9G892CF6SM99J007LDYZPPYNL" hidden="1">#REF!</definedName>
    <definedName name="BEx9GDY4D8ZPQJCYFIMYM0V0C51Y" hidden="1">#REF!</definedName>
    <definedName name="BEx9GGY04V0ZWI6O9KZH4KSBB389" hidden="1">#REF!</definedName>
    <definedName name="BEx9GJCC7BWX156MTPY59VC5JN0O" hidden="1">#REF!</definedName>
    <definedName name="BEx9GNOPB6OZ2RH3FCDNJR38RJOS" hidden="1">#REF!</definedName>
    <definedName name="BEx9GNU701BD7YSS9TFG6GMA2Z8A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9V5D52IFWEZD3I221Z2VYVD" hidden="1">#REF!</definedName>
    <definedName name="BEx9HQHV4N00R3PBTH3QTYPDU3WQ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J1EJIB9UVZKMZ7QHB9U6VVOO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2TU15VIP65OGKSZD41PMO4N" hidden="1">#REF!</definedName>
    <definedName name="BExAX410NB4F2XOB84OR2197H8M5" hidden="1">#REF!</definedName>
    <definedName name="BExAX8TNG8LQ5Q4904SAYQIPGBSV" hidden="1">#REF!</definedName>
    <definedName name="BExAXEDC2IXZ6Z8R5OUFS8OGJR89" hidden="1">#REF!</definedName>
    <definedName name="BExAXI9K2PJQH4QLETR7MGS2BNZZ" hidden="1">#REF!</definedName>
    <definedName name="BExAXL3ZT02BUZOGSRNS6WGCOV7K" hidden="1">#REF!</definedName>
    <definedName name="BExAXL40LDNIK611AYB1QPTYW9XW" hidden="1">#REF!</definedName>
    <definedName name="BExAY0EAT2LXR5MFGM0DLIB45PLO" hidden="1">#REF!</definedName>
    <definedName name="BExAY6UCGQHNKD11PF7YY4PWE7AF" hidden="1">#REF!</definedName>
    <definedName name="BExAY81HIJSS7SKS1W0I0T6EJ0QZ" hidden="1">#REF!</definedName>
    <definedName name="BExAY9DZDS6RN4F7LPICOBGZ4AF5" hidden="1">#REF!</definedName>
    <definedName name="BExAY9ZJT64UBNSHPOGOXOER0FA5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OO9DKXP4BYOJNDXGK1R2ZSV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VKDXJJ761HTFFUOH6P2CSF7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FTTSXASHLBAG5O0MNFU583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OASZZC08FMDYX9HRSM9OXEF" hidden="1">#REF!</definedName>
    <definedName name="BExB0WE4PI3NOBXXVO9CTEN4DIU2" hidden="1">#REF!</definedName>
    <definedName name="BExB10QNIVITUYS55OAEKK3VLJFE" hidden="1">#REF!</definedName>
    <definedName name="BExB12OPX4FIWY3UUQ7N9MXBTXY2" hidden="1">#REF!</definedName>
    <definedName name="BExB12ZHTPYICL0A8RA5MRDZPYAX" hidden="1">#REF!</definedName>
    <definedName name="BExB15ZDRY4CIJ911DONP0KCY9KU" hidden="1">#REF!</definedName>
    <definedName name="BExB16VQY0O0RLZYJFU3OFEONVTE" hidden="1">#REF!</definedName>
    <definedName name="BExB1D6DDDMV7AOB9S4XD45OPKJ3" hidden="1">#REF!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hidden="1">#REF!</definedName>
    <definedName name="BExB1I4BK3AB6GEEFY7ZAOON31BO" hidden="1">#REF!</definedName>
    <definedName name="BExB1Q29OO6LNFNT1EQLA3KYE7MX" hidden="1">#REF!</definedName>
    <definedName name="BExB1TNRV5EBWZEHYLHI76T0FVA7" hidden="1">#REF!</definedName>
    <definedName name="BExB1UENFKIO27UN311RA6Q7UZX5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V4G4W3DIHZU05TOOTUR2SQF" hidden="1">#REF!</definedName>
    <definedName name="BExB30IP1DNKNQ6PZ5ERUGR5MK4Z" hidden="1">#REF!</definedName>
    <definedName name="BExB35M4M9VQF0DHGYBEA3KV711P" hidden="1">#REF!</definedName>
    <definedName name="BExB406HXCZGNSDPPO8VOG1110ZG" hidden="1">#REF!</definedName>
    <definedName name="BExB442RX0T3L6HUL6X5T21CENW6" hidden="1">#REF!</definedName>
    <definedName name="BExB4ADD0L7417CII901XTFKXD1J" hidden="1">#REF!</definedName>
    <definedName name="BExB4B9PTN6T4CSKH6U5OZ3JFDD8" hidden="1">#REF!</definedName>
    <definedName name="BExB4DO1V1NL2AVK5YE1RSL5RYHL" hidden="1">#REF!</definedName>
    <definedName name="BExB4DYU06HCGRIPBSWRCXK804UM" hidden="1">#REF!</definedName>
    <definedName name="BExB4R5JZFW6A1CMY56N51JV2U9K" hidden="1">#REF!</definedName>
    <definedName name="BExB4Z3EZBGYYI33U0KQ8NEIH8PY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O30WI9WES28Y2RINNXRHWC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692ZQP36NHHWV7TLSTYCP8G" hidden="1">#REF!</definedName>
    <definedName name="BExB6C3FUAKK9ML5T767NMWGA9YB" hidden="1">#REF!</definedName>
    <definedName name="BExB6C8X6JYRLKZKK17VE3QUNL3D" hidden="1">#REF!</definedName>
    <definedName name="BExB6CZTE0PWILZ6X0SQ2FCCSK0D" hidden="1">#REF!</definedName>
    <definedName name="BExB6HN3QRFPXM71MDUK21BKM7PF" hidden="1">#REF!</definedName>
    <definedName name="BExB6IZMHCZ3LB7N73KD90YB1HBZ" hidden="1">#REF!</definedName>
    <definedName name="BExB6Q6JKBMO3M4WX8XUD0JET6HB" hidden="1">#REF!</definedName>
    <definedName name="BExB719SGNX4Y8NE6JEXC555K596" hidden="1">#REF!</definedName>
    <definedName name="BExB7265DCHKS7V2OWRBXCZTEIW9" hidden="1">#REF!</definedName>
    <definedName name="BExB74F088Z5LM9SEUAESIZUQ3X8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9S66MFUL9J891R547MSVIVV1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8YEJUX1I2ZP2R58HPZC1PQJ" hidden="1">#REF!</definedName>
    <definedName name="BExBA93PE0DGUUTA7LLSIGBIXWE5" hidden="1">#REF!</definedName>
    <definedName name="BExBAGQYIBV77JKN346FU4VT1MB4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TS6QTKFZ3S66DBSAAJJ1257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9D9GNURCRZN3NR6UY375OX5" hidden="1">#REF!</definedName>
    <definedName name="BExBBJ9BWME32GCDTD4GDSQBG1S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6S9JZS9ZX6V7SBKDJ5R3CGN" hidden="1">#REF!</definedName>
    <definedName name="BExBC78HXWXHO3XAB6E8NVTBGLJS" hidden="1">#REF!</definedName>
    <definedName name="BExBCDTV7GTBOTIE9EFJ36EX4FKM" hidden="1">#REF!</definedName>
    <definedName name="BExBCK4H2CF3XDL7AH3W254CWF4R" hidden="1">#REF!</definedName>
    <definedName name="BExBCKKJTIRKC1RZJRTK65HHLX4W" hidden="1">#REF!</definedName>
    <definedName name="BExBCLMEPAN3XXX174TU8SS0627Q" hidden="1">#REF!</definedName>
    <definedName name="BExBCMTEH63P6H1CKWQH2DGVNSVX" hidden="1">#REF!</definedName>
    <definedName name="BExBCRBEYR2KZ8FAQFZ2NHY13WIY" hidden="1">#REF!</definedName>
    <definedName name="BExBCZUU1UR90PQUCOSYNFQQTXI1" hidden="1">#REF!</definedName>
    <definedName name="BExBD1CR31JE4TBZEMZ6ZNRFIDNP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DIHS3IA85P49E3FM64KE4B" hidden="1">#REF!</definedName>
    <definedName name="BExBDUVGK3E1J4JY9ZYTS7V14BLY" hidden="1">#REF!</definedName>
    <definedName name="BExBDWDG2GXBTEGBOQMQLB38QUEV" hidden="1">#REF!</definedName>
    <definedName name="BExBDZITI2UCDSH0V24NITQG9SFA" hidden="1">#REF!</definedName>
    <definedName name="BExBE162OSBKD30I7T1DKKPT3I9I" hidden="1">#REF!</definedName>
    <definedName name="BExBE4M6YL512JJD7QCT5NHC893P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F0U1PNBWLGLVVPNYEZHKB0ON" hidden="1">#REF!</definedName>
    <definedName name="BExBF3TXJTJ52WTH5JS1IEEUKRWA" hidden="1">#REF!</definedName>
    <definedName name="BExBG1ED81J2O4A2S5F5Y3BPHMCR" hidden="1">#REF!</definedName>
    <definedName name="BExCRLIHS7466WFJ3RPIUGGXYESZ" hidden="1">#REF!</definedName>
    <definedName name="BExCROIFDQP6GEN1GZNTC0JUNTOZ" hidden="1">#REF!</definedName>
    <definedName name="BExCRRIBGG57IJ1DUG0GCSPL72DO" hidden="1">#REF!</definedName>
    <definedName name="BExCS078RE3CUATM8A8NCC0WWHGC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GZG9G2SOKYYBCQF48XUIYCJ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16FAFHSYEENQXBNLERR7V3K" hidden="1">#REF!</definedName>
    <definedName name="BExCU2834920JBHSPCRC4UF80OLL" hidden="1">#REF!</definedName>
    <definedName name="BExCU8O54I3P3WRYWY1CRP3S78QY" hidden="1">#REF!</definedName>
    <definedName name="BExCUD60H1UMM2E28QIX022PMAO3" hidden="1">#REF!</definedName>
    <definedName name="BExCUDRJO23YOKT8GPWOVQ4XEHF5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W1Q2AR1JX2Z1B9CGJ6H60GY" hidden="1">#REF!</definedName>
    <definedName name="BExCUW1RF5RHW7OK9J4GFUGR30IK" hidden="1">#REF!</definedName>
    <definedName name="BExCV634L7SVHGB0UDDTRRQ2Q72H" hidden="1">#REF!</definedName>
    <definedName name="BExCVBXG4TTE2ERW52ZA09FBTDH2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H0KFLY4D0IVRFGVTJYRXFX" hidden="1">#REF!</definedName>
    <definedName name="BExCVSEURAJUYQ3AB8CHNTGUIPPJ" hidden="1">#REF!</definedName>
    <definedName name="BExCVV44WY5807WGMTGKPW0GT256" hidden="1">#REF!</definedName>
    <definedName name="BExCVWLXVAKW0MGL9EAXK4DRRB6T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WX69ER7R6C6VGOZAPRGXJR2R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AYLA3TMOHIRCEXCXXUSNOKZ" hidden="1">#REF!</definedName>
    <definedName name="BExCXC0EIRZGKHGFWVH6BZGZKSL5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4H9JMPB090TG2SILY28IPCR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K7MZ56O5XIV8T5XIE9VBQXN" hidden="1">#REF!</definedName>
    <definedName name="BExCYPGKSIOHIBS04R2XQYPI49PL" hidden="1">#REF!</definedName>
    <definedName name="BExCYPRC5HJE6N2XQTHCT6NXGP8N" hidden="1">#REF!</definedName>
    <definedName name="BExCYUK0I3UEXZNFDW71G6Z6D8XR" hidden="1">#REF!</definedName>
    <definedName name="BExCZ33F3I07L3QZV5LC8TP0EAFL" hidden="1">#REF!</definedName>
    <definedName name="BExCZBHJ4ZDFD4N4ZS7VAL7FA7P7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6SXR2OPV4282WTX6ARRQ4JS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0WQ71JYMUDXQTQEITA6DXV3F" hidden="1">#REF!</definedName>
    <definedName name="BExD13RUIBGRXDL4QDZ305UKUR12" hidden="1">#REF!</definedName>
    <definedName name="BExD14DETV5R4OOTMAXD5NAKWRO3" hidden="1">#REF!</definedName>
    <definedName name="BExD189NLCZ0MV1E8GXPW23W160D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MRMSOCW29ZLJ226FVCE2K34" hidden="1">#REF!</definedName>
    <definedName name="BExD2RK9LE7I985N677G3WNH5DIV" hidden="1">#REF!</definedName>
    <definedName name="BExD363H2VGFIQUCE6LS4AC5J0ZT" hidden="1">#REF!</definedName>
    <definedName name="BExD37W7YUULHO5DGYRP7KYM65NC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PKTT0MHJPK56ADYPFIYXKO7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7UZN79E7UZ1PF13H1AL03VT" hidden="1">#REF!</definedName>
    <definedName name="BExD4B5OJKUPJMFR7AZJGR6UVR3E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4RHMHOHG2WM6HI950PSP13F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BZF6UGC8YXEZJ8URJDY0HUJ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XV0BDU8LPQPWSKHU0XX0UPR" hidden="1">#REF!</definedName>
    <definedName name="BExD71LTOE015TV5RSAHM8NT8GVW" hidden="1">#REF!</definedName>
    <definedName name="BExD73USXVADC7EHGHVTQNCT06ZA" hidden="1">#REF!</definedName>
    <definedName name="BExD7CE8ZR0EL3ZQP0AYQ5XQUH9L" hidden="1">#REF!</definedName>
    <definedName name="BExD7GAIGULTB3YHM1OS9RBQOTEC" hidden="1">#REF!</definedName>
    <definedName name="BExD7GAIHX094KROB46WFTL2XBWL" hidden="1">#REF!</definedName>
    <definedName name="BExD7IE1DHIS52UFDCTSKPJQNRD5" hidden="1">#REF!</definedName>
    <definedName name="BExD7IUBGUWHYC9UNZ1IY5XFYKQN" hidden="1">#REF!</definedName>
    <definedName name="BExD7IZMKM0QIFE7EV1NYL6EZVJZ" hidden="1">#REF!</definedName>
    <definedName name="BExD7JQOJ35HGL8U2OCEI2P2JT7I" hidden="1">#REF!</definedName>
    <definedName name="BExD7KSDKNDNH95NDT3S7GM3MUU2" hidden="1">#REF!</definedName>
    <definedName name="BExD7SVOH5J3ZVHK9KI2N1XE0CC3" hidden="1">#REF!</definedName>
    <definedName name="BExD7V4PCVR1ACVPOJXKJ4CSROIX" hidden="1">#REF!</definedName>
    <definedName name="BExD819S39VUTMASCBMYI883THJ3" hidden="1">#REF!</definedName>
    <definedName name="BExD8CYKX2WGEDSW6KFP6MND1PM0" hidden="1">#REF!</definedName>
    <definedName name="BExD8H5MGJFMK4HK6DOAGTFYV6JT" hidden="1">#REF!</definedName>
    <definedName name="BExD8H5O087KQVWIVPUUID5VMGMS" hidden="1">#REF!</definedName>
    <definedName name="BExD8KWFYVMYYY2YJ34JT4QNLLTE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IMBI0P6S6QRAXHE26HMK86D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39GNDHCPPB7U2PZQO5TJ1OI" hidden="1">#REF!</definedName>
    <definedName name="BExDBDR1XR0FV0CYUCB2OJ7CJCZU" hidden="1">#REF!</definedName>
    <definedName name="BExDBECNFJKO0HIOIKTWDCSWP755" hidden="1">#REF!</definedName>
    <definedName name="BExDBI8WRY61SHXKAT4UFXLB15E8" hidden="1">#REF!</definedName>
    <definedName name="BExDBZBW3EHQF6J0XXIT3ZMXPL8C" hidden="1">#REF!</definedName>
    <definedName name="BExDC7F818VN0S18ID7XRCRVYPJ4" hidden="1">#REF!</definedName>
    <definedName name="BExDCL7K96PC9VZYB70ZW3QPVIJE" hidden="1">#REF!</definedName>
    <definedName name="BExDCMPIHH27EAXTDLP095HYA29X" hidden="1">#REF!</definedName>
    <definedName name="BExDCP3UZ3C2O4C1F7KMU0Z9U32N" hidden="1">#REF!</definedName>
    <definedName name="BExENRJDC2MGQRJ6EHLAWX5I4SRS" hidden="1">#REF!</definedName>
    <definedName name="BExEOBX3WECDMYCV9RLN49APTXMM" hidden="1">#REF!</definedName>
    <definedName name="BExEP4E4F36662JDI0TOD85OP7X9" hidden="1">#REF!</definedName>
    <definedName name="BExEP7388TKNL6FEJW00XN7FHEUG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73QE34MW57L1HFXSTB7QEG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QWJ3KZG1O3S9J3CTXIY8I03D" hidden="1">#REF!</definedName>
    <definedName name="BExER2O72H1F9WV6S1J04C15PXX7" hidden="1">#REF!</definedName>
    <definedName name="BExERCETL5ZVXSS6EENB85QCSRYG" hidden="1">#REF!</definedName>
    <definedName name="BExERIUTB21WQ9WVQXUCDCGSH23E" hidden="1">#REF!</definedName>
    <definedName name="BExERRUIKIOATPZ9U4HQ0V52RJAU" hidden="1">#REF!</definedName>
    <definedName name="BExERSANFNM1O7T65PC5MJ301YET" hidden="1">#REF!</definedName>
    <definedName name="BExERSLFEDXNMOLAZ2VOI6VVJCBW" hidden="1">#REF!</definedName>
    <definedName name="BExERWCEBKQRYWRQLYJ4UCMMKTHG" hidden="1">#REF!</definedName>
    <definedName name="BExERWSHS5678NWP0NM8J09K2OGY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QFFLH766OHX0PD3NEIK0DIF" hidden="1">#REF!</definedName>
    <definedName name="BExETR0YRMOR63E6DHLEHV9QVVON" hidden="1">#REF!</definedName>
    <definedName name="BExETVDCXGPYA4OP2UI1URTJ60TK" hidden="1">#REF!</definedName>
    <definedName name="BExETVTGY38YXYYF7N73OYN6FYY3" hidden="1">#REF!</definedName>
    <definedName name="BExEUM6Y5MUDV2WYYY9ICV8796JQ" hidden="1">#REF!</definedName>
    <definedName name="BExEUNE4T242Y59C6MS28MXEUGCP" hidden="1">#REF!</definedName>
    <definedName name="BExEUTOOSAR1CJ6S2O9NTTQMWXNZ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AM8BLTWVS6IMVJWDOZBQK9R" hidden="1">#REF!</definedName>
    <definedName name="BExEVET98G3FU6QBF9LHYWSAMV0O" hidden="1">#REF!</definedName>
    <definedName name="BExEVL3UZ22W55ZRF3F0J21PKQLX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357VV6LVZCWOOM0R3T78QK" hidden="1">#REF!</definedName>
    <definedName name="BExEW68M9WL8214QH9C7VCK7BN08" hidden="1">#REF!</definedName>
    <definedName name="BExEW8HFKH6F47KIHYBDRUEFZ2ZZ" hidden="1">#REF!</definedName>
    <definedName name="BExEWHXF5F2E8FN7TRI5U2ZY0T0P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XTA1PPUPC8GUTZ18GXG2K9U7" hidden="1">#REF!</definedName>
    <definedName name="BExEY067KMBNYP9WMRGOH8ITDBLD" hidden="1">#REF!</definedName>
    <definedName name="BExEYGCSYH6XC1X89ZT8VJVQ6THP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VHM7COM2XBAZH71USCAT6K9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1S6VZCG01ZPLBSS9Z1SBOJ2" hidden="1">#REF!</definedName>
    <definedName name="BExEZFPZKLS4GGKV39NX0GL8AK7B" hidden="1">#REF!</definedName>
    <definedName name="BExEZGBFNJR8DLPN0V11AU22L6WY" hidden="1">#REF!</definedName>
    <definedName name="BExEZQYJW81F362CWKW5HLAAM45I" hidden="1">#REF!</definedName>
    <definedName name="BExEZSWLMZZ2RK34GSJ9Q3NPCFT2" hidden="1">#REF!</definedName>
    <definedName name="BExF02Y3V3QEPO2XLDSK47APK9XJ" hidden="1">#REF!</definedName>
    <definedName name="BExF09OS91RT7N7IW8JLMZ121ZP3" hidden="1">#REF!</definedName>
    <definedName name="BExF0DVUM5ZKYACYQ0GUCO14FXO9" hidden="1">#REF!</definedName>
    <definedName name="BExF0L2TP18E48BYIVEYR9BGX4HR" hidden="1">#REF!</definedName>
    <definedName name="BExF0LOEHV42P2DV7QL8O7HOQ3N9" hidden="1">#REF!</definedName>
    <definedName name="BExF0QH116YF95UAL83HSM0C2X7Y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00VK438ANZMJEAPZ2RQDB8U" hidden="1">#REF!</definedName>
    <definedName name="BExF21OBXGVA9D1CPMHVJHL599BC" hidden="1">#REF!</definedName>
    <definedName name="BExF28PXA9VBW4OZ74OITX6LHR12" hidden="1">#REF!</definedName>
    <definedName name="BExF2CWZN6E87RGTBMD4YQI2QT7R" hidden="1">#REF!</definedName>
    <definedName name="BExF2DYO1WQ7GMXSTAQRDBW1NSFG" hidden="1">#REF!</definedName>
    <definedName name="BExF2LR83KWDOSK9ACAROCGMTQ8X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AS2T7GFVNU9JPBXWUQH845Y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RET913530OJZJYWUA4LCSLF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9NQHJ39J7AF8B91RVX0H3P6" hidden="1">#REF!</definedName>
    <definedName name="BExF5D96JEPDW6LV89G2REZJ1ES7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5FFOHNFLM63A7M0XSPHOAGY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WE4H8L694Y8Z1VCZ9EMVP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1SL7S5BDGRZ694893ZZ2ZTI" hidden="1">#REF!</definedName>
    <definedName name="BExF76FV8SF7AJK7B35AL7VTZF6D" hidden="1">#REF!</definedName>
    <definedName name="BExF7EOIMC1OYL1N7835KGOI0FIZ" hidden="1">#REF!</definedName>
    <definedName name="BExF7FVNFEHQQH5MIO6AIUWSERR7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RV9JQHNUU59Z7TLWW2ARAN8" hidden="1">#REF!</definedName>
    <definedName name="BExF81GI8B8WBHXFTET68A9358BR" hidden="1">#REF!</definedName>
    <definedName name="BExF84R8ZH2K4C0CYI1IVFH8WUYD" hidden="1">#REF!</definedName>
    <definedName name="BExF9CTA0UGH0U2JUPUJKMEEI1Z2" hidden="1">#REF!</definedName>
    <definedName name="BExGKNC6UCNO0YTOPVJZMQ34IVMH" hidden="1">#REF!</definedName>
    <definedName name="BExGKT17Q7NLLXEVPD5JH5USNBZN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EFBL47KYW564WF1RQ6VY453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0LRKAPMAKXJTDAKS7Q1MV6S" hidden="1">#REF!</definedName>
    <definedName name="BExGN4I0QATXNZCLZJM1KH1OIJQH" hidden="1">#REF!</definedName>
    <definedName name="BExGN9FZ2RWCMSY1YOBJKZMNIM9R" hidden="1">#REF!</definedName>
    <definedName name="BExGNCFW1HJRE2CBZ65J7JB4DCF3" hidden="1">#REF!</definedName>
    <definedName name="BExGNDSIMTHOCXXG6QOGR6DA8SGG" hidden="1">#REF!</definedName>
    <definedName name="BExGNN2YQ9BDAZXT2GLCSAPXKIM7" hidden="1">#REF!</definedName>
    <definedName name="BExGNPBUQ4MFVXFVD9LJPL5PZU68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E7C2HSW9M6L6R25H0Z4JEKM" hidden="1">#REF!</definedName>
    <definedName name="BExGOI3M84PCOV0FSX0APR834A9T" hidden="1">#REF!</definedName>
    <definedName name="BExGOL903YF63SRYHHD7UNE2B0E7" hidden="1">#REF!</definedName>
    <definedName name="BExGOOJO0P8I5INNTL15CALDNIYO" hidden="1">#REF!</definedName>
    <definedName name="BExGOROWSCEN1I6IXZVXWNFSY76K" hidden="1">#REF!</definedName>
    <definedName name="BExGOT6UXUX5FVTAYL9SOBZ1D0II" hidden="1">#REF!</definedName>
    <definedName name="BExGOXJDHUDPDT8I8IVGVW9J0R5Q" hidden="1">#REF!</definedName>
    <definedName name="BExGP5H752MD8MVHM2BB12PZQ4M4" hidden="1">#REF!</definedName>
    <definedName name="BExGPB0QWZQYZ4O1B28QZMIZK4R5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HKWEQEL43V2IRTHIL3SKL89" hidden="1">#REF!</definedName>
    <definedName name="BExGQOX5SC3QE5GND2P8HAHC7ZN6" hidden="1">#REF!</definedName>
    <definedName name="BExGQP2M90PWKZU8RDMLC9SJN90J" hidden="1">#REF!</definedName>
    <definedName name="BExGQPO7ENFEQC0NC6MC9OZR2LHY" hidden="1">#REF!</definedName>
    <definedName name="BExGQRM9NCME1AQA8RNH8GRKBEY8" hidden="1">#REF!</definedName>
    <definedName name="BExGQX0H4EZMXBJTKJJE4ICJWN5O" hidden="1">#REF!</definedName>
    <definedName name="BExGR23WEFG8G3CHQC5Q2M1VP9Q0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HZROC86IFGNDBDWZNBH5Q2V" hidden="1">#REF!</definedName>
    <definedName name="BExGRUKVVKDL8483WI70VN2QZDGD" hidden="1">#REF!</definedName>
    <definedName name="BExGRWOG8H774BWL55XHDM510RIO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P422IUEYOSDOQ0FC99S4B0A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QVJE1MV019H8EUN9O73RXA9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8K4UJT5C6ZAU3VI5T66TY74" hidden="1">#REF!</definedName>
    <definedName name="BExGVFWDKW8LO48OL2ZZUGFJFDDA" hidden="1">#REF!</definedName>
    <definedName name="BExGVV6OOLDQ3TXZK51TTF3YX0WN" hidden="1">#REF!</definedName>
    <definedName name="BExGW0KVOL93Z29HD7AAKNQ59I24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453OMLZPGJF63K8PNB8EDJ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QGVELUHEDSBNLEGTLOGNVS5" hidden="1">#REF!</definedName>
    <definedName name="BExGXWB73RJ4BASBQTQ8EY0EC1EB" hidden="1">#REF!</definedName>
    <definedName name="BExGXZ0ABB43C7SMRKZHWOSU9EQX" hidden="1">#REF!</definedName>
    <definedName name="BExGY0T0UPBWF73OV2QYIOSP1VVJ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HAGH0IZT9WAS43U752U84WI" hidden="1">#REF!</definedName>
    <definedName name="BExGYOS6TV2C72PLRFU8RP1I58GY" hidden="1">#REF!</definedName>
    <definedName name="BExGYXXCM53K2H84S4WZTHTHZPHE" hidden="1">#REF!</definedName>
    <definedName name="BExGYY2PBI68I55GPNKXV5RYR1WF" hidden="1">#REF!</definedName>
    <definedName name="BExGZ0MC1XT4VWABFT1UK2UMI0CP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SN96MC2HMMYQ3BMZ50490SJ" hidden="1">#REF!</definedName>
    <definedName name="BExGZYXS0GTA29TRAW6KAUBGG6D4" hidden="1">#REF!</definedName>
    <definedName name="BExH00L21GZX5YJJGVMOAWBERLP5" hidden="1">#REF!</definedName>
    <definedName name="BExH02ZD6VAY1KQLAQYBBI6WWIZB" hidden="1">#REF!</definedName>
    <definedName name="BExH07XC83E8WXF2O7EJTNS1DOZD" hidden="1">#REF!</definedName>
    <definedName name="BExH08Z6LQCGGSGSAILMHX4X7JMD" hidden="1">#REF!</definedName>
    <definedName name="BExH0KT9Z8HEVRRQRGQ8YHXRLIJA" hidden="1">#REF!</definedName>
    <definedName name="BExH0KTA6PC3C1H961G6G3WB4ROD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0Y5JGUO7Z6TD8HXAB8MDIXSA" hidden="1">#REF!</definedName>
    <definedName name="BExH12Y4WX542WI3ZEM15AK4UM9J" hidden="1">#REF!</definedName>
    <definedName name="BExH1AFVY3DFB10LXJXXA05EU6X8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NRXNXU0WLQASP81I62087ON" hidden="1">#REF!</definedName>
    <definedName name="BExH1QMD1UU8X5NZERDZ7OIP3IBI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VU17ZSQ6UMFZ9FOP753TT9E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BPW245WVGA1K1DGTL1XWDCH" hidden="1">#REF!</definedName>
    <definedName name="BExH3E9HZ3QJCDZW7WI7YACFQCHE" hidden="1">#REF!</definedName>
    <definedName name="BExH3IRB6764RQ5HBYRLH6XCT29X" hidden="1">#REF!</definedName>
    <definedName name="BExH4HTPYPQ91XIJ8IWIMHWOB0RA" hidden="1">#REF!</definedName>
    <definedName name="BExIFVCJM0X6I63J0LTJTAN78EXQ" hidden="1">#REF!</definedName>
    <definedName name="BExIG2U8V6RSB47SXLCQG3Q68YRO" hidden="1">#REF!</definedName>
    <definedName name="BExIG9FMY6OOSODNTWQJ2F28Y2FK" hidden="1">#REF!</definedName>
    <definedName name="BExIGJBO8R13LV7CZ7C1YCP974NN" hidden="1">#REF!</definedName>
    <definedName name="BExIGWT86FPOEYTI8GXCGU5Y3KGK" hidden="1">#REF!</definedName>
    <definedName name="BExIGY0DLOZ9NBSWSCQPWU2N4QZF" hidden="1">#REF!</definedName>
    <definedName name="BExIH51URLQJA6KNX5CJKIUIR5UQ" hidden="1">#REF!</definedName>
    <definedName name="BExIHBHXA7E7VUTBVHXXXCH3A5CL" hidden="1">#REF!</definedName>
    <definedName name="BExIHDAMHT1CAKC83LCSNV9RAMMY" hidden="1">#REF!</definedName>
    <definedName name="BExIHNMT9P59WY619GEWB1XONTAE" hidden="1">#REF!</definedName>
    <definedName name="BExIHNMTY8HBM7KQDSTMXEM6MHL4" hidden="1">#REF!</definedName>
    <definedName name="BExIHPQCQTGEW8QOJVIQ4VX0P6DX" hidden="1">#REF!</definedName>
    <definedName name="BExIHU2VSXTKRMO3RHJI6RZ206Q5" hidden="1">#REF!</definedName>
    <definedName name="BExIHZ6ALVREAYK4T741OOLGXOZA" hidden="1">#REF!</definedName>
    <definedName name="BExII1KN91Q7DLW0UB7W2TJ5ACT9" hidden="1">#REF!</definedName>
    <definedName name="BExII20QQ1K3GHOPL1ZQX5SL618M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8Q4WWPTKVONF0FPLTD4L7CH" hidden="1">#REF!</definedName>
    <definedName name="BExIJ9MI8QNCVF6L1SK4ZWC4CPJ7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hidden="1">#REF!</definedName>
    <definedName name="BExIKC4XPHX2HPDWWKGPRGTLOJC5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45UAJTQCLO0PRR3OAT4FUN0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I8Z41WP1I83L06KGRLKLGUL" hidden="1">#REF!</definedName>
    <definedName name="BExILJ558DU4VWYTKQGUZWNZN6KS" hidden="1">#REF!</definedName>
    <definedName name="BExIM02UP3RCUWZ2RO86WO6595EZ" hidden="1">#REF!</definedName>
    <definedName name="BExIM9DBUB7ZGF4B20FVUO9QGOX2" hidden="1">#REF!</definedName>
    <definedName name="BExIMGK9Z94TFPWWZFMD10HV0IF6" hidden="1">#REF!</definedName>
    <definedName name="BExIMIT427CJSYOCFG8JGTIJC8EC" hidden="1">#REF!</definedName>
    <definedName name="BExIMPEGKG18TELVC33T4OQTNBWC" hidden="1">#REF!</definedName>
    <definedName name="BExIMTAR1TFV3DP2D7HWECJEOYUG" hidden="1">#REF!</definedName>
    <definedName name="BExIN3SELWXIGE9EWSK9QJ3RHFPD" hidden="1">#REF!</definedName>
    <definedName name="BExIN4OR435DL1US13JQPOQK8GD5" hidden="1">#REF!</definedName>
    <definedName name="BExIN8FK0VJT3CRRWGRO3XE26YZS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O0MM0VFZGX84AO4LV2VTJSL" hidden="1">#REF!</definedName>
    <definedName name="BExINP2H4KI05FRFV5PKZFE00HKO" hidden="1">#REF!</definedName>
    <definedName name="BExINVT50DNQFXWZEBLEC0HIJDBS" hidden="1">#REF!</definedName>
    <definedName name="BExINYT1S9HTKX12F6T1MBDFL53T" hidden="1">#REF!</definedName>
    <definedName name="BExINZELVWYGU876QUUZCIMXPBQC" hidden="1">#REF!</definedName>
    <definedName name="BExIOCQUQHKUU1KONGSDOLQTQEIC" hidden="1">#REF!</definedName>
    <definedName name="BExIOEUDLMQULYKSXV94CO63QD9I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3EYMLXYSYD644AIULVB4SM4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CNG2M6L73ES2UQI5310WB7" hidden="1">#REF!</definedName>
    <definedName name="BExIPKNFUDPDKOSH5GHDVNA8D66S" hidden="1">#REF!</definedName>
    <definedName name="BExIPLJTRJRKOL7VVP0PEP05W0QL" hidden="1">#REF!</definedName>
    <definedName name="BExIPYFR9Q89IRAL0HPOES7623H9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CDFFALELXAMMR1ZQBGNV1HO" hidden="1">#REF!</definedName>
    <definedName name="BExIQCTILU1D6OD8XR0K44Z9OTI8" hidden="1">#REF!</definedName>
    <definedName name="BExIQE65LVXUOF3UZFO7SDHFJH22" hidden="1">#REF!</definedName>
    <definedName name="BExIQG9OO2KKBOWTMD1OXY36TEGA" hidden="1">#REF!</definedName>
    <definedName name="BExIQIII4MABGPDVFEBH294F5JBS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9OSXVLZX1W65QOCH2O0TZ" hidden="1">#REF!</definedName>
    <definedName name="BExISC5B700MZUBFTQ9K4IKTF7HR" hidden="1">#REF!</definedName>
    <definedName name="BExISDHXS49S1H56ENBPRF1NLD5C" hidden="1">#REF!</definedName>
    <definedName name="BExISJ6WFYQKE0RGTDWHAWUAE1AP" hidden="1">#REF!</definedName>
    <definedName name="BExISM1JLV54A21A164IURMPGUMU" hidden="1">#REF!</definedName>
    <definedName name="BExISRFKJYUZ4AKW44IJF7RF9Y90" hidden="1">#REF!</definedName>
    <definedName name="BExISTOKDXHNO612PXMT75D7SDY1" hidden="1">#REF!</definedName>
    <definedName name="BExIT1H3P56GFIL06KY89FORVJRM" hidden="1">#REF!</definedName>
    <definedName name="BExIT1MK8TBAK3SNP36A8FKDQSOK" hidden="1">#REF!</definedName>
    <definedName name="BExIT2IT2V9GEHP8BOT7V4TQL64A" hidden="1">#REF!</definedName>
    <definedName name="BExITBNYANV2S8KD56GOGCKW393R" hidden="1">#REF!</definedName>
    <definedName name="BExIUB6GMB0SK1G4X7OS9A0AYW30" hidden="1">#REF!</definedName>
    <definedName name="BExIUD4OJGH65NFNQ4VMCE3R4J1X" hidden="1">#REF!</definedName>
    <definedName name="BExIULYTKJ6F74ZZ6GFR3H0502B9" hidden="1">#REF!</definedName>
    <definedName name="BExIUTB5OAAXYW0OFMP0PS40SPOB" hidden="1">#REF!</definedName>
    <definedName name="BExIUUT2MHIOV6R3WHA0DPM1KBKY" hidden="1">#REF!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HVWLE97GSYXI5MCGEPG5OPB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2DMJCFY68X9XPKX7A9YBWQV" hidden="1">#REF!</definedName>
    <definedName name="BExIX34PM5DBTRHRQWP6PL6WIX88" hidden="1">#REF!</definedName>
    <definedName name="BExIX4S01VKH0V2KWQZGAY2FUFFS" hidden="1">#REF!</definedName>
    <definedName name="BExIX5OAP9KSUE5SIZCW9P39Q4WE" hidden="1">#REF!</definedName>
    <definedName name="BExIXG0OCPJ4N6G9CC41OTGTOV33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OO4P2NLI0GTES3GN8FDL0US" hidden="1">#REF!</definedName>
    <definedName name="BExIYP9Q6FV9T0R9G3UDKLS4TTYX" hidden="1">#REF!</definedName>
    <definedName name="BExIYRTCOZA1OQ7D46XDWMCW6RFR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JCRE7HP1J5ICCTGR58SY007" hidden="1">#REF!</definedName>
    <definedName name="BExJ0MY8SY5J5V50H3UKE78ODTVB" hidden="1">#REF!</definedName>
    <definedName name="BExJ0YC98G37ML4N8FLP8D95EFRF" hidden="1">#REF!</definedName>
    <definedName name="BExJ11MY9B0F7RFESFSORX1Z25QM" hidden="1">#REF!</definedName>
    <definedName name="BExKCCREBIWYDT3KYY47J6PKFUJC" hidden="1">#REF!</definedName>
    <definedName name="BExKCDYKAEV45AFXHVHZZ62E5BM3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hidden="1">#REF!</definedName>
    <definedName name="BExKE400P7WOFSUK628BT91CWB4H" hidden="1">#REF!</definedName>
    <definedName name="BExKEFE0I3MT6ZLC4T1L9465HKTN" hidden="1">#REF!</definedName>
    <definedName name="BExKEK6O5BVJP4VY02FY7JNAZ6BT" hidden="1">#REF!</definedName>
    <definedName name="BExKEKMRQLC0TPETMUVPBOHVEK6D" hidden="1">#REF!</definedName>
    <definedName name="BExKEKXK6E6QX339ELPXDIRZSJE0" hidden="1">#REF!</definedName>
    <definedName name="BExKEOOIBMP7N8033EY2CJYCBX6H" hidden="1">#REF!</definedName>
    <definedName name="BExKES9ZA5L22XTSO9Y8GAI2RIIH" hidden="1">#REF!</definedName>
    <definedName name="BExKEW0RR5LA3VC46A2BEOOMQE56" hidden="1">#REF!</definedName>
    <definedName name="BExKF02HYBPMKRSPJGAK1MWM2V4R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8KO0T2K2PJKN0MY59LZRPC0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GWUGUAZ9RHGMMEHY6AG0GBZC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6L8BUEGZ1O7ZYFE7R04MJJV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HZNTGBMYSLHW45LRZ3XLNHCV" hidden="1">#REF!</definedName>
    <definedName name="BExKI4076KXCDE5KXL79KT36OKLO" hidden="1">#REF!</definedName>
    <definedName name="BExKI703H6LLQ9SUAO1Q66RXBCFT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002TQQTZZ9BETERCDLUDV0K" hidden="1">#REF!</definedName>
    <definedName name="BExKLD6S9L66QYREYHBE5J44OK7X" hidden="1">#REF!</definedName>
    <definedName name="BExKLEZK32L28GYJWVO63BZ5E1JD" hidden="1">#REF!</definedName>
    <definedName name="BExKLGBZ8D7W1HW672WZB4ZK47TN" hidden="1">#REF!</definedName>
    <definedName name="BExKLLKVVHT06LA55JB2FC871DC5" hidden="1">#REF!</definedName>
    <definedName name="BExKLO4OJ4LE6YA3WZB02FDH4ZBC" hidden="1">#REF!</definedName>
    <definedName name="BExKLWYWL8HEKZRA5IGCCM60HYID" hidden="1">#REF!</definedName>
    <definedName name="BExKLX9OMIZRVELEESUGRFHXM0CU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M3TO8JLDR94J4BKF7TE6872" hidden="1">#REF!</definedName>
    <definedName name="BExKNQ03LRLRPLW6E8P5QA9LFBGF" hidden="1">#REF!</definedName>
    <definedName name="BExKNV8UOHVWEHDJWI2WMJ9X6QHZ" hidden="1">#REF!</definedName>
    <definedName name="BExKNYUAYWR68YCUOIW6WYVNJ198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BVR6FBO1U02GWCHZEQEFC13" hidden="1">#REF!</definedName>
    <definedName name="BExKODIZGWW2EQD0FEYW6WK6XLCM" hidden="1">#REF!</definedName>
    <definedName name="BExKOEA1HY8RIY04636RSKF38SDX" hidden="1">#REF!</definedName>
    <definedName name="BExKOPO2HPWVQGAKW8LOZMPIDEFG" hidden="1">#REF!</definedName>
    <definedName name="BExKOWEQWB18XVO2KPPTGRQ9XPMD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01GRP9KX7BHWUGSV76KSSN" hidden="1">#REF!</definedName>
    <definedName name="BExKQJGAAWNM3NT19E9I0CQDBTU0" hidden="1">#REF!</definedName>
    <definedName name="BExKQM5GJ1ZN5REKFE7YVBQ0KXWF" hidden="1">#REF!</definedName>
    <definedName name="BExKQO3G0R230211GSQXEUMGOJJH" hidden="1">#REF!</definedName>
    <definedName name="BExKQOEA7HV9U5DH9C8JXFD62EKH" hidden="1">#REF!</definedName>
    <definedName name="BExKQQ71278061G7ZFYGPWOMOMY2" hidden="1">#REF!</definedName>
    <definedName name="BExKQROXFHOAXZAJ9P338TCB51AS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S3TU9ZISEFNAGIP4D2THSPK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AJ9PLFSAM5DGYLJ0LGWBOCJ" hidden="1">#REF!</definedName>
    <definedName name="BExKSCSB4QOSOBI6JZ4RC017XNHC" hidden="1">#REF!</definedName>
    <definedName name="BExKSFHEJYQU3MJ64AXH349TS3AS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MDKVAO0A43CLVBQQD41BXOS" hidden="1">#REF!</definedName>
    <definedName name="BExKSR66M8VX6DOVY5XKESJ3UH2N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GHU41U7OXQNLCH9L528CTKN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EIEGD9JH03Q4QGCL2ZVM2AQ" hidden="1">#REF!</definedName>
    <definedName name="BExKULEKJLA77AUQPDUHSM94Y76Z" hidden="1">#REF!</definedName>
    <definedName name="BExKUPASS3H5268MTUCTQGAWNU4C" hidden="1">#REF!</definedName>
    <definedName name="BExKV08R85MKI3MAX9E2HERNQUNL" hidden="1">#REF!</definedName>
    <definedName name="BExKV4AAUNNJL5JWD7PX6BFKVS6O" hidden="1">#REF!</definedName>
    <definedName name="BExKV8S497WD25N3LA72PSCGO8G3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9UQN0TIL2QB8BQX5YK9L7EW9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2Y08ZQ6ES53Z1Z85LK1XPJG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5R82S07KSLMO7YA8CCU0ZAI" hidden="1">#REF!</definedName>
    <definedName name="BExMC8AZUTX8LG89K2JJR7ZG62XX" hidden="1">#REF!</definedName>
    <definedName name="BExMCA96YR10V72G2R0SCIKPZLIZ" hidden="1">#REF!</definedName>
    <definedName name="BExMCAPB2KR2CNKS8MYVWTH5MOT2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RSC61GNE2C255DR0NN6NYI0" hidden="1">#REF!</definedName>
    <definedName name="BExMCS8EF2W3FS9QADNKREYSI8P0" hidden="1">#REF!</definedName>
    <definedName name="BExMCUS7GSOM96J0HJ7EH0FFM2AC" hidden="1">#REF!</definedName>
    <definedName name="BExMCXMMDFHHNJDRURMCXF1DGUOM" hidden="1">#REF!</definedName>
    <definedName name="BExMCYTT6TVDWMJXO1NZANRTVNAN" hidden="1">#REF!</definedName>
    <definedName name="BExMD5F6IAV108XYJLXUO9HD0IT6" hidden="1">#REF!</definedName>
    <definedName name="BExMD963673NTBXBO0VDNBAG9YWM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Q3NI3GV1A8JDHIRIL4YLESR" hidden="1">#REF!</definedName>
    <definedName name="BExMDUWAATB6AI7BI1UYVBD6BVVO" hidden="1">#REF!</definedName>
    <definedName name="BExMDUWB7VWHFFR266QXO46BNV2S" hidden="1">#REF!</definedName>
    <definedName name="BExMDVSO20ADTTVCKT513NZBKC0Q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KTHIM47ERJ7ML7M759FF32G" hidden="1">#REF!</definedName>
    <definedName name="BExMEOV9YFRY5C3GDLU60GIX10BY" hidden="1">#REF!</definedName>
    <definedName name="BExMEQTAF4K0W33B151JV9BWBYSK" hidden="1">#REF!</definedName>
    <definedName name="BExMEY095ELVR1FY94CBBWCTD3ND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FJCU2N6QOC5V50II5WTLPAF" hidden="1">#REF!</definedName>
    <definedName name="BExMFH6SWBYCN98LEO4HJ8MYBMEV" hidden="1">#REF!</definedName>
    <definedName name="BExMFLDTMRTCHKA37LQW67BG8D5C" hidden="1">#REF!</definedName>
    <definedName name="BExMFQ102FN53YEFF1Q73O5PKTN2" hidden="1">#REF!</definedName>
    <definedName name="BExMFY4B5JW31L4PL9F4S16LTC8G" hidden="1">#REF!</definedName>
    <definedName name="BExMG9NSK30KD01QX0UBN2VNRTG4" hidden="1">#REF!</definedName>
    <definedName name="BExMGFSWSVUC8O4EM6ZP6T82VC1A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3QOZTYEQUF0SE6AK4HHWJO7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KZ5EDDZDK5D6GTXJPH9XWND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51XJZN31B84NVPI18J3CWTB" hidden="1">#REF!</definedName>
    <definedName name="BExMJA01LCAWUR1OX7H4E7JGNN3W" hidden="1">#REF!</definedName>
    <definedName name="BExMJNC8ZFB9DRFOJ961ZAJ8U3A8" hidden="1">#REF!</definedName>
    <definedName name="BExMJTBV8A3D31W2IQHP9RDFPPHQ" hidden="1">#REF!</definedName>
    <definedName name="BExMK0OA4CYPHQFXIOZFG5E4Y027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OI0IEYQSWL82F4MI37J9NZ3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ZTDDCFDHK0GU54VF8EVH99F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Q1J7QX20FWV4DQ41E6S4T2W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UZHMKFZ814RTA641MNKZ7HQ" hidden="1">#REF!</definedName>
    <definedName name="BExMNW6NIOK4PW2K16RX2DT8BCKP" hidden="1">#REF!</definedName>
    <definedName name="BExMO9IOWKTWHO8LQJJQI5P3INWY" hidden="1">#REF!</definedName>
    <definedName name="BExMOI29DOEK5R1A5QZPUDKF7N6T" hidden="1">#REF!</definedName>
    <definedName name="BExMOJ9GY6AQGI153FV703AE296H" hidden="1">#REF!</definedName>
    <definedName name="BExMP06Y7JRUYXTNBLZEZIIFMP8Z" hidden="1">#REF!</definedName>
    <definedName name="BExMPAJ5AJAXGKGK3F6H3ODS6RF4" hidden="1">#REF!</definedName>
    <definedName name="BExMPD2X55FFBVJ6CBUKNPROIOEU" hidden="1">#REF!</definedName>
    <definedName name="BExMPGTVPYQ1ACGV1RRRS5LYB125" hidden="1">#REF!</definedName>
    <definedName name="BExMPGZ848E38FUH1JBQN97DGWAT" hidden="1">#REF!</definedName>
    <definedName name="BExMPLBKFPJM4GF27I2D45X0U9QF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1ZQNCI291UVV7EBWD8RXWS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4GUTFCN4RD7H81IOKECLEG3" hidden="1">#REF!</definedName>
    <definedName name="BExMR8YQHA7N77HGHY4Y6R30I3XT" hidden="1">#REF!</definedName>
    <definedName name="BExMRENOIARWRYOIVPDIEBVNRDO7" hidden="1">#REF!</definedName>
    <definedName name="BExMRP5C9V3XNIT2DRA9I6G73H2V" hidden="1">#REF!</definedName>
    <definedName name="BExMRPG54LNH7HRC92MBSUT6UL6L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M9I7XZ0BC793Y8GWVJNG1V9" hidden="1">#REF!</definedName>
    <definedName name="BExMSQRCC40AP8BDUPL2I2DNC210" hidden="1">#REF!</definedName>
    <definedName name="BExO4J9LR712G00TVA82VNTG8O7H" hidden="1">#REF!</definedName>
    <definedName name="BExO4P9G3CC5P66YXQJ1MQZE3Q3L" hidden="1">#REF!</definedName>
    <definedName name="BExO4Q5T1IO39TUFXG41PZPWD8H5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22WFV0TBUK79N4B9ROH9TVP" hidden="1">#REF!</definedName>
    <definedName name="BExO7A0RAM8VLJ9WVOS0CNSGVOZA" hidden="1">#REF!</definedName>
    <definedName name="BExO7OUQS3XTUQ2LDKGQ8AAQ3OJJ" hidden="1">#REF!</definedName>
    <definedName name="BExO7RUSODZC2NQZMT2AFSMV2ONF" hidden="1">#REF!</definedName>
    <definedName name="BExO7W1PSMP8KLLJ6LI9QUDVQEVV" hidden="1">#REF!</definedName>
    <definedName name="BExO7ZN65TERCE11PASR2TMGU8UI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TM4L261JTCSQ24FHE73242J" hidden="1">#REF!</definedName>
    <definedName name="BExO8TM5V5CFSV5A13AYOWY4NGRS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1O7QTFQRH9UORGWQIFI68YJ" hidden="1">#REF!</definedName>
    <definedName name="BExOA8PPAT6BFKDHD9OQK39O9RSG" hidden="1">#REF!</definedName>
    <definedName name="BExOAFR6JHRK4AP8O7TB9UDEAVJL" hidden="1">#REF!</definedName>
    <definedName name="BExOAGCX9ISY83KMXO02KFMKR8OW" hidden="1">#REF!</definedName>
    <definedName name="BExOAM1QEGRDQ3YNVRMMU0GS9BU9" hidden="1">#REF!</definedName>
    <definedName name="BExOAQ3GKCT7YZW1EMVU3EILSZL2" hidden="1">#REF!</definedName>
    <definedName name="BExOB886RIKYRO6D0LXJDAB2M84Z" hidden="1">#REF!</definedName>
    <definedName name="BExOB9KT2THGV4SPLDVFTFXS4B14" hidden="1">#REF!</definedName>
    <definedName name="BExOBDGXX8E5Z9FZIQTA1WR5TXQ3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UEHB1CZNINSQHZANWJYKR8" hidden="1">#REF!</definedName>
    <definedName name="BExOC7LCVAJC36Q60I8PKPCD0T1S" hidden="1">#REF!</definedName>
    <definedName name="BExOCBSF3XGO9YJ23LX2H78VOUR7" hidden="1">#REF!</definedName>
    <definedName name="BExOCKXFMOW6WPFEVX1I7R7FNDSS" hidden="1">#REF!</definedName>
    <definedName name="BExOCQX7MZG1R6UPBHNGI606SL8K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89QWLYZ033JJYOXL9EN126C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5ZJR1UJ9IQRGDTEZM7GPQX4" hidden="1">#REF!</definedName>
    <definedName name="BExOFEDNCYI2TPTMQ8SJN3AW4YMF" hidden="1">#REF!</definedName>
    <definedName name="BExOFJH1W33H5R9GH680DNXTZ0ZN" hidden="1">#REF!</definedName>
    <definedName name="BExOFN2CCI1J0EUWG6CV07EKJOT7" hidden="1">#REF!</definedName>
    <definedName name="BExOFVLXVD6RVHSQO8KZOOACSV24" hidden="1">#REF!</definedName>
    <definedName name="BExOG1AZCK9QN09SNEN2DTTFFCLJ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GYVEAJFUXQVT8YQO2U7YT5OY" hidden="1">#REF!</definedName>
    <definedName name="BExOH2GVFOFXDG3YQK89NSKG7WJG" hidden="1">#REF!</definedName>
    <definedName name="BExOH7KB5HAPBB5K1Z3DIW5LCRSI" hidden="1">#REF!</definedName>
    <definedName name="BExOH9ICZ13C1LAW8OTYTR9S7ZP3" hidden="1">#REF!</definedName>
    <definedName name="BExOHBB43JS54D6MARIQR5PJNUDG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N9ETPA87K6NINBIFRSWHK4C" hidden="1">#REF!</definedName>
    <definedName name="BExOIS7CLH8Q62QLLFJPG9IX4FIX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CECQSFWA99RY6KEDPH30KT6" hidden="1">#REF!</definedName>
    <definedName name="BExOKDAQ31PVS0Q7NXOF66C24GYL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B5SC7VD8OG53K8II93SAENQ" hidden="1">#REF!</definedName>
    <definedName name="BExOLD411QWFX4FN11349510DRJ8" hidden="1">#REF!</definedName>
    <definedName name="BExOLICXFHJLILCJVFMJE5MGGWKR" hidden="1">#REF!</definedName>
    <definedName name="BExOLOI0WJS3QC12I3ISL0D9AWOF" hidden="1">#REF!</definedName>
    <definedName name="BExOLYZNCQU9YFRCJTSR1R7098U7" hidden="1">#REF!</definedName>
    <definedName name="BExOLYZNG5RBD0BTS1OEZJNU92Q5" hidden="1">#REF!</definedName>
    <definedName name="BExOM3HIJ3UZPOKJI68KPBJAHPDC" hidden="1">#REF!</definedName>
    <definedName name="BExOMBFCBGGM6KO5RX1LMJ0M22S4" hidden="1">#REF!</definedName>
    <definedName name="BExOMI672TH8VPB5MGW4I7CD339Q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8UB96J8UZO1ZX4IVWLM8DGA" hidden="1">#REF!</definedName>
    <definedName name="BExONB3A7CO4YD8RB41PHC93BQ9M" hidden="1">#REF!</definedName>
    <definedName name="BExONFL4TFXSXWK3WNKGBKED9MO0" hidden="1">#REF!</definedName>
    <definedName name="BExONFQH6UUXF8V0GI4BRIST9RFO" hidden="1">#REF!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NVBIXX436X1BG1TMAO4S9LD0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RE1DP6UVW28XJX2VS05649B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JV0G43Z50LNI0UWME9NPU9S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1X1RE71HCCMKWV64X8HPHR0R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1BOL730OSEM60CEMAMP4ARQ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7Q3NN5PZMR9C0YCQ9KMIUO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3U1WPQDQWX1BVV1GSXRBF6E" hidden="1">#REF!</definedName>
    <definedName name="BExQ55C0VVZ5VOW3WNC24ICXPW9F" hidden="1">#REF!</definedName>
    <definedName name="BExQ56Z9W6YHZHRXOFFI8EFA7CD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hidden="1">#REF!</definedName>
    <definedName name="BExQ6PIZEB3532T46HXOTSDMM8XR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7X84UUY9JQKLCZY3MFBSKY6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U95JXE2ZGDDWOEHH46ENO5L" hidden="1">#REF!</definedName>
    <definedName name="BExQ8UUP7KQWLXPL81ZMF3AC1K7V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DQATTM64NGUOQWM96CIR7J1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89GOEMC63IKRDBSKF8MJT3W" hidden="1">#REF!</definedName>
    <definedName name="BExQBANYJLCOA9XMTYAI0OCQHI6I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I9M5F9BX0WO90T8KQKXJECZ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6IAA3QFZ6TX9BXPJISLE0Q1" hidden="1">#REF!</definedName>
    <definedName name="BExQEC7BRIJ30PTU3UPFOIP2HPE3" hidden="1">#REF!</definedName>
    <definedName name="BExQEJUD5RQJ325ULPV2E4W8QAL6" hidden="1">#REF!</definedName>
    <definedName name="BExQEMUA4HEFM4OVO8M8MA8PIAW1" hidden="1">#REF!</definedName>
    <definedName name="BExQEQ4XZQFIKUXNU9H7WE7AMZ1U" hidden="1">#REF!</definedName>
    <definedName name="BExQF00ZDAC842R706797DN4H4HE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MNOOBC2XE1R03V1MF8QJSDG" hidden="1">#REF!</definedName>
    <definedName name="BExQFNPE0JNBFPGM91B5GNSDG31N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FKTOP6WGJAF2OI8PXQPMWT4" hidden="1">#REF!</definedName>
    <definedName name="BExQGMM9RZL83B2Z0ZZPHKUY6VTK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HZGZ5JZ4AE00IROC5LG5734F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CT281Q1E6HHLEIC7LOYTR4F" hidden="1">#REF!</definedName>
    <definedName name="BExQIDUXFRRQTUP42M6V5KODFDPZ" hidden="1">#REF!</definedName>
    <definedName name="BExQIEWM4YHWE15RFGAT8AWBZ25Y" hidden="1">#REF!</definedName>
    <definedName name="BExQIII2YKNNBPUFZNOC88FK394S" hidden="1">#REF!</definedName>
    <definedName name="BExQINW95C7N048P3U0KM5A2Q0VU" hidden="1">#REF!</definedName>
    <definedName name="BExQIS8O6R36CI01XRY9ISM99TW9" hidden="1">#REF!</definedName>
    <definedName name="BExQIVJB9MJ25NDUHTCVMSODJY2C" hidden="1">#REF!</definedName>
    <definedName name="BExQJ7IXTYN8ELZIUSOUURFAP5Z5" hidden="1">#REF!</definedName>
    <definedName name="BExQJBF7LAX128WR7VTMJC88ZLPG" hidden="1">#REF!</definedName>
    <definedName name="BExQJEVCKX6KZHNCLYXY7D0MX5KN" hidden="1">#REF!</definedName>
    <definedName name="BExQJIBCENFZ4FNIPQ8IC1PBMHA9" hidden="1">#REF!</definedName>
    <definedName name="BExQJJYSDX8B0J1QGF2HL071KKA3" hidden="1">#REF!</definedName>
    <definedName name="BExQJX019VWBQMW1HCV154DP9287" hidden="1">#REF!</definedName>
    <definedName name="BExQK1HV6SQQ7CP8H8IUKI9TYXTD" hidden="1">#REF!</definedName>
    <definedName name="BExQK1SODHG66277P2K5V2W6173O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KVBBD714A9FLYA06VW59PWS" hidden="1">#REF!</definedName>
    <definedName name="BExRZOGSR69INI6GAEPHDWSNK5Q4" hidden="1">#REF!</definedName>
    <definedName name="BExS02PDU3RIYDBR02EV6VUXEVN6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0UFCKI6Z4BDWL0C1TI1UZA8D" hidden="1">#REF!</definedName>
    <definedName name="BExS152B2LFCRAUHSLI5T6QRNII0" hidden="1">#REF!</definedName>
    <definedName name="BExS15IJV0WW662NXQUVT3FGP4ST" hidden="1">#REF!</definedName>
    <definedName name="BExS16PROWSNHW3MZQBGQNQU7S8R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1VQKWZC7SM0UY7BWIPST3VU3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OT61VXS58SSI0I90Z76DFCQ" hidden="1">#REF!</definedName>
    <definedName name="BExS2QB5FS5LYTFYO4BROTWG3OV5" hidden="1">#REF!</definedName>
    <definedName name="BExS2RIBMZPBDB3W6PKRNHUM06WI" hidden="1">#REF!</definedName>
    <definedName name="BExS2TLU1HONYV6S3ZD9T12D7CIG" hidden="1">#REF!</definedName>
    <definedName name="BExS318UV9I2FXPQQWUKKX00QLPJ" hidden="1">#REF!</definedName>
    <definedName name="BExS38AHQWKT950DKJR1SJAY5NKD" hidden="1">#REF!</definedName>
    <definedName name="BExS3BL7KZUM0PK7UW1Y6M98ZKXC" hidden="1">#REF!</definedName>
    <definedName name="BExS3LBS0SMTHALVM4NRI1BAV1NP" hidden="1">#REF!</definedName>
    <definedName name="BExS3MTQ75VBXDGEBURP6YT8RROE" hidden="1">#REF!</definedName>
    <definedName name="BExS3OH5XH1H0NEUDJGB0D1EF3C6" hidden="1">#REF!</definedName>
    <definedName name="BExS3OMGYO0DFN5186UFKEXZ2RX3" hidden="1">#REF!</definedName>
    <definedName name="BExS3SDERJ27OER67TIGOVZU13A2" hidden="1">#REF!</definedName>
    <definedName name="BExS3WV2VQ19L2A1DJ73AUFN7SRX" hidden="1">#REF!</definedName>
    <definedName name="BExS46R5WDNU5KL04FKY5LHJUCB8" hidden="1">#REF!</definedName>
    <definedName name="BExS4ASWKM93XA275AXHYP8AG6SU" hidden="1">#REF!</definedName>
    <definedName name="BExS4IAMWTT1CKFNHGN8SPWSD3QR" hidden="1">#REF!</definedName>
    <definedName name="BExS4JN3Y6SVBKILQK0R9HS45Y52" hidden="1">#REF!</definedName>
    <definedName name="BExS4P6S41O6Z6BED77U3GD9PNH1" hidden="1">#REF!</definedName>
    <definedName name="BExS4UFKWNI7QAX0PTOVVBUB0LP8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BYO19H5ZKO75ERO60KF7DQH" hidden="1">#REF!</definedName>
    <definedName name="BExS5DRER9US6NXY9ATYT41KZII3" hidden="1">#REF!</definedName>
    <definedName name="BExS5L3TGB8JVW9ROYWTKYTUPW27" hidden="1">#REF!</definedName>
    <definedName name="BExS5SG3GBHVDR15MOYHV230A4BG" hidden="1">#REF!</definedName>
    <definedName name="BExS5TY0F5R1ZXIVJHAAVVG81G5H" hidden="1">#REF!</definedName>
    <definedName name="BExS6GKQ96EHVLYWNJDWXZXUZW90" hidden="1">#REF!</definedName>
    <definedName name="BExS6ITKSZFRR01YD5B0F676SYN7" hidden="1">#REF!</definedName>
    <definedName name="BExS6IYVVGGZJXGGYPX7UNAQOB2X" hidden="1">#REF!</definedName>
    <definedName name="BExS6KGU63BUOXCPJ9TSCDS9ZY2T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6Y9BNC2FAD3EUQWPE3MKGCQT" hidden="1">#REF!</definedName>
    <definedName name="BExS70NHGFXQNP6P3P38M5I7SG9D" hidden="1">#REF!</definedName>
    <definedName name="BExS79HUY1GAJJP4VMMZHU8UJI6O" hidden="1">#REF!</definedName>
    <definedName name="BExS7DU7IOWG5MHL28Z4KOM2V434" hidden="1">#REF!</definedName>
    <definedName name="BExS7G38ASJVTDO2IAPA36EB2SPF" hidden="1">#REF!</definedName>
    <definedName name="BExS7HQI0PBQNP39JUZ69RMC7M7N" hidden="1">#REF!</definedName>
    <definedName name="BExS7TKQYLRZGM93UY3ZJZJBQNFJ" hidden="1">#REF!</definedName>
    <definedName name="BExS7TVIHJQ54K2Q7S5TI60WWB6A" hidden="1">#REF!</definedName>
    <definedName name="BExS7Y2LNGVHSIBKC7C3R6X4LDR6" hidden="1">#REF!</definedName>
    <definedName name="BExS80RP8GCPNFHHGN85D3RLJQWW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LQTNX922FCMI8FORKMV1ZCD" hidden="1">#REF!</definedName>
    <definedName name="BExS8R51C8RM2FS6V6IRTYO9GA4A" hidden="1">#REF!</definedName>
    <definedName name="BExS8W8G0X4RIQXAZCCLUM05FF9P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70VMB40OE1CEB7FR2ZHFGZ0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T5WZEM6Z4GG7X374JPK349Y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LHMDPAU7TLJHXOGAD2L0A74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9M353D3EKCXI5GRYJZYPZYZ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J5ZE3T46HSF6W0OXL80TXQG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DIKNO6ZHJXEBB0AUXSA7BOS" hidden="1">#REF!</definedName>
    <definedName name="BExSGE45J27MDUUNXW7Z8Q33UAON" hidden="1">#REF!</definedName>
    <definedName name="BExSGE9LY91Q0URHB4YAMX0UAMYI" hidden="1">#REF!</definedName>
    <definedName name="BExSGEEWSM6V6B3J3F29MN7WAH14" hidden="1">#REF!</definedName>
    <definedName name="BExSGJT4LF1CNH5RN5GZ373ISW9D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4HLTQVL4MI545VJL4WFN9U2" hidden="1">#REF!</definedName>
    <definedName name="BExSH4HMJS0TXSYHRWJRFTJ7NOSN" hidden="1">#REF!</definedName>
    <definedName name="BExSH5360TA39DNTBA33YUNKOBIO" hidden="1">#REF!</definedName>
    <definedName name="BExSHAHFHS7MMNJR8JPVABRGBVIT" hidden="1">#REF!</definedName>
    <definedName name="BExSHDS3RJMD6MEJ67RL63M0SEIC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UKBQVT2G9G0K9ORVIJO6TU8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OOMC43GH95KQ1PJ86MN9XDF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TLH2E1SH7Z2XBYHUOQBWWLI" hidden="1">#REF!</definedName>
    <definedName name="BExTVZQLP9VFLEYQ9280W13X7E8K" hidden="1">#REF!</definedName>
    <definedName name="BExTWB4LA1PODQOH4LDTHQKBN16K" hidden="1">#REF!</definedName>
    <definedName name="BExTWFX8OYD9IX59PTP73YAC8O9G" hidden="1">#REF!</definedName>
    <definedName name="BExTWI0Q8AWXUA3ZN7I5V3QK2KM1" hidden="1">#REF!</definedName>
    <definedName name="BExTWI0R31187AOWYLZ1W1WNI84K" hidden="1">#REF!</definedName>
    <definedName name="BExTWJTGTEM42YMMOXES1DOPT9UG" hidden="1">#REF!</definedName>
    <definedName name="BExTWJTIA3WUW1PUWXAOP9O8NKLZ" hidden="1">#REF!</definedName>
    <definedName name="BExTWTERU1SE8R3LRC2C4HQMOIB1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1WXTBXUD0M1NWE12NMAUGCO" hidden="1">#REF!</definedName>
    <definedName name="BExTY5T62H651VC86QM4X7E28JVA" hidden="1">#REF!</definedName>
    <definedName name="BExTY8T41OBZ32MRCWT76H4XO1YE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91A10QVE7583Q5CAHW138RD" hidden="1">#REF!</definedName>
    <definedName name="BExU0BFJJQO1HJZKI14QGOQ6JROO" hidden="1">#REF!</definedName>
    <definedName name="BExU0FH5WTGW8MRFUFMDDSMJ6YQ5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DN4RELJSQTQUF8YK7BNGXKO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941Z7GTMQ5O1VVPEU7YRR7P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6DLN4WDDCJ3CFWKTCS4ZW1I" hidden="1">#REF!</definedName>
    <definedName name="BExU3B66MCKJFSKT3HL8B5EJGVX0" hidden="1">#REF!</definedName>
    <definedName name="BExU3D9R4DRJADX0E7E2OZ3T6J9D" hidden="1">#REF!</definedName>
    <definedName name="BExU3HX1IEJGNDJI6N6CLR8ZJK9D" hidden="1">#REF!</definedName>
    <definedName name="BExU3QWQVA35KFNEQYRLU0ZG2TZ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MIZMMFZZWTK4WHGFZSMWPS8" hidden="1">#REF!</definedName>
    <definedName name="BExU4NA00RRRBGRT6TOB0MXZRCRZ" hidden="1">#REF!</definedName>
    <definedName name="BExU4XWZRGDFLCPK6HI2B3EXIQNU" hidden="1">#REF!</definedName>
    <definedName name="BExU51IFNZXPBDES28457LR8X60M" hidden="1">#REF!</definedName>
    <definedName name="BExU529CJ5AWHU0WNPZUYLVVT9GO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N8L0E2WDEBA4ITD4A8FT8ON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52I7H9VAZUT3XOYPGPLDDVX" hidden="1">#REF!</definedName>
    <definedName name="BExU66KMFBAP8JCVG9VM1RD1TNFF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MWL30NHY8I1G97R2SU1TD1Y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7L1ZM2BRJB4M5RWTLREPRBO" hidden="1">#REF!</definedName>
    <definedName name="BExU7BBTUF8BQ42DSGM94X5TG5GF" hidden="1">#REF!</definedName>
    <definedName name="BExU7DVMNLPZ8DIZKTOS0GLZESXN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7VUWIK7942LR3XULMKX3BJWZ" hidden="1">#REF!</definedName>
    <definedName name="BExU7ZB1JGJFNWIUE0UV5OWC33JL" hidden="1">#REF!</definedName>
    <definedName name="BExU80I6AE5OU7P7F5V7HWIZBJ4P" hidden="1">#REF!</definedName>
    <definedName name="BExU85AUW6RSKQIVXFO60KKE5T20" hidden="1">#REF!</definedName>
    <definedName name="BExU86NB26MCPYIISZ36HADONGT2" hidden="1">#REF!</definedName>
    <definedName name="BExU885EZZNSZV3GP298UJ8LB7OL" hidden="1">#REF!</definedName>
    <definedName name="BExU89XZ24NAEGSD8GN6NKO3596G" hidden="1">#REF!</definedName>
    <definedName name="BExU8FSAUP9TUZ1NO9WXK80QPHWV" hidden="1">#REF!</definedName>
    <definedName name="BExU8FSGATXULCM675VF1KYAHGP1" hidden="1">#REF!</definedName>
    <definedName name="BExU8KFLAN778MBN93NYZB0FV30G" hidden="1">#REF!</definedName>
    <definedName name="BExU8S2O68RLH6LUDGJKFXMKKE5J" hidden="1">#REF!</definedName>
    <definedName name="BExU8UX9JX3XLB47YZ8GFXE0V7R2" hidden="1">#REF!</definedName>
    <definedName name="BExU8V2QEONF9R0X2D3R15MZ0GVY" hidden="1">#REF!</definedName>
    <definedName name="BExU91DC3DGKPZD6LTER2IRTF89C" hidden="1">#REF!</definedName>
    <definedName name="BExU96M1J7P9DZQ3S9H0C12KGYTW" hidden="1">#REF!</definedName>
    <definedName name="BExU9B98E0WUJ89KDTIKL2K0JEM7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A0T49Y1REXDIU01PB9EKCZA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33FJHDI3XKPQSVL75HO9RQ3" hidden="1">#REF!</definedName>
    <definedName name="BExUB3JHDL430WKBOVB9KNTSWU3Q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C623BDYEODBN0N4DO6PJQ7NU" hidden="1">#REF!</definedName>
    <definedName name="BExUC8WH8TCKBB5313JGYYQ1WFLT" hidden="1">#REF!</definedName>
    <definedName name="BExUCAEGQZ6PB4AG64761OAR17RY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Q3JPLF15XXZMZ6T43VLXCV3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15ITEN8TF2H5MGLG77YNGFE" hidden="1">#REF!</definedName>
    <definedName name="BExVR8NAH73TVNEQ6TXX8GAYA4RX" hidden="1">#REF!</definedName>
    <definedName name="BExVS6TAND82CBJNY4L4SO9LKEMV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UAYUR922VXBNO4MN569BULR" hidden="1">#REF!</definedName>
    <definedName name="BExVTW3OZ04QHKTFPPDM5JDNT6C1" hidden="1">#REF!</definedName>
    <definedName name="BExVTXLMYR87BC04D1ERALPUFVPG" hidden="1">#REF!</definedName>
    <definedName name="BExVU6QMM5J49S1312H8AMNK3Y8U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A033OB71P301YYKYS90S2LK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02N3EDFQ9VY9QZNBSZK94UY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HJPV9ZPAY12RMBV261NE68" hidden="1">#REF!</definedName>
    <definedName name="BExVX3MV7PCNP6M1Y9FW4VTH84XU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N7APOSX562C86T41J73BNN" hidden="1">#REF!</definedName>
    <definedName name="BExVY7XZS7ZEEEI66TWUYUKRGMHJ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PRVL62K32SK1CXG2808TGHO" hidden="1">#REF!</definedName>
    <definedName name="BExVYQIXPEM6J4JVP78BRHIC05PV" hidden="1">#REF!</definedName>
    <definedName name="BExVYUF7H69PVBL4WXVOCOL5DWRJ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ESW4KWQ72XZ6AAT3JSAGMMO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8X7MUCAUZUT84HH2K0HG8JM" hidden="1">#REF!</definedName>
    <definedName name="BExW0FYP4WXY71CYUG40SUBG9UWU" hidden="1">#REF!</definedName>
    <definedName name="BExW0HBAR94L0RTT4FLGEJ88FO94" hidden="1">#REF!</definedName>
    <definedName name="BExW0HBC1RMZ2GDGOGDTNAOOFO74" hidden="1">#REF!</definedName>
    <definedName name="BExW0PJY0QT1YYHEOQPDHHNJJOC5" hidden="1">#REF!</definedName>
    <definedName name="BExW0RI61B4VV0ARXTFVBAWRA1C5" hidden="1">#REF!</definedName>
    <definedName name="BExW0ZFZK22WVH1ET2MVEUVKIIWF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2PGTQTO5C5TK1RQUWPR4X8X" hidden="1">#REF!</definedName>
    <definedName name="BExW27CKTHXIQCUL3RSLAFEQV8VT" hidden="1">#REF!</definedName>
    <definedName name="BExW283NP9D366XFPXLGSCI5UB0L" hidden="1">#REF!</definedName>
    <definedName name="BExW29WF535OHEG91SW5OF7MQBU2" hidden="1">#REF!</definedName>
    <definedName name="BExW2H3C8WJSBW5FGTFKVDVJC4CL" hidden="1">#REF!</definedName>
    <definedName name="BExW2MSCKPGF5K3I7TL4KF5ISUOL" hidden="1">#REF!</definedName>
    <definedName name="BExW2PXK3R97A2O6LXFX77KXWNIY" hidden="1">#REF!</definedName>
    <definedName name="BExW2SMO90FU9W8DVVES6Q4E6BZR" hidden="1">#REF!</definedName>
    <definedName name="BExW35YV9V70DFOPLUGI2W7IYOU2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QSNZE4DSB6IC96HN8GQBG6R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L7R1NVUKEQSVWZPXWCI6NVN" hidden="1">#REF!</definedName>
    <definedName name="BExW4QR9FV9MP5K610THBSM51RYO" hidden="1">#REF!</definedName>
    <definedName name="BExW4S980QVHHT7SZ0CMVH1Z25PN" hidden="1">#REF!</definedName>
    <definedName name="BExW4W5HHUEZ3O9DYN9KJZWC1FEL" hidden="1">#REF!</definedName>
    <definedName name="BExW4Z029R9E19ZENN3WEA3VDAD1" hidden="1">#REF!</definedName>
    <definedName name="BExW5AZNT6IAZGNF2C879ODHY1B8" hidden="1">#REF!</definedName>
    <definedName name="BExW5EFO6R6U4UQLT4G2G4W9SX94" hidden="1">#REF!</definedName>
    <definedName name="BExW5P2M8MLQGVCGHJE4OPWHO854" hidden="1">#REF!</definedName>
    <definedName name="BExW5WPU27WD4NWZOT0ZEJIDLX5J" hidden="1">#REF!</definedName>
    <definedName name="BExW5X64UZDAB8GEIIQBWQV66NV9" hidden="1">#REF!</definedName>
    <definedName name="BExW61NYOHBXEBCZ80ZJTB38E7BS" hidden="1">#REF!</definedName>
    <definedName name="BExW64T5GUYKW4V1314DJGUR4ABG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6QE0VJ5RRAQZB4SWWF8JTHCL" hidden="1">#REF!</definedName>
    <definedName name="BExW6WJ2VW51JNF32JZF98WJDRR3" hidden="1">#REF!</definedName>
    <definedName name="BExW74MG1WIOS7FRGX4CXWYNPZV1" hidden="1">#REF!</definedName>
    <definedName name="BExW782LBJUIVCV6ACRLJBIKVJFQ" hidden="1">#REF!</definedName>
    <definedName name="BExW794A74Z5F2K8LVQLD6VSKXUE" hidden="1">#REF!</definedName>
    <definedName name="BExW7NSY9CQA1O23DAZ9TYTC0PAO" hidden="1">#REF!</definedName>
    <definedName name="BExW7Q79RJWXCSWJIY4GLGGQXX5G" hidden="1">#REF!</definedName>
    <definedName name="BExW89DT2OUQ24LOFUS7BMP44P4B" hidden="1">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G39X58B5FGJEE8EY65TJ80A" hidden="1">#REF!</definedName>
    <definedName name="BExW9JZK2CSFMKED1TX7YD9FRDO3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DOYNIS8GLKISUIBXIOW06CA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82T396JLSW2X5HYEUZKDISJ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RUWHTVKJZUNKVBFHLNVSDV2" hidden="1">#REF!</definedName>
    <definedName name="BExXNSLYWITH4246M4YVOUIV04ZJ" hidden="1">#REF!</definedName>
    <definedName name="BExXNWYB165VO9MHARCL5WLCHWS0" hidden="1">#REF!</definedName>
    <definedName name="BExXO1G5TG80TSHNS86X0DXO6YHY" hidden="1">#REF!</definedName>
    <definedName name="BExXO278QHQN8JDK5425EJ615ECC" hidden="1">#REF!</definedName>
    <definedName name="BExXO6E9ABFOYA2LVN6RLW4BO9G6" hidden="1">#REF!</definedName>
    <definedName name="BExXO6ZP85325PSLSXWM38N73O6V" hidden="1">#REF!</definedName>
    <definedName name="BExXOBHOP0WGFHI2Y9AO4L440UVQ" hidden="1">#REF!</definedName>
    <definedName name="BExXOHSAD2NSHOLLMZ2JWA4I3I1R" hidden="1">#REF!</definedName>
    <definedName name="BExXOJQBVBDGLVEYZAE7AL8F0VWX" hidden="1">#REF!</definedName>
    <definedName name="BExXOMQ9421Y32TZ81U6YGIP35QU" hidden="1">#REF!</definedName>
    <definedName name="BExXP80B5FGA00JCM7UXKPI3PB7Y" hidden="1">#REF!</definedName>
    <definedName name="BExXP85M4WXYVN1UVHUTOEKEG5XS" hidden="1">#REF!</definedName>
    <definedName name="BExXPDUMN4B85QFXGPSJPII52QR3" hidden="1">#REF!</definedName>
    <definedName name="BExXPELOTHOAG0OWILLAH94OZV5J" hidden="1">#REF!</definedName>
    <definedName name="BExXPS31W1VD2NMIE4E37LHVDF0L" hidden="1">#REF!</definedName>
    <definedName name="BExXPUMU4BLFWI2L0MHMM5F3OUPL" hidden="1">#REF!</definedName>
    <definedName name="BExXPW4T61ZDY62YRA122KZGOYK6" hidden="1">#REF!</definedName>
    <definedName name="BExXPZKYEMVF5JOC14HYOOYQK6JK" hidden="1">#REF!</definedName>
    <definedName name="BExXQ06J7OF0O2FO4WR0QK93RJ17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HPNAFE4M6C2HYRCQNIU9D31" hidden="1">#REF!</definedName>
    <definedName name="BExXQIRBLQSLAJTFL7224FCFUTKH" hidden="1">#REF!</definedName>
    <definedName name="BExXQJIEF5R3QQ6D8HO3NGPU0IQC" hidden="1">#REF!</definedName>
    <definedName name="BExXQMYEOGRO69K9BLZF14USRMVP" hidden="1">#REF!</definedName>
    <definedName name="BExXQS1SGPIQX0ESRMCECOYMUQQJ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HIY77F53DUYX7CMZPXGRDAG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BY0S70HRJ1R0POASBK3RJTG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INEGPKZ75DCUCEF3QOV6OES" hidden="1">#REF!</definedName>
    <definedName name="BExXTKAV4Y4JQ7D62LKGD89F9WMF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1HWKTB46UXT08JLMPP8P4SP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CEFPM2UFC3LC37H8GSMA5GA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4VFN6GIPKDOVB4O409C9E7G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0SAZOPJMDG9GOR625UDCCS8" hidden="1">#REF!</definedName>
    <definedName name="BExXY2FR7PFLXNGA6J0Z6IQF8TYJ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YZPDV04BCYM7A3VHE46AL8IQ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M14XID3OAA88OURJ7QSZW1E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5T95YHBLI9ZYWFFT2O2B871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B62JAF3X4SOHJ4OK48OJ0CQ" hidden="1">#REF!</definedName>
    <definedName name="BExY1DPTV4LSY9MEOUGXF8X052NA" hidden="1">#REF!</definedName>
    <definedName name="BExY1FIMLW9L499KIE7ZJ706UYLM" hidden="1">#REF!</definedName>
    <definedName name="BExY1GK9ELBEKDD7O6HR6DUO8YGO" hidden="1">#REF!</definedName>
    <definedName name="BExY1NWOXXFV9GGZ3PX444LZ8TVX" hidden="1">#REF!</definedName>
    <definedName name="BExY1ONMI973LYH6W67SZIDXWDA0" hidden="1">#REF!</definedName>
    <definedName name="BExY1QGD0SPOLFG5XUT153ID17G3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00C1PJY908RE65HBVBE3GHW" hidden="1">#REF!</definedName>
    <definedName name="BExY3BUHF49HBMC20Z30YPLFCPS7" hidden="1">#REF!</definedName>
    <definedName name="BExY3C59PDF2BON135CH8LLYNO9W" hidden="1">#REF!</definedName>
    <definedName name="BExY3FAME3HIN2RXBJJ7BFZOQELW" hidden="1">#REF!</definedName>
    <definedName name="BExY3HOSK7YI364K15OX70AVR6F1" hidden="1">#REF!</definedName>
    <definedName name="BExY3JXT10HDV8IRQXYNHEEU49VD" hidden="1">#REF!</definedName>
    <definedName name="BExY3PS9FF16S8QWSYU89GM4E8VB" hidden="1">#REF!</definedName>
    <definedName name="BExY3T89AUR83SOAZZ3OMDEJDQ39" hidden="1">#REF!</definedName>
    <definedName name="BExY3YMHKXSM8ZA6J2QVK2F5QV01" hidden="1">#REF!</definedName>
    <definedName name="BExY4DRA1NB56I6KHB22C0U0NKPH" hidden="1">#REF!</definedName>
    <definedName name="BExY4DWRD206ZWZOQCX8IIHBZWVU" hidden="1">#REF!</definedName>
    <definedName name="BExY4MG771JQ84EMIVB6HQGGHZY7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SW8AV0ZS8G2TZLIRJTOBSGD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BXBLQUW4SOF44M3WMGHRNE2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A22HQFUO0AXG89KJGS2WE03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U4ZJUO53Z0ZDKXRX3KI682X" hidden="1">#REF!</definedName>
    <definedName name="BExZK34NR4BAD7HJAP7SQ926UQP3" hidden="1">#REF!</definedName>
    <definedName name="BExZK3FGPHH5H771U7D5XY7XBS6E" hidden="1">#REF!</definedName>
    <definedName name="BExZKGRIH1C8XY2R7Z1LHBXCBRJC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CDWOXSAL3E45Y87GOH1NUUX" hidden="1">#REF!</definedName>
    <definedName name="BExZLGVLMKTPFXG42QYT0PO81G7F" hidden="1">#REF!</definedName>
    <definedName name="BExZLHRZMB1LAT56CZDZRRPS2Q5E" hidden="1">#REF!</definedName>
    <definedName name="BExZLKMK7LRK14S09WLMH7MXSQXM" hidden="1">#REF!</definedName>
    <definedName name="BExZLT5ZPFGYISDYWOPOK90JLRBR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IB2Z0PW4MJVTRVEDQX8NTGC" hidden="1">#REF!</definedName>
    <definedName name="BExZNJ1Y8RSOGU7HCLNI4JJ9WA8U" hidden="1">#REF!</definedName>
    <definedName name="BExZNJYCFYVMAOI62GB2BABK1ELE" hidden="1">#REF!</definedName>
    <definedName name="BExZNT3IENBP4PJ3O1VRGS96XB1T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8LLGVOURFJ5VB7NQL1X2ON" hidden="1">#REF!</definedName>
    <definedName name="BExZNZDWRS6Q40L8OCWFEIVI0A1O" hidden="1">#REF!</definedName>
    <definedName name="BExZO237N1JX4O3DZUDFZ7ON1D9R" hidden="1">#REF!</definedName>
    <definedName name="BExZOBO9NYLGVJQ31LVQ9XS2ZT4N" hidden="1">#REF!</definedName>
    <definedName name="BExZOEIVPQXLMQIOFZKVB6QU4PL2" hidden="1">#REF!</definedName>
    <definedName name="BExZOETNB1CJ3Y2RKLI1ZK0S8Z6H" hidden="1">#REF!</definedName>
    <definedName name="BExZOGBLV9VKIJSZA9FTH6F6I902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FU3AP7RASS5X21Q6MTP5DI1" hidden="1">#REF!</definedName>
    <definedName name="BExZPQ0XY507N8FJMVPKCTK8HC9H" hidden="1">#REF!</definedName>
    <definedName name="BExZPUO3WXZZLJS5CMNV98Z7IUYV" hidden="1">#REF!</definedName>
    <definedName name="BExZPWBJ4H8RND8XVKNCJ474L2J6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97GRS1JT451BUNZG7OVGF7Q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F5UGVC58CUYYSCNLU9ONWKY" hidden="1">#REF!</definedName>
    <definedName name="BExZRGD1603X5ACFALUUDKCD7X48" hidden="1">#REF!</definedName>
    <definedName name="BExZRGNSUPG6TBX2L292MP1PLVMU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RYN6TKLS1N70DLRI2IKWN37Q" hidden="1">#REF!</definedName>
    <definedName name="BExZS1CBTC8QC8S2HIB93A2TPFQA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SYRAL38T8SFTHLEC94VZAPTB" hidden="1">#REF!</definedName>
    <definedName name="BExZSZ21VX9ESDG8PFXHDLT82KLO" hidden="1">#REF!</definedName>
    <definedName name="BExZT099CSLD6DJMIKJKIXDO8GD5" hidden="1">#REF!</definedName>
    <definedName name="BExZT4G9XWEXQ18D0PEKSEHI6WID" hidden="1">#REF!</definedName>
    <definedName name="BExZTAQV2QVSZY5Y3VCCWUBSBW9P" hidden="1">#REF!</definedName>
    <definedName name="BExZTC8S1L60TW34BLBQLDKD9RH4" hidden="1">#REF!</definedName>
    <definedName name="BExZTCP3AS1RQUH3NNZGOJY7ORHW" hidden="1">#REF!</definedName>
    <definedName name="BExZTHSI2FX56PWRSNX9H5EWTZFO" hidden="1">#REF!</definedName>
    <definedName name="BExZTI3AL8B1G2062QTLOCKY8I8C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TYQ1JEJ7OY2XU5OVPIV2ST7B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4OFC4E044NV2AK8G2UA1XAF" hidden="1">#REF!</definedName>
    <definedName name="BExZVBQ29OM0V8XAL3HL0JIM0MMU" hidden="1">#REF!</definedName>
    <definedName name="BExZVCRRWDAEMKOMWLKW8Y589BTB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VW92BIGOE7S7BGNAK369OBAA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O4ITR24TI60TY7ZB4VTJJ3K" hidden="1">#REF!</definedName>
    <definedName name="BExZWSMC9T48W74GFGQCIUJ8ZPP3" hidden="1">#REF!</definedName>
    <definedName name="BExZWTO13WI5HYOD923V9HWRJYKJ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1WSR48BBWSFW7QP7EUMPQM7" hidden="1">#REF!</definedName>
    <definedName name="BExZX2T6ZT2DZLYSDJJBPVIT5OK2" hidden="1">#REF!</definedName>
    <definedName name="BExZX8I6XYE9MJFC5JUG3ZJE9YCS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A4YA3LROELPDUCJ8SP9YM0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4YQOBUJTDPVU4JE2DI81OU" hidden="1">#REF!</definedName>
    <definedName name="BExZZ2FQA9A8C7CJKMEFQ9VPSLCE" hidden="1">#REF!</definedName>
    <definedName name="BExZZC6HAIITD2LG9VYL7VF2213L" hidden="1">#REF!</definedName>
    <definedName name="BExZZCHAVHW8C2H649KRGVQ0WVRT" hidden="1">#REF!</definedName>
    <definedName name="BExZZTK54OTLF2YB68BHGOS27GEN" hidden="1">#REF!</definedName>
    <definedName name="BExZZX5LNMXWHX5WKP9XRZI1YZA1" hidden="1">#REF!</definedName>
    <definedName name="BExZZXB3JQQG4SIZS4MRU6NNW7HI" hidden="1">#REF!</definedName>
    <definedName name="BExZZZEMIIFKMLLV4DJKX5TB9R5V" hidden="1">#REF!</definedName>
    <definedName name="bfbfbf" hidden="1">{"FCF",#N/A,FALSE,"Results"}</definedName>
    <definedName name="bfnre" hidden="1">#REF!</definedName>
    <definedName name="bftfdr" localSheetId="5" hidden="1">{#N/A,#N/A,TRUE,"Valeurs99"}</definedName>
    <definedName name="bftfdr" localSheetId="4">{#N/A,#N/A,TRUE,"Valeurs99"}</definedName>
    <definedName name="bftfdr" localSheetId="2" hidden="1">{#N/A,#N/A,TRUE,"Valeurs99"}</definedName>
    <definedName name="bftfdr">{#N/A,#N/A,TRUE,"Valeurs99"}</definedName>
    <definedName name="BG" localSheetId="5" hidden="1">{#N/A,#N/A,TRUE,"Cover sheet";#N/A,#N/A,TRUE,"DCF analysis";#N/A,#N/A,TRUE,"WACC calculation"}</definedName>
    <definedName name="BG" localSheetId="4">{#N/A,#N/A,TRUE,"Cover sheet";#N/A,#N/A,TRUE,"DCF analysis";#N/A,#N/A,TRUE,"WACC calculation"}</definedName>
    <definedName name="BG" localSheetId="2" hidden="1">{#N/A,#N/A,TRUE,"Cover sheet";#N/A,#N/A,TRUE,"DCF analysis";#N/A,#N/A,TRUE,"WACC calculation"}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bg" hidden="1">{"comps2_1",#N/A,FALSE,"Comps2";"comps2_2",#N/A,FALSE,"Comps2";"comps2_3",#N/A,FALSE,"Comps2";"comps2_4",#N/A,FALSE,"Comps2";"comps2_5",#N/A,FALSE,"Comps2"}</definedName>
    <definedName name="bgbgf" hidden="1">{"DCF",#N/A,FALSE,"DCF"}</definedName>
    <definedName name="BGH" hidden="1">{#N/A,#N/A,TRUE,"GLOBAL";#N/A,#N/A,TRUE,"RUSTICOS";#N/A,#N/A,TRUE,"INMUEBLES"}</definedName>
    <definedName name="BGHHJ" hidden="1">{#N/A,#N/A,FALSE,"Calc";#N/A,#N/A,FALSE,"Sensitivity";#N/A,#N/A,FALSE,"LT Earn.Dil.";#N/A,#N/A,FALSE,"Dil. AVP"}</definedName>
    <definedName name="bgr" hidden="1">#REF!</definedName>
    <definedName name="bgy" localSheetId="4">{"fdsup://directions/News HTML Viewer?action=OPEN&amp;on_error=off&amp;window=popup_no_button&amp;start_maximized=false&amp;creator=factset&amp;display_string=Click to view document&amp;width=640&amp;height=480&amp;address=ZQFNwabnku6rD6X0tAblMcHqqIPUxew%2B53fUhi0FGDBrNxfAtKyJU03pVqFXJwGl","Si03Vi8%2FvqV%2BSoxuaWlTiz98GXES81pYlRXyYmqoo%2BhkzUIWdi5Jd1WAxhz2W%2BzRsi7pwS%2FEnIwEbFNo%2FgG5fFWuEflEmThEMMT4hA8VSTV1EmyD0zAjFcpG6b5R6zGEN0txoY%2BHno7jVSgXLHsI0hHG8VzQl3w990pMdWEptOS4Wa0pjQe76fhlWeQBYFUCqKjE%2BKOAwfkGwIBdyyMaPpUuhbRlKYvV1QKY%2BQL6gCRHk","Fr9CmaJow%3D%3D"}</definedName>
    <definedName name="bgy">{"fdsup://directions/News HTML Viewer?action=OPEN&amp;on_error=off&amp;window=popup_no_button&amp;start_maximized=false&amp;creator=factset&amp;display_string=Click to view document&amp;width=640&amp;height=480&amp;address=ZQFNwabnku6rD6X0tAblMcHqqIPUxew%2B53fUhi0FGDBrNxfAtKyJU03pVqFXJwGl","Si03Vi8%2FvqV%2BSoxuaWlTiz98GXES81pYlRXyYmqoo%2BhkzUIWdi5Jd1WAxhz2W%2BzRsi7pwS%2FEnIwEbFNo%2FgG5fFWuEflEmThEMMT4hA8VSTV1EmyD0zAjFcpG6b5R6zGEN0txoY%2BHno7jVSgXLHsI0hHG8VzQl3w990pMdWEptOS4Wa0pjQe76fhlWeQBYFUCqKjE%2BKOAwfkGwIBdyyMaPpUuhbRlKYvV1QKY%2BQL6gCRHk","Fr9CmaJow%3D%3D"}</definedName>
    <definedName name="bhgfdbjg" hidden="1">{0,0,0,0}</definedName>
    <definedName name="bhgfdbjg_1" hidden="1">{0,0,0,0}</definedName>
    <definedName name="bhsdf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bhuy" localSheetId="4">{"fdsup://directions/News HTML Viewer?action=OPEN&amp;on_error=off&amp;window=popup_no_button&amp;start_maximized=false&amp;creator=factset&amp;display_string=Click to view document&amp;width=640&amp;height=480&amp;address=ZQFNwazDkp6vD6V0vAbjuTf9VGbF%2FvYvKBszRR6T1O64RW9JworDzWzH1jr82jZf","9SfEgt%2BIJFSN2Zs55BbW7QQJ7XxB2b0e8gvzFM%2B3gq945Di%2BI38O3xYyEiObeTv5n%2B%2B%2BTm8k1bbHpxGLAnJVk7u4G7D%2FtSEFVmo6ZF4guezGRheQQUNGRWihhrwLcsJQW2SSop1lGKj%2FPKmFTsWUyiyEPUjdg6bc2OVGDjURrNzZ6HB%2BjzoUw5TlKnygNrfNPnKTz18H7YKJPqg2zBv6I2%2F2wyboGNQhWVzpOUneaoS","mZeV8"}</definedName>
    <definedName name="bhuy">{"fdsup://directions/News HTML Viewer?action=OPEN&amp;on_error=off&amp;window=popup_no_button&amp;start_maximized=false&amp;creator=factset&amp;display_string=Click to view document&amp;width=640&amp;height=480&amp;address=ZQFNwazDkp6vD6V0vAbjuTf9VGbF%2FvYvKBszRR6T1O64RW9JworDzWzH1jr82jZf","9SfEgt%2BIJFSN2Zs55BbW7QQJ7XxB2b0e8gvzFM%2B3gq945Di%2BI38O3xYyEiObeTv5n%2B%2B%2BTm8k1bbHpxGLAnJVk7u4G7D%2FtSEFVmo6ZF4guezGRheQQUNGRWihhrwLcsJQW2SSop1lGKj%2FPKmFTsWUyiyEPUjdg6bc2OVGDjURrNzZ6HB%2BjzoUw5TlKnygNrfNPnKTz18H7YKJPqg2zBv6I2%2F2wyboGNQhWVzpOUneaoS","mZeV8"}</definedName>
    <definedName name="bilan" hidden="1">{"ANNEE EN COURS",#N/A,FALSE,"Section Vide";"MOIS EN COURS",#N/A,FALSE,"Section Vide";#N/A,#N/A,FALSE,"Plan Comptable"}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in" localSheetId="4">{"fdsup://directions/News HTML Viewer?action=OPEN&amp;on_error=off&amp;window=popup_no_button&amp;start_maximized=false&amp;creator=factset&amp;display_string=Click to view document&amp;width=640&amp;height=480&amp;address=ZQFNwZLn056jTuU0nQcy%2BiiIum4ZI6biFwdb6nxEpDwzBo2Q9fiEcbrYT0iRrpoE","YjMtkjcbTpIW7RNYp66ZkBJzv5bvgthlQruYFZI9sPqBz5cbFSCZzgrwt%2BL%2FOeZZ%2FG3srFxqXLkd7lH7IBo5iDZ8hjuX2qpzjNyB2fxh%2BBRUl3PlX%2Bf4XYWAMlOd6KbPoXyzQe%2FFRziJeGx%2BM9C%2BgwPjwvqbShrv0kkJfXxTHquFB3L6lWqRrwV77Ar0ygnM3CmRdYL76xhQfK5JOoED8nqPfAqARiPVWR4Kx337P9xAgw%","3D%3D"}</definedName>
    <definedName name="bin">{"fdsup://directions/News HTML Viewer?action=OPEN&amp;on_error=off&amp;window=popup_no_button&amp;start_maximized=false&amp;creator=factset&amp;display_string=Click to view document&amp;width=640&amp;height=480&amp;address=ZQFNwZLn056jTuU0nQcy%2BiiIum4ZI6biFwdb6nxEpDwzBo2Q9fiEcbrYT0iRrpoE","YjMtkjcbTpIW7RNYp66ZkBJzv5bvgthlQruYFZI9sPqBz5cbFSCZzgrwt%2BL%2FOeZZ%2FG3srFxqXLkd7lH7IBo5iDZ8hjuX2qpzjNyB2fxh%2BBRUl3PlX%2Bf4XYWAMlOd6KbPoXyzQe%2FFRziJeGx%2BM9C%2BgwPjwvqbShrv0kkJfXxTHquFB3L6lWqRrwV77Ar0ygnM3CmRdYL76xhQfK5JOoED8nqPfAqARiPVWR4Kx337P9xAgw%","3D%3D"}</definedName>
    <definedName name="BIP_FooterType" hidden="1">"INTERNAL"</definedName>
    <definedName name="bjlb" localSheetId="7">Main.SAPF4Help()</definedName>
    <definedName name="bjlb" localSheetId="5">Main.SAPF4Help()</definedName>
    <definedName name="bjlb" localSheetId="4">Main.SAPF4Help()</definedName>
    <definedName name="bjlb">Main.SAPF4Help()</definedName>
    <definedName name="b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lah" hidden="1">{"'Perf 96'!$A$1:$P$98"}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" hidden="1">#REF!</definedName>
    <definedName name="BLPB1" hidden="1">#REF!</definedName>
    <definedName name="BLPB10" hidden="1">#REF!</definedName>
    <definedName name="BLPB100" hidden="1">#REF!</definedName>
    <definedName name="BLPB101" hidden="1">#REF!</definedName>
    <definedName name="BLPB102" hidden="1">#REF!</definedName>
    <definedName name="BLPB103" hidden="1">#REF!</definedName>
    <definedName name="BLPB104" hidden="1">#REF!</definedName>
    <definedName name="BLPB105" hidden="1">#REF!</definedName>
    <definedName name="BLPB106" hidden="1">#REF!</definedName>
    <definedName name="BLPB107" hidden="1">#REF!</definedName>
    <definedName name="BLPB108" hidden="1">#REF!</definedName>
    <definedName name="BLPB109" hidden="1">#REF!</definedName>
    <definedName name="BLPB11" hidden="1">#REF!</definedName>
    <definedName name="BLPB110" hidden="1">#REF!</definedName>
    <definedName name="BLPB111" hidden="1">#REF!</definedName>
    <definedName name="BLPB112" hidden="1">#REF!</definedName>
    <definedName name="BLPB113" hidden="1">#REF!</definedName>
    <definedName name="BLPB115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67" hidden="1">#REF!</definedName>
    <definedName name="BLPB68" hidden="1">#REF!</definedName>
    <definedName name="BLPB69" hidden="1">#REF!</definedName>
    <definedName name="BLPB7" hidden="1">#REF!</definedName>
    <definedName name="BLPB70" hidden="1">#REF!</definedName>
    <definedName name="BLPB71" hidden="1">#REF!</definedName>
    <definedName name="BLPB72" hidden="1">#REF!</definedName>
    <definedName name="BLPB73" hidden="1">#REF!</definedName>
    <definedName name="BLPB74" hidden="1">#REF!</definedName>
    <definedName name="BLPB75" hidden="1">#REF!</definedName>
    <definedName name="BLPB76" hidden="1">#REF!</definedName>
    <definedName name="BLPB77" hidden="1">#REF!</definedName>
    <definedName name="BLPB78" hidden="1">#REF!</definedName>
    <definedName name="BLPB79" hidden="1">#REF!</definedName>
    <definedName name="BLPB8" hidden="1">#REF!</definedName>
    <definedName name="BLPB80" hidden="1">#REF!</definedName>
    <definedName name="BLPB81" hidden="1">#REF!</definedName>
    <definedName name="BLPB82" hidden="1">#REF!</definedName>
    <definedName name="BLPB83" hidden="1">#REF!</definedName>
    <definedName name="BLPB84" hidden="1">#REF!</definedName>
    <definedName name="BLPB85" hidden="1">#REF!</definedName>
    <definedName name="BLPB86" hidden="1">#REF!</definedName>
    <definedName name="BLPB87" hidden="1">#REF!</definedName>
    <definedName name="BLPB88" hidden="1">#REF!</definedName>
    <definedName name="BLPB89" hidden="1">#REF!</definedName>
    <definedName name="BLPB9" hidden="1">#REF!</definedName>
    <definedName name="BLPB90" hidden="1">#REF!</definedName>
    <definedName name="BLPB91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B97" hidden="1">#REF!</definedName>
    <definedName name="BLPB98" hidden="1">#REF!</definedName>
    <definedName name="BLPB99" hidden="1">#REF!</definedName>
    <definedName name="BLPH1" hidden="1">#REF!</definedName>
    <definedName name="BLPH10" hidden="1">#REF!</definedName>
    <definedName name="BLPH100" hidden="1">#REF!</definedName>
    <definedName name="BLPH1000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5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LPI1" hidden="1">#REF!</definedName>
    <definedName name="BLPI2" hidden="1">#REF!</definedName>
    <definedName name="BLUE" hidden="1">{#N/A,#N/A,FALSE,"Barranca"}</definedName>
    <definedName name="BLUE_1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LUE1_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mhjk" hidden="1">{#N/A,#N/A,FALSE,"CA";#N/A,#N/A,FALSE,"CN";#N/A,#N/A,FALSE,"Inv";#N/A,#N/A,FALSE,"Inv Acc";"Miguel_balance",#N/A,FALSE,"Bal";#N/A,#N/A,FALSE,"Plantilla";#N/A,#N/A,FALSE,"CA (2)";#N/A,#N/A,FALSE,"CN (2)"}</definedName>
    <definedName name="BN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BNE_MESSAGES_HIDDEN" hidden="1">#REF!</definedName>
    <definedName name="bnestimado" hidden="1">{#N/A,#N/A,TRUE,"GLOBAL";#N/A,#N/A,TRUE,"RUSTICOS";#N/A,#N/A,TRUE,"INMUEBLES"}</definedName>
    <definedName name="bnghty" hidden="1">{#N/A,#N/A,FALSE,"CA";#N/A,#N/A,FALSE,"CN";#N/A,#N/A,FALSE,"Inv";#N/A,#N/A,FALSE,"Inv Acc";"Miguel_balance",#N/A,FALSE,"Bal";#N/A,#N/A,FALSE,"Plantilla";#N/A,#N/A,FALSE,"CA (2)";#N/A,#N/A,FALSE,"CN (2)"}</definedName>
    <definedName name="bnjui" localSheetId="4">{"fdsup://directions/News HTML Viewer?action=OPEN&amp;on_error=off&amp;window=popup_no_button&amp;start_maximized=false&amp;creator=factset&amp;display_string=Click to view document&amp;width=640&amp;height=480&amp;address=ZQFNwRLnkp6rDKUhjGdSSBsYy27vvhtp7%2BOdC0mHrQGxUe7oIKmv7Nl0dvY1Xe6o","pYCHyCWCtddTodoV0ikj26m7I5F%2FPb86T8Ln5ts4kzxnVDklduF7%2Fynm4cDwViZLDKGG68CKcGngjkXwKQf%2BjAB4g1YDf9AXD0dGhqCzDUGw5PDBmL8K%2BMu%2Fh0hkeg8imbsT0ZPi7hNrZu1rwwUGUr2vdeb6DlBwa%2B916UooBONzN2O9PIVhUOgBXAUqBKrlzMa6%2FRMSjjF68DdwQmXLFRo2ojXIFm%2BoDZx4xh%2BxHeeNQ","WJ%2FSso%3D"}</definedName>
    <definedName name="bnjui">{"fdsup://directions/News HTML Viewer?action=OPEN&amp;on_error=off&amp;window=popup_no_button&amp;start_maximized=false&amp;creator=factset&amp;display_string=Click to view document&amp;width=640&amp;height=480&amp;address=ZQFNwRLnkp6rDKUhjGdSSBsYy27vvhtp7%2BOdC0mHrQGxUe7oIKmv7Nl0dvY1Xe6o","pYCHyCWCtddTodoV0ikj26m7I5F%2FPb86T8Ln5ts4kzxnVDklduF7%2Fynm4cDwViZLDKGG68CKcGngjkXwKQf%2BjAB4g1YDf9AXD0dGhqCzDUGw5PDBmL8K%2BMu%2Fh0hkeg8imbsT0ZPi7hNrZu1rwwUGUr2vdeb6DlBwa%2B916UooBONzN2O9PIVhUOgBXAUqBKrlzMa6%2FRMSjjF68DdwQmXLFRo2ojXIFm%2BoDZx4xh%2BxHeeNQ","WJ%2FSso%3D"}</definedName>
    <definedName name="bnkj" localSheetId="5" hidden="1">{#N/A,#N/A,FALSE,"output";#N/A,#N/A,FALSE,"contrib";#N/A,#N/A,FALSE,"profile";#N/A,#N/A,FALSE,"comps"}</definedName>
    <definedName name="bnkj" localSheetId="4">{#N/A,#N/A,FALSE,"output";#N/A,#N/A,FALSE,"contrib";#N/A,#N/A,FALSE,"profile";#N/A,#N/A,FALSE,"comps"}</definedName>
    <definedName name="bnkj" localSheetId="2" hidden="1">{#N/A,#N/A,FALSE,"output";#N/A,#N/A,FALSE,"contrib";#N/A,#N/A,FALSE,"profile";#N/A,#N/A,FALSE,"comps"}</definedName>
    <definedName name="bnkj">{#N/A,#N/A,FALSE,"output";#N/A,#N/A,FALSE,"contrib";#N/A,#N/A,FALSE,"profile";#N/A,#N/A,FALSE,"comps"}</definedName>
    <definedName name="bnkj1" hidden="1">{#N/A,#N/A,FALSE,"output";#N/A,#N/A,FALSE,"contrib";#N/A,#N/A,FALSE,"profile";#N/A,#N/A,FALSE,"comps"}</definedName>
    <definedName name="bnm" hidden="1">{#N/A,#N/A,FALSE,"REPORT"}</definedName>
    <definedName name="bnmbm" hidden="1">{#N/A,#N/A,TRUE,"Main Issues";#N/A,#N/A,TRUE,"Income statement ($)"}</definedName>
    <definedName name="bnnn" hidden="1">{"consolidated",#N/A,FALSE,"Sheet1";"cms",#N/A,FALSE,"Sheet1";"fse",#N/A,FALSE,"Sheet1"}</definedName>
    <definedName name="bnv" localSheetId="4">{"fdsup://directions/News HTML Viewer?action=OPEN&amp;on_error=off&amp;window=popup_no_button&amp;start_maximized=false&amp;creator=factset&amp;display_string=Click to view document&amp;width=640&amp;height=480&amp;address=ZQFNwZDnkp6vD6X0vWdSXKMrsuSgTVcf9ou7I2jiJ1eITzc5Ss%2Bs%2FZqrDlXHSL","q8M19djXlemrX5uX2XP%2BqBNuoJo2X2EZyHky19yUJj7Qmbvuu62oJBeVL4JR9%2F6P9aEzwLH5gBz%2FWkfpjVnEVS1CmtdLlV4aV3hlC%2FjMnl%2BYa4kX4EMsmSsqvngg7%2Fdu7DqdUaWsloG2g1rimRVJgtVYu%2BhfmdXulLuWurlRZFzatiuSM5FNFjCJlmaFeU8hFs7zg4%2BUHrRdxnFlWlgc1%2FXrQh5g9MyyhwMuHL9PlvFb3","pvt9Id0I%3D"}</definedName>
    <definedName name="bnv">{"fdsup://directions/News HTML Viewer?action=OPEN&amp;on_error=off&amp;window=popup_no_button&amp;start_maximized=false&amp;creator=factset&amp;display_string=Click to view document&amp;width=640&amp;height=480&amp;address=ZQFNwZDnkp6vD6X0vWdSXKMrsuSgTVcf9ou7I2jiJ1eITzc5Ss%2Bs%2FZqrDlXHSL","q8M19djXlemrX5uX2XP%2BqBNuoJo2X2EZyHky19yUJj7Qmbvuu62oJBeVL4JR9%2F6P9aEzwLH5gBz%2FWkfpjVnEVS1CmtdLlV4aV3hlC%2FjMnl%2BYa4kX4EMsmSsqvngg7%2Fdu7DqdUaWsloG2g1rimRVJgtVYu%2BhfmdXulLuWurlRZFzatiuSM5FNFjCJlmaFeU8hFs7zg4%2BUHrRdxnFlWlgc1%2FXrQh5g9MyyhwMuHL9PlvFb3","pvt9Id0I%3D"}</definedName>
    <definedName name="bob" hidden="1">#REF!</definedName>
    <definedName name="bob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BOOK_VALUE">"BOOK_VALUE"</definedName>
    <definedName name="borrame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borrame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bpp" hidden="1">{#N/A,#N/A,TRUE,"DCF Summary (2)";#N/A,#N/A,TRUE,"DCF Summary";#N/A,"Middle Case Drivers",TRUE,"DCF"}</definedName>
    <definedName name="bregeb" localSheetId="5" hidden="1">{#N/A,#N/A,TRUE,"Valeurs99"}</definedName>
    <definedName name="bregeb" localSheetId="4">{#N/A,#N/A,TRUE,"Valeurs99"}</definedName>
    <definedName name="bregeb" localSheetId="2" hidden="1">{#N/A,#N/A,TRUE,"Valeurs99"}</definedName>
    <definedName name="bregeb">{#N/A,#N/A,TRUE,"Valeurs99"}</definedName>
    <definedName name="Brice" hidden="1">{#N/A,#N/A,TRUE,"Cover sheet";#N/A,#N/A,TRUE,"INPUTS";#N/A,#N/A,TRUE,"OUTPUTS";#N/A,#N/A,TRUE,"VALUATION"}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.PÁG.5" hidden="1">{#N/A,#N/A,FALSE,"Aging Summary";#N/A,#N/A,FALSE,"Ratio Analysis";#N/A,#N/A,FALSE,"Test 120 Day Accts";#N/A,#N/A,FALSE,"Tickmarks"}</definedName>
    <definedName name="bs1new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bs2new" hidden="1">{TRUE,TRUE,-1.25,-15.5,484.5,290.25,FALSE,TRUE,TRUE,TRUE,0,1,#N/A,1,#N/A,7.3375,20.25,1,FALSE,FALSE,3,TRUE,1,FALSE,100,"Swvu.Cover._.Pages.","ACwvu.Cover._.Pages.",#N/A,FALSE,FALSE,0,0,2.5,0,1,"","",TRUE,FALSE,FALSE,FALSE,1,100,#N/A,#N/A,"=R1C1:R41C7","=Elims!R1:R4",#N/A,#N/A,FALSE,FALSE,TRUE,1,#N/A,#N/A,FALSE,FALSE,TRUE,TRUE,TRUE}</definedName>
    <definedName name="BSheet" hidden="1">{#N/A,#N/A,FALSE,"Bal sht";"Qtrly Bal Sht",#N/A,FALSE,"Bal sht - QTR"}</definedName>
    <definedName name="BSheet1" hidden="1">{#N/A,#N/A,FALSE,"Bal sht";"Qtrly Bal Sht",#N/A,FALSE,"Bal sht - QTR"}</definedName>
    <definedName name="bsk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thtgbhtrnhjy" hidden="1">{"Draft",#N/A,FALSE,"Feb-96"}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V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BV_OVER_SHARES">"BV_OVER_SHARES"</definedName>
    <definedName name="bx">#N/A</definedName>
    <definedName name="BYD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D_MGG_ASCA_facility_1" hidden="1">{"Print Summary",#N/A,FALSE,"Summary Analysis";"Print FCF",#N/A,FALSE,"FCF Analysis";"Print Sensitivity",#N/A,FALSE,"Sensitivity Analysis";"Print NAV",#N/A,FALSE,"NAV Analysis";"Print Credit",#N/A,FALSE,"Credit Analysis"}</definedName>
    <definedName name="c.LTMYear" hidden="1">#REF!</definedName>
    <definedName name="Cable" localSheetId="5" hidden="1">{#N/A,#N/A,FALSE,"Operations";#N/A,#N/A,FALSE,"Financials"}</definedName>
    <definedName name="Cable" localSheetId="4">{#N/A,#N/A,FALSE,"Operations";#N/A,#N/A,FALSE,"Financials"}</definedName>
    <definedName name="Cable" localSheetId="2" hidden="1">{#N/A,#N/A,FALSE,"Operations";#N/A,#N/A,FALSE,"Financials"}</definedName>
    <definedName name="Cable">{#N/A,#N/A,FALSE,"Operations";#N/A,#N/A,FALSE,"Financials"}</definedName>
    <definedName name="Cable2" localSheetId="5" hidden="1">{#N/A,#N/A,FALSE,"Operations";#N/A,#N/A,FALSE,"Financials"}</definedName>
    <definedName name="Cable2" localSheetId="4">{#N/A,#N/A,FALSE,"Operations";#N/A,#N/A,FALSE,"Financials"}</definedName>
    <definedName name="Cable2" localSheetId="2" hidden="1">{#N/A,#N/A,FALSE,"Operations";#N/A,#N/A,FALSE,"Financials"}</definedName>
    <definedName name="Cable2">{#N/A,#N/A,FALSE,"Operations";#N/A,#N/A,FALSE,"Financials"}</definedName>
    <definedName name="cagnew" hidden="1">{"IS",#N/A,FALSE,"IS";"RPTIS",#N/A,FALSE,"RPTIS";"STATS",#N/A,FALSE,"STATS";"CELL",#N/A,FALSE,"CELL";"BS",#N/A,FALSE,"BS"}</definedName>
    <definedName name="cagnew_1" hidden="1">{"IS",#N/A,FALSE,"IS";"RPTIS",#N/A,FALSE,"RPTIS";"STATS",#N/A,FALSE,"STATS";"CELL",#N/A,FALSE,"CELL";"BS",#N/A,FALSE,"BS"}</definedName>
    <definedName name="CAL" hidden="1">#REF!</definedName>
    <definedName name="Calculation_FooterType" hidden="1">"NONE"</definedName>
    <definedName name="Cap" hidden="1">{#N/A,#N/A,TRUE,"Scenari";#N/A,#N/A,TRUE,"Wacc";#N/A,#N/A,TRUE,"DCF";#N/A,#N/A,TRUE,"TV";#N/A,#N/A,TRUE,"Ctrl";#N/A,#N/A,TRUE,"EVA ";#N/A,#N/A,TRUE,"Mista"}</definedName>
    <definedName name="Capex" hidden="1">{"bs",#N/A,FALSE,"SCF"}</definedName>
    <definedName name="Capex2" hidden="1">{"bs",#N/A,FALSE,"SCF"}</definedName>
    <definedName name="capiq">39357.5981481482</definedName>
    <definedName name="cAPITAL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PITAL_EXPEN">"CAPITAL_EXPEN"</definedName>
    <definedName name="CAPITAL_LEASE">"CAPITAL_LEASE"</definedName>
    <definedName name="CAPITAL1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pitalStructure" hidden="1">#REF!</definedName>
    <definedName name="CAPTabl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CapTables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CARLO12" localSheetId="4">{"Area1",#N/A,TRUE,"Obiettivo";"Area2",#N/A,TRUE,"Dati per Direzione"}</definedName>
    <definedName name="CARLO12">{"Area1",#N/A,TRUE,"Obiettivo";"Area2",#N/A,TRUE,"Dati per Direzione"}</definedName>
    <definedName name="CARLO13" localSheetId="4">{"Area1",#N/A,TRUE,"Obiettivo";"Area2",#N/A,TRUE,"Dati per Direzione"}</definedName>
    <definedName name="CARLO13">{"Area1",#N/A,TRUE,"Obiettivo";"Area2",#N/A,TRUE,"Dati per Direzione"}</definedName>
    <definedName name="Cascada1" hidden="1">{#N/A,#N/A,TRUE,"GLOBAL";#N/A,#N/A,TRUE,"RUSTICOS";#N/A,#N/A,TRUE,"INMUEBLES"}</definedName>
    <definedName name="CASH_DUE_BANKS">"CASH_DUE_BANKS"</definedName>
    <definedName name="CASH_EQUIV">"CASH_EQUIV"</definedName>
    <definedName name="CASH_INTEREST">"CASH_INTEREST"</definedName>
    <definedName name="CASH_ST">"CASH_ST"</definedName>
    <definedName name="CASH_TAXES">"CASH_TAXES"</definedName>
    <definedName name="CashFlow" localSheetId="5" hidden="1">{"'SALES '99 - DATA'!$A$1:$BA$1004"}</definedName>
    <definedName name="CashFlow" localSheetId="2" hidden="1">{"'SALES '99 - DATA'!$A$1:$BA$1004"}</definedName>
    <definedName name="CashFlow" hidden="1">{"'SALES '99 - DATA'!$A$1:$BA$1004"}</definedName>
    <definedName name="Cashflowtry1">255</definedName>
    <definedName name="cb_Add_CalloutChart_24_opts">"1, 9, 1, False, 2, False, False, , 0, False, False, 1, 1"</definedName>
    <definedName name="cb_Add_CalloutChart_25_opts">"1, 10, 1, False, 2, False, False, , 0, False, True, 1, 1"</definedName>
    <definedName name="cb_Add_CalloutChart_26_opts">"1, 9, 1, False, 2, False, False, , 0, False, True, 1, 1"</definedName>
    <definedName name="cb_ALT_STACKED_COLUMNChart_22_opts">"1, 3, 1, False, 2, True, False, , 0, False, True, 1, 2"</definedName>
    <definedName name="cb_ALT_STACKED_COLUMNChart_23_opts">"1, 3, 1, False, 2, True, False, , 0, False, True, 1, 2"</definedName>
    <definedName name="cb_bChart595EC34_opts">"1, 9, 1, False, 2, False, False, , 0, False, True, 1, 1"</definedName>
    <definedName name="cb_bChart9876793_opts">"1, 2, 1, False, 2, False, False, , 0, False, False, 2, 2"</definedName>
    <definedName name="cb_Chart_1_opts">"1, 6, 1, False, 2, False, False, , 0, False, True, 1, 2"</definedName>
    <definedName name="cb_Chart_10_opts">"1, 8, 1, False, 2, False, False, , 0, False, False, 2, 2"</definedName>
    <definedName name="cb_Chart_100032_opts">"1, 10, 1, False, 2, True, False, , 0, False, False, 2, 2"</definedName>
    <definedName name="cb_Chart_10104_opts">"1, 5, 1, False, 2, True, False, , 0, True, False, 2, 1"</definedName>
    <definedName name="cb_Chart_10401_opts">"1, 5, 1, False, 2, False, False, , 0, True, False, 2, 1"</definedName>
    <definedName name="cb_Chart_10736_opts">"1, 10, 1, False, 2, False, False, , 0, False, False, 2, 2"</definedName>
    <definedName name="cb_Chart_11_opts">"1, 1, 1, False, 2, False, False, , 0, False, False, 2, 2"</definedName>
    <definedName name="cb_Chart_12_opts">"1, 8, 1, False, 2, False, False, , 0, False, False, 2, 2"</definedName>
    <definedName name="cb_Chart_13_opts">"1, 8, 1, False, 2, False, False, , 0, False, False, 2, 2"</definedName>
    <definedName name="cb_Chart_14_opts">"1, 8, 1, False, 2, False, False, , 0, False, False, 2, 2"</definedName>
    <definedName name="cb_Chart_15_opts">"2, 1, 2, True, 2, False, False, , 0, False, True, 1, 2"</definedName>
    <definedName name="cb_Chart_1501_opts">"1, 10, 1, False, 2, True, False, , 0, False, False, 2, 2"</definedName>
    <definedName name="cb_Chart_16_opts">"1, 8, 1, False, 2, False, False, , 0, False, False, 2, 2"</definedName>
    <definedName name="cb_Chart_1670_opts">"1, 5, 1, False, 2, True, False, , 0, False, False, 2, 1"</definedName>
    <definedName name="cb_Chart_17_opts">"1, 6, 1, False, 2, False, False, , 0, False, True, 2, 2"</definedName>
    <definedName name="cb_Chart_18_opts">"1, 9, 1, False, 2, False, False, , 0, False, False, 1, 1"</definedName>
    <definedName name="cb_Chart_19_opts">"1, 2, 1, False, 2, True, False, , 0, True, False, 2, 1"</definedName>
    <definedName name="cb_Chart_1opts1">"1, 9, 1, False, 2, False, True, , 1, False, True, 1, 1"</definedName>
    <definedName name="cb_Chart_2_opts">"1, 6, 1, False, 2, False, False, , 0, False, False, 1, 2"</definedName>
    <definedName name="cb_Chart_20_opts">"1, 9, 1, False, 2, False, False, , 0, False, False, 1, 1"</definedName>
    <definedName name="cb_Chart_21_opts">"1, 2, 1, False, 2, False, False, , 0, False, False, 2, 1"</definedName>
    <definedName name="cb_Chart_22_opts">"1, 2, 1, False, 2, True, False, , 0, False, False, 2, 1"</definedName>
    <definedName name="cb_Chart_22784_opts">"1, 9, 1, False, 2, False, False, , 0, False, True, 1, 2"</definedName>
    <definedName name="cb_Chart_23_opts">"1, 9, 1, False, 2, False, False, , 0, False, False, 1, 1"</definedName>
    <definedName name="cb_Chart_24_opts">"1, 2, 1, False, 2, False, False, , 0, False, False, 2, 1"</definedName>
    <definedName name="cb_Chart_24490_opts">"1, 10, 1, False, 2, True, False, , 0, False, False, 2, 2"</definedName>
    <definedName name="cb_Chart_25_opts">"1, 3, 1, False, 2, False, False, , 0, True, True, 1, 2"</definedName>
    <definedName name="cb_Chart_26_opts">"1, 8, 1, False, 2, False, False, , 0, False, False, 2, 2"</definedName>
    <definedName name="cb_Chart_26476_opts">"1, 1, 1, False, 2, True, False, , 0, False, False, 1, 2"</definedName>
    <definedName name="cb_Chart_27_opts">"1, 1, 1, False, 2, True, False, , 0, False, True, 1, 2"</definedName>
    <definedName name="cb_Chart_28_opts">"1, 3, 1, False, 2, True, False, , 0, False, True, 1, 2"</definedName>
    <definedName name="cb_Chart_28031_opts">"1, 1, 1, False, 2, True, False, , 0, False, False, 1, 2"</definedName>
    <definedName name="cb_Chart_28545_opts">"1, 5, 1, False, 2, True, False, , 0, False, True, 2, 1"</definedName>
    <definedName name="cb_Chart_29_opts">"1, 3, 1, False, 2, False, False, , 0, False, False, 1, 1"</definedName>
    <definedName name="cb_Chart_29053_opts">"1, 10, 1, False, 2, True, False, , 0, False, False, 2, 2"</definedName>
    <definedName name="cb_Chart_29913_opts">"1, 1, 1, False, 2, False, False, , 0, False, False, 1, 1"</definedName>
    <definedName name="cb_Chart_3_opts">"1, 1, 1, False, 2, True, False, , 0, False, False, 2, 2"</definedName>
    <definedName name="cb_Chart_30_opts">"1, 3, 1, False, 2, True, False, , 0, False, True, 1, 2"</definedName>
    <definedName name="cb_Chart_30292_opts">"1, 1, 1, False, 2, False, False, , 0, False, False, 1, 2"</definedName>
    <definedName name="cb_Chart_31_opts">"1, 1, 1, False, 2, True, False, , 0, True, True, 2, 2"</definedName>
    <definedName name="cb_Chart_32_opts">"1, 1, 1, False, 2, True, False, , 0, False, False, 2, 2"</definedName>
    <definedName name="cb_Chart_33_opts">"1, 1, 1, False, 2, True, False, , 0, False, True, 3, 2"</definedName>
    <definedName name="cb_Chart_34_opts">"1, 3, 1, False, 2, True, False, , 0, False, True, 2, 1"</definedName>
    <definedName name="cb_Chart_36498_opts">"1, 1, 1, False, 2, True, False, , 0, False, False, 1, 2"</definedName>
    <definedName name="cb_Chart_37450_opts">"1, 10, 1, False, 2, True, False, , 0, False, False, 2, 2"</definedName>
    <definedName name="cb_Chart_4_opts">"1, 7, 1, False, 2, False, False, , 0, False, True, 1, 2"</definedName>
    <definedName name="cb_Chart_40_opts">"1, 1, 1, False, 2, False, False, , 0, False, False, 3, 2"</definedName>
    <definedName name="cb_Chart_41_opts">"1, 10, 1, False, 2, True, False, , 0, False, False, 2, 1"</definedName>
    <definedName name="cb_Chart_41499_opts">"1, 10, 1, False, 2, True, False, , 0, False, False, 2, 2"</definedName>
    <definedName name="cb_Chart_42_opts">"1, 3, 1, False, 2, True, False, , 0, False, True, 1, 2"</definedName>
    <definedName name="cb_Chart_43_opts">"1, 10, 1, False, 2, True, False, , 0, False, False, 2, 1"</definedName>
    <definedName name="cb_Chart_4634_opts">"1, 10, 1, False, 2, True, False, , 0, False, False, 2, 2"</definedName>
    <definedName name="cb_Chart_4664_opts">"1, 5, 1, False, 2, True, False, , 0, False, True, 1, 2"</definedName>
    <definedName name="cb_Chart_46965_opts">"1, 1, 1, False, 2, False, False, , 0, False, False, 1, 1"</definedName>
    <definedName name="cb_Chart_48_opts">"2, 1, 2, True, 2, False, False, , 0, False, True, 1, 1"</definedName>
    <definedName name="cb_Chart_49_opts">"2, 1, 2, True, 2, False, False, , 0, False, True, 1, 1"</definedName>
    <definedName name="cb_Chart_5_opts">"1, 8, 1, False, 2, False, False, , 0, False, False, 1, 2"</definedName>
    <definedName name="cb_Chart_50_opts">"2, 1, 2, True, 2, False, False, , 0, False, True, 1, 1"</definedName>
    <definedName name="cb_Chart_51_opts">"1, 2, 1, False, 2, False, False, , 0, False, False, 2, 1"</definedName>
    <definedName name="cb_Chart_52_opts">"1, 2, 1, False, 2, False, False, , 0, False, False, 2, 1"</definedName>
    <definedName name="cb_Chart_52582_opts">"1, 1, 1, False, 2, False, False, , 0, False, False, 1, 2"</definedName>
    <definedName name="cb_Chart_53_opts">"1, 9, 1, False, 2, False, True, , 3, False, False, 1, 1"</definedName>
    <definedName name="cb_Chart_53437_opts">"1, 10, 1, False, 2, True, False, , 0, False, False, 2, 2"</definedName>
    <definedName name="cb_Chart_53482_opts">"1, 10, 1, False, 2, True, False, , 0, False, False, 2, 2"</definedName>
    <definedName name="cb_Chart_54_opts">"1, 2, 1, False, 2, False, False, , 0, False, False, 2, 1"</definedName>
    <definedName name="cb_Chart_5449_opts">"1, 1, 1, False, 2, False, False, , 0, False, False, 1, 1"</definedName>
    <definedName name="cb_Chart_55_opts">"1, 7, 1, False, 2, False, False, , 0, False, True, 2, 2"</definedName>
    <definedName name="cb_Chart_5723_opts">"1, 1, 1, False, 2, True, False, , 0, False, True, 1, 2"</definedName>
    <definedName name="cb_Chart_57613_opts">"1, 5, 1, False, 2, True, False, , 0, False, True, 2, 1"</definedName>
    <definedName name="cb_Chart_58046_opts">"1, 10, 1, False, 2, True, False, , 0, False, False, 2, 2"</definedName>
    <definedName name="cb_Chart_59010_opts">"1, 2, 1, False, 2, False, False, , 0, False, False, 2, 1"</definedName>
    <definedName name="cb_Chart_59340_opts">"1, 1, 1, False, 2, False, False, , 0, False, False, 1, 1"</definedName>
    <definedName name="cb_Chart_6_opts">"1, 10, 1, False, 2, True, False, , 0, False, False, 2, 2"</definedName>
    <definedName name="cb_Chart_62364_opts">"1, 1, 1, False, 2, True, False, , 0, False, False, 1, 2"</definedName>
    <definedName name="cb_Chart_64876_opts">"1, 1, 1, False, 2, True, False, , 0, False, False, 1, 2"</definedName>
    <definedName name="cb_Chart_66_opts">"1, 1, 1, False, 2, False, False, , 0, False, False, 1, 1"</definedName>
    <definedName name="cb_Chart_67711_opts">"1, 10, 1, False, 2, True, False, , 0, False, False, 2, 2"</definedName>
    <definedName name="cb_Chart_69605_opts">"1, 2, 1, False, 2, False, False, , 0, False, False, 2, 1"</definedName>
    <definedName name="cb_Chart_7_opts">"2, 1, 2, True, 2, False, False, , 0, False, True, 1, 2"</definedName>
    <definedName name="cb_Chart_70_opts">"1, 10, 1, False, 2, True, False, , 0, False, False, 1, 1"</definedName>
    <definedName name="cb_Chart_70648_opts">"1, 1, 1, False, 2, True, False, , 0, False, False, 2, 2"</definedName>
    <definedName name="cb_Chart_70997_opts">"1, 10, 1, False, 2, False, False, , 0, False, False, 1, 1"</definedName>
    <definedName name="cb_Chart_71_opts">"1, 10, 1, False, 2, False, False, , 0, False, False, 1, 1"</definedName>
    <definedName name="cb_Chart_72_opts">"1, 10, 1, False, 2, True, False, , 0, False, False, 1, 1"</definedName>
    <definedName name="cb_Chart_73_opts">"1, 10, 1, False, 2, False, False, , 0, False, False, 1, 1"</definedName>
    <definedName name="cb_Chart_76165_opts">"1, 10, 1, False, 2, True, False, , 0, False, False, 2, 2"</definedName>
    <definedName name="cb_Chart_76804_opts">"1, 1, 1, False, 2, False, False, , 0, False, False, 1, 1"</definedName>
    <definedName name="cb_Chart_77567_opts">"1, 10, 1, False, 2, False, False, , 0, False, False, 1, 1"</definedName>
    <definedName name="cb_Chart_79140_opts">"1, 10, 1, False, 2, True, False, , 0, False, False, 2, 2"</definedName>
    <definedName name="cb_Chart_79981_opts">"1, 5, 1, False, 2, True, False, , 0, True, False, 2, 1"</definedName>
    <definedName name="cb_Chart_8_opts">"1, 7, 1, False, 2, False, False, , 0, False, True, 2, 2"</definedName>
    <definedName name="cb_Chart_81541_opts">"1, 10, 1, False, 2, True, False, , 0, False, False, 2, 2"</definedName>
    <definedName name="cb_Chart_82552_opts">"1, 1, 1, False, 2, True, False, , 0, False, False, 1, 2"</definedName>
    <definedName name="cb_Chart_83072_opts">"1, 1, 1, False, 2, True, False, , 0, False, False, 1, 2"</definedName>
    <definedName name="cb_Chart_86354_opts">"1, 10, 1, False, 2, False, False, , 0, False, False, 1, 1"</definedName>
    <definedName name="cb_Chart_87236_opts">"1, 1, 1, False, 2, True, False, , 0, False, False, 1, 2"</definedName>
    <definedName name="cb_Chart_9_opts">"1, 8, 1, False, 2, False, False, , 0, False, False, 1, 1"</definedName>
    <definedName name="cb_Chart_91188_opts">"1, 8, 1, False, 2, False, False, , 0, False, False, 1, 2"</definedName>
    <definedName name="cb_Chart_95047_opts">"1, 1, 1, False, 2, False, False, , 0, False, False, 1, 2"</definedName>
    <definedName name="cb_Chart_96286_opts">"1, 10, 1, False, 2, True, False, , 0, False, False, 2, 2"</definedName>
    <definedName name="cb_Chart_98091_opts">"1, 2, 1, False, 2, False, False, , 0, False, False, 2, 1"</definedName>
    <definedName name="cb_Chart_98700_opts">"1, 8, 1, False, 2, False, False, , 0, False, False, 1, 2"</definedName>
    <definedName name="cb_Copy_Chart_w_New_DataChart_10_opts">"2, 1, 1, True, 4, False, False, , 0, False, False, 2, 2"</definedName>
    <definedName name="cb_Copy_Chart_w_New_DataChart_7_opts">"2, 1, 1, True, 4, False, False, , 0, False, False, 2, 2"</definedName>
    <definedName name="cb_Copy_Chart_w_New_DataChart_8_opts">"2, 1, 1, True, 4, False, False, , 0, False, False, 2, 2"</definedName>
    <definedName name="cb_Copy_Chart_w_New_DataChart_9_opts">"2, 1, 1, True, 4, False, False, , 0, False, False, 2, 2"</definedName>
    <definedName name="cb_Dimension_Pie_ChartsChart_1_opts">"1, 1, 1, False, 2, True, False, , 0, False, False, 2, 2"</definedName>
    <definedName name="cb_Dimension_Pie_ChartsChart_2_opts">"1, 10, 1, False, 2, True, False, , 0, False, False, 2, 2"</definedName>
    <definedName name="cb_Export_LegendChart_14_opts">"1, 10, 1, False, 2, True, False, , 0, False, False, 2, 2"</definedName>
    <definedName name="cb_Export_LegendChart_15_opts">"1, 10, 1, False, 2, True, False, , 0, False, False, 2, 2"</definedName>
    <definedName name="cb_PieChart_16_opts">"1, 10, 1, False, 2, True, False, , 0, False, False, 2, 2"</definedName>
    <definedName name="cb_sChart_1501_opts">"1, 1, 1, False, 2, True, False, , 0, False, False, 1, 2"</definedName>
    <definedName name="cb_sChart_26476_opts">"1, 4, 1, False, 2, True, False, , 0, False, False, 1, 2"</definedName>
    <definedName name="cb_sChart_28031_opts">"1, 4, 1, False, 2, True, False, , 0, False, False, 1, 1"</definedName>
    <definedName name="cb_sChart_29053_opts">"1, 2, 1, False, 2, False, False, , 0, False, False, 2, 1"</definedName>
    <definedName name="cb_sChart_29913_opts">"1, 3, 1, False, 2, False, False, , 0, False, True, 2, 2"</definedName>
    <definedName name="cb_sChart_30292_opts">"1, 1, 1, False, 2, True, False, , 0, False, False, 1, 2"</definedName>
    <definedName name="cb_sChart_36498_opts">"1, 3, 1, False, 2, False, False, , 0, False, False, 1, 2"</definedName>
    <definedName name="cb_sChart_37450_opts">"1, 5, 1, False, 2, True, False, , 0, False, True, 2, 1"</definedName>
    <definedName name="cb_sChart_41499_opts">"1, 2, 1, False, 2, False, False, , 0, False, False, 2, 1"</definedName>
    <definedName name="cb_sChart_4634_opts">"1, 2, 1, False, 2, False, False, , 0, False, False, 2, 1"</definedName>
    <definedName name="cb_sChart_46965_opts">"1, 1, 1, False, 2, False, False, , 0, False, False, 1, 1"</definedName>
    <definedName name="cb_sChart_52582_opts">"1, 5, 1, False, 2, False, False, , 0, False, True, 1, 2"</definedName>
    <definedName name="cb_sChart_53437_opts">"1, 9, 1, False, 2, False, False, , 0, False, True, 2, 2"</definedName>
    <definedName name="cb_sChart_5449_opts">"1, 3, 1, False, 2, False, False, , 0, False, True, 2, 2"</definedName>
    <definedName name="cb_sChart_5723_opts">"1, 3, 1, False, 2, False, False, , 0, False, True, 2, 2"</definedName>
    <definedName name="cb_sChart_58046_opts">"1, 9, 1, False, 2, False, False, , 0, False, True, 2, 2"</definedName>
    <definedName name="cb_sChart_59010_opts">"1, 5, 1, False, 2, True, False, , 0, False, False, 2, 1"</definedName>
    <definedName name="cb_sChart_59340_opts">"1, 3, 1, False, 2, False, False, , 0, False, True, 2, 2"</definedName>
    <definedName name="cb_sChart_62364_opts">"1, 3, 1, False, 2, False, False, , 0, False, True, 2, 2"</definedName>
    <definedName name="cb_sChart_64876_opts">"1, 5, 1, False, 2, True, False, , 0, False, False, 2, 2"</definedName>
    <definedName name="cb_sChart_70648_opts">"1, 8, 1, False, 2, False, False, , 0, False, False, 2, 2"</definedName>
    <definedName name="cb_sChart_70997_opts">"1, 2, 1, False, 2, False, False, , 0, False, False, 2, 1"</definedName>
    <definedName name="cb_sChart_76165_opts">"1, 2, 1, False, 2, False, False, , 0, False, False, 2, 1"</definedName>
    <definedName name="cb_sChart_76804_opts">"1, 3, 1, False, 2, False, False, , 0, False, True, 2, 2"</definedName>
    <definedName name="cb_sChart_77567_opts">"1, 1, 1, False, 2, True, False, , 0, False, False, 1, 2"</definedName>
    <definedName name="cb_sChart_79140_opts">"1, 5, 1, False, 2, False, False, , 0, False, True, 2, 1"</definedName>
    <definedName name="cb_sChart_81541_opts">"1, 2, 1, False, 2, False, False, , 0, False, False, 2, 1"</definedName>
    <definedName name="cb_sChart_82552_opts">"1, 4, 1, False, 2, True, False, , 0, False, False, 2, 1"</definedName>
    <definedName name="cb_sChart_83072_opts">"1, 4, 1, False, 2, True, False, , 0, False, False, 2, 1"</definedName>
    <definedName name="cb_sChart_86354_opts">"1, 4, 1, False, 2, True, False, , 0, False, False, 1, 1"</definedName>
    <definedName name="cb_sChart_87236_opts">"1, 1, 1, False, 2, False, False, , 0, False, False, 1, 1"</definedName>
    <definedName name="cb_sChart_95047_opts">"1, 6, 1, False, 2, False, False, , 0, False, True, 2, 2"</definedName>
    <definedName name="cb_sChart_96286_opts">"1, 2, 1, False, 2, False, False, , 0, False, False, 2, 1"</definedName>
    <definedName name="cb_sChart1033DD6F_opts">"1, 9, 1, False, 2, False, False, , 1, False, True, 2, 1"</definedName>
    <definedName name="cb_sChart1033DF83_opts">"1, 9, 1, False, 2, False, False, , 1, False, False, 2, 1"</definedName>
    <definedName name="cb_sChart1033E30A_opts">"1, 9, 1, False, 2, False, False, , 1, False, True, 2, 1"</definedName>
    <definedName name="cb_sChart1033FE59_opts">"1, 9, 1, False, 2, False, False, , 1, False, False, 1, 1"</definedName>
    <definedName name="cb_sChart10340397_opts">"1, 9, 1, False, 2, False, False, , 1, False, True, 1, 1"</definedName>
    <definedName name="cb_sChart1034047F_opts">"1, 9, 1, False, 2, False, False, , 1, False, True, 2, 1"</definedName>
    <definedName name="cb_sChart10343B28_opts">"1, 9, 1, False, 2, False, False, , 1, False, True, 2, 1"</definedName>
    <definedName name="cb_sChart10345D4A_opts">"1, 3, 1, False, 2, False, False, , 1, False, True, 1, 1"</definedName>
    <definedName name="cb_sChart10345F02_opts">"1, 3, 1, False, 2, False, False, , 1, False, True, 1, 1"</definedName>
    <definedName name="cb_sChart10350151_opts">"1, 10, 1, False, 2, False, False, , 1, False, False, 1, 1"</definedName>
    <definedName name="cb_sChart10350244_opts">"1, 10, 1, False, 2, False, False, , 1, False, False, 2, 2"</definedName>
    <definedName name="cb_sChart105F0196_opts">"1, 2, 1, False, 2, False, False, , 1, False, False, 2, 1"</definedName>
    <definedName name="cb_sChart107FDA1B_opts">"1, 1, 1, False, 2, False, False, , 0, False, False, 1, 2"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116BFB5_opts">"1, 9, 1, False, 2, False, False, , 0, False, True, 2, 1"</definedName>
    <definedName name="cb_sChart1116C0EE_opts">"2, 1, 1, False, 2, False, False, , 0, False, True, 2, 1"</definedName>
    <definedName name="cb_sChart1116C20F_opts">"1, 9, 1, False, 2, False, False, , 0, False, True, 2, 1"</definedName>
    <definedName name="cb_sChart11DCFB24_opts">"1, 9, 1, False, 2, False, False, , 0, False, True, 1, 1"</definedName>
    <definedName name="cb_sChart11EADA92_opts">"1, 1, 1, False, 2, False, False, , 0, False, True, 2, 2"</definedName>
    <definedName name="cb_sChart11EAED4A_opts">"1, 1, 1, False, 2, False, False, , 0, False, True, 2, 2"</definedName>
    <definedName name="cb_sChart11EB049E_opts">"1, 1, 1, False, 2, False, False, , 0, False, True, 2, 2"</definedName>
    <definedName name="cb_sChart11EB8660_opts">"1, 9, 1, False, 2, False, False, , 0, False, False, 2, 1"</definedName>
    <definedName name="cb_sChart11EC8569_opts">"1, 1, 1, False, 2, False, False, , 0, False, False, 1, 2"</definedName>
    <definedName name="cb_sChart11FB1BDC_opts">"1, 1, 1, False, 2, True, False, , 0, False, True, 2, 2"</definedName>
    <definedName name="cb_sChart11FB2467_opts">"1, 1, 1, False, 2, True, False, , 0, False, True, 2, 2"</definedName>
    <definedName name="cb_sChart11FB271E_opts">"1, 1, 1, False, 2, True, False, , 0, False, True, 2, 2"</definedName>
    <definedName name="cb_sChart11FB296C_opts">"1, 1, 1, False, 2, True, False, , 0, False, True, 2, 2"</definedName>
    <definedName name="cb_sChart11FB4DE8_opts">"1, 9, 1, False, 2, False, False, , 0, False, True, 1, 2"</definedName>
    <definedName name="cb_sChart11FCA363_opts">"2, 1, 2, True, 2, False, False, , 0, False, True, 2, 2"</definedName>
    <definedName name="cb_sChart11FCA851_opts">"2, 1, 2, True, 2, False, False, , 0, False, True, 2, 2"</definedName>
    <definedName name="cb_sChart11FCE81C_opts">"1, 9, 1, False, 2, False, False, , 0, False, True, 2, 2"</definedName>
    <definedName name="cb_sChart12073B79_opts">"1, 9, 1, False, 2, False, False, , 0, False, True, 2, 2"</definedName>
    <definedName name="cb_sChart12074F69_opts">"1, 9, 1, False, 2, False, False, , 0, False, True, 2, 2"</definedName>
    <definedName name="cb_sChart1216F828_opts">"2, 1, 1, False, 2, False, False, , 0, False, True, 2, 2"</definedName>
    <definedName name="cb_sChart122574E1_opts">"1, 1, 1, False, 2, False, False, , 0, False, True, 2, 2"</definedName>
    <definedName name="cb_sChart12285211_opts">"1, 9, 1, False, 2, False, False, , 0, False, False, 1, 2"</definedName>
    <definedName name="cb_sChart12291B1F_opts">"2, 1, 1, True, 3, False, False, , 0, False, False, 1, 2"</definedName>
    <definedName name="cb_sChart1248DE96_opts">"1, 9, 1, False, 2, False, False, , 0, False, False, 1, 2"</definedName>
    <definedName name="cb_sChart1248E206_opts">"1, 9, 1, False, 2, False, False, , 0, False, False, 1, 2"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C45FE2_opts">"1, 3, 1, False, 2, True, False, , 0, False, True, 2, 1"</definedName>
    <definedName name="cb_sChart12C46ABC_opts">"1, 3, 1, False, 2, False, False, , 0, False, False, 2, 1"</definedName>
    <definedName name="cb_sChart12C49FA2_opts">"1, 1, 1, False, 2, True, False, , 0, False, False, 1, 1"</definedName>
    <definedName name="cb_sChart12C4BA43_opts">"1, 10, 1, False, 2, True, False, , 0, False, False, 2, 2"</definedName>
    <definedName name="cb_sChart12C56221_opts">"1, 1, 1, False, 2, True, False, , 0, False, False, 1, 2"</definedName>
    <definedName name="cb_sChart12C571E9_opts">"1, 1, 1, False, 2, False, False, , 0, False, False, 1, 2"</definedName>
    <definedName name="cb_sChart12D83A2_opts">"1, 1, 1, False, 2, False, False, , 0, False, True, 2, 2"</definedName>
    <definedName name="cb_sChart12D852C_opts">"1, 1, 1, False, 2, False, False, , 0, False, True, 2, 2"</definedName>
    <definedName name="cb_sChart12D89EB_opts">"1, 1, 1, False, 2, False, False, , 0, False, True, 2, 2"</definedName>
    <definedName name="cb_sChart12DAD51_opts">"1, 1, 1, False, 2, False, False, , 0, False, True, 2, 2"</definedName>
    <definedName name="cb_sChart12DCEFA3_opts">"1, 1, 1, False, 2, False, False, , 0, False, False, 1, 1"</definedName>
    <definedName name="cb_sChart12E7B7B_opts">"1, 1, 1, False, 2, True, False, , 0, False, True, 2, 2"</definedName>
    <definedName name="cb_sChart12E83C1_opts">"1, 1, 1, False, 2, False, False, , 0, False, True, 2, 1"</definedName>
    <definedName name="cb_sChart12E85B3_opts">"1, 1, 1, False, 2, False, False, , 0, False, True, 2, 2"</definedName>
    <definedName name="cb_sChart12E8C9E_opts">"1, 2, 1, False, 2, False, False, , 0, False, False, 2, 1"</definedName>
    <definedName name="cb_sChart12EA8E0_opts">"1, 1, 1, False, 2, True, False, , 0, False, False, 2, 2"</definedName>
    <definedName name="cb_sChart12EB078_opts">"1, 1, 1, False, 2, False, False, , 0, False, False, 2, 2"</definedName>
    <definedName name="cb_sChart12EBD15_opts">"1, 1, 1, False, 2, False, False, , 0, False, False, 2, 2"</definedName>
    <definedName name="cb_sChart12FE48A_opts">"1, 2, 1, False, 2, False, False, , 0, False, False, 2, 1"</definedName>
    <definedName name="cb_sChart12FE9EB_opts">"1, 1, 1, False, 2, False, False, , 0, False, False, 1, 2"</definedName>
    <definedName name="cb_sChart12FEDFD_opts">"1, 1, 1, False, 2, False, False, , 0, False, False, 1, 2"</definedName>
    <definedName name="cb_sChart12FF231_opts">"1, 1, 1, False, 2, False, False, , 0, False, False, 1, 2"</definedName>
    <definedName name="cb_sChart12FF8BF_opts">"1, 1, 1, False, 2, False, False, , 0, False, False, 1, 2"</definedName>
    <definedName name="cb_sChart12FF933_opts">"1, 3, 1, False, 2, False, False, , 0, False, False, 1, 2"</definedName>
    <definedName name="cb_sChart12FFC46_opts">"1, 1, 1, False, 2, False, False, , 0, False, False, 1, 2"</definedName>
    <definedName name="cb_sChart1328EFA7_opts" hidden="1">"1, 8, 1, False, 2, False, False, , 0, False, False, 1, 1"</definedName>
    <definedName name="cb_sChart134138B2_opts">"1, 1, 1, False, 2, True, False, , 0, False, False, 1, 1"</definedName>
    <definedName name="cb_sChart13893CA8_opts">"1, 3, 1, False, 2, False, False, , 0, False, True, 1, 1"</definedName>
    <definedName name="cb_sChart138A89C6_opts">"1, 5, 1, False, 2, True, False, , 0, False, True, 1, 1"</definedName>
    <definedName name="cb_sChart138A98B2_opts">"1, 3, 1, False, 2, False, False, , 0, False, False, 1, 1"</definedName>
    <definedName name="cb_sChart138A9A2F_opts">"1, 5, 1, False, 2, False, False, , 0, False, False, 1, 1"</definedName>
    <definedName name="cb_sChart138B4149_opts">"1, 5, 1, False, 2, False, False, , 0, False, False, 1, 1"</definedName>
    <definedName name="cb_sChart13C669B1_opts">"1, 1, 1, False, 2, False, False, , 0, False, False, 1, 1"</definedName>
    <definedName name="cb_sChart13C66AD2_opts">"1, 1, 1, False, 2, False, False, , 0, False, False, 1, 2"</definedName>
    <definedName name="cb_sChart13C6F536_opts">"1, 1, 1, False, 2, False, False, , 0, False, False, 1, 1"</definedName>
    <definedName name="cb_sChart13C6F5F0_opts">"1, 1, 1, False, 2, False, False, , 0, False, False, 1, 2"</definedName>
    <definedName name="cb_sChart13C86DA4_opts">"1, 1, 1, False, 2, False, False, , 0, False, False, 1, 2"</definedName>
    <definedName name="cb_sChart13C86E52_opts">"1, 1, 1, False, 2, False, False, , 0, False, False, 2, 1"</definedName>
    <definedName name="cb_sChart146ADD58_opts">"1, 1, 1, False, 2, True, False, , 0, False, False, 1, 1"</definedName>
    <definedName name="cb_sChart1489E789_opts">"2, 1, 2, True, 2, False, False, , 0, False, True, 2, 2"</definedName>
    <definedName name="cb_sChart1489EC54_opts">"2, 1, 2, True, 2, False, False, , 0, False, True, 2, 2"</definedName>
    <definedName name="cb_sChart149DAEBE_opts">"1, 9, 1, False, 2, False, False, , 0, False, True, 2, 1"</definedName>
    <definedName name="cb_sChart149DC246_opts">"1, 9, 1, False, 2, False, False, , 0, False, True, 2, 1"</definedName>
    <definedName name="cb_sChart14EA3833_opts">"1, 9, 1, False, 2, False, False, , 0, False, True, 1, 1"</definedName>
    <definedName name="cb_sChart14EA3A0E_opts">"1, 9, 1, False, 2, False, False, , 0, False, False, 1, 1"</definedName>
    <definedName name="cb_sChart14EA4319_opts">"1, 9, 1, False, 2, False, False, , 0, False, True, 1, 1"</definedName>
    <definedName name="cb_sChart14EA5F15_opts">"1, 9, 1, False, 2, False, False, , 0, False, False, 1, 1"</definedName>
    <definedName name="cb_sChart14EA662E_opts">"1, 9, 1, False, 2, False, False, , 0, False, False, 1, 1"</definedName>
    <definedName name="cb_sChart14EA6A4C_opts">"1, 9, 1, False, 2, False, False, , 0, False, False, 1, 1"</definedName>
    <definedName name="cb_sChart14EA6DE9_opts">"1, 9, 1, False, 2, False, False, , 0, False, False, 1, 1"</definedName>
    <definedName name="cb_sChart14EA7895_opts">"1, 9, 1, False, 2, False, False, , 0, False, True, 1, 1"</definedName>
    <definedName name="cb_sChart14EA86D3_opts">"1, 9, 1, False, 2, False, False, , 0, False, True, 1, 1"</definedName>
    <definedName name="cb_sChart14EA8E77_opts">"1, 9, 1, False, 2, False, False, , 0, False, True, 1, 1"</definedName>
    <definedName name="cb_sChart14EA8F24_opts">"1, 9, 1, False, 2, False, False, , 0, False, True, 1, 1"</definedName>
    <definedName name="cb_sChart14EA980C_opts">"1, 9, 1, False, 2, False, False, , 0, False, True, 1, 1"</definedName>
    <definedName name="cb_sChart14EA9875_opts">"1, 9, 1, False, 2, False, False, , 0, False, True, 1, 1"</definedName>
    <definedName name="cb_sChart14EA9A66_opts">"1, 9, 1, False, 2, False, False, , 0, False, True, 1, 1"</definedName>
    <definedName name="cb_sChart14EACF6F_opts">"1, 9, 1, False, 2, False, False, , 0, False, True, 1, 1"</definedName>
    <definedName name="cb_sChart14EAE615_opts">"1, 9, 1, False, 2, False, False, , 0, False, True, 1, 1"</definedName>
    <definedName name="cb_sChart14F2A546_opts">"1, 9, 1, False, 2, False, False, , 0, False, True, 1, 1"</definedName>
    <definedName name="cb_sChart14F2B05A_opts">"1, 9, 1, False, 2, False, False, , 0, False, False, 1, 1"</definedName>
    <definedName name="cb_sChart14F2C526_opts">"1, 9, 1, False, 2, False, False, , 0, False, True, 1, 1"</definedName>
    <definedName name="cb_sChart14F6C935_opts">"1, 9, 1, False, 2, False, False, , 0, False, False, 1, 1"</definedName>
    <definedName name="cb_sChart14F6C9C0_opts">"1, 9, 1, False, 2, False, False, , 0, False, True, 1, 1"</definedName>
    <definedName name="cb_sChart14F6F63C_opts">"1, 9, 1, False, 2, False, False, , 0, False, False, 1, 1"</definedName>
    <definedName name="cb_sChart14F7F419_opts">"1, 9, 1, False, 2, False, False, , 0, False, True, 1, 1"</definedName>
    <definedName name="cb_sChart14F7F5FF_opts">"1, 9, 1, False, 2, False, False, , 0, False, True, 1, 1"</definedName>
    <definedName name="cb_sChart155036A2_opts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62F8BF_opts">"1, 1, 1, False, 2, True, False, , 0, False, False, 1, 1"</definedName>
    <definedName name="cb_sChart15630EC3_opts">"1, 1, 1, False, 2, True, False, , 0, False, False, 1, 2"</definedName>
    <definedName name="cb_sChart15631349_opts">"1, 1, 1, False, 2, True, False, , 0, False, False, 1, 2"</definedName>
    <definedName name="cb_sChart15AF18F4_opts">"1, 9, 1, False, 2, False, False, , 0, False, True, 2, 1"</definedName>
    <definedName name="cb_sChart15AF8BCA_opts">"1, 1, 1, False, 2, True, False, , 0, False, False, 1, 2"</definedName>
    <definedName name="cb_sChart15AFEDE6_opts">"1, 1, 1, False, 2, True, False, , 0, False, False, 1, 2"</definedName>
    <definedName name="cb_sChart15CA0E0A_opts">"1, 9, 1, False, 2, False, False, , 0, False, False, 1, 2"</definedName>
    <definedName name="cb_sChart15CA1FFD_opts">"1, 10, 1, False, 2, False, False, , 0, False, False, 1, 1"</definedName>
    <definedName name="cb_sChart15CA20AB_opts">"1, 9, 1, False, 2, False, False, , 0, False, False, 1, 1"</definedName>
    <definedName name="cb_sChart15CA2F5C_opts">"1, 9, 1, False, 2, False, False, , 0, False, False, 1, 1"</definedName>
    <definedName name="cb_sChart15CA30C3_opts">"1, 9, 1, False, 2, False, False, , 0, False, True, 1, 1"</definedName>
    <definedName name="cb_sChart164604EE_opts">"1, 9, 1, False, 2, False, False, , 0, False, False, 2, 1"</definedName>
    <definedName name="cb_sChart164608F4_opts">"1, 8, 1, False, 2, False, False, , 0, False, False, 2, 1"</definedName>
    <definedName name="cb_sChart16460E84_opts">"1, 9, 1, False, 2, False, False, , 0, False, True, 2, 1"</definedName>
    <definedName name="cb_sChart1646186B_opts">"1, 9, 1, False, 2, False, False, , 0, False, True, 2, 1"</definedName>
    <definedName name="cb_sChart16E18E81_opts" hidden="1">"1, 9, 1, False, 2, False, False, , 0, False, True, 1, 1"</definedName>
    <definedName name="cb_sChart16EBA7BA_opts" hidden="1">"1, 1, 1, False, 2, True, False, , 0, False, True, 1, 2"</definedName>
    <definedName name="cb_sChart1747F65E_opts">"2, 1, 2, True, 2, False, False, , 0, False, True, 1, 1"</definedName>
    <definedName name="cb_sChart1749F803_opts">"1, 1, 1, False, 2, True, False, , 0, False, False, 1, 1"</definedName>
    <definedName name="cb_sChart174A0AB0_opts">"1, 1, 1, False, 2, False, False, , 0, False, False, 2, 1"</definedName>
    <definedName name="cb_sChart174C8BEB_opts">"1, 9, 1, False, 2, False, False, , 0, False, True, 1, 1"</definedName>
    <definedName name="cb_sChart174C8EAD_opts">"1, 9, 1, False, 2, False, False, , 0, False, False, 1, 1"</definedName>
    <definedName name="cb_sChart174C909E_opts">"1, 9, 1, False, 2, False, False, , 0, False, True, 1, 1"</definedName>
    <definedName name="cb_sChart174E2C44_opts">"2, 1, 2, True, 2, False, False, , 0, False, True, 1, 1"</definedName>
    <definedName name="cb_sChart1754A686_opts">"1, 10, 1, False, 2, False, False, , 0, False, False, 2, 2"</definedName>
    <definedName name="cb_sChart1755F643_opts">"1, 1, 1, False, 2, False, False, , 0, False, False, 2, 1"</definedName>
    <definedName name="cb_sChart1755FC0D_opts">"1, 1, 1, False, 2, True, False, , 0, False, False, 2, 1"</definedName>
    <definedName name="cb_sChart17574E0D_opts">"1, 9, 1, False, 2, False, False, , 0, False, True, 2, 1"</definedName>
    <definedName name="cb_sChart1757578B_opts">"1, 9, 1, False, 2, False, False, , 0, False, True, 2, 1"</definedName>
    <definedName name="cb_sChart17577FD4_opts">"1, 9, 1, False, 2, False, False, , 0, False, True, 2, 1"</definedName>
    <definedName name="cb_sChart175849A6_opts">"1, 1, 1, False, 2, False, False, , 0, False, False, 2, 1"</definedName>
    <definedName name="cb_sChart175885B1_opts">"1, 1, 1, False, 2, False, False, , 0, False, False, 1, 1"</definedName>
    <definedName name="cb_sChart175890FE_opts">"1, 1, 1, False, 2, True, False, , 0, False, False, 1, 1"</definedName>
    <definedName name="cb_sChart17599B9A_opts">"1, 1, 1, False, 2, True, False, , 0, False, False, 1, 2"</definedName>
    <definedName name="cb_sChart1759BEB0_opts">"1, 1, 1, False, 2, True, False, , 0, False, False, 1, 2"</definedName>
    <definedName name="cb_sChart1765309A_opts">"2, 1, 2, True, 2, False, False, , 0, False, True, 1, 1"</definedName>
    <definedName name="cb_sChart1769A36D_opts">"2, 1, 2, True, 2, False, False, , 0, False, True, 1, 1"</definedName>
    <definedName name="cb_sChart1769CA15_opts">"1, 9, 1, False, 2, False, False, , 0, False, True, 1, 1"</definedName>
    <definedName name="cb_sChart1796B31E_opts" hidden="1">"1, 8, 1, False, 2, False, False, , 0, False, False, 1, 1"</definedName>
    <definedName name="cb_sChart18009FE8_opts">"1, 1, 1, False, 2, False, False, , 0, False, False, 1, 1"</definedName>
    <definedName name="cb_sChart1801153B_opts">"1, 1, 1, False, 2, False, False, , 0, False, True, 1, 1"</definedName>
    <definedName name="cb_sChart181DCCD8_opts">"1, 9, 1, False, 2, False, False, , 0, False, True, 1, 2"</definedName>
    <definedName name="cb_sChart181DCFF7_opts">"1, 3, 1, False, 2, True, False, , 0, True, True, 2, 1"</definedName>
    <definedName name="cb_sChart181DDD93_opts">"1, 3, 1, False, 2, True, False, , 0, True, True, 2, 1"</definedName>
    <definedName name="cb_sChart181DDEEE_opts">"1, 3, 1, False, 2, True, False, , 0, True, True, 2, 1"</definedName>
    <definedName name="cb_sChart181DE1C7_opts">"1, 10, 1, False, 2, True, False, , 0, False, True, 2, 1"</definedName>
    <definedName name="cb_sChart181E8791_opts">"2, 1, 2, True, 2, True, False, , 0, False, True, 1, 2"</definedName>
    <definedName name="cb_sChart181E96D9_opts">"1, 9, 1, False, 2, False, False, , 0, False, True, 1, 2"</definedName>
    <definedName name="cb_sChart182C6410_opts">"1, 1, 1, False, 2, True, False, , 0, False, False, 2, 2"</definedName>
    <definedName name="cb_sChart182C682D_opts">"2, 1, 1, False, 2, False, False, , 0, False, False, 2, 2"</definedName>
    <definedName name="cb_sChart182C6A08_opts">"2, 1, 1, True, 2, False, False, , 0, False, True, 2, 2"</definedName>
    <definedName name="cb_sChart182C8139_opts">"1, 10, 1, False, 2, False, False, , 0, False, False, 1, 1"</definedName>
    <definedName name="cb_sChart182CA784_opts">"2, 1, 1, True, 2, False, False, , 0, False, True, 2, 2"</definedName>
    <definedName name="cb_sChart182CB588_opts">"1, 1, 1, False, 2, True, False, , 0, False, False, 2, 2"</definedName>
    <definedName name="cb_sChart182CB687_opts">"1, 1, 1, False, 2, True, False, , 0, False, False, 2, 2"</definedName>
    <definedName name="cb_sChart182CB729_opts">"1, 1, 1, False, 2, True, False, , 0, False, False, 2, 2"</definedName>
    <definedName name="cb_sChart182CB879_opts">"1, 1, 1, False, 2, True, False, , 0, False, False, 2, 2"</definedName>
    <definedName name="cb_sChart182CCD73_opts">"2, 1, 2, True, 2, False, False, , 0, False, True, 1, 1"</definedName>
    <definedName name="cb_sChart182D26A7_opts">"1, 9, 1, False, 2, False, False, , 0, False, True, 1, 1"</definedName>
    <definedName name="cb_sChart182EE412_opts">"1, 3, 1, False, 2, False, False, , 0, False, False, 2, 2"</definedName>
    <definedName name="cb_sChart182EE7EA_opts">"1, 3, 1, False, 2, True, False, , 0, False, True, 2, 2"</definedName>
    <definedName name="cb_sChart182EEAFD_opts">"1, 3, 1, False, 2, False, False, , 0, False, True, 1, 1"</definedName>
    <definedName name="cb_sChart182EEB7C_opts">"1, 3, 1, False, 2, False, False, , 0, False, True, 2, 2"</definedName>
    <definedName name="cb_sChart182EFA23_opts">"1, 3, 1, False, 2, False, False, , 0, False, True, 2, 2"</definedName>
    <definedName name="cb_sChart182F2AF6_opts">"1, 10, 1, False, 2, False, False, , 0, False, False, 1, 1"</definedName>
    <definedName name="cb_sChart182F2C80_opts">"1, 10, 1, False, 2, False, False, , 0, False, False, 1, 1"</definedName>
    <definedName name="cb_sChart182F3616_opts">"1, 10, 1, False, 2, False, False, , 0, False, False, 1, 1"</definedName>
    <definedName name="cb_sChart182F379F_opts">"1, 10, 1, False, 2, False, False, , 0, False, False, 1, 1"</definedName>
    <definedName name="cb_sChart182F6E6B_opts">"1, 1, 1, False, 2, True, False, , 0, False, False, 1, 2"</definedName>
    <definedName name="cb_sChart182F8534_opts">"1, 1, 1, False, 2, True, False, , 0, False, False, 2, 2"</definedName>
    <definedName name="cb_sChart182F90BC_opts">"1, 1, 1, False, 2, True, False, , 0, False, False, 2, 2"</definedName>
    <definedName name="cb_sChart182FD1CB_opts">"1, 1, 1, False, 2, True, False, , 0, False, False, 1, 2"</definedName>
    <definedName name="cb_sChart18446126_opts">"2, 1, 2, True, 2, False, False, , 0, False, True, 1, 1"</definedName>
    <definedName name="cb_sChart1844654F_opts">"1, 9, 1, False, 2, False, False, , 0, False, True, 1, 1"</definedName>
    <definedName name="cb_sChart189C3065_opts">"2, 1, 2, True, 2, False, False, , 0, False, True, 1, 1"</definedName>
    <definedName name="cb_sChart18B33842_opts">"1, 1, 1, False, 2, False, False, , 0, False, False, 1, 1"</definedName>
    <definedName name="cb_sChart18BA2280_opts">"1, 1, 1, False, 2, False, False, , 0, False, False, 1, 1"</definedName>
    <definedName name="cb_sChart18BB2677_opts">"1, 1, 1, False, 2, False, False, , 0, False, False, 1, 1"</definedName>
    <definedName name="cb_sChart18C2F22E_opts" hidden="1">"1, 9, 1, False, 2, False, False, , 0, False, True, 1, 1"</definedName>
    <definedName name="cb_sChart18C2F3FD_opts" hidden="1">"1, 1, 1, False, 2, False, False, , 0, False, True, 1, 1"</definedName>
    <definedName name="cb_sChart18C2F4E5_opts" hidden="1">"1, 9, 1, False, 2, False, False, , 0, False, True, 1, 1"</definedName>
    <definedName name="cb_sChart18C63501_opts">"1, 1, 1, False, 2, False, False, , 0, False, False, 1, 1"</definedName>
    <definedName name="cb_sChart18D72224_opts">"2, 1, 2, True, 2, False, False, , 0, False, True, 1, 1"</definedName>
    <definedName name="cb_sChart1924F2C0_opts">"1, 9, 1, False, 2, False, False, , 0, False, True, 2, 1"</definedName>
    <definedName name="cb_sChart19258FDC_opts">"1, 10, 1, False, 2, True, False, , 0, False, True, 1, 1"</definedName>
    <definedName name="cb_sChart1925992C_opts">"1, 10, 1, False, 2, False, False, , 0, False, False, 2, 2"</definedName>
    <definedName name="cb_sChart1925CE6E_opts">"1, 10, 1, False, 2, True, False, , 0, False, True, 1, 1"</definedName>
    <definedName name="cb_sChart1925CF3F_opts">"1, 10, 1, False, 2, False, False, , 0, False, False, 1, 2"</definedName>
    <definedName name="cb_sChart1925D032_opts">"1, 10, 1, False, 2, False, False, , 0, False, True, 2, 2"</definedName>
    <definedName name="cb_sChart1925D125_opts">"1, 10, 1, False, 2, False, False, , 0, False, True, 1, 2"</definedName>
    <definedName name="cb_sChart1925D198_opts">"1, 10, 1, False, 2, False, False, , 0, False, True, 2,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962D0C9_opts" hidden="1">"1, 9, 1, False, 2, False, False, , 0, False, False, 1, 1"</definedName>
    <definedName name="cb_sChart1962D5CE_opts" hidden="1">"1, 9, 1, False, 2, False, False, , 0, False, False, 1, 1"</definedName>
    <definedName name="cb_sChart1962D785_opts" hidden="1">"1, 9, 1, False, 2, False, False, , 0, False, True, 1, 1"</definedName>
    <definedName name="cb_sChart19A7D44_opts">"1, 9, 1, False, 2, False, False, , 0, False, True, 1, 2"</definedName>
    <definedName name="cb_sChart19E90C9_opts">"1, 10, 1, False, 2, False, False, , 0, False, False, 2, 2"</definedName>
    <definedName name="cb_sChart19E93FF_opts">"1, 10, 1, False, 2, False, False, , 0, False, False, 2, 2"</definedName>
    <definedName name="cb_sChart1A0A1363_opts">"2, 9, 3, True, 2, False, False, , 0, False, True, 2, 1"</definedName>
    <definedName name="cb_sChart1A0AB869_opts">"1, 9, 1, False, 2, False, False, , 0, False, True, 2, 1"</definedName>
    <definedName name="cb_sChart1A0ABBEF_opts">"1, 9, 1, False, 2, False, False, , 0, False, True, 2, 1"</definedName>
    <definedName name="cb_sChart1A0ABD56_opts">"1, 9, 1, False, 2, False, False, , 0, False, True, 2, 1"</definedName>
    <definedName name="cb_sChart1A0ACC70_opts">"1, 9, 1, False, 2, False, False, , 0, False, True, 2, 1"</definedName>
    <definedName name="cb_sChart1A0AD606_opts">"1, 9, 1, False, 2, False, False, , 0, False, True, 2, 1"</definedName>
    <definedName name="cb_sChart1A0ADC43_opts">"1, 9, 1, False, 2, False, False, , 0, False, True, 1, 1"</definedName>
    <definedName name="cb_sChart1A0AE1B0_opts">"1, 9, 1, False, 2, False, False, , 0, False, True, 1, 1"</definedName>
    <definedName name="cb_sChart1A0AEFB4_opts">"1, 9, 1, False, 2, False, False, , 0, False, True, 2, 1"</definedName>
    <definedName name="cb_sChart1A0B1574_opts">"1, 9, 1, False, 2, False, False, , 0, False, True, 2, 1"</definedName>
    <definedName name="cb_sChart1A0B3503_opts">"1, 9, 1, False, 2, False, False, , 0, False, True, 2, 1"</definedName>
    <definedName name="cb_sChart1A352E69_opts">"1, 9, 1, False, 2, False, False, , 0, False, True, 1, 1"</definedName>
    <definedName name="cb_sChart1A3873A1_opts">"1, 1, 1, False, 2, True, False, , 0, False, True, 1, 1"</definedName>
    <definedName name="cb_sChart1A3875D8_opts">"1, 1, 1, False, 2, False, False, , 0, False, False, 1, 1"</definedName>
    <definedName name="cb_sChart1A3877BF_opts">"1, 1, 1, False, 2, True, False, , 0, False, True, 1, 1"</definedName>
    <definedName name="cb_sChart1A387878_opts">"1, 1, 1, False, 2, True, False, , 0, False, True, 1, 1"</definedName>
    <definedName name="cb_sChart1A387AF4_opts">"1, 3, 1, False, 2, False, False, , 0, False, False, 1, 1"</definedName>
    <definedName name="cb_sChart1A38BEAE_opts">"1, 10, 1, False, 2, True, False, , 0, False, False, 1, 1"</definedName>
    <definedName name="cb_sChart1A43A019_opts">"1, 1, 1, False, 2, True, False, , 0, False, False, 1, 1"</definedName>
    <definedName name="cb_sChart1A4414D6_opts">"1, 1, 1, False, 2, True, False, , 0, False, False, 1, 1"</definedName>
    <definedName name="cb_sChart1A4416BC_opts">"1, 1, 1, False, 2, True, False, , 0, False, False, 1, 1"</definedName>
    <definedName name="cb_sChart1A4418D0_opts">"1, 1, 1, False, 2, True, False, , 0, False, False, 1, 1"</definedName>
    <definedName name="cb_sChart1A4419DA_opts">"1, 1, 1, False, 2, True, False, , 0, False, False, 1, 1"</definedName>
    <definedName name="cb_sChart1A44535D_opts">"1, 10, 1, False, 2, True, False, , 0, False, True, 1, 1"</definedName>
    <definedName name="cb_sChart1A4459A5_opts">"1, 10, 1, False, 2, True, False, , 0, False, True, 1, 1"</definedName>
    <definedName name="cb_sChart1A4573AC_opts">"1, 10, 1, False, 2, True, False, , 0, False, True, 1, 1"</definedName>
    <definedName name="cb_sChart1ABE4A76_opts">"1, 9, 1, False, 2, False, False, , 0, False, True, 2, 1"</definedName>
    <definedName name="cb_sChart1ABE4D89_opts">"1, 9, 1, False, 2, False, False, , 0, False, True, 2, 1"</definedName>
    <definedName name="cb_sChart1ABE5764_opts">"1, 9, 1, False, 2, False, False, , 0, False, True, 2, 1"</definedName>
    <definedName name="cb_sChart1ABE67AB_opts">"1, 9, 1, False, 2, False, False, , 0, False, True, 2, 1"</definedName>
    <definedName name="cb_sChart1ABE77CF_opts">"1, 9, 1, False, 2, False, False, , 0, False, True, 2,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0137B5_opts">"1, 1, 1, False, 2, False, False, , 0, False, False, 1, 1"</definedName>
    <definedName name="cb_sChart1B0F4031_opts">"1, 1, 1, False, 2, False, False, , 0, False, False, 2, 2"</definedName>
    <definedName name="cb_sChart1B0F428B_opts">"1, 1, 1, False, 2, False, False, , 0, False, True, 2, 2"</definedName>
    <definedName name="cb_sChart1B0F43A1_opts">"1, 1, 1, False, 2, False, False, , 0, False, True, 2, 2"</definedName>
    <definedName name="cb_sChart1B0F4883_opts">"1, 1, 1, False, 2, False, False, , 0, False, True, 2, 2"</definedName>
    <definedName name="cb_sChart1B0F4A52_opts">"1, 1, 1, False, 2, False, False, , 0, False, True, 2, 2"</definedName>
    <definedName name="cb_sChart1B0F5252_opts">"1, 1, 1, False, 2, False, False, , 0, False, True, 2, 2"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2A786B_opts">"1, 9, 1, False, 2, False, False, , 0, False, True, 1, 1"</definedName>
    <definedName name="cb_sChart1B34D814_opts" hidden="1">"1, 1, 1, False, 2, True, False, , 0, False, False, 1, 1"</definedName>
    <definedName name="cb_sChart1B34D894_opts" hidden="1">"1, 1, 1, False, 2, True, False, , 0, False, False, 1, 2"</definedName>
    <definedName name="cb_sChart1B34D987_opts" hidden="1">"1, 1, 1, False, 2, False, False, , 0, False, False, 1, 2"</definedName>
    <definedName name="cb_sChart1B36F9D3_opts">"2, 1, 1, False, 2, False, False, , 0, False, False, 1, 1"</definedName>
    <definedName name="cb_sChart1B36FA69_opts">"2, 1, 1, True, 2, False, False, , 0, False, True, 1, 1"</definedName>
    <definedName name="cb_sChart1B36FB17_opts">"2, 1, 2, True, 2, False, False, , 0, False, True, 1, 1"</definedName>
    <definedName name="cb_sChart1B3899A2_opts">"1, 9, 1, False, 2, False, False, , 0, False, True, 1, 1"</definedName>
    <definedName name="cb_sChart1B597E8A_opts">"1, 3, 1, False, 2, False, False, , 0, False, False, 1, 1"</definedName>
    <definedName name="cb_sChart1B598BC9_opts">"1, 3, 1, False, 2, False, False, , 0, False, True, 1, 1"</definedName>
    <definedName name="cb_sChart1B598CA5_opts">"1, 3, 1, False, 2, True, False, , 0, False, False, 1, 1"</definedName>
    <definedName name="cb_sChart1B598D98_opts">"1, 5, 1, False, 2, False, False, , 0, False, False, 1, 1"</definedName>
    <definedName name="cb_sChart1B598E69_opts">"1, 3, 1, False, 2, False, False, , 0, False, True, 1, 1"</definedName>
    <definedName name="cb_sChart1B59DA46_opts">"1, 3, 1, False, 2, True, False, , 0, False, True, 1, 2"</definedName>
    <definedName name="cb_sChart1B59F03F_opts">"1, 3, 1, False, 2, True, False, , 0, False, True, 1, 2"</definedName>
    <definedName name="cb_sChart1B76B73C_opts">"2, 1, 2, True, 2, False, False, , 0, False, True, 1, 1"</definedName>
    <definedName name="cb_sChart1B76EB51_opts">"1, 9, 1, False, 2, False, False, , 0, False, True, 1, 1"</definedName>
    <definedName name="cb_sChart1B7AB11_opts">"1, 7, 1, False, 2, False, False, , 0, False, True, 1, 1"</definedName>
    <definedName name="cb_sChart1B7ECF0_opts">"1, 9, 1, False, 2, False, False, , 0, False, False, 1, 1"</definedName>
    <definedName name="cb_sChart1B8AF1F_opts">"1, 9, 1, False, 2, False, True, , 0, False, False, 1, 1"</definedName>
    <definedName name="cb_sChart1B99DE1_opts">"1, 7, 1, False, 2, False, False, , 0, False, True, 1, 2"</definedName>
    <definedName name="cb_sChart1B9A4AFE_opts">"1, 9, 1, False, 2, False, False, , 0, False, False, 1, 2"</definedName>
    <definedName name="cb_sChart1BA188E0_opts">"1, 10, 1, False, 2, False, False, , 0, False, True, 1, 1"</definedName>
    <definedName name="cb_sChart1BA189EB_opts">"1, 10, 1, False, 2, False, False, , 0, False, True, 1, 1"</definedName>
    <definedName name="cb_sChart1BA1DC3F_opts">"1, 9, 1, False, 2, False, False, , 0, False, False, 1, 2"</definedName>
    <definedName name="cb_sChart1BA8AA_opts">"1, 1, 1, False, 2, False, False, , 0, False, False, 1, 2"</definedName>
    <definedName name="cb_sChart1BADD1_opts">"1, 1, 1, False, 2, False, False, , 0, False, False, 2, 2"</definedName>
    <definedName name="cb_sChart1C1DB169_opts">"1, 3, 1, False, 2, False, False, , 0, False, False, 1, 1"</definedName>
    <definedName name="cb_sChart1C1E3875_opts">"1, 3, 1, False, 2, True, False, , 0, False, True, 1, 1"</definedName>
    <definedName name="cb_sChart1C1E3945_opts">"1, 5, 1, False, 2, True, False, , 0, False, True, 1, 1"</definedName>
    <definedName name="cb_sChart1C1E3ADA_opts">"1, 5, 1, False, 2, True, False, , 0, False, True, 1, 1"</definedName>
    <definedName name="cb_sChart1C1E4E34_opts">"1, 4, 1, False, 2, True, False, , 0, False, False, 1, 1"</definedName>
    <definedName name="cb_sChart1C1E5685_opts">"1, 4, 1, False, 2, True, False, , 0, False, True, 3, 1"</definedName>
    <definedName name="cb_sChart1C1E5778_opts">"1, 1, 1, False, 2, True, False, , 0, False, True, 3, 1"</definedName>
    <definedName name="cb_sChart1C1E580F_opts">"1, 4, 1, False, 2, True, False, , 0, False, True, 3, 1"</definedName>
    <definedName name="cb_sChart1C1E58D4_opts">"1, 4, 1, False, 2, True, False, , 0, False, True, 3, 1"</definedName>
    <definedName name="cb_sChart1C3B75AC_opts">"1, 9, 1, False, 2, False, False, , 0, False, True, 1, 1"</definedName>
    <definedName name="cb_sChart1C3B9A4B_opts">"1, 9, 1, False, 2, False, False, , 0, False, True, 1, 1"</definedName>
    <definedName name="cb_sChart1C3BD6A6_opts">"1, 10, 1, False, 2, False, False, , 0, False, False, 1, 1"</definedName>
    <definedName name="cb_sChart1C3BE924_opts">"1, 9, 1, False, 2, False, False, , 0, False, True, 1, 1"</definedName>
    <definedName name="cb_sChart1C3BEA5C_opts">"1, 9, 1, False, 2, False, False, , 0, False, True, 1, 1"</definedName>
    <definedName name="cb_sChart1C57CB5C_opts">"1, 10, 1, False, 2, False, False, , 0, False, False, 1, 1"</definedName>
    <definedName name="cb_sChart1C5896AD_opts">"1, 10, 1, False, 2, False, False, , 0, False, False, 1, 1"</definedName>
    <definedName name="cb_sChart1C589842_opts">"1, 10, 1, False, 2, False, False, , 0, False, False, 1, 1"</definedName>
    <definedName name="cb_sChart1C5FD194_opts">"2, 1, 2, True, 2, False, False, , 0, False, True, 1, 1"</definedName>
    <definedName name="cb_sChart1C5FEB93_opts">"2, 1, 2, True, 2, False, False, , 0, False, True, 1, 1"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AAAF_opts">"1, 1, 1, False, 2, False, False, , 0, False, False, 3, 2"</definedName>
    <definedName name="cb_sChart1CC4BABB_opts">"1, 9, 1, False, 2, False, False, , 0, False, False, 1, 1"</definedName>
    <definedName name="cb_sChart1CC4E360_opts">"1, 9, 1, False, 2, False, False, , 0, False, False, 1, 1"</definedName>
    <definedName name="cb_sChart1CC4F894_opts">"1, 1, 1, False, 2, False, False, , 0, False, False, 1, 1"</definedName>
    <definedName name="cb_sChart1CC916DC_opts">"1, 10, 1, False, 2, False, False, , 0, False, False, 1, 1"</definedName>
    <definedName name="cb_sChart1D0218BA_opts">"1, 1, 1, False, 2, False, False, , 0, False, False, 1, 1"</definedName>
    <definedName name="cb_sChart1D0219E7_opts">"1, 1, 1, False, 2, False, False, , 0, False, False, 1, 1"</definedName>
    <definedName name="cb_sChart1D022117_opts">"1, 1, 1, False, 2, False, False, , 0, False, False, 1, 1"</definedName>
    <definedName name="cb_sChart1D02CAAE_opts">"1, 10, 1, False, 2, False, False, , 0, False, False, 1, 1"</definedName>
    <definedName name="cb_sChart1D03E238_opts">"1, 1, 1, False, 2, False, False, , 0, False, False, 1, 1"</definedName>
    <definedName name="cb_sChart1D03E90C_opts">"1, 1, 1, False, 2, False, False, , 0, False, False, 1, 1"</definedName>
    <definedName name="cb_sChart1D05BD_opts">"1, 4, 1, False, 2, True, False, , 0, False, False, 2, 1"</definedName>
    <definedName name="cb_sChart1D0E49_opts">"1, 1, 1, False, 2, True, False, , 0, False, True, 2, 1"</definedName>
    <definedName name="cb_sChart1D0EF7_opts">"1, 5, 1, False, 2, True, False, , 0, False, True, 2, 1"</definedName>
    <definedName name="cb_sChart1D1405AB_opts">"1, 10, 1, False, 2, False, False, , 0, False, False, 1, 1"</definedName>
    <definedName name="cb_sChart1D1426E6_opts">"1, 10, 1, False, 2, False, False, , 0, False, False, 1, 1"</definedName>
    <definedName name="cb_sChart1D14336C_opts">"1, 10, 1, False, 2, False, False, , 0, False, False, 1, 1"</definedName>
    <definedName name="cb_sChart1D14587E_opts">"1, 10, 1, False, 2, False, False, , 0, False, False, 1, 1"</definedName>
    <definedName name="cb_sChart1D3AE8_opts">"1, 6, 1, False, 2, False, False, , 0, False, True, 2, 2"</definedName>
    <definedName name="cb_sChart1D3EEF_opts">"1, 7, 1, False, 2, False, False, , 0, False, True, 2, 2"</definedName>
    <definedName name="cb_sChart1D41EA_opts">"1, 8, 1, False, 2, False, False, , 0, False, False, 2, 2"</definedName>
    <definedName name="cb_sChart1D5891_opts">"1, 9, 1, False, 2, False, False, , 0, False, True, 2, 2"</definedName>
    <definedName name="cb_sChart1D8F6DF6_opts">"1, 1, 1, False, 2, False, False, , 0, False, True, 1, 1"</definedName>
    <definedName name="cb_sChart1D8F6F97_opts">"1, 9, 1, False, 2, False, False, , 0, False, True, 1, 1"</definedName>
    <definedName name="cb_sChart1D9CE2_opts">"1, 10, 1, False, 2, True, False, , 0, False, False, 2, 2"</definedName>
    <definedName name="cb_sChart1DA03A_opts">"2, 1, 1, True, 3, False, False, , 0, False, True, 1, 2"</definedName>
    <definedName name="cb_sChart1DA590_opts">"2, 1, 1, True, 3, False, False, , 0, False, True, 2, 2"</definedName>
    <definedName name="cb_sChart1DB9B8D4_opts">"1, 10, 1, False, 2, False, False, , 0, False, False, 1, 1"</definedName>
    <definedName name="cb_sChart1DB9C5CE_opts">"1, 10, 1, False, 2, False, False, , 0, False, False, 1, 1"</definedName>
    <definedName name="cb_sChart1DBAAD_opts">"2, 1, 2, True, 2, False, False, , 0, False, True, 1, 2"</definedName>
    <definedName name="cb_sChart1DBB89_opts">"2, 1, 2, True, 2, False, False, , 0, False, True, 1, 1"</definedName>
    <definedName name="cb_sChart1DBCD0EE_opts">"1, 10, 1, False, 2, False, False, , 0, False, False, 1, 1"</definedName>
    <definedName name="cb_sChart1DBCD418_opts">"1, 10, 1, False, 2, False, False, , 0, False, False, 1, 1"</definedName>
    <definedName name="cb_sChart1DC7E570_opts">"1, 9, 1, False, 2, False, False, , 0, False, True, 2, 1"</definedName>
    <definedName name="cb_sChart1DCA97_opts">"2, 1, 1, True, 2, False, False, , 0, False, True, 2, 1"</definedName>
    <definedName name="cb_sChart1DCC61D9_opts">"1, 1, 1, False, 2, True, False, , 0, False, False, 1, 2"</definedName>
    <definedName name="cb_sChart1DCCF1_opts">"2, 1, 1, True, 2, False, False, , 0, False, True, 1, 2"</definedName>
    <definedName name="cb_sChart1E1206_opts">"2, 1, 3, False, 2, False, False, , 0, False, True, 2, 2"</definedName>
    <definedName name="cb_sChart1E17F2_opts">"1, 9, 1, False, 2, False, False, , 0, False, True, 1, 1"</definedName>
    <definedName name="cb_sChart1E2D49_opts">"1, 10, 1, False, 2, True, False, , 0, False, False, 3, 2"</definedName>
    <definedName name="cb_sChart1E2DEB_opts">"1, 10, 1, False, 2, True, False, , 0, False, False, 2, 2"</definedName>
    <definedName name="cb_sChart1E3944_opts">"1, 10, 1, False, 2, True, False, , 0, False, False, 2, 2"</definedName>
    <definedName name="cb_sChart1E3BE4_opts">"1, 10, 1, False, 2, True, False, , 0, False, False, 2, 2"</definedName>
    <definedName name="cb_sChart1E3E3D_opts">"1, 10, 1, False, 2, True, False, , 0, False, False, 1, 2"</definedName>
    <definedName name="cb_sChart1E4314_opts">"1, 10, 1, False, 2, True, False, , 0, False, False, 2, 2"</definedName>
    <definedName name="cb_sChart1E4E56_opts">"1, 1, 1, False, 2, False, False, , 0, False, False, 2, 2"</definedName>
    <definedName name="cb_sChart1E5372_opts">"1, 1, 1, False, 2, True, False, , 0, False, True, 2, 2"</definedName>
    <definedName name="cb_sChart1E5975_opts">"2, 1, 2, True, 2, False, False, , 0, False, True, 1, 2"</definedName>
    <definedName name="cb_sChart1E5C43_opts">"2, 1, 2, True, 2, False, False, , 0, False, True, 2, 2"</definedName>
    <definedName name="cb_sChart1E5F4A_opts">"2, 1, 2, True, 2, False, False, , 0, False, True, 1, 2"</definedName>
    <definedName name="cb_sChart1EEA0183_opts">"1, 10, 1, False, 2, True, False, , 0, False, False, 1, 1"</definedName>
    <definedName name="cb_sChart1EEA02B0_opts">"1, 10, 1, False, 2, False, False, , 0, False, False, 1, 1"</definedName>
    <definedName name="cb_sChart1EEA0400_opts">"1, 10, 1, False, 2, False, False, , 0, False, False, 1, 1"</definedName>
    <definedName name="cb_sChart1EEBFC6C_opts">"1, 10, 1, False, 2, False, False, , 0, False, False, 1, 1"</definedName>
    <definedName name="cb_sChart1EEBFDEA_opts">"1, 10, 1, False, 2, False, False, , 0, False, False, 1, 1"</definedName>
    <definedName name="cb_sChart1EEBFF2E_opts">"1, 10, 1, False, 2, False, False, , 0, False, False, 1, 1"</definedName>
    <definedName name="cb_sChart1EED0567_opts">"1, 10, 1, False, 2, False, False, , 0, False, False, 1, 1"</definedName>
    <definedName name="cb_sChart1EED0BA5_opts">"1, 10, 1, False, 2, False, False, , 0, False, False, 1, 1"</definedName>
    <definedName name="cb_sChart1F593B8B_opts">"1, 10, 1, False, 2, False, False, , 0, False, False, 1, 1"</definedName>
    <definedName name="cb_sChart1F593E13_opts">"1, 10, 1, False, 2, False, False, , 0, False, False, 1, 1"</definedName>
    <definedName name="cb_sChart1F628B42_opts" hidden="1">"1, 9, 1, False, 2, False, False, , 0, False, False, 1, 1"</definedName>
    <definedName name="cb_sChart1F628FDF_opts" hidden="1">"1, 8, 1, False, 2, False, False, , 0, False, False, 1, 1"</definedName>
    <definedName name="cb_sChart1F62AC95_opts" hidden="1">"1, 8, 1, False, 2, False, False, , 0, False, False, 1, 1"</definedName>
    <definedName name="cb_sChart2089A499_opts">"1, 1, 1, False, 2, False, False, , 0, False, False, 1, 1"</definedName>
    <definedName name="cb_sChart2089A75B_opts">"1, 1, 1, False, 2, True, False, , 0, False, False, 1, 1"</definedName>
    <definedName name="cb_sChart2203B028_opts">"1, 10, 1, False, 2, False, False, , 0, False, False, 1, 1"</definedName>
    <definedName name="cb_sChart2203B0F8_opts">"1, 10, 1, False, 2, False, False, , 0, False, False, 1, 1"</definedName>
    <definedName name="cb_sChart2203B5B8_opts">"1, 10, 1, False, 2, False, False, , 0, False, False, 1, 1"</definedName>
    <definedName name="cb_sChart2203BDCF_opts">"1, 10, 1, False, 2, False, False, , 0, False, False, 1, 1"</definedName>
    <definedName name="cb_sChart2203C09D_opts">"1, 10, 1, False, 2, False, False, , 0, False, False, 1, 1"</definedName>
    <definedName name="cb_sChart2203C2B1_opts">"1, 10, 1, False, 2, False, False, , 0, False, False, 1, 1"</definedName>
    <definedName name="cb_sChart2203D0C1_opts">"1, 10, 1, False, 2, False, False, , 0, False, False, 1, 1"</definedName>
    <definedName name="cb_sChart2203D45F_opts">"1, 10, 1, False, 2, False, False, , 0, False, False, 1, 1"</definedName>
    <definedName name="cb_sChart23F891A_opts">"1, 9, 1, False, 2, False, False, , 0, False, True, 1, 1"</definedName>
    <definedName name="cb_sChart24ED245_opts">"1, 9, 1, False, 2, False, False, , 0, False, True, 1, 1"</definedName>
    <definedName name="cb_sChart24ED930_opts">"1, 9, 1, False, 2, False, False, , 0, False, False, 1, 1"</definedName>
    <definedName name="cb_sChart26CA498_opts">"1, 9, 1, False, 2, False, False, , 0, False, False, 1, 1"</definedName>
    <definedName name="cb_sChart27D31D5_opts">"1, 9, 1, False, 2, False, False, , 0, False, True, 1, 1"</definedName>
    <definedName name="cb_sChart27D3990_opts">"1, 9, 1, False, 2, False, False, , 0, False, True, 1, 1"</definedName>
    <definedName name="cb_sChart2A64D8F_opts">"1, 8, 1, False, 2, False, False, , 0, False, True, 1, 1"</definedName>
    <definedName name="cb_sChart2A65748_opts">"1, 8, 1, False, 2, False, False, , 0, False, True, 1, 1"</definedName>
    <definedName name="cb_sChart2A667D4_opts">"1, 8, 1, False, 2, False, False, , 0, False, True, 1, 1"</definedName>
    <definedName name="cb_sChart2A66D9D_opts">"1, 8, 1, False, 2, False, False, , 0, False, True, 1, 1"</definedName>
    <definedName name="cb_sChart2A67124_opts">"2, 1, 3, False, 2, False, False, , 0, False, True, 1, 1"</definedName>
    <definedName name="cb_sChart2A673A1_opts">"1, 8, 1, False, 2, False, False, , 0, False, True, 1, 1"</definedName>
    <definedName name="cb_sChart2A67A0C_opts">"1, 8, 1, False, 2, False, False, , 0, False, True, 1, 1"</definedName>
    <definedName name="cb_sChart2A68670_opts">"1, 8, 1, False, 2, False, False, , 0, False, True, 1, 1"</definedName>
    <definedName name="cb_sChart2A6C43D_opts">"1, 9, 1, False, 2, False, False, , 0, False, True, 1, 1"</definedName>
    <definedName name="cb_sChart2A74E8A_opts">"1, 9, 1, False, 2, False, False, , 0, False, True, 1, 1"</definedName>
    <definedName name="cb_sChart2A76BA8_opts">"1, 9, 1, False, 2, False, False, , 0, False, True, 1, 1"</definedName>
    <definedName name="cb_sChart2D6F93B_opts">"1, 9, 1, False, 2, False, False, , 0, False, True, 1, 1"</definedName>
    <definedName name="cb_sChart2D714FE_opts">"1, 9, 1, False, 2, False, False, , 0, False, True, 1, 2"</definedName>
    <definedName name="cb_sChart2D737E5_opts">"1, 9, 1, False, 2, False, False, , 0, False, False, 1, 2"</definedName>
    <definedName name="cb_sChart2D73A28_opts">"1, 9, 1, False, 2, False, False, , 0, False, True, 1, 1"</definedName>
    <definedName name="cb_sChart2D759D9_opts">"1, 10, 1, False, 2, False, False, , 0, False, False, 1, 2"</definedName>
    <definedName name="cb_sChart2D76823_opts">"1, 9, 1, False, 2, False, False, , 0, False, True, 1, 2"</definedName>
    <definedName name="cb_sChart2D76BFA_opts">"1, 9, 1, False, 2, False, False, , 0, False, True, 1, 2"</definedName>
    <definedName name="cb_sChart2D9FB96_opts">"1, 9, 1, False, 2, False, False, , 0, False, True, 1, 2"</definedName>
    <definedName name="cb_sChart2D9FE6F_opts">"1, 9, 1, False, 2, False, False, , 0, False, True, 1, 2"</definedName>
    <definedName name="cb_sChart2DA6F48_opts">"1, 9, 1, False, 2, False, False, , 0, False, True, 1, 2"</definedName>
    <definedName name="cb_sChart2DAB5B8_opts">"1, 7, 1, False, 2, False, False, , 0, False, True, 1, 1"</definedName>
    <definedName name="cb_sChart2DAC2D5_opts">"1, 7, 1, False, 2, False, False, , 0, False, True, 1, 1"</definedName>
    <definedName name="cb_sChart2DADDDE_opts">"1, 7, 1, False, 2, False, False, , 0, False, False, 1, 1"</definedName>
    <definedName name="cb_sChart2DADE5D_opts">"1, 7, 1, False, 2, False, False, , 0, False, True, 1, 1"</definedName>
    <definedName name="cb_sChart2DAF358_opts">"1, 7, 1, False, 2, False, False, , 0, False, True, 1, 1"</definedName>
    <definedName name="cb_sChart2DB05D6_opts">"1, 7, 1, False, 2, False, False, , 0, False, True, 1, 1"</definedName>
    <definedName name="cb_sChart2DBCB46_opts">"1, 7, 1, False, 2, False, False, , 0, False, True, 1, 1"</definedName>
    <definedName name="cb_sChart2E6278B_opts">"1, 9, 1, False, 2, False, False, , 0, False, True, 1, 1"</definedName>
    <definedName name="cb_sChart2EB0678_opts">"1, 1, 1, False, 2, True, False, , 0, False, True, 2, 2"</definedName>
    <definedName name="cb_sChart2F3EBCE_opts">"2, 1, 1, False, 2, False, False, , 0, False, True, 2, 2"</definedName>
    <definedName name="cb_sChart2F3F63F_opts">"1, 5, 1, False, 2, True, False, , 0, False, False, 1, 1"</definedName>
    <definedName name="cb_sChart2F3F90D_opts">"1, 5, 1, False, 2, True, False, , 0, False, False, 2, 2"</definedName>
    <definedName name="cb_sChart2F46DBE_opts">"2, 1, 1, True, 2, False, False, , 0, False, True, 1, 2"</definedName>
    <definedName name="cb_sChart2F470D1_opts">"2, 1, 1, False, 2, True, False, , 0, False, True, 1, 2"</definedName>
    <definedName name="cb_sChart2F4952A_opts">"1, 5, 1, False, 2, False, False, , 0, False, False, 1, 1"</definedName>
    <definedName name="cb_sChart2F49CDA_opts">"1, 5, 1, False, 2, False, False, , 0, False, False, 1, 1"</definedName>
    <definedName name="cb_sChart2F4A3D0_opts">"1, 5, 1, False, 2, False, False, , 0, False, False, 1, 1"</definedName>
    <definedName name="cb_sChart2F4A9B1_opts">"1, 5, 1, False, 2, False, False, , 0, False, False, 1, 1"</definedName>
    <definedName name="cb_sChart2F65E86_opts">"1, 1, 1, False, 2, True, False, , 0, False, False, 2, 2"</definedName>
    <definedName name="cb_sChart2F6A8C2_opts">"1, 1, 1, False, 2, True, False, , 0, False, False, 1, 2"</definedName>
    <definedName name="cb_sChart2F6AAB4_opts">"1, 1, 1, False, 2, True, False, , 0, False, True, 1, 2"</definedName>
    <definedName name="cb_sChart2F6B601_opts">"1, 1, 1, False, 2, False, False, , 0, False, False, 1, 1"</definedName>
    <definedName name="cb_sChart2F730C1_opts">"1, 4, 1, False, 2, False, False, , 0, False, False, 1, 1"</definedName>
    <definedName name="cb_sChart2FA9A3C_opts">"1, 3, 1, False, 2, False, False, , 0, False, True, 1, 2"</definedName>
    <definedName name="cb_sChart2FA9CC4_opts">"1, 3, 1, False, 2, False, False, , 0, False, True, 1, 2"</definedName>
    <definedName name="cb_sChart33FC2FF_opts">"1, 5, 1, False, 2, False, False, , 0, False, False, 1, 2"</definedName>
    <definedName name="cb_sChart33FC8D4_opts">"1, 5, 1, False, 2, False, False, , 0, False, False, 1, 2"</definedName>
    <definedName name="cb_sChart33FE8BF_opts">"1, 5, 1, False, 2, False, False, , 0, False, False, 1, 2"</definedName>
    <definedName name="cb_sChart34010F1_opts">"1, 5, 1, False, 2, False, False, , 0, False, False, 1, 2"</definedName>
    <definedName name="cb_sChart3401AFA_opts">"1, 5, 1, False, 2, False, False, , 0, False, False, 1, 2"</definedName>
    <definedName name="cb_sChart3409186_opts">"1, 5, 1, False, 2, False, False, , 0, False, False, 1, 2"</definedName>
    <definedName name="cb_sChart340A263_opts">"1, 5, 1, False, 2, False, False, , 0, False, False, 1, 1"</definedName>
    <definedName name="cb_sChart340F629_opts">"1, 8, 1, False, 2, False, False, , 0, False, False, 1, 2"</definedName>
    <definedName name="cb_sChart340FD14_opts">"1, 8, 1, False, 2, False, False, , 0, False, False, 1, 2"</definedName>
    <definedName name="cb_sChart34107E2_opts">"1, 8, 1, False, 2, False, False, , 0, False, False, 1, 1"</definedName>
    <definedName name="cb_sChart3434ED7_opts">"1, 5, 1, False, 2, False, False, , 0, False, False, 1, 2"</definedName>
    <definedName name="cb_sChart343DEED_opts">"2, 1, 2, True, 2, False, False, , 0, False, True, 1, 2"</definedName>
    <definedName name="cb_sChart344EE9A_opts">"1, 9, 1, False, 2, False, False, , 0, False, True, 1, 1"</definedName>
    <definedName name="cb_sChart344F24F_opts">"1, 9, 1, False, 2, False, False, , 0, False, True, 1, 2"</definedName>
    <definedName name="cb_sChart3450777_opts">"1, 9, 1, False, 2, False, True, 13, 2, False, False, 1, 1"</definedName>
    <definedName name="cb_sChart3450E85_opts">"1, 9, 1, False, 2, False, False, , 0, False, True, 1, 2"</definedName>
    <definedName name="cb_sChart3452C22_opts">"1, 3, 1, False, 2, False, False, , 0, False, True, 1, 2"</definedName>
    <definedName name="cb_sChart345311B_opts">"1, 3, 1, False, 2, False, False, , 0, False, True, 1, 2"</definedName>
    <definedName name="cb_sChart3453B0D_opts">"2, 1, 1, True, 2, False, False, , 0, False, True, 1, 2"</definedName>
    <definedName name="cb_sChart34647CA_opts">"1, 8, 1, False, 2, False, False, , 0, False, False, 2, 2"</definedName>
    <definedName name="cb_sChart346520D_opts">"1, 8, 1, False, 2, False, False, , 0, False, False, 1, 2"</definedName>
    <definedName name="cb_sChart34654DB_opts">"1, 8, 1, False, 2, False, False, , 0, False, False, 1, 2"</definedName>
    <definedName name="cb_sChart346953C_opts">"2, 1, 1, False, 2, False, False, , 0, False, False, 2, 2"</definedName>
    <definedName name="cb_sChart346A27B_opts">"1, 3, 1, False, 2, False, False, , 0, False, True, 2, 2"</definedName>
    <definedName name="cb_sChart347102A_opts">"2, 1, 1, False, 2, False, False, , 0, False, True, 2, 2"</definedName>
    <definedName name="cb_sChart34D8A3E_opts">"1, 1, 1, False, 2, False, False, , 0, False, False, 1, 1"</definedName>
    <definedName name="cb_sChart34E448E_opts">"1, 1, 1, False, 2, False, False, , 0, False, False, 1, 1"</definedName>
    <definedName name="cb_sChart34F5376_opts">"2, 1, 2, True, 2, False, False, , 0, False, True, 1, 2"</definedName>
    <definedName name="cb_sChart34F577C_opts">"2, 1, 2, True, 2, False, False, , 0, False, True, 1, 2"</definedName>
    <definedName name="cb_sChart34F5A05_opts">"2, 1, 2, True, 2, False, False, , 0, False, True, 1, 2"</definedName>
    <definedName name="cb_sChart34F5F2C_opts">"2, 1, 2, True, 2, False, False, , 0, False, True, 1, 2"</definedName>
    <definedName name="cb_sChart34F92FC_opts">"1, 1, 1, False, 2, True, False, , 0, False, False, 1, 2"</definedName>
    <definedName name="cb_sChart34F9B08_opts">"1, 4, 1, False, 2, False, False, , 0, False, False, 1, 1"</definedName>
    <definedName name="cb_sChart34FAEB3_opts">"1, 3, 1, False, 2, False, False, , 0, False, True, 1, 1"</definedName>
    <definedName name="cb_sChart34FB053_opts">"1, 3, 1, False, 2, True, False, , 0, False, False, 1, 1"</definedName>
    <definedName name="cb_sChart3504A73_opts">"2, 1, 3, True, 2, False, False, , 0, False, True, 1, 1"</definedName>
    <definedName name="cb_sChart3504DE3_opts">"1, 1, 1, False, 2, False, False, , 0, False, True, 1, 1"</definedName>
    <definedName name="cb_sChart3504EBF_opts">"1, 9, 1, False, 2, False, False, , 0, False, True, 1, 1"</definedName>
    <definedName name="cb_sChart3505B2E_opts">"1, 1, 1, False, 2, False, False, , 0, False, True, 1, 1"</definedName>
    <definedName name="cb_sChart351196E_opts">"1, 9, 1, False, 2, False, False, , 0, False, False, 1, 1"</definedName>
    <definedName name="cb_sChart3511C01_opts">"1, 9, 1, False, 2, False, False, , 0, False, False, 1, 1"</definedName>
    <definedName name="cb_sChart3512546_opts">"1, 9, 1, False, 2, False, False, , 0, False, True, 1, 1"</definedName>
    <definedName name="cb_sChart351262D_opts">"1, 9, 1, False, 2, False, False, , 0, False, True, 1, 1"</definedName>
    <definedName name="cb_sChart351F1FD_opts">"1, 1, 1, False, 2, False, False, , 0, False, False, 1, 1"</definedName>
    <definedName name="cb_sChart351FE27_opts">"1, 1, 1, False, 2, False, False, , 0, False, False, 1, 1"</definedName>
    <definedName name="cb_sChart352F02B_opts">"1, 5, 1, False, 2, True, False, , 0, False, False, 1, 2"</definedName>
    <definedName name="cb_sChart3532FF6_opts">"2, 1, 1, False, 2, False, False, , 0, False, True, 1, 2"</definedName>
    <definedName name="cb_sChart3549ED9_opts">"1, 1, 1, False, 2, False, False, , 0, False, False, 1, 1"</definedName>
    <definedName name="cb_sChart354AA9B_opts">"1, 9, 1, False, 2, False, False, , 0, False, True, 1, 1"</definedName>
    <definedName name="cb_sChart354B5BA_opts">"1, 1, 1, False, 2, False, False, , 0, False, True, 1, 1"</definedName>
    <definedName name="cb_sChart355BCAD_opts">"2, 1, 1, False, 2, False, False, , 0, False, True, 1, 2"</definedName>
    <definedName name="cb_sChart35C98E8_opts">"1, 3, 1, False, 2, True, False, , 0, False, True, 1, 1"</definedName>
    <definedName name="cb_sChart35C9A9F_opts">"1, 3, 1, False, 2, False, False, , 0, False, False, 1, 1"</definedName>
    <definedName name="cb_sChart35FF6A2_opts">"1, 8, 1, False, 2, False, False, , 0, False, False, 1, 2"</definedName>
    <definedName name="cb_sChart3624091_opts">"1, 8, 1, False, 2, False, False, , 0, False, False, 1, 2"</definedName>
    <definedName name="cb_sChart36406CE_opts">"1, 3, 1, False, 2, True, False, , 0, False, True, 1, 1"</definedName>
    <definedName name="cb_sChart3AB73A1_opts">"2, 1, 1, False, 2, True, False, , 0, False, True, 2, 2"</definedName>
    <definedName name="cb_sChart3ABAD51_opts">"1, 5, 1, False, 2, True, False, , 0, False, False, 2, 2"</definedName>
    <definedName name="cb_sChart3AE4A4F_opts">"2, 1, 1, True, 2, False, False, , 0, False, True, 2, 2"</definedName>
    <definedName name="cb_sChart3AEA7B7_opts">"2, 1, 1, True, 2, False, False, , 0, False, True, 1, 1"</definedName>
    <definedName name="cb_sChart3AEAB83_opts">"2, 1, 1, True, 2, False, False, , 0, False, True, 2, 2"</definedName>
    <definedName name="cb_sChart3AF2834_opts">"1, 3, 1, False, 2, False, False, , 0, False, False, 2, 2"</definedName>
    <definedName name="cb_sChart3AF5310_opts">"1, 1, 1, False, 2, False, False, , 0, False, False, 1, 2"</definedName>
    <definedName name="cb_sChart3AF68AD_opts">"1, 1, 1, False, 2, False, False, , 0, False, False, 2, 2"</definedName>
    <definedName name="cb_sChart3AF71DA_opts">"1, 1, 1, False, 2, False, False, , 0, False, False, 1, 1"</definedName>
    <definedName name="cb_sChart3AF76D4_opts">"1, 1, 1, False, 2, False, False, , 0, False, False, 2, 2"</definedName>
    <definedName name="cb_sChart3AF8492_opts">"1, 1, 1, False, 2, False, False, , 0, False, False, 1, 1"</definedName>
    <definedName name="cb_sChart3AFF994_opts">"1, 1, 1, False, 2, False, False, , 0, False, False, 2, 2"</definedName>
    <definedName name="cb_sChart3B004D6_opts">"1, 1, 1, False, 2, False, False, , 0, False, False, 1, 1"</definedName>
    <definedName name="cb_sChart3B03C44_opts">"1, 1, 1, False, 2, False, False, , 0, False, False, 1, 1"</definedName>
    <definedName name="cb_sChart3B08D31_opts">"1, 8, 1, False, 2, False, False, , 0, False, False, 2, 2"</definedName>
    <definedName name="cb_sChart3B09A9F_opts">"1, 8, 1, False, 2, False, False, , 0, False, False, 2, 2"</definedName>
    <definedName name="cb_sChart3B09F8C_opts">"1, 8, 1, False, 2, False, False, , 0, False, False, 2, 2"</definedName>
    <definedName name="cb_sChart3B0ABD8_opts">"1, 8, 1, False, 2, False, False, , 0, False, False, 2, 2"</definedName>
    <definedName name="cb_sChart3B12357_opts">"1, 8, 1, False, 2, False, False, , 0, False, False, 2, 2"</definedName>
    <definedName name="cb_sChart3B12816_opts">"1, 8, 1, False, 2, False, False, , 0, False, False, 2, 2"</definedName>
    <definedName name="cb_sChart3B12D0F_opts">"1, 8, 1, False, 2, False, False, , 0, False, False, 2, 2"</definedName>
    <definedName name="cb_sChart3BA9EF5_opts">"1, 9, 1, False, 2, False, False, , 0, False, True, 1, 1"</definedName>
    <definedName name="cb_sChart3BAA0A1_opts">"1, 9, 1, False, 2, False, False, , 0, False, True, 1, 1"</definedName>
    <definedName name="cb_sChart3BAA29E_opts">"1, 9, 1, False, 2, False, False, , 0, False, True, 1, 1"</definedName>
    <definedName name="cb_sChart3BAACED_opts">"1, 9, 1, False, 2, False, False, , 0, False, True, 1, 1"</definedName>
    <definedName name="cb_sChart3BAD7A6_opts">"2, 1, 2, True, 2, False, False, , 0, False, True, 1, 2"</definedName>
    <definedName name="cb_sChart3BBBA34_opts">"1, 9, 1, False, 2, False, False, , 0, False, True, 1, 2"</definedName>
    <definedName name="cb_sChart3BBD972_opts">"1, 1, 1, False, 2, False, False, , 0, False, False, 1, 1"</definedName>
    <definedName name="cb_sChart3BBFA2D_opts">"1, 3, 1, False, 2, True, False, , 0, False, True, 2, 1"</definedName>
    <definedName name="cb_sChart3BC0E91_opts">"2, 1, 1, False, 2, True, False, , 0, False, True, 1, 1"</definedName>
    <definedName name="cb_sChart3BC2219_opts">"1, 1, 1, False, 2, True, False, , 0, False, False, 1, 2"</definedName>
    <definedName name="cb_sChart3BFC30E_opts">"1, 4, 1, False, 2, False, False, , 0, False, False, 1, 1"</definedName>
    <definedName name="cb_sChart3BFD9FA_opts">"2, 1, 1, True, 2, False, False, , 0, False, True, 2, 2"</definedName>
    <definedName name="cb_sChart3BFEF23_opts">"1, 4, 1, False, 2, False, False, , 0, False, False, 1, 1"</definedName>
    <definedName name="cb_sChart3BFF2E3_opts">"1, 1, 1, False, 2, False, False, , 0, False, False, 1, 1"</definedName>
    <definedName name="cb_sChart41E9A35_opts">"1, 9, 1, False, 2, False, False, , 0, False, True, 1, 1"</definedName>
    <definedName name="cb_sChart434ED39_opts">"1, 9, 1, False, 2, False, False, , 0, False, False, 1, 1"</definedName>
    <definedName name="cb_sChart434EF4D_opts">"2, 1, 1, True, 2, False, False, , 0, False, False, 1, 1"</definedName>
    <definedName name="cb_sChart43515D2_opts">"1, 1, 1, False, 2, False, False, , 0, False, False, 1, 1"</definedName>
    <definedName name="cb_sChart435194E_opts">"1, 9, 1, False, 2, False, False, , 0, False, False, 1, 1"</definedName>
    <definedName name="cb_sChart463330_opts">"2, 1, 2, True, 2, False, False, , 0, False, True, 1, 2"</definedName>
    <definedName name="cb_sChart4665D3_opts">"1, 9, 1, False, 2, False, False, , 0, False, True, 2, 2"</definedName>
    <definedName name="cb_sChart4680DD_opts">"1, 10, 1, False, 2, True, False, , 0, False, False, 2, 2"</definedName>
    <definedName name="cb_sChart468801_opts">"1, 10, 1, False, 2, True, False, , 0, False, False, 2, 2"</definedName>
    <definedName name="cb_sChart46BC0B_opts">"2, 1, 2, True, 2, False, False, , 0, False, True, 1, 2"</definedName>
    <definedName name="cb_sChart480B012_opts">"1, 9, 1, False, 2, False, False, , 0, False, True, 1, 2"</definedName>
    <definedName name="cb_sChart4812FB3_opts">"1, 9, 1, False, 2, False, False, , 0, False, True, 1, 1"</definedName>
    <definedName name="cb_sChart4828C3_opts">"1, 1, 1, False, 2, False, False, , 0, False, False, 1, 2"</definedName>
    <definedName name="cb_sChart482D03_opts">"1, 1, 1, False, 2, False, False, , 0, False, False, 1, 2"</definedName>
    <definedName name="cb_sChart56637F9_opts">"1, 9, 1, False, 2, False, False, , 0, False, True, 2, 1"</definedName>
    <definedName name="cb_sChart56639D3_opts">"1, 9, 1, False, 2, False, False, , 0, False, False, 1, 1"</definedName>
    <definedName name="cb_sChart5663ADD_opts">"1, 9, 1, False, 2, False, False, , 0, False, False, 2, 1"</definedName>
    <definedName name="cb_sChart5663B74_opts">"1, 9, 1, False, 2, False, False, , 0, False, False, 1, 1"</definedName>
    <definedName name="cb_sChart5663F4C_opts">"1, 9, 1, False, 2, False, False, , 0, False, False, 1, 1"</definedName>
    <definedName name="cb_sChart56644D0_opts">"1, 9, 1, False, 2, False, False, , 0, False, True, 2, 1"</definedName>
    <definedName name="cb_sChart5665A8F_opts">"1, 9, 1, False, 2, False, False, , 0, False, False, 2, 1"</definedName>
    <definedName name="cb_sChart56672A8_opts">"1, 9, 1, False, 2, False, False, , 0, False, True, 2, 1"</definedName>
    <definedName name="cb_sChart5667C9A_opts">"1, 9, 1, False, 2, False, False, , 0, False, True, 1, 1"</definedName>
    <definedName name="cb_sChart5667EE8_opts">"1, 9, 1, False, 2, False, False, , 0, False, True, 2, 1"</definedName>
    <definedName name="cb_sChart5673660_opts">"1, 10, 1, False, 2, True, False, , 0, False, False, 2, 2"</definedName>
    <definedName name="cb_sChart5676297_opts">"1, 1, 1, False, 2, False, False, , 0, False, False, 1, 1"</definedName>
    <definedName name="cb_sChart567638A_opts">"1, 1, 1, False, 2, True, False, , 0, False, False, 1, 1"</definedName>
    <definedName name="cb_sChart567A7FD_opts">"1, 3, 1, False, 2, True, False, , 0, False, False, 1, 1"</definedName>
    <definedName name="cb_sChart567C3EE_opts">"1, 1, 1, False, 2, True, False, , 0, False, False, 1, 2"</definedName>
    <definedName name="cb_sChart5872E03_opts">"1, 9, 1, False, 2, False, False, , 0, False, True, 1, 1"</definedName>
    <definedName name="cb_sChart595EE0E_opts">"1, 9, 1, False, 2, False, True, , 3, False, True, 1, 1"</definedName>
    <definedName name="cb_sChart5D0C805_opts">"1, 4, 1, False, 2, False, False, , 0, False, False, 1, 1"</definedName>
    <definedName name="cb_sChart5D375C8_opts">"1, 9, 1, False, 2, False, False, , 0, False, True, 1, 1"</definedName>
    <definedName name="cb_sChart62EC749_opts">"1, 9, 1, False, 2, False, False, , 0, False, True, 2, 2"</definedName>
    <definedName name="cb_sChart62EC969_opts">"1, 9, 1, False, 2, False, False, , 0, False, False, 2, 2"</definedName>
    <definedName name="cb_sChart62ECAC5_opts">"1, 9, 1, False, 2, False, False, , 0, False, True, 2, 1"</definedName>
    <definedName name="cb_sChart62ECC2B_opts">"1, 9, 1, False, 2, False, False, , 0, False, True, 1, 2"</definedName>
    <definedName name="cb_sChart62ED102_opts">"1, 9, 1, False, 2, False, False, , 0, False, False, 2, 1"</definedName>
    <definedName name="cb_sChart62EE323_opts">"1, 9, 1, False, 2, False, False, , 0, False, False, 1, 1"</definedName>
    <definedName name="cb_sChart62F86CD_opts">"1, 9, 1, False, 2, False, False, , 0, False, True, 2, 1"</definedName>
    <definedName name="cb_sChart6303FCE_opts">"1, 10, 1, False, 2, False, False, , 0, False, False, 2, 1"</definedName>
    <definedName name="cb_sChart6304087_opts">"1, 1, 1, False, 2, False, False, , 0, False, False, 2, 2"</definedName>
    <definedName name="cb_sChart6304107_opts">"1, 10, 1, False, 2, True, False, , 0, False, False, 2, 2"</definedName>
    <definedName name="cb_sChart66820BA_opts">"1, 3, 1, False, 2, True, False, , 0, False, True, 1, 1"</definedName>
    <definedName name="cb_sChart68E08A4_opts" hidden="1">"1, 1, 1, False, 2, True, False, , 0, False, False, 2, 2"</definedName>
    <definedName name="cb_sChart6A2ED7_opts">"1, 10, 1, False, 2, True, False, , 0, False, False, 1, 1"</definedName>
    <definedName name="cb_sChart6A6617_opts">"1, 10, 1, False, 2, True, False, , 0, False, False, 1, 1"</definedName>
    <definedName name="cb_sChart6A66F3_opts">"1, 10, 1, False, 2, True, False, , 0, False, False, 1, 1"</definedName>
    <definedName name="cb_sChart6A7DF6_opts">"1, 3, 1, False, 2, True, False, , 0, False, True, 2, 1"</definedName>
    <definedName name="cb_sChart6C33242_opts">"1, 3, 1, False, 2, False, False, , 0, False, False, 1, 1"</definedName>
    <definedName name="cb_sChart6C33950_opts">"1, 5, 1, False, 2, False, False, , 0, False, False, 1, 1"</definedName>
    <definedName name="cb_sChart6C339FE_opts">"1, 3, 1, False, 2, False, False, , 0, False, False, 1, 1"</definedName>
    <definedName name="cb_sChart6F544DD_opts" hidden="1">"1, 3, 1, False, 2, False, False, , 0, False, False, 2, 1"</definedName>
    <definedName name="cb_sChart74E984_opts">"1, 1, 1, False, 2, False, False, , 0, False, False, 2, 2"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>"1, 4, 1, False, 2, False, False, , 0, False, False, 1, 1"</definedName>
    <definedName name="cb_sChart7F59D80_opts">"1, 1, 1, False, 2, True, False, , 0, False, False, 1, 1"</definedName>
    <definedName name="cb_sChart7F5A913_opts">"1, 1, 1, False, 2, True, False, , 0, False, False, 3, 1"</definedName>
    <definedName name="cb_sChart7F5AA63_opts">"1, 1, 1, False, 2, False, False, , 0, False, False, 3, 1"</definedName>
    <definedName name="cb_sChart7F5AB6D_opts">"1, 1, 1, False, 2, False, False, , 0, False, False, 3, 1"</definedName>
    <definedName name="cb_sChart7F5AED1_opts">"1, 1, 1, False, 2, False, False, , 0, False, False, 3, 1"</definedName>
    <definedName name="cb_sChart7F932D6_opts">"1, 9, 1, False, 2, False, False, , 0, False, True, 3, 1"</definedName>
    <definedName name="cb_sChart7F97B44_opts">"1, 1, 1, False, 2, False, False, , 0, False, False, 2, 2"</definedName>
    <definedName name="cb_sChart7F9F869_opts">"1, 10, 1, False, 2, True, False, , 0, False, False, 2, 1"</definedName>
    <definedName name="cb_sChart7F9FA89_opts">"1, 10, 1, False, 2, True, False, , 0, False, False, 2, 1"</definedName>
    <definedName name="cb_sChart7F9FB59_opts">"1, 10, 1, False, 2, True, False, , 0, False, False, 2, 1"</definedName>
    <definedName name="cb_sChart7FA092F_opts">"1, 10, 1, False, 2, True, False, , 0, False, False, 2, 1"</definedName>
    <definedName name="cb_sChart7FB5060_opts">"1, 9, 1, False, 2, False, False, , 0, False, True, 1, 1"</definedName>
    <definedName name="cb_sChart808012A_opts">"1, 10, 1, False, 2, True, False, , 0, False, False, 1, 1"</definedName>
    <definedName name="cb_sChart8CD287E_opts">"1, 1, 1, False, 2, False, False, , 0, False, False, 1, 1"</definedName>
    <definedName name="cb_sChart8DAA580_opts">"1, 4, 1, False, 2, True, False, , 0, False, False, 2, 2"</definedName>
    <definedName name="cb_sChart8DAADAF_opts">"1, 4, 1, False, 2, True, False, , 0, False, False, 2, 2"</definedName>
    <definedName name="cb_sChart8DAB38F_opts">"1, 4, 1, False, 2, True, False, , 0, False, False, 2, 2"</definedName>
    <definedName name="cb_sChart8DADEF7_opts">"1, 10, 1, False, 2, False, False, , 0, False, False, 2, 2"</definedName>
    <definedName name="cb_sChart8DADFA4_opts">"1, 10, 1, False, 2, True, False, , 0, False, False, 2, 2"</definedName>
    <definedName name="cb_sChart8FD8B26_opts">"1, 10, 1, False, 2, True, False, , 0, False, True, 1, 1"</definedName>
    <definedName name="cb_sChart9EE8107_opts">"1, 9, 1, False, 2, False, False, , 0, False, True, 2, 1"</definedName>
    <definedName name="cb_sChart9EE98B8_opts">"1, 9, 1, False, 2, False, False, , 0, False, True, 2, 1"</definedName>
    <definedName name="cb_sChart9EEDE13_opts">"1, 10, 1, False, 2, True, False, , 0, False, True, 1, 1"</definedName>
    <definedName name="cb_sChart9EF79EB_opts">"1, 10, 1, False, 2, False, False, , 0, False, False, 1, 1"</definedName>
    <definedName name="cb_sChart9EF7B01_opts">"1, 10, 1, False, 2, True, False, , 0, False, False, 2, 2"</definedName>
    <definedName name="cb_sChart9EF8062_opts">"1, 10, 1, False, 2, True, False, , 0, False, False, 1, 1"</definedName>
    <definedName name="cb_sChart9EF821A_opts">"1, 10, 1, False, 2, False, False, , 0, False, False, 1, 2"</definedName>
    <definedName name="cb_sChart9EF82B0_opts">"1, 10, 1, False, 2, True, False, , 0, False, False, 2, 1"</definedName>
    <definedName name="cb_sChartA0D6549_opts">"1, 9, 1, False, 2, False, False, , 0, False, True, 2, 1"</definedName>
    <definedName name="cb_sChartA0D77A4_opts">"2, 8, 3, True, 2, False, False, , 0, False, True, 2, 1"</definedName>
    <definedName name="cb_sChartA10950_opts">"1, 1, 1, False, 2, True, False, , 0, False, False, 1, 1"</definedName>
    <definedName name="cb_sChartAC469E8_opts">"1, 9, 1, False, 2, False, False, , 0, False, True, 2, 1"</definedName>
    <definedName name="cb_sChartAC4720C_opts">"1, 9, 1, False, 2, False, False, , 0, False, True, 2, 1"</definedName>
    <definedName name="cb_sChartAC47414_opts">"1, 9, 1, False, 2, False, False, , 0, False, True, 2, 1"</definedName>
    <definedName name="cb_sChartAC47494_opts">"1, 9, 1, False, 2, False, False, , 0, False, True, 2, 1"</definedName>
    <definedName name="cb_sChartAC47ABA_opts">"2, 9, 1, True, 2, False, False, , 0, False, True, 2, 1"</definedName>
    <definedName name="cb_sChartAC47B50_opts">"1, 9, 1, False, 2, False, False, , 0, False, True, 2, 1"</definedName>
    <definedName name="cb_sChartAC47BDB_opts">"1, 9, 1, False, 2, False, False, , 0, False, True, 2, 1"</definedName>
    <definedName name="cb_sChartAC47D70_opts">"1, 9, 1, False, 2, False, False, , 0, False, True, 2, 1"</definedName>
    <definedName name="cb_sChartAC4811A_opts">"1, 9, 1, False, 2, False, False, , 0, False, True, 2, 1"</definedName>
    <definedName name="cb_sChartAC482DD_opts">"1, 9, 1, False, 2, False, False, , 0, False, True, 2, 1"</definedName>
    <definedName name="cb_sChartAC49688_opts">"1, 9, 1, False, 2, False, False, , 0, False, True, 2, 1"</definedName>
    <definedName name="cb_sChartAC4AFAB_opts">"1, 9, 1, False, 2, False, False, , 0, False, True, 2, 1"</definedName>
    <definedName name="cb_sChartAC51BDC_opts">"1, 10, 1, False, 2, False, False, , 0, False, False, 1, 1"</definedName>
    <definedName name="cb_sChartAC51CDA_opts">"1, 10, 1, False, 2, True, False, , 0, False, False, 2, 1"</definedName>
    <definedName name="cb_sChartAC52A1A_opts">"1, 10, 1, False, 2, True, False, , 0, False, False, 2, 1"</definedName>
    <definedName name="cb_sChartAC6636A_opts">"1, 10, 1, False, 2, False, False, , 0, False, False, 1, 1"</definedName>
    <definedName name="cb_sChartAC664E8_opts">"1, 10, 1, False, 2, True, False, , 0, False, False, 2, 2"</definedName>
    <definedName name="cb_sChartAC67261_opts">"1, 10, 1, False, 2, True, False, , 0, False, False, 2, 2"</definedName>
    <definedName name="cb_sChartAC6951A_opts">"1, 10, 1, False, 2, True, False, , 0, False, False, 2, 2"</definedName>
    <definedName name="cb_sChartAC6A0F2_opts">"1, 10, 1, False, 2, True, False, , 0, False, False, 2, 2"</definedName>
    <definedName name="cb_sChartAD15BC1_opts">"2, 1, 1, False, 2, False, False, , 0, False, False, 1, 1"</definedName>
    <definedName name="cb_sChartAD194B8_opts">"2, 1, 1, True, 2, False, False, , 0, False, False, 1, 1"</definedName>
    <definedName name="cb_sChartAFDFAB0_opts" hidden="1">"2, 1, 2, True, 2, False, False, , 0, False, True, 1, 1"</definedName>
    <definedName name="cb_sChartAFE0006_opts" hidden="1">"2, 1, 2, True, 2, False, False, , 0, False, True, 1, 1"</definedName>
    <definedName name="cb_sChartAFF5837_opts" hidden="1">"1, 9, 1, False, 2, False, False, , 0, False, True, 1, 1"</definedName>
    <definedName name="cb_sChartAFF7DEC_opts" hidden="1">"1, 9, 1, False, 2, False, False, , 0, False, False, 1, 1"</definedName>
    <definedName name="cb_sChartAFFAE4C_opts" hidden="1">"1, 9, 1, False, 2, False, False, , 0, False, False, 1, 1"</definedName>
    <definedName name="cb_sChartB00A4CA_opts" hidden="1">"1, 9, 1, False, 2, False, False, , 0, False, False, 1, 1"</definedName>
    <definedName name="cb_sChartB00BB88_opts" hidden="1">"1, 9, 1, False, 2, False, False, , 0, False, True, 1, 1"</definedName>
    <definedName name="cb_sChartC12DA5D_opts">"1, 9, 1, False, 2, False, False, , 0, False, False, 1, 1"</definedName>
    <definedName name="cb_sChartC12DE06_opts">"2, 1, 3, True, 2, False, False, , 0, False, True, 1, 1"</definedName>
    <definedName name="cb_sChartC32A1F1_opts" hidden="1">"1, 10, 1, False, 2, True, False, , 0, False, True, 1, 2"</definedName>
    <definedName name="cb_sChartC32D7E1_opts" hidden="1">"1, 3, 1, False, 2, False, False, , 0, False, True, 1, 1"</definedName>
    <definedName name="cb_sChartC32E828_opts" hidden="1">"1, 1, 1, False, 2, True, False, , 0, False, False, 1, 1"</definedName>
    <definedName name="cb_sChartC6F96D3_opts" hidden="1">"1, 9, 1, False, 2, False, False, , 0, False, True, 1, 1"</definedName>
    <definedName name="cb_sChartC6F9839_opts" hidden="1">"1, 9, 1, False, 2, False, False, , 0, False, False, 1, 1"</definedName>
    <definedName name="cb_sChartC6F9966_opts" hidden="1">"1, 9, 1, False, 2, False, False, , 0, False, True, 1, 1"</definedName>
    <definedName name="cb_sChartC80B5D3_opts">"1, 1, 1, False, 2, True, False, , 0, False, False, 1, 1"</definedName>
    <definedName name="cb_sChartC8147E7_opts">"1, 9, 1, False, 2, False, False, , 0, False, True, 1, 1"</definedName>
    <definedName name="cb_sChartCA7EB2_opts">"1, 1, 1, False, 2, True, False, , 0, False, False, 1, 1"</definedName>
    <definedName name="cb_sChartD086F3E_opts">"1, 1, 1, False, 2, False, False, , 1, False, True, 2, 2"</definedName>
    <definedName name="cb_sChartD0876B3_opts">"2, 2, 2, True, 2, False, False, , 1, False, True, 2, 2"</definedName>
    <definedName name="cb_sChartD4B8EB7_opts">"1, 10, 1, False, 2, False, False, , 1, False, False, 1, 1"</definedName>
    <definedName name="cb_sChartD4B91E2_opts">"1, 10, 1, False, 2, False, False, , 1, False, False, 1, 1"</definedName>
    <definedName name="cb_sChartD614A75_opts">"1, 10, 1, False, 2, True, False, , 0, False, False, 2, 2"</definedName>
    <definedName name="cb_sChartD614D88_opts">"1, 1, 1, False, 2, False, False, , 0, False, False, 2, 2"</definedName>
    <definedName name="cb_sChartD614E86_opts">"1, 10, 1, False, 2, False, False, , 0, False, False, 2, 2"</definedName>
    <definedName name="cb_sChartD616299_opts">"1, 10, 1, False, 2, False, False, , 0, False, False, 1, 1"</definedName>
    <definedName name="cb_sChartD616A77_opts">"1, 10, 1, False, 2, False, False, , 0, False, False, 2, 2"</definedName>
    <definedName name="cb_sChartD61A016_opts">"1, 10, 1, False, 2, False, False, , 0, False, False, 2, 2"</definedName>
    <definedName name="cb_sChartD68BCC9_opts">"1, 1, 1, False, 2, True, False, , 0, False, True, 1, 1"</definedName>
    <definedName name="cb_sChartD6B06A2_opts">"1, 1, 1, False, 2, False, False, , 0, False, False, 2, 2"</definedName>
    <definedName name="cb_sChartD6B1FA3_opts">"1, 1, 1, False, 2, False, False, , 0, False, False, 2, 2"</definedName>
    <definedName name="cb_sChartD6B69B1_opts">"1, 1, 1, False, 2, False, False, , 0, False, False, 1, 2"</definedName>
    <definedName name="cb_sChartD6B76F0_opts">"2, 1, 1, False, 2, False, False, , 0, False, False, 1, 2"</definedName>
    <definedName name="cb_sChartD6B943C_opts">"2, 1, 1, False, 3, False, False, , 0, False, False, 1, 2"</definedName>
    <definedName name="cb_sChartD6C1C01_opts">"2, 1, 1, True, 2, False, False, , 0, False, False, 1, 2"</definedName>
    <definedName name="cb_sChartD6FD60D_opts">"1, 1, 1, False, 2, False, False, , 0, False, False, 1, 1"</definedName>
    <definedName name="cb_sChartD725678_opts">"1, 10, 1, False, 2, False, False, , 0, False, False, 1, 1"</definedName>
    <definedName name="cb_sChartD729D00_opts">"1, 9, 1, False, 2, False, True, , 0, False, True, 1, 1"</definedName>
    <definedName name="cb_sChartD72F13A_opts">"1, 9, 1, False, 2, False, True, , 0, False, False, 2, 1"</definedName>
    <definedName name="cb_sChartD78B484_opts">"2, 1, 1, False, 2, True, False, , 0, False, False, 1, 2"</definedName>
    <definedName name="cb_sChartD78C2AA_opts">"2, 1, 1, True, 2, True, False, , 0, False, False, 1, 2"</definedName>
    <definedName name="cb_sChartD78C76A_opts">"2, 1, 1, True, 2, True, False, , 0, False, False, 1, 1"</definedName>
    <definedName name="cb_sChartD78CF99_opts">"2, 1, 3, True, 2, False, False, , 0, False, False, 1, 1"</definedName>
    <definedName name="cb_sChartD78D2CE_opts">"1, 1, 1, False, 2, False, False, , 0, False, False, 1, 2"</definedName>
    <definedName name="cb_sChartD78D365_opts">"1, 1, 1, False, 2, False, False, , 0, False, False, 1, 2"</definedName>
    <definedName name="cb_sChartD78D5B3_opts">"1, 1, 1, False, 2, False, False, , 0, False, False, 1, 2"</definedName>
    <definedName name="cb_sChartD78D655_opts">"1, 1, 1, False, 2, True, False, , 0, False, False, 1, 2"</definedName>
    <definedName name="cb_sChartD78DFD4_opts">"2, 1, 1, True, 2, False, False, , 0, False, False, 1, 2"</definedName>
    <definedName name="cb_sChartD78E27F_opts">"2, 1, 1, True, 2, False, False, , 0, False, False, 1, 2"</definedName>
    <definedName name="cb_sChartD78E924_opts">"2, 1, 1, True, 3, False, False, , 0, False, False, 1, 2"</definedName>
    <definedName name="cb_sChartD7A9852_opts">"2, 1, 1, True, 3, False, False, , 0, False, False, 1, 2"</definedName>
    <definedName name="cb_sChartE484D5D_opts">"2, 1, 3, True, 2, False, True, , 0, False, False, 2, 1"</definedName>
    <definedName name="cb_sChartE4933C2_opts">"1, 9, 1, False, 2, False, False, , 0, False, True, 2, 2"</definedName>
    <definedName name="cb_sChartE49356F_opts">"1, 8, 1, False, 2, False, False, , 0, False, True, 2, 1"</definedName>
    <definedName name="cb_sChartE499A9D_opts">"1, 8, 1, False, 2, False, False, , 0, False, True, 2, 1"</definedName>
    <definedName name="cb_sChartE49AC1C_opts">"1, 8, 1, False, 2, False, False, , 0, False, True, 2, 1"</definedName>
    <definedName name="cb_sChartE49AD83_opts">"1, 8, 1, False, 2, False, False, , 0, False, True, 2, 1"</definedName>
    <definedName name="cb_sChartE49E514_opts">"1, 3, 1, False, 2, False, False, , 0, False, True, 1, 1"</definedName>
    <definedName name="cb_sChartE49E931_opts">"1, 3, 1, False, 2, False, False, , 0, False, True, 2, 1"</definedName>
    <definedName name="cb_sChartE4A3286_opts">"1, 10, 1, False, 2, True, False, , 0, False, True, 2, 2"</definedName>
    <definedName name="cb_sChartE4A334B_opts">"1, 10, 1, False, 2, True, False, , 0, False, False, 2, 2"</definedName>
    <definedName name="cb_sChartE4A525A_opts">"1, 10, 1, False, 2, False, False, , 0, False, False, 2, 2"</definedName>
    <definedName name="cb_sChartE4A54A9_opts">"1, 10, 1, False, 2, False, False, , 0, False, False, 2, 2"</definedName>
    <definedName name="cb_sChartE4A55ED_opts">"1, 10, 1, False, 2, False, False, , 0, False, False, 2, 2"</definedName>
    <definedName name="cb_sChartE4A698C_opts">"1, 10, 1, False, 2, False, False, , 0, False, False, 2, 2"</definedName>
    <definedName name="cb_sChartE4A6B4F_opts">"1, 10, 1, False, 2, False, False, , 0, False, False, 2, 2"</definedName>
    <definedName name="cb_sChartE4A767A_opts">"1, 10, 1, False, 2, False, False, , 0, False, False, 2, 2"</definedName>
    <definedName name="cb_sChartE4A889B_opts">"1, 10, 1, False, 2, False, False, , 0, False, False, 2, 2"</definedName>
    <definedName name="cb_sChartE954597_opts">"1, 1, 1, False, 2, False, False, , 0, False, False, 1, 1"</definedName>
    <definedName name="cb_sChartEB337E1_opts">"1, 10, 1, False, 2, False, False, , 1, False, True, 2, 2"</definedName>
    <definedName name="cb_sChartEB33A80_opts">"1, 10, 1, False, 2, False, False, , 1, False, True, 2, 2"</definedName>
    <definedName name="cb_sChartEB33EA9_opts">"1, 10, 1, False, 2, False, False, , 1, False, True, 2, 2"</definedName>
    <definedName name="cb_sChartEB340BD_opts">"1, 10, 1, False, 2, False, False, , 1, False, True, 2, 2"</definedName>
    <definedName name="cb_sChartEB344DA_opts">"1, 10, 1, False, 2, False, False, , 1, False, False, 2, 2"</definedName>
    <definedName name="cb_sChartEB3479C_opts">"1, 1, 1, False, 2, False, False, , 1, False, True, 2, 1"</definedName>
    <definedName name="cb_sChartEB34833_opts">"1, 10, 1, False, 2, False, False, , 1, False, True, 2, 1"</definedName>
    <definedName name="cb_sChartEB34DCE_opts">"1, 10, 1, False, 2, False, False, , 1, False, True, 2, 1"</definedName>
    <definedName name="cb_sChartEB36CAF_opts">"1, 9, 1, False, 2, False, False, , 1, False, True, 1, 2"</definedName>
    <definedName name="cb_sChartEB38838_opts">"1, 9, 1, False, 2, False, False, , 1, False, True, 2, 2"</definedName>
    <definedName name="cb_sChartEB38E8C_opts">"1, 10, 1, False, 2, False, False, , 1, False, True, 2, 2"</definedName>
    <definedName name="cb_sChartEB3980B_opts">"1, 2, 1, False, 2, False, False, , 1, False, False, 2, 1"</definedName>
    <definedName name="cb_sChartEB39C1C_opts">"1, 2, 1, False, 2, False, False, , 1, False, False, 2, 1"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19EA2_opts" hidden="1">"1, 8, 1, False, 2, False, False, , 0, False, False, 1, 2"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07A2E_opts">"1, 10, 1, False, 2, True, False, , 0, False, False, 2, 1"</definedName>
    <definedName name="cb_sChartF08D71_opts">"1, 10, 1, False, 2, True, False, , 0, False, False, 2, 1"</definedName>
    <definedName name="cb_sChartF08EEF_opts">"1, 10, 1, False, 2, True, False, , 0, False, False, 2, 1"</definedName>
    <definedName name="cb_sChartF0E7F4_opts">"1, 9, 1, False, 2, False, False, , 0, False, True, 1, 1"</definedName>
    <definedName name="cb_sChartF0F139_opts">"1, 9, 1, False, 2, False, False, , 0, False, True, 1, 2"</definedName>
    <definedName name="cb_sChartF0FF3D7_opts">"1, 8, 1, False, 2, False, False, , 1, False, True, 1, 2"</definedName>
    <definedName name="cb_sChartF1ADE59_opts" hidden="1">"1, 5, 1, False, 2, False, False, , 0, False, True, 1, 1"</definedName>
    <definedName name="cb_sChartF1AE10F_opts" hidden="1">"1, 3, 1, False, 2, False, False, , 0, False, False, 1, 1"</definedName>
    <definedName name="cb_sChartF1AE2DE_opts" hidden="1">"1, 3, 1, False, 2, False, False, , 0, False, True, 1, 1"</definedName>
    <definedName name="cb_sChartF1AFB1A_opts" hidden="1">"1, 1, 1, False, 2, False, False, , 0, False, False, 1, 1"</definedName>
    <definedName name="cb_sChartF1AFB82_opts" hidden="1">"1, 1, 1, False, 2, False, False, , 0, False, False, 1, 1"</definedName>
    <definedName name="cb_sChartF1B1530_opts" hidden="1">"1, 9, 1, False, 2, False, False, , 0, False, True, 1, 1"</definedName>
    <definedName name="cb_sChartF1B6D9F_opts" hidden="1">"1, 8, 1, False, 2, False, False, , 0, False, False, 1, 1"</definedName>
    <definedName name="cb_sChartF1BF8C8_opts">"1, 8, 1, False, 2, False, False, , 1, False, True, 1, 2"</definedName>
    <definedName name="cb_sChartF1C057C_opts">"1, 2, 1, False, 2, False, False, , 1, False, False, 2, 1"</definedName>
    <definedName name="cb_sChartF1C0A0D_opts">"1, 8, 1, False, 2, False, False, , 1, False, True, 1, 1"</definedName>
    <definedName name="cb_sChartF1C2E95_opts" hidden="1">"1, 8, 1, False, 2, False, False, , 0, False, False, 1, 1"</definedName>
    <definedName name="cb_sChartF1C9DF0_opts">"1, 8, 1, False, 2, False, False, , 1, False, True, 1, 2"</definedName>
    <definedName name="cb_sChartF1F24F5_opts">"1, 8, 1, False, 2, False, False, , 1, False, True, 1, 2"</definedName>
    <definedName name="cb_sChartF20F9EE_opts" hidden="1">"1, 9, 1, False, 2, False, False, , 0, False, False, 1, 1"</definedName>
    <definedName name="cb_sChartF2B7B01_opts" hidden="1">"1, 1, 1, False, 2, True, False, , 1, False, False,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>"1, 4, 1, False, 2, False, False, , 0, False, False, 1, 1"</definedName>
    <definedName name="cb_Size_by_height_and_widthChart_7_opts">"1, 4, 1, False, 2, False, False, , 0, False, False, 1, 1"</definedName>
    <definedName name="cb_Size_by_height_and_widthChart_8_opts">"1, 4, 1, False, 2, False, False, , 0, False, False, 1, 1"</definedName>
    <definedName name="CBWorkbookPriority" localSheetId="5" hidden="1">-226514879</definedName>
    <definedName name="CBWorkbookPriority" localSheetId="2" hidden="1">-226514879</definedName>
    <definedName name="CBWorkbookPriority">-183338358</definedName>
    <definedName name="cc" hidden="1">{#N/A,#N/A,FALSE,"CBE";#N/A,#N/A,FALSE,"SWK"}</definedName>
    <definedName name="ccc" hidden="1">{#N/A,#N/A,FALSE,"Calc";#N/A,#N/A,FALSE,"Sensitivity";#N/A,#N/A,FALSE,"LT Earn.Dil.";#N/A,#N/A,FALSE,"Dil. AVP"}</definedName>
    <definedName name="cccc" hidden="1">{#N/A,#N/A,FALSE,"Operations";#N/A,#N/A,FALSE,"Financials"}</definedName>
    <definedName name="ccccc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cccccccccc" hidden="1">{#N/A,#N/A,FALSE,"CBE";#N/A,#N/A,FALSE,"SWK"}</definedName>
    <definedName name="cccccccccccccccccccccccccc" hidden="1">{"First Page",#N/A,FALSE,"Surfactants LBO";"Second Page",#N/A,FALSE,"Surfactants LBO"}</definedName>
    <definedName name="cccccccccccccccccccccccccccccccccc" hidden="1">{"First Page",#N/A,FALSE,"Surfactants LBO";"Second Page",#N/A,FALSE,"Surfactants LBO"}</definedName>
    <definedName name="cd0" hidden="1">{#N/A,#N/A,FALSE,"Job Sched"}</definedName>
    <definedName name="cdaf" hidden="1">{#N/A,#N/A,FALSE,"Sheet1";#N/A,#N/A,FALSE,"Sheet2";#N/A,#N/A,FALSE,"Sheet3";#N/A,#N/A,FALSE,"Sheet4";#N/A,#N/A,FALSE,"Sheet5";#N/A,#N/A,FALSE,"Sheet6"}</definedName>
    <definedName name="cdaf_1" hidden="1">{#N/A,#N/A,FALSE,"Sheet1";#N/A,#N/A,FALSE,"Sheet2";#N/A,#N/A,FALSE,"Sheet3";#N/A,#N/A,FALSE,"Sheet4";#N/A,#N/A,FALSE,"Sheet5";#N/A,#N/A,FALSE,"Sheet6"}</definedName>
    <definedName name="cdafaf" hidden="1">{#N/A,#N/A,TRUE,"Main Issues";#N/A,#N/A,TRUE,"Income statement ($)"}</definedName>
    <definedName name="cdd" localSheetId="4">{"'DB'!$A$1:$O$23","'Kennzahlen im Überblick'!$A$1:$H$18"}</definedName>
    <definedName name="cdd">{"'DB'!$A$1:$O$23","'Kennzahlen im Überblick'!$A$1:$H$18"}</definedName>
    <definedName name="cdse" localSheetId="4">{"fdsup://directions/News HTML Viewer?action=OPEN&amp;on_error=off&amp;window=popup_no_button&amp;start_maximized=false&amp;creator=factset&amp;display_string=Click to view document&amp;width=640&amp;height=480&amp;address=ZQFNwTDikp6rDgWeOYJ8svNnduLyRUVjdV52thPpcjVvKlfQXAYsfFYqVcLlnEn8QO","iZ1MuvvQUpKgjmSb9ij%2FXCerCWrFWtpRB6y1JvlfaL3ZqXo6%2Fnr7Begt%2BIUtA8IrVVSeXgxJMdsvuyJnvZnqT%2FY2FBr65Nc8QC8anKMyT%2FtYy8adC%2F%2F07AkACAc1JOsdV%2B3UHqJAxl%2BeNQ%2FuzDOJ350Dws1QnzoHBWLDRfEfoiuciLD8ZLTsB3xqbv1P456a0K9X5xX%2FS2SVGX6SUCV9LZBVV7fxFtwO8T6NDaNUf","CTf8sIsTo1Hw%3D"}</definedName>
    <definedName name="cdse">{"fdsup://directions/News HTML Viewer?action=OPEN&amp;on_error=off&amp;window=popup_no_button&amp;start_maximized=false&amp;creator=factset&amp;display_string=Click to view document&amp;width=640&amp;height=480&amp;address=ZQFNwTDikp6rDgWeOYJ8svNnduLyRUVjdV52thPpcjVvKlfQXAYsfFYqVcLlnEn8QO","iZ1MuvvQUpKgjmSb9ij%2FXCerCWrFWtpRB6y1JvlfaL3ZqXo6%2Fnr7Begt%2BIUtA8IrVVSeXgxJMdsvuyJnvZnqT%2FY2FBr65Nc8QC8anKMyT%2FtYy8adC%2F%2F07AkACAc1JOsdV%2B3UHqJAxl%2BeNQ%2FuzDOJ350Dws1QnzoHBWLDRfEfoiuciLD8ZLTsB3xqbv1P456a0K9X5xX%2FS2SVGX6SUCV9LZBVV7fxFtwO8T6NDaNUf","CTf8sIsTo1Hw%3D"}</definedName>
    <definedName name="CDW" hidden="1">{#N/A,#N/A,FALSE,"Job Sched"}</definedName>
    <definedName name="ce" hidden="1">{"summary",#N/A,FALSE,"PROFIT AND LOSS ACCOUNT";"detail",#N/A,FALSE,"PROFIT AND LOSS ACCOUNT";#N/A,#N/A,FALSE,"UK MARKETING";#N/A,#N/A,FALSE,"UK TRADING";#N/A,#N/A,FALSE,"GERMAN MARKETING";#N/A,#N/A,FALSE,"GERMAN TRADING";#N/A,#N/A,FALSE,"HOLLAND TRADING";#N/A,#N/A,FALSE,"SWITZERLAND TRADING";#N/A,#N/A,FALSE,"TRADING RESULT";#N/A,#N/A,FALSE,"DISTRIBUTION";#N/A,#N/A,FALSE,"ADMINISTRATIVE";#N/A,#N/A,FALSE,"OTHER OPERATING";"accounts",#N/A,FALSE,"6100";#N/A,#N/A,FALSE,"6100 LAST MONTH"}</definedName>
    <definedName name="CE_Newco_A" hidden="1">{#N/A,#N/A,TRUE,"Scenari";#N/A,#N/A,TRUE,"Wacc";#N/A,#N/A,TRUE,"DCF";#N/A,#N/A,TRUE,"TV";#N/A,#N/A,TRUE,"Ctrl";#N/A,#N/A,TRUE,"EVA ";#N/A,#N/A,TRUE,"Mista"}</definedName>
    <definedName name="ceal" hidden="1">{"cfprint",#N/A,FALSE,"CF";"bsprint",#N/A,FALSE,"BS";"depprint",#N/A,FALSE,"Fixed A"}</definedName>
    <definedName name="CEFTAS" localSheetId="4">{"Lpor",#N/A,FALSE,"Porta";"LRDOS1",#N/A,FALSE,"Rdos";"LRDOS2",#N/A,FALSE,"Rdos";"LBAL1",#N/A,FALSE,"Bala";"LTES1",#N/A,FALSE,"Teso"}</definedName>
    <definedName name="CEFTAS">{"Lpor",#N/A,FALSE,"Porta";"LRDOS1",#N/A,FALSE,"Rdos";"LRDOS2",#N/A,FALSE,"Rdos";"LBAL1",#N/A,FALSE,"Bala";"LTES1",#N/A,FALSE,"Teso"}</definedName>
    <definedName name="cells" hidden="1">#N/A</definedName>
    <definedName name="cells2" hidden="1">#N/A</definedName>
    <definedName name="central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centr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rt" localSheetId="5" hidden="1">{"fis.dbo.r1_datasum"}</definedName>
    <definedName name="cert" localSheetId="4">{"fis.dbo.r1_datasum"}</definedName>
    <definedName name="cert" localSheetId="2" hidden="1">{"fis.dbo.r1_datasum"}</definedName>
    <definedName name="cert">{"fis.dbo.r1_datasum"}</definedName>
    <definedName name="cert1" localSheetId="5" hidden="1">{"fis.dbo.r1_datasum"}</definedName>
    <definedName name="cert1" localSheetId="4">{"fis.dbo.r1_datasum"}</definedName>
    <definedName name="cert1" localSheetId="2" hidden="1">{"fis.dbo.r1_datasum"}</definedName>
    <definedName name="cert1">{"fis.dbo.r1_datasum"}</definedName>
    <definedName name="cfd" localSheetId="4">{"fdsup://directions/News HTML Viewer?action=OPEN&amp;on_error=off&amp;window=popup_no_button&amp;start_maximized=false&amp;creator=factset&amp;display_string=Click to view document&amp;width=640&amp;height=480&amp;address=ZQFNwTDikp6rDgWeOYK8smvwWAoIXeCmAC%2Be4QawIAibKE5oeVSaOiBB9FSqEcb0","nGxRXMqwqXZVhgoiyiUjTH4qAFq2bpll9Hm2zBZfv0Fqxrg4nJ3JI0oym2fZD6vpJpnU7t4liPWmMh36xQgijcHfUzBEgyM5L7Zwhjuo0ZfJXxvp2fJJ1OV69SOLIFbBHjKyedFR1V74OFybiCk3voEGPUt5McGaON7%2FAbf%2BYBEySVSgjEUgOKPSkhI7CqBMjNp7BKEvYGvv2yrzIO2dWvgczQ4T1uAKXa7jRpYreIRpEChOM2F3eg%3D%3","D"}</definedName>
    <definedName name="cfd">{"fdsup://directions/News HTML Viewer?action=OPEN&amp;on_error=off&amp;window=popup_no_button&amp;start_maximized=false&amp;creator=factset&amp;display_string=Click to view document&amp;width=640&amp;height=480&amp;address=ZQFNwTDikp6rDgWeOYK8smvwWAoIXeCmAC%2Be4QawIAibKE5oeVSaOiBB9FSqEcb0","nGxRXMqwqXZVhgoiyiUjTH4qAFq2bpll9Hm2zBZfv0Fqxrg4nJ3JI0oym2fZD6vpJpnU7t4liPWmMh36xQgijcHfUzBEgyM5L7Zwhjuo0ZfJXxvp2fJJ1OV69SOLIFbBHjKyedFR1V74OFybiCk3voEGPUt5McGaON7%2FAbf%2BYBEySVSgjEUgOKPSkhI7CqBMjNp7BKEvYGvv2yrzIO2dWvgczQ4T1uAKXa7jRpYreIRpEChOM2F3eg%3D%3","D"}</definedName>
    <definedName name="CFiniN" hidden="1">0</definedName>
    <definedName name="CHABBILAN00" hidden="1">{#N/A,#N/A,FALSE,"immo fi";#N/A,#N/A,FALSE,"emprunt";#N/A,#N/A,FALSE,"incorp";#N/A,#N/A,FALSE,"corp";#N/A,#N/A,FALSE,"FNAIM"}</definedName>
    <definedName name="CHABBILAN2000" hidden="1">{#N/A,#N/A,TRUE,"12COLBERT";#N/A,#N/A,TRUE,"LAGARDE";#N/A,#N/A,TRUE,"LAVANDOU";#N/A,#N/A,TRUE,"BANDOL";#N/A,#N/A,TRUE,"RETROCESSIONS"}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#REF!</definedName>
    <definedName name="ChangeRange2" hidden="1">#N/A</definedName>
    <definedName name="CHANGES_WORK_CAP">"CHANGES_WORK_CAP"</definedName>
    <definedName name="Chart2" hidden="1">{#N/A,#N/A,TRUE,"Pro Forma";#N/A,#N/A,TRUE,"PF_Bal";#N/A,#N/A,TRUE,"PF_INC";#N/A,#N/A,TRUE,"CBE";#N/A,#N/A,TRUE,"SWK"}</definedName>
    <definedName name="CHERY" hidden="1">{"Cover Pages",#N/A,FALSE,"Covers";"Sum Balance Sheet",#N/A,FALSE,"Sum1";"Sum Stockholders Equity",#N/A,FALSE,"Consol";"Sum Statement of Income",#N/A,FALSE,"Sum2";"Sum Cash Flows",#N/A,FALSE,"Sum2";"Sum Changes in Fin Position",#N/A,FALSE,"Sum2";"Con Balance Sheet",#N/A,FALSE,"Consol";"Con Retained Earnings",#N/A,FALSE,"Consol";"Con Statement of Income",#N/A,FALSE,"Consol";"Con Cash Flows",#N/A,FALSE,"Consol";"Con Changes in Fin Position",#N/A,FALSE,"Consol"}</definedName>
    <definedName name="Chicago_Summary_4" hidden="1">{#N/A,#N/A,FALSE,"Additional ARPU"}</definedName>
    <definedName name="chosie" hidden="1">{#N/A,#N/A,FALSE,"Pharm";#N/A,#N/A,FALSE,"WWCM"}</definedName>
    <definedName name="ciao" localSheetId="5" hidden="1">#N/A</definedName>
    <definedName name="ciao" localSheetId="4">{#N/A,#N/A,FALSE,"Valuation";#N/A,#N/A,FALSE,"MLP Impact"}</definedName>
    <definedName name="ciao" localSheetId="2" hidden="1">#N/A</definedName>
    <definedName name="ciao">{#N/A,#N/A,FALSE,"Valuation";#N/A,#N/A,FALSE,"MLP Impact"}</definedName>
    <definedName name="cipi" hidden="1">{#N/A,#N/A,FALSE,"MONTHDET";#N/A,#N/A,FALSE,"ACTUAL"}</definedName>
    <definedName name="CIQANR_0045bb02951447e1a3d8325ec2baa91e" hidden="1">#REF!</definedName>
    <definedName name="CIQANR_0078b219c46941e3b96223c611637cfc" hidden="1">#REF!</definedName>
    <definedName name="CIQANR_00992331f194455bba20a73cb3b2f070" hidden="1">#REF!</definedName>
    <definedName name="CIQANR_01929d6d1f2e49ab9afc36022f8d0f12" hidden="1">#REF!</definedName>
    <definedName name="CIQANR_020f17034dea4901921f2a4f750f1c8b" hidden="1">#REF!</definedName>
    <definedName name="CIQANR_03ca446da9e94106b2c022da06ff52df" hidden="1">#REF!</definedName>
    <definedName name="CIQANR_056ce0332abe4c44a1c95dd20d5d3553" hidden="1">#REF!</definedName>
    <definedName name="CIQANR_057b7bdca6514ca7a8d43d6a301b0e23" hidden="1">#REF!</definedName>
    <definedName name="CIQANR_0624c35b3ab442f78d7c0c39e71528f5" hidden="1">#REF!</definedName>
    <definedName name="CIQANR_083935f3987d4f0e81d46aa7076dcf55" hidden="1">#REF!</definedName>
    <definedName name="CIQANR_0b10416ab71b4181aacc0ace01642e01" hidden="1">#REF!</definedName>
    <definedName name="CIQANR_0c162347ce2948288e73b2a0c2dbb4b1" hidden="1">#REF!</definedName>
    <definedName name="CIQANR_0cf5907de5fb4f2f90ef33c755ea63b4" hidden="1">#REF!</definedName>
    <definedName name="CIQANR_115dccbefb55467da6caed66c4f7aceb" hidden="1">#REF!</definedName>
    <definedName name="CIQANR_1539349fb8264b89864215bb7b9f8511" hidden="1">#REF!</definedName>
    <definedName name="CIQANR_163cbfc1b85a4c4ab187ddf787a2df22" hidden="1">#REF!</definedName>
    <definedName name="CIQANR_19471e02c6404759a4bf1558e3e2bbc0" hidden="1">#REF!</definedName>
    <definedName name="CIQANR_1ab61627988b494c8366d5e0c0a3820e" hidden="1">#REF!</definedName>
    <definedName name="CIQANR_24cbb4a4d11c44e79d817166dffbb794" hidden="1">#REF!</definedName>
    <definedName name="CIQANR_2514f39bf480419f8bbc255737df3c20" hidden="1">#REF!</definedName>
    <definedName name="CIQANR_256afeb506744cd4946db2f92f1bd914" hidden="1">#REF!</definedName>
    <definedName name="CIQANR_25a105168946492bb9c18e8855e56159" hidden="1">#REF!</definedName>
    <definedName name="CIQANR_2683bde4ed1f45bf800c506179f32d6e" hidden="1">#REF!</definedName>
    <definedName name="CIQANR_277ce21726eb41bd9ecdef8667fe1747" hidden="1">#REF!</definedName>
    <definedName name="CIQANR_27d37b8b7bf64d469c465198d484d6fe" hidden="1">#REF!</definedName>
    <definedName name="CIQANR_2904aac2a6df4d029dae5f19d75efbe6" hidden="1">#REF!</definedName>
    <definedName name="CIQANR_29a9b6d9a65d4fc4a24fb53835f17a64" hidden="1">#REF!</definedName>
    <definedName name="CIQANR_2aaf8ba3bc214ca5b40ac2789365cdbe" hidden="1">#REF!</definedName>
    <definedName name="CIQANR_2c322f9012984c70b5fe4a33b81e37de" hidden="1">#REF!</definedName>
    <definedName name="CIQANR_2eeedde1a209486f933aaee2057eef88" hidden="1">#REF!</definedName>
    <definedName name="CIQANR_3173a1dee3b14c7fa85db8c7b1e8df46" hidden="1">#REF!</definedName>
    <definedName name="CIQANR_319714fc3a9a4ff9baabd8edd0e226a9" hidden="1">#REF!</definedName>
    <definedName name="CIQANR_32e000899b7241f0be5cee1aeaec7f5d" hidden="1">#REF!</definedName>
    <definedName name="CIQANR_33777efa52e94dd0b6b72e3075c19ca6" hidden="1">#REF!</definedName>
    <definedName name="CIQANR_3529b6fdb75c406f9e2b21c4ce05c22b" hidden="1">#REF!</definedName>
    <definedName name="CIQANR_36224ce669634297af05c4d4f8fbd215" hidden="1">#REF!</definedName>
    <definedName name="CIQANR_3d75d9fbaf6d4c0fbf73958a6a0942c9" hidden="1">#REF!</definedName>
    <definedName name="CIQANR_41bcc67341724ce29b9613d5888b85c8" hidden="1">#REF!</definedName>
    <definedName name="CIQANR_41fa94b1ca5246fba6e798e2811688d0" hidden="1">#REF!</definedName>
    <definedName name="CIQANR_4346bff2565447459271403a48064764" hidden="1">#REF!</definedName>
    <definedName name="CIQANR_44a17df655604a0b8e7b44eab8fd4da5" hidden="1">#REF!</definedName>
    <definedName name="CIQANR_44c7892163b14472a0f113979dec165c" hidden="1">#REF!</definedName>
    <definedName name="CIQANR_46ca74a89155438b906bfd4c561db91a" hidden="1">#REF!</definedName>
    <definedName name="CIQANR_4b6d0123c0684b0cbf0e13c69436fe40" hidden="1">#REF!</definedName>
    <definedName name="CIQANR_4ca8573f76d84819a25344ab4f153dce" hidden="1">#REF!</definedName>
    <definedName name="CIQANR_4edf7d4c31664cbca67612e5bb85ac67" hidden="1">#REF!</definedName>
    <definedName name="CIQANR_4f13b78161d84dcaa6374caf82309b33" hidden="1">#REF!</definedName>
    <definedName name="CIQANR_526c794d22d74908af3d1aa4a7bcb43e" hidden="1">#REF!</definedName>
    <definedName name="CIQANR_5aef7774b2b942f48251c57fd226c220" hidden="1">#REF!</definedName>
    <definedName name="CIQANR_5d77d8e7c70049a59774ce2460e1aeb3" hidden="1">#REF!</definedName>
    <definedName name="CIQANR_5d8bbe05a306492b90fe7f1aabf9edb3" hidden="1">#REF!</definedName>
    <definedName name="CIQANR_5fd538f509594669bb74ba4bea6c1841" hidden="1">#REF!</definedName>
    <definedName name="CIQANR_62b8d91e2c584b02a86a4b651606b987" hidden="1">#REF!</definedName>
    <definedName name="CIQANR_64715b89328740bfaf51a23de9030c87" hidden="1">#REF!</definedName>
    <definedName name="CIQANR_6a38d7bcd9b949a3acd795f0722181ea" hidden="1">#REF!</definedName>
    <definedName name="CIQANR_6a7ce2c390a94688b93af91a564f85ea" hidden="1">#REF!</definedName>
    <definedName name="CIQANR_6abd111729cb4d2ba82472b09c1aea79" hidden="1">#REF!</definedName>
    <definedName name="CIQANR_6f09da298f42419da3b1ed5a621b8d51" hidden="1">#REF!</definedName>
    <definedName name="CIQANR_738473b9543e48f19c522947c77eb4a5" hidden="1">#REF!</definedName>
    <definedName name="CIQANR_773bbc98842947bd85f3336d011d71a3" hidden="1">#REF!</definedName>
    <definedName name="CIQANR_7885af839d8a4930b7b0b2d48eb1864f" hidden="1">#REF!</definedName>
    <definedName name="CIQANR_7dd94daf9362419fa25f952f0bcee376" hidden="1">#REF!</definedName>
    <definedName name="CIQANR_7f0448f23e4f4141a13a1e66a2a58bbd" hidden="1">#REF!</definedName>
    <definedName name="CIQANR_7fae7e93687844c798672ea38e764065" hidden="1">#REF!</definedName>
    <definedName name="CIQANR_82b5edaddb7f46059cf21d6cdf8416f9" hidden="1">#REF!</definedName>
    <definedName name="CIQANR_8500a3036f104ab4a65c621f31f1c55b" hidden="1">#REF!</definedName>
    <definedName name="CIQANR_86ba1c0ae5c24f16991b3c60b442ffd8" hidden="1">#REF!</definedName>
    <definedName name="CIQANR_888806dd2ed6457dad5b37b7eba83ec6" hidden="1">#REF!</definedName>
    <definedName name="CIQANR_891785f31ce64303a110820490907ede" hidden="1">#REF!</definedName>
    <definedName name="CIQANR_8bbac8926adf4a608fec878a0cb06e67" hidden="1">#REF!</definedName>
    <definedName name="CIQANR_8c2e5761fc594de0a316500b55a5ce31" hidden="1">#REF!</definedName>
    <definedName name="CIQANR_8ccc6ea9ed9c4fafb377cbb172aa8bf1" hidden="1">#REF!</definedName>
    <definedName name="CIQANR_8d52dcc4c79a4282b96626ccfaae49b0" hidden="1">#REF!</definedName>
    <definedName name="CIQANR_8de4cce2a1cf41d79a7582edccfd7d80" hidden="1">#REF!</definedName>
    <definedName name="CIQANR_8f4bcd53b30e4970bf7c4740b37c6220" hidden="1">#REF!</definedName>
    <definedName name="CIQANR_8f8922db1dc14529b8febccbb81494fb" hidden="1">#REF!</definedName>
    <definedName name="CIQANR_92d2d89f9afb4582bf59a1ab1e77d39e" hidden="1">#REF!</definedName>
    <definedName name="CIQANR_999b8bda64ef4c5093f0c2becd066cbc" hidden="1">#REF!</definedName>
    <definedName name="CIQANR_9c487f86e6664316ad1276c5ab684ce0" hidden="1">#REF!</definedName>
    <definedName name="CIQANR_9d1502d837f7481ba2d51444f966d680" hidden="1">#REF!</definedName>
    <definedName name="CIQANR_9dda8bd17afe43b198f2150077bbae9f" hidden="1">#REF!</definedName>
    <definedName name="CIQANR_9ed2754a0f7f4ba79382debf2bab881a" hidden="1">#REF!</definedName>
    <definedName name="CIQANR_a3a8cc7193f84f33869491700c4bc31a" hidden="1">#REF!</definedName>
    <definedName name="CIQANR_a61557554d2e4625bdae0e88a93a8cde" hidden="1">#REF!</definedName>
    <definedName name="CIQANR_a795b223f43b4de284f412a89e8275b4" hidden="1">#REF!</definedName>
    <definedName name="CIQANR_a86d7c30396042548ba5ce5d3a149112" hidden="1">#REF!</definedName>
    <definedName name="CIQANR_a93f0a8ccf4b46dea7513e37eddadee7" hidden="1">#REF!</definedName>
    <definedName name="CIQANR_aa6f4fb9284e4d9dbf1273ad7dcbeb44" hidden="1">#REF!</definedName>
    <definedName name="CIQANR_aca49436c2b24638a8fc1bf98976a4f9" hidden="1">#REF!</definedName>
    <definedName name="CIQANR_acdd6813f705464c8cb0fc0e2d710f85" hidden="1">#REF!</definedName>
    <definedName name="CIQANR_aed93f264c02484d9a9af4fbaeb7238e" hidden="1">#REF!</definedName>
    <definedName name="CIQANR_b0804f7484f94e589503c26386b8c0c0" hidden="1">#REF!</definedName>
    <definedName name="CIQANR_b159db31a8654ef68d2bd5b4d9aacb59" hidden="1">#REF!</definedName>
    <definedName name="CIQANR_b326283806b94c07a488c73ca39324aa" hidden="1">#REF!</definedName>
    <definedName name="CIQANR_b53b4a3ee089411bbfb1c64f79091210" hidden="1">#REF!</definedName>
    <definedName name="CIQANR_b6e5770db6714f3690490053e0b4b934" hidden="1">#REF!</definedName>
    <definedName name="CIQANR_bd17ec54a74b4058b0480e1b8ec3646a" hidden="1">#REF!</definedName>
    <definedName name="CIQANR_be0707bc0b01456e9d9abc09ba8cb800" hidden="1">#REF!</definedName>
    <definedName name="CIQANR_be412f034b21414da39fa87ddeaaa946" hidden="1">#REF!</definedName>
    <definedName name="CIQANR_bf1a8f20f10a4bd9bc1f1f7b526c4116" hidden="1">#REF!</definedName>
    <definedName name="CIQANR_bf5095a3f4a64786842748a5e5ecccea" hidden="1">#REF!</definedName>
    <definedName name="CIQANR_c17ce9c40da84fcab296958cddcb9759" hidden="1">#REF!</definedName>
    <definedName name="CIQANR_c43626fc625d465683999b2db6ba90d8" hidden="1">#REF!</definedName>
    <definedName name="CIQANR_c5f0f8e5c8ff4239b7a89defbd3fba5b" hidden="1">#REF!</definedName>
    <definedName name="CIQANR_c9ad88473c1f4cfd8df28366b2d79c38" hidden="1">#REF!</definedName>
    <definedName name="CIQANR_cf07431accbd431b83a0bcf557ef3f6d" hidden="1">#REF!</definedName>
    <definedName name="CIQANR_d1c88866cb9e4bd997f142f99a7f9004" hidden="1">#REF!</definedName>
    <definedName name="CIQANR_d418028586b844dd98d5773736a2b12f" hidden="1">#REF!</definedName>
    <definedName name="CIQANR_d494d6b0f51b419eb66d33cf8633585a" hidden="1">#REF!</definedName>
    <definedName name="CIQANR_d6352a4ad27f46539bfd21379c82c0d9" hidden="1">#REF!</definedName>
    <definedName name="CIQANR_d72e0d4df9a2433c9a6a23f384f899a6" hidden="1">#REF!</definedName>
    <definedName name="CIQANR_ddea479a512d4effbd4229561af31169" hidden="1">#REF!</definedName>
    <definedName name="CIQANR_e0fea0032178426e9700df2b7dbcbfbd" hidden="1">#REF!</definedName>
    <definedName name="CIQANR_e2c87bb835a841cfa8202a25285d847b" hidden="1">#REF!</definedName>
    <definedName name="CIQANR_e8c5136e2ebe47dfb2ad79abec581dee" hidden="1">#REF!</definedName>
    <definedName name="CIQANR_eef0a67603df4915b2c150c32a68a236" hidden="1">#REF!</definedName>
    <definedName name="CIQANR_ef361cdb9790404eb37862404e61d81b" hidden="1">#REF!</definedName>
    <definedName name="CIQANR_f22af8cedfde4977b4020ea1a0f8f71b" hidden="1">#REF!</definedName>
    <definedName name="CIQANR_f3549daf3c564facab4dc06c5db264ba" hidden="1">#REF!</definedName>
    <definedName name="CIQANR_fa6919871dd849ecbca5f8475b7bc37d" hidden="1">#REF!</definedName>
    <definedName name="CIQANR_fabc9b9ee5f94473a5e2a456f16b8beb" hidden="1">#REF!</definedName>
    <definedName name="CIQANR_fd0cb298c12048a9abb8b4a31014a236" hidden="1">#REF!</definedName>
    <definedName name="CIQWBGuid" localSheetId="5" hidden="1">"00ffbf7d-56bb-4566-8f2b-8879f2e7827d"</definedName>
    <definedName name="CIQWBGuid" localSheetId="2" hidden="1">"00ffbf7d-56bb-4566-8f2b-8879f2e7827d"</definedName>
    <definedName name="CIQWBGuid">"eaca2ce9-ab75-4ae3-969c-b7788cadf427"</definedName>
    <definedName name="CIQWBGuid_1" hidden="1">"c3121800-a5fb-4cf6-b777-929680f5d59c"</definedName>
    <definedName name="CIQWBInfo" localSheetId="5" hidden="1">"{ ""CIQVersion"":""9.45.614.5792"" }"</definedName>
    <definedName name="CIQWBInfo" localSheetId="2" hidden="1">"{ ""CIQVersion"":""9.45.614.5792"" }"</definedName>
    <definedName name="CIQWBInfo">"{ ""CIQVersion"":""9.47.1108.4092"" }"</definedName>
    <definedName name="CITY">"CITY"</definedName>
    <definedName name="Clientes">#N/A</definedName>
    <definedName name="Clients" localSheetId="5" hidden="1">{"'SALES '99 - DATA'!$A$1:$BA$1004"}</definedName>
    <definedName name="Clients" localSheetId="2" hidden="1">{"'SALES '99 - DATA'!$A$1:$BA$1004"}</definedName>
    <definedName name="Clients" hidden="1">{"'SALES '99 - DATA'!$A$1:$BA$1004"}</definedName>
    <definedName name="Code" hidden="1">#REF!</definedName>
    <definedName name="COGstandard" hidden="1">{#N/A,#N/A,FALSE,"Pharm";#N/A,#N/A,FALSE,"WWCM"}</definedName>
    <definedName name="Combined_data_FooterType" hidden="1">"INTERNAL"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_STOCK">"COMMON_STOCK"</definedName>
    <definedName name="commrev2" hidden="1">{"PAGE 1",#N/A,FALSE,"WEST_OT"}</definedName>
    <definedName name="Comp" localSheetId="5" hidden="1">{"First Page",#N/A,FALSE,"Surfactants LBO";"Second Page",#N/A,FALSE,"Surfactants LBO"}</definedName>
    <definedName name="Comp" localSheetId="4">{"First Page",#N/A,FALSE,"Surfactants LBO";"Second Page",#N/A,FALSE,"Surfactants LBO"}</definedName>
    <definedName name="Comp" localSheetId="2" hidden="1">{"First Page",#N/A,FALSE,"Surfactants LBO";"Second Page",#N/A,FALSE,"Surfactants LBO"}</definedName>
    <definedName name="Comp">{"First Page",#N/A,FALSE,"Surfactants LBO";"Second Page",#N/A,FALSE,"Surfactants LBO"}</definedName>
    <definedName name="COMPANY_ADDRESS">"COMPANY_ADDRESS"</definedName>
    <definedName name="COMPANY_NAME">"COMPANY_NAME"</definedName>
    <definedName name="COMPANY_PHONE">"COMPANY_PHONE"</definedName>
    <definedName name="COMPANY_STREET1">"COMPANY_STREET1"</definedName>
    <definedName name="COMPANY_STREET2">"COMPANY_STREET2"</definedName>
    <definedName name="COMPANY_TICKER">"COMPANY_TICKER"</definedName>
    <definedName name="COMPANY_WEBSITE">"COMPANY_WEBSITE"</definedName>
    <definedName name="COMPANY_ZIP">"COMPANY_ZIP"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Name1" hidden="1">#REF!</definedName>
    <definedName name="CompanyName2" hidden="1">#REF!</definedName>
    <definedName name="CompanyName3" hidden="1">#REF!</definedName>
    <definedName name="Comparable" localSheetId="5" hidden="1">{"First Page",#N/A,FALSE,"Surfactants LBO";"Second Page",#N/A,FALSE,"Surfactants LBO"}</definedName>
    <definedName name="Comparable" localSheetId="4">{"First Page",#N/A,FALSE,"Surfactants LBO";"Second Page",#N/A,FALSE,"Surfactants LBO"}</definedName>
    <definedName name="Comparable" localSheetId="2" hidden="1">{"First Page",#N/A,FALSE,"Surfactants LBO";"Second Page",#N/A,FALSE,"Surfactants LBO"}</definedName>
    <definedName name="Comparable">{"First Page",#N/A,FALSE,"Surfactants LBO";"Second Page",#N/A,FALSE,"Surfactants LBO"}</definedName>
    <definedName name="Compco1" localSheetId="5" hidden="1">{"Page1",#N/A,FALSE,"CompCo";"Page2",#N/A,FALSE,"CompCo"}</definedName>
    <definedName name="Compco1" localSheetId="4">{"Page1",#N/A,FALSE,"CompCo";"Page2",#N/A,FALSE,"CompCo"}</definedName>
    <definedName name="Compco1" localSheetId="2" hidden="1">{"Page1",#N/A,FALSE,"CompCo";"Page2",#N/A,FALSE,"CompCo"}</definedName>
    <definedName name="Compco1">{"Page1",#N/A,FALSE,"CompCo";"Page2",#N/A,FALSE,"CompCo"}</definedName>
    <definedName name="Compco1_1" hidden="1">{"Page1",#N/A,FALSE,"CompCo";"Page2",#N/A,FALSE,"CompCo"}</definedName>
    <definedName name="Compco2" localSheetId="5" hidden="1">{"Page1",#N/A,FALSE,"CompCo";"Page2",#N/A,FALSE,"CompCo"}</definedName>
    <definedName name="Compco2" localSheetId="4">{"Page1",#N/A,FALSE,"CompCo";"Page2",#N/A,FALSE,"CompCo"}</definedName>
    <definedName name="Compco2" localSheetId="2" hidden="1">{"Page1",#N/A,FALSE,"CompCo";"Page2",#N/A,FALSE,"CompCo"}</definedName>
    <definedName name="Compco2">{"Page1",#N/A,FALSE,"CompCo";"Page2",#N/A,FALSE,"CompCo"}</definedName>
    <definedName name="Compco2_1" hidden="1">{"Page1",#N/A,FALSE,"CompCo";"Page2",#N/A,FALSE,"CompCo"}</definedName>
    <definedName name="CompRange" hidden="1">OFFSET(CompRange1Main,9,0,COUNTA(CompRange1Main)-COUNTA(#REF!),1)</definedName>
    <definedName name="CompRange1" hidden="1">OFFSET(CompRange1Main,9,0,COUNTA(CompRange1Main)-COUNTA(#REF!),1)</definedName>
    <definedName name="CompRange1Main" hidden="1">#REF!</definedName>
    <definedName name="CompRange2" hidden="1">OFFSET(CompRange2Main,9,0,COUNTA(CompRange2Main)-COUNTA(#REF!),1)</definedName>
    <definedName name="CompRange2Main" hidden="1">#REF!</definedName>
    <definedName name="CompRange3" hidden="1">OFFSET(CompRange3Main,9,0,COUNTA(CompRange3Main)-COUNTA(#REF!),1)</definedName>
    <definedName name="CompRange3Main" hidden="1">#REF!</definedName>
    <definedName name="compresult" hidden="1">{"FCB_ALL",#N/A,FALSE,"FCB"}</definedName>
    <definedName name="compresults" hidden="1">{"FCB_ALL",#N/A,FALSE,"FCB"}</definedName>
    <definedName name="compresults_1" hidden="1">{"FCB_ALL",#N/A,FALSE,"FCB"}</definedName>
    <definedName name="concbcoago" hidden="1">{#N/A,#N/A,FALSE,"Aging Summary";#N/A,#N/A,FALSE,"Ratio Analysis";#N/A,#N/A,FALSE,"Test 120 Day Accts";#N/A,#N/A,FALSE,"Tickmarks"}</definedName>
    <definedName name="Conditional_Share_Values_FooterType" hidden="1">"NONE"</definedName>
    <definedName name="conflicto" hidden="1">{#N/A,#N/A,FALSE,"Aging Summary";#N/A,#N/A,FALSE,"Ratio Analysis";#N/A,#N/A,FALSE,"Test 120 Day Accts";#N/A,#N/A,FALSE,"Tickmarks"}</definedName>
    <definedName name="conflicto1" hidden="1">{#N/A,#N/A,FALSE,"Aging Summary";#N/A,#N/A,FALSE,"Ratio Analysis";#N/A,#N/A,FALSE,"Test 120 Day Accts";#N/A,#N/A,FALSE,"Tickmarks"}</definedName>
    <definedName name="conflicto3" hidden="1">{#N/A,#N/A,FALSE,"Aging Summary";#N/A,#N/A,FALSE,"Ratio Analysis";#N/A,#N/A,FALSE,"Test 120 Day Accts";#N/A,#N/A,FALSE,"Tickmarks"}</definedName>
    <definedName name="Confused" hidden="1">#REF!</definedName>
    <definedName name="Cons_temp" hidden="1">{"Supporting Schedules",#N/A,FALSE,"Results"}</definedName>
    <definedName name="consejo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nsejo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nsol" hidden="1">{"Supporting Schedules",#N/A,FALSE,"Results"}</definedName>
    <definedName name="CONSOLIDADO" hidden="1">{#N/A,#N/A,FALSE,"CA";#N/A,#N/A,FALSE,"CN";#N/A,#N/A,FALSE,"Inv";#N/A,#N/A,FALSE,"Inv Acc";"Miguel_balance",#N/A,FALSE,"Bal";#N/A,#N/A,FALSE,"Plantilla";#N/A,#N/A,FALSE,"CA (2)";#N/A,#N/A,FALSE,"CN (2)"}</definedName>
    <definedName name="consultoria" hidden="1">{#N/A,#N/A,FALSE,"Calc";#N/A,#N/A,FALSE,"Sensitivity";#N/A,#N/A,FALSE,"LT Earn.Dil.";#N/A,#N/A,FALSE,"Dil. AVP"}</definedName>
    <definedName name="ContentsHelp" hidden="1">#REF!</definedName>
    <definedName name="contentsHelp2" hidden="1">#N/A</definedName>
    <definedName name="Convergys" hidden="1">{#N/A,#N/A,TRUE,"Cover sheet";#N/A,#N/A,TRUE,"INPUTS";#N/A,#N/A,TRUE,"OUTPUTS";#N/A,#N/A,TRUE,"VALUATION"}</definedName>
    <definedName name="cooper2" localSheetId="5" hidden="1">{#N/A,#N/A,TRUE,"Pro Forma";#N/A,#N/A,TRUE,"PF_Bal";#N/A,#N/A,TRUE,"PF_INC";#N/A,#N/A,TRUE,"CBE";#N/A,#N/A,TRUE,"SWK"}</definedName>
    <definedName name="cooper2" localSheetId="4">{#N/A,#N/A,TRUE,"Pro Forma";#N/A,#N/A,TRUE,"PF_Bal";#N/A,#N/A,TRUE,"PF_INC";#N/A,#N/A,TRUE,"CBE";#N/A,#N/A,TRUE,"SWK"}</definedName>
    <definedName name="cooper2" localSheetId="2" hidden="1">{#N/A,#N/A,TRUE,"Pro Forma";#N/A,#N/A,TRUE,"PF_Bal";#N/A,#N/A,TRUE,"PF_INC";#N/A,#N/A,TRUE,"CBE";#N/A,#N/A,TRUE,"SWK"}</definedName>
    <definedName name="cooper2">{#N/A,#N/A,TRUE,"Pro Forma";#N/A,#N/A,TRUE,"PF_Bal";#N/A,#N/A,TRUE,"PF_INC";#N/A,#N/A,TRUE,"CBE";#N/A,#N/A,TRUE,"SWK"}</definedName>
    <definedName name="cop" localSheetId="5" hidden="1">{"First Page",#N/A,FALSE,"Surfactants LBO";"Second Page",#N/A,FALSE,"Surfactants LBO"}</definedName>
    <definedName name="cop" localSheetId="4">{"First Page",#N/A,FALSE,"Surfactants LBO";"Second Page",#N/A,FALSE,"Surfactants LBO"}</definedName>
    <definedName name="cop" localSheetId="2" hidden="1">{"First Page",#N/A,FALSE,"Surfactants LBO";"Second Page",#N/A,FALSE,"Surfactants LBO"}</definedName>
    <definedName name="cop">{"First Page",#N/A,FALSE,"Surfactants LBO";"Second Page",#N/A,FALSE,"Surfactants LBO"}</definedName>
    <definedName name="copia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ia" localSheetId="4">{"CONSEJO",#N/A,FALSE,"Dist p0";"CONSEJO",#N/A,FALSE,"Ficha CODICE"}</definedName>
    <definedName name="copia" localSheetId="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ia">{"CONSEJO",#N/A,FALSE,"Dist p0";"CONSEJO",#N/A,FALSE,"Ficha CODICE"}</definedName>
    <definedName name="copie" hidden="1">{#N/A,#N/A,TRUE,"12COLBERT";#N/A,#N/A,TRUE,"LAGARDE";#N/A,#N/A,TRUE,"LAVANDOU";#N/A,#N/A,TRUE,"BANDOL";#N/A,#N/A,TRUE,"RETROCESSIONS"}</definedName>
    <definedName name="copro" hidden="1">{#N/A,#N/A,TRUE,"12COLBERT";#N/A,#N/A,TRUE,"LAGARDE";#N/A,#N/A,TRUE,"LAVANDOU";#N/A,#N/A,TRUE,"BANDOL";#N/A,#N/A,TRUE,"RETROCESSIONS"}</definedName>
    <definedName name="copy" localSheetId="4">{"'Customer Support Trends'!$A$1:$AB$13"}</definedName>
    <definedName name="copy">{"'Customer Support Trends'!$A$1:$AB$13"}</definedName>
    <definedName name="copy1" localSheetId="5" hidden="1">{#N/A,#N/A,TRUE,"Pro Forma";#N/A,#N/A,TRUE,"PF_Bal";#N/A,#N/A,TRUE,"PF_INC";#N/A,#N/A,TRUE,"CBE";#N/A,#N/A,TRUE,"SWK"}</definedName>
    <definedName name="copy1" localSheetId="4">{"'Customer Support Trends'!$A$1:$AB$13"}</definedName>
    <definedName name="copy1" localSheetId="2" hidden="1">{#N/A,#N/A,TRUE,"Pro Forma";#N/A,#N/A,TRUE,"PF_Bal";#N/A,#N/A,TRUE,"PF_INC";#N/A,#N/A,TRUE,"CBE";#N/A,#N/A,TRUE,"SWK"}</definedName>
    <definedName name="copy1">{"'Customer Support Trends'!$A$1:$AB$13"}</definedName>
    <definedName name="copy2" localSheetId="5" hidden="1">{#N/A,#N/A,TRUE,"financial";#N/A,#N/A,TRUE,"plants"}</definedName>
    <definedName name="copy2" localSheetId="4">{"'Customer Support Trends'!$A$1:$AB$13"}</definedName>
    <definedName name="copy2" localSheetId="2" hidden="1">{#N/A,#N/A,TRUE,"financial";#N/A,#N/A,TRUE,"plants"}</definedName>
    <definedName name="copy2">{"'Customer Support Trends'!$A$1:$AB$13"}</definedName>
    <definedName name="copy233" hidden="1">{#N/A,#N/A,FALSE,"Pharm";#N/A,#N/A,FALSE,"WWCM"}</definedName>
    <definedName name="copy3" hidden="1">{#N/A,#N/A,TRUE,"Pro Forma";#N/A,#N/A,TRUE,"PF_Bal";#N/A,#N/A,TRUE,"PF_INC";#N/A,#N/A,TRUE,"CBE";#N/A,#N/A,TRUE,"SWK"}</definedName>
    <definedName name="copy33" hidden="1">{#N/A,#N/A,FALSE,"Pharm";#N/A,#N/A,FALSE,"WWCM"}</definedName>
    <definedName name="copy38" hidden="1">{#N/A,#N/A,FALSE,"Pharm";#N/A,#N/A,FALSE,"WWCM"}</definedName>
    <definedName name="Copyright" hidden="1">"© 2011 John Laing plc"</definedName>
    <definedName name="Corr" hidden="1">{#N/A,#N/A,TRUE,"GLOBAL";#N/A,#N/A,TRUE,"RUSTICOS";#N/A,#N/A,TRUE,"INMUEBLES"}</definedName>
    <definedName name="CORRECC." hidden="1">{#N/A,#N/A,TRUE,"GLOBAL";#N/A,#N/A,TRUE,"RUSTICOS";#N/A,#N/A,TRUE,"INMUEBLES"}</definedName>
    <definedName name="COST_REVENUE">"COST_REVENUE"</definedName>
    <definedName name="Cotrans_Grafik" hidden="1">{"general",#N/A,FALSE,"Assumptions"}</definedName>
    <definedName name="coucou" localSheetId="5" hidden="1">{#N/A,#N/A,TRUE,"Cover sheet";#N/A,#N/A,TRUE,"INPUTS";#N/A,#N/A,TRUE,"OUTPUTS";#N/A,#N/A,TRUE,"VALUATION"}</definedName>
    <definedName name="coucou" localSheetId="4">{#N/A,#N/A,TRUE,"Cover sheet";#N/A,#N/A,TRUE,"INPUTS";#N/A,#N/A,TRUE,"OUTPUTS";#N/A,#N/A,TRUE,"VALUATION"}</definedName>
    <definedName name="coucou" localSheetId="2" hidden="1">{#N/A,#N/A,TRUE,"Cover sheet";#N/A,#N/A,TRUE,"INPUTS";#N/A,#N/A,TRUE,"OUTPUTS";#N/A,#N/A,TRUE,"VALUATION"}</definedName>
    <definedName name="coucou">{#N/A,#N/A,TRUE,"Cover sheet";#N/A,#N/A,TRUE,"INPUTS";#N/A,#N/A,TRUE,"OUTPUTS";#N/A,#N/A,TRUE,"VALUATION"}</definedName>
    <definedName name="COUNTRY_NAME">"COUNTRY_NAME"</definedName>
    <definedName name="cox" hidden="1">{#N/A,#N/A,FALSE,"Time Warner";#N/A,#N/A,FALSE,"Entertainment Group";#N/A,#N/A,FALSE,"EBITDA";#N/A,#N/A,FALSE,"Notes"}</definedName>
    <definedName name="CPGA1" hidden="1">{"SUMMARY",#N/A,TRUE,"SUMMARY";"compare",#N/A,TRUE,"Vs. Bus Plan";"ratios",#N/A,TRUE,"Ratios";"REVENUE",#N/A,TRUE,"Revenue";"expenses",#N/A,TRUE,"1996 budget";"payroll",#N/A,TRUE,"Payroll"}</definedName>
    <definedName name="CPS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CR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Crap_1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crazy" hidden="1">{"Supporting Schedules",#N/A,FALSE,"Results"}</definedName>
    <definedName name="CreateTable" hidden="1">#REF!</definedName>
    <definedName name="CreditStats" hidden="1">#REF!</definedName>
    <definedName name="CRH" hidden="1">{#N/A,#N/A,TRUE,"Cover sheet";#N/A,#N/A,TRUE,"DCF analysis";#N/A,#N/A,TRUE,"WACC calculation"}</definedName>
    <definedName name="CSDCDS" hidden="1">#REF!</definedName>
    <definedName name="CTGRECLSS" hidden="1">#REF!</definedName>
    <definedName name="cu102.ShareScalingFactor">1000000</definedName>
    <definedName name="cu103.EmployeeScalingFactor">1000</definedName>
    <definedName name="cu107.DPSSymbol" hidden="1">"p"</definedName>
    <definedName name="cu107.EPSSymbol" hidden="1">"p"</definedName>
    <definedName name="cu71.ScalingFactor">1000000</definedName>
    <definedName name="cumulative_interest" hidden="1">{#N/A,#N/A,FALSE,"Aging Summary";#N/A,#N/A,FALSE,"Ratio Analysis";#N/A,#N/A,FALSE,"Test 120 Day Accts";#N/A,#N/A,FALSE,"Tickmarks"}</definedName>
    <definedName name="cun" hidden="1">{#N/A,#N/A,FALSE,"WOB_1.XLS";#N/A,#N/A,FALSE,"WOB_2.XLS";#N/A,#N/A,FALSE,"WOB_3.XLS";#N/A,#N/A,FALSE,"WOB_4.XLS";#N/A,#N/A,FALSE,"WOB_5.XLS"}</definedName>
    <definedName name="CUNDEZ" hidden="1">{#N/A,#N/A,FALSE,"WOB_1.XLS";#N/A,#N/A,FALSE,"WOB_2.XLS";#N/A,#N/A,FALSE,"WOB_3.XLS";#N/A,#N/A,FALSE,"WOB_4.XLS";#N/A,#N/A,FALSE,"WOB_5.XLS"}</definedName>
    <definedName name="CURRENT_PORT">"CURRENT_PORT"</definedName>
    <definedName name="CURRENT_RATIO">"CURRENT_RATIO"</definedName>
    <definedName name="cursource">"SQLServer"</definedName>
    <definedName name="CUsot" localSheetId="4">{"Capa",#N/A,TRUE,"Valor";"Indice",#N/A,TRUE,"Separadores";"Valor",#N/A,TRUE,"Separadores";"Valor",#N/A,TRUE,"Valor";"WACC",#N/A,TRUE,"Valor";"Beta",#N/A,TRUE,"Valor";"Market Ratios",#N/A,TRUE,"Valor";"Pressupostos",#N/A,TRUE,"Separadores";"Macroassumptions",#N/A,TRUE,"Pressup";"Operating assumptions",#N/A,TRUE,"Pressup";"DR",#N/A,TRUE,"Separadores";"DR",#N/A,TRUE,"DRf";"balance1",#N/A,TRUE,"Balanço";"balance2",#N/A,TRUE,"Balanço";"Working Capital",#N/A,TRUE,"Balanço";"Indicadores",#N/A,TRUE,"Rácios";"Resumo Bebidas e vegetais",#N/A,TRUE,"Separadores";"Bebidas",#N/A,TRUE,"DRf";"Vegetais",#N/A,TRUE,"DRf";"Clássico",#N/A,TRUE,"Separadores";"Mercado",#N/A,TRUE,"Classico";"Total",#N/A,TRUE,"Classico";"Grossistas",#N/A,TRUE,"Classico";"Retalhistas",#N/A,TRUE,"Classico";"Horeca",#N/A,TRUE,"Classico";"Light",#N/A,TRUE,"Separadores";"Mercado",#N/A,TRUE,"Light";"Total",#N/A,TRUE,"Light";"Grossistas",#N/A,TRUE,"Light";"Retalhistas",#N/A,TRUE,"Light";"Horeca",#N/A,TRUE,"Light";"Fresh",#N/A,TRUE,"Separadores";"Mercado",#N/A,TRUE,"Fresh";"Total",#N/A,TRUE,"Fresh";"Grossistas",#N/A,TRUE,"Fresh";"Retalhistas",#N/A,TRUE,"Fresh";"Horeca",#N/A,TRUE,"Fresh";"Dia",#N/A,TRUE,"Separadores";"Mercado",#N/A,TRUE,"C. Dia";"Total",#N/A,TRUE,"C. Dia";"Retalhistas",#N/A,TRUE,"C. Dia";"Horeca",#N/A,TRUE,"C. Dia";"Vital",#N/A,TRUE,"Separadores";"Mercado",#N/A,TRUE,"C. Vital";"Total",#N/A,TRUE,"C. Vital";"Retalhistas",#N/A,TRUE,"C. Vital";"Izzi",#N/A,TRUE,"Separadores";"Mercado",#N/A,TRUE,"Izzi";"Total",#N/A,TRUE,"Izzi";"Grossistas",#N/A,TRUE,"Izzi";"Retalhistas",#N/A,TRUE,"Izzi";"FruTea",#N/A,TRUE,"Separadores";"Mercado",#N/A,TRUE,"Frutea";"Total",#N/A,TRUE,"Frutea";"Grossistas",#N/A,TRUE,"Frutea";"Retalhistas",#N/A,TRUE,"Frutea";"Unicer",#N/A,TRUE,"Frutea";"Vegetais",#N/A,TRUE,"Separadores";"Mercado",#N/A,TRUE,"Veg.sec_ver C_MDD";"Compal_MDD",#N/A,TRUE,"Veg.sec_ver C_MDD";"M_Compal Total",#N/A,TRUE,"Veg.sec_ver C_MDD";"M_Compal Grossistas",#N/A,TRUE,"Veg.sec_ver C_MDD";"M_Compal Retalhistas",#N/A,TRUE,"Veg.sec_ver C_MDD";"MDD Total",#N/A,TRUE,"Veg.sec_ver C_MDD";"MDD Grossistas",#N/A,TRUE,"Veg.sec_ver C_MDD";"MDD Retalhistas",#N/A,TRUE,"Veg.sec_ver C_MDD";"Cogumelos",#N/A,TRUE,"Separadores";"Mercado",#N/A,TRUE,"Cogumelos";"Total",#N/A,TRUE,"Cogumelos";"Grossistas",#N/A,TRUE,"Cogumelos";"Retalhistas",#N/A,TRUE,"Cogumelos";"Tomate",#N/A,TRUE,"Separadores";"Mercado",#N/A,TRUE,"C.Der.Tom";"Compal_MDD Total",#N/A,TRUE,"C.Der.Tom";"M_Compal Total",#N/A,TRUE,"C.Der.Tom";"M_Compal Grossistas",#N/A,TRUE,"C.Der.Tom";"M_Compal Retalhistas",#N/A,TRUE,"C.Der.Tom";"MDD Grossistas",#N/A,TRUE,"C.Der.Tom";"MDD Retalhistas",#N/A,TRUE,"C.Der.Tom";"M_Externo",#N/A,TRUE,"Separadores";"Exportação",#N/A,TRUE,"Export"}</definedName>
    <definedName name="CUsot">{"Capa",#N/A,TRUE,"Valor";"Indice",#N/A,TRUE,"Separadores";"Valor",#N/A,TRUE,"Separadores";"Valor",#N/A,TRUE,"Valor";"WACC",#N/A,TRUE,"Valor";"Beta",#N/A,TRUE,"Valor";"Market Ratios",#N/A,TRUE,"Valor";"Pressupostos",#N/A,TRUE,"Separadores";"Macroassumptions",#N/A,TRUE,"Pressup";"Operating assumptions",#N/A,TRUE,"Pressup";"DR",#N/A,TRUE,"Separadores";"DR",#N/A,TRUE,"DRf";"balance1",#N/A,TRUE,"Balanço";"balance2",#N/A,TRUE,"Balanço";"Working Capital",#N/A,TRUE,"Balanço";"Indicadores",#N/A,TRUE,"Rácios";"Resumo Bebidas e vegetais",#N/A,TRUE,"Separadores";"Bebidas",#N/A,TRUE,"DRf";"Vegetais",#N/A,TRUE,"DRf";"Clássico",#N/A,TRUE,"Separadores";"Mercado",#N/A,TRUE,"Classico";"Total",#N/A,TRUE,"Classico";"Grossistas",#N/A,TRUE,"Classico";"Retalhistas",#N/A,TRUE,"Classico";"Horeca",#N/A,TRUE,"Classico";"Light",#N/A,TRUE,"Separadores";"Mercado",#N/A,TRUE,"Light";"Total",#N/A,TRUE,"Light";"Grossistas",#N/A,TRUE,"Light";"Retalhistas",#N/A,TRUE,"Light";"Horeca",#N/A,TRUE,"Light";"Fresh",#N/A,TRUE,"Separadores";"Mercado",#N/A,TRUE,"Fresh";"Total",#N/A,TRUE,"Fresh";"Grossistas",#N/A,TRUE,"Fresh";"Retalhistas",#N/A,TRUE,"Fresh";"Horeca",#N/A,TRUE,"Fresh";"Dia",#N/A,TRUE,"Separadores";"Mercado",#N/A,TRUE,"C. Dia";"Total",#N/A,TRUE,"C. Dia";"Retalhistas",#N/A,TRUE,"C. Dia";"Horeca",#N/A,TRUE,"C. Dia";"Vital",#N/A,TRUE,"Separadores";"Mercado",#N/A,TRUE,"C. Vital";"Total",#N/A,TRUE,"C. Vital";"Retalhistas",#N/A,TRUE,"C. Vital";"Izzi",#N/A,TRUE,"Separadores";"Mercado",#N/A,TRUE,"Izzi";"Total",#N/A,TRUE,"Izzi";"Grossistas",#N/A,TRUE,"Izzi";"Retalhistas",#N/A,TRUE,"Izzi";"FruTea",#N/A,TRUE,"Separadores";"Mercado",#N/A,TRUE,"Frutea";"Total",#N/A,TRUE,"Frutea";"Grossistas",#N/A,TRUE,"Frutea";"Retalhistas",#N/A,TRUE,"Frutea";"Unicer",#N/A,TRUE,"Frutea";"Vegetais",#N/A,TRUE,"Separadores";"Mercado",#N/A,TRUE,"Veg.sec_ver C_MDD";"Compal_MDD",#N/A,TRUE,"Veg.sec_ver C_MDD";"M_Compal Total",#N/A,TRUE,"Veg.sec_ver C_MDD";"M_Compal Grossistas",#N/A,TRUE,"Veg.sec_ver C_MDD";"M_Compal Retalhistas",#N/A,TRUE,"Veg.sec_ver C_MDD";"MDD Total",#N/A,TRUE,"Veg.sec_ver C_MDD";"MDD Grossistas",#N/A,TRUE,"Veg.sec_ver C_MDD";"MDD Retalhistas",#N/A,TRUE,"Veg.sec_ver C_MDD";"Cogumelos",#N/A,TRUE,"Separadores";"Mercado",#N/A,TRUE,"Cogumelos";"Total",#N/A,TRUE,"Cogumelos";"Grossistas",#N/A,TRUE,"Cogumelos";"Retalhistas",#N/A,TRUE,"Cogumelos";"Tomate",#N/A,TRUE,"Separadores";"Mercado",#N/A,TRUE,"C.Der.Tom";"Compal_MDD Total",#N/A,TRUE,"C.Der.Tom";"M_Compal Total",#N/A,TRUE,"C.Der.Tom";"M_Compal Grossistas",#N/A,TRUE,"C.Der.Tom";"M_Compal Retalhistas",#N/A,TRUE,"C.Der.Tom";"MDD Grossistas",#N/A,TRUE,"C.Der.Tom";"MDD Retalhistas",#N/A,TRUE,"C.Der.Tom";"M_Externo",#N/A,TRUE,"Separadores";"Exportação",#N/A,TRUE,"Export"}</definedName>
    <definedName name="Customers" hidden="1">{#N/A,#N/A,FALSE,"1996";#N/A,#N/A,FALSE,"1995";#N/A,#N/A,FALSE,"1994"}</definedName>
    <definedName name="cvb" hidden="1">{#N/A,#N/A,FALSE,"Operations";#N/A,#N/A,FALSE,"Financials"}</definedName>
    <definedName name="cvbg" localSheetId="4">{"fdsup://directions/News HTML Viewer?action=OPEN&amp;on_error=off&amp;window=popup_no_button&amp;start_maximized=false&amp;creator=factset&amp;display_string=Click to view document&amp;width=640&amp;height=480&amp;address=ZQFNwaDjk56jD6U0PwTb8kJCMeNM9EFAm%2BSFphEbhMBkTxwxe2I2Syg7LTNbHnJT","HoJWhdxCBpcNo4oO%2BjLD7DXIwIqe4gbHExWr5gw41q5Rj7j%2FQb5vuwjz%2BuyKQvBbcE8YHI0PHoVBVvmlIN2r3VM19hz4o7OfX4g9ra08IaUEXSO9hoCGnC0eRkhdFHIoZn%2FjrIxM%2FKltkz7sl8zrd8rbpZ%2F9o%2Bem2vjkAxGHH0s9QQhqGx7EmLfe%2BZfS8hoznzK7oPR36VKTMzB2tLSwpwcdKz90wHmNxIDyeaDNAqCyBPg","Y"}</definedName>
    <definedName name="cvbg">{"fdsup://directions/News HTML Viewer?action=OPEN&amp;on_error=off&amp;window=popup_no_button&amp;start_maximized=false&amp;creator=factset&amp;display_string=Click to view document&amp;width=640&amp;height=480&amp;address=ZQFNwaDjk56jD6U0PwTb8kJCMeNM9EFAm%2BSFphEbhMBkTxwxe2I2Syg7LTNbHnJT","HoJWhdxCBpcNo4oO%2BjLD7DXIwIqe4gbHExWr5gw41q5Rj7j%2FQb5vuwjz%2BuyKQvBbcE8YHI0PHoVBVvmlIN2r3VM19hz4o7OfX4g9ra08IaUEXSO9hoCGnC0eRkhdFHIoZn%2FjrIxM%2FKltkz7sl8zrd8rbpZ%2F9o%2Bem2vjkAxGHH0s9QQhqGx7EmLfe%2BZfS8hoznzK7oPR36VKTMzB2tLSwpwcdKz90wHmNxIDyeaDNAqCyBPg","Y"}</definedName>
    <definedName name="cvbncvnvbn" hidden="1">{#N/A,#N/A,FALSE,"Operations";#N/A,#N/A,FALSE,"Financials"}</definedName>
    <definedName name="CVNCVNBVN" hidden="1">{"comp1",#N/A,FALSE,"COMPS";"footnotes",#N/A,FALSE,"COMPS"}</definedName>
    <definedName name="Cwvu.Cover._.Pages." hidden="1">#REF!,#REF!</definedName>
    <definedName name="Cwvu.GREY_ALL." hidden="1">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xvbvcxb" hidden="1">#REF!</definedName>
    <definedName name="cxzfvdbv" hidden="1">#REF!</definedName>
    <definedName name="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D.DCF1" hidden="1">#REF!</definedName>
    <definedName name="D.DCF2" hidden="1">#REF!</definedName>
    <definedName name="D.DCF3" hidden="1">#REF!</definedName>
    <definedName name="D.DCF4" hidden="1">#REF!</definedName>
    <definedName name="D.DCF5" hidden="1">#REF!</definedName>
    <definedName name="D.DCF6" hidden="1">#REF!</definedName>
    <definedName name="D.DCF7" hidden="1">#REF!</definedName>
    <definedName name="D.DCF8" hidden="1">#REF!</definedName>
    <definedName name="D3E" hidden="1">{#N/A,#N/A,TRUE,"GLOBAL";#N/A,#N/A,TRUE,"RUSTICOS";#N/A,#N/A,TRUE,"INMUEBLES"}</definedName>
    <definedName name="da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DA_1694998357900001950" hidden="1">#REF!</definedName>
    <definedName name="DA_2182295819800003294" hidden="1">#REF!</definedName>
    <definedName name="DA_2182295819800003297" hidden="1">#REF!</definedName>
    <definedName name="DA_2182295819800003299" hidden="1">#REF!</definedName>
    <definedName name="DA_2182335234400000335" hidden="1">#REF!</definedName>
    <definedName name="DA_2182335234400000765" hidden="1">#REF!</definedName>
    <definedName name="DA_2182335234400000772" hidden="1">#REF!</definedName>
    <definedName name="DA_2182335234400000773" hidden="1">#REF!</definedName>
    <definedName name="DA_2182335234400000774" hidden="1">#REF!</definedName>
    <definedName name="DA_2182335234400000775" hidden="1">#REF!</definedName>
    <definedName name="DA_2182335234400000776" hidden="1">#REF!</definedName>
    <definedName name="DA_2184045469500000249" hidden="1">#REF!</definedName>
    <definedName name="DA_2184045469500000252" hidden="1">#REF!</definedName>
    <definedName name="DA_2190289908600001903" hidden="1">#REF!</definedName>
    <definedName name="DA_2190289908600002241" hidden="1">#REF!</definedName>
    <definedName name="DA_2190289908600002242" hidden="1">#REF!</definedName>
    <definedName name="DA_2266110257700004334" hidden="1">#REF!</definedName>
    <definedName name="DA_2266110257700004342" hidden="1">#REF!</definedName>
    <definedName name="DA_2266110257700004357" hidden="1">#REF!</definedName>
    <definedName name="DA_2266110257700004362" hidden="1">#REF!</definedName>
    <definedName name="DA_2266110257700004363" hidden="1">#REF!</definedName>
    <definedName name="dad" hidden="1">#REF!</definedName>
    <definedName name="dadasda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FAD" hidden="1">{"cap_structure",#N/A,FALSE,"Graph-Mkt Cap";"price",#N/A,FALSE,"Graph-Price";"ebit",#N/A,FALSE,"Graph-EBITDA";"ebitda",#N/A,FALSE,"Graph-EBITDA"}</definedName>
    <definedName name="DAFAD_1" hidden="1">{"cap_structure",#N/A,FALSE,"Graph-Mkt Cap";"price",#N/A,FALSE,"Graph-Price";"ebit",#N/A,FALSE,"Graph-EBITDA";"ebitda",#N/A,FALSE,"Graph-EBITDA"}</definedName>
    <definedName name="daf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afsdf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dafsdf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da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akfkjafgkeaj" hidden="1">{#N/A,#N/A,FALSE,"Pharm";#N/A,#N/A,FALSE,"WWCM"}</definedName>
    <definedName name="das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da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dasfdas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Data.Dump" hidden="1">OFFSET(#REF!,1,0)</definedName>
    <definedName name="DATA_01" hidden="1">#REF!</definedName>
    <definedName name="Data_FooterType" hidden="1">"NONE"</definedName>
    <definedName name="Data_for_Model_FooterType" hidden="1">"NONE"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1" hidden="1">#REF!</definedName>
    <definedName name="data2" hidden="1">#REF!</definedName>
    <definedName name="data3" hidden="1">#REF!</definedName>
    <definedName name="dataq1" hidden="1">"3TDBJGTFG882I99EHA1LSHER2"</definedName>
    <definedName name="DateConstructionEnd" hidden="1">#REF!</definedName>
    <definedName name="DateFinancialClose" hidden="1">#REF!</definedName>
    <definedName name="DateRangeComp" hidden="1">OFFSET(DateRangeCompMain,9,0,COUNTA(DateRangeCompMain)-COUNTA(#REF!),1)</definedName>
    <definedName name="DateRangeCompMain" hidden="1">#REF!</definedName>
    <definedName name="DateRangePrice" localSheetId="5" hidden="1">OFFSET(#REF!,5,0,COUNTA(#REF!)-COUNTA(#REF!),1)</definedName>
    <definedName name="DateRangePrice" localSheetId="2" hidden="1">OFFSET(#REF!,5,0,COUNTA(#REF!)-COUNTA(#REF!),1)</definedName>
    <definedName name="DateRangePrice">#N/A</definedName>
    <definedName name="DateRangePriceMain" hidden="1">#REF!</definedName>
    <definedName name="dave" localSheetId="5" hidden="1">{"fis.dbo.r1_datasum"}</definedName>
    <definedName name="dave" localSheetId="4">{"fis.dbo.r1_datasum"}</definedName>
    <definedName name="dave" localSheetId="2" hidden="1">{"fis.dbo.r1_datasum"}</definedName>
    <definedName name="dave">{"fis.dbo.r1_datasum"}</definedName>
    <definedName name="Dayhours">24</definedName>
    <definedName name="DAYS_PAY_OUTST">"DAYS_PAY_OUTST"</definedName>
    <definedName name="days_per_year_bank">[1]Instructions!$G$22</definedName>
    <definedName name="DAYS_SALES_OUTST">"DAYS_SALES_OUTST"</definedName>
    <definedName name="days360">360</definedName>
    <definedName name="DaysYear">365</definedName>
    <definedName name="d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base_char_set">1</definedName>
    <definedName name="dbase_compatibility">1</definedName>
    <definedName name="dbase_dflt">TRUE</definedName>
    <definedName name="DBEST" hidden="1">#REF!</definedName>
    <definedName name="dbfd" hidden="1">{#N/A,#N/A,TRUE,"Cover Page";#N/A,#N/A,TRUE,"Summary";#N/A,#N/A,TRUE,"Acquisition Analysis";#N/A,#N/A,TRUE,"Acquiror Financials";#N/A,#N/A,TRUE,"Target Financials";#N/A,#N/A,TRUE,"Pro Forma";#N/A,#N/A,TRUE,"Shares";#N/A,#N/A,TRUE,"ESOP Recon";#N/A,#N/A,TRUE,"IRR";#N/A,#N/A,TRUE,"Sensitivity";#N/A,#N/A,TRUE,"Inputs"}</definedName>
    <definedName name="DBOCT" hidden="1">#REF!</definedName>
    <definedName name="dc" hidden="1">{#N/A,#N/A,TRUE,"Cover sheet";#N/A,#N/A,TRUE,"DCF analysis";#N/A,#N/A,TRUE,"WACC calculation"}</definedName>
    <definedName name="DC.DCF1" hidden="1">#REF!</definedName>
    <definedName name="DC.DCF2" hidden="1">#REF!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1" hidden="1">{#N/A,#N/A,FALSE,"DCF Summary";#N/A,#N/A,FALSE,"Casema";#N/A,#N/A,FALSE,"Casema NoTel";#N/A,#N/A,FALSE,"UK";#N/A,#N/A,FALSE,"RCF";#N/A,#N/A,FALSE,"Intercable CZ";#N/A,#N/A,FALSE,"Interkabel P"}</definedName>
    <definedName name="DCF_270204" hidden="1">{#N/A,#N/A,FALSE,"model"}</definedName>
    <definedName name="DCF_MA" hidden="1">{"up stand alones",#N/A,FALSE,"Acquiror"}</definedName>
    <definedName name="dcff" localSheetId="4">{#N/A,#N/A,FALSE,"DCF Summary";#N/A,#N/A,FALSE,"Casema";#N/A,#N/A,FALSE,"Casema NoTel";#N/A,#N/A,FALSE,"UK";#N/A,#N/A,FALSE,"RCF";#N/A,#N/A,FALSE,"Intercable CZ";#N/A,#N/A,FALSE,"Interkabel P"}</definedName>
    <definedName name="dcff">{#N/A,#N/A,FALSE,"DCF Summary";#N/A,#N/A,FALSE,"Casema";#N/A,#N/A,FALSE,"Casema NoTel";#N/A,#N/A,FALSE,"UK";#N/A,#N/A,FALSE,"RCF";#N/A,#N/A,FALSE,"Intercable CZ";#N/A,#N/A,FALSE,"Interkabel P"}</definedName>
    <definedName name="dd" localSheetId="4">{#N/A,#N/A,FALSE,"model"}</definedName>
    <definedName name="dd">{#N/A,#N/A,FALSE,"model"}</definedName>
    <definedName name="ddd" localSheetId="5" hidden="1">{#N/A,#N/A,FALSE,"Calc";#N/A,#N/A,FALSE,"Sensitivity";#N/A,#N/A,FALSE,"LT Earn.Dil.";#N/A,#N/A,FALSE,"Dil. AVP"}</definedName>
    <definedName name="ddd" localSheetId="4">{#N/A,#N/A,FALSE,"A1";#N/A,#N/A,FALSE,"A2";#N/A,#N/A,FALSE,"A3A";#N/A,#N/A,FALSE,"A3B"}</definedName>
    <definedName name="ddd" localSheetId="2" hidden="1">{#N/A,#N/A,FALSE,"Calc";#N/A,#N/A,FALSE,"Sensitivity";#N/A,#N/A,FALSE,"LT Earn.Dil.";#N/A,#N/A,FALSE,"Dil. AVP"}</definedName>
    <definedName name="ddd">{#N/A,#N/A,FALSE,"A1";#N/A,#N/A,FALSE,"A2";#N/A,#N/A,FALSE,"A3A";#N/A,#N/A,FALSE,"A3B"}</definedName>
    <definedName name="ddd_1" hidden="1">{#N/A,#N/A,FALSE,"FAB VENDORS";"BUD SUM",#N/A,FALSE,"BUD SUM WO TEX"}</definedName>
    <definedName name="dddaz" hidden="1">{#N/A,#N/A,FALSE,"Pharm";#N/A,#N/A,FALSE,"WWCM"}</definedName>
    <definedName name="dddd" localSheetId="5" hidden="1">{#N/A,#N/A,FALSE,"immo fi";#N/A,#N/A,FALSE,"incorp";#N/A,#N/A,FALSE,"corp";#N/A,#N/A,FALSE,"FRAISIMMO"}</definedName>
    <definedName name="DDDD" localSheetId="4">{"Acum Div 1",#N/A,FALSE,"Acum Diversos 1"}</definedName>
    <definedName name="dddd" localSheetId="2" hidden="1">{#N/A,#N/A,FALSE,"immo fi";#N/A,#N/A,FALSE,"incorp";#N/A,#N/A,FALSE,"corp";#N/A,#N/A,FALSE,"FRAISIMMO"}</definedName>
    <definedName name="DDDD">{"Acum Div 1",#N/A,FALSE,"Acum Diversos 1"}</definedName>
    <definedName name="ddddddd" hidden="1">{"Income Statement",#N/A,FALSE,"Income Statement";"Balance Sheet",#N/A,FALSE,"Balance Sheet";"Cash Flow",#N/A,FALSE,"Cash Flow";"Ratios",#N/A,FALSE,"Ratios"}</definedName>
    <definedName name="ddds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ddfsdf7uyqa" hidden="1">{#N/A,#N/A,FALSE,"P&amp;L";#N/A,#N/A,FALSE,"Fixcost";#N/A,#N/A,FALSE,"Toninfo";#N/A,#N/A,FALSE,"Varana";#N/A,#N/A,FALSE,"Workcap";#N/A,#N/A,FALSE,"Capbudg";#N/A,#N/A,FALSE,"Personnel"}</definedName>
    <definedName name="de" localSheetId="5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de" localSheetId="4">{#N/A,#N/A,FALSE,"model"}</definedName>
    <definedName name="de" localSheetId="2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de">{#N/A,#N/A,FALSE,"model"}</definedName>
    <definedName name="dead" hidden="1">{"FIVEYEAR",#N/A,TRUE,"SUMMARY";"FIVEYEAR",#N/A,TRUE,"Ratios";"FIVEYEAR",#N/A,TRUE,"Revenue";"FIVEYEAR",#N/A,TRUE,"DETAIL";"FIVEYEAR",#N/A,TRUE,"Payroll"}</definedName>
    <definedName name="Debt2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Dec95JobSched" hidden="1">{#N/A,#N/A,FALSE,"Job Sched"}</definedName>
    <definedName name="ded" hidden="1">{"'Sheet1'!$A$1:$H$96"}</definedName>
    <definedName name="dede" localSheetId="5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dede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dede" localSheetId="2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dede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DEDED" hidden="1">{#N/A,#N/A,FALSE,"Card";#N/A,#N/A,FALSE,"Prav";#N/A,#N/A,FALSE,"Irbe";#N/A,#N/A,FALSE,"Plavix";#N/A,#N/A,FALSE,"Capt";#N/A,#N/A,FALSE,"Fosi"}</definedName>
    <definedName name="dedede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DEDEDZE" hidden="1">{#N/A,#N/A,FALSE,"Pharm";#N/A,#N/A,FALSE,"WWCM"}</definedName>
    <definedName name="dedew" hidden="1">{#N/A,#N/A,FALSE,"Aging Summary";#N/A,#N/A,FALSE,"Ratio Analysis";#N/A,#N/A,FALSE,"Test 120 Day Accts";#N/A,#N/A,FALSE,"Tickmarks"}</definedName>
    <definedName name="DEDZD" hidden="1">{#N/A,#N/A,FALSE,"Pharm";#N/A,#N/A,FALSE,"WWCM"}</definedName>
    <definedName name="DEE" hidden="1">{#N/A,#N/A,FALSE,"Pharm";#N/A,#N/A,FALSE,"WWCM"}</definedName>
    <definedName name="DEFERRED_INC_TAX">"DEFERRED_INC_TAX"</definedName>
    <definedName name="DEFERRED_TAXES">"DEFERRED_TAXES"</definedName>
    <definedName name="deg" localSheetId="5" hidden="1">{"First Page",#N/A,FALSE,"Surfactants LBO";"Second Page",#N/A,FALSE,"Surfactants LBO"}</definedName>
    <definedName name="deg" localSheetId="4">{"First Page",#N/A,FALSE,"Surfactants LBO";"Second Page",#N/A,FALSE,"Surfactants LBO"}</definedName>
    <definedName name="deg" localSheetId="2" hidden="1">{"First Page",#N/A,FALSE,"Surfactants LBO";"Second Page",#N/A,FALSE,"Surfactants LBO"}</definedName>
    <definedName name="deg">{"First Page",#N/A,FALSE,"Surfactants LBO";"Second Page",#N/A,FALSE,"Surfactants LBO"}</definedName>
    <definedName name="delete11" hidden="1">{"Page1",#N/A,FALSE,"CompCo";"Page2",#N/A,FALSE,"CompCo"}</definedName>
    <definedName name="delete11_1" hidden="1">{"Page1",#N/A,FALSE,"CompCo";"Page2",#N/A,FALSE,"CompCo"}</definedName>
    <definedName name="delete20" hidden="1">{"Page1",#N/A,FALSE,"CompCo";"Page2",#N/A,FALSE,"CompCo"}</definedName>
    <definedName name="delete20_1" hidden="1">{"Page1",#N/A,FALSE,"CompCo";"Page2",#N/A,FALSE,"CompCo"}</definedName>
    <definedName name="delete5" hidden="1">{"Page1",#N/A,FALSE,"CompCo";"Page2",#N/A,FALSE,"CompCo"}</definedName>
    <definedName name="delete5_1" hidden="1">{"Page1",#N/A,FALSE,"CompCo";"Page2",#N/A,FALSE,"CompCo"}</definedName>
    <definedName name="DeleteRange" hidden="1">#REF!</definedName>
    <definedName name="DeleteTable" hidden="1">#REF!</definedName>
    <definedName name="DEMeXToEUR" localSheetId="7">1/EUReXToDEM</definedName>
    <definedName name="DEMeXToEUR" localSheetId="5" hidden="1">1/EUReXToDEM</definedName>
    <definedName name="DEMeXToEUR" localSheetId="4">1/EUReXToDEM</definedName>
    <definedName name="DEMeXToEUR" localSheetId="2" hidden="1">1/EUReXToDEM</definedName>
    <definedName name="DEMeXToEUR">1/EUReXToDEM</definedName>
    <definedName name="DEPRE_AMORT">"DEPRE_AMORT"</definedName>
    <definedName name="DEPRE_AMORT_SUPPL">"DEPRE_AMORT_SUPPL"</definedName>
    <definedName name="DEPRE_DEPLE">"DEPRE_DEPLE"</definedName>
    <definedName name="DEPRE_SUPP">"DEPRE_SUPP"</definedName>
    <definedName name="DER" hidden="1">{#N/A,#N/A,TRUE,"GLOBAL";#N/A,#N/A,TRUE,"RUSTICOS";#N/A,#N/A,TRUE,"INMUEBLES"}</definedName>
    <definedName name="des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DESCRIPTION_LONG">"DESCRIPTION_LONG"</definedName>
    <definedName name="Designer">"Designer: Eric Desart - ATP functions translated by the 'Analysis Toolpak Translator 7.0' MS Excel Utility."</definedName>
    <definedName name="dest" hidden="1">{"summary",#N/A,FALSE,"PROFIT AND LOSS ACCOUNT";"detail",#N/A,FALSE,"PROFIT AND LOSS ACCOUNT";#N/A,#N/A,FALSE,"UK MARKETING";#N/A,#N/A,FALSE,"UK TRADING";#N/A,#N/A,FALSE,"GERMAN MARKETING";#N/A,#N/A,FALSE,"GERMAN TRADING";#N/A,#N/A,FALSE,"HOLLAND TRADING";#N/A,#N/A,FALSE,"SWITZERLAND TRADING";#N/A,#N/A,FALSE,"TRADING RESULT";#N/A,#N/A,FALSE,"DISTRIBUTION";#N/A,#N/A,FALSE,"ADMINISTRATIVE";#N/A,#N/A,FALSE,"OTHER OPERATING";"accounts",#N/A,FALSE,"6100";#N/A,#N/A,FALSE,"6100 LAST MONTH"}</definedName>
    <definedName name="DetailIncome" hidden="1">{"Facility Detail",#N/A,FALSE,"P&amp;L Detail"}</definedName>
    <definedName name="Development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DevFeeProject1" hidden="1">#REF!</definedName>
    <definedName name="DEZLFEZKLHF" hidden="1">{#N/A,#N/A,FALSE,"Pharm";#N/A,#N/A,FALSE,"WWCM"}</definedName>
    <definedName name="d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fa" hidden="1">{"histincome",#N/A,FALSE,"hyfins";"closing balance",#N/A,FALSE,"hyfins"}</definedName>
    <definedName name="dfadf" hidden="1">{#N/A,#N/A,FALSE,"Additional ARPU"}</definedName>
    <definedName name="dfafa" hidden="1">#N/A</definedName>
    <definedName name="df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fasd" localSheetId="4">{#N/A,#N/A,FALSE,"Aging Summary";#N/A,#N/A,FALSE,"Ratio Analysis";#N/A,#N/A,FALSE,"Test 120 Day Accts";#N/A,#N/A,FALSE,"Tickmarks"}</definedName>
    <definedName name="dfasd">{#N/A,#N/A,FALSE,"Aging Summary";#N/A,#N/A,FALSE,"Ratio Analysis";#N/A,#N/A,FALSE,"Test 120 Day Accts";#N/A,#N/A,FALSE,"Tickmarks"}</definedName>
    <definedName name="dfasdf" hidden="1">#REF!</definedName>
    <definedName name="DFASFA" hidden="1">{#N/A,#N/A,FALSE,"HIGHNEW";#N/A,#N/A,FALSE,"HIGHOLD";#N/A,#N/A,FALSE,"MTHDET";#N/A,#N/A,FALSE,"ACTDET"}</definedName>
    <definedName name="dfasgfsga" hidden="1">#REF!</definedName>
    <definedName name="dfd" localSheetId="5" hidden="1">{"comp1",#N/A,FALSE,"COMPS";"footnotes",#N/A,FALSE,"COMPS"}</definedName>
    <definedName name="dfd" localSheetId="4">{"comp1",#N/A,FALSE,"COMPS";"footnotes",#N/A,FALSE,"COMPS"}</definedName>
    <definedName name="dfd" localSheetId="2" hidden="1">{"comp1",#N/A,FALSE,"COMPS";"footnotes",#N/A,FALSE,"COMPS"}</definedName>
    <definedName name="dfd">{"comp1",#N/A,FALSE,"COMPS";"footnotes",#N/A,FALSE,"COMPS"}</definedName>
    <definedName name="dfdas" hidden="1">{"FCB_ALL",#N/A,FALSE,"FCB";"GREY_ALL",#N/A,FALSE,"GREY"}</definedName>
    <definedName name="DFDD" hidden="1">{#N/A,#N/A,FALSE,"REPORT"}</definedName>
    <definedName name="dfdfa" hidden="1">#REF!</definedName>
    <definedName name="dfdfd" hidden="1">{"FCB_ALL",#N/A,FALSE,"FCB";"GREY_ALL",#N/A,FALSE,"GREY"}</definedName>
    <definedName name="dfdfdfd" hidden="1">{#N/A,#N/A,FALSE,"AD_Purchase";#N/A,#N/A,FALSE,"Credit";#N/A,#N/A,FALSE,"PF Acquisition";#N/A,#N/A,FALSE,"PF Offering"}</definedName>
    <definedName name="dfdfg" hidden="1">{#N/A,#N/A,FALSE,"Aging Summary";#N/A,#N/A,FALSE,"Ratio Analysis";#N/A,#N/A,FALSE,"Test 120 Day Accts";#N/A,#N/A,FALSE,"Tickmarks"}</definedName>
    <definedName name="dfdfgg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dfdfgj" hidden="1">{#N/A,#N/A,TRUE,"Pivots-Employee";#N/A,"Scenario1",TRUE,"Assumptions Summary"}</definedName>
    <definedName name="dfead23" hidden="1">#REF!</definedName>
    <definedName name="DFFDG" hidden="1">#REF!</definedName>
    <definedName name="dfff" hidden="1">{"'Directory'!$A$72:$E$91"}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hddfgq" hidden="1">{"histincome",#N/A,FALSE,"hyfins";"closing balance",#N/A,FALSE,"hyfins"}</definedName>
    <definedName name="dfghgdhgfhd" hidden="1">{"'Sheet1'!$A$1:$O$40"}</definedName>
    <definedName name="DFGHJK" hidden="1">8</definedName>
    <definedName name="dfgj" hidden="1">{#N/A,#N/A,TRUE,"Pivots-Employee";#N/A,"Scenerio2",TRUE,"Assumptions Summary"}</definedName>
    <definedName name="dfgjd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dfgjgf" hidden="1">{"Agg Output",#N/A,FALSE,"Operational Drivers Output";"NW Output",#N/A,FALSE,"Operational Drivers Output";"South Output",#N/A,FALSE,"Operational Drivers Output";"Central Output",#N/A,FALSE,"Operational Drivers Output"}</definedName>
    <definedName name="dfh" hidden="1">{"'Directory'!$A$72:$E$91"}</definedName>
    <definedName name="dfhdfghdg" hidden="1">{"histincome",#N/A,FALSE,"hyfins";"closing balance",#N/A,FALSE,"hyfins"}</definedName>
    <definedName name="dfhdgdgdfghjdjyj" hidden="1">{"histincome",#N/A,FALSE,"hyfins";"closing balance",#N/A,FALSE,"hyfins"}</definedName>
    <definedName name="DFHFDHFDH" hidden="1">{#N/A,#N/A,FALSE,"Operations";#N/A,#N/A,FALSE,"Financials"}</definedName>
    <definedName name="dfhfh" hidden="1">#REF!</definedName>
    <definedName name="dfhg" hidden="1">{"'Directory'!$A$72:$E$91"}</definedName>
    <definedName name="dfhs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jf" hidden="1">{"Final",#N/A,FALSE,"Feb-96"}</definedName>
    <definedName name="dfr" hidden="1">{#N/A,#N/A,FALSE,"Pharm";#N/A,#N/A,FALSE,"WWCM"}</definedName>
    <definedName name="dfre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dfs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dfsjkljkljk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sjkljkljkl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g" hidden="1">{"Area1",#N/A,FALSE,"OREWACC";"Area2",#N/A,FALSE,"OREWACC"}</definedName>
    <definedName name="dg_1" hidden="1">{"Area1",#N/A,FALSE,"OREWACC";"Area2",#N/A,FALSE,"OREWACC"}</definedName>
    <definedName name="dgdfgdgfdg" hidden="1">{"hiden",#N/A,FALSE,"14";"hidden",#N/A,FALSE,"16";"hidden",#N/A,FALSE,"18";"hidden",#N/A,FALSE,"20"}</definedName>
    <definedName name="dgdfgfd" hidden="1">{"up stand alones",#N/A,FALSE,"Acquiror"}</definedName>
    <definedName name="dgdg" hidden="1">{#N/A,#N/A,FALSE,"Calc";#N/A,#N/A,FALSE,"Sensitivity";#N/A,#N/A,FALSE,"LT Earn.Dil.";#N/A,#N/A,FALSE,"Dil. AVP"}</definedName>
    <definedName name="dgdgdfg" hidden="1">{"away stand alones",#N/A,FALSE,"Target"}</definedName>
    <definedName name="dgdgdgfd" hidden="1">{#N/A,#N/A,FALSE,"Operations";#N/A,#N/A,FALSE,"Financials"}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hidden="1">{"consolidated",#N/A,FALSE,"Sheet1";"cms",#N/A,FALSE,"Sheet1";"fse",#N/A,FALSE,"Sheet1"}</definedName>
    <definedName name="dgdsgdsg" hidden="1">{"comps2",#N/A,FALSE,"AERO";"footnotes",#N/A,FALSE,"AERO"}</definedName>
    <definedName name="dg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gfd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dgfdgfdg" hidden="1">{#N/A,#N/A,FALSE,"Calc";#N/A,#N/A,FALSE,"Sensitivity";#N/A,#N/A,FALSE,"LT Earn.Dil.";#N/A,#N/A,FALSE,"Dil. AVP"}</definedName>
    <definedName name="dgfhgf" hidden="1">{#N/A,#N/A,FALSE,"ORIX CSC"}</definedName>
    <definedName name="dghdf" hidden="1">{"'Directory'!$A$72:$E$91"}</definedName>
    <definedName name="dghdgdjyukyu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dghdghd" hidden="1">{"'Directory'!$A$72:$E$91"}</definedName>
    <definedName name="dghdrxtgbhtr" hidden="1">{#N/A,#N/A,FALSE,"Acq-Val";#N/A,#N/A,FALSE,"Acq-Mult Val"}</definedName>
    <definedName name="dghfhsdgbsdf" hidden="1">{"histincome",#N/A,FALSE,"hyfins";"closing balance",#N/A,FALSE,"hyfins"}</definedName>
    <definedName name="dghgdgf" hidden="1">{"Final",#N/A,FALSE,"Feb-96"}</definedName>
    <definedName name="dghhfxdh" hidden="1">#REF!</definedName>
    <definedName name="dgndhgn" hidden="1">#REF!</definedName>
    <definedName name="dgsdf" hidden="1">{#N/A,#N/A,FALSE,"Tar-Ass";#N/A,#N/A,FALSE,"Tar-IS";#N/A,#N/A,FALSE,"Tar-BS";#N/A,#N/A,FALSE,"Tar-Adg BS";#N/A,#N/A,FALSE,"Tar-CF"}</definedName>
    <definedName name="dhfbv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HG" hidden="1">{"cap_structure",#N/A,FALSE,"Graph-Mkt Cap";"price",#N/A,FALSE,"Graph-Price";"ebit",#N/A,FALSE,"Graph-EBITDA";"ebitda",#N/A,FALSE,"Graph-EBITDA"}</definedName>
    <definedName name="DHG_1" hidden="1">{"cap_structure",#N/A,FALSE,"Graph-Mkt Cap";"price",#N/A,FALSE,"Graph-Price";"ebit",#N/A,FALSE,"Graph-EBITDA";"ebitda",#N/A,FALSE,"Graph-EBITDA"}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gndn" hidden="1">#REF!</definedName>
    <definedName name="dhhff" hidden="1">{#N/A,#N/A,FALSE,"Bestellung";#N/A,#N/A,FALSE,"Erdgas Zone I";#N/A,#N/A,FALSE,"VE-Wasser";#N/A,#N/A,FALSE,"HD-Dampf";#N/A,#N/A,FALSE,"Strom";#N/A,#N/A,FALSE,"21-bar-Dampf";#N/A,#N/A,FALSE,"3-bar-Dampf";#N/A,#N/A,FALSE,"Kälte";#N/A,#N/A,FALSE,"9-bar-DL";#N/A,#N/A,FALSE,"5-bar-DL";#N/A,#N/A,FALSE,"FB-Wasser";#N/A,#N/A,FALSE,"TB-Wasser";#N/A,#N/A,FALSE,"Brauchwasser";#N/A,#N/A,FALSE,"P-Wasser";#N/A,#N/A,FALSE,"Heißwasser";#N/A,#N/A,FALSE,"Bereit Betriebe ";#N/A,#N/A,FALSE,"Bilanz En-Betr.";#N/A,#N/A,FALSE,"Erdgas Zone II"}</definedName>
    <definedName name="dhthjdc" hidden="1">{0,0,"",0}</definedName>
    <definedName name="dhthjdc_1" hidden="1">{0,0,"",0}</definedName>
    <definedName name="Diable" localSheetId="5" hidden="1">{#N/A,#N/A,FALSE,"Operations";#N/A,#N/A,FALSE,"Financials"}</definedName>
    <definedName name="Diable" localSheetId="4">{#N/A,#N/A,FALSE,"Operations";#N/A,#N/A,FALSE,"Financials"}</definedName>
    <definedName name="Diable" localSheetId="2" hidden="1">{#N/A,#N/A,FALSE,"Operations";#N/A,#N/A,FALSE,"Financials"}</definedName>
    <definedName name="Diable">{#N/A,#N/A,FALSE,"Operations";#N/A,#N/A,FALSE,"Financials"}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>"DILUT_ADJUST"</definedName>
    <definedName name="DILUT_EPS_EXCL">"DILUT_EPS_EXCL"</definedName>
    <definedName name="DILUT_EPS_INCL">"DILUT_EPS_INCL"</definedName>
    <definedName name="DILUT_NORMAL_EPS">"DILUT_NORMAL_EPS"</definedName>
    <definedName name="DILUT_WEIGHT">"DILUT_WEIGHT"</definedName>
    <definedName name="Disclaim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SCONT_OPER">"DISCONT_OPER"</definedName>
    <definedName name="Discount" hidden="1">#REF!</definedName>
    <definedName name="display_area_2" hidden="1">#REF!</definedName>
    <definedName name="Divestment_date" hidden="1">#REF!</definedName>
    <definedName name="DivFpb" hidden="1">#REF!</definedName>
    <definedName name="DIVID_SHARE">"DIVID_SHARE"</definedName>
    <definedName name="dja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dfhdfghg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jf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ksljd" hidden="1">{#N/A,#N/A,FALSE,"Other";#N/A,#N/A,FALSE,"Ace";#N/A,#N/A,FALSE,"Derm"}</definedName>
    <definedName name="dkdjdjdjdj" hidden="1">#REF!</definedName>
    <definedName name="dkf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gahirghigf" hidden="1">{#N/A,#N/A,FALSE,"Pharm";#N/A,#N/A,FALSE,"WWCM"}</definedName>
    <definedName name="dkj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kdlsll" localSheetId="4">{"LRDOS1",#N/A,TRUE,"Amor";"LRDOS2",#N/A,TRUE,"Vtas";"LRDOS3",#N/A,TRUE,"Rdos";"LBAL1",#N/A,TRUE,"Bala";"LAMO1",#N/A,TRUE,"Amor";"LTES1",#N/A,TRUE,"Amor";"LINV1",#N/A,TRUE,"Amor";"LVTAS3",#N/A,TRUE,"Vtas";"LOTG1",#N/A,TRUE,"OtGa";"GING",#N/A,TRUE,"GrafIng";"GBAI",#N/A,TRUE,"GrafBAI";"GBDI",#N/A,TRUE,"GrafBdiCons";"GBDID",#N/A,TRUE,"GrafBdidomi";"shis1",#N/A,TRUE,"SerHist";"lplp1",#N/A,TRUE,"PrLP";"lpcp1",#N/A,TRUE,"PrCP";#N/A,#N/A,TRUE,"IFin"}</definedName>
    <definedName name="dkkdlsll">{"LRDOS1",#N/A,TRUE,"Amor";"LRDOS2",#N/A,TRUE,"Vtas";"LRDOS3",#N/A,TRUE,"Rdos";"LBAL1",#N/A,TRUE,"Bala";"LAMO1",#N/A,TRUE,"Amor";"LTES1",#N/A,TRUE,"Amor";"LINV1",#N/A,TRUE,"Amor";"LVTAS3",#N/A,TRUE,"Vtas";"LOTG1",#N/A,TRUE,"OtGa";"GING",#N/A,TRUE,"GrafIng";"GBAI",#N/A,TRUE,"GrafBAI";"GBDI",#N/A,TRUE,"GrafBdiCons";"GBDID",#N/A,TRUE,"GrafBdidomi";"shis1",#N/A,TRUE,"SerHist";"lplp1",#N/A,TRUE,"PrLP";"lpcp1",#N/A,TRUE,"PrCP";#N/A,#N/A,TRUE,"IFin"}</definedName>
    <definedName name="dklnc" hidden="1">{#N/A,#N/A,TRUE,"Main Issues";#N/A,#N/A,TRUE,"Income statement ($)"}</definedName>
    <definedName name="dl" hidden="1">{#N/A,"Base",FALSE,"Dividend";#N/A,"Conservative",FALSE,"Dividend";#N/A,"Downside",FALSE,"Dividend"}</definedName>
    <definedName name="dl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kj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ME_BeforeCloseCompleted">"True"</definedName>
    <definedName name="DME_Dirty">"False"</definedName>
    <definedName name="DME_DocumentFlags">"1"</definedName>
    <definedName name="DME_DocumentID">"::ODMA\DME-MSE\London-44356"</definedName>
    <definedName name="DME_DocumentOpened">"True"</definedName>
    <definedName name="DME_DocumentTitle">"London-44356 - impress model"</definedName>
    <definedName name="DME_LocalFile">"True"</definedName>
    <definedName name="DME_NextWindowNumber">"2"</definedName>
    <definedName name="DME_ODMALinks1" localSheetId="5" hidden="1">"::ODMA\DME-MSE\London-44590=C:\TEMP\Dme\London-44590.xls"</definedName>
    <definedName name="DME_ODMALinks1" localSheetId="2" hidden="1">"::ODMA\DME-MSE\London-44590=C:\TEMP\Dme\London-44590.xls"</definedName>
    <definedName name="DME_ODMALinks1">"::ODMA\DME-MSE\NEWYORK-428=C:\WINNT\Dme\NEWYORK-428.xls"</definedName>
    <definedName name="DME_ODMALinksCount">"1"</definedName>
    <definedName name="dn" hidden="1">{#N/A,#N/A,TRUE,"Main Issues";#N/A,#N/A,TRUE,"Income statement ($)"}</definedName>
    <definedName name="dn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doc" hidden="1">{#N/A,#N/A,TRUE,"UK assump";#N/A,#N/A,TRUE,"UK P&amp;L BS CF";#N/A,#N/A,TRUE,"Chart";#N/A,#N/A,TRUE,"Valuation";#N/A,#N/A,TRUE,"UK Overheads";#N/A,#N/A,TRUE,"UK Gross Profit";#N/A,#N/A,TRUE,"UK Fixed Assets"}</definedName>
    <definedName name="doel">38455.4876388889</definedName>
    <definedName name="doug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oug_1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qd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dqdsqd" localSheetId="5" hidden="1">{#N/A,#N/A,FALSE,"CBE";#N/A,#N/A,FALSE,"SWK"}</definedName>
    <definedName name="dqdsqd" localSheetId="4">{#N/A,#N/A,FALSE,"CBE";#N/A,#N/A,FALSE,"SWK"}</definedName>
    <definedName name="dqdsqd" localSheetId="2" hidden="1">{#N/A,#N/A,FALSE,"CBE";#N/A,#N/A,FALSE,"SWK"}</definedName>
    <definedName name="dqdsqd">{#N/A,#N/A,FALSE,"CBE";#N/A,#N/A,FALSE,"SWK"}</definedName>
    <definedName name="DR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drgdrrg" hidden="1">{0,0,"",0}</definedName>
    <definedName name="drgdrrg_1" hidden="1">{0,0,"",0}</definedName>
    <definedName name="DRS">39454.4051388889</definedName>
    <definedName name="drthjdrnh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ds" hidden="1">{"FCB_ALL",#N/A,FALSE,"FCB";"GREY_ALL",#N/A,FALSE,"GREY"}</definedName>
    <definedName name="dsa" localSheetId="5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dsa" localSheetId="2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dsa">39360.4232060185</definedName>
    <definedName name="dsaf" hidden="1">{"mgmt forecast",#N/A,FALSE,"Mgmt Forecast";"dcf table",#N/A,FALSE,"Mgmt Forecast";"sensitivity",#N/A,FALSE,"Mgmt Forecast";"table inputs",#N/A,FALSE,"Mgmt Forecast";"calculations",#N/A,FALSE,"Mgmt Forecast"}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FADSAF" hidden="1">{#N/A,#N/A,FALSE,"HIGHNEW";#N/A,#N/A,FALSE,"HIGHOLD";#N/A,#N/A,FALSE,"MTHDET"}</definedName>
    <definedName name="DSFASADF" hidden="1">{#N/A,#N/A,FALSE,"pl_cons";#N/A,#N/A,FALSE,"pl_grup";#N/A,#N/A,FALSE,"pl_umpl";#N/A,#N/A,FALSE,"pl_bim";#N/A,#N/A,FALSE,"pl_bdb";#N/A,#N/A,FALSE,"pl_mq32";#N/A,#N/A,FALSE,"pl_bsrl"}</definedName>
    <definedName name="dsfasd" hidden="1">{#N/A,#N/A,FALSE,"FY97";#N/A,#N/A,FALSE,"FY98";#N/A,#N/A,FALSE,"FY99";#N/A,#N/A,FALSE,"FY00";#N/A,#N/A,FALSE,"FY01"}</definedName>
    <definedName name="dsfg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dsfsffss" hidden="1">{#N/A,#N/A,FALSE,"Pharm";#N/A,#N/A,FALSE,"WWCM"}</definedName>
    <definedName name="dsfssfdg" hidden="1">{#N/A,#N/A,TRUE,"Pivots-Employee";#N/A,"Scenario1",TRUE,"Assumptions Summary"}</definedName>
    <definedName name="dsg" hidden="1">{#N/A,#N/A,FALSE,"Calc";#N/A,#N/A,FALSE,"Sensitivity";#N/A,#N/A,FALSE,"LT Earn.Dil.";#N/A,#N/A,FALSE,"Dil. AVP"}</definedName>
    <definedName name="dsggd" localSheetId="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4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2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lktrj" hidden="1">#N/A</definedName>
    <definedName name="d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SO" hidden="1">{#N/A,#N/A,TRUE,"index";#N/A,#N/A,TRUE,"Summary";#N/A,#N/A,TRUE,"Continuing Business";#N/A,#N/A,TRUE,"Disposals";#N/A,#N/A,TRUE,"Acquisitions";#N/A,#N/A,TRUE,"Actual &amp; Plan Reconciliation"}</definedName>
    <definedName name="dsqdsqdsqdsq" localSheetId="5" hidden="1">{"comp1",#N/A,FALSE,"COMPS";"footnotes",#N/A,FALSE,"COMPS"}</definedName>
    <definedName name="dsqdsqdsqdsq" localSheetId="4">{"comp1",#N/A,FALSE,"COMPS";"footnotes",#N/A,FALSE,"COMPS"}</definedName>
    <definedName name="dsqdsqdsqdsq" localSheetId="2" hidden="1">{"comp1",#N/A,FALSE,"COMPS";"footnotes",#N/A,FALSE,"COMPS"}</definedName>
    <definedName name="dsqdsqdsqdsq">{"comp1",#N/A,FALSE,"COMPS";"footnotes",#N/A,FALSE,"COMPS"}</definedName>
    <definedName name="dtr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tu" hidden="1">{#N/A,#N/A,TRUE,"financial";#N/A,#N/A,TRUE,"plants"}</definedName>
    <definedName name="dudu" localSheetId="4">{"Lpor",#N/A,FALSE,"Porta";"LRDOS1",#N/A,FALSE,"Rdos";"LRDOS2",#N/A,FALSE,"Rdos";"LBAL1",#N/A,FALSE,"Bala";"LTES1",#N/A,FALSE,"Teso"}</definedName>
    <definedName name="dudu">{"Lpor",#N/A,FALSE,"Porta";"LRDOS1",#N/A,FALSE,"Rdos";"LRDOS2",#N/A,FALSE,"Rdos";"LBAL1",#N/A,FALSE,"Bala";"LTES1",#N/A,FALSE,"Teso"}</definedName>
    <definedName name="dunno" hidden="1">{#N/A,#N/A,FALSE,"Aging Summary";#N/A,#N/A,FALSE,"Ratio Analysis";#N/A,#N/A,FALSE,"Test 120 Day Accts";#N/A,#N/A,FALSE,"Tickmarks"}</definedName>
    <definedName name="Dutch_FooterType" hidden="1">"INTERNAL"</definedName>
    <definedName name="dvdfv" hidden="1">{"VWJECAN",#N/A,FALSE,"D"}</definedName>
    <definedName name="dvv" hidden="1">{#N/A,#N/A,TRUE,"NIE_C";#N/A,#N/A,TRUE,"NIE";#N/A,#N/A,TRUE,"NIE_D";#N/A,#N/A,TRUE,"NIE_D_CC";#N/A,#N/A,TRUE,"HEA -- EXP"}</definedName>
    <definedName name="dxfg" hidden="1">{"'DIFPRE'!$A$2:$M$54"}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localSheetId="5" hidden="1">{"summary1",#N/A,TRUE,"Comps";"summary2",#N/A,TRUE,"Comps";"summary3",#N/A,TRUE,"Comps"}</definedName>
    <definedName name="E" localSheetId="4">{#N/A,#N/A,FALSE,"DI 2 YEAR MASTER SCHEDULE"}</definedName>
    <definedName name="e" localSheetId="2" hidden="1">{"summary1",#N/A,TRUE,"Comps";"summary2",#N/A,TRUE,"Comps";"summary3",#N/A,TRUE,"Comps"}</definedName>
    <definedName name="E">{#N/A,#N/A,FALSE,"DI 2 YEAR MASTER SCHEDULE"}</definedName>
    <definedName name="E3E" hidden="1">{#N/A,#N/A,TRUE,"GLOBAL";#N/A,#N/A,TRUE,"RUSTICOS";#N/A,#N/A,TRUE,"INMUEBLES"}</definedName>
    <definedName name="E4R" hidden="1">{#N/A,#N/A,TRUE,"GLOBAL";#N/A,#N/A,TRUE,"RUSTICOS";#N/A,#N/A,TRUE,"INMUEBLES"}</definedName>
    <definedName name="e4r5" hidden="1">{#N/A,#N/A,FALSE,"Barranca"}</definedName>
    <definedName name="e4r5_1" hidden="1">{#N/A,#N/A,FALSE,"Barranca"}</definedName>
    <definedName name="e4rtg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4rtg_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a" localSheetId="4">{#N/A,#N/A,TRUE,"Forecast &amp; Analysis";#N/A,#N/A,TRUE,"Market Values";#N/A,#N/A,TRUE,"Ratios";#N/A,#N/A,TRUE,"Regressions";#N/A,#N/A,TRUE,"Market Values";#N/A,#N/A,TRUE,"Parameters &amp; Results"}</definedName>
    <definedName name="ea">{#N/A,#N/A,TRUE,"Forecast &amp; Analysis";#N/A,#N/A,TRUE,"Market Values";#N/A,#N/A,TRUE,"Ratios";#N/A,#N/A,TRUE,"Regressions";#N/A,#N/A,TRUE,"Market Values";#N/A,#N/A,TRUE,"Parameters &amp; Results"}</definedName>
    <definedName name="eak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op" hidden="1">{"inputs raw data",#N/A,TRUE,"INPUT"}</definedName>
    <definedName name="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sfasd" hidden="1">{"histincome",#N/A,FALSE,"hyfins";"closing balance",#N/A,FALSE,"hyfins"}</definedName>
    <definedName name="eau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BIT_10K">"EBIT_10K"</definedName>
    <definedName name="EBIT_10Q">"EBIT_10Q"</definedName>
    <definedName name="EBIT_10Q1">"EBIT_10Q1"</definedName>
    <definedName name="EBIT_GROWTH_1">"EBIT_GROWTH_1"</definedName>
    <definedName name="EBIT_GROWTH_2">"EBIT_GROWTH_2"</definedName>
    <definedName name="EBIT_MARGIN">"EBIT_MARGIN"</definedName>
    <definedName name="EBIT_OVER_IE">"EBIT_OVER_IE"</definedName>
    <definedName name="EBITDA_10K">"EBITDA_10K"</definedName>
    <definedName name="EBITDA_10Q">"EBITDA_10Q"</definedName>
    <definedName name="EBITDA_10Q1">"EBITDA_10Q1"</definedName>
    <definedName name="EBITDA_CAPEX_OVER_TOTAL_IE">"EBITDA_CAPEX_OVER_TOTAL_IE"</definedName>
    <definedName name="EBITDA_GROWTH_1">"EBITDA_GROWTH_1"</definedName>
    <definedName name="EBITDA_GROWTH_2">"EBITDA_GROWTH_2"</definedName>
    <definedName name="EBITDA_MARGIN">"EBITDA_MARGIN"</definedName>
    <definedName name="EBITDA_OVER_TOTAL_IE">"EBITDA_OVER_TOTAL_IE"</definedName>
    <definedName name="EBITDA_S2" localSheetId="4">{#N/A,#N/A,FALSE,"model"}</definedName>
    <definedName name="EBITDA_S2">{#N/A,#N/A,FALSE,"model"}</definedName>
    <definedName name="ebitda2" hidden="1">{#N/A,#N/A,FALSE,"HIGHNEW";#N/A,#N/A,FALSE,"HIGHOLD";#N/A,#N/A,FALSE,"MTHDET";#N/A,#N/A,FALSE,"ACTDET"}</definedName>
    <definedName name="eccsecse" hidden="1">{0,0,"",0}</definedName>
    <definedName name="eccsecse_1" hidden="1">{0,0,"",0}</definedName>
    <definedName name="ecs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ed" localSheetId="7">Main.SAPF4Help()</definedName>
    <definedName name="ed" localSheetId="5">Main.SAPF4Help()</definedName>
    <definedName name="ed" localSheetId="4">Main.SAPF4Help()</definedName>
    <definedName name="ed">Main.SAPF4Help()</definedName>
    <definedName name="ed_1" hidden="1">{#N/A,#N/A,FALSE,"FAB VENDORS";"BUD SUM",#N/A,FALSE,"BUD SUM WO TEX"}</definedName>
    <definedName name="ed5dyx" hidden="1">{#N/A,#N/A,FALSE,"CBE";#N/A,#N/A,FALSE,"SWK"}</definedName>
    <definedName name="edc" hidden="1">#REF!</definedName>
    <definedName name="edfadf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Editable" hidden="1">#REF!,#REF!,#REF!,#REF!</definedName>
    <definedName name="edp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4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dr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edsafsefs" hidden="1">{0,0,TRUE,0}</definedName>
    <definedName name="edsafsefs_1" hidden="1">{0,0,TRUE,0}</definedName>
    <definedName name="ee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" localSheetId="4">{#N/A,#N/A,TRUE,"Forecast &amp; Analysis";#N/A,#N/A,TRUE,"Market Values";#N/A,#N/A,TRUE,"Ratios";#N/A,#N/A,TRUE,"Regressions";#N/A,#N/A,TRUE,"Market Values";#N/A,#N/A,TRUE,"Parameters &amp; Results"}</definedName>
    <definedName name="ee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">{#N/A,#N/A,TRUE,"Forecast &amp; Analysis";#N/A,#N/A,TRUE,"Market Values";#N/A,#N/A,TRUE,"Ratios";#N/A,#N/A,TRUE,"Regressions";#N/A,#N/A,TRUE,"Market Values";#N/A,#N/A,TRUE,"Parameters &amp; Results"}</definedName>
    <definedName name="EEE" hidden="1">{#N/A,#N/A,FALSE,"Calc";#N/A,#N/A,FALSE,"Sensitivity";#N/A,#N/A,FALSE,"LT Earn.Dil.";#N/A,#N/A,FALSE,"Dil. AVP"}</definedName>
    <definedName name="eeee" localSheetId="5" hidden="1">{#N/A,#N/A,FALSE,"Calc";#N/A,#N/A,FALSE,"Sensitivity";#N/A,#N/A,FALSE,"LT Earn.Dil.";#N/A,#N/A,FALSE,"Dil. AVP"}</definedName>
    <definedName name="EEEE" localSheetId="4">{#N/A,#N/A,FALSE,"model"}</definedName>
    <definedName name="eeee" localSheetId="2" hidden="1">{#N/A,#N/A,FALSE,"Calc";#N/A,#N/A,FALSE,"Sensitivity";#N/A,#N/A,FALSE,"LT Earn.Dil.";#N/A,#N/A,FALSE,"Dil. AVP"}</definedName>
    <definedName name="EEEE">{#N/A,#N/A,FALSE,"model"}</definedName>
    <definedName name="eeeee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EEEEEEE" localSheetId="4">{"ANAR",#N/A,FALSE,"Dist total";"MARGEN",#N/A,FALSE,"Dist total";"COMENTARIO",#N/A,FALSE,"Ficha CODICE";"CONSEJO",#N/A,FALSE,"Dist p0";"uno",#N/A,FALSE,"Dist total"}</definedName>
    <definedName name="EEEEEEE">{"ANAR",#N/A,FALSE,"Dist total";"MARGEN",#N/A,FALSE,"Dist total";"COMENTARIO",#N/A,FALSE,"Ficha CODICE";"CONSEJO",#N/A,FALSE,"Dist p0";"uno",#N/A,FALSE,"Dist total"}</definedName>
    <definedName name="eeeeeeeeeeee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eer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localSheetId="4">{"fdsup://directions/News HTML Viewer?action=OPEN&amp;on_error=off&amp;window=popup_no_button&amp;start_maximized=false&amp;creator=factset&amp;display_string=Click to view document&amp;width=640&amp;height=480&amp;address=ZQFNwSDikp63zAUeHAR1SJO%2BKxT7gApoXhADYsgSJbOtLwGv0ymfYzr3zTjKyZaM","wShTuZms7ZTxwsmFeXblFTBIQD%2BqB4%2BJCv3GMSWa8P%2BWfgJNUM2ez8lm9hShfhXI3V0quRf75GWP66ILAk4w8p9zhhWWQ%2FuYtu%2F6WVBreSx6IEYaduYtJC2rrmmWFtERCsE%2B%2BqrYOKrFpRtRRgEr86vSftccOj4cuAJmr5F89w7RWpEuZi1QSFebXEjHmX6Y%2FyS0%2Ba4FQEoNkbVCUMolhWi1ovfzndZqdlN6nfSY6riZs","EbWxvIui%2B8%3D"}</definedName>
    <definedName name="eer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>{"fdsup://directions/News HTML Viewer?action=OPEN&amp;on_error=off&amp;window=popup_no_button&amp;start_maximized=false&amp;creator=factset&amp;display_string=Click to view document&amp;width=640&amp;height=480&amp;address=ZQFNwSDikp63zAUeHAR1SJO%2BKxT7gApoXhADYsgSJbOtLwGv0ymfYzr3zTjKyZaM","wShTuZms7ZTxwsmFeXblFTBIQD%2BqB4%2BJCv3GMSWa8P%2BWfgJNUM2ez8lm9hShfhXI3V0quRf75GWP66ILAk4w8p9zhhWWQ%2FuYtu%2F6WVBreSx6IEYaduYtJC2rrmmWFtERCsE%2B%2BqrYOKrFpRtRRgEr86vSftccOj4cuAJmr5F89w7RWpEuZi1QSFebXEjHmX6Y%2FyS0%2Ba4FQEoNkbVCUMolhWi1ovfzndZqdlN6nfSY6riZs","EbWxvIui%2B8%3D"}</definedName>
    <definedName name="eererer" localSheetId="4">{"fdsup://directions/News HTML Viewer?action=OPEN&amp;on_error=off&amp;window=popup_no_button&amp;start_maximized=false&amp;creator=factset&amp;display_string=Click to view document&amp;width=640&amp;height=480&amp;address=ZQFNwaznkp6vzKX0vQepNRjSenqurdRYax8QuSBewFvmep26dFKvfZKQPxvooiNPy%","2B7VYlTnjFhFRy9E9qIjxiVEmRFjb7HGoD9aXQByMAurRaC6t9t%2FLgCUgc8fnwJHP9t98J5LllJmGni%2BLTXdftroHuE5F06AbY2jDcwMl5Kvg4XPu%2FsP5sPcnOVHls4s48DI83CU3UQ116Ph%2B5l%2BU4ZxCxI1co8qortApqEqxAMqen%2B%2FwhRYoSgafUS9B3pJcl%2FHKzDos4QvSgS0BIV6F7rpmciJMGpEMtsSMqZwj4LFJ4o","e1AuDCA%3D%3D"}</definedName>
    <definedName name="eererer">{"fdsup://directions/News HTML Viewer?action=OPEN&amp;on_error=off&amp;window=popup_no_button&amp;start_maximized=false&amp;creator=factset&amp;display_string=Click to view document&amp;width=640&amp;height=480&amp;address=ZQFNwaznkp6vzKX0vQepNRjSenqurdRYax8QuSBewFvmep26dFKvfZKQPxvooiNPy%","2B7VYlTnjFhFRy9E9qIjxiVEmRFjb7HGoD9aXQByMAurRaC6t9t%2FLgCUgc8fnwJHP9t98J5LllJmGni%2BLTXdftroHuE5F06AbY2jDcwMl5Kvg4XPu%2FsP5sPcnOVHls4s48DI83CU3UQ116Ph%2B5l%2BU4ZxCxI1co8qortApqEqxAMqen%2B%2FwhRYoSgafUS9B3pJcl%2FHKzDos4QvSgS0BIV6F7rpmciJMGpEMtsSMqZwj4LFJ4o","e1AuDCA%3D%3D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RE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YREYREYERY" hidden="1">{"up stand alones",#N/A,FALSE,"Acquiror"}</definedName>
    <definedName name="eerytyty" localSheetId="4">{"fdsup://directions/News HTML Viewer?action=OPEN&amp;on_error=off&amp;window=popup_no_button&amp;start_maximized=false&amp;creator=factset&amp;display_string=Click to view document&amp;width=640&amp;height=480&amp;address=ZQFNwaDjk56jD6U0PwTb8kJCMeNM9EFAm%2BSFphEbhMBkTxwxe2I2Syg7LTNbHnJT","HoJWhdxCBpcNo4oO%2BjLD7DXIwIqe4gbHExWr5gw41q5Rj7j%2FQb5vuwjz%2BuyKQvBbcE8YHI0PHoVBVvmlIN2r3VM19hz4o7OfX4g9ra08IaUEXSO9hoCGnC0eRkhdFHIoZn%2FjrIxM%2FKltkz7sl8zrd8rbpZ%2F9o%2Bem2vjkAxGHH0s9QQhqGx7EmLfe%2BZfS8hoznzK7oPR36VKTMzB2tLSwpwcdKz90wHmNxIDyeaDNAqCyBPg","Y"}</definedName>
    <definedName name="eerytyty">{"fdsup://directions/News HTML Viewer?action=OPEN&amp;on_error=off&amp;window=popup_no_button&amp;start_maximized=false&amp;creator=factset&amp;display_string=Click to view document&amp;width=640&amp;height=480&amp;address=ZQFNwaDjk56jD6U0PwTb8kJCMeNM9EFAm%2BSFphEbhMBkTxwxe2I2Syg7LTNbHnJT","HoJWhdxCBpcNo4oO%2BjLD7DXIwIqe4gbHExWr5gw41q5Rj7j%2FQb5vuwjz%2BuyKQvBbcE8YHI0PHoVBVvmlIN2r3VM19hz4o7OfX4g9ra08IaUEXSO9hoCGnC0eRkhdFHIoZn%2FjrIxM%2FKltkz7sl8zrd8rbpZ%2F9o%2Bem2vjkAxGHH0s9QQhqGx7EmLfe%2BZfS8hoznzK7oPR36VKTMzB2tLSwpwcdKz90wHmNxIDyeaDNAqCyBPg","Y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>"EFFECT_SPECIAL_CHARGE"</definedName>
    <definedName name="effort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egal" hidden="1">{"final plan",#N/A,FALSE,"Summary final for document";"change since original",#N/A,FALSE,"Summary final for document";"variance from 1999",#N/A,FALSE,"Summary final for document"}</definedName>
    <definedName name="egal2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eht" localSheetId="4">{"'100'!$A$1:$M$83"}</definedName>
    <definedName name="eht">{"'100'!$A$1:$M$83"}</definedName>
    <definedName name="eir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rg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liminar" localSheetId="4">{"LGPO1",#N/A,FALSE,"Co.2º.Gpo";"LGPO2",#N/A,FALSE,"Co.2º.Gpo"}</definedName>
    <definedName name="Eliminar">{"LGPO1",#N/A,FALSE,"Co.2º.Gpo";"LGPO2",#N/A,FALSE,"Co.2º.Gpo"}</definedName>
    <definedName name="Eliminar2" localSheetId="4">{"LGPO1",#N/A,FALSE,"Co.2º.Gpo";"LGPO2",#N/A,FALSE,"Co.2º.Gpo"}</definedName>
    <definedName name="Eliminar2">{"LGPO1",#N/A,FALSE,"Co.2º.Gpo";"LGPO2",#N/A,FALSE,"Co.2º.Gpo"}</definedName>
    <definedName name="eli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MANUELE" hidden="1">#REF!,#REF!</definedName>
    <definedName name="emil1" hidden="1">{#N/A,#N/A,FALSE,"Calc";#N/A,#N/A,FALSE,"Sensitivity";#N/A,#N/A,FALSE,"LT Earn.Dil.";#N/A,#N/A,FALSE,"Dil. AVP"}</definedName>
    <definedName name="emily" localSheetId="5" hidden="1">{#N/A,#N/A,FALSE,"Calc";#N/A,#N/A,FALSE,"Sensitivity";#N/A,#N/A,FALSE,"LT Earn.Dil.";#N/A,#N/A,FALSE,"Dil. AVP"}</definedName>
    <definedName name="emily" localSheetId="4">{#N/A,#N/A,FALSE,"Calc";#N/A,#N/A,FALSE,"Sensitivity";#N/A,#N/A,FALSE,"LT Earn.Dil.";#N/A,#N/A,FALSE,"Dil. AVP"}</definedName>
    <definedName name="emily" localSheetId="2" hidden="1">{#N/A,#N/A,FALSE,"Calc";#N/A,#N/A,FALSE,"Sensitivity";#N/A,#N/A,FALSE,"LT Earn.Dil.";#N/A,#N/A,FALSE,"Dil. AVP"}</definedName>
    <definedName name="emily">{#N/A,#N/A,FALSE,"Calc";#N/A,#N/A,FALSE,"Sensitivity";#N/A,#N/A,FALSE,"LT Earn.Dil.";#N/A,#N/A,FALSE,"Dil. AVP"}</definedName>
    <definedName name="emily1" hidden="1">{#N/A,#N/A,FALSE,"Calc";#N/A,#N/A,FALSE,"Sensitivity";#N/A,#N/A,FALSE,"LT Earn.Dil.";#N/A,#N/A,FALSE,"Dil. AVP"}</definedName>
    <definedName name="emily10" hidden="1">{#N/A,#N/A,FALSE,"Calc";#N/A,#N/A,FALSE,"Sensitivity";#N/A,#N/A,FALSE,"LT Earn.Dil.";#N/A,#N/A,FALSE,"Dil. AVP"}</definedName>
    <definedName name="emily100" hidden="1">{#N/A,#N/A,FALSE,"Calc";#N/A,#N/A,FALSE,"Sensitivity";#N/A,#N/A,FALSE,"LT Earn.Dil.";#N/A,#N/A,FALSE,"Dil. AVP"}</definedName>
    <definedName name="Emploi" hidden="1">{"IS",#N/A,FALSE,"IS";"RPTIS",#N/A,FALSE,"RPTIS";"STATS",#N/A,FALSE,"STATS";"CELL",#N/A,FALSE,"CELL";"BS",#N/A,FALSE,"BS"}</definedName>
    <definedName name="EMPLOYEES">"EMPLOYEES"</definedName>
    <definedName name="Enel" localSheetId="5" hidden="1">{#N/A,#N/A,TRUE,"Cover sheet";#N/A,#N/A,TRUE,"INPUTS";#N/A,#N/A,TRUE,"OUTPUTS";#N/A,#N/A,TRUE,"VALUATION"}</definedName>
    <definedName name="Enel" localSheetId="4">{#N/A,#N/A,TRUE,"Cover sheet";#N/A,#N/A,TRUE,"INPUTS";#N/A,#N/A,TRUE,"OUTPUTS";#N/A,#N/A,TRUE,"VALUATION"}</definedName>
    <definedName name="Enel" localSheetId="2" hidden="1">{#N/A,#N/A,TRUE,"Cover sheet";#N/A,#N/A,TRUE,"INPUTS";#N/A,#N/A,TRUE,"OUTPUTS";#N/A,#N/A,TRUE,"VALUATION"}</definedName>
    <definedName name="Enel">{#N/A,#N/A,TRUE,"Cover sheet";#N/A,#N/A,TRUE,"INPUTS";#N/A,#N/A,TRUE,"OUTPUTS";#N/A,#N/A,TRUE,"VALUATION"}</definedName>
    <definedName name="Eng" hidden="1">{"PAGE 1",#N/A,FALSE,"WEST_OT"}</definedName>
    <definedName name="eojh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PMWorkbookOptions_1" localSheetId="5" hidden="1">"IE0AAB|LCAAAAAAABADtvQdgHEmWJSYvbcp7f0r1StfgdKEIgGATJNiQQBDswYjN5pLsHWlHIymrKoHKZVZlXWYWQMztnbz33nvvvffee||997o7nU4n99//P1xmZAFs9s5K2smeIYCqyB8/fnwfPyIe/x7vFmV6mddNUS0/|2h3vPNRmi|n1axYXnz20bo939799KPf4|g3Th5/t6rfTqrq7Zerlpo2Kb23bB69a4rPPpq37erR3btXV1fjq3v"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" localSheetId="2" hidden="1">"IE0AAB|LCAAAAAAABADtvQdgHEmWJSYvbcp7f0r1StfgdKEIgGATJNiQQBDswYjN5pLsHWlHIymrKoHKZVZlXWYWQMztnbz33nvvvffee||997o7nU4n99//P1xmZAFs9s5K2smeIYCqyB8/fnwfPyIe/x7vFmV6mddNUS0/|2h3vPNRmi|n1axYXnz20bo939799KPf4|g3Th5/t6rfTqrq7Zerlpo2Kb23bB69a4rPPpq37erR3btXV1fjq3v"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">"T0YAAB+LCAAAAAAABADtnGtvokwUx99vst/B+F4B79tQNxSwZcMtXLptmoagjpWsgs+Atf32zwhSAbHrdt1GcJImJTPnnBl+HM5/0BH6+8t8VnkG0Hc897JK1clqBbgjb+y4T5fVZTCpUZ3q9/7XL/RPD/4aet4vZREgU7+C/Fz/4sV3LqvTIFhcEMRqtaqvmnUPPhENkqSIO0nUR1Mwt2uO6we2OwLVN6/x772qaNRKhWY91wWj9ZiGxy4h"</definedName>
    <definedName name="EPMWorkbookOptions_2" localSheetId="5" hidden="1">"jqr64u7ezs3v39/7i|evpPF9k28WyabPlNP/IvjW7|a2PqNc0fXxSLZf5FH2|qU7WdZ0v258s8iv|Mvj6adZm|il9/iJb5NKb7anNF6t1XXBXXzV5/bLOz3OCN83HhNBHR7//s5df/P5PXp588Xp35/f/nr6Urxa7O6u6mo2zsszri2w5nlaLu022ujtZTe9|//f/3vHnL37/Z8US46O/CJ|mKotZBpTo7/OsbPLvP74LfBx2x6tVWUwzj5K3xt"</definedName>
    <definedName name="EPMWorkbookOptions_2" localSheetId="2" hidden="1">"jqr64u7ezs3v39/7i|evpPF9k28WyabPlNP/IvjW7|a2PqNc0fXxSLZf5FH2|qU7WdZ0v258s8iv|Mvj6adZm|il9/iJb5NKb7anNF6t1XXBXXzV5/bLOz3OCN83HhNBHR7//s5df/P5PXp588Xp35/f/nr6Urxa7O6u6mo2zsszri2w5nlaLu022ujtZTe9|//f/3vHnL37/Z8US46O/CJ|mKotZBpTo7/OsbPLvP74LfBx2x6tVWUwzj5K3xt"</definedName>
    <definedName name="EPMWorkbookOptions_2">"BG5w64BV2Jnq5uzA3rSidtmeg2i0t5ECMF8soRMOZfoAqhBMAIo3AnU0oWrfGqiSdaWy8k+KtB42ThRZ79Yb7Vad6rYveiRJEr69IIaLEfFoPbACb6novwie7BmzWKDDiT3zwSNNrMffzgb1zZyRnSB38KziGOkoiebNyfbjSWTGjihtwVWIvV03zngMXM6ZA9cPZ7rfdDtLP2WDrPSpt3qLwXozD/YDuAQ0kdPxnmt4FjmeO2e3cUSZEICX"</definedName>
    <definedName name="EPMWorkbookOptions_3" localSheetId="5" hidden="1">"LACKF4H|vgjwJMOggI6Rw107uDX327mM3y5dNikS8bRne4qUO1CdpQq9fz6srCOKnKqj5q63X||G7ki02v8igib/ZGRy/aL4fxum0rv91Xy|IXrXPu8Hg6rdbL9vHd2JebYMhASbbu7|zeO9j1AMRIwO9|Wc/y|mjn8V35JQq9WZXZ9cu6WuV1e92ZKG30PGva13lJIpPPvsgXE5L8SLNwXqMNqIm87w35e8cnJ19|9eLN98ff|/Yu/XP24uTLL"</definedName>
    <definedName name="EPMWorkbookOptions_3" localSheetId="2" hidden="1">"LACKF4H|vgjwJMOggI6Rw107uDX327mM3y5dNikS8bRne4qUO1CdpQq9fz6srCOKnKqj5q63X||G7ki02v8igib/ZGRy/aL4fxum0rv91Xy|IXrXPu8Hg6rdbL9vHd2JebYMhASbbu7|zeO9j1AMRIwO9|Wc/y|mjn8V35JQq9WZXZ9cu6WuV1e92ZKG30PGva13lJIpPPvsgXE5L8SLNwXqMNqIm87w35e8cnJ19|9eLN98ff|/Yu/XP24uTLL"</definedName>
    <definedName name="EPMWorkbookOptions_3">"YGA/e9AJ0LzCSxE57/Qd4D9woB8kJpDfnwn0Nsv9gA61StqZrvPfEoRnzrCsYsqGSBN5ve8FiZCjG7pNUs0elQiQdzFCXwWOAeyTNBEd5Eb3FzP7VYXeAsDgtU+1O+0JGE5q7c64VWs1Jt9qvTYANdIGjdZ42G11h831yGmvnMCi7Qc6mKF7G4wlMB+iEpVjls7KXANkEvknMD3EFB/rDyqj8bJxQ6FDjVPQrbtjvSfqjQOgDUfT161pBdXD"</definedName>
    <definedName name="EPMWorkbookOptions_4" localSheetId="5" hidden="1">"05fvzl|c/rFKX38|G7vlQHQ3y7yOqun82vXNCVd82hZlJ99hPn/KDo8fjcyGbd79/Hdmwb9jVDl|Pnz318/ev0jkjBJPn/15evXT09fvjn9vV/|iCRMkifHz19/|/T0R0KjQvPq|POzF5//f50aj|/eRgF79uBnzXadZG1|UdXXX9947ezsH|zs3N527f6/23adkJX6/MtXv4/luJM3Xx0///86w31T1Hh28vrN09OTH5EjIMeTVz8iiJqrr55|"</definedName>
    <definedName name="EPMWorkbookOptions_4" localSheetId="2" hidden="1">"05fvzl|c/rFKX38|G7vlQHQ3y7yOqun82vXNCVd82hZlJ99hPn/KDo8fjcyGbd79/Hdmwb9jVDl|Pnz318/ev0jkjBJPn/15evXT09fvjn9vV/|iCRMkifHz19/|/T0R0KjQvPq|POzF5//f50aj|/eRgF79uBnzXadZG1|UdXXX9947ezsH|zs3N527f6/23adkJX6/MtXv4/luJM3Xx0///86w31T1Hh28vrN09OTH5EjIMeTVz8iiJqrr55|"</definedName>
    <definedName name="EPMWorkbookOptions_4">"C9eZXVbXeVPN3EDvX9nDfGnid+d7TCBUA9VkjCSFBGkARpJCcsuIGEgSSJOkip8jNHFICU6oyL+UPIPjDUb4C9EjyRZavR2ueVQpNW+DMZ2tA4sVz1n39kBRNcwky0RSbjGULBRDMTCULBSRvy7+quB0JJBlDP5a0e4/LIDNZrvdarUOF8BG+QQwhpjOVYY1zOKn6nGZoFYMJJMkVyaHmSSZ6AY3UDRJx1SSVFSt8LXkhGTP1BBY9uOy1+lS"</definedName>
    <definedName name="EPMWorkbookOptions_5" localSheetId="5" hidden="1">"/vPXWMWpsfvi9/n/PH/8v8hgVU17Qojm9dc2Wffu3b|/v79/e5O19/9yk/Xl6zcnFFidvvJiC/fhz9vook|XF1/|/t6HPyKLkmV3f|f|3v39nf37P6KJocke5WT2dsi73f0RTSyf7IEmOzt7/5/nk//32DPkq1/X069tzD59sLtzcPDg9sbs3v|7jdnT4zfHr1|dGJZ78|Wb4|fHT7/z/3WG|4bI8frszemPSKFZ5Zdf/byNNDq0eHly/CNKMCW"</definedName>
    <definedName name="EPMWorkbookOptions_5" localSheetId="2" hidden="1">"/vPXWMWpsfvi9/n/PH/8v8hgVU17Qojm9dc2Wffu3b|/v79/e5O19/9yk/Xl6zcnFFidvvJiC/fhz9vook|XF1/|/t6HPyKLkmV3f|f|3v39nf37P6KJocke5WT2dsi73f0RTSyf7IEmOzt7/5/nk//32DPkq1/X069tzD59sLtzcPDg9sbs3v|7jdnT4zfHr1|dGJZ78|Wb4|fHT7/z/3WG|4bI8frszemPSKFZ5Zdf/byNNDq0eHly/CNKMCW"</definedName>
    <definedName name="EPMWorkbookOptions_5">"ZK/XPVz2miWUvQ3EdJ7y5tk+3+QDEVnMI8lDupMxkCSQq+JX9uMCYfjCr4hOR+o4xmB0jf2bTzg7nWbzDz7ibJVP6jYQ02kqyKp5to8zuURYRdYVUeAYTrGuMJlkSfthSQ1MJEOEwkQSRAzFYESrFFXldOTvWlNMVf/ETS3t8qlfxDCdrLIiW2F70VP1mFBEi1MkDCQDxJL4OwwlC4UTcKakoNwwxd8tcDq6J8gGq3zmZs5O+XQvYphZtorr"</definedName>
    <definedName name="EPMWorkbookOptions_6" localSheetId="5" hidden="1">"ef/ni8588O/3u/9fJ8f8eA3W6bIv2g/KDn3567957JAj3/99toMgjOnvj0oO07Ms26v/TDPeNkuP0|IuftzYqpAYFDzs/ogQo8ZCeH1GCeeLT/f/P88T/e4zTs/VyejydVutl|/Ut1KcU6t872L29hbr//24L9eyrFyeddVNKfOmnP29d5ghVnv3|T7/89unv/SOShCQ5|fKLL35EEo8kZyevj5|f/rzNow/QhPKD/1|nyP97DNnZsj2pfogm7N"</definedName>
    <definedName name="EPMWorkbookOptions_6" localSheetId="2" hidden="1">"ef/ni8588O/3u/9fJ8f8eA3W6bIv2g/KDn3567957JAj3/99toMgjOnvj0oO07Ms26v/TDPeNkuP0|IuftzYqpAYFDzs/ogQo8ZCeH1GCeeLT/f/P88T/e4zTs/VyejydVutl|/Ut1KcU6t872L29hbr//24L9eyrFyeddVNKfOmnP29d5ghVnv3|T7/89unv/SOShCQ5|fKLL35EEo8kZyevj5|f/rzNow/QhPKD/1|nyP97DNnZsj2pfogm7N"</definedName>
    <definedName name="EPMWorkbookOptions_6">"JZrBa2zhk/WYWAQLLQh4TCQi0lgXNMFiBV7ASCIkTXR4LVhn+8SXe9PIallqyekIX7hBCBEWjI9/u/fn6tctn/olQKYrm84qmioUPmWPzoUTDJ7VGcwlywU97YhG4b/S+Qf5IuFs2a0uN0VHcjpaaAgS/4ki2CufCK4JphdtDZLq1X+YZ7uHYQ8RibnHRBJEunWOP9uNP3tyhDnfn77kEumUoY6cjtpJPKObGv+ZX/Z9K5/ixRRRiqK/++Kv"</definedName>
    <definedName name="EPMWorkbookOptions_7" localSheetId="5" hidden="1">"P/d5uwsxdvTr60QcXz57//GfLQ9NH/xxnuG6HHiy9f/P|FHv/vEcAvsmV2kdPnP0xH8sH/u6Xwi|MXx5|ffnHq9D5SHZ|/|P86131z9DjY2fsRMUCMPeill6/fvP7/vEr6ZugB5vj8zZcv/z/vIn1z5Ni9/6PER9DsVq3iwzkiszBbT3|Yturg/9226uWrL59|dWKZDT6jfvTzVgQ7JNn59OHOpz|ihdBi/0eEkJXjbx|/|uL4yavjF09/JCdur"</definedName>
    <definedName name="EPMWorkbookOptions_7" localSheetId="2" hidden="1">"P/d5uwsxdvTr60QcXz57//GfLQ9NH/xxnuG6HHiy9f/P|FHv/vEcAvsmV2kdPnP0xH8sH/u6Xwi|MXx5|ffnHq9D5SHZ|/|P86131z9DjY2fsRMUCMPeill6/fvP7/vEr6ZugB5vj8zZcv/z/vIn1z5Ni9/6PER9DsVq3iwzkiszBbT3|Yturg/9226uWrL59|dWKZDT6jfvTzVgQ7JNn59OHOpz|ihdBi/0eEkJXjbx|/|uL4yavjF09/JCdur"</definedName>
    <definedName name="EPMWorkbookOptions_7">"24+YoAcYpWaTb0QTeS/cSLXG5ija7ntIko277y6hNTCBwJ8qrrIAbvyyinRjaMfOgA3XQRVXt59BbJltDm3jl7SgtAxCjLH1bkfafjXeXDVa8G9t6NjDGZAAfNpG2Gn/+mUbdvNSmP7/EbG9iE9GAAA="</definedName>
    <definedName name="EPMWorkbookOptions_8" localSheetId="5" hidden="1">"eL/84sV/||xVK9WraA6/YBF5Pe2Vg//322tXr18c/LVq1enL07swtDzk/|v89w3SIyvXj/9/zo1/t8jgW/os82iFwPwtUVvd|f/3bL35uyLU8Nnezu7e|OfuPf/dV77xkix|//5EO0bIwVSXc9/RA2lxs7/5z2ib4wUP/H/|djh/z2m6YvT49dfvTp9/cM0T7v/7zZPhiTEbojPTl|dffn07OetbxhS4/d58/95t/CbIYRhi2e0NP8jiihr/P|B"</definedName>
    <definedName name="EPMWorkbookOptions_8" localSheetId="2" hidden="1">"eL/84sV/||xVK9WraA6/YBF5Pe2Vg//322tXr18c/LVq1enL07swtDzk/|v89w3SIyvXj/9/zo1/t8jgW/os82iFwPwtUVvd|f/3bL35uyLU8Nnezu7e|OfuPf/dV77xkix|//5EO0bIwVSXc9/RA2lxs7/5z2ib4wUP/H/|djh/z2m6YvT49dfvTp9/cM0T7v/7zZPhiTEbojPTl|dffn07OetbxhS4/d58/95t/CbIYRhi2e0NP8jiihr/P|B"</definedName>
    <definedName name="EPMWorkbookOptions_8">"I|yytPTZ8dfPX/z|5sv/z9Om//3aLc3Z1/8MD2T3Z330G3/H3FNQMKQW7E8Md75ebuEEyXI/o8I0iPI7o8IEhDk53Xye0CN/P|CJv8vsncvjQ/xw7R6u|9h9f4/4tE7QoZMe0ZR|f9f3LRvnjb/fwh5/t8jzF|cHr/|6tXp6x|mKO/9/0|UDRkl8/v7vPn/fOb3myHEy9NXZ18|PfuRvL5XowCbeKPHd49Xq7KYZi3BsZ8Hn5rmBK1aLglx|uxp"</definedName>
    <definedName name="EPMWorkbookOptions_9" localSheetId="5" hidden="1">"GN|gar5FowCbeKPHd49Xq7KYZi3BsZ8Hn5rmBK1aLglx|uxp1mb8sf/hm6o7|Mev8vM6b|ZfLr9c5cuj86xsKFQJP|R2J2We1QD65fJ1dpmblt2Pue13q/rtpKrekhZvmYymdf|LsP3VjGfNNfxyJeP7fwCNW324IE0AAA=="</definedName>
    <definedName name="EPMWorkbookOptions_9" localSheetId="2" hidden="1">"GN|gar5FowCbeKPHd49Xq7KYZi3BsZ8Hn5rmBK1aLglx|uxp1mb8sf/hm6o7|Mev8vM6b|ZfLr9c5cuj86xsKFQJP|R2J2We1QD65fJ1dpmblt2Pue13q/rtpKrekhZvmYymdf|LsP3VjGfNNfxyJeP7fwCNW324IE0AAA=="</definedName>
    <definedName name="EPMWorkbookOptions_9">"1mb8sf/hm6o7|Mev8vM6b|ZfLr9c5cuj86xs8sd3ww|53UmZZzWAfrl8nV3mpmX3Y2773ap|O6mqtySkLZPRtO5/Eba/mvGsuYZfrmR8/08AAAD//woPdqmEPgAA"</definedName>
    <definedName name="epr" hidden="1">{"FCB_ALL",#N/A,FALSE,"FCB"}</definedName>
    <definedName name="EPS_10K">"EPS_10K"</definedName>
    <definedName name="EPS_10Q">"EPS_10Q"</definedName>
    <definedName name="EPS_10Q1">"EPS_10Q1"</definedName>
    <definedName name="EPS_EST">"EPS_EST"</definedName>
    <definedName name="EPS_EST_1">"EPS_EST_1"</definedName>
    <definedName name="epw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bgroieq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ip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oui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r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UITY_AFFIL">"EQUITY_AFFIL"</definedName>
    <definedName name="EQUITY_MARKET_VAL">"EQUITY_MARKET_VAL"</definedName>
    <definedName name="EQV_OVER_BV">"EQV_OVER_BV"</definedName>
    <definedName name="EQV_OVER_LTM_PRETAX_INC">"EQV_OVER_LTM_PRETAX_INC"</definedName>
    <definedName name="er" hidden="1">#REF!</definedName>
    <definedName name="er\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EraseMe" hidden="1">{#N/A,#N/A,FALSE,"Job Sched"}</definedName>
    <definedName name="erbge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bgegve" hidden="1">{"histincome",#N/A,FALSE,"hyfins";"closing balance",#N/A,FALSE,"hyfins"}</definedName>
    <definedName name="erbghergver" hidden="1">{#N/A,#N/A,FALSE,"Op-BS";#N/A,#N/A,FALSE,"Assum";#N/A,#N/A,FALSE,"IS";#N/A,#N/A,FALSE,"Syn+Elim";#N/A,#N/A,FALSE,"BSCF";#N/A,#N/A,FALSE,"Blue_IS";#N/A,#N/A,FALSE,"Blue_BSCF";#N/A,#N/A,FALSE,"Ratings"}</definedName>
    <definedName name="erd" hidden="1">{#N/A,#N/A,FALSE,"Pharm";#N/A,#N/A,FALSE,"WWCM"}</definedName>
    <definedName name="ere" hidden="1">{"orixcsc",#N/A,FALSE,"ORIX CSC";"orixcsc2",#N/A,FALSE,"ORIX CSC"}</definedName>
    <definedName name="erer" hidden="1">{#N/A,#N/A,FALSE,"FY97";#N/A,#N/A,FALSE,"FY98";#N/A,#N/A,FALSE,"FY99";#N/A,#N/A,FALSE,"FY00";#N/A,#N/A,FALSE,"FY01"}</definedName>
    <definedName name="ererer" localSheetId="5" hidden="1">#REF!</definedName>
    <definedName name="ererer" localSheetId="4">{"fdsup://directions/News HTML Viewer?action=OPEN&amp;on_error=off&amp;window=popup_no_button&amp;start_maximized=false&amp;creator=factset&amp;display_string=Click to view document&amp;width=640&amp;height=480&amp;address=ZQFNwTzikp6rziWeOYK8m3Es0YDmH%2Ba405I%2Bni%2BcBgPZQPyYuyDY58S17iSE","FwAOdNJbm1Avl5%2BF42eAzCGauL52sZImOflrl%2B%2FkMbvUuFemD8qQBvLCsDA%2Fk8yOqaCJpRj8OBL4gubDs40OfvUXSLke6qK9Cl6L9q66oh1riO6QDKC%2Fhxfgshj54gDtllTV3lTOQa0xY9aQRyGnIIYY%2FPtEK9yVLUemW3QjBs9VK9zsDvBBXezDaeD4yj7Io0sTG3uz2uotsdRn67aLLqBRikbSM5iYt82maIXAbvBNU47ETvz","pK0PJ"}</definedName>
    <definedName name="ererer" localSheetId="2" hidden="1">#REF!</definedName>
    <definedName name="ererer">{"fdsup://directions/News HTML Viewer?action=OPEN&amp;on_error=off&amp;window=popup_no_button&amp;start_maximized=false&amp;creator=factset&amp;display_string=Click to view document&amp;width=640&amp;height=480&amp;address=ZQFNwTzikp6rziWeOYK8m3Es0YDmH%2Ba405I%2Bni%2BcBgPZQPyYuyDY58S17iSE","FwAOdNJbm1Avl5%2BF42eAzCGauL52sZImOflrl%2B%2FkMbvUuFemD8qQBvLCsDA%2Fk8yOqaCJpRj8OBL4gubDs40OfvUXSLke6qK9Cl6L9q66oh1riO6QDKC%2Fhxfgshj54gDtllTV3lTOQa0xY9aQRyGnIIYY%2FPtEK9yVLUemW3QjBs9VK9zsDvBBXezDaeD4yj7Io0sTG3uz2uotsdRn67aLLqBRikbSM5iYt82maIXAbvBNU47ETvz","pK0PJ"}</definedName>
    <definedName name="ererere" localSheetId="4">{"fdsup://directions/FAT Viewer?action=UPDATE&amp;creator=factset&amp;DYN_ARGS=TRUE&amp;DOC_NAME=FAT:FQL_AUDITING_CLIENT_TEMPLATE.FAT&amp;display_string=Audit&amp;VAR:KEY=ZULSLSHWZI&amp;VAR:QUERY=RkZfUEFZX09VVF9SQVRJTyhBTk4sMCk=&amp;WINDOW=FIRST_POPUP&amp;HEIGHT=450&amp;WIDTH=450&amp;START_MAXIMI","ZED=FALSE&amp;VAR:CALENDAR=FIVEDAY&amp;VAR:SYMBOL=HRS&amp;VAR:INDEX=0"}</definedName>
    <definedName name="ererere">{"fdsup://directions/FAT Viewer?action=UPDATE&amp;creator=factset&amp;DYN_ARGS=TRUE&amp;DOC_NAME=FAT:FQL_AUDITING_CLIENT_TEMPLATE.FAT&amp;display_string=Audit&amp;VAR:KEY=ZULSLSHWZI&amp;VAR:QUERY=RkZfUEFZX09VVF9SQVRJTyhBTk4sMCk=&amp;WINDOW=FIRST_POPUP&amp;HEIGHT=450&amp;WIDTH=450&amp;START_MAXIMI","ZED=FALSE&amp;VAR:CALENDAR=FIVEDAY&amp;VAR:SYMBOL=HRS&amp;VAR:INDEX=0"}</definedName>
    <definedName name="erererw" localSheetId="4">{"fdsup://directions/News HTML Viewer?action=OPEN&amp;on_error=off&amp;window=popup_no_button&amp;start_maximized=false&amp;creator=factset&amp;display_string=Click to view document&amp;width=640&amp;height=480&amp;address=ZQFNgSDCku6rj7ovOzVi18cA%2FLmu8D%2FKkp0BCI1svzO7Dv%2FixqjxYQlvhZnc","EiuEDhJd1vAqC5L9yLnQ%2FDiAqwK0hDgDwKrNxmKb1Ca4LXqjpDPR9VdCxotqLfPhZYv1wQp9ZPpRJVVPsPAYMQOJGWpsFokg82TF52n4c4YYymKBq410iiczyuoo4Ut5gYHK5MFzHI9N0hTpRrELCeNkRHTsjRt6SnGU3OdwBOVv2AUScCS%2FZKPbPDSQBc5%2FHNOK2BWpUfUxCpN3XnBzcXShnL%2Fbhc%2FyZ9cKiSkLdB3tgdVc48sw7","TKVIKI%3D"}</definedName>
    <definedName name="erererw">{"fdsup://directions/News HTML Viewer?action=OPEN&amp;on_error=off&amp;window=popup_no_button&amp;start_maximized=false&amp;creator=factset&amp;display_string=Click to view document&amp;width=640&amp;height=480&amp;address=ZQFNgSDCku6rj7ovOzVi18cA%2FLmu8D%2FKkp0BCI1svzO7Dv%2FixqjxYQlvhZnc","EiuEDhJd1vAqC5L9yLnQ%2FDiAqwK0hDgDwKrNxmKb1Ca4LXqjpDPR9VdCxotqLfPhZYv1wQp9ZPpRJVVPsPAYMQOJGWpsFokg82TF52n4c4YYymKBq410iiczyuoo4Ut5gYHK5MFzHI9N0hTpRrELCeNkRHTsjRt6SnGU3OdwBOVv2AUScCS%2FZKPbPDSQBc5%2FHNOK2BWpUfUxCpN3XnBzcXShnL%2Fbhc%2FyZ9cKiSkLdB3tgdVc48sw7","TKVIKI%3D"}</definedName>
    <definedName name="ereserweer" hidden="1">{#N/A,#N/A,FALSE,"mfg - consol";#N/A,#N/A,FALSE,"mfg - flo";#N/A,#N/A,FALSE,"mfg - lindsay"}</definedName>
    <definedName name="erew" hidden="1">{#N/A,#N/A,FALSE,"Sheet1"}</definedName>
    <definedName name="erew_1" hidden="1">{#N/A,#N/A,FALSE,"Sheet1"}</definedName>
    <definedName name="ereyty" localSheetId="4">{"fdsup://directions/News HTML Viewer?action=OPEN&amp;on_error=off&amp;window=popup_no_button&amp;start_maximized=false&amp;creator=factset&amp;display_string=Click to view document&amp;width=640&amp;height=480&amp;address=ZQFNwabnkp6vTeX0nQcp3sU2yNWK%2BF1apnUNRTLBcMOBo7j7MF3AUK7jJNI%2BeS","JNbJrTqYytQY6iazGqbfk0Rr%2FtP3DHnZSBJdLJuvHHKZ17BbVvO642wfBRs3q08fQf%2BXujqfrZK5sGjwj3XjBls9LW4N%2BbFqUhC%2Bo14BkD6myP1XJlYE74PFI%2Fjej%2BWenDms1qEEVUPpuWHBi5Bxlb60RFs5R%2BApmbnvFeRzmfOF6GZoytxozje1ysi%2BlNLIGK%2FfLziiivPWuvE2KUHnT4tTBUFU8gCYFyTriXt%2B3T6","CwmUXM%3D"}</definedName>
    <definedName name="ereyty">{"fdsup://directions/News HTML Viewer?action=OPEN&amp;on_error=off&amp;window=popup_no_button&amp;start_maximized=false&amp;creator=factset&amp;display_string=Click to view document&amp;width=640&amp;height=480&amp;address=ZQFNwabnkp6vTeX0nQcp3sU2yNWK%2BF1apnUNRTLBcMOBo7j7MF3AUK7jJNI%2BeS","JNbJrTqYytQY6iazGqbfk0Rr%2FtP3DHnZSBJdLJuvHHKZ17BbVvO642wfBRs3q08fQf%2BXujqfrZK5sGjwj3XjBls9LW4N%2BbFqUhC%2Bo14BkD6myP1XJlYE74PFI%2Fjej%2BWenDms1qEEVUPpuWHBi5Bxlb60RFs5R%2BApmbnvFeRzmfOF6GZoytxozje1ysi%2BlNLIGK%2FfLziiivPWuvE2KUHnT4tTBUFU8gCYFyTriXt%2B3T6","CwmUXM%3D"}</definedName>
    <definedName name="erf" localSheetId="7">Main.SAPF4Help()</definedName>
    <definedName name="erf" localSheetId="5">Main.SAPF4Help()</definedName>
    <definedName name="erf" localSheetId="4">Main.SAPF4Help()</definedName>
    <definedName name="erf">Main.SAPF4Help()</definedName>
    <definedName name="ergaergr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ergebnis" hidden="1">{#N/A,#N/A,FALSE,"WOBE_DE.XLS";#N/A,#N/A,FALSE,"WOB_1.XLS";#N/A,#N/A,FALSE,"WOB_2.XLS";#N/A,#N/A,FALSE,"WOB_3.XLS";#N/A,#N/A,FALSE,"WOB_4.XLS";#N/A,#N/A,FALSE,"WOB_5.XLS"}</definedName>
    <definedName name="erh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erip" hidden="1">{"cap_structure",#N/A,FALSE,"Graph-Mkt Cap";"price",#N/A,FALSE,"Graph-Price";"ebit",#N/A,FALSE,"Graph-EBITDA";"ebitda",#N/A,FALSE,"Graph-EBITDA"}</definedName>
    <definedName name="erl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p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rererer" localSheetId="4">{"fdsup://directions/News HTML Viewer?action=OPEN&amp;on_error=off&amp;window=popup_no_button&amp;start_maximized=false&amp;creator=factset&amp;display_string=Click to view document&amp;width=640&amp;height=480&amp;address=ZQFNwZLDkp6jTuV0CK7xdX%2B11nvEFcB2k6rx5qDnn17jNT2krj3EOrIDcc9IzybX","XI1dEBFNAKbzQxxlEBP9sWv1s7Mg2h%2FLl7bxKN3EKo8Okygxqp5ywAjRHOsKmUv7UyEUjgvPaAAW16EOu%2BwBQX6s%2F1oIzydDASL%2FVe%2F1heRcGPEEH6TYwhXvOnryDlRkMO45mID7Pmlw0dhxRJPkKxlTARI3YQFIp6f0hM6j8OgB7fnhmaqyzwpdiooUjLT1Ok562UhG5gbsNcDmabCtbdvuJnZXRewpik6gf4R%2FarEDT4Y%3D"}</definedName>
    <definedName name="errererer">{"fdsup://directions/News HTML Viewer?action=OPEN&amp;on_error=off&amp;window=popup_no_button&amp;start_maximized=false&amp;creator=factset&amp;display_string=Click to view document&amp;width=640&amp;height=480&amp;address=ZQFNwZLDkp6jTuV0CK7xdX%2B11nvEFcB2k6rx5qDnn17jNT2krj3EOrIDcc9IzybX","XI1dEBFNAKbzQxxlEBP9sWv1s7Mg2h%2FLl7bxKN3EKo8Okygxqp5ywAjRHOsKmUv7UyEUjgvPaAAW16EOu%2BwBQX6s%2F1oIzydDASL%2FVe%2F1heRcGPEEH6TYwhXvOnryDlRkMO45mID7Pmlw0dhxRJPkKxlTARI3YQFIp6f0hM6j8OgB7fnhmaqyzwpdiooUjLT1Ok562UhG5gbsNcDmabCtbdvuJnZXRewpik6gf4R%2FarEDT4Y%3D"}</definedName>
    <definedName name="Error_Amount" hidden="1">"'Error_Checks'!B10"</definedName>
    <definedName name="Error_Check" hidden="1">"ABS(Error_Amount)&gt;Error_Threshold"</definedName>
    <definedName name="Error_Threshold" hidden="1">0.05</definedName>
    <definedName name="erryeyetyuu" hidden="1">{#N/A,#N/A,FALSE,"Pharm";#N/A,#N/A,FALSE,"WWCM"}</definedName>
    <definedName name="ERT" localSheetId="5" hidden="1">{#N/A,#N/A,TRUE,"GLOBAL";#N/A,#N/A,TRUE,"RUSTICOS";#N/A,#N/A,TRUE,"INMUEBLES"}</definedName>
    <definedName name="ert" localSheetId="4">{"fdsup://directions/News HTML Viewer?action=OPEN&amp;on_error=off&amp;window=popup_no_button&amp;start_maximized=false&amp;creator=factset&amp;display_string=Click to view document&amp;width=640&amp;height=480&amp;address=ZQFNgSDCku6rj7ovOzVi18cA%2FLmu8D%2FKkp0BCI1svzO7Dv%2FixqjxYQlvhZnc","EiuEDhJd1vAqC5L9yLnQ%2FDiAqwK0hDgDwKrNxmKb1Ca4LXqjpDPR9VdCxotqLfPhZYv1wQp9ZPpRJVVPsPAYMQOJGWpsFokg82TF52n4c4YYymKBq410iiczyuoo4Ut5gYHK5MFzHI9N0hTpRrELCeNkRHTsjRt6SnGU3OdwBOVv2AUScCS%2FZKPbPDSQBc5%2FHNOK2BWpUfUxCpN3XnBzcXShnL%2Fbhc%2FyZ9cKiSkLdB3tgdVc48sw7","TKVIKI%3D"}</definedName>
    <definedName name="ERT" localSheetId="2" hidden="1">{#N/A,#N/A,TRUE,"GLOBAL";#N/A,#N/A,TRUE,"RUSTICOS";#N/A,#N/A,TRUE,"INMUEBLES"}</definedName>
    <definedName name="ert">{"fdsup://directions/News HTML Viewer?action=OPEN&amp;on_error=off&amp;window=popup_no_button&amp;start_maximized=false&amp;creator=factset&amp;display_string=Click to view document&amp;width=640&amp;height=480&amp;address=ZQFNgSDCku6rj7ovOzVi18cA%2FLmu8D%2FKkp0BCI1svzO7Dv%2FixqjxYQlvhZnc","EiuEDhJd1vAqC5L9yLnQ%2FDiAqwK0hDgDwKrNxmKb1Ca4LXqjpDPR9VdCxotqLfPhZYv1wQp9ZPpRJVVPsPAYMQOJGWpsFokg82TF52n4c4YYymKBq410iiczyuoo4Ut5gYHK5MFzHI9N0hTpRrELCeNkRHTsjRt6SnGU3OdwBOVv2AUScCS%2FZKPbPDSQBc5%2FHNOK2BWpUfUxCpN3XnBzcXShnL%2Fbhc%2FyZ9cKiSkLdB3tgdVc48sw7","TKVIKI%3D"}</definedName>
    <definedName name="ertdftr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dsfe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rtr" hidden="1">{#N/A,#N/A,TRUE,"financial";#N/A,#N/A,TRUE,"plants"}</definedName>
    <definedName name="ertsd" hidden="1">{"cap_structure",#N/A,FALSE,"Graph-Mkt Cap";"price",#N/A,FALSE,"Graph-Price";"ebit",#N/A,FALSE,"Graph-EBITDA";"ebitda",#N/A,FALSE,"Graph-EBITDA"}</definedName>
    <definedName name="erttt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ERTY" hidden="1">#REF!</definedName>
    <definedName name="ervgseer" hidden="1">{#N/A,#N/A,FALSE,"FY97";#N/A,#N/A,FALSE,"FY98";#N/A,#N/A,FALSE,"FY99";#N/A,#N/A,FALSE,"FY00";#N/A,#N/A,FALSE,"FY01"}</definedName>
    <definedName name="er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wefasgrghehwet" hidden="1">{"'Sheet1'!$L$16"}</definedName>
    <definedName name="erwerer" hidden="1">{#N/A,#N/A,FALSE,"mfg - consol";#N/A,#N/A,FALSE,"mfg - flo";#N/A,#N/A,FALSE,"mfg - lindsay"}</definedName>
    <definedName name="erwtre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scena3" hidden="1">{#N/A,#N/A,FALSE,"ACESA"}</definedName>
    <definedName name="escena4" hidden="1">{#N/A,#N/A,FALSE,"ACESA"}</definedName>
    <definedName name="ESD" hidden="1">{#N/A,#N/A,TRUE,"financial";#N/A,#N/A,TRUE,"plants"}</definedName>
    <definedName name="eshr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snrc100c1_values" hidden="1">{"FTSE100","COMPANIES",TRUE}</definedName>
    <definedName name="esnrc198c1" hidden="1">#REF!</definedName>
    <definedName name="esnrc1c1_values" localSheetId="4">{"HUBAN","COMPANIES",TRUE}</definedName>
    <definedName name="esnrc1c1_values">{"HUBAN","COMPANIES",TRUE}</definedName>
    <definedName name="esnrc2c1" hidden="1">#REF!</definedName>
    <definedName name="esnrc33c1_values" hidden="1">{"EUMOT","COMPANIES",TRUE}</definedName>
    <definedName name="esnrc46c1_values" localSheetId="4">{"PL","COMPANIES",TRUE}</definedName>
    <definedName name="esnrc46c1_values">{"PL","COMPANIES",TRUE}</definedName>
    <definedName name="esnrc4c1_values" localSheetId="4">{"GRBAN","COMPANIES",TRUE}</definedName>
    <definedName name="esnrc4c1_values">{"GRBAN","COMPANIES",TRUE}</definedName>
    <definedName name="esnrc56c1_values" hidden="1">{"ASCONGRP","COMPANIES",TRUE}</definedName>
    <definedName name="esnrc63c1_values" hidden="1">{"EUUTIGRP","COMPANIES",TRUE}</definedName>
    <definedName name="esnrc91c1_values" hidden="1">{"EUUTI","COMPANIES",TRUE}</definedName>
    <definedName name="ESOP_DEBT">"ESOP_DEBT"</definedName>
    <definedName name="ESOS_FooterType" hidden="1">"INTERNAL"</definedName>
    <definedName name="ESPeXToEUR" localSheetId="7">1/EUReXToESP</definedName>
    <definedName name="ESPeXToEUR" localSheetId="5" hidden="1">1/EUReXToESP</definedName>
    <definedName name="ESPeXToEUR" localSheetId="4">1/EUReXToESP</definedName>
    <definedName name="ESPeXToEUR" localSheetId="2" hidden="1">1/EUReXToESP</definedName>
    <definedName name="ESPeXToEUR">1/EUReXToESP</definedName>
    <definedName name="ESPN" hidden="1">{"Pulp Production",#N/A,FALSE,"Pulp";"Pulp Earnings",#N/A,FALSE,"Pulp"}</definedName>
    <definedName name="ESPN_1" hidden="1">{"Pulp Production",#N/A,FALSE,"Pulp";"Pulp Earnings",#N/A,FALSE,"Pulp"}</definedName>
    <definedName name="ESSAI" hidden="1">{#N/A,#N/A,FALSE,"Pharm";#N/A,#N/A,FALSE,"WWCM"}</definedName>
    <definedName name="esw" hidden="1">{#N/A,#N/A,FALSE,"TABLE_1 YTD- VALUES LAST YR(2)"}</definedName>
    <definedName name="etert" hidden="1">#N/A</definedName>
    <definedName name="etet" hidden="1">{#N/A,#N/A,FALSE,"Calc";#N/A,#N/A,FALSE,"Sensitivity";#N/A,#N/A,FALSE,"LT Earn.Dil.";#N/A,#N/A,FALSE,"Dil. AVP"}</definedName>
    <definedName name="ETR" localSheetId="4">{"ACU",#N/A,TRUE,"Acumulado y Mes";"ACUPTA",#N/A,TRUE,"Acumulado Y Mes Ptas";"MES",#N/A,TRUE,"Acumulado y Mes";"MESPTA",#N/A,TRUE,"Acumulado Y Mes Ptas";"RESGPO",#N/A,TRUE,"CUENTA RESULTADOS";"RESGPOPTA",#N/A,TRUE,"Cta Resultados Ptas";"BALGPO",#N/A,TRUE,"BALANCE";"BALGPOPTA",#N/A,TRUE,"Balance Ptas";"GRA1",#N/A,TRUE,"GRAFICOS GRUPO";"GRA2",#N/A,TRUE,"GRAFICOS GRUPO";"GRA4",#N/A,TRUE,"GRAFICOS GRUPO 2";"GRA3",#N/A,TRUE,"GRAFICOS GRUPO 2";"PERS",#N/A,TRUE,"PLANTILLA";"ENERES",#N/A,TRUE,"ENERGIA RES Y BAL ";"ENEBAL",#N/A,TRUE,"ENERGIA RES Y BAL ";"GRA11",#N/A,TRUE,"GRAFICOS ENERGIA";"GRA12",#N/A,TRUE,"GRAFICOS ENERGIA";"GRA13",#N/A,TRUE,"GRAFICOS ENERGIA";"EOLRES",#N/A,TRUE,"EOLICA RES Y BAL";"EOLBAL",#N/A,TRUE,"EOLICA RES Y BAL";"GRA5",#N/A,TRUE,"GRAFICOS EOLICA";"GRA6",#N/A,TRUE,"GRAFICOS EOLICA";"GRA7",#N/A,TRUE,"GRAFICOS EOLICA";"SERRES",#N/A,TRUE,"SERVICIOS RES Y BAL";"SERBAL",#N/A,TRUE,"SERVICIOS RES Y BAL";"GRA8",#N/A,TRUE,"GRAFICOS SERVICIOS";"GRA9",#N/A,TRUE,"GRAFICOS SERVICIOS";"GRA10",#N/A,TRUE,"GRAFICOS SERVICIOS";"ESTRES",#N/A,TRUE,"ESTRUCTURAS RES Y BAL ";"ESTBAL",#N/A,TRUE,"ESTRUCTURAS RES Y BAL ";"GRA14",#N/A,TRUE,"GRAFICOS ESTRUCTURAS";"GRA15",#N/A,TRUE,"GRAFICOS ESTRUCTURAS";"COMRES",#N/A,TRUE,"COMPONENTES RES Y BAL ";"COMBAL",#N/A,TRUE,"COMPONENTES RES Y BAL ";"GRA16",#N/A,TRUE,"GRAFICOS COMPONENTES";"GRA17",#N/A,TRUE,"GRAFICOS COMPONENTES"}</definedName>
    <definedName name="ETR">{"ACU",#N/A,TRUE,"Acumulado y Mes";"ACUPTA",#N/A,TRUE,"Acumulado Y Mes Ptas";"MES",#N/A,TRUE,"Acumulado y Mes";"MESPTA",#N/A,TRUE,"Acumulado Y Mes Ptas";"RESGPO",#N/A,TRUE,"CUENTA RESULTADOS";"RESGPOPTA",#N/A,TRUE,"Cta Resultados Ptas";"BALGPO",#N/A,TRUE,"BALANCE";"BALGPOPTA",#N/A,TRUE,"Balance Ptas";"GRA1",#N/A,TRUE,"GRAFICOS GRUPO";"GRA2",#N/A,TRUE,"GRAFICOS GRUPO";"GRA4",#N/A,TRUE,"GRAFICOS GRUPO 2";"GRA3",#N/A,TRUE,"GRAFICOS GRUPO 2";"PERS",#N/A,TRUE,"PLANTILLA";"ENERES",#N/A,TRUE,"ENERGIA RES Y BAL ";"ENEBAL",#N/A,TRUE,"ENERGIA RES Y BAL ";"GRA11",#N/A,TRUE,"GRAFICOS ENERGIA";"GRA12",#N/A,TRUE,"GRAFICOS ENERGIA";"GRA13",#N/A,TRUE,"GRAFICOS ENERGIA";"EOLRES",#N/A,TRUE,"EOLICA RES Y BAL";"EOLBAL",#N/A,TRUE,"EOLICA RES Y BAL";"GRA5",#N/A,TRUE,"GRAFICOS EOLICA";"GRA6",#N/A,TRUE,"GRAFICOS EOLICA";"GRA7",#N/A,TRUE,"GRAFICOS EOLICA";"SERRES",#N/A,TRUE,"SERVICIOS RES Y BAL";"SERBAL",#N/A,TRUE,"SERVICIOS RES Y BAL";"GRA8",#N/A,TRUE,"GRAFICOS SERVICIOS";"GRA9",#N/A,TRUE,"GRAFICOS SERVICIOS";"GRA10",#N/A,TRUE,"GRAFICOS SERVICIOS";"ESTRES",#N/A,TRUE,"ESTRUCTURAS RES Y BAL ";"ESTBAL",#N/A,TRUE,"ESTRUCTURAS RES Y BAL ";"GRA14",#N/A,TRUE,"GRAFICOS ESTRUCTURAS";"GRA15",#N/A,TRUE,"GRAFICOS ESTRUCTURAS";"COMRES",#N/A,TRUE,"COMPONENTES RES Y BAL ";"COMBAL",#N/A,TRUE,"COMPONENTES RES Y BAL ";"GRA16",#N/A,TRUE,"GRAFICOS COMPONENTES";"GRA17",#N/A,TRUE,"GRAFICOS COMPONENTES"}</definedName>
    <definedName name="ev.Calculation" localSheetId="5" hidden="1">2</definedName>
    <definedName name="ev.Calculation" localSheetId="2" hidden="1">2</definedName>
    <definedName name="ev.Calculation">-4135</definedName>
    <definedName name="ev.Calculation_1" hidden="1">2</definedName>
    <definedName name="ev.Initialized">FALSE</definedName>
    <definedName name="EV__ALLOWSTOPEXPAND__" hidden="1">1</definedName>
    <definedName name="EV__CVPARAMS__" localSheetId="5" hidden="1">"Any by Any!$B$17:$C$38;"</definedName>
    <definedName name="EV__CVPARAMS__" localSheetId="2" hidden="1">"Any by Any!$B$17:$C$38;"</definedName>
    <definedName name="EV__CVPARAMS__">"Trend!$B$17:$C$38;"</definedName>
    <definedName name="EV__DECIMALSYMBOL__">"."</definedName>
    <definedName name="EV__EVCOM_OPTIONS__" localSheetId="5" hidden="1">8</definedName>
    <definedName name="EV__EVCOM_OPTIONS__" localSheetId="2" hidden="1">8</definedName>
    <definedName name="EV__EVCOM_OPTIONS__">10</definedName>
    <definedName name="EV__EXPOPTIONS__">0</definedName>
    <definedName name="EV__LASTREFTIME__" localSheetId="5" hidden="1">40248.4455208333</definedName>
    <definedName name="EV__LASTREFTIME__" localSheetId="2" hidden="1">40248.4455208333</definedName>
    <definedName name="EV__LASTREFTIME__">40963.4325578704</definedName>
    <definedName name="EV__LASTREFTIME___1" localSheetId="5" hidden="1">39013.4664351852</definedName>
    <definedName name="EV__LASTREFTIME___1" localSheetId="2" hidden="1">39013.4664351852</definedName>
    <definedName name="EV__LASTREFTIME___1">39569.4962962963</definedName>
    <definedName name="EV__LASTREFTIME__1" hidden="1">39097.6301041667</definedName>
    <definedName name="EV__LOCKEDCVW__CAPEX">"Spend,ALLCAPAPPRTYPES,ALLPROJ,ALLCAPPROJTYPES,ACTTOTAL,GLOBALTOURING,TOTALADJ,ALLLOCATIONS,LC,2000.TOTAL,PERIODIC,"</definedName>
    <definedName name="EV__LOCKEDCVW__CAPITAL" hidden="1">"CAPITAL_EXP_TOTAL,ALL_ASSETCLASS,TOT_ASSETS,ACTUAL,TOTAL_ADJ,MARLIN_RPT,PROD_HIER,USD,2014.TOTAL,PERIODIC,"</definedName>
    <definedName name="EV__LOCKEDCVW__CASHFLOW" localSheetId="5" hidden="1">"A_TOTCFA,AC_CASHAC,ACTUAL,LC,E_QSG,2007.Q2,PERIODIC,"</definedName>
    <definedName name="EV__LOCKEDCVW__CASHFLOW" localSheetId="2" hidden="1">"A_TOTCFA,AC_CASHAC,ACTUAL,LC,E_QSG,2007.Q2,PERIODIC,"</definedName>
    <definedName name="EV__LOCKEDCVW__CASHFLOW">"A_TOTCFA,AC_CASHAC,ACTUAL,LC,E_QSG,2004.TOTAL,PERIODIC,"</definedName>
    <definedName name="EV__LOCKEDCVW__CONSO" localSheetId="5" hidden="1">"A_None_NETINC,B_ALL,ACTUAL,C_ALL,USD,TotConso,E_QSG,G_ALL,2007.Q3,PERIODIC,"</definedName>
    <definedName name="EV__LOCKEDCVW__CONSO" localSheetId="2" hidden="1">"A_None_NETINC,B_ALL,ACTUAL,C_ALL,USD,TotConso,E_QSG,G_ALL,2007.Q3,PERIODIC,"</definedName>
    <definedName name="EV__LOCKEDCVW__CONSO">"A_NONE_BALSHT,B_ALL,ACTUAL,C_ALL,LC,TOTCONSO,E_200,G_ALL,2007.JAN,PERIODIC,"</definedName>
    <definedName name="EV__LOCKEDCVW__CONSOLIDATED" hidden="1">"Netincome,ACTUAL,DATASRC:Total,EB_CONS,All_Interco,2006.total,PERIODIC,"</definedName>
    <definedName name="EV__LOCKEDCVW__CORPOPS" localSheetId="5" hidden="1">"A_None_NETINC,B_ALL,BUDGET,C_ALL,USD,TotConso,E_100,G_ALL,2007.Q3,PERIODIC,"</definedName>
    <definedName name="EV__LOCKEDCVW__CORPOPS" localSheetId="2" hidden="1">"A_None_NETINC,B_ALL,BUDGET,C_ALL,USD,TotConso,E_100,G_ALL,2007.Q3,PERIODIC,"</definedName>
    <definedName name="EV__LOCKEDCVW__CORPOPS">"A_None_BALSHT,B_ALL,ACTUAL,C_ALL,LC,TotConso,E_CorpOps,G_ALL,2004.TOTAL,PERIODIC,"</definedName>
    <definedName name="EV__LOCKEDCVW__EXPENSES" hidden="1">"EXPENSES,FCST_CURRENT,TOTAL_ADJ,MARLIN_RPT,EXP_DETAIL,PROD_HIER,USD,2014.MAY,PERIODIC,"</definedName>
    <definedName name="EV__LOCKEDCVW__FIN_DEV" hidden="1">"BALANCESHEET,ACTUAL,TOTALADJ,ALL_DEPARTMENTS,TIMCO,ALL_INTERCO,2004.TOTAL,PERIODIC,"</definedName>
    <definedName name="EV__LOCKEDCVW__FINANCE" hidden="1">"NetIncomeIncAlloc,ACTUAL,TotalAdj,All_Departments,BRI,Non_InterCo,2012.JUL,PERIODIC,"</definedName>
    <definedName name="EV__LOCKEDCVW__FINANCEDETAIL">"NI.NETINC,ACTTOTAL,GLOBALTOURING,TOTALADJ,D00060,ALLLINEITEMS,LC,2000.TOTAL,PERIODIC,"</definedName>
    <definedName name="EV__LOCKEDCVW__FMI">",EL_0,E_052,ORG_11001,PRC_005,AP,I_000,2003.TOTAL,YTD,"</definedName>
    <definedName name="EV__LOCKEDCVW__FORECAST" hidden="1">"ALL_ACCOUNTS,Q2_2,ALL_CUSTOMER,TotalAdj,ALL_DEAL_ID,ALL_DEAL_STAT,ALL_DEAL_TYPE,ALL_ENTITY,ALL_GAM,ALL_PROB,ALL_REGION,2009.TOTAL,PERIODIC,"</definedName>
    <definedName name="EV__LOCKEDCVW__FPR" localSheetId="5" hidden="1">"A_STAT_INVENT,B_ALL,FORECAST,C_ALL,LC,Input,D_ALL,E_503,P_ALL,S_ALL,2006.Q4,PERIODIC,"</definedName>
    <definedName name="EV__LOCKEDCVW__FPR" localSheetId="2" hidden="1">"A_STAT_INVENT,B_ALL,FORECAST,C_ALL,LC,Input,D_ALL,E_503,P_ALL,S_ALL,2006.Q4,PERIODIC,"</definedName>
    <definedName name="EV__LOCKEDCVW__FPR">"A_All_RVNUES,B_ALL,ACTUAL,C_ALL,LC,TotConso,D_ALL,E_200,P_ALL,S_ALL,2007.JAN,PERIODIC,"</definedName>
    <definedName name="EV__LOCKEDCVW__FPR_NEW">"A_All_RVNUES,B_ALL,ACTUAL,C_ALL,USD,TotConso,D_ALL,E_QSG,P_ALL,S_ALL,2005.Q3,PERIODIC,"</definedName>
    <definedName name="EV__LOCKEDCVW__HEADCOUNT" hidden="1">"ALL_ACCOUNTS,ACTUAL,TotalAdj,ALL_DEPARTMENT,ALL_ENTITY,2001.TOTAL,PERIODIC,"</definedName>
    <definedName name="EV__LOCKEDCVW__HR">"Bud,C1930,TOTALADJ,D00404,ALLEMPLOYEES,HRCOST,ALLLOCATIONS,LC,2009.TOTAL,PERIODIC,"</definedName>
    <definedName name="EV__LOCKEDCVW__INTERCOMATCHING">"ICAssets,Actual,Input,E_All,I_All,2004.TOTAL,USD,PERIODIC,"</definedName>
    <definedName name="EV__LOCKEDCVW__KPI">"KPISales,B_ALL,ACTUAL,C_ALL,LC,E_QuikEur,2006.OCT10,PERIODIC,"</definedName>
    <definedName name="EV__LOCKEDCVW__MANAGEMENT" hidden="1">"ACCOUNTS,ACTUAL,CHANNEL,ALL_CUSTOMER,TOTAL_ADJ,MARLIN_RPT,PROD_HIER,USD,COMBINED_REPORTING,2014.TOTAL,PERIODIC,"</definedName>
    <definedName name="EV__LOCKEDCVW__PRODUCT" hidden="1">"ALL_ACCOUNTS,ACTUAL,TotalAdj,ALL_ENTITY,ALL_PRODUCT,2001.TOTAL,PERIODIC,"</definedName>
    <definedName name="EV__LOCKEDCVW__RATE">"ACTUAL,USD,Avg,Default,2004.TOTAL,PERIODIC,"</definedName>
    <definedName name="EV__LOCKEDCVW__RATE_INTERCO">"Actual,Avg,Default,2004.TOTAL,USD,PERIODIC,"</definedName>
    <definedName name="EV__LOCKEDCVW__RATEKPI">"ACTUAL,USD,Avg,Default,2004.TOTAL,PERIODIC,"</definedName>
    <definedName name="EV__LOCKEDCVW__SALES_COVERAGE" hidden="1">"ACCOUNTS,ACTUAL,ALL_CUSTOMER,TOTAL_ADJ,SALES_EMPLOYEES,ALL_ENDCUST,NON_GAAP_FUNCTIONAL,SELECT_PRODUCT,TOTAL_ROLES,INV,ALL_CHANNELS,SELECT_SALES_DIV,2007.TOTAL,PERIODIC,"</definedName>
    <definedName name="EV__LOCKEDCVW__SERVICES" hidden="1">"ACTUAL,TotalAdj,ALL_ENTITY,UNSPEC_PS_ACCOUNT,ALL_PS_CUSTOMER,ALL_PS_PROJECT_ID,ALL_SVC_TYPE,2001.TOTAL,PERIODIC,"</definedName>
    <definedName name="EV__LOCKEDCVW__SPONSORSHIP">"NI.NETINC,ACTTOTAL,NoCo,TOTALADJ,ALLDEPT,LC,ALLSPONSORS,2000.TOTAL,PERIODIC,"</definedName>
    <definedName name="EV__LOCKEDCVW__TOUR">"NI.NETINC,ALLARTISTS,ACTTOTAL,GLOBALTOURING,ALLCOMPONENTS,TOTALADJ,D00022,LC,2000.TOTAL,PERIODIC,"</definedName>
    <definedName name="EV__LOCKEDCVW__WORKFORCE" hidden="1">"ACCOUNTS,FCST_CURRENT,TOTAL_ADJ,EMPLOYEES,SELECT_COST_CENTER,PROD_HIER,USD,2014.TOTAL,PERIODIC,"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MEMORYCVW__ACCOUNT.XLS" hidden="1">"FINANCE"</definedName>
    <definedName name="EV__MEMORYCVW__ACCOUNT.XLS_ACCOUNT" hidden="1">"NetIncomeIncAlloc"</definedName>
    <definedName name="EV__MEMORYCVW__ACCOUNT.XLS_ACTIVEAPPLICATION" hidden="1">"FINANCE"</definedName>
    <definedName name="EV__MEMORYCVW__ACCOUNT.XLS_CATEGORY" hidden="1">"ACTUAL"</definedName>
    <definedName name="EV__MEMORYCVW__ACCOUNT.XLS_DATASRC" hidden="1">"TotalAdj"</definedName>
    <definedName name="EV__MEMORYCVW__ACCOUNT.XLS_DEPT" hidden="1">"All_Departments"</definedName>
    <definedName name="EV__MEMORYCVW__ACCOUNT.XLS_ENTITY" hidden="1">"TIMCO1"</definedName>
    <definedName name="EV__MEMORYCVW__ACCOUNT.XLS_INTCO" hidden="1">"Non_InterCo"</definedName>
    <definedName name="EV__MEMORYCVW__ACCOUNT.XLS_MEASURES" hidden="1">"PERIODIC"</definedName>
    <definedName name="EV__MEMORYCVW__ACCOUNT.XLS_TIME" hidden="1">"2005.SEP"</definedName>
    <definedName name="EV__MEMORYCVW__BOOK15H.XLS">"FINANCE"</definedName>
    <definedName name="EV__MEMORYCVW__BOOK15I.XLS">"FINANCE"</definedName>
    <definedName name="EV__MEMORYCVW__BOOK2" hidden="1">"FINANCE"</definedName>
    <definedName name="EV__MEMORYCVW__BOOK2_ACCOUNT" hidden="1">"NetIncomeIncAlloc"</definedName>
    <definedName name="EV__MEMORYCVW__BOOK2_ACTIVEAPPLICATION" hidden="1">"FINANCE"</definedName>
    <definedName name="EV__MEMORYCVW__BOOK2_CATEGORY" hidden="1">"ACTUAL"</definedName>
    <definedName name="EV__MEMORYCVW__BOOK2_DATASRC" hidden="1">"TotalAdj"</definedName>
    <definedName name="EV__MEMORYCVW__BOOK2_DEPT" hidden="1">0</definedName>
    <definedName name="EV__MEMORYCVW__BOOK2_ENTITY" hidden="1">"TES"</definedName>
    <definedName name="EV__MEMORYCVW__BOOK2_INTCO" hidden="1">"Non_InterCo"</definedName>
    <definedName name="EV__MEMORYCVW__BOOK2_MEASURES" hidden="1">"PERIODIC"</definedName>
    <definedName name="EV__MEMORYCVW__BOOK2_TIME" hidden="1">"2012.MAR"</definedName>
    <definedName name="EV__MEMORYCVW__BOOK3" hidden="1">"FINANCE"</definedName>
    <definedName name="EV__MEMORYCVW__BOOK3_ACCOUNT" hidden="1">"TotalSelling"</definedName>
    <definedName name="EV__MEMORYCVW__BOOK3_CATEGORY" hidden="1">"ACTUAL"</definedName>
    <definedName name="EV__MEMORYCVW__BOOK3_DATASRC" hidden="1">"TotalAdj"</definedName>
    <definedName name="EV__MEMORYCVW__BOOK3_DEPT" hidden="1">"All_Departments"</definedName>
    <definedName name="EV__MEMORYCVW__BOOK3_ENTITY" hidden="1">"TES"</definedName>
    <definedName name="EV__MEMORYCVW__BOOK3_INTCO" hidden="1">"All_InterCo"</definedName>
    <definedName name="EV__MEMORYCVW__BOOK3_MEASURES" hidden="1">"PERIODIC"</definedName>
    <definedName name="EV__MEMORYCVW__BOOK3_TIME" hidden="1">"2012.APR"</definedName>
    <definedName name="EV__MEMORYCVW__BOOK5">"FINANCE"</definedName>
    <definedName name="EV__MEMORYCVW__BOOK5_ACCOUNT">"A50148.00"</definedName>
    <definedName name="EV__MEMORYCVW__BOOK5_CATEGORY">"Fcst.Mar"</definedName>
    <definedName name="EV__MEMORYCVW__BOOK5_COMPANY">"AMP"</definedName>
    <definedName name="EV__MEMORYCVW__BOOK5_DATASRC">"Oracle"</definedName>
    <definedName name="EV__MEMORYCVW__BOOK5_DEPARTMENT">"ALLDEPT"</definedName>
    <definedName name="EV__MEMORYCVW__BOOK5_MEASURES">"PERIODIC"</definedName>
    <definedName name="EV__MEMORYCVW__BOOK5_RPTCURRENCY">"USD"</definedName>
    <definedName name="EV__MEMORYCVW__BOOK5_TIME">"2008.TOTAL"</definedName>
    <definedName name="EV__MEMORYCVW__BOOK6" hidden="1">"FINANCE"</definedName>
    <definedName name="EV__MEMORYCVW__BOOK6_ACCOUNT" hidden="1">"NetIncomeIncAlloc"</definedName>
    <definedName name="EV__MEMORYCVW__BOOK6_CATEGORY" hidden="1">"ACTUAL"</definedName>
    <definedName name="EV__MEMORYCVW__BOOK6_DATASRC" hidden="1">"TotalAdj"</definedName>
    <definedName name="EV__MEMORYCVW__BOOK6_DEPT" hidden="1">"All_Departments"</definedName>
    <definedName name="EV__MEMORYCVW__BOOK6_ENTITY" hidden="1">"TES"</definedName>
    <definedName name="EV__MEMORYCVW__BOOK6_INTCO" hidden="1">"Non_InterCo"</definedName>
    <definedName name="EV__MEMORYCVW__BOOK6_MEASURES" hidden="1">"PERIODIC"</definedName>
    <definedName name="EV__MEMORYCVW__BOOK6_TIME" hidden="1">"2012.APR"</definedName>
    <definedName name="EV__MEMORYCVW__OPERATINGPLAN051612A.XLS" hidden="1">"FINANCE"</definedName>
    <definedName name="EV__MEMORYCVW__OPERATINGPLAN051612A.XLS_ACCOUNT" hidden="1">"NetIncomeIncAlloc"</definedName>
    <definedName name="EV__MEMORYCVW__OPERATINGPLAN051612A.XLS_CATEGORY" hidden="1">"ACTUAL"</definedName>
    <definedName name="EV__MEMORYCVW__OPERATINGPLAN051612A.XLS_DATASRC" hidden="1">"TotalAdj"</definedName>
    <definedName name="EV__MEMORYCVW__OPERATINGPLAN051612A.XLS_DEPT" hidden="1">"All_Departments"</definedName>
    <definedName name="EV__MEMORYCVW__OPERATINGPLAN051612A.XLS_ENTITY" hidden="1">"TES"</definedName>
    <definedName name="EV__MEMORYCVW__OPERATINGPLAN051612A.XLS_INTCO" hidden="1">"Non_InterCo"</definedName>
    <definedName name="EV__MEMORYCVW__OPERATINGPLAN051612A.XLS_MEASURES" hidden="1">"PERIODIC"</definedName>
    <definedName name="EV__MEMORYCVW__OPERATINGPLAN051612A.XLS_TIME" hidden="1">"2012.APR"</definedName>
    <definedName name="EV__WBEVMODE__" localSheetId="5" hidden="1">0</definedName>
    <definedName name="EV__WBEVMODE__" localSheetId="2" hidden="1">0</definedName>
    <definedName name="EV__WBEVMODE__">1</definedName>
    <definedName name="EV__WBREFOPTIONS__" localSheetId="5" hidden="1">134217783</definedName>
    <definedName name="EV__WBREFOPTIONS__" localSheetId="2" hidden="1">134217783</definedName>
    <definedName name="EV__WBREFOPTIONS__">134217774</definedName>
    <definedName name="EV__WBVERSION__">0</definedName>
    <definedName name="EV__WSINFO__">"silver"</definedName>
    <definedName name="EV_LASTREFTIME" hidden="1">38943.6463310185</definedName>
    <definedName name="ev_lastreftime_1">39671.6198842593</definedName>
    <definedName name="EV_OVER_EMPLOYEE">"EV_OVER_EMPLOYEE"</definedName>
    <definedName name="EV_OVER_LTM_EBIT">"EV_OVER_LTM_EBIT"</definedName>
    <definedName name="EV_OVER_LTM_EBITDA">"EV_OVER_LTM_EBITDA"</definedName>
    <definedName name="EV_OVER_LTM_REVENUE">"EV_OVER_LTM_REVENUE"</definedName>
    <definedName name="EV_OVER_REVENUE_EST">"EV_OVER_REVENUE_EST"</definedName>
    <definedName name="EV_OVER_REVENUE_EST_1">"EV_OVER_REVENUE_EST_1"</definedName>
    <definedName name="EVA" hidden="1">{"'Sheet1'!$A$1:$H$145"}</definedName>
    <definedName name="Evalerrodiciembre" hidden="1">{#N/A,#N/A,FALSE,"Aging Summary";#N/A,#N/A,FALSE,"Ratio Analysis";#N/A,#N/A,FALSE,"Test 120 Day Accts";#N/A,#N/A,FALSE,"Tickmarks"}</definedName>
    <definedName name="evlast">39671.6198842593</definedName>
    <definedName name="evlastreftime">39671.6198842593</definedName>
    <definedName name="ewgw" hidden="1">{#N/A,#N/A,FALSE,"Admin";#N/A,#N/A,FALSE,"Other"}</definedName>
    <definedName name="ewk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po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r" localSheetId="4">{#N/A,#N/A,FALSE,"Antony Financials";#N/A,#N/A,FALSE,"Cowboy Financials";#N/A,#N/A,FALSE,"Combined";#N/A,#N/A,FALSE,"Valuematrix";#N/A,#N/A,FALSE,"DCFAntony";#N/A,#N/A,FALSE,"DCFCowboy";#N/A,#N/A,FALSE,"DCFCombined"}</definedName>
    <definedName name="ewr">{#N/A,#N/A,FALSE,"Antony Financials";#N/A,#N/A,FALSE,"Cowboy Financials";#N/A,#N/A,FALSE,"Combined";#N/A,#N/A,FALSE,"Valuematrix";#N/A,#N/A,FALSE,"DCFAntony";#N/A,#N/A,FALSE,"DCFCowboy";#N/A,#N/A,FALSE,"DCFCombined"}</definedName>
    <definedName name="ewr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ewrfsdtr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TWE" hidden="1">{#N/A,#N/A,FALSE,"CA";#N/A,#N/A,FALSE,"CN";#N/A,#N/A,FALSE,"Inv";#N/A,#N/A,FALSE,"Inv Acc";"Miguel_balance",#N/A,FALSE,"Bal";#N/A,#N/A,FALSE,"Plantilla";#N/A,#N/A,FALSE,"CA (2)";#N/A,#N/A,FALSE,"CN (2)"}</definedName>
    <definedName name="ewrwer" hidden="1">{#N/A,#N/A,FALSE,"ORIX CSC"}</definedName>
    <definedName name="ewrysdfer" hidden="1">{"inputs raw data",#N/A,TRUE,"INPUT"}</definedName>
    <definedName name="ewwe" hidden="1">{#N/A,#N/A,FALSE,"REPORT"}</definedName>
    <definedName name="EX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ExactAddinConnection" localSheetId="5" hidden="1">"010"</definedName>
    <definedName name="ExactAddinConnection" localSheetId="2" hidden="1">"010"</definedName>
    <definedName name="ExactAddinConnection">"001"</definedName>
    <definedName name="ExactAddinConnection.001" localSheetId="5" hidden="1">"pepebar7;001;dperiago;1"</definedName>
    <definedName name="ExactAddinConnection.001" localSheetId="2" hidden="1">"pepebar7;001;dperiago;1"</definedName>
    <definedName name="ExactAddinConnection.001">"HKTLONDC007;010;ngrannum;1"</definedName>
    <definedName name="ExactAddinConnection.002" hidden="1">"HKTLONDC007;010;ngrannum;1"</definedName>
    <definedName name="ExactAddinConnection.007" hidden="1">"pepebar7;007;Daniel;1"</definedName>
    <definedName name="ExactAddinConnection.010" hidden="1">"HKTLONDC007;010;cnorris;1"</definedName>
    <definedName name="ExactAddinConnection.050" hidden="1">"(local);050;mvanderpas;1"</definedName>
    <definedName name="ExactAddinConnection.998" hidden="1">"WFNATSOL1;001;sobrien;1"</definedName>
    <definedName name="ExactAddinReports" hidden="1">1</definedName>
    <definedName name="exc" hidden="1">{#N/A,#N/A,FALSE,"GMBH";#N/A,#N/A,FALSE,"GMBH INVOICES RAISED";#N/A,#N/A,FALSE,"GMBH STOCK RECONCILIATION"}</definedName>
    <definedName name="EXCHANGE">"EXCHANGE"</definedName>
    <definedName name="Exchange_Rates" hidden="1">#REF!</definedName>
    <definedName name="Existencias" hidden="1">{#N/A,#N/A,FALSE,"Aging Summary";#N/A,#N/A,FALSE,"Ratio Analysis";#N/A,#N/A,FALSE,"Test 120 Day Accts";#N/A,#N/A,FALSE,"Tickmarks"}</definedName>
    <definedName name="expenses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>"EXTRA_ITEMS"</definedName>
    <definedName name="eyh" hidden="1">{#N/A,#N/A,FALSE,"BS";#N/A,#N/A,FALSE,"PL";#N/A,#N/A,FALSE,"SOE";#N/A,#N/A,FALSE,"SCF"}</definedName>
    <definedName name="eyr" localSheetId="5" hidden="1">{"hiden",#N/A,FALSE,"14";"hidden",#N/A,FALSE,"16";"hidden",#N/A,FALSE,"18";"hidden",#N/A,FALSE,"20"}</definedName>
    <definedName name="eyr" localSheetId="4">{"hiden",#N/A,FALSE,"14";"hidden",#N/A,FALSE,"16";"hidden",#N/A,FALSE,"18";"hidden",#N/A,FALSE,"20"}</definedName>
    <definedName name="eyr" localSheetId="2" hidden="1">{"hiden",#N/A,FALSE,"14";"hidden",#N/A,FALSE,"16";"hidden",#N/A,FALSE,"18";"hidden",#N/A,FALSE,"20"}</definedName>
    <definedName name="eyr">{"hiden",#N/A,FALSE,"14";"hidden",#N/A,FALSE,"16";"hidden",#N/A,FALSE,"18";"hidden",#N/A,FALSE,"20"}</definedName>
    <definedName name="ezeze" hidden="1">{#N/A,#N/A,FALSE,"Sheet1"}</definedName>
    <definedName name="ezrtezr" hidden="1">#REF!</definedName>
    <definedName name="ezrtrezt" hidden="1">#REF!</definedName>
    <definedName name="eztezrt" hidden="1">#REF!</definedName>
    <definedName name="ezze" hidden="1">#REF!</definedName>
    <definedName name="f" hidden="1">#N/A</definedName>
    <definedName name="fa" hidden="1">{"'Sheet1'!$A$1:$O$40"}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af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fafa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fafdsfa" hidden="1">{"histincome",#N/A,FALSE,"hyfins";"closing balance",#N/A,FALSE,"hyfins"}</definedName>
    <definedName name="FarrellWitchita" hidden="1">{"FCB_ALL",#N/A,FALSE,"FCB"}</definedName>
    <definedName name="Fasanotti" hidden="1">{#N/A,#N/A,TRUE,"Main Issues";#N/A,#N/A,TRUE,"Income statement ($)"}</definedName>
    <definedName name="fasasdg" hidden="1">{"'Directory'!$A$72:$E$91"}</definedName>
    <definedName name="fasd" hidden="1">{"'Directory'!$A$72:$E$91"}</definedName>
    <definedName name="fasdas" hidden="1">{#N/A,#N/A,FALSE,"Acq-Val";#N/A,#N/A,FALSE,"Acq-Mult Val"}</definedName>
    <definedName name="fasdasd" hidden="1">{"Final",#N/A,FALSE,"Feb-96"}</definedName>
    <definedName name="fasdasdasd" hidden="1">{"'Directory'!$A$72:$E$91"}</definedName>
    <definedName name="fasdasdf" hidden="1">{"Agg Output",#N/A,FALSE,"Operational Drivers Output";"NW Output",#N/A,FALSE,"Operational Drivers Output";"South Output",#N/A,FALSE,"Operational Drivers Output";"Central Output",#N/A,FALSE,"Operational Drivers Output"}</definedName>
    <definedName name="fasdasdfad" hidden="1">{"'Directory'!$A$72:$E$91"}</definedName>
    <definedName name="fasdasdsdaf" hidden="1">{#N/A,#N/A,TRUE,"Acq-Ass";#N/A,#N/A,TRUE,"Acq-IS";#N/A,#N/A,TRUE,"Acq-BS";#N/A,#N/A,TRUE,"Acq-CF"}</definedName>
    <definedName name="fasddasfd" hidden="1">{#N/A,#N/A,TRUE,"Pivots-Employee";#N/A,"Scenerio2",TRUE,"Assumptions Summary"}</definedName>
    <definedName name="fasdf" hidden="1">{"IS_1",#N/A,TRUE,"IS CLG";"IS_2",#N/A,TRUE,"IS CLG";"BS_1",#N/A,TRUE,"BS CLG";"BS_2",#N/A,TRUE,"BS CLG";"CF_1",#N/A,TRUE,"CF CLG";"CF_2",#N/A,TRUE,"CF CLG"}</definedName>
    <definedName name="fasdf_1" hidden="1">{"IS_1",#N/A,TRUE,"IS CLG";"IS_2",#N/A,TRUE,"IS CLG";"BS_1",#N/A,TRUE,"BS CLG";"BS_2",#N/A,TRUE,"BS CLG";"CF_1",#N/A,TRUE,"CF CLG";"CF_2",#N/A,TRUE,"CF CLG"}</definedName>
    <definedName name="fasdfad" hidden="1">{"'Directory'!$A$72:$E$91"}</definedName>
    <definedName name="fasdfasd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fasdfasdasdf" hidden="1">{"'Directory'!$A$72:$E$91"}</definedName>
    <definedName name="fasdfasdasdfasdf" hidden="1">{#N/A,#N/A,TRUE,"Acq-Ass";#N/A,#N/A,TRUE,"Acq-IS";#N/A,#N/A,TRUE,"Acq-BS";#N/A,#N/A,TRUE,"Acq-CF"}</definedName>
    <definedName name="fasdfasdd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fasdfasdfa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fasdfasf" hidden="1">{"'Directory'!$A$72:$E$91"}</definedName>
    <definedName name="fasdfsda" hidden="1">{#N/A,#N/A,TRUE,"Val - sum";#N/A,#N/A,TRUE,"Val - Sum1";#N/A,#N/A,TRUE,"Val - sum2";#N/A,#N/A,TRUE,"Val - Sum3";#N/A,#N/A,TRUE,"Tar-DCF";#N/A,#N/A,TRUE,"Tar-Val LBO";#N/A,#N/A,TRUE,"Tar-Mult Val"}</definedName>
    <definedName name="fasdsdf" hidden="1">{"Final",#N/A,FALSE,"Feb-96"}</definedName>
    <definedName name="fasfasd" hidden="1">{"histincome",#N/A,FALSE,"hyfins";"closing balance",#N/A,FALSE,"hyfins"}</definedName>
    <definedName name="fawe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fbgiuwerugreugrewigpqwrguirqeg" hidden="1">#REF!</definedName>
    <definedName name="FBS" hidden="1">{"Druck HORE","HL 503.000",FALSE,"HORE Schema"}</definedName>
    <definedName name="fcb" hidden="1">{"FCB_ALL",#N/A,FALSE,"FCB"}</definedName>
    <definedName name="fco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FCode" hidden="1">#REF!</definedName>
    <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a" hidden="1">{#N/A,#N/A,FALSE,"DCF Cov";#N/A,#N/A,FALSE,"dcf"}</definedName>
    <definedName name="fdas" hidden="1">{"'Sheet1'!$A$1:$H$96"}</definedName>
    <definedName name="fdas_1" hidden="1">{"IS",#N/A,FALSE,"IS";"RPTIS",#N/A,FALSE,"RPTIS";"STATS",#N/A,FALSE,"STATS";"CELL",#N/A,FALSE,"CELL";"BS",#N/A,FALSE,"BS"}</definedName>
    <definedName name="fdasasdf" hidden="1">{#N/A,#N/A,FALSE,"Acq-Val";#N/A,#N/A,FALSE,"Acq-Mult Val"}</definedName>
    <definedName name="fdasfasd" hidden="1">{"bs",#N/A,FALSE,"SCF"}</definedName>
    <definedName name="fdasfasg" hidden="1">{"'Directory'!$A$72:$E$91"}</definedName>
    <definedName name="fdasfsa" hidden="1">{"Final",#N/A,FALSE,"Feb-96"}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2_0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1" hidden="1">"#"</definedName>
    <definedName name="FDC_58_12" hidden="1">"#"</definedName>
    <definedName name="FDC_58_13" hidden="1">"#"</definedName>
    <definedName name="FDC_58_14" hidden="1">"#"</definedName>
    <definedName name="FDC_58_2" hidden="1">"#"</definedName>
    <definedName name="FDC_58_3" hidden="1">"#"</definedName>
    <definedName name="FDC_58_4" hidden="1">"#"</definedName>
    <definedName name="FDC_58_5" hidden="1">"#"</definedName>
    <definedName name="FDC_58_6" hidden="1">"#"</definedName>
    <definedName name="FDC_58_7" hidden="1">"#"</definedName>
    <definedName name="FDC_58_8" hidden="1">"#"</definedName>
    <definedName name="FDC_58_9" hidden="1">"#"</definedName>
    <definedName name="FDC_59_0" hidden="1">"#"</definedName>
    <definedName name="FDC_59_1" hidden="1">"#"</definedName>
    <definedName name="FDC_59_10" hidden="1">"#"</definedName>
    <definedName name="FDC_59_11" hidden="1">"#"</definedName>
    <definedName name="FDC_59_12" hidden="1">"#"</definedName>
    <definedName name="FDC_59_13" hidden="1">"#"</definedName>
    <definedName name="FDC_59_14" hidden="1">"#"</definedName>
    <definedName name="FDC_59_2" hidden="1">"#"</definedName>
    <definedName name="FDC_59_3" hidden="1">"#"</definedName>
    <definedName name="FDC_59_4" hidden="1">"#"</definedName>
    <definedName name="FDC_59_5" hidden="1">"#"</definedName>
    <definedName name="FDC_59_6" hidden="1">"#"</definedName>
    <definedName name="FDC_59_7" hidden="1">"#"</definedName>
    <definedName name="FDC_59_8" hidden="1">"#"</definedName>
    <definedName name="FDC_59_9" hidden="1">"#"</definedName>
    <definedName name="FDC_6_0" hidden="1">"#"</definedName>
    <definedName name="FDC_60_0" hidden="1">"#"</definedName>
    <definedName name="FDC_60_1" hidden="1">"#"</definedName>
    <definedName name="FDC_60_10" hidden="1">"#"</definedName>
    <definedName name="FDC_60_11" hidden="1">"#"</definedName>
    <definedName name="FDC_60_12" hidden="1">"#"</definedName>
    <definedName name="FDC_60_13" hidden="1">"#"</definedName>
    <definedName name="FDC_60_14" hidden="1">"#"</definedName>
    <definedName name="FDC_60_2" hidden="1">"#"</definedName>
    <definedName name="FDC_60_3" hidden="1">"#"</definedName>
    <definedName name="FDC_60_4" hidden="1">"#"</definedName>
    <definedName name="FDC_60_5" hidden="1">"#"</definedName>
    <definedName name="FDC_60_6" hidden="1">"#"</definedName>
    <definedName name="FDC_60_7" hidden="1">"#"</definedName>
    <definedName name="FDC_60_8" hidden="1">"#"</definedName>
    <definedName name="FDC_60_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1" hidden="1">"#"</definedName>
    <definedName name="FDC_62_12" hidden="1">"#"</definedName>
    <definedName name="FDC_62_13" hidden="1">"#"</definedName>
    <definedName name="FDC_62_14" hidden="1">"#"</definedName>
    <definedName name="FDC_62_2" hidden="1">"#"</definedName>
    <definedName name="FDC_62_3" hidden="1">"#"</definedName>
    <definedName name="FDC_62_4" hidden="1">"#"</definedName>
    <definedName name="FDC_62_5" hidden="1">"#"</definedName>
    <definedName name="FDC_62_6" hidden="1">"#"</definedName>
    <definedName name="FDC_62_7" hidden="1">"#"</definedName>
    <definedName name="FDC_62_8" hidden="1">"#"</definedName>
    <definedName name="FDC_62_9" hidden="1">"#"</definedName>
    <definedName name="FDC_63_0" hidden="1">"#"</definedName>
    <definedName name="FDC_63_1" hidden="1">"#"</definedName>
    <definedName name="FDC_63_10" hidden="1">"#"</definedName>
    <definedName name="FDC_63_11" hidden="1">"#"</definedName>
    <definedName name="FDC_63_12" hidden="1">"#"</definedName>
    <definedName name="FDC_63_13" hidden="1">"#"</definedName>
    <definedName name="FDC_63_14" hidden="1">"#"</definedName>
    <definedName name="FDC_63_2" hidden="1">"#"</definedName>
    <definedName name="FDC_63_3" hidden="1">"#"</definedName>
    <definedName name="FDC_63_4" hidden="1">"#"</definedName>
    <definedName name="FDC_63_5" hidden="1">"#"</definedName>
    <definedName name="FDC_63_6" hidden="1">"#"</definedName>
    <definedName name="FDC_63_7" hidden="1">"#"</definedName>
    <definedName name="FDC_63_8" hidden="1">"#"</definedName>
    <definedName name="FDC_63_9" hidden="1">"#"</definedName>
    <definedName name="FDC_64_0" hidden="1">"#"</definedName>
    <definedName name="FDC_64_1" hidden="1">"#"</definedName>
    <definedName name="FDC_64_10" hidden="1">"#"</definedName>
    <definedName name="FDC_64_11" hidden="1">"#"</definedName>
    <definedName name="FDC_64_12" hidden="1">"#"</definedName>
    <definedName name="FDC_64_13" hidden="1">"#"</definedName>
    <definedName name="FDC_64_14" hidden="1">"#"</definedName>
    <definedName name="FDC_64_2" hidden="1">"#"</definedName>
    <definedName name="FDC_64_3" hidden="1">"#"</definedName>
    <definedName name="FDC_64_4" hidden="1">"#"</definedName>
    <definedName name="FDC_64_5" hidden="1">"#"</definedName>
    <definedName name="FDC_64_6" hidden="1">"#"</definedName>
    <definedName name="FDC_64_7" hidden="1">"#"</definedName>
    <definedName name="FDC_64_8" hidden="1">"#"</definedName>
    <definedName name="FDC_64_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f" hidden="1">{"celkový rozpočet - detail",#N/A,FALSE,"Aktualizace č. 1"}</definedName>
    <definedName name="fddfas" hidden="1">{"Final",#N/A,FALSE,"Feb-96"}</definedName>
    <definedName name="fdf" hidden="1">{#N/A,#N/A,FALSE,"incorp";#N/A,#N/A,FALSE,"corp"}</definedName>
    <definedName name="FDFD" hidden="1">{#N/A,#N/A,FALSE,"Pharm";#N/A,#N/A,FALSE,"WWCM"}</definedName>
    <definedName name="fdfgdgdfgfdg" hidden="1">{"comp",#N/A,FALSE,"SPEC";"footnotes",#N/A,FALSE,"SPEC"}</definedName>
    <definedName name="fdfghdf" hidden="1">{"inputs raw data",#N/A,TRUE,"INPUT"}</definedName>
    <definedName name="fdgad" hidden="1">{"inputs raw data",#N/A,TRUE,"INPUT"}</definedName>
    <definedName name="fdgad_1" hidden="1">{"inputs raw data",#N/A,TRUE,"INPUT"}</definedName>
    <definedName name="fdhfdh" localSheetId="5" hidden="1">{"First Page",#N/A,FALSE,"Surfactants LBO";"Second Page",#N/A,FALSE,"Surfactants LBO"}</definedName>
    <definedName name="fdhfdh" localSheetId="4">{"First Page",#N/A,FALSE,"Surfactants LBO";"Second Page",#N/A,FALSE,"Surfactants LBO"}</definedName>
    <definedName name="fdhfdh" localSheetId="2" hidden="1">{"First Page",#N/A,FALSE,"Surfactants LBO";"Second Page",#N/A,FALSE,"Surfactants LBO"}</definedName>
    <definedName name="fdhfdh">{"First Page",#N/A,FALSE,"Surfactants LBO";"Second Page",#N/A,FALSE,"Surfactants LBO"}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localSheetId="5" hidden="1">{"First Page",#N/A,FALSE,"Surfactants LBO";"Second Page",#N/A,FALSE,"Surfactants LBO"}</definedName>
    <definedName name="fdhfghfdh" localSheetId="4">{"First Page",#N/A,FALSE,"Surfactants LBO";"Second Page",#N/A,FALSE,"Surfactants LBO"}</definedName>
    <definedName name="fdhfghfdh" localSheetId="2" hidden="1">{"First Page",#N/A,FALSE,"Surfactants LBO";"Second Page",#N/A,FALSE,"Surfactants LBO"}</definedName>
    <definedName name="fdhfghfdh">{"First Page",#N/A,FALSE,"Surfactants LBO";"Second Page",#N/A,FALSE,"Surfactants LBO"}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ml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DP_0_1_aUrv" hidden="1">#REF!</definedName>
    <definedName name="FDP_1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0_1_aUrv" hidden="1">#REF!</definedName>
    <definedName name="FDP_121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4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7_1_aUrv" hidden="1">#REF!</definedName>
    <definedName name="FDP_159_1_aUrv" hidden="1">#REF!</definedName>
    <definedName name="FDP_16_1_aUrv" hidden="1">#REF!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Urv" hidden="1">#REF!</definedName>
    <definedName name="FDP_170_1_aSrv" hidden="1">#REF!</definedName>
    <definedName name="FDP_171_1_aUrv" hidden="1">#REF!</definedName>
    <definedName name="FDP_172_1_aU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7_1_aU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0_1_aSrv" hidden="1">#REF!</definedName>
    <definedName name="FDP_181_1_aUrv" hidden="1">#REF!</definedName>
    <definedName name="FDP_182_1_aSrv" hidden="1">#REF!</definedName>
    <definedName name="FDP_183_1_aSrv" hidden="1">#REF!</definedName>
    <definedName name="FDP_184_1_aUrv" hidden="1">#REF!</definedName>
    <definedName name="FDP_185_1_aSrv" hidden="1">#REF!</definedName>
    <definedName name="FDP_186_1_aUrv" hidden="1">#REF!</definedName>
    <definedName name="FDP_187_1_aSrv" hidden="1">#REF!</definedName>
    <definedName name="FDP_188_1_aUrv" hidden="1">#REF!</definedName>
    <definedName name="FDP_189_1_aUrv" hidden="1">#REF!</definedName>
    <definedName name="FDP_190_1_aUrv" hidden="1">#REF!</definedName>
    <definedName name="FDP_191_1_aUrv" hidden="1">#REF!</definedName>
    <definedName name="FDP_192_1_aSrv" hidden="1">#REF!</definedName>
    <definedName name="FDP_193_1_aUrv" hidden="1">#REF!</definedName>
    <definedName name="FDP_194_1_aUrv" hidden="1">#REF!</definedName>
    <definedName name="FDP_195_1_aUrv" hidden="1">#REF!</definedName>
    <definedName name="FDP_196_1_aSrv" hidden="1">#REF!</definedName>
    <definedName name="FDP_197_1_aUrv" hidden="1">#REF!</definedName>
    <definedName name="FDP_198_1_aSrv" hidden="1">#REF!</definedName>
    <definedName name="FDP_199_1_aU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S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S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4_1_aUrv" hidden="1">#REF!</definedName>
    <definedName name="FDP_215_1_aUrv" hidden="1">#REF!</definedName>
    <definedName name="FDP_216_1_aUrv" hidden="1">#REF!</definedName>
    <definedName name="FDP_217_1_aUrv" hidden="1">#REF!</definedName>
    <definedName name="FDP_218_1_aSrv" hidden="1">#REF!</definedName>
    <definedName name="FDP_219_1_aSrv" hidden="1">#REF!</definedName>
    <definedName name="FDP_22_1_aUrv" hidden="1">#REF!</definedName>
    <definedName name="FDP_220_1_aSrv" hidden="1">#REF!</definedName>
    <definedName name="FDP_221_1_aSrv" hidden="1">#REF!</definedName>
    <definedName name="FDP_222_1_aSrv" hidden="1">#REF!</definedName>
    <definedName name="FDP_223_1_aSrv" hidden="1">#REF!</definedName>
    <definedName name="FDP_224_1_aUrv" hidden="1">#REF!</definedName>
    <definedName name="FDP_225_1_aUrv" hidden="1">#REF!</definedName>
    <definedName name="FDP_226_1_aUrv" hidden="1">#REF!</definedName>
    <definedName name="FDP_227_1_aUrv" hidden="1">#REF!</definedName>
    <definedName name="FDP_228_1_aSrv" hidden="1">#REF!</definedName>
    <definedName name="FDP_229_1_aS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Urv" hidden="1">#REF!</definedName>
    <definedName name="FDP_235_1_aUrv" hidden="1">#REF!</definedName>
    <definedName name="FDP_236_1_aUrv" hidden="1">#REF!</definedName>
    <definedName name="FDP_237_1_aUrv" hidden="1">#REF!</definedName>
    <definedName name="FDP_238_1_aSrv" hidden="1">#REF!</definedName>
    <definedName name="FDP_24_1_aU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4_1_aUrv" hidden="1">#REF!</definedName>
    <definedName name="FDP_265_1_aUrv" hidden="1">#REF!</definedName>
    <definedName name="FDP_266_1_aUrv" hidden="1">#REF!</definedName>
    <definedName name="FDP_267_1_aUrv" hidden="1">#REF!</definedName>
    <definedName name="FDP_268_1_aUrv" hidden="1">#REF!</definedName>
    <definedName name="FDP_269_1_aUrv" hidden="1">#REF!</definedName>
    <definedName name="FDP_27_1_aUrv" hidden="1">#REF!</definedName>
    <definedName name="FDP_270_1_aUrv" hidden="1">#REF!</definedName>
    <definedName name="FDP_271_1_aUrv" hidden="1">#REF!</definedName>
    <definedName name="FDP_272_1_aUrv" hidden="1">#REF!</definedName>
    <definedName name="FDP_273_1_aUrv" hidden="1">#REF!</definedName>
    <definedName name="FDP_274_1_aUrv" hidden="1">#REF!</definedName>
    <definedName name="FDP_275_1_aUrv" hidden="1">#REF!</definedName>
    <definedName name="FDP_276_1_aUrv" hidden="1">#REF!</definedName>
    <definedName name="FDP_277_1_aUrv" hidden="1">#REF!</definedName>
    <definedName name="FDP_278_1_aU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6_1_aUrv" hidden="1">#REF!</definedName>
    <definedName name="FDP_47_1_aUrv" hidden="1">#REF!</definedName>
    <definedName name="FDP_49_1_aUrv" hidden="1">#REF!</definedName>
    <definedName name="FDP_5_1_aUrv" hidden="1">#REF!</definedName>
    <definedName name="FDP_50_1_aUrv" hidden="1">#REF!</definedName>
    <definedName name="FDP_54_1_aUrv" hidden="1">#REF!</definedName>
    <definedName name="FDP_56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2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hidden="1">{"comps",#N/A,FALSE,"comps";"notes",#N/A,FALSE,"comps"}</definedName>
    <definedName name="FDS_CACHE_PTR" hidden="1">"19728544:937520382"</definedName>
    <definedName name="fdsa" hidden="1">#REF!</definedName>
    <definedName name="fdsafsd" hidden="1">{"histincome",#N/A,FALSE,"hyfins";"closing balance",#N/A,FALSE,"hyfins"}</definedName>
    <definedName name="fdsdfsdfs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dfsdfs_1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f" hidden="1">{"general",#N/A,FALSE,"Assumptions"}</definedName>
    <definedName name="fdsf2" hidden="1">{"general",#N/A,FALSE,"Assumptions"}</definedName>
    <definedName name="fdsfad_IsText" hidden="1">TRUE</definedName>
    <definedName name="fdsfdsf" hidden="1">{0,0,FALSE,0}</definedName>
    <definedName name="fdsfdsf_1" hidden="1">{0,0,FALSE,0}</definedName>
    <definedName name="fdsfse" hidden="1">{0,0,"",0}</definedName>
    <definedName name="fdsfse_1" hidden="1">{0,0,"",0}</definedName>
    <definedName name="fdssd" hidden="1">{0,0,"",0}</definedName>
    <definedName name="fdssd_1" hidden="1">{0,0,"",0}</definedName>
    <definedName name="fe" hidden="1">{"assumption cash",#N/A,TRUE,"Merger";"has gets cash",#N/A,TRUE,"Merger";"accretion dilution",#N/A,TRUE,"Merger";"comparison credit stats",#N/A,TRUE,"Merger";"pf credit stats",#N/A,TRUE,"Merger";"pf sheets",#N/A,TRUE,"Merger"}</definedName>
    <definedName name="feb_1" hidden="1">{#N/A,#N/A,FALSE,"FAB VENDORS";"BUD SUM",#N/A,FALSE,"BUD SUM WO TEX"}</definedName>
    <definedName name="feb02tb" hidden="1">{"Statement of Income",#N/A,TRUE,"Mar99";"Balance Sheet",#N/A,TRUE,"Mar99"}</definedName>
    <definedName name="fefe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fenp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fep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f" localSheetId="5" hidden="1">{#N/A,#N/A,FALSE,"Pharm";#N/A,#N/A,FALSE,"WWCM"}</definedName>
    <definedName name="ff" localSheetId="4">{#N/A,#N/A,FALSE,"PERSONAL";#N/A,#N/A,FALSE,"explotación";#N/A,#N/A,FALSE,"generales"}</definedName>
    <definedName name="ff" localSheetId="2" hidden="1">{#N/A,#N/A,FALSE,"Pharm";#N/A,#N/A,FALSE,"WWCM"}</definedName>
    <definedName name="ff">{#N/A,#N/A,FALSE,"PERSONAL";#N/A,#N/A,FALSE,"explotación";#N/A,#N/A,FALSE,"generales"}</definedName>
    <definedName name="ffa" hidden="1">{"histincome",#N/A,FALSE,"hyfins";"closing balance",#N/A,FALSE,"hyfins"}</definedName>
    <definedName name="ffdas" hidden="1">{"histincome",#N/A,FALSE,"hyfins";"closing balance",#N/A,FALSE,"hyfins"}</definedName>
    <definedName name="ffdfedws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ff" localSheetId="5" hidden="1">{#N/A,#N/A,TRUE,"financial";#N/A,#N/A,TRUE,"plants"}</definedName>
    <definedName name="fff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" localSheetId="2" hidden="1">{#N/A,#N/A,TRUE,"financial";#N/A,#N/A,TRUE,"plants"}</definedName>
    <definedName name="fff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_1" hidden="1">{"IS",#N/A,FALSE,"IS";"RPTIS",#N/A,FALSE,"RPTIS";"STATS",#N/A,FALSE,"STATS";"CELL",#N/A,FALSE,"CELL";"BS",#N/A,FALSE,"BS"}</definedName>
    <definedName name="ffff" localSheetId="5" hidden="1">{"comps",#N/A,FALSE,"comps";"notes",#N/A,FALSE,"comps"}</definedName>
    <definedName name="ffff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ffff" localSheetId="2" hidden="1">{"comps",#N/A,FALSE,"comps";"notes",#N/A,FALSE,"comps"}</definedName>
    <definedName name="ffff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ffffff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fff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ffff" hidden="1">{#N/A,#N/A,FALSE,"Pharm";#N/A,#N/A,FALSE,"WWCM"}</definedName>
    <definedName name="ffffffffff" localSheetId="4">{#N/A,#N/A,FALSE,"PERSONAL";#N/A,#N/A,FALSE,"explotación";#N/A,#N/A,FALSE,"generales"}</definedName>
    <definedName name="ffffffffff">{#N/A,#N/A,FALSE,"PERSONAL";#N/A,#N/A,FALSE,"explotación";#N/A,#N/A,FALSE,"generales"}</definedName>
    <definedName name="ffffffffffffffff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fffgggg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ffsgsdgsd" hidden="1">{#N/A,#N/A,FALSE,"Aging Summary";#N/A,#N/A,FALSE,"Ratio Analysis";#N/A,#N/A,FALSE,"Test 120 Day Accts";#N/A,#N/A,FALSE,"Tickmarks"}</definedName>
    <definedName name="FG" localSheetId="5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fg" localSheetId="4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FG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fg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fgadgdrg" hidden="1">{"Supporting Schedules",#N/A,FALSE,"Results"}</definedName>
    <definedName name="fgf" hidden="1">{#N/A,#N/A,FALSE,"CA";#N/A,#N/A,FALSE,"CN";#N/A,#N/A,FALSE,"Inv";#N/A,#N/A,FALSE,"Inv Acc";"Miguel_balance",#N/A,FALSE,"Bal";#N/A,#N/A,FALSE,"Plantilla";#N/A,#N/A,FALSE,"CA (2)";#N/A,#N/A,FALSE,"CN (2)"}</definedName>
    <definedName name="fgfdgd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dgd_1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g" hidden="1">{#N/A,#N/A,FALSE,"CA";#N/A,#N/A,FALSE,"CN";#N/A,#N/A,FALSE,"Inv";#N/A,#N/A,FALSE,"Inv Acc";"Miguel_balance",#N/A,FALSE,"Bal";#N/A,#N/A,FALSE,"Plantilla";#N/A,#N/A,FALSE,"CA (2)";#N/A,#N/A,FALSE,"CN (2)"}</definedName>
    <definedName name="fgfh" hidden="1">{#N/A,#N/A,TRUE,"Cover sheet";#N/A,#N/A,TRUE,"DCF analysis";#N/A,#N/A,TRUE,"WACC calculation"}</definedName>
    <definedName name="FGFR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gf" hidden="1">{#N/A,#N/A,TRUE,"Cover sheet";#N/A,#N/A,TRUE,"INPUTS";#N/A,#N/A,TRUE,"OUTPUTS";#N/A,#N/A,TRUE,"VALUATION"}</definedName>
    <definedName name="fggfdfgf" hidden="1">{#N/A,#N/A,FALSE,"Aging Summary";#N/A,#N/A,FALSE,"Ratio Analysis";#N/A,#N/A,FALSE,"Test 120 Day Accts";#N/A,#N/A,FALSE,"Tickmarks"}</definedName>
    <definedName name="fgh" localSheetId="5" hidden="1">#REF!</definedName>
    <definedName name="fgh" localSheetId="4">{"fdsup://directions/News HTML Viewer?action=OPEN&amp;on_error=off&amp;window=popup_no_button&amp;start_maximized=false&amp;creator=factset&amp;display_string=Click to view document&amp;width=640&amp;height=480&amp;address=ZQFNwazDkp6vD6V0vAbjuTf9VGbF%2FvYvKBszRR6T1O64RW9JworDzWzH1jr82jZf","9SfEgt%2BIJFSN2Zs55BbW7QQJ7XxB2b0e8gvzFM%2B3gq945Di%2BI38O3xYyEiObeTv5n%2B%2B%2BTm8k1bbHpxGLAnJVk7u4G7D%2FtSEFVmo6ZF4guezGRheQQUNGRWihhrwLcsJQW2SSop1lGKj%2FPKmFTsWUyiyEPUjdg6bc2OVGDjURrNzZ6HB%2BjzoUw5TlKnygNrfNPnKTz18H7YKJPqg2zBv6I2%2F2wyboGNQhWVzpOUneaoS","mZeV8"}</definedName>
    <definedName name="fgh" localSheetId="2" hidden="1">#REF!</definedName>
    <definedName name="fgh">{"fdsup://directions/News HTML Viewer?action=OPEN&amp;on_error=off&amp;window=popup_no_button&amp;start_maximized=false&amp;creator=factset&amp;display_string=Click to view document&amp;width=640&amp;height=480&amp;address=ZQFNwazDkp6vD6V0vAbjuTf9VGbF%2FvYvKBszRR6T1O64RW9JworDzWzH1jr82jZf","9SfEgt%2BIJFSN2Zs55BbW7QQJ7XxB2b0e8gvzFM%2B3gq945Di%2BI38O3xYyEiObeTv5n%2B%2B%2BTm8k1bbHpxGLAnJVk7u4G7D%2FtSEFVmo6ZF4guezGRheQQUNGRWihhrwLcsJQW2SSop1lGKj%2FPKmFTsWUyiyEPUjdg6bc2OVGDjURrNzZ6HB%2BjzoUw5TlKnygNrfNPnKTz18H7YKJPqg2zBv6I2%2F2wyboGNQhWVzpOUneaoS","mZeV8"}</definedName>
    <definedName name="fghdhgdfhfd" hidden="1">{"equity comps",#N/A,FALSE,"CS Comps";"equity comps",#N/A,FALSE,"PS Comps";"equity comps",#N/A,FALSE,"GIC_Comps";"equity comps",#N/A,FALSE,"GIC2_Comps"}</definedName>
    <definedName name="fghfgh" hidden="1">{"away stand alones",#N/A,FALSE,"Target"}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j" hidden="1">{"FCF",#N/A,FALSE,"Results"}</definedName>
    <definedName name="fgjhfgjhgj" hidden="1">{"comp1",#N/A,FALSE,"COMPS";"footnotes",#N/A,FALSE,"COMPS"}</definedName>
    <definedName name="fgkjkh" hidden="1">{#N/A,#N/A,FALSE,"REPORT"}</definedName>
    <definedName name="fgnmhjk" hidden="1">{#N/A,#N/A,FALSE,"CA";#N/A,#N/A,FALSE,"CN";#N/A,#N/A,FALSE,"Inv";#N/A,#N/A,FALSE,"Inv Acc";"Miguel_balance",#N/A,FALSE,"Bal";#N/A,#N/A,FALSE,"Plantilla";#N/A,#N/A,FALSE,"CA (2)";#N/A,#N/A,FALSE,"CN (2)"}</definedName>
    <definedName name="fgr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fgsg" hidden="1">{"consolidated",#N/A,FALSE,"Sheet1";"cms",#N/A,FALSE,"Sheet1";"fse",#N/A,FALSE,"Sheet1"}</definedName>
    <definedName name="fhf" hidden="1">{#N/A,#N/A,FALSE,"CA";#N/A,#N/A,FALSE,"CN";#N/A,#N/A,FALSE,"Inv";#N/A,#N/A,FALSE,"Inv Acc";"Miguel_balance",#N/A,FALSE,"Bal";#N/A,#N/A,FALSE,"Plantilla";#N/A,#N/A,FALSE,"CA (2)";#N/A,#N/A,FALSE,"CN (2)"}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hidden="1">{"hiden",#N/A,FALSE,"14";"hidden",#N/A,FALSE,"16";"hidden",#N/A,FALSE,"18";"hidden",#N/A,FALSE,"20"}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" hidden="1">#REF!</definedName>
    <definedName name="FileChart" hidden="1">#REF!</definedName>
    <definedName name="fill2" hidden="1">#REF!</definedName>
    <definedName name="FIMeXToEUR" localSheetId="7">1/EUReXToFIM</definedName>
    <definedName name="FIMeXToEUR" localSheetId="5" hidden="1">1/EUReXToFIM</definedName>
    <definedName name="FIMeXToEUR" localSheetId="4">1/EUReXToFIM</definedName>
    <definedName name="FIMeXToEUR" localSheetId="2" hidden="1">1/EUReXToFIM</definedName>
    <definedName name="FIMeXToEUR">1/EUReXToFIM</definedName>
    <definedName name="FIN" localSheetId="5" hidden="1">#REF!</definedName>
    <definedName name="fin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2" hidden="1">#REF!</definedName>
    <definedName name="fin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LS" hidden="1">#REF!</definedName>
    <definedName name="FINANCING_CASH">"FINANCING_CASH"</definedName>
    <definedName name="fins1" hidden="1">{#N/A,#N/A,FALSE,"Calc";#N/A,#N/A,FALSE,"Sensitivity";#N/A,#N/A,FALSE,"LT Earn.Dil.";#N/A,#N/A,FALSE,"Dil. AVP"}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adifsap" hidden="1">{"Cover",#N/A,FALSE,"Cover";"Summary",#N/A,FALSE,"Summarpage"}</definedName>
    <definedName name="FJEZK" hidden="1">{#N/A,#N/A,FALSE,"Pharm";#N/A,#N/A,FALSE,"WWCM"}</definedName>
    <definedName name="fjkg" hidden="1">{#N/A,#N/A,FALSE,"CA";#N/A,#N/A,FALSE,"CN";#N/A,#N/A,FALSE,"Inv";#N/A,#N/A,FALSE,"Inv Acc";"Miguel_balance",#N/A,FALSE,"Bal";#N/A,#N/A,FALSE,"Plantilla";#N/A,#N/A,FALSE,"CA (2)";#N/A,#N/A,FALSE,"CN (2)"}</definedName>
    <definedName name="fl" hidden="1">{#N/A,"Base",FALSE,"Dividend";#N/A,"Conservative",FALSE,"Dividend";#N/A,"Downside",FALSE,"Dividend"}</definedName>
    <definedName name="Fletes" localSheetId="4">{#N/A,#N/A,FALSE,"Aging Summary";#N/A,#N/A,FALSE,"Ratio Analysis";#N/A,#N/A,FALSE,"Test 120 Day Accts";#N/A,#N/A,FALSE,"Tickmarks"}</definedName>
    <definedName name="Fletes">{#N/A,#N/A,FALSE,"Aging Summary";#N/A,#N/A,FALSE,"Ratio Analysis";#N/A,#N/A,FALSE,"Test 120 Day Accts";#N/A,#N/A,FALSE,"Tickmarks"}</definedName>
    <definedName name="fletes2" localSheetId="4">{#N/A,#N/A,FALSE,"Aging Summary";#N/A,#N/A,FALSE,"Ratio Analysis";#N/A,#N/A,FALSE,"Test 120 Day Accts";#N/A,#N/A,FALSE,"Tickmarks"}</definedName>
    <definedName name="fletes2">{#N/A,#N/A,FALSE,"Aging Summary";#N/A,#N/A,FALSE,"Ratio Analysis";#N/A,#N/A,FALSE,"Test 120 Day Accts";#N/A,#N/A,FALSE,"Tickmarks"}</definedName>
    <definedName name="FLETES6" localSheetId="4">{#N/A,#N/A,FALSE,"Aging Summary";#N/A,#N/A,FALSE,"Ratio Analysis";#N/A,#N/A,FALSE,"Test 120 Day Accts";#N/A,#N/A,FALSE,"Tickmarks"}</definedName>
    <definedName name="FLETES6">{#N/A,#N/A,FALSE,"Aging Summary";#N/A,#N/A,FALSE,"Ratio Analysis";#N/A,#N/A,FALSE,"Test 120 Day Accts";#N/A,#N/A,FALSE,"Tickmarks"}</definedName>
    <definedName name="FLETESS" localSheetId="4">{#N/A,#N/A,FALSE,"Aging Summary";#N/A,#N/A,FALSE,"Ratio Analysis";#N/A,#N/A,FALSE,"Test 120 Day Accts";#N/A,#N/A,FALSE,"Tickmarks"}</definedName>
    <definedName name="FLETESS">{#N/A,#N/A,FALSE,"Aging Summary";#N/A,#N/A,FALSE,"Ratio Analysis";#N/A,#N/A,FALSE,"Test 120 Day Accts";#N/A,#N/A,FALSE,"Tickmarks"}</definedName>
    <definedName name="FLETESSS" localSheetId="4">{#N/A,#N/A,FALSE,"Aging Summary";#N/A,#N/A,FALSE,"Ratio Analysis";#N/A,#N/A,FALSE,"Test 120 Day Accts";#N/A,#N/A,FALSE,"Tickmarks"}</definedName>
    <definedName name="FLETESSS">{#N/A,#N/A,FALSE,"Aging Summary";#N/A,#N/A,FALSE,"Ratio Analysis";#N/A,#N/A,FALSE,"Test 120 Day Accts";#N/A,#N/A,FALSE,"Tickmarks"}</definedName>
    <definedName name="FLFL" localSheetId="4">{#N/A,#N/A,FALSE,"Aging Summary";#N/A,#N/A,FALSE,"Ratio Analysis";#N/A,#N/A,FALSE,"Test 120 Day Accts";#N/A,#N/A,FALSE,"Tickmarks"}</definedName>
    <definedName name="FLFL">{#N/A,#N/A,FALSE,"Aging Summary";#N/A,#N/A,FALSE,"Ratio Analysis";#N/A,#N/A,FALSE,"Test 120 Day Accts";#N/A,#N/A,FALSE,"Tickmarks"}</definedName>
    <definedName name="FLFLFF" localSheetId="4">{#N/A,#N/A,FALSE,"Aging Summary";#N/A,#N/A,FALSE,"Ratio Analysis";#N/A,#N/A,FALSE,"Test 120 Day Accts";#N/A,#N/A,FALSE,"Tickmarks"}</definedName>
    <definedName name="FLFLFF">{#N/A,#N/A,FALSE,"Aging Summary";#N/A,#N/A,FALSE,"Ratio Analysis";#N/A,#N/A,FALSE,"Test 120 Day Accts";#N/A,#N/A,FALSE,"Tickmarks"}</definedName>
    <definedName name="flobal" hidden="1">#N/A</definedName>
    <definedName name="FLUJOS.PÁG.113" hidden="1">{#N/A,#N/A,FALSE,"Aging Summary";#N/A,#N/A,FALSE,"Ratio Analysis";#N/A,#N/A,FALSE,"Test 120 Day Accts";#N/A,#N/A,FALSE,"Tickmarks"}</definedName>
    <definedName name="fm_1" hidden="1">{"summary1",#N/A,TRUE,"Comps";"summary2",#N/A,TRUE,"Comps";"summary3",#N/A,TRUE,"Comps"}</definedName>
    <definedName name="fnex" hidden="1">#REF!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ball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>"FOREIGN_EXCHANGE"</definedName>
    <definedName name="FPA" hidden="1">#REF!</definedName>
    <definedName name="fqwef" hidden="1">#REF!</definedName>
    <definedName name="fr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FRANCE" hidden="1">{#N/A,#N/A,FALSE,"MONTHDET";#N/A,#N/A,FALSE,"ACTUAL"}</definedName>
    <definedName name="franco" hidden="1">{"comps",#N/A,FALSE,"HANDPACK";"footnotes",#N/A,FALSE,"HANDPACK"}</definedName>
    <definedName name="Frank" localSheetId="5" hidden="1">{#N/A,#N/A,TRUE,"Cover sheet";#N/A,#N/A,TRUE,"DCF analysis";#N/A,#N/A,TRUE,"WACC calculation"}</definedName>
    <definedName name="Frank" localSheetId="4">{#N/A,#N/A,TRUE,"Cover sheet";#N/A,#N/A,TRUE,"DCF analysis";#N/A,#N/A,TRUE,"WACC calculation"}</definedName>
    <definedName name="Frank" localSheetId="2" hidden="1">{#N/A,#N/A,TRUE,"Cover sheet";#N/A,#N/A,TRUE,"DCF analysis";#N/A,#N/A,TRUE,"WACC calculation"}</definedName>
    <definedName name="Frank">{#N/A,#N/A,TRUE,"Cover sheet";#N/A,#N/A,TRUE,"DCF analysis";#N/A,#N/A,TRUE,"WACC calculation"}</definedName>
    <definedName name="fre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fred" hidden="1">{#N/A,#N/A,FALSE,"Telecom";#N/A,#N/A,FALSE,"SFR";#N/A,#N/A,FALSE,"Ligne Spécialisée"}</definedName>
    <definedName name="free" localSheetId="4">{"fdsup://directions/News HTML Viewer?action=OPEN&amp;on_error=off&amp;window=popup_no_button&amp;start_maximized=false&amp;creator=factset&amp;display_string=Click to view document&amp;width=640&amp;height=480&amp;address=ZQFNwabnku6rD6X0tAblMcHqqIPUxew%2B53fUhi0FGDBrNxfAtKyJU03pVqFXJwGl","Si03Vi8%2FvqV%2BSoxuaWlTiz98GXES81pYlRXyYmqoo%2BhkzUIWdi5Jd1WAxhz2W%2BzRsi7pwS%2FEnIwEbFNo%2FgG5fFWuEflEmThEMMT4hA8VSTV1EmyD0zAjFcpG6b5R6zGEN0txoY%2BHno7jVSgXLHsI0hHG8VzQl3w990pMdWEptOS4Wa0pjQe76fhlWeQBYFUCqKjE%2BKOAwfkGwIBdyyMaPpUuhbRlKYvV1QKY%2BQL6gCRHk","Fr9CmaJow%3D%3D"}</definedName>
    <definedName name="free">{"fdsup://directions/News HTML Viewer?action=OPEN&amp;on_error=off&amp;window=popup_no_button&amp;start_maximized=false&amp;creator=factset&amp;display_string=Click to view document&amp;width=640&amp;height=480&amp;address=ZQFNwabnku6rD6X0tAblMcHqqIPUxew%2B53fUhi0FGDBrNxfAtKyJU03pVqFXJwGl","Si03Vi8%2FvqV%2BSoxuaWlTiz98GXES81pYlRXyYmqoo%2BhkzUIWdi5Jd1WAxhz2W%2BzRsi7pwS%2FEnIwEbFNo%2FgG5fFWuEflEmThEMMT4hA8VSTV1EmyD0zAjFcpG6b5R6zGEN0txoY%2BHno7jVSgXLHsI0hHG8VzQl3w990pMdWEptOS4Wa0pjQe76fhlWeQBYFUCqKjE%2BKOAwfkGwIBdyyMaPpUuhbRlKYvV1QKY%2BQL6gCRHk","Fr9CmaJow%3D%3D"}</definedName>
    <definedName name="frf" hidden="1">{#N/A,#N/A,FALSE,"Aging Summary";#N/A,#N/A,FALSE,"Ratio Analysis";#N/A,#N/A,FALSE,"Test 120 Day Accts";#N/A,#N/A,FALSE,"Tickmarks"}</definedName>
    <definedName name="FRFERFE" hidden="1">{#N/A,#N/A,FALSE,"Pharm";#N/A,#N/A,FALSE,"WWCM"}</definedName>
    <definedName name="FRFeXToEUR" localSheetId="7">1/EUReXToFRF</definedName>
    <definedName name="FRFeXToEUR" localSheetId="5" hidden="1">1/EUReXToFRF</definedName>
    <definedName name="FRFeXToEUR" localSheetId="4">1/EUReXToFRF</definedName>
    <definedName name="FRFeXToEUR" localSheetId="2" hidden="1">1/EUReXToFRF</definedName>
    <definedName name="FRFeXToEUR">1/EUReXToFRF</definedName>
    <definedName name="frfr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frfrf" hidden="1">{"'Sheet1'!$A$1:$H$96"}</definedName>
    <definedName name="frfrfrgg" hidden="1">{#N/A,#N/A,TRUE,"Main Issues";#N/A,#N/A,TRUE,"Income statement ($)"}</definedName>
    <definedName name="Fromageries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fs" hidden="1">{"'Directory'!$A$72:$E$91"}</definedName>
    <definedName name="fsadf" hidden="1">{#N/A,#N/A,TRUE,"Acq-Ass";#N/A,#N/A,TRUE,"Acq-IS";#N/A,#N/A,TRUE,"Acq-BS";#N/A,#N/A,TRUE,"Acq-CF"}</definedName>
    <definedName name="fsadf33" hidden="1">{"Financial Statements",#N/A,FALSE,"Results"}</definedName>
    <definedName name="fsadfsdf" hidden="1">{"FCF",#N/A,FALSE,"Results"}</definedName>
    <definedName name="fsaf333" hidden="1">{"Summary",#N/A,FALSE,"Valuation Summary"}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a" hidden="1">{"histincome",#N/A,FALSE,"hyfins";"closing balance",#N/A,FALSE,"hyfins"}</definedName>
    <definedName name="fsdafas" hidden="1">{"Final",#N/A,FALSE,"Feb-96"}</definedName>
    <definedName name="fsdf" localSheetId="5" hidden="1">{#N/A,#N/A,FALSE,"Acq-Val";#N/A,#N/A,FALSE,"Acq-Mult Val"}</definedName>
    <definedName name="fsdf" localSheetId="2" hidden="1">{#N/A,#N/A,FALSE,"Acq-Val";#N/A,#N/A,FALSE,"Acq-Mult Val"}</definedName>
    <definedName name="fsdf">255</definedName>
    <definedName name="fsdfasd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FSDFSDF" hidden="1">#REF!</definedName>
    <definedName name="fsdf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sdf" hidden="1">{"IS_1",#N/A,TRUE,"IS CLG";"IS_2",#N/A,TRUE,"IS CLG";"BS_1",#N/A,TRUE,"BS CLG";"BS_2",#N/A,TRUE,"BS CLG";"CF_1",#N/A,TRUE,"CF CLG";"CF_2",#N/A,TRUE,"CF CLG"}</definedName>
    <definedName name="fsdfsdfsdfsdf_1" hidden="1">{"IS_1",#N/A,TRUE,"IS CLG";"IS_2",#N/A,TRUE,"IS CLG";"BS_1",#N/A,TRUE,"BS CLG";"BS_2",#N/A,TRUE,"BS CLG";"CF_1",#N/A,TRUE,"CF CLG";"CF_2",#N/A,TRUE,"CF CLG"}</definedName>
    <definedName name="fsfas" hidden="1">{"'Directory'!$A$72:$E$91"}</definedName>
    <definedName name="fsfs" hidden="1">{#N/A,#N/A,FALSE,"Calc";#N/A,#N/A,FALSE,"Sensitivity";#N/A,#N/A,FALSE,"LT Earn.Dil.";#N/A,#N/A,FALSE,"Dil. AVP"}</definedName>
    <definedName name="FSoPacific" hidden="1">{"BS",#N/A,FALSE,"USA"}</definedName>
    <definedName name="fsvgfdsv" hidden="1">#REF!</definedName>
    <definedName name="ftrbhtrghstr" hidden="1">{#N/A,#N/A,TRUE,"Val - sum";#N/A,#N/A,TRUE,"Val - Sum1";#N/A,#N/A,TRUE,"Val - sum2";#N/A,#N/A,TRUE,"Val - Sum3";#N/A,#N/A,TRUE,"Tar-DCF";#N/A,#N/A,TRUE,"Tar-Val LBO";#N/A,#N/A,TRUE,"Tar-Mult Val"}</definedName>
    <definedName name="fu" hidden="1">{"P&amp;L_Summary",#N/A,FALSE,"Grint P&amp;L";"BS_Summary",#N/A,FALSE,"Grint BS";"P&amp;L_Detail",#N/A,FALSE,"Grint P&amp;L";"BS_Detail",#N/A,FALSE,"Grint BS"}</definedName>
    <definedName name="fuck" hidden="1">{"summary",#N/A,FALSE,"PROFIT AND LOSS ACCOUNT";"detail",#N/A,FALSE,"PROFIT AND LOSS ACCOUNT";#N/A,#N/A,FALSE,"UK MARKETING";#N/A,#N/A,FALSE,"UK TRADING";#N/A,#N/A,FALSE,"GERMAN MARKETING";#N/A,#N/A,FALSE,"GERMAN TRADING";#N/A,#N/A,FALSE,"HOLLAND TRADING";#N/A,#N/A,FALSE,"SWITZERLAND TRADING";#N/A,#N/A,FALSE,"TRADING RESULT";#N/A,#N/A,FALSE,"DISTRIBUTION";#N/A,#N/A,FALSE,"ADMINISTRATIVE";#N/A,#N/A,FALSE,"OTHER OPERATING";"accounts",#N/A,FALSE,"6100";#N/A,#N/A,FALSE,"6100 LAST MONTH"}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ffuy" localSheetId="5" hidden="1">{#N/A,#N/A,FALSE,"Cover";"outputs total",#N/A,FALSE,"Outputs"}</definedName>
    <definedName name="fuffuy" localSheetId="4">{#N/A,#N/A,FALSE,"Cover";"outputs total",#N/A,FALSE,"Outputs"}</definedName>
    <definedName name="fuffuy" localSheetId="2" hidden="1">{#N/A,#N/A,FALSE,"Cover";"outputs total",#N/A,FALSE,"Outputs"}</definedName>
    <definedName name="fuffuy">{#N/A,#N/A,FALSE,"Cover";"outputs total",#N/A,FALSE,"Outputs"}</definedName>
    <definedName name="Furgo" hidden="1">{#N/A,#N/A,TRUE,"Cover sheet";#N/A,#N/A,TRUE,"DCF analysis";#N/A,#N/A,TRUE,"WACC calculation"}</definedName>
    <definedName name="Future_FooterType" hidden="1">"INTERNAL"</definedName>
    <definedName name="f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VG" hidden="1">{#N/A,#N/A,FALSE,"Pharm";#N/A,#N/A,FALSE,"WWCM"}</definedName>
    <definedName name="fvgt" localSheetId="4">{"fdsup://directions/News HTML Viewer?action=OPEN&amp;on_error=off&amp;window=popup_no_button&amp;start_maximized=false&amp;creator=factset&amp;display_string=Click to view document&amp;width=640&amp;height=480&amp;address=ZQFNwabnku6rD6X0tAblMcHqqIPUxew%2B53fUhi0FGDBrNxfAtKyJU03pVqFXJwGl","Si03Vi8%2FvqV%2BSoxuaWlTiz98GXES81pYlRXyYmqoo%2BhkzUIWdi5Jd1WAxhz2W%2BzRsi7pwS%2FEnIwEbFNo%2FgG5fFWuEflEmThEMMT4hA8VSTV1EmyD0zAjFcpG6b5R6zGEN0txoY%2BHno7jVSgXLHsI0hHG8VzQl3w990pMdWEptOS4Wa0pjQe76fhlWeQBYFUCqKjE%2BKOAwfkGwIBdyyMaPpUuhbRlKYvV1QKY%2BQL6gCRHk","Fr9CmaJow%3D%3D"}</definedName>
    <definedName name="fvgt">{"fdsup://directions/News HTML Viewer?action=OPEN&amp;on_error=off&amp;window=popup_no_button&amp;start_maximized=false&amp;creator=factset&amp;display_string=Click to view document&amp;width=640&amp;height=480&amp;address=ZQFNwabnku6rD6X0tAblMcHqqIPUxew%2B53fUhi0FGDBrNxfAtKyJU03pVqFXJwGl","Si03Vi8%2FvqV%2BSoxuaWlTiz98GXES81pYlRXyYmqoo%2BhkzUIWdi5Jd1WAxhz2W%2BzRsi7pwS%2FEnIwEbFNo%2FgG5fFWuEflEmThEMMT4hA8VSTV1EmyD0zAjFcpG6b5R6zGEN0txoY%2BHno7jVSgXLHsI0hHG8VzQl3w990pMdWEptOS4Wa0pjQe76fhlWeQBYFUCqKjE%2BKOAwfkGwIBdyyMaPpUuhbRlKYvV1QKY%2BQL6gCRHk","Fr9CmaJow%3D%3D"}</definedName>
    <definedName name="fvsvdvd" hidden="1">{"Summary",#N/A,FALSE,"Valuation Summary";"Financial Statements",#N/A,FALSE,"Results";"FCF",#N/A,FALSE,"Results"}</definedName>
    <definedName name="fweefw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Y_DATE">"FY_DATE"</definedName>
    <definedName name="fyui" hidden="1">{#N/A,#N/A,FALSE,"P&amp;L"}</definedName>
    <definedName name="g" localSheetId="5" hidden="1">{TRUE,TRUE,-1.25,-15.5,484.5,290.25,FALSE,TRUE,TRUE,TRUE,0,1,#N/A,1,#N/A,7.3375,20.25,1,FALSE,FALSE,3,TRUE,1,FALSE,100,"Swvu.Cover._.Pages.","ACwvu.Cover._.Pages.",#N/A,FALSE,FALSE,0,0,2.5,0,1,"","",TRUE,FALSE,FALSE,FALSE,1,100,#N/A,#N/A,"=R1C1:R41C7","=Elims!R1:R4",#N/A,#N/A,FALSE,FALSE,TRUE,1,#N/A,#N/A,FALSE,FALSE,TRUE,TRUE,TRUE}</definedName>
    <definedName name="G" localSheetId="4">{#N/A,#N/A,FALSE,"DI 2 YEAR MASTER SCHEDULE"}</definedName>
    <definedName name="g" localSheetId="2" hidden="1">{TRUE,TRUE,-1.25,-15.5,484.5,290.25,FALSE,TRUE,TRUE,TRUE,0,1,#N/A,1,#N/A,7.3375,20.25,1,FALSE,FALSE,3,TRUE,1,FALSE,100,"Swvu.Cover._.Pages.","ACwvu.Cover._.Pages.",#N/A,FALSE,FALSE,0,0,2.5,0,1,"","",TRUE,FALSE,FALSE,FALSE,1,100,#N/A,#N/A,"=R1C1:R41C7","=Elims!R1:R4",#N/A,#N/A,FALSE,FALSE,TRUE,1,#N/A,#N/A,FALSE,FALSE,TRUE,TRUE,TRUE}</definedName>
    <definedName name="G">{#N/A,#N/A,FALSE,"DI 2 YEAR MASTER SCHEDULE"}</definedName>
    <definedName name="G6G" hidden="1">{#N/A,#N/A,TRUE,"GLOBAL";#N/A,#N/A,TRUE,"RUSTICOS";#N/A,#N/A,TRUE,"INMUEBLES"}</definedName>
    <definedName name="GABY" hidden="1">{"'DIFPRE'!$A$2:$M$54"}</definedName>
    <definedName name="GACP" localSheetId="4">{"ACU",#N/A,TRUE,"Acumulado y Mes";"ACUPTA",#N/A,TRUE,"Acumulado Y Mes Ptas";"MES",#N/A,TRUE,"Acumulado y Mes";"MESPTA",#N/A,TRUE,"Acumulado Y Mes Ptas";"RESGPO",#N/A,TRUE,"CUENTA RESULTADOS";"RESGPOPTA",#N/A,TRUE,"Cta Resultados Ptas";"BALGPO",#N/A,TRUE,"BALANCE";"BALGPOPTA",#N/A,TRUE,"Balance Ptas";"GRA1",#N/A,TRUE,"GRAFICOS GRUPO";"GRA2",#N/A,TRUE,"GRAFICOS GRUPO";"GRA4",#N/A,TRUE,"GRAFICOS GRUPO 2";"GRA3",#N/A,TRUE,"GRAFICOS GRUPO 2";"PERS",#N/A,TRUE,"PLANTILLA";"ENERES",#N/A,TRUE,"ENERGIA RES Y BAL ";"ENEBAL",#N/A,TRUE,"ENERGIA RES Y BAL ";"GRA11",#N/A,TRUE,"GRAFICOS ENERGIA";"GRA12",#N/A,TRUE,"GRAFICOS ENERGIA";"GRA13",#N/A,TRUE,"GRAFICOS ENERGIA";"EOLRES",#N/A,TRUE,"EOLICA RES Y BAL";"EOLBAL",#N/A,TRUE,"EOLICA RES Y BAL";"GRA5",#N/A,TRUE,"GRAFICOS EOLICA";"GRA6",#N/A,TRUE,"GRAFICOS EOLICA";"GRA7",#N/A,TRUE,"GRAFICOS EOLICA";"SERRES",#N/A,TRUE,"SERVICIOS RES Y BAL";"SERBAL",#N/A,TRUE,"SERVICIOS RES Y BAL";"GRA8",#N/A,TRUE,"GRAFICOS SERVICIOS";"GRA9",#N/A,TRUE,"GRAFICOS SERVICIOS";"GRA10",#N/A,TRUE,"GRAFICOS SERVICIOS";"ESTRES",#N/A,TRUE,"ESTRUCTURAS RES Y BAL ";"ESTBAL",#N/A,TRUE,"ESTRUCTURAS RES Y BAL ";"GRA14",#N/A,TRUE,"GRAFICOS ESTRUCTURAS";"GRA15",#N/A,TRUE,"GRAFICOS ESTRUCTURAS";"COMRES",#N/A,TRUE,"COMPONENTES RES Y BAL ";"COMBAL",#N/A,TRUE,"COMPONENTES RES Y BAL ";"GRA16",#N/A,TRUE,"GRAFICOS COMPONENTES";"GRA17",#N/A,TRUE,"GRAFICOS COMPONENTES"}</definedName>
    <definedName name="GACP">{"ACU",#N/A,TRUE,"Acumulado y Mes";"ACUPTA",#N/A,TRUE,"Acumulado Y Mes Ptas";"MES",#N/A,TRUE,"Acumulado y Mes";"MESPTA",#N/A,TRUE,"Acumulado Y Mes Ptas";"RESGPO",#N/A,TRUE,"CUENTA RESULTADOS";"RESGPOPTA",#N/A,TRUE,"Cta Resultados Ptas";"BALGPO",#N/A,TRUE,"BALANCE";"BALGPOPTA",#N/A,TRUE,"Balance Ptas";"GRA1",#N/A,TRUE,"GRAFICOS GRUPO";"GRA2",#N/A,TRUE,"GRAFICOS GRUPO";"GRA4",#N/A,TRUE,"GRAFICOS GRUPO 2";"GRA3",#N/A,TRUE,"GRAFICOS GRUPO 2";"PERS",#N/A,TRUE,"PLANTILLA";"ENERES",#N/A,TRUE,"ENERGIA RES Y BAL ";"ENEBAL",#N/A,TRUE,"ENERGIA RES Y BAL ";"GRA11",#N/A,TRUE,"GRAFICOS ENERGIA";"GRA12",#N/A,TRUE,"GRAFICOS ENERGIA";"GRA13",#N/A,TRUE,"GRAFICOS ENERGIA";"EOLRES",#N/A,TRUE,"EOLICA RES Y BAL";"EOLBAL",#N/A,TRUE,"EOLICA RES Y BAL";"GRA5",#N/A,TRUE,"GRAFICOS EOLICA";"GRA6",#N/A,TRUE,"GRAFICOS EOLICA";"GRA7",#N/A,TRUE,"GRAFICOS EOLICA";"SERRES",#N/A,TRUE,"SERVICIOS RES Y BAL";"SERBAL",#N/A,TRUE,"SERVICIOS RES Y BAL";"GRA8",#N/A,TRUE,"GRAFICOS SERVICIOS";"GRA9",#N/A,TRUE,"GRAFICOS SERVICIOS";"GRA10",#N/A,TRUE,"GRAFICOS SERVICIOS";"ESTRES",#N/A,TRUE,"ESTRUCTURAS RES Y BAL ";"ESTBAL",#N/A,TRUE,"ESTRUCTURAS RES Y BAL ";"GRA14",#N/A,TRUE,"GRAFICOS ESTRUCTURAS";"GRA15",#N/A,TRUE,"GRAFICOS ESTRUCTURAS";"COMRES",#N/A,TRUE,"COMPONENTES RES Y BAL ";"COMBAL",#N/A,TRUE,"COMPONENTES RES Y BAL ";"GRA16",#N/A,TRUE,"GRAFICOS COMPONENTES";"GRA17",#N/A,TRUE,"GRAFICOS COMPONENTES"}</definedName>
    <definedName name="GAF" hidden="1">{#N/A,#N/A,FALSE,"Venta"}</definedName>
    <definedName name="gaga" localSheetId="5" hidden="1">{#N/A,#N/A,TRUE,"Cover sheet";#N/A,#N/A,TRUE,"INPUTS";#N/A,#N/A,TRUE,"OUTPUTS";#N/A,#N/A,TRUE,"VALUATION"}</definedName>
    <definedName name="gaga" localSheetId="4">{#N/A,#N/A,TRUE,"Cover sheet";#N/A,#N/A,TRUE,"INPUTS";#N/A,#N/A,TRUE,"OUTPUTS";#N/A,#N/A,TRUE,"VALUATION"}</definedName>
    <definedName name="gaga" localSheetId="2" hidden="1">{#N/A,#N/A,TRUE,"Cover sheet";#N/A,#N/A,TRUE,"INPUTS";#N/A,#N/A,TRUE,"OUTPUTS";#N/A,#N/A,TRUE,"VALUATION"}</definedName>
    <definedName name="gaga">{#N/A,#N/A,TRUE,"Cover sheet";#N/A,#N/A,TRUE,"INPUTS";#N/A,#N/A,TRUE,"OUTPUTS";#N/A,#N/A,TRUE,"VALUATION"}</definedName>
    <definedName name="GAIN_SALE_ASSETS">"GAIN_SALE_ASSETS"</definedName>
    <definedName name="gasdf" hidden="1">{#N/A,#N/A,TRUE,"Acq-Ass";#N/A,#N/A,TRUE,"Acq-IS";#N/A,#N/A,TRUE,"Acq-BS";#N/A,#N/A,TRUE,"Acq-CF"}</definedName>
    <definedName name="GASTO1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Gastos" hidden="1">{#N/A,#N/A,FALSE,"Venta"}</definedName>
    <definedName name="gb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b_1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bfdhbd" hidden="1">{0,0,0,0}</definedName>
    <definedName name="gbfdhbd_1" hidden="1">{0,0,0,0}</definedName>
    <definedName name="GBHJ" hidden="1">{#N/A,#N/A,FALSE,"Calc";#N/A,#N/A,FALSE,"Sensitivity";#N/A,#N/A,FALSE,"LT Earn.Dil.";#N/A,#N/A,FALSE,"Dil. AVP"}</definedName>
    <definedName name="gd" localSheetId="7">Main.SAPF4Help()</definedName>
    <definedName name="gd" localSheetId="5">Main.SAPF4Help()</definedName>
    <definedName name="gd" localSheetId="4">Main.SAPF4Help()</definedName>
    <definedName name="gd">Main.SAPF4Help()</definedName>
    <definedName name="gdf" hidden="1">{"Final",#N/A,FALSE,"Feb-96"}</definedName>
    <definedName name="gdfg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gdfgdf" hidden="1">{#N/A,#N/A,FALSE,"Pharm";#N/A,#N/A,FALSE,"WWCM"}</definedName>
    <definedName name="gdfgdfg" hidden="1">{#N/A,#N/A,FALSE,"Op-BS";#N/A,#N/A,FALSE,"Assum";#N/A,#N/A,FALSE,"IS";#N/A,#N/A,FALSE,"Syn+Elim";#N/A,#N/A,FALSE,"BSCF";#N/A,#N/A,FALSE,"Blue_IS";#N/A,#N/A,FALSE,"Blue_BSCF";#N/A,#N/A,FALSE,"Ratings"}</definedName>
    <definedName name="gdfgh" hidden="1">{#N/A,#N/A,FALSE,"FY97";#N/A,#N/A,FALSE,"FY98";#N/A,#N/A,FALSE,"FY99";#N/A,#N/A,FALSE,"FY00";#N/A,#N/A,FALSE,"FY01"}</definedName>
    <definedName name="gdgrtdg" hidden="1">{0,0,"",0}</definedName>
    <definedName name="gdgrtdg_1" hidden="1">{0,0,"",0}</definedName>
    <definedName name="gdsf" hidden="1">{#N/A,#N/A,TRUE,"Pivots-Employee";#N/A,"Scenario1",TRUE,"Assumptions Summary"}</definedName>
    <definedName name="gdsfg" localSheetId="5" hidden="1">{#N/A,#N/A,TRUE,"Cover sheet";#N/A,#N/A,TRUE,"INPUTS";#N/A,#N/A,TRUE,"OUTPUTS";#N/A,#N/A,TRUE,"VALUATION"}</definedName>
    <definedName name="gdsfg" localSheetId="4">{#N/A,#N/A,TRUE,"Cover sheet";#N/A,#N/A,TRUE,"INPUTS";#N/A,#N/A,TRUE,"OUTPUTS";#N/A,#N/A,TRUE,"VALUATION"}</definedName>
    <definedName name="gdsfg" localSheetId="2" hidden="1">{#N/A,#N/A,TRUE,"Cover sheet";#N/A,#N/A,TRUE,"INPUTS";#N/A,#N/A,TRUE,"OUTPUTS";#N/A,#N/A,TRUE,"VALUATION"}</definedName>
    <definedName name="gdsfg">{#N/A,#N/A,TRUE,"Cover sheet";#N/A,#N/A,TRUE,"INPUTS";#N/A,#N/A,TRUE,"OUTPUTS";#N/A,#N/A,TRUE,"VALUATION"}</definedName>
    <definedName name="GECA" hidden="1">{"'Sheet1'!$A$1:$H$145"}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h" hidden="1">{#N/A,#N/A,FALSE,"AESTR_K"}</definedName>
    <definedName name="Geographical" localSheetId="4">{"Acum Div 3",#N/A,FALSE,"Acum Diversos 3"}</definedName>
    <definedName name="Geographical">{"Acum Div 3",#N/A,FALSE,"Acum Diversos 3"}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localSheetId="7">Main.SAPF4Help()</definedName>
    <definedName name="gf" localSheetId="5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" localSheetId="4">Main.SAPF4Help()</definedName>
    <definedName name="gf" localSheetId="2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">Main.SAPF4Help()</definedName>
    <definedName name="gf_1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bngfn_1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bngnhjdf" hidden="1">{"histincome",#N/A,FALSE,"hyfins";"closing balance",#N/A,FALSE,"hyfins"}</definedName>
    <definedName name="gfdgdg" hidden="1">{#N/A,#N/A,TRUE,"12COLBERT";#N/A,#N/A,TRUE,"LAGARDE";#N/A,#N/A,TRUE,"LAVANDOU";#N/A,#N/A,TRUE,"BANDOL";#N/A,#N/A,TRUE,"RETROCESSIONS"}</definedName>
    <definedName name="gfdjhjh" hidden="1">{#N/A,#N/A,FALSE,"Pharm";#N/A,#N/A,FALSE,"WWCM"}</definedName>
    <definedName name="gffd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gfg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gfh" hidden="1">{#N/A,#N/A,FALSE,"FY97";#N/A,#N/A,FALSE,"FY98";#N/A,#N/A,FALSE,"FY99";#N/A,#N/A,FALSE,"FY00";#N/A,#N/A,FALSE,"FY01"}</definedName>
    <definedName name="gfhg" hidden="1">#REF!</definedName>
    <definedName name="gfhs" hidden="1">{"summary1",#N/A,TRUE,"Comps";"summary2",#N/A,TRUE,"Comps";"summary3",#N/A,TRUE,"Comps"}</definedName>
    <definedName name="gfhs_1" hidden="1">{"summary1",#N/A,TRUE,"Comps";"summary2",#N/A,TRUE,"Comps";"summary3",#N/A,TRUE,"Comps"}</definedName>
    <definedName name="gfjfj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FR" hidden="1">{#N/A,#N/A,TRUE,"GLOBAL";#N/A,#N/A,TRUE,"RUSTICOS";#N/A,#N/A,TRUE,"INMUEBLES"}</definedName>
    <definedName name="gg" localSheetId="5" hidden="1">{#N/A,#N/A,TRUE,"Pro Forma";#N/A,#N/A,TRUE,"PF_Bal";#N/A,#N/A,TRUE,"PF_INC";#N/A,#N/A,TRUE,"CBE";#N/A,#N/A,TRUE,"SWK"}</definedName>
    <definedName name="gg" localSheetId="4">{#N/A,#N/A,FALSE,"model"}</definedName>
    <definedName name="gg" localSheetId="2" hidden="1">{#N/A,#N/A,TRUE,"Pro Forma";#N/A,#N/A,TRUE,"PF_Bal";#N/A,#N/A,TRUE,"PF_INC";#N/A,#N/A,TRUE,"CBE";#N/A,#N/A,TRUE,"SWK"}</definedName>
    <definedName name="gg">{#N/A,#N/A,FALSE,"model"}</definedName>
    <definedName name="ggf" localSheetId="5" hidden="1">{"comps",#N/A,FALSE,"comps";"notes",#N/A,FALSE,"comps"}</definedName>
    <definedName name="ggf" localSheetId="4">{"comps",#N/A,FALSE,"comps";"notes",#N/A,FALSE,"comps"}</definedName>
    <definedName name="ggf" localSheetId="2" hidden="1">{"comps",#N/A,FALSE,"comps";"notes",#N/A,FALSE,"comps"}</definedName>
    <definedName name="ggf">{"comps",#N/A,FALSE,"comps";"notes",#N/A,FALSE,"comps"}</definedName>
    <definedName name="ggg" localSheetId="5" hidden="1">{#N/A,#N/A,FALSE,"PRESENT";#N/A,#N/A,FALSE,"INDICE";#N/A,#N/A,FALSE,"DIV_CONS";#N/A,#N/A,FALSE,"DIV_GRUP";#N/A,#N/A,FALSE,"DIV_BIM";#N/A,#N/A,FALSE,"DIV_UMPL";#N/A,#N/A,FALSE,"DIV_BDBAS"}</definedName>
    <definedName name="ggg" localSheetId="4">{"uno",#N/A,FALSE,"Dist total";"COMENTARIO",#N/A,FALSE,"Ficha CODICE"}</definedName>
    <definedName name="ggg" localSheetId="2" hidden="1">{#N/A,#N/A,FALSE,"PRESENT";#N/A,#N/A,FALSE,"INDICE";#N/A,#N/A,FALSE,"DIV_CONS";#N/A,#N/A,FALSE,"DIV_GRUP";#N/A,#N/A,FALSE,"DIV_BIM";#N/A,#N/A,FALSE,"DIV_UMPL";#N/A,#N/A,FALSE,"DIV_BDBAS"}</definedName>
    <definedName name="ggg">{"uno",#N/A,FALSE,"Dist total";"COMENTARIO",#N/A,FALSE,"Ficha CODICE"}</definedName>
    <definedName name="gggg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GGGGGG" hidden="1">{#N/A,#N/A,FALSE,"ATIVO";#N/A,#N/A,FALSE,"PASSIVO";#N/A,#N/A,FALSE,"L&amp;P";#N/A,#N/A,FALSE,"INTEREST";#N/A,#N/A,FALSE,"IRDIFERIDO"}</definedName>
    <definedName name="ggggggggggg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gggggggggggggg" localSheetId="4">{#N/A,#N/A,FALSE,"Valuation";#N/A,#N/A,FALSE,"MLP Impact"}</definedName>
    <definedName name="gggggggggggggg">{#N/A,#N/A,FALSE,"Valuation";#N/A,#N/A,FALSE,"MLP Impact"}</definedName>
    <definedName name="ggsd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h" localSheetId="4">{"'100'!$A$1:$M$83"}</definedName>
    <definedName name="gh">{"'100'!$A$1:$M$83"}</definedName>
    <definedName name="ghdf" localSheetId="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ghdf" localSheetId="4">{"'100'!$A$1:$M$83"}</definedName>
    <definedName name="ghdf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ghdf">{"'100'!$A$1:$M$83"}</definedName>
    <definedName name="ghdg" hidden="1">#REF!</definedName>
    <definedName name="ghdhdfhd" hidden="1">#REF!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_1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ggg" localSheetId="7">1/EUReXToESP</definedName>
    <definedName name="ghggg" localSheetId="5">1/EUReXToESP</definedName>
    <definedName name="ghggg" localSheetId="4">1/EUReXToESP</definedName>
    <definedName name="ghggg">1/EUReXToESP</definedName>
    <definedName name="ghghghgh" hidden="1">{"Supporting Schedules",#N/A,FALSE,"Results"}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{#N/A,#N/A,FALSE,"ORIX CSC"}</definedName>
    <definedName name="ghjfg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ghjggjh" hidden="1">{#N/A,#N/A,FALSE,"Pharm";#N/A,#N/A,FALSE,"WWCM"}</definedName>
    <definedName name="ghjnhnnhj" hidden="1">{#N/A,#N/A,FALSE,"Combo-Ass ";#N/A,#N/A,FALSE,"Combo-IS";#N/A,#N/A,FALSE,"Combo-BS";#N/A,#N/A,FALSE,"Combo-CF"}</definedName>
    <definedName name="ghjyt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mkj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GHSGHDFJSDF" localSheetId="4">{#N/A,#N/A,FALSE,"Aging Summary";#N/A,#N/A,FALSE,"Ratio Analysis";#N/A,#N/A,FALSE,"Test 120 Day Accts";#N/A,#N/A,FALSE,"Tickmarks"}</definedName>
    <definedName name="GHSGHDFJSDF">{#N/A,#N/A,FALSE,"Aging Summary";#N/A,#N/A,FALSE,"Ratio Analysis";#N/A,#N/A,FALSE,"Test 120 Day Accts";#N/A,#N/A,FALSE,"Tickmarks"}</definedName>
    <definedName name="gjy" hidden="1">{"Informes",#N/A,FALSE,"CA";"Informes",#N/A,FALSE,"CN";"Informes",#N/A,FALSE,"INVERSIONES";"Informes",#N/A,FALSE,"CN Oficial";"Informes",#N/A,FALSE,"CA Oficial";"Informes",#N/A,FALSE,"Res Datos Areas"}</definedName>
    <definedName name="GKJH02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lobal1" hidden="1">{#N/A,#N/A,FALSE,"Pharm";#N/A,#N/A,FALSE,"WWCM"}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MP" hidden="1">{"'Sheet1'!$A$1:$H$145"}</definedName>
    <definedName name="GMPub" hidden="1">{"'Sheet1'!$A$1:$H$145"}</definedName>
    <definedName name="go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gogo" localSheetId="5" hidden="1">{#N/A,#N/A,TRUE,"Cover sheet";#N/A,#N/A,TRUE,"INPUTS";#N/A,#N/A,TRUE,"OUTPUTS";#N/A,#N/A,TRUE,"VALUATION"}</definedName>
    <definedName name="gogo" localSheetId="4">{#N/A,#N/A,TRUE,"Cover sheet";#N/A,#N/A,TRUE,"INPUTS";#N/A,#N/A,TRUE,"OUTPUTS";#N/A,#N/A,TRUE,"VALUATION"}</definedName>
    <definedName name="gogo" localSheetId="2" hidden="1">{#N/A,#N/A,TRUE,"Cover sheet";#N/A,#N/A,TRUE,"INPUTS";#N/A,#N/A,TRUE,"OUTPUTS";#N/A,#N/A,TRUE,"VALUATION"}</definedName>
    <definedName name="gogo">{#N/A,#N/A,TRUE,"Cover sheet";#N/A,#N/A,TRUE,"INPUTS";#N/A,#N/A,TRUE,"OUTPUTS";#N/A,#N/A,TRUE,"VALUATION"}</definedName>
    <definedName name="gomp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goodbye" localSheetId="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4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2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rich" hidden="1">{"comp1",#N/A,FALSE,"COMPS";"footnotes",#N/A,FALSE,"COMPS"}</definedName>
    <definedName name="GOODWILL_NET">"GOODWILL_NET"</definedName>
    <definedName name="GRA14A" hidden="1">#REF!</definedName>
    <definedName name="graf" hidden="1">#REF!</definedName>
    <definedName name="gráficas" localSheetId="4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gráficas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Grafico_1" hidden="1">#REF!</definedName>
    <definedName name="Grafico_10" hidden="1">#REF!</definedName>
    <definedName name="Grafico_10b" hidden="1">#REF!</definedName>
    <definedName name="Grafico_11" hidden="1">#REF!</definedName>
    <definedName name="Grafico_11b" hidden="1">#REF!</definedName>
    <definedName name="Grafico_12" hidden="1">#REF!</definedName>
    <definedName name="Grafico_12b" hidden="1">#REF!</definedName>
    <definedName name="Grafico_13" hidden="1">#REF!</definedName>
    <definedName name="Grafico_13b" hidden="1">#REF!</definedName>
    <definedName name="Grafico_14" hidden="1">#REF!</definedName>
    <definedName name="Grafico_14b" hidden="1">#REF!</definedName>
    <definedName name="Grafico_15" hidden="1">#REF!</definedName>
    <definedName name="Grafico_15b" hidden="1">#REF!</definedName>
    <definedName name="Grafico_1b" hidden="1">#REF!</definedName>
    <definedName name="Grafico_2" hidden="1">#REF!</definedName>
    <definedName name="Grafico_2b" hidden="1">#REF!</definedName>
    <definedName name="Grafico_3" hidden="1">#REF!</definedName>
    <definedName name="Grafico_3b" hidden="1">#REF!</definedName>
    <definedName name="Grafico_4" hidden="1">#REF!</definedName>
    <definedName name="Grafico_4b" hidden="1">#REF!</definedName>
    <definedName name="Grafico_5" hidden="1">#REF!</definedName>
    <definedName name="Grafico_5b" hidden="1">#REF!</definedName>
    <definedName name="Grafico_6" hidden="1">#REF!</definedName>
    <definedName name="Grafico_6b" hidden="1">#REF!</definedName>
    <definedName name="Grafico_7" hidden="1">#REF!</definedName>
    <definedName name="Grafico_7b" hidden="1">#REF!</definedName>
    <definedName name="Grafico_8" hidden="1">#REF!</definedName>
    <definedName name="Grafico_8b" hidden="1">#REF!</definedName>
    <definedName name="Grafico_9" hidden="1">#REF!</definedName>
    <definedName name="Grafico_9b" hidden="1">#REF!</definedName>
    <definedName name="Grafico22n" hidden="1">#REF!</definedName>
    <definedName name="GRAPH" hidden="1">#REF!</definedName>
    <definedName name="graph_bincome2">#N/A</definedName>
    <definedName name="Graph_Xdriver">#N/A</definedName>
    <definedName name="GraphB" hidden="1">#REF!</definedName>
    <definedName name="GraphD" hidden="1">#REF!</definedName>
    <definedName name="graZ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rdgdrgd" hidden="1">{0,0,"",0}</definedName>
    <definedName name="grdgdrgd_1" hidden="1">{0,0,"",0}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_1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gergwergwer" hidden="1">#REF!</definedName>
    <definedName name="gr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rfdg" hidden="1">#N/A</definedName>
    <definedName name="grfsdgfsdfgsdf" localSheetId="4">{"ACU",#N/A,TRUE,"Acumulado y Mes";"ACUPTA",#N/A,TRUE,"Acumulado Y Mes Ptas";"MES",#N/A,TRUE,"Acumulado y Mes";"MESPTA",#N/A,TRUE,"Acumulado Y Mes Ptas";"RESGPO",#N/A,TRUE,"CUENTA RESULTADOS";"RESGPOPTA",#N/A,TRUE,"Cta Resultados Ptas";"BALGPO",#N/A,TRUE,"BALANCE";"BALGPOPTA",#N/A,TRUE,"Balance Ptas";"GRA1",#N/A,TRUE,"GRAFICOS GRUPO";"GRA2",#N/A,TRUE,"GRAFICOS GRUPO";"GRA4",#N/A,TRUE,"GRAFICOS GRUPO 2";"GRA3",#N/A,TRUE,"GRAFICOS GRUPO 2";"PERS",#N/A,TRUE,"PLANTILLA";"ENERES",#N/A,TRUE,"ENERGIA RES Y BAL ";"ENEBAL",#N/A,TRUE,"ENERGIA RES Y BAL ";"GRA11",#N/A,TRUE,"GRAFICOS ENERGIA";"GRA12",#N/A,TRUE,"GRAFICOS ENERGIA";"GRA13",#N/A,TRUE,"GRAFICOS ENERGIA";"EOLRES",#N/A,TRUE,"EOLICA RES Y BAL";"EOLBAL",#N/A,TRUE,"EOLICA RES Y BAL";"GRA5",#N/A,TRUE,"GRAFICOS EOLICA";"GRA6",#N/A,TRUE,"GRAFICOS EOLICA";"GRA7",#N/A,TRUE,"GRAFICOS EOLICA";"SERRES",#N/A,TRUE,"SERVICIOS RES Y BAL";"SERBAL",#N/A,TRUE,"SERVICIOS RES Y BAL";"GRA8",#N/A,TRUE,"GRAFICOS SERVICIOS";"GRA9",#N/A,TRUE,"GRAFICOS SERVICIOS";"GRA10",#N/A,TRUE,"GRAFICOS SERVICIOS";"ESTRES",#N/A,TRUE,"ESTRUCTURAS RES Y BAL ";"ESTBAL",#N/A,TRUE,"ESTRUCTURAS RES Y BAL ";"GRA14",#N/A,TRUE,"GRAFICOS ESTRUCTURAS";"GRA15",#N/A,TRUE,"GRAFICOS ESTRUCTURAS";"COMRES",#N/A,TRUE,"COMPONENTES RES Y BAL ";"COMBAL",#N/A,TRUE,"COMPONENTES RES Y BAL ";"GRA16",#N/A,TRUE,"GRAFICOS COMPONENTES";"GRA17",#N/A,TRUE,"GRAFICOS COMPONENTES"}</definedName>
    <definedName name="grfsdgfsdfgsdf">{"ACU",#N/A,TRUE,"Acumulado y Mes";"ACUPTA",#N/A,TRUE,"Acumulado Y Mes Ptas";"MES",#N/A,TRUE,"Acumulado y Mes";"MESPTA",#N/A,TRUE,"Acumulado Y Mes Ptas";"RESGPO",#N/A,TRUE,"CUENTA RESULTADOS";"RESGPOPTA",#N/A,TRUE,"Cta Resultados Ptas";"BALGPO",#N/A,TRUE,"BALANCE";"BALGPOPTA",#N/A,TRUE,"Balance Ptas";"GRA1",#N/A,TRUE,"GRAFICOS GRUPO";"GRA2",#N/A,TRUE,"GRAFICOS GRUPO";"GRA4",#N/A,TRUE,"GRAFICOS GRUPO 2";"GRA3",#N/A,TRUE,"GRAFICOS GRUPO 2";"PERS",#N/A,TRUE,"PLANTILLA";"ENERES",#N/A,TRUE,"ENERGIA RES Y BAL ";"ENEBAL",#N/A,TRUE,"ENERGIA RES Y BAL ";"GRA11",#N/A,TRUE,"GRAFICOS ENERGIA";"GRA12",#N/A,TRUE,"GRAFICOS ENERGIA";"GRA13",#N/A,TRUE,"GRAFICOS ENERGIA";"EOLRES",#N/A,TRUE,"EOLICA RES Y BAL";"EOLBAL",#N/A,TRUE,"EOLICA RES Y BAL";"GRA5",#N/A,TRUE,"GRAFICOS EOLICA";"GRA6",#N/A,TRUE,"GRAFICOS EOLICA";"GRA7",#N/A,TRUE,"GRAFICOS EOLICA";"SERRES",#N/A,TRUE,"SERVICIOS RES Y BAL";"SERBAL",#N/A,TRUE,"SERVICIOS RES Y BAL";"GRA8",#N/A,TRUE,"GRAFICOS SERVICIOS";"GRA9",#N/A,TRUE,"GRAFICOS SERVICIOS";"GRA10",#N/A,TRUE,"GRAFICOS SERVICIOS";"ESTRES",#N/A,TRUE,"ESTRUCTURAS RES Y BAL ";"ESTBAL",#N/A,TRUE,"ESTRUCTURAS RES Y BAL ";"GRA14",#N/A,TRUE,"GRAFICOS ESTRUCTURAS";"GRA15",#N/A,TRUE,"GRAFICOS ESTRUCTURAS";"COMRES",#N/A,TRUE,"COMPONENTES RES Y BAL ";"COMBAL",#N/A,TRUE,"COMPONENTES RES Y BAL ";"GRA16",#N/A,TRUE,"GRAFICOS COMPONENTES";"GRA17",#N/A,TRUE,"GRAFICOS COMPONENTES"}</definedName>
    <definedName name="grgf" hidden="1">#N/A</definedName>
    <definedName name="grgrgrg" hidden="1">{"FCF",#N/A,FALSE,"Results"}</definedName>
    <definedName name="grgrrgr" hidden="1">{"Summary",#N/A,FALSE,"Valuation Summary";"Financial Statements",#N/A,FALSE,"Results";"FCF",#N/A,FALSE,"Results"}</definedName>
    <definedName name="GROSS_DIVID">"GROSS_DIVID"</definedName>
    <definedName name="GROSS_MARGIN">"GROSS_MARGIN"</definedName>
    <definedName name="GROSS_PROFIT">"GROSS_PROFIT"</definedName>
    <definedName name="GrpAcct1" hidden="1">"5310"</definedName>
    <definedName name="GrpAcct2" hidden="1">"5315"</definedName>
    <definedName name="GrpAcct3" hidden="1">"5610.6"</definedName>
    <definedName name="GrpLevel" hidden="1">2</definedName>
    <definedName name="grt" localSheetId="4">{"fdsup://directions/News HTML Viewer?action=OPEN&amp;on_error=off&amp;window=popup_no_button&amp;start_maximized=false&amp;creator=factset&amp;display_string=Click to view document&amp;width=640&amp;height=480&amp;address=ZQFNwZDnkp6vD6X0vWdSXKMrsuSgTVcf9ou7I2jiJ1eITzc5Ss%2Bs%2FZqrDlXHSL","q8M19djXlemrX5uX2XP%2BqBNuoJo2X2EZyHky19yUJj7Qmbvuu62oJBeVL4JR9%2F6P9aEzwLH5gBz%2FWkfpjVnEVS1CmtdLlV4aV3hlC%2FjMnl%2BYa4kX4EMsmSsqvngg7%2Fdu7DqdUaWsloG2g1rimRVJgtVYu%2BhfmdXulLuWurlRZFzatiuSM5FNFjCJlmaFeU8hFs7zg4%2BUHrRdxnFlWlgc1%2FXrQh5g9MyyhwMuHL9PlvFb3","pvt9Id0I%3D"}</definedName>
    <definedName name="grt">{"fdsup://directions/News HTML Viewer?action=OPEN&amp;on_error=off&amp;window=popup_no_button&amp;start_maximized=false&amp;creator=factset&amp;display_string=Click to view document&amp;width=640&amp;height=480&amp;address=ZQFNwZDnkp6vD6X0vWdSXKMrsuSgTVcf9ou7I2jiJ1eITzc5Ss%2Bs%2FZqrDlXHSL","q8M19djXlemrX5uX2XP%2BqBNuoJo2X2EZyHky19yUJj7Qmbvuu62oJBeVL4JR9%2F6P9aEzwLH5gBz%2FWkfpjVnEVS1CmtdLlV4aV3hlC%2FjMnl%2BYa4kX4EMsmSsqvngg7%2Fdu7DqdUaWsloG2g1rimRVJgtVYu%2BhfmdXulLuWurlRZFzatiuSM5FNFjCJlmaFeU8hFs7zg4%2BUHrRdxnFlWlgc1%2FXrQh5g9MyyhwMuHL9PlvFb3","pvt9Id0I%3D"}</definedName>
    <definedName name="gsd" hidden="1">{"Draft",#N/A,FALSE,"Feb-96"}</definedName>
    <definedName name="gsdf" hidden="1">{#N/A,#N/A,TRUE,"Acq-Ass";#N/A,#N/A,TRUE,"Acq-IS";#N/A,#N/A,TRUE,"Acq-BS";#N/A,#N/A,TRUE,"Acq-CF"}</definedName>
    <definedName name="gsdfdf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gsdfgsdf" hidden="1">{"Agg Output",#N/A,FALSE,"Operational Drivers Output";"NW Output",#N/A,FALSE,"Operational Drivers Output";"South Output",#N/A,FALSE,"Operational Drivers Output";"Central Output",#N/A,FALSE,"Operational Drivers Output"}</definedName>
    <definedName name="gsdfsf" hidden="1">{#N/A,#N/A,TRUE,"Pivots-Employee";#N/A,"Scenerio2",TRUE,"Assumptions Summary"}</definedName>
    <definedName name="gsfdh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gs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gsgdsgs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gsh" hidden="1">{"'Directory'!$A$72:$E$91"}</definedName>
    <definedName name="gt" hidden="1">{#N/A,#N/A,FALSE,"COVER";#N/A,#N/A,FALSE,"Index";#N/A,#N/A,FALSE,"Non-Earning";#N/A,#N/A,FALSE,"Commercial";#N/A,#N/A,FALSE,"Detailed"}</definedName>
    <definedName name="gte" hidden="1">#REF!</definedName>
    <definedName name="gtgte" hidden="1">#REF!</definedName>
    <definedName name="GTR" hidden="1">{#N/A,#N/A,TRUE,"GLOBAL";#N/A,#N/A,TRUE,"RUSTICOS";#N/A,#N/A,TRUE,"INMUEBLES"}</definedName>
    <definedName name="guo" hidden="1">{"hiden",#N/A,FALSE,"14";"hidden",#N/A,FALSE,"16";"hidden",#N/A,FALSE,"18";"hidden",#N/A,FALSE,"20"}</definedName>
    <definedName name="guts" localSheetId="4">{"fdsup://directions/News HTML Viewer?action=OPEN&amp;on_error=off&amp;window=popup_no_button&amp;start_maximized=false&amp;creator=factset&amp;display_string=Click to view document&amp;width=640&amp;height=480&amp;address=ZQFNwSbikp6rziWeOW75l0j6cG15GFLlJHNR1O2CXft55ufcHg0Ofdu416FsCGroig","VLUevwKH%2FcYtG2OUsva831DzTAEquP7OFG3z2RDWFWw4SI9ZmY7UNCkPKCtZ1YRV0ftfAQT5iDsNpITWz1eXzsqh0nmY6dHYi%2B6J04VxYNpzl4X07%2B%2B%2Bisa6LDEhNGLPuBFbcDX%2BqqmoYtrzXxcz6kYBaLhHV0HMxherx83zsjdgqGY2SMEB5jNiGoEHJU3f0Ktj2FMbPi3l7cPYyjcP%2BrXJseJ3CFYFWZDiRnFA6d4KxEdCk","%3D"}</definedName>
    <definedName name="guts">{"fdsup://directions/News HTML Viewer?action=OPEN&amp;on_error=off&amp;window=popup_no_button&amp;start_maximized=false&amp;creator=factset&amp;display_string=Click to view document&amp;width=640&amp;height=480&amp;address=ZQFNwSbikp6rziWeOW75l0j6cG15GFLlJHNR1O2CXft55ufcHg0Ofdu416FsCGroig","VLUevwKH%2FcYtG2OUsva831DzTAEquP7OFG3z2RDWFWw4SI9ZmY7UNCkPKCtZ1YRV0ftfAQT5iDsNpITWz1eXzsqh0nmY6dHYi%2B6J04VxYNpzl4X07%2B%2B%2Bisa6LDEhNGLPuBFbcDX%2BqqmoYtrzXxcz6kYBaLhHV0HMxherx83zsjdgqGY2SMEB5jNiGoEHJU3f0Ktj2FMbPi3l7cPYyjcP%2BrXJseJ3CFYFWZDiRnFA6d4KxEdCk","%3D"}</definedName>
    <definedName name="gv" hidden="1">{"Pèrdues i Guanys analític.Català",#N/A,FALSE,"Català";"Pèrdues i G. analític.castellà",#N/A,FALSE,"Castellà"}</definedName>
    <definedName name="gytreew" hidden="1">{#N/A,#N/A,FALSE,"CA";#N/A,#N/A,FALSE,"CN";#N/A,#N/A,FALSE,"Inv";#N/A,#N/A,FALSE,"Inv Acc";"Miguel_balance",#N/A,FALSE,"Bal";#N/A,#N/A,FALSE,"Plantilla";#N/A,#N/A,FALSE,"CA (2)";#N/A,#N/A,FALSE,"CN (2)"}</definedName>
    <definedName name="h" localSheetId="5" hidden="1">{#N/A,#N/A,FALSE,"Calc";#N/A,#N/A,FALSE,"Sensitivity";#N/A,#N/A,FALSE,"LT Earn.Dil.";#N/A,#N/A,FALSE,"Dil. AVP"}</definedName>
    <definedName name="H" localSheetId="4">{#N/A,#N/A,FALSE,"PRJCTED MNTHLY QTY's"}</definedName>
    <definedName name="h" localSheetId="2" hidden="1">{#N/A,#N/A,FALSE,"Calc";#N/A,#N/A,FALSE,"Sensitivity";#N/A,#N/A,FALSE,"LT Earn.Dil.";#N/A,#N/A,FALSE,"Dil. AVP"}</definedName>
    <definedName name="H">{#N/A,#N/A,FALSE,"PRJCTED MNTHLY QTY's"}</definedName>
    <definedName name="h_1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H7Y" hidden="1">{#N/A,#N/A,TRUE,"GLOBAL";#N/A,#N/A,TRUE,"RUSTICOS";#N/A,#N/A,TRUE,"INMUEBLES"}</definedName>
    <definedName name="H8H" hidden="1">{#N/A,#N/A,TRUE,"GLOBAL";#N/A,#N/A,TRUE,"RUSTICOS";#N/A,#N/A,TRUE,"INMUEBLES"}</definedName>
    <definedName name="half" hidden="1">{#N/A,#N/A,FALSE,"Aging Summary";#N/A,#N/A,FALSE,"Ratio Analysis";#N/A,#N/A,FALSE,"Test 120 Day Accts";#N/A,#N/A,FALSE,"Tickmarks"}</definedName>
    <definedName name="happy" hidden="1">#REF!</definedName>
    <definedName name="happy1" hidden="1">#REF!</definedName>
    <definedName name="hbkg" hidden="1">{#N/A,#N/A,FALSE,"COVER";#N/A,#N/A,FALSE,"Index";#N/A,#N/A,FALSE,"Non-Earning";#N/A,#N/A,FALSE,"Non-Earning-Recovery";#N/A,#N/A,FALSE,"Leasing_Equipo";#N/A,#N/A,FALSE,"Leasing_Auto";#N/A,#N/A,FALSE,"Leasing_Legal"}</definedName>
    <definedName name="hchbcb" hidden="1">{0,0,0,0}</definedName>
    <definedName name="hchbcb_1" hidden="1">{0,0,0,0}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d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dfg" hidden="1">{#N/A,#N/A,FALSE,"Combo-Ass ";#N/A,#N/A,FALSE,"Combo-IS";#N/A,#N/A,FALSE,"Combo-BS";#N/A,#N/A,FALSE,"Combo-CF"}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s" hidden="1">{"Final",#N/A,FALSE,"Feb-96"}</definedName>
    <definedName name="HE" hidden="1">#N/A</definedName>
    <definedName name="Header_1" hidden="1">IF(COUNTA(#REF!)=0,0,INDEX(#REF!,MATCH(ROW(#REF!),#REF!,TRUE)))+1</definedName>
    <definedName name="Hectolitros" localSheetId="4">{"Acum Div 3",#N/A,FALSE,"Acum Diversos 3"}</definedName>
    <definedName name="Hectolitros">{"Acum Div 3",#N/A,FALSE,"Acum Diversos 3"}</definedName>
    <definedName name="HEI" hidden="1">{"AQUIRORDCF",#N/A,FALSE,"Merger consequences";"Acquirorassns",#N/A,FALSE,"Merger consequences"}</definedName>
    <definedName name="HEI_1" hidden="1">{"AQUIRORDCF",#N/A,FALSE,"Merger consequences";"Acquirorassns",#N/A,FALSE,"Merger consequences"}</definedName>
    <definedName name="hell" hidden="1">{"Area1",#N/A,FALSE,"OREWACC";"Area2",#N/A,FALSE,"OREWACC"}</definedName>
    <definedName name="hell_1" hidden="1">{"Area1",#N/A,FALSE,"OREWACC";"Area2",#N/A,FALSE,"OREWACC"}</definedName>
    <definedName name="helleon" hidden="1">{"Area1",#N/A,FALSE,"OREWACC";"Area2",#N/A,FALSE,"OREWACC"}</definedName>
    <definedName name="helleon_1" hidden="1">{"Area1",#N/A,FALSE,"OREWACC";"Area2",#N/A,FALSE,"OREWACC"}</definedName>
    <definedName name="hello" localSheetId="5" hidden="1">{#N/A,#N/A,FALSE,"Cover";"outputs total",#N/A,FALSE,"Outputs"}</definedName>
    <definedName name="hello" localSheetId="4">{#N/A,#N/A,FALSE,"Cover";"outputs total",#N/A,FALSE,"Outputs"}</definedName>
    <definedName name="hello" localSheetId="2" hidden="1">{#N/A,#N/A,FALSE,"Cover";"outputs total",#N/A,FALSE,"Outputs"}</definedName>
    <definedName name="hello">{#N/A,#N/A,FALSE,"Cover";"outputs total",#N/A,FALSE,"Outputs"}</definedName>
    <definedName name="Help" hidden="1">{#N/A,#N/A,FALSE,"Barranca"}</definedName>
    <definedName name="Help_1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1_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_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inGraph" hidden="1">{#N/A,#N/A,FALSE,"Pharm";#N/A,#N/A,FALSE,"WWCM"}</definedName>
    <definedName name="hg" localSheetId="7">Main.SAPF4Help()</definedName>
    <definedName name="hg" localSheetId="5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hg" localSheetId="4">Main.SAPF4Help()</definedName>
    <definedName name="hg" localSheetId="2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hg">Main.SAPF4Help()</definedName>
    <definedName name="hgert" hidden="1">#REF!</definedName>
    <definedName name="hg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gfg" hidden="1">{"Informes",#N/A,FALSE,"CA";"Informes",#N/A,FALSE,"CN";"Informes",#N/A,FALSE,"INVERSIONES";"Informes",#N/A,FALSE,"CN Oficial";"Informes",#N/A,FALSE,"CA Oficial";"Informes",#N/A,FALSE,"Res Datos Areas"}</definedName>
    <definedName name="hgfjfh" hidden="1">{"Agg Output",#N/A,FALSE,"Operational Drivers Output";"NW Output",#N/A,FALSE,"Operational Drivers Output";"South Output",#N/A,FALSE,"Operational Drivers Output";"Central Output",#N/A,FALSE,"Operational Drivers Output"}</definedName>
    <definedName name="hghfdbn" hidden="1">{0,0,0,0}</definedName>
    <definedName name="hghfdbn_1" hidden="1">{0,0,0,0}</definedName>
    <definedName name="hghhg" hidden="1">{#N/A,#N/A,FALSE,"Sheet1"}</definedName>
    <definedName name="hghj" hidden="1">#REF!</definedName>
    <definedName name="hgjf" hidden="1">#REF!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yj" hidden="1">{"Summary",#N/A,FALSE,"Valuation Summary";"Financial Statements",#N/A,FALSE,"Results";"FCF",#N/A,FALSE,"Results"}</definedName>
    <definedName name="hgjh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grth" hidden="1">{"orixcsc",#N/A,FALSE,"ORIX CSC";"orixcsc2",#N/A,FALSE,"ORIX CSC"}</definedName>
    <definedName name="HGTR" hidden="1">{"up stand alones",#N/A,FALSE,"Acquiror"}</definedName>
    <definedName name="hgy" localSheetId="4">{"fdsup://directions/News HTML Viewer?action=OPEN&amp;on_error=off&amp;window=popup_no_button&amp;start_maximized=false&amp;creator=factset&amp;display_string=Click to view document&amp;width=640&amp;height=480&amp;address=ZQFNwZLn056jTuU0nQcy%2BiiIum4ZI6biFwdb6nxEpDwzBo2Q9fiEcbrYT0iRrpoE","YjMtkjcbTpIW7RNYp66ZkBJzv5bvgthlQruYFZI9sPqBz5cbFSCZzgrwt%2BL%2FOeZZ%2FG3srFxqXLkd7lH7IBo5iDZ8hjuX2qpzjNyB2fxh%2BBRUl3PlX%2Bf4XYWAMlOd6KbPoXyzQe%2FFRziJeGx%2BM9C%2BgwPjwvqbShrv0kkJfXxTHquFB3L6lWqRrwV77Ar0ygnM3CmRdYL76xhQfK5JOoED8nqPfAqARiPVWR4Kx337P9xAgw%","3D%3D"}</definedName>
    <definedName name="hgy">{"fdsup://directions/News HTML Viewer?action=OPEN&amp;on_error=off&amp;window=popup_no_button&amp;start_maximized=false&amp;creator=factset&amp;display_string=Click to view document&amp;width=640&amp;height=480&amp;address=ZQFNwZLn056jTuU0nQcy%2BiiIum4ZI6biFwdb6nxEpDwzBo2Q9fiEcbrYT0iRrpoE","YjMtkjcbTpIW7RNYp66ZkBJzv5bvgthlQruYFZI9sPqBz5cbFSCZzgrwt%2BL%2FOeZZ%2FG3srFxqXLkd7lH7IBo5iDZ8hjuX2qpzjNyB2fxh%2BBRUl3PlX%2Bf4XYWAMlOd6KbPoXyzQe%2FFRziJeGx%2BM9C%2BgwPjwvqbShrv0kkJfXxTHquFB3L6lWqRrwV77Ar0ygnM3CmRdYL76xhQfK5JOoED8nqPfAqARiPVWR4Kx337P9xAgw%","3D%3D"}</definedName>
    <definedName name="hh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hherereq" localSheetId="7">1/EUReXToLUF</definedName>
    <definedName name="hherereq" localSheetId="5">1/EUReXToLUF</definedName>
    <definedName name="hherereq" localSheetId="4">1/EUReXToLUF</definedName>
    <definedName name="hherereq">1/EUReXToLUF</definedName>
    <definedName name="hhh" localSheetId="4">{#N/A,#N/A,FALSE,"model"}</definedName>
    <definedName name="hhh">{#N/A,#N/A,FALSE,"model"}</definedName>
    <definedName name="hhhh" localSheetId="5" hidden="1">{"'DIFPRE'!$A$2:$M$54"}</definedName>
    <definedName name="hhhh" localSheetId="4">{"uno",#N/A,FALSE,"Dist total";"COMENTARIO",#N/A,FALSE,"Ficha CODICE"}</definedName>
    <definedName name="hhhh" localSheetId="2" hidden="1">{"'DIFPRE'!$A$2:$M$54"}</definedName>
    <definedName name="hhhh">{"uno",#N/A,FALSE,"Dist total";"COMENTARIO",#N/A,FALSE,"Ficha CODICE"}</definedName>
    <definedName name="hhhhhh" localSheetId="7">1/EUReXToDEM</definedName>
    <definedName name="hhhhhh" localSheetId="5">1/EUReXToDEM</definedName>
    <definedName name="hhhhhh" localSheetId="4">1/EUReXToDEM</definedName>
    <definedName name="hhhhhh">1/EUReXToDEM</definedName>
    <definedName name="hhhsdf" localSheetId="5" hidden="1">{"up stand alones",#N/A,FALSE,"Acquiror"}</definedName>
    <definedName name="hhhsdf" localSheetId="4">{"up stand alones",#N/A,FALSE,"Acquiror"}</definedName>
    <definedName name="hhhsdf" localSheetId="2" hidden="1">{"up stand alones",#N/A,FALSE,"Acquiror"}</definedName>
    <definedName name="hhhsdf">{"up stand alones",#N/A,FALSE,"Acquiror"}</definedName>
    <definedName name="hhhsdf1" hidden="1">{"up stand alones",#N/A,FALSE,"Acquiror"}</definedName>
    <definedName name="hhjj" localSheetId="4">{"'100'!$A$1:$M$83"}</definedName>
    <definedName name="hhjj">{"'100'!$A$1:$M$83"}</definedName>
    <definedName name="hhy" hidden="1">{"'DIFPRE'!$A$2:$M$54"}</definedName>
    <definedName name="Hibh" hidden="1">{#N/A,#N/A,FALSE,"Pharm";#N/A,#N/A,FALSE,"WWCM"}</definedName>
    <definedName name="HiddenRows" hidden="1">#REF!</definedName>
    <definedName name="High" hidden="1">{#N/A,#N/A,FALSE,"Pharm";#N/A,#N/A,FALSE,"WWCM"}</definedName>
    <definedName name="HISTORICO" hidden="1">{#N/A,#N/A,TRUE,"Julio";#N/A,#N/A,TRUE,"Agosto";#N/A,#N/A,TRUE,"BHCo";#N/A,#N/A,TRUE,"Abril";#N/A,#N/A,TRUE,"Pro Forma"}</definedName>
    <definedName name="hj" hidden="1">{#N/A,#N/A,TRUE,"GLOBAL";#N/A,#N/A,TRUE,"RUSTICOS";#N/A,#N/A,TRUE,"INMUEBLES"}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gjghj" hidden="1">{"up stand alones",#N/A,FALSE,"Acquiror"}</definedName>
    <definedName name="hjgjg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jgjg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jhjffukfuk" hidden="1">{#N/A,#N/A,FALSE,"Pharm";#N/A,#N/A,FALSE,"WWCM"}</definedName>
    <definedName name="hjhjfkfukywrte" hidden="1">{#N/A,#N/A,FALSE,"Pharm";#N/A,#N/A,FALSE,"WWCM"}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j" hidden="1">{#N/A,#N/A,FALSE,"ORIX CSC"}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K" hidden="1">{#N/A,#N/A,TRUE,"GLOBAL";#N/A,#N/A,TRUE,"RUSTICOS";#N/A,#N/A,TRUE,"INMUEBLES"}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hidden="1">{#N/A,#N/A,FALSE,"Calc";#N/A,#N/A,FALSE,"Sensitivity";#N/A,#N/A,FALSE,"LT Earn.Dil.";#N/A,#N/A,FALSE,"Dil. AVP"}</definedName>
    <definedName name="hjkk" hidden="1">{#N/A,#N/A,FALSE,"Pharm";#N/A,#N/A,FALSE,"WWCM"}</definedName>
    <definedName name="HJY" hidden="1">{"'DIFPRE'!$A$2:$M$54"}</definedName>
    <definedName name="hkhjk" hidden="1">{#N/A,#N/A,FALSE,"Operations";#N/A,#N/A,FALSE,"Financials"}</definedName>
    <definedName name="HKSH" hidden="1">{#N/A,#N/A,FALSE,"REPORT"}</definedName>
    <definedName name="Hl" localSheetId="4">{"Vend Volume 96",#N/A,FALSE,"Vendas Volume 1996"}</definedName>
    <definedName name="Hl">{"Vend Volume 96",#N/A,FALSE,"Vendas Volume 1996"}</definedName>
    <definedName name="hlk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lk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lp" hidden="1">#REF!</definedName>
    <definedName name="HMG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#REF!,#REF!,#REF!,#REF!,#REF!</definedName>
    <definedName name="hn.domestic" hidden="1">#REF!</definedName>
    <definedName name="hn.DZ_MultByFXRates" hidden="1">#REF!,#REF!,#REF!,#REF!</definedName>
    <definedName name="hn.dz_ThouToMil" hidden="1">#REF!,#REF!,#REF!,#REF!,#REF!</definedName>
    <definedName name="hn.ExtDb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>"DEAL"</definedName>
    <definedName name="hn.ModelVersion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>0</definedName>
    <definedName name="hn.ParityCheck" hidden="1">#REF!</definedName>
    <definedName name="hn.PrivateLTMYear" hidden="1">#REF!</definedName>
    <definedName name="hn.RolledForward">FALSE</definedName>
    <definedName name="hn.USLast" hidden="1">#REF!</definedName>
    <definedName name="hn.YearLabel" hidden="1">#REF!</definedName>
    <definedName name="HNJ" hidden="1">{#N/A,#N/A,FALSE,"Calc";#N/A,#N/A,FALSE,"Sensitivity";#N/A,#N/A,FALSE,"LT Earn.Dil.";#N/A,#N/A,FALSE,"Dil. AVP"}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la" localSheetId="5" hidden="1">{#N/A,#N/A,FALSE,"422";#N/A,#N/A,FALSE,"421";#N/A,#N/A,FALSE,"42"}</definedName>
    <definedName name="hola" localSheetId="4">{"USBALAN",#N/A,FALSE,"C";"USCASH",#N/A,FALSE,"C";"USDEBT",#N/A,FALSE,"C";"USDEPR",#N/A,FALSE,"C";"usincome",#N/A,FALSE,"C";"USIRR",#N/A,FALSE,"C"}</definedName>
    <definedName name="hola" localSheetId="2" hidden="1">{#N/A,#N/A,FALSE,"422";#N/A,#N/A,FALSE,"421";#N/A,#N/A,FALSE,"42"}</definedName>
    <definedName name="hola">{"USBALAN",#N/A,FALSE,"C";"USCASH",#N/A,FALSE,"C";"USDEBT",#N/A,FALSE,"C";"USDEPR",#N/A,FALSE,"C";"usincome",#N/A,FALSE,"C";"USIRR",#N/A,FALSE,"C"}</definedName>
    <definedName name="hola1" localSheetId="5" hidden="1">{"USBALAN",#N/A,FALSE,"C";"USCASH",#N/A,FALSE,"C";"USDEBT",#N/A,FALSE,"C";"USDEPR",#N/A,FALSE,"C";"usincome",#N/A,FALSE,"C";"USIRR",#N/A,FALSE,"C"}</definedName>
    <definedName name="hola1" localSheetId="4">{"USBALAN",#N/A,FALSE,"C";"USCASH",#N/A,FALSE,"C";"USDEBT",#N/A,FALSE,"C";"USDEPR",#N/A,FALSE,"C";"usincome",#N/A,FALSE,"C";"USIRR",#N/A,FALSE,"C"}</definedName>
    <definedName name="hola1" localSheetId="2" hidden="1">{"USBALAN",#N/A,FALSE,"C";"USCASH",#N/A,FALSE,"C";"USDEBT",#N/A,FALSE,"C";"USDEPR",#N/A,FALSE,"C";"usincome",#N/A,FALSE,"C";"USIRR",#N/A,FALSE,"C"}</definedName>
    <definedName name="hola1">{"USBALAN",#N/A,FALSE,"C";"USCASH",#N/A,FALSE,"C";"USDEBT",#N/A,FALSE,"C";"USDEPR",#N/A,FALSE,"C";"usincome",#N/A,FALSE,"C";"USIRR",#N/A,FALSE,"C"}</definedName>
    <definedName name="houy1" hidden="1">{#N/A,#N/A,FALSE,"AD_Purchase";#N/A,#N/A,FALSE,"Credit";#N/A,#N/A,FALSE,"PF Acquisition";#N/A,#N/A,FALSE,"PF Offering"}</definedName>
    <definedName name="hr" hidden="1">{#N/A,#N/A,FALSE,"Tar-Ass";#N/A,#N/A,FALSE,"Tar-IS";#N/A,#N/A,FALSE,"Tar-BS";#N/A,#N/A,FALSE,"Tar-Adg BS";#N/A,#N/A,FALSE,"Tar-CF"}</definedName>
    <definedName name="hs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htfh" hidden="1">{0,0,0,0}</definedName>
    <definedName name="htfh_1" hidden="1">{0,0,0,0}</definedName>
    <definedName name="htfhfth" hidden="1">{0,0,"",0}</definedName>
    <definedName name="htfhfth_1" hidden="1">{0,0,"",0}</definedName>
    <definedName name="htgh" localSheetId="4">{"'100'!$A$1:$M$83"}</definedName>
    <definedName name="htgh">{"'100'!$A$1:$M$83"}</definedName>
    <definedName name="hthtrh" hidden="1">{"histincome",#N/A,FALSE,"hyfins";"closing balance",#N/A,FALSE,"hyfins"}</definedName>
    <definedName name="hthyryryr" hidden="1">{"Supporting Schedules",#N/A,FALSE,"Results"}</definedName>
    <definedName name="HTM_Control_Old" localSheetId="4">{"'100'!$A$1:$M$83"}</definedName>
    <definedName name="HTM_Control_Old">{"'100'!$A$1:$M$83"}</definedName>
    <definedName name="HTML" localSheetId="4">{"'Sheet1'!$A$1:$O$40"}</definedName>
    <definedName name="HTML">{"'Sheet1'!$A$1:$O$40"}</definedName>
    <definedName name="html_client" localSheetId="5" hidden="1">{"'PROFILS'!$A$2:$E$3"}</definedName>
    <definedName name="html_client" localSheetId="4">{"'PROFILS'!$A$2:$E$3"}</definedName>
    <definedName name="html_client" localSheetId="2" hidden="1">{"'PROFILS'!$A$2:$E$3"}</definedName>
    <definedName name="html_client">{"'PROFILS'!$A$2:$E$3"}</definedName>
    <definedName name="HTML_CodePage" localSheetId="5" hidden="1">1250</definedName>
    <definedName name="HTML_CodePage" localSheetId="2" hidden="1">1250</definedName>
    <definedName name="HTML_CodePage">1252</definedName>
    <definedName name="HTML_Conrtol_Old" localSheetId="4">{"'100'!$A$1:$M$83"}</definedName>
    <definedName name="HTML_Conrtol_Old">{"'100'!$A$1:$M$83"}</definedName>
    <definedName name="HTML_Control" localSheetId="5" hidden="1">{"'SALES '99 - DATA'!$A$1:$BA$1004"}</definedName>
    <definedName name="HTML_Control" localSheetId="4">{"'PRODUCTIONCOST SHEET'!$B$3:$G$48"}</definedName>
    <definedName name="HTML_Control" localSheetId="2" hidden="1">{"'SALES '99 - DATA'!$A$1:$BA$1004"}</definedName>
    <definedName name="HTML_Control">{"'PRODUCTIONCOST SHEET'!$B$3:$G$48"}</definedName>
    <definedName name="HTML_Control_1" hidden="1">{"'Table of Contents'!$A$1"}</definedName>
    <definedName name="HTML_Control_2" localSheetId="4">{"'Trend_Total'!$A$7:$V$10","'Trend_Total'!$A$1:$V$4"}</definedName>
    <definedName name="HTML_Control_2">{"'Trend_Total'!$A$7:$V$10","'Trend_Total'!$A$1:$V$4"}</definedName>
    <definedName name="Html_control1" hidden="1">{"'Perf 96'!$A$1:$P$98"}</definedName>
    <definedName name="HTML_Control2" localSheetId="4">{"'Sheet1'!$A$1:$H$96"}</definedName>
    <definedName name="HTML_Control2">{"'Sheet1'!$A$1:$H$96"}</definedName>
    <definedName name="HTML_Controla" hidden="1">{"'FXRates AUD'!$AH$586"}</definedName>
    <definedName name="HTML_Description" localSheetId="5" hidden="1">""</definedName>
    <definedName name="HTML_Description" localSheetId="2" hidden="1">""</definedName>
    <definedName name="HTML_Description">"DRAFT"</definedName>
    <definedName name="HTML_Email" localSheetId="5" hidden="1">""</definedName>
    <definedName name="HTML_Email" localSheetId="2" hidden="1">""</definedName>
    <definedName name="HTML_Email">"Patrick_Blattner@Studio.Disney.com"</definedName>
    <definedName name="HTML_Header" localSheetId="5" hidden="1">"SALES '99 - DATA"</definedName>
    <definedName name="HTML_Header" localSheetId="2" hidden="1">"SALES '99 - DATA"</definedName>
    <definedName name="HTML_Header">"EXISTING &amp; FUTURE PRODUCTS (CONFIDENTIAL)"</definedName>
    <definedName name="HTML_LastUpdate" localSheetId="5" hidden="1">"31-08-00"</definedName>
    <definedName name="HTML_LastUpdate" localSheetId="2" hidden="1">"31-08-00"</definedName>
    <definedName name="HTML_LastUpdate">"2/8/98"</definedName>
    <definedName name="HTML_LineAfter">FALSE</definedName>
    <definedName name="HTML_LineBefore" localSheetId="5" hidden="1">FALSE</definedName>
    <definedName name="HTML_LineBefore" localSheetId="2" hidden="1">FALSE</definedName>
    <definedName name="HTML_LineBefore">TRUE</definedName>
    <definedName name="HTML_Name" localSheetId="5" hidden="1">"JMD"</definedName>
    <definedName name="HTML_Name" localSheetId="2" hidden="1">"JMD"</definedName>
    <definedName name="HTML_Name">"Patrick Blattner"</definedName>
    <definedName name="HTML_OBDlg2">TRUE</definedName>
    <definedName name="HTML_OBDlg3" hidden="1">TRUE</definedName>
    <definedName name="HTML_OBDlg4">TRUE</definedName>
    <definedName name="HTML_OS">0</definedName>
    <definedName name="HTML_PathFile" localSheetId="5" hidden="1">"D:\Moje dokumenty\Excel\Brudnopis\MójHTML.htm"</definedName>
    <definedName name="HTML_PathFile" localSheetId="2" hidden="1">"D:\Moje dokumenty\Excel\Brudnopis\MójHTML.htm"</definedName>
    <definedName name="HTML_PathFile">"K:\ANIMATE\SECURE\Production\INTRANET\ANI.HTML.htm"</definedName>
    <definedName name="HTML_PathFileMac" localSheetId="5" hidden="1">"Macintosh HD:HomePageStuff:New_Home_Page:datafile:histret.html"</definedName>
    <definedName name="HTML_PathFileMac" localSheetId="2" hidden="1">"Macintosh HD:HomePageStuff:New_Home_Page:datafile:histret.html"</definedName>
    <definedName name="HTML_PathFileMac">"Macintosh HD:HomePageStuff:New_Home_Page:datafile:ctryprem.html"</definedName>
    <definedName name="HTML_PathTemplate" hidden="1">"C:\infac\pricewth\Aug99\Page06e.htm"</definedName>
    <definedName name="HTML_Title" localSheetId="5" hidden="1">"Ww data"</definedName>
    <definedName name="HTML_Title" localSheetId="2" hidden="1">"Ww data"</definedName>
    <definedName name="HTML_Title">"2D ANIMATION PRODUCTION TABLE"</definedName>
    <definedName name="HTML1" localSheetId="4">{"'Sheet1'!$A$1:$O$40"}</definedName>
    <definedName name="HTML1">{"'Sheet1'!$A$1:$O$40"}</definedName>
    <definedName name="HTML1_1" localSheetId="5" hidden="1">"[ReturnsHistorical]Sheet1!$A$1:$D$77"</definedName>
    <definedName name="HTML1_1" localSheetId="2" hidden="1">"[ReturnsHistorical]Sheet1!$A$1:$D$77"</definedName>
    <definedName name="HTML1_1">"[RiskPremiumUS]Sheet1!$A$1:$M$38"</definedName>
    <definedName name="HTML1_10">""</definedName>
    <definedName name="HTML1_11">1</definedName>
    <definedName name="HTML1_12" localSheetId="5" hidden="1">"Zip 100:New_Home_Page:datafile:histret.html"</definedName>
    <definedName name="HTML1_12" localSheetId="2" hidden="1">"Zip 100:New_Home_Page:datafile:histret.html"</definedName>
    <definedName name="HTML1_12">"Zip 100:New_Home_Page:datafile:implpr.html"</definedName>
    <definedName name="HTML1_2">1</definedName>
    <definedName name="HTML1_3" localSheetId="5" hidden="1">"ReturnsHistorical"</definedName>
    <definedName name="HTML1_3" localSheetId="2" hidden="1">"ReturnsHistorical"</definedName>
    <definedName name="HTML1_3">"RiskPremiumUS"</definedName>
    <definedName name="HTML1_4" localSheetId="5" hidden="1">"Historical Returns on Stocks, Bonds and Bills"</definedName>
    <definedName name="HTML1_4" localSheetId="2" hidden="1">"Historical Returns on Stocks, Bonds and Bills"</definedName>
    <definedName name="HTML1_4">"Implied Risk Premiums for US"</definedName>
    <definedName name="HTML1_5" localSheetId="5" hidden="1">"Ibbotson Data"</definedName>
    <definedName name="HTML1_5" localSheetId="2" hidden="1">"Ibbotson Data"</definedName>
    <definedName name="HTML1_5">""</definedName>
    <definedName name="HTML1_6">-4146</definedName>
    <definedName name="HTML1_7">-4146</definedName>
    <definedName name="HTML1_8" localSheetId="5" hidden="1">"3/17/97"</definedName>
    <definedName name="HTML1_8" localSheetId="2" hidden="1">"3/17/97"</definedName>
    <definedName name="HTML1_8">"3/19/97"</definedName>
    <definedName name="HTML1_9">"Aswath Damodaran"</definedName>
    <definedName name="HTML10_10">"Howard_Haughton@prenhall.com"</definedName>
    <definedName name="HTML10_11">1</definedName>
    <definedName name="HTML10_12">"\\Consfin2\InetPub\wwwroot\DailySales.htm"</definedName>
    <definedName name="HTML10_2">1</definedName>
    <definedName name="HTML10_3">"Consumer Group Daily Sales"</definedName>
    <definedName name="HTML10_4">"for the month of March"</definedName>
    <definedName name="HTML10_5">""</definedName>
    <definedName name="HTML10_6">-4146</definedName>
    <definedName name="HTML10_7">-4146</definedName>
    <definedName name="HTML10_8">"3/24/97"</definedName>
    <definedName name="HTML10_9">"Howard Haughton"</definedName>
    <definedName name="HTML2_1" localSheetId="5" hidden="1">"[histret.xls]Sheet1!$A$1:$G$85"</definedName>
    <definedName name="HTML2_1" localSheetId="2" hidden="1">"[histret.xls]Sheet1!$A$1:$G$85"</definedName>
    <definedName name="HTML2_1">"[Q3_97MKT.XLS]UK!$A$1:$AF$28"</definedName>
    <definedName name="HTML2_10">""</definedName>
    <definedName name="HTML2_11" localSheetId="5" hidden="1">1</definedName>
    <definedName name="HTML2_11" localSheetId="2" hidden="1">1</definedName>
    <definedName name="HTML2_11">-4146</definedName>
    <definedName name="HTML2_12" localSheetId="5" hidden="1">"Macintosh HD:New_Home_Page:datafile:histret.html"</definedName>
    <definedName name="HTML2_12" localSheetId="2" hidden="1">"Macintosh HD:New_Home_Page:datafile:histret.html"</definedName>
    <definedName name="HTML2_12">"R:\SPEECHES\OCT97\FTRIP\MyHTML.htm"</definedName>
    <definedName name="HTML2_2">1</definedName>
    <definedName name="HTML2_3" localSheetId="5" hidden="1">"Historical Returns"</definedName>
    <definedName name="HTML2_3" localSheetId="2" hidden="1">"Historical Returns"</definedName>
    <definedName name="HTML2_3">"Q3_97MKT"</definedName>
    <definedName name="HTML2_4" localSheetId="5" hidden="1">"Historical Returns on Stocks, Bonds and Bills"</definedName>
    <definedName name="HTML2_4" localSheetId="2" hidden="1">"Historical Returns on Stocks, Bonds and Bills"</definedName>
    <definedName name="HTML2_4">"UK"</definedName>
    <definedName name="HTML2_5">""</definedName>
    <definedName name="HTML2_6" localSheetId="5" hidden="1">1</definedName>
    <definedName name="HTML2_6" localSheetId="2" hidden="1">1</definedName>
    <definedName name="HTML2_6">-4146</definedName>
    <definedName name="HTML2_7" localSheetId="5" hidden="1">1</definedName>
    <definedName name="HTML2_7" localSheetId="2" hidden="1">1</definedName>
    <definedName name="HTML2_7">-4146</definedName>
    <definedName name="HTML2_8" localSheetId="5" hidden="1">"2/3/98"</definedName>
    <definedName name="HTML2_8" localSheetId="2" hidden="1">"2/3/98"</definedName>
    <definedName name="HTML2_8">"28/10/97"</definedName>
    <definedName name="HTML2_9" localSheetId="5" hidden="1">"Aswath Damodaran"</definedName>
    <definedName name="HTML2_9" localSheetId="2" hidden="1">"Aswath Damodaran"</definedName>
    <definedName name="HTML2_9">"A Goswell"</definedName>
    <definedName name="HTML3_1" hidden="1">"[TB9.XLS]St_tot_94_95!$A$1:$H$427"</definedName>
    <definedName name="HTML3_10">"dave_levee@pgn.com"</definedName>
    <definedName name="HTML3_11">1</definedName>
    <definedName name="HTML3_12" localSheetId="5" hidden="1">"F:\USERS\ECON\Census95\Int\T9st.htm"</definedName>
    <definedName name="HTML3_12" localSheetId="2" hidden="1">"F:\USERS\ECON\Census95\Int\T9st.htm"</definedName>
    <definedName name="HTML3_12">"G:\MONET\WEB\FORECAST\Hub84.htm"</definedName>
    <definedName name="HTML3_2">1</definedName>
    <definedName name="HTML3_3">"MONET84"</definedName>
    <definedName name="HTML3_4">"Market Hubs by Condition"</definedName>
    <definedName name="HTML3_5">""</definedName>
    <definedName name="HTML3_6">1</definedName>
    <definedName name="HTML3_7">1</definedName>
    <definedName name="HTML3_8" localSheetId="5" hidden="1">"2/17/98"</definedName>
    <definedName name="HTML3_8" localSheetId="2" hidden="1">"2/17/98"</definedName>
    <definedName name="HTML3_8">"4/15/96"</definedName>
    <definedName name="HTML3_9">"Resource Forecasting Department"</definedName>
    <definedName name="HTML4_10">"dave_levee@pgn.com"</definedName>
    <definedName name="HTML4_11">1</definedName>
    <definedName name="HTML4_12">"G:\MONET\WEB\FORECAST\mc84.htm"</definedName>
    <definedName name="HTML4_2">1</definedName>
    <definedName name="HTML4_3">"MONET84"</definedName>
    <definedName name="HTML4_4">"ConditionMarginalCost"</definedName>
    <definedName name="HTML4_5">""</definedName>
    <definedName name="HTML4_6">1</definedName>
    <definedName name="HTML4_7">1</definedName>
    <definedName name="HTML4_8">"4/15/96"</definedName>
    <definedName name="HTML4_9">"Resource Forecasting Department"</definedName>
    <definedName name="HTML5_10">"dave_levee@pgn.com"</definedName>
    <definedName name="HTML5_11">1</definedName>
    <definedName name="HTML5_12">"G:\MONET\WEB\FORECAST\mc84.htm"</definedName>
    <definedName name="HTML5_2">1</definedName>
    <definedName name="HTML5_3">"MONET84"</definedName>
    <definedName name="HTML5_4">"ConditionMarginalCost"</definedName>
    <definedName name="HTML5_5">""</definedName>
    <definedName name="HTML5_6">1</definedName>
    <definedName name="HTML5_7">1</definedName>
    <definedName name="HTML5_8">"4/15/96"</definedName>
    <definedName name="HTML5_9">"Resource Forecasting Department"</definedName>
    <definedName name="HTML6_10">"Howard_Haughton@prenhall.com"</definedName>
    <definedName name="HTML6_11">1</definedName>
    <definedName name="HTML6_12">"C:\InetPub\wwwroot\DailySales.htm"</definedName>
    <definedName name="HTML6_2">1</definedName>
    <definedName name="HTML6_3">"WebDaily"</definedName>
    <definedName name="HTML6_4">"Consumer Group Daily sales"</definedName>
    <definedName name="HTML6_5">""</definedName>
    <definedName name="HTML6_6">-4146</definedName>
    <definedName name="HTML6_7">-4146</definedName>
    <definedName name="HTML6_8">"12/19/96"</definedName>
    <definedName name="HTML6_9">"Howard L. Haughton"</definedName>
    <definedName name="HTML7_10">"Howard_Haughton@prenhall.com"</definedName>
    <definedName name="HTML7_11">1</definedName>
    <definedName name="HTML7_12">"C:\InetPub\wwwroot\DailySales.htm"</definedName>
    <definedName name="HTML7_2">1</definedName>
    <definedName name="HTML7_3">"DAILY SALES - JANUARY"</definedName>
    <definedName name="HTML7_4">"CONSUMER GROUP DAILY SALES"</definedName>
    <definedName name="HTML7_5">""</definedName>
    <definedName name="HTML7_6">-4146</definedName>
    <definedName name="HTML7_7">-4146</definedName>
    <definedName name="HTML7_8">"1/6/97"</definedName>
    <definedName name="HTML7_9">"Howard L. Haughton"</definedName>
    <definedName name="HTML8_10">"Howard_Haughton@prenhall.com"</definedName>
    <definedName name="HTML8_11">1</definedName>
    <definedName name="HTML8_12">"C:\InetPub\wwwroot\DailySales.htm"</definedName>
    <definedName name="HTML8_2">1</definedName>
    <definedName name="HTML8_3">"Consumer Group"</definedName>
    <definedName name="HTML8_4">"February Daliy Sales"</definedName>
    <definedName name="HTML8_5">""</definedName>
    <definedName name="HTML8_6">-4146</definedName>
    <definedName name="HTML8_7">-4146</definedName>
    <definedName name="HTML8_8">"2/10/97"</definedName>
    <definedName name="HTML8_9">"Howard L. Haughton"</definedName>
    <definedName name="HTML9_10">"Howard_Haughton @prenhall.com"</definedName>
    <definedName name="HTML9_11">1</definedName>
    <definedName name="HTML9_12">"\\Consfin2\InetPub\wwwroot\DailySales.htm"</definedName>
    <definedName name="HTML9_2">1</definedName>
    <definedName name="HTML9_3">"Consumer Group"</definedName>
    <definedName name="HTML9_4">"April Daily Sales"</definedName>
    <definedName name="HTML9_5">""</definedName>
    <definedName name="HTML9_6">-4146</definedName>
    <definedName name="HTML9_7">-4146</definedName>
    <definedName name="HTML9_8">"4/18/97"</definedName>
    <definedName name="HTML9_9">"Howard L. Haughton"</definedName>
    <definedName name="HTMLCount" localSheetId="5" hidden="1">2</definedName>
    <definedName name="HTMLCount" localSheetId="2" hidden="1">2</definedName>
    <definedName name="HTMLCount">1</definedName>
    <definedName name="htr" localSheetId="4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hdfgagadf" hidden="1">{#N/A,#N/A,FALSE,"Op-BS";#N/A,#N/A,FALSE,"Assum";#N/A,#N/A,FALSE,"IS";#N/A,#N/A,FALSE,"Syn+Elim";#N/A,#N/A,FALSE,"BSCF";#N/A,#N/A,FALSE,"Blue_IS";#N/A,#N/A,FALSE,"Blue_BSCF";#N/A,#N/A,FALSE,"Ratings"}</definedName>
    <definedName name="htyuityuiotio" hidden="1">{#N/A,#N/A,FALSE,"REPORT"}</definedName>
    <definedName name="HUh" hidden="1">{"'Standalone List Price Trends'!$A$1:$X$56"}</definedName>
    <definedName name="huji" hidden="1">{#N/A,#N/A,FALSE,"Aging Summary";#N/A,#N/A,FALSE,"Ratio Analysis";#N/A,#N/A,FALSE,"Test 120 Day Accts";#N/A,#N/A,FALSE,"Tickmarks"}</definedName>
    <definedName name="hurz" hidden="1">{#N/A,#N/A,FALSE,"WOB_1.XLS";#N/A,#N/A,FALSE,"WOB_2.XLS";#N/A,#N/A,FALSE,"WOB_3.XLS";#N/A,#N/A,FALSE,"WOB_4.XLS";#N/A,#N/A,FALSE,"WOB_5.XLS"}</definedName>
    <definedName name="hurz2" hidden="1">{#N/A,#N/A,FALSE,"WOBE_DE.XLS";#N/A,#N/A,FALSE,"WOB_1.XLS";#N/A,#N/A,FALSE,"WOB_2.XLS";#N/A,#N/A,FALSE,"WOB_3.XLS";#N/A,#N/A,FALSE,"WOB_4.XLS";#N/A,#N/A,FALSE,"WOB_5.XLS"}</definedName>
    <definedName name="hurz3" hidden="1">{#N/A,#N/A,FALSE,"WOB_1.XLS";#N/A,#N/A,FALSE,"WOB_2.XLS";#N/A,#N/A,FALSE,"WOB_3.XLS";#N/A,#N/A,FALSE,"WOB_4.XLS";#N/A,#N/A,FALSE,"WOB_5.XLS"}</definedName>
    <definedName name="hurz4" hidden="1">{#N/A,#N/A,FALSE,"WOBE_DE.XLS";#N/A,#N/A,FALSE,"WOB_1.XLS";#N/A,#N/A,FALSE,"WOB_2.XLS";#N/A,#N/A,FALSE,"WOB_3.XLS";#N/A,#N/A,FALSE,"WOB_4.XLS";#N/A,#N/A,FALSE,"WOB_5.XLS"}</definedName>
    <definedName name="hurz5" hidden="1">{#N/A,#N/A,FALSE,"WOB_1.XLS";#N/A,#N/A,FALSE,"WOB_2.XLS";#N/A,#N/A,FALSE,"WOB_3.XLS";#N/A,#N/A,FALSE,"WOB_4.XLS";#N/A,#N/A,FALSE,"WOB_5.XLS"}</definedName>
    <definedName name="huy" hidden="1">{"'Sheet1'!$L$16"}</definedName>
    <definedName name="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Hypertention" hidden="1">{#N/A,#N/A,FALSE,"Pharm";#N/A,#N/A,FALSE,"WWCM"}</definedName>
    <definedName name="hypo" hidden="1">{#N/A,#N/A,FALSE,"Pharm";#N/A,#N/A,FALSE,"WWCM"}</definedName>
    <definedName name="hytr" hidden="1">#REF!</definedName>
    <definedName name="hytreh" hidden="1">#REF!</definedName>
    <definedName name="hytrhgf" hidden="1">#REF!</definedName>
    <definedName name="I" localSheetId="4">{#N/A,#N/A,FALSE,"PRJCTED QTRLY $'s"}</definedName>
    <definedName name="I">{#N/A,#N/A,FALSE,"PRJCTED QTRLY $'s"}</definedName>
    <definedName name="I8O" hidden="1">{#N/A,#N/A,TRUE,"GLOBAL";#N/A,#N/A,TRUE,"RUSTICOS";#N/A,#N/A,TRUE,"INMUEBLES"}</definedName>
    <definedName name="IDL.Connector.UDF">0</definedName>
    <definedName name="IDL.Connector.Version">"9.1.2.0"</definedName>
    <definedName name="IEPeXToEUR" localSheetId="7">1/EUReXToIEP</definedName>
    <definedName name="IEPeXToEUR" localSheetId="5" hidden="1">1/EUReXToIEP</definedName>
    <definedName name="IEPeXToEUR" localSheetId="4">1/EUReXToIEP</definedName>
    <definedName name="IEPeXToEUR" localSheetId="2" hidden="1">1/EUReXToIEP</definedName>
    <definedName name="IEPeXToEUR">1/EUReXToIEP</definedName>
    <definedName name="iequ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oweihfnlwknfllw" hidden="1">#REF!</definedName>
    <definedName name="IIII" localSheetId="4">{#N/A,#N/A,FALSE,"model"}</definedName>
    <definedName name="IIII">{#N/A,#N/A,FALSE,"model"}</definedName>
    <definedName name="iiiii" hidden="1">{#N/A,#N/A,FALSE,"Calc";#N/A,#N/A,FALSE,"Sensitivity";#N/A,#N/A,FALSE,"LT Earn.Dil.";#N/A,#N/A,FALSE,"Dil. AVP"}</definedName>
    <definedName name="iiiiii" hidden="1">{#N/A,#N/A,FALSE,"PERSONAL";#N/A,#N/A,FALSE,"explotación";#N/A,#N/A,FALSE,"generales"}</definedName>
    <definedName name="ik" localSheetId="5" hidden="1">{"casespecific",#N/A,FALSE,"Assumptions"}</definedName>
    <definedName name="ik" localSheetId="4">{"casespecific",#N/A,FALSE,"Assumptions"}</definedName>
    <definedName name="ik" localSheetId="2" hidden="1">{"casespecific",#N/A,FALSE,"Assumptions"}</definedName>
    <definedName name="ik">{"casespecific",#N/A,FALSE,"Assumptions"}</definedName>
    <definedName name="il" localSheetId="7">Main.SAPF4Help()</definedName>
    <definedName name="il" localSheetId="5">Main.SAPF4Help()</definedName>
    <definedName name="il" localSheetId="4">Main.SAPF4Help()</definedName>
    <definedName name="il">Main.SAPF4Help()</definedName>
    <definedName name="Img_Ch1">"IMG_5"</definedName>
    <definedName name="Img_ML_2j6i5k6b">"IMG_10"</definedName>
    <definedName name="Img_ML_3c7g1a7g">"IMG_10"</definedName>
    <definedName name="Img_ML_4d2b6f6f">"IMG_10"</definedName>
    <definedName name="Img_ML_5e7g5e5e">"IMG_5"</definedName>
    <definedName name="Img_ML_5h6q3g8u">"IMG_10"</definedName>
    <definedName name="Img_ML_6r9u1n9k">"IMG_12"</definedName>
    <definedName name="Img_ML_7g4k9d6i">"IMG_11"</definedName>
    <definedName name="Img_ML_7g5e5e2b">"IMG_4"</definedName>
    <definedName name="Img_ML_8h3m3i1m">"IMG_12"</definedName>
    <definedName name="Img_ML_8h5e9i3c">"IMG_5"</definedName>
    <definedName name="Img_ML_8h7g3c9i">"IMG_5"</definedName>
    <definedName name="Img_ML_8h7g4d4d">"IMG_4"</definedName>
    <definedName name="Img_ML_8t3m5u6f">"IMG_10"</definedName>
    <definedName name="ImpxPagar" hidden="1">{#N/A,#N/A,FALSE,"Aging Summary";#N/A,#N/A,FALSE,"Ratio Analysis";#N/A,#N/A,FALSE,"Test 120 Day Accts";#N/A,#N/A,FALSE,"Tickmarks"}</definedName>
    <definedName name="inabc" hidden="1">{#N/A,#N/A,FALSE,"Aging Summary";#N/A,#N/A,FALSE,"Ratio Analysis";#N/A,#N/A,FALSE,"Test 120 Day Accts";#N/A,#N/A,FALSE,"Tickmarks"}</definedName>
    <definedName name="INC_AFTER_TAX">"INC_AFTER_TAX"</definedName>
    <definedName name="INC_AVAIL_EXCL">"INC_AVAIL_EXCL"</definedName>
    <definedName name="INC_AVAIL_INCL">"INC_AVAIL_INCL"</definedName>
    <definedName name="INC_BEFORE_TAX">"INC_BEFORE_TAX"</definedName>
    <definedName name="INC_TAX">"INC_TAX"</definedName>
    <definedName name="INC_TAX_EXCL">"INC_TAX_EXCL"</definedName>
    <definedName name="indeks0903" localSheetId="7">Main.SAPF4Help()</definedName>
    <definedName name="indeks0903" localSheetId="5">Main.SAPF4Help()</definedName>
    <definedName name="indeks0903" localSheetId="4">Main.SAPF4Help()</definedName>
    <definedName name="indeks0903">Main.SAPF4Help()</definedName>
    <definedName name="INDEXX" localSheetId="7">Main.SAPF4Help()</definedName>
    <definedName name="INDEXX" localSheetId="5">Main.SAPF4Help()</definedName>
    <definedName name="INDEXX" localSheetId="4">Main.SAPF4Help()</definedName>
    <definedName name="INDEXX">Main.SAPF4Help()</definedName>
    <definedName name="Indicat.bis" localSheetId="5" hidden="1">{"'PROFILS'!$A$2:$E$3"}</definedName>
    <definedName name="Indicat.bis" localSheetId="4">{"'PROFILS'!$A$2:$E$3"}</definedName>
    <definedName name="Indicat.bis" localSheetId="2" hidden="1">{"'PROFILS'!$A$2:$E$3"}</definedName>
    <definedName name="Indicat.bis">{"'PROFILS'!$A$2:$E$3"}</definedName>
    <definedName name="Indice" localSheetId="4">{"Lpor",#N/A,FALSE,"Porta";"LRDOS1",#N/A,FALSE,"Rdos";"LRDOS2",#N/A,FALSE,"Rdos";"LBAL1",#N/A,FALSE,"Bala";"LTES1",#N/A,FALSE,"Teso"}</definedName>
    <definedName name="Indice">{"Lpor",#N/A,FALSE,"Porta";"LRDOS1",#N/A,FALSE,"Rdos";"LRDOS2",#N/A,FALSE,"Rdos";"LBAL1",#N/A,FALSE,"Bala";"LTES1",#N/A,FALSE,"Teso"}</definedName>
    <definedName name="infinity2" localSheetId="4">{"CashFlow","Nil",FALSE,"Yearly Reports-Y";"Revenue_OI","Nil",FALSE,"Yearly Reports-Y";"MTVNChannelComp","Nil",FALSE,"Yearly Reports-Y"}</definedName>
    <definedName name="infinity2">{"CashFlow","Nil",FALSE,"Yearly Reports-Y";"Revenue_OI","Nil",FALSE,"Yearly Reports-Y";"MTVNChannelComp","Nil",FALSE,"Yearly Reports-Y"}</definedName>
    <definedName name="inflList" hidden="1">"10000000000000000000000000000000000000000000000000000000000000000000000000000000000000000000000000000000000000000000000000000000000000000000000000000000000000000000000000000000000000000000000000000000"</definedName>
    <definedName name="informe" hidden="1">{"'DIFPRE'!$A$2:$M$54"}</definedName>
    <definedName name="ingresos2" hidden="1">{#N/A,#N/A,FALSE,"Aging Summary";#N/A,#N/A,FALSE,"Ratio Analysis";#N/A,#N/A,FALSE,"Test 120 Day Accts";#N/A,#N/A,FALSE,"Tickmarks"}</definedName>
    <definedName name="ingresos3" hidden="1">{#N/A,#N/A,FALSE,"Aging Summary";#N/A,#N/A,FALSE,"Ratio Analysis";#N/A,#N/A,FALSE,"Test 120 Day Accts";#N/A,#N/A,FALSE,"Tickmarks"}</definedName>
    <definedName name="inicat.client" localSheetId="5" hidden="1">{"'PROFILS'!$A$2:$E$3"}</definedName>
    <definedName name="inicat.client" localSheetId="4">{"'PROFILS'!$A$2:$E$3"}</definedName>
    <definedName name="inicat.client" localSheetId="2" hidden="1">{"'PROFILS'!$A$2:$E$3"}</definedName>
    <definedName name="inicat.client">{"'PROFILS'!$A$2:$E$3"}</definedName>
    <definedName name="Initiale" hidden="1">#REF!</definedName>
    <definedName name="InsSummary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InstalledCapacity" hidden="1">#REF!</definedName>
    <definedName name="int_ext_sel">2</definedName>
    <definedName name="Intangible" hidden="1">{TRUE,TRUE,-2.75,-17,604.5,365.25,FALSE,TRUE,TRUE,TRUE,0,1,#N/A,1,#N/A,8.32,13.12,1,FALSE,FALSE,3,TRUE,1,FALSE,100,"Swvu.stampa.","ACwvu.stampa.",#N/A,FALSE,FALSE,0.28,0,1.23,0.47,2,"&amp;L&amp;""Times New Roman,Grassetto Corsivo""&amp;12Guala Group&amp;""Times New Roman,Normale""&amp;11
&amp;""Times New Roman,Grassetto Corsivo""&amp;14Società Guala Pack s.r.l.&amp;R&amp;D","&amp;Rnome file: &amp;F / &amp;A",TRUE,FALSE,FALSE,TRUE,1,#N/A,1,1,"=R1C1:R27C19",FALSE,#N/A,#N/A,FALSE,FALSE,FALSE,9,600,600,FALSE,FALSE,TRUE,TRUE,TRUE}</definedName>
    <definedName name="INTANGIBLES_NET">"INTANGIBLES_NET"</definedName>
    <definedName name="Inter" hidden="1">{#N/A,#N/A,FALSE,"Aging Summary";#N/A,#N/A,FALSE,"Ratio Analysis";#N/A,#N/A,FALSE,"Test 120 Day Accts";#N/A,#N/A,FALSE,"Tickmarks"}</definedName>
    <definedName name="INTERCO" hidden="1">{"Pèrdues i Guanys analític.Català",#N/A,FALSE,"Català";"Pèrdues i G. analític.castellà",#N/A,FALSE,"Castellà"}</definedName>
    <definedName name="Interco2" hidden="1">{#N/A,#N/A,FALSE,"Job Sched"}</definedName>
    <definedName name="interest" hidden="1">{#N/A,#N/A,FALSE,"Aging Summary";#N/A,#N/A,FALSE,"Ratio Analysis";#N/A,#N/A,FALSE,"Test 120 Day Accts";#N/A,#N/A,FALSE,"Tickmarks"}</definedName>
    <definedName name="INTEREST_EXP_NET">"INTEREST_EXP_NET"</definedName>
    <definedName name="INTEREST_EXP_NON">"INTEREST_EXP_NON"</definedName>
    <definedName name="INTEREST_EXP_SUPPL">"INTEREST_EXP_SUPPL"</definedName>
    <definedName name="INTEREST_INC">"INTEREST_INC"</definedName>
    <definedName name="INTEREST_INC_10K">"INTEREST_INC_10K"</definedName>
    <definedName name="INTEREST_INC_10Q">"INTEREST_INC_10Q"</definedName>
    <definedName name="INTEREST_INC_10Q1">"INTEREST_INC_10Q1"</definedName>
    <definedName name="INTEREST_INC_NON">"INTEREST_INC_NON"</definedName>
    <definedName name="IntroPrintArea" hidden="1">#REF!</definedName>
    <definedName name="InvAging1" hidden="1">38943.3873263889</definedName>
    <definedName name="INVENTORY_TURNS">"INVENTORY_TURNS"</definedName>
    <definedName name="io" hidden="1">{#N/A,#N/A,FALSE,"MONTHDET";#N/A,#N/A,FALSE,"ACTUAL"}</definedName>
    <definedName name="io_1" hidden="1">{#N/A,#N/A,FALSE,"FAB VENDORS";"BUD SUM",#N/A,FALSE,"BUD SUM WO TEX"}</definedName>
    <definedName name="IOP" hidden="1">{#N/A,#N/A,TRUE,"GLOBAL";#N/A,#N/A,TRUE,"RUSTICOS";#N/A,#N/A,TRUE,"INMUEBLES"}</definedName>
    <definedName name="IP" hidden="1">{#N/A,#N/A,FALSE,"Pharm";#N/A,#N/A,FALSE,"WWCM"}</definedName>
    <definedName name="IQ" hidden="1">"c3460"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RES_DOM_FFIEC">"c15269"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>"c1449"</definedName>
    <definedName name="IQ_ACCOUNT_CODE_INTEREST_PENALTIES">"c15741"</definedName>
    <definedName name="IQ_ACCOUNTING_FFIEC">"c13054"</definedName>
    <definedName name="IQ_ACCOUNTING_STANDARD">"c4539"</definedName>
    <definedName name="IQ_ACCOUNTING_STANDARD_CIQ_COL">"c11739"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 localSheetId="5" hidden="1">"c2125"</definedName>
    <definedName name="IQ_ACQ_COST_SUB" localSheetId="2" hidden="1">"c2125"</definedName>
    <definedName name="IQ_ACQ_COST_SUB">"c16174"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_TAX_POSITIONS_CURRENT_YR">"c15733"</definedName>
    <definedName name="IQ_ADD_TAX_POSITIONS_PRIOR_YRS">"c15735"</definedName>
    <definedName name="IQ_ADDIN">"AUTO"</definedName>
    <definedName name="IQ_ADDITIONAL_NON_INT_INC_FDIC">"c6574"</definedName>
    <definedName name="IQ_ADDITIONS_NON_ACCRUAL_ASSET_DURING_QTR_FFIEC">"c15349"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>"c6583"</definedName>
    <definedName name="IQ_AG_PROD_FARM_LOANS_DOM_QUARTERLY_AVG_FFIEC">"c15477"</definedName>
    <definedName name="IQ_AGENCY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>"c6499"</definedName>
    <definedName name="IQ_AMORT_EXP_IMPAIRMENT_OTHER_INTANGIBLE_ASSETS_FFIEC">"c13026"</definedName>
    <definedName name="IQ_AMORT_EXPENSE_FDIC">"c6677"</definedName>
    <definedName name="IQ_AMORTIZATION">"c1591"</definedName>
    <definedName name="IQ_AMORTIZED_COST_FDIC">"c6426"</definedName>
    <definedName name="IQ_AMOUNT_FINANCIAL_LOC_CONVEYED_FFIEC">"c13250"</definedName>
    <definedName name="IQ_AMOUNT_PERFORMANCE_LOC_CONVEYED_FFIEC">"c13252"</definedName>
    <definedName name="IQ_AMT_OUT">"c2145"</definedName>
    <definedName name="IQ_ANALYST_EMAIL">"c13738"</definedName>
    <definedName name="IQ_ANALYST_NAME">"c13736"</definedName>
    <definedName name="IQ_ANALYST_PHONE">"c13737"</definedName>
    <definedName name="IQ_ANALYST_START_DATE">"c13740"</definedName>
    <definedName name="IQ_ANNU_DISTRIBUTION_UNIT">"c3004"</definedName>
    <definedName name="IQ_ANNUAL_DIVIDEND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 localSheetId="5" hidden="1">"c2126"</definedName>
    <definedName name="IQ_ARPU" localSheetId="2" hidden="1">"c2126"</definedName>
    <definedName name="IQ_ARPU">"c16134"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>"c6737"</definedName>
    <definedName name="IQ_ASSETS_REPRICE_ASSETS_TOT_FFIEC">"c13454"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>"c6409"</definedName>
    <definedName name="IQ_AVAILABLE_SALE_SEC_FFIEC">"c12791"</definedName>
    <definedName name="IQ_AVERAGE_ASSETS_FDIC">"c6362"</definedName>
    <definedName name="IQ_AVERAGE_ASSETS_QUART_FDIC">"c6363"</definedName>
    <definedName name="IQ_AVERAGE_DEPOSITS">"c15256"</definedName>
    <definedName name="IQ_AVERAGE_EARNING_ASSETS_FDIC">"c6748"</definedName>
    <definedName name="IQ_AVERAGE_EQUITY_FDIC">"c6749"</definedName>
    <definedName name="IQ_AVERAGE_INTEREST_BEARING_DEPOSITS">"c15254"</definedName>
    <definedName name="IQ_AVERAGE_LOANS_FDIC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 hidden="1">"c5315"</definedName>
    <definedName name="IQ_AVG_BROKER_REC_NO_THOM">"c5094"</definedName>
    <definedName name="IQ_AVG_BROKER_REC_REUT" hidden="1">"c3630"</definedName>
    <definedName name="IQ_AVG_BROKER_REC_THOM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CIQ">"c4984"</definedName>
    <definedName name="IQ_AVG_INDUSTRY_REC_CIQ_COL">"c11631"</definedName>
    <definedName name="IQ_AVG_INDUSTRY_REC_NO">"c4454"</definedName>
    <definedName name="IQ_AVG_INDUSTRY_REC_NO_CIQ_COL">"c11630"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 hidden="1">"c8353"</definedName>
    <definedName name="IQ_BALANCE_GOODS_APR_UNUSED">"c7473"</definedName>
    <definedName name="IQ_BALANCE_GOODS_APR_UNUSED_UNUSED_UNUSED" hidden="1">"c7473"</definedName>
    <definedName name="IQ_BALANCE_GOODS_FC_UNUSED">"c7693"</definedName>
    <definedName name="IQ_BALANCE_GOODS_FC_UNUSED_UNUSED_UNUSED" hidden="1">"c7693"</definedName>
    <definedName name="IQ_BALANCE_GOODS_POP_FC_UNUSED">"c7913"</definedName>
    <definedName name="IQ_BALANCE_GOODS_POP_FC_UNUSED_UNUSED_UNUSED" hidden="1">"c7913"</definedName>
    <definedName name="IQ_BALANCE_GOODS_POP_UNUSED">"c7033"</definedName>
    <definedName name="IQ_BALANCE_GOODS_POP_UNUSED_UNUSED_UNUSED" hidden="1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 hidden="1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 hidden="1">"c8133"</definedName>
    <definedName name="IQ_BALANCE_GOODS_YOY_UNUSED">"c7253"</definedName>
    <definedName name="IQ_BALANCE_GOODS_YOY_UNUSED_UNUSED_UNUSED" hidden="1">"c7253"</definedName>
    <definedName name="IQ_BALANCE_SERV_APR_FC_UNUSED">"c8355"</definedName>
    <definedName name="IQ_BALANCE_SERV_APR_FC_UNUSED_UNUSED_UNUSED" hidden="1">"c8355"</definedName>
    <definedName name="IQ_BALANCE_SERV_APR_UNUSED">"c7475"</definedName>
    <definedName name="IQ_BALANCE_SERV_APR_UNUSED_UNUSED_UNUSED" hidden="1">"c7475"</definedName>
    <definedName name="IQ_BALANCE_SERV_FC_UNUSED">"c7695"</definedName>
    <definedName name="IQ_BALANCE_SERV_FC_UNUSED_UNUSED_UNUSED" hidden="1">"c7695"</definedName>
    <definedName name="IQ_BALANCE_SERV_POP_FC_UNUSED">"c7915"</definedName>
    <definedName name="IQ_BALANCE_SERV_POP_FC_UNUSED_UNUSED_UNUSED" hidden="1">"c7915"</definedName>
    <definedName name="IQ_BALANCE_SERV_POP_UNUSED">"c7035"</definedName>
    <definedName name="IQ_BALANCE_SERV_POP_UNUSED_UNUSED_UNUSED" hidden="1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 hidden="1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 hidden="1">"c8135"</definedName>
    <definedName name="IQ_BALANCE_SERV_YOY_UNUSED">"c7255"</definedName>
    <definedName name="IQ_BALANCE_SERV_YOY_UNUSED_UNUSED_UNUSED" hidden="1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 hidden="1">"c8357"</definedName>
    <definedName name="IQ_BALANCE_TRADE_APR_UNUSED">"c7477"</definedName>
    <definedName name="IQ_BALANCE_TRADE_APR_UNUSED_UNUSED_UNUSED" hidden="1">"c7477"</definedName>
    <definedName name="IQ_BALANCE_TRADE_FC_UNUSED">"c7697"</definedName>
    <definedName name="IQ_BALANCE_TRADE_FC_UNUSED_UNUSED_UNUSED" hidden="1">"c7697"</definedName>
    <definedName name="IQ_BALANCE_TRADE_POP_FC_UNUSED">"c7917"</definedName>
    <definedName name="IQ_BALANCE_TRADE_POP_FC_UNUSED_UNUSED_UNUSED" hidden="1">"c7917"</definedName>
    <definedName name="IQ_BALANCE_TRADE_POP_UNUSED">"c7037"</definedName>
    <definedName name="IQ_BALANCE_TRADE_POP_UNUSED_UNUSED_UNUSED" hidden="1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 hidden="1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 hidden="1">"c8137"</definedName>
    <definedName name="IQ_BALANCE_TRADE_YOY_UNUSED">"c7257"</definedName>
    <definedName name="IQ_BALANCE_TRADE_YOY_UNUSED_UNUSED_UNUSED" hidden="1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LOAN_LIST">"c13507"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ING_FEES_OPERATING_INC_FFIEC">"c13386"</definedName>
    <definedName name="IQ_BANKS_FOREIGN_COUNTRIES_NON_TRANS_ACCTS_FFIEC">"c15326"</definedName>
    <definedName name="IQ_BANKS_FOREIGN_COUNTRIES_TOTAL_DEPOSITS_FDIC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>"c4128"</definedName>
    <definedName name="IQ_BASIC_OUTSTANDING_CURRENT_HIGH_EST">"c4129"</definedName>
    <definedName name="IQ_BASIC_OUTSTANDING_CURRENT_LOW_EST">"c4130"</definedName>
    <definedName name="IQ_BASIC_OUTSTANDING_CURRENT_MEDIAN_EST">"c4131"</definedName>
    <definedName name="IQ_BASIC_OUTSTANDING_CURRENT_NUM_EST">"c4132"</definedName>
    <definedName name="IQ_BASIC_OUTSTANDING_CURRENT_STDDEV_EST">"c4133"</definedName>
    <definedName name="IQ_BASIC_OUTSTANDING_EST">"c4134"</definedName>
    <definedName name="IQ_BASIC_OUTSTANDING_HIGH_EST">"c4135"</definedName>
    <definedName name="IQ_BASIC_OUTSTANDING_LOW_EST">"c4136"</definedName>
    <definedName name="IQ_BASIC_OUTSTANDING_MEDIAN_EST">"c4137"</definedName>
    <definedName name="IQ_BASIC_OUTSTANDING_NUM_EST">"c4138"</definedName>
    <definedName name="IQ_BASIC_OUTSTANDING_STDDEV_EST">"c4139"</definedName>
    <definedName name="IQ_BASIC_WEIGHT">"c87"</definedName>
    <definedName name="IQ_BASIC_WEIGHT_EST">"c4140"</definedName>
    <definedName name="IQ_BASIC_WEIGHT_GUIDANCE">"c4141"</definedName>
    <definedName name="IQ_BASIC_WEIGHT_HIGH_EST">"c4142"</definedName>
    <definedName name="IQ_BASIC_WEIGHT_LOW_EST">"c4143"</definedName>
    <definedName name="IQ_BASIC_WEIGHT_MEDIAN_EST">"c4144"</definedName>
    <definedName name="IQ_BASIC_WEIGHT_NUM_EST">"c4145"</definedName>
    <definedName name="IQ_BASIC_WEIGHT_STDDEV_EST">"c4146"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 localSheetId="5" hidden="1">"c89"</definedName>
    <definedName name="IQ_BIG_INT_BEAR_CD" localSheetId="2" hidden="1">"c89"</definedName>
    <definedName name="IQ_BIG_INT_BEAR_CD">"c11749"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FAX" hidden="1">"c2100"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" hidden="1">"c2098"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PHONE" hidden="1">"c2099"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>"c2183"</definedName>
    <definedName name="IQ_BOND_COUPON_TYPE">"c2184"</definedName>
    <definedName name="IQ_BOND_LIST">"c13505"</definedName>
    <definedName name="IQ_BOND_PRICE">"c2162"</definedName>
    <definedName name="IQ_BONDRATING_FITCH">"c223"</definedName>
    <definedName name="IQ_BONDRATING_FITCH_DATE">"c241"</definedName>
    <definedName name="IQ_BONDRATING_SP">"c224"</definedName>
    <definedName name="IQ_BONDRATING_SP_DATE">"c242"</definedName>
    <definedName name="IQ_BOOK_VALUE">"c68"</definedName>
    <definedName name="IQ_BORROWED_MONEY_QUARTERLY_AVG_FFIEC">"c13091"</definedName>
    <definedName name="IQ_BORROWINGS_LESS_1YR_ASSETS_TOT_FFIEC">"c13450"</definedName>
    <definedName name="IQ_BR_FILING_DATE">"c16223"</definedName>
    <definedName name="IQ_BR_FILING_TYPE">"c16224"</definedName>
    <definedName name="IQ_BR_PLAN_APPROVE_DATE">"c16226"</definedName>
    <definedName name="IQ_BR_PLAN_CONFIRM">"c16225"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>"c6486"</definedName>
    <definedName name="IQ_BUDGET_BALANCE_APR_FC_UNUSED">"c8359"</definedName>
    <definedName name="IQ_BUDGET_BALANCE_APR_FC_UNUSED_UNUSED_UNUSED" hidden="1">"c8359"</definedName>
    <definedName name="IQ_BUDGET_BALANCE_APR_UNUSED">"c7479"</definedName>
    <definedName name="IQ_BUDGET_BALANCE_APR_UNUSED_UNUSED_UNUSED" hidden="1">"c7479"</definedName>
    <definedName name="IQ_BUDGET_BALANCE_FC_UNUSED">"c7699"</definedName>
    <definedName name="IQ_BUDGET_BALANCE_FC_UNUSED_UNUSED_UNUSED" hidden="1">"c7699"</definedName>
    <definedName name="IQ_BUDGET_BALANCE_POP_FC_UNUSED">"c7919"</definedName>
    <definedName name="IQ_BUDGET_BALANCE_POP_FC_UNUSED_UNUSED_UNUSED" hidden="1">"c7919"</definedName>
    <definedName name="IQ_BUDGET_BALANCE_POP_UNUSED">"c7039"</definedName>
    <definedName name="IQ_BUDGET_BALANCE_POP_UNUSED_UNUSED_UNUSED" hidden="1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 hidden="1">"c6819"</definedName>
    <definedName name="IQ_BUDGET_BALANCE_YOY_FC_UNUSED">"c8139"</definedName>
    <definedName name="IQ_BUDGET_BALANCE_YOY_FC_UNUSED_UNUSED_UNUSED" hidden="1">"c8139"</definedName>
    <definedName name="IQ_BUDGET_BALANCE_YOY_UNUSED">"c7259"</definedName>
    <definedName name="IQ_BUDGET_BALANCE_YOY_UNUSED_UNUSED_UNUSED" hidden="1">"c7259"</definedName>
    <definedName name="IQ_BUDGET_RECEIPTS_APR_FC_UNUSED">"c8361"</definedName>
    <definedName name="IQ_BUDGET_RECEIPTS_APR_FC_UNUSED_UNUSED_UNUSED" hidden="1">"c8361"</definedName>
    <definedName name="IQ_BUDGET_RECEIPTS_APR_UNUSED">"c7481"</definedName>
    <definedName name="IQ_BUDGET_RECEIPTS_APR_UNUSED_UNUSED_UNUSED" hidden="1">"c7481"</definedName>
    <definedName name="IQ_BUDGET_RECEIPTS_FC_UNUSED">"c7701"</definedName>
    <definedName name="IQ_BUDGET_RECEIPTS_FC_UNUSED_UNUSED_UNUSED" hidden="1">"c7701"</definedName>
    <definedName name="IQ_BUDGET_RECEIPTS_POP_FC_UNUSED">"c7921"</definedName>
    <definedName name="IQ_BUDGET_RECEIPTS_POP_FC_UNUSED_UNUSED_UNUSED" hidden="1">"c7921"</definedName>
    <definedName name="IQ_BUDGET_RECEIPTS_POP_UNUSED">"c7041"</definedName>
    <definedName name="IQ_BUDGET_RECEIPTS_POP_UNUSED_UNUSED_UNUSED" hidden="1">"c7041"</definedName>
    <definedName name="IQ_BUDGET_RECEIPTS_UNUSED">"c6821"</definedName>
    <definedName name="IQ_BUDGET_RECEIPTS_UNUSED_UNUSED_UNUSED" hidden="1">"c6821"</definedName>
    <definedName name="IQ_BUDGET_RECEIPTS_YOY_FC_UNUSED">"c8141"</definedName>
    <definedName name="IQ_BUDGET_RECEIPTS_YOY_FC_UNUSED_UNUSED_UNUSED" hidden="1">"c8141"</definedName>
    <definedName name="IQ_BUDGET_RECEIPTS_YOY_UNUSED">"c7261"</definedName>
    <definedName name="IQ_BUDGET_RECEIPTS_YOY_UNUSED_UNUSED_UNUSED" hidden="1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>"c15584"</definedName>
    <definedName name="IQ_BUS_SEG_PRIMARY_GIC_ABS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>"c15585"</definedName>
    <definedName name="IQ_BUS_SEG_SECONDARY_GIC_ABS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CIQ_COL">"c11715"</definedName>
    <definedName name="IQ_BV_ACT_OR_EST_REUT" hidden="1">"c5471"</definedName>
    <definedName name="IQ_BV_ACT_OR_EST_THOM" hidden="1">"c5308"</definedName>
    <definedName name="IQ_BV_EST">"c5624"</definedName>
    <definedName name="IQ_BV_EST_REUT" hidden="1">"c5403"</definedName>
    <definedName name="IQ_BV_EST_THOM" hidden="1">"c5147"</definedName>
    <definedName name="IQ_BV_HIGH_EST">"c5626"</definedName>
    <definedName name="IQ_BV_HIGH_EST_REUT" hidden="1">"c5405"</definedName>
    <definedName name="IQ_BV_HIGH_EST_THOM" hidden="1">"c5149"</definedName>
    <definedName name="IQ_BV_LOW_EST">"c5627"</definedName>
    <definedName name="IQ_BV_LOW_EST_REUT" hidden="1">"c5406"</definedName>
    <definedName name="IQ_BV_LOW_EST_THOM" hidden="1">"c5150"</definedName>
    <definedName name="IQ_BV_MEDIAN_EST">"c5625"</definedName>
    <definedName name="IQ_BV_MEDIAN_EST_REUT" hidden="1">"c5404"</definedName>
    <definedName name="IQ_BV_MEDIAN_EST_THOM" hidden="1">"c5148"</definedName>
    <definedName name="IQ_BV_NUM_EST">"c5628"</definedName>
    <definedName name="IQ_BV_NUM_EST_REUT" hidden="1">"c5407"</definedName>
    <definedName name="IQ_BV_NUM_EST_THOM" hidden="1">"c5151"</definedName>
    <definedName name="IQ_BV_OVER_SHARES">"c1349"</definedName>
    <definedName name="IQ_BV_SHARE">"c100"</definedName>
    <definedName name="IQ_BV_SHARE_ACT_OR_EST">"c3587"</definedName>
    <definedName name="IQ_BV_SHARE_ACT_OR_EST_CIQ_COL">"c11719"</definedName>
    <definedName name="IQ_BV_SHARE_ACT_OR_EST_REUT" hidden="1">"c5477"</definedName>
    <definedName name="IQ_BV_SHARE_ACT_OR_EST_THOM">"c5312"</definedName>
    <definedName name="IQ_BV_SHARE_EST">"c3541"</definedName>
    <definedName name="IQ_BV_SHARE_EST_REUT" hidden="1">"c5439"</definedName>
    <definedName name="IQ_BV_SHARE_EST_THOM">"c4020"</definedName>
    <definedName name="IQ_BV_SHARE_HIGH_EST">"c3542"</definedName>
    <definedName name="IQ_BV_SHARE_HIGH_EST_REUT" hidden="1">"c5441"</definedName>
    <definedName name="IQ_BV_SHARE_HIGH_EST_THOM">"c4022"</definedName>
    <definedName name="IQ_BV_SHARE_LOW_EST">"c3543"</definedName>
    <definedName name="IQ_BV_SHARE_LOW_EST_REUT" hidden="1">"c5442"</definedName>
    <definedName name="IQ_BV_SHARE_LOW_EST_THOM">"c4023"</definedName>
    <definedName name="IQ_BV_SHARE_MEDIAN_EST">"c3544"</definedName>
    <definedName name="IQ_BV_SHARE_MEDIAN_EST_REUT" hidden="1">"c5440"</definedName>
    <definedName name="IQ_BV_SHARE_MEDIAN_EST_THOM">"c4021"</definedName>
    <definedName name="IQ_BV_SHARE_NUM_EST">"c3539"</definedName>
    <definedName name="IQ_BV_SHARE_NUM_EST_REUT" hidden="1">"c5443"</definedName>
    <definedName name="IQ_BV_SHARE_NUM_EST_THOM">"c4024"</definedName>
    <definedName name="IQ_BV_SHARE_STDDEV_EST">"c3540"</definedName>
    <definedName name="IQ_BV_SHARE_STDDEV_EST_REUT" hidden="1">"c5444"</definedName>
    <definedName name="IQ_BV_SHARE_STDDEV_EST_THOM">"c4025"</definedName>
    <definedName name="IQ_BV_STDDEV_EST">"c5629"</definedName>
    <definedName name="IQ_BV_STDDEV_EST_REUT" hidden="1">"c5408"</definedName>
    <definedName name="IQ_BV_STDDEV_EST_THOM" hidden="1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 localSheetId="5" hidden="1">"c2869"</definedName>
    <definedName name="IQ_CABLE_ARPU" localSheetId="2" hidden="1">"c2869"</definedName>
    <definedName name="IQ_CABLE_ARPU">"c16151"</definedName>
    <definedName name="IQ_CABLE_ARPU_ANALOG" localSheetId="5" hidden="1">"c2864"</definedName>
    <definedName name="IQ_CABLE_ARPU_ANALOG" localSheetId="2" hidden="1">"c2864"</definedName>
    <definedName name="IQ_CABLE_ARPU_ANALOG">"c16146"</definedName>
    <definedName name="IQ_CABLE_ARPU_BASIC" localSheetId="5" hidden="1">"c2866"</definedName>
    <definedName name="IQ_CABLE_ARPU_BASIC" localSheetId="2" hidden="1">"c2866"</definedName>
    <definedName name="IQ_CABLE_ARPU_BASIC">"c16148"</definedName>
    <definedName name="IQ_CABLE_ARPU_BBAND" localSheetId="5" hidden="1">"c2867"</definedName>
    <definedName name="IQ_CABLE_ARPU_BBAND" localSheetId="2" hidden="1">"c2867"</definedName>
    <definedName name="IQ_CABLE_ARPU_BBAND">"c16150"</definedName>
    <definedName name="IQ_CABLE_ARPU_DIG" localSheetId="5" hidden="1">"c2865"</definedName>
    <definedName name="IQ_CABLE_ARPU_DIG" localSheetId="2" hidden="1">"c2865"</definedName>
    <definedName name="IQ_CABLE_ARPU_DIG">"c16147"</definedName>
    <definedName name="IQ_CABLE_ARPU_PHONE" localSheetId="5" hidden="1">"c2868"</definedName>
    <definedName name="IQ_CABLE_ARPU_PHONE" localSheetId="2" hidden="1">"c2868"</definedName>
    <definedName name="IQ_CABLE_ARPU_PHONE">"c16149"</definedName>
    <definedName name="IQ_CABLE_BASIC_PENETRATION" localSheetId="5" hidden="1">"c2850"</definedName>
    <definedName name="IQ_CABLE_BASIC_PENETRATION" localSheetId="2" hidden="1">"c2850"</definedName>
    <definedName name="IQ_CABLE_BASIC_PENETRATION">"c16130"</definedName>
    <definedName name="IQ_CABLE_BBAND_PENETRATION" localSheetId="5" hidden="1">"c2852"</definedName>
    <definedName name="IQ_CABLE_BBAND_PENETRATION" localSheetId="2" hidden="1">"c2852"</definedName>
    <definedName name="IQ_CABLE_BBAND_PENETRATION">"c16131"</definedName>
    <definedName name="IQ_CABLE_BBAND_PENETRATION_THP" localSheetId="5" hidden="1">"c2851"</definedName>
    <definedName name="IQ_CABLE_BBAND_PENETRATION_THP" localSheetId="2" hidden="1">"c2851"</definedName>
    <definedName name="IQ_CABLE_BBAND_PENETRATION_THP">"c16132"</definedName>
    <definedName name="IQ_CABLE_CHURN" localSheetId="5" hidden="1">"c2874"</definedName>
    <definedName name="IQ_CABLE_CHURN" localSheetId="2" hidden="1">"c2874"</definedName>
    <definedName name="IQ_CABLE_CHURN">"c16156"</definedName>
    <definedName name="IQ_CABLE_CHURN_BASIC" localSheetId="5" hidden="1">"c2871"</definedName>
    <definedName name="IQ_CABLE_CHURN_BASIC" localSheetId="2" hidden="1">"c2871"</definedName>
    <definedName name="IQ_CABLE_CHURN_BASIC">"c16153"</definedName>
    <definedName name="IQ_CABLE_CHURN_BBAND" localSheetId="5" hidden="1">"c2872"</definedName>
    <definedName name="IQ_CABLE_CHURN_BBAND" localSheetId="2" hidden="1">"c2872"</definedName>
    <definedName name="IQ_CABLE_CHURN_BBAND">"c16155"</definedName>
    <definedName name="IQ_CABLE_CHURN_DIG" localSheetId="5" hidden="1">"c2870"</definedName>
    <definedName name="IQ_CABLE_CHURN_DIG" localSheetId="2" hidden="1">"c2870"</definedName>
    <definedName name="IQ_CABLE_CHURN_DIG">"c16152"</definedName>
    <definedName name="IQ_CABLE_CHURN_PHONE" localSheetId="5" hidden="1">"c2873"</definedName>
    <definedName name="IQ_CABLE_CHURN_PHONE" localSheetId="2" hidden="1">"c2873"</definedName>
    <definedName name="IQ_CABLE_CHURN_PHONE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 localSheetId="5" hidden="1">"c2848"</definedName>
    <definedName name="IQ_CABLE_MILES_PASSED" localSheetId="2" hidden="1">"c2848"</definedName>
    <definedName name="IQ_CABLE_MILES_PASSED">"c16145"</definedName>
    <definedName name="IQ_CABLE_OTHER_REV" localSheetId="5" hidden="1">"c2882"</definedName>
    <definedName name="IQ_CABLE_OTHER_REV" localSheetId="2" hidden="1">"c2882"</definedName>
    <definedName name="IQ_CABLE_OTHER_REV">"c16164"</definedName>
    <definedName name="IQ_CABLE_PHONE_PENETRATION" localSheetId="5" hidden="1">"c2853"</definedName>
    <definedName name="IQ_CABLE_PHONE_PENETRATION" localSheetId="2" hidden="1">"c2853"</definedName>
    <definedName name="IQ_CABLE_PHONE_PENETRATION">"c16133"</definedName>
    <definedName name="IQ_CABLE_PROGRAMMING_COSTS" localSheetId="5" hidden="1">"c2884"</definedName>
    <definedName name="IQ_CABLE_PROGRAMMING_COSTS" localSheetId="2" hidden="1">"c2884"</definedName>
    <definedName name="IQ_CABLE_PROGRAMMING_COSTS">"c16144"</definedName>
    <definedName name="IQ_CABLE_REV_ADVERT" localSheetId="5" hidden="1">"c2880"</definedName>
    <definedName name="IQ_CABLE_REV_ADVERT" localSheetId="2" hidden="1">"c2880"</definedName>
    <definedName name="IQ_CABLE_REV_ADVERT">"c16162"</definedName>
    <definedName name="IQ_CABLE_REV_ANALOG" localSheetId="5" hidden="1">"c2875"</definedName>
    <definedName name="IQ_CABLE_REV_ANALOG" localSheetId="2" hidden="1">"c2875"</definedName>
    <definedName name="IQ_CABLE_REV_ANALOG">"c16157"</definedName>
    <definedName name="IQ_CABLE_REV_BASIC" localSheetId="5" hidden="1">"c2877"</definedName>
    <definedName name="IQ_CABLE_REV_BASIC" localSheetId="2" hidden="1">"c2877"</definedName>
    <definedName name="IQ_CABLE_REV_BASIC">"c16159"</definedName>
    <definedName name="IQ_CABLE_REV_BBAND" localSheetId="5" hidden="1">"c2878"</definedName>
    <definedName name="IQ_CABLE_REV_BBAND" localSheetId="2" hidden="1">"c2878"</definedName>
    <definedName name="IQ_CABLE_REV_BBAND">"c16160"</definedName>
    <definedName name="IQ_CABLE_REV_COMMERCIAL" localSheetId="5" hidden="1">"c2881"</definedName>
    <definedName name="IQ_CABLE_REV_COMMERCIAL" localSheetId="2" hidden="1">"c2881"</definedName>
    <definedName name="IQ_CABLE_REV_COMMERCIAL">"c16163"</definedName>
    <definedName name="IQ_CABLE_REV_DIG" localSheetId="5" hidden="1">"c2876"</definedName>
    <definedName name="IQ_CABLE_REV_DIG" localSheetId="2" hidden="1">"c2876"</definedName>
    <definedName name="IQ_CABLE_REV_DIG">"c16158"</definedName>
    <definedName name="IQ_CABLE_REV_PHONE" localSheetId="5" hidden="1">"c2879"</definedName>
    <definedName name="IQ_CABLE_REV_PHONE" localSheetId="2" hidden="1">"c2879"</definedName>
    <definedName name="IQ_CABLE_REV_PHONE">"c16161"</definedName>
    <definedName name="IQ_CABLE_RGU" localSheetId="5" hidden="1">"c2863"</definedName>
    <definedName name="IQ_CABLE_RGU" localSheetId="2" hidden="1">"c2863"</definedName>
    <definedName name="IQ_CABLE_RGU">"c16143"</definedName>
    <definedName name="IQ_CABLE_SUBS_ANALOG" localSheetId="5" hidden="1">"c2855"</definedName>
    <definedName name="IQ_CABLE_SUBS_ANALOG" localSheetId="2" hidden="1">"c2855"</definedName>
    <definedName name="IQ_CABLE_SUBS_ANALOG">"c16135"</definedName>
    <definedName name="IQ_CABLE_SUBS_BASIC" localSheetId="5" hidden="1">"c2857"</definedName>
    <definedName name="IQ_CABLE_SUBS_BASIC" localSheetId="2" hidden="1">"c2857"</definedName>
    <definedName name="IQ_CABLE_SUBS_BASIC">"c16137"</definedName>
    <definedName name="IQ_CABLE_SUBS_BBAND" localSheetId="5" hidden="1">"c2858"</definedName>
    <definedName name="IQ_CABLE_SUBS_BBAND" localSheetId="2" hidden="1">"c2858"</definedName>
    <definedName name="IQ_CABLE_SUBS_BBAND">"c16138"</definedName>
    <definedName name="IQ_CABLE_SUBS_BUNDLED" localSheetId="5" hidden="1">"c2861"</definedName>
    <definedName name="IQ_CABLE_SUBS_BUNDLED" localSheetId="2" hidden="1">"c2861"</definedName>
    <definedName name="IQ_CABLE_SUBS_BUNDLED">"c16141"</definedName>
    <definedName name="IQ_CABLE_SUBS_BUS_PHONE">"c15773"</definedName>
    <definedName name="IQ_CABLE_SUBS_DIG" localSheetId="5" hidden="1">"c2856"</definedName>
    <definedName name="IQ_CABLE_SUBS_DIG" localSheetId="2" hidden="1">"c2856"</definedName>
    <definedName name="IQ_CABLE_SUBS_DIG">"c16136"</definedName>
    <definedName name="IQ_CABLE_SUBS_LONG_DIST_PHONE">"c15775"</definedName>
    <definedName name="IQ_CABLE_SUBS_NON_VIDEO" localSheetId="5" hidden="1">"c2860"</definedName>
    <definedName name="IQ_CABLE_SUBS_NON_VIDEO" localSheetId="2" hidden="1">"c2860"</definedName>
    <definedName name="IQ_CABLE_SUBS_NON_VIDEO">"c16140"</definedName>
    <definedName name="IQ_CABLE_SUBS_PHONE" localSheetId="5" hidden="1">"c2859"</definedName>
    <definedName name="IQ_CABLE_SUBS_PHONE" localSheetId="2" hidden="1">"c2859"</definedName>
    <definedName name="IQ_CABLE_SUBS_PHONE">"c16139"</definedName>
    <definedName name="IQ_CABLE_SUBS_RES_PHONE">"c15772"</definedName>
    <definedName name="IQ_CABLE_SUBS_SATELITE">"c15771"</definedName>
    <definedName name="IQ_CABLE_SUBS_TOTAL" localSheetId="5" hidden="1">"c2862"</definedName>
    <definedName name="IQ_CABLE_SUBS_TOTAL" localSheetId="2" hidden="1">"c2862"</definedName>
    <definedName name="IQ_CABLE_SUBS_TOTAL">"c16142"</definedName>
    <definedName name="IQ_CABLE_SUBS_WHOLE_PHONE">"c15774"</definedName>
    <definedName name="IQ_CABLE_THP">"c2847"</definedName>
    <definedName name="IQ_CABLE_TOTAL_PENETRATION">"c2854"</definedName>
    <definedName name="IQ_CABLE_TOTAL_REV" localSheetId="5" hidden="1">"c2883"</definedName>
    <definedName name="IQ_CABLE_TOTAL_REV" localSheetId="2" hidden="1">"c2883"</definedName>
    <definedName name="IQ_CABLE_TOTAL_REV">"c16165"</definedName>
    <definedName name="IQ_CAL_Q">"c101"</definedName>
    <definedName name="IQ_CAL_Q_EST">"c6796"</definedName>
    <definedName name="IQ_CAL_Q_EST_CIQ">"c6808"</definedName>
    <definedName name="IQ_CAL_Q_EST_CIQ_COL">"c11743"</definedName>
    <definedName name="IQ_CAL_Q_EST_REUT" hidden="1">"c6800"</definedName>
    <definedName name="IQ_CAL_Q_EST_THOM">"c6804"</definedName>
    <definedName name="IQ_CAL_Y">"c102"</definedName>
    <definedName name="IQ_CAL_Y_EST">"c6797"</definedName>
    <definedName name="IQ_CAL_Y_EST_CIQ">"c6809"</definedName>
    <definedName name="IQ_CAL_Y_EST_CIQ_COL">"c11744"</definedName>
    <definedName name="IQ_CAL_Y_EST_REUT" hidden="1">"c6801"</definedName>
    <definedName name="IQ_CAL_Y_EST_THOM">"c6805"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CIQ_COL">"c11718"</definedName>
    <definedName name="IQ_CAPEX_ACT_OR_EST_REUT" hidden="1">"c5474"</definedName>
    <definedName name="IQ_CAPEX_ACT_OR_EST_THOM">"c5546"</definedName>
    <definedName name="IQ_CAPEX_BNK">"c110"</definedName>
    <definedName name="IQ_CAPEX_BR">"c111"</definedName>
    <definedName name="IQ_CAPEX_EST">"c3523"</definedName>
    <definedName name="IQ_CAPEX_EST_REUT" hidden="1">"c3969"</definedName>
    <definedName name="IQ_CAPEX_EST_THOM">"c5502"</definedName>
    <definedName name="IQ_CAPEX_FIN">"c112"</definedName>
    <definedName name="IQ_CAPEX_GUIDANCE_CIQ">"c4562"</definedName>
    <definedName name="IQ_CAPEX_GUIDANCE_CIQ_COL">"c11211"</definedName>
    <definedName name="IQ_CAPEX_HIGH_EST">"c3524"</definedName>
    <definedName name="IQ_CAPEX_HIGH_EST_REUT" hidden="1">"c3971"</definedName>
    <definedName name="IQ_CAPEX_HIGH_EST_THOM">"c5504"</definedName>
    <definedName name="IQ_CAPEX_HIGH_GUIDANCE_CIQ">"c4592"</definedName>
    <definedName name="IQ_CAPEX_HIGH_GUIDANCE_CIQ_COL">"c11241"</definedName>
    <definedName name="IQ_CAPEX_INS">"c113"</definedName>
    <definedName name="IQ_CAPEX_LOW_EST">"c3525"</definedName>
    <definedName name="IQ_CAPEX_LOW_EST_REUT" hidden="1">"c3972"</definedName>
    <definedName name="IQ_CAPEX_LOW_EST_THOM">"c5505"</definedName>
    <definedName name="IQ_CAPEX_LOW_GUIDANCE_CIQ">"c4632"</definedName>
    <definedName name="IQ_CAPEX_LOW_GUIDANCE_CIQ_COL">"c11281"</definedName>
    <definedName name="IQ_CAPEX_MEDIAN_EST">"c3526"</definedName>
    <definedName name="IQ_CAPEX_MEDIAN_EST_REUT" hidden="1">"c3970"</definedName>
    <definedName name="IQ_CAPEX_MEDIAN_EST_THOM">"c5503"</definedName>
    <definedName name="IQ_CAPEX_NUM_EST">"c3521"</definedName>
    <definedName name="IQ_CAPEX_NUM_EST_REUT" hidden="1">"c3973"</definedName>
    <definedName name="IQ_CAPEX_NUM_EST_THOM">"c5506"</definedName>
    <definedName name="IQ_CAPEX_PCT_REV">"c19144"</definedName>
    <definedName name="IQ_CAPEX_STDDEV_EST">"c3522"</definedName>
    <definedName name="IQ_CAPEX_STDDEV_EST_REUT" hidden="1">"c3974"</definedName>
    <definedName name="IQ_CAPEX_STDDEV_EST_THOM">"c5507"</definedName>
    <definedName name="IQ_CAPEX_UTI">"c114"</definedName>
    <definedName name="IQ_CAPITAL_ALLOCATION_ADJUSTMENT_FOREIGN_FFIEC">"c15389"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>"c2076"</definedName>
    <definedName name="IQ_CAPITALIZED_INTEREST_1" hidden="1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 localSheetId="5" hidden="1">"c1630"</definedName>
    <definedName name="IQ_CASH_ACQUIRE_CF" localSheetId="2" hidden="1">"c1630"</definedName>
    <definedName name="IQ_CASH_ACQUIRE_CF">"c116"</definedName>
    <definedName name="IQ_CASH_ACQUIRE_CF_1" hidden="1">"c1630"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>"c6738"</definedName>
    <definedName name="IQ_CASH_DUE_BANKS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>"c5638"</definedName>
    <definedName name="IQ_CASH_EPS_ACT_OR_EST_THOM">"c5646"</definedName>
    <definedName name="IQ_CASH_EPS_EST">"c5631"</definedName>
    <definedName name="IQ_CASH_EPS_EST_THOM">"c5639"</definedName>
    <definedName name="IQ_CASH_EPS_HIGH_EST">"c5633"</definedName>
    <definedName name="IQ_CASH_EPS_HIGH_EST_THOM">"c5641"</definedName>
    <definedName name="IQ_CASH_EPS_LOW_EST">"c5634"</definedName>
    <definedName name="IQ_CASH_EPS_LOW_EST_THOM">"c5642"</definedName>
    <definedName name="IQ_CASH_EPS_MEDIAN_EST">"c5632"</definedName>
    <definedName name="IQ_CASH_EPS_MEDIAN_EST_THOM">"c5640"</definedName>
    <definedName name="IQ_CASH_EPS_NUM_EST">"c5635"</definedName>
    <definedName name="IQ_CASH_EPS_NUM_EST_THOM">"c5643"</definedName>
    <definedName name="IQ_CASH_EPS_STDDEV_EST">"c5636"</definedName>
    <definedName name="IQ_CASH_EPS_STDDEV_EST_THOM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ACT_OR_EST_CIQ">"c4566"</definedName>
    <definedName name="IQ_CASH_FLOW_ACT_OR_EST_CIQ_COL">"c11215"</definedName>
    <definedName name="IQ_CASH_FLOW_EST">"c4153"</definedName>
    <definedName name="IQ_CASH_FLOW_GUIDANCE">"c4155"</definedName>
    <definedName name="IQ_CASH_FLOW_GUIDANCE_CIQ">"c4567"</definedName>
    <definedName name="IQ_CASH_FLOW_GUIDANCE_CIQ_COL">"c11216"</definedName>
    <definedName name="IQ_CASH_FLOW_HIGH_EST">"c4156"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>"c4157"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>"c4158"</definedName>
    <definedName name="IQ_CASH_FLOW_NUM_EST">"c4159"</definedName>
    <definedName name="IQ_CASH_FLOW_STDDEV_EST">"c4160"</definedName>
    <definedName name="IQ_CASH_FOREIGN_BRANCH_OTHER_US_BANKS_FFIEC">"c15282"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CT_OR_EST_CIQ">"c4576"</definedName>
    <definedName name="IQ_CASH_OPER_ACT_OR_EST_CIQ_COL">"c11225"</definedName>
    <definedName name="IQ_CASH_OPER_AP">"c8888"</definedName>
    <definedName name="IQ_CASH_OPER_AP_ABS">"c8907"</definedName>
    <definedName name="IQ_CASH_OPER_EST">"c4163"</definedName>
    <definedName name="IQ_CASH_OPER_GUIDANCE_CIQ">"c4577"</definedName>
    <definedName name="IQ_CASH_OPER_GUIDANCE_CIQ_COL">"c11226"</definedName>
    <definedName name="IQ_CASH_OPER_HIGH_EST">"c4166"</definedName>
    <definedName name="IQ_CASH_OPER_HIGH_GUIDANCE_CIQ">"c4597"</definedName>
    <definedName name="IQ_CASH_OPER_HIGH_GUIDANCE_CIQ_COL">"c11246"</definedName>
    <definedName name="IQ_CASH_OPER_LOW_EST">"c4244"</definedName>
    <definedName name="IQ_CASH_OPER_LOW_GUIDANCE_CIQ">"c4637"</definedName>
    <definedName name="IQ_CASH_OPER_LOW_GUIDANCE_CIQ_COL">"c11286"</definedName>
    <definedName name="IQ_CASH_OPER_MEDIAN_EST">"c4245"</definedName>
    <definedName name="IQ_CASH_OPER_NAME_AP">"c8926"</definedName>
    <definedName name="IQ_CASH_OPER_NAME_AP_ABS">"c8945"</definedName>
    <definedName name="IQ_CASH_OPER_NUM_EST">"c4246"</definedName>
    <definedName name="IQ_CASH_OPER_STDDEV_EST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>"c4249"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>"c4251"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>"c4252"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>"c4253"</definedName>
    <definedName name="IQ_CASH_ST_INVEST_NUM_EST">"c4254"</definedName>
    <definedName name="IQ_CASH_ST_INVEST_STDDEV_EST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OUPON">"c15234"</definedName>
    <definedName name="IQ_CDS_CURRENCY">"c6031"</definedName>
    <definedName name="IQ_CDS_DERIVATIVES_BENEFICIARY_FFIEC">"c13119"</definedName>
    <definedName name="IQ_CDS_DERIVATIVES_GUARANTOR_FFIEC">"c13112"</definedName>
    <definedName name="IQ_CDS_EVAL_DATE">"c6029"</definedName>
    <definedName name="IQ_CDS_LIST">"c13510"</definedName>
    <definedName name="IQ_CDS_LOAN_LIST">"c13518"</definedName>
    <definedName name="IQ_CDS_MID">"c6028"</definedName>
    <definedName name="IQ_CDS_NAME">"c6034"</definedName>
    <definedName name="IQ_CDS_NEXT_SERIES_ID">"c15231"</definedName>
    <definedName name="IQ_CDS_PREV_SERIES_ID">"c15232"</definedName>
    <definedName name="IQ_CDS_PRICE_TYPE">"c15233"</definedName>
    <definedName name="IQ_CDS_SENIOR_LIST">"c13508"</definedName>
    <definedName name="IQ_CDS_SUB_LIST">"c13509"</definedName>
    <definedName name="IQ_CDS_TERM">"c6030"</definedName>
    <definedName name="IQ_CDS_TYPE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>"c2217"</definedName>
    <definedName name="IQ_CFPS_ACT_OR_EST_CIQ_COL">"c11708"</definedName>
    <definedName name="IQ_CFPS_ACT_OR_EST_REUT" hidden="1">"c5463"</definedName>
    <definedName name="IQ_CFPS_ACT_OR_EST_THOM">"c5301"</definedName>
    <definedName name="IQ_CFPS_DET_EST_REUT_CURRENCY_CURRENCY_REUT" hidden="1">"c12526"</definedName>
    <definedName name="IQ_CFPS_EST">"c1667"</definedName>
    <definedName name="IQ_CFPS_EST_REUT" hidden="1">"c3844"</definedName>
    <definedName name="IQ_CFPS_EST_THOM">"c4006"</definedName>
    <definedName name="IQ_CFPS_GUIDANCE_CIQ">"c4782"</definedName>
    <definedName name="IQ_CFPS_GUIDANCE_CIQ_COL">"c11429"</definedName>
    <definedName name="IQ_CFPS_HIGH_EST">"c1669"</definedName>
    <definedName name="IQ_CFPS_HIGH_EST_REUT" hidden="1">"c3846"</definedName>
    <definedName name="IQ_CFPS_HIGH_EST_THOM">"c4008"</definedName>
    <definedName name="IQ_CFPS_HIGH_GUIDANCE_CIQ">"c4579"</definedName>
    <definedName name="IQ_CFPS_HIGH_GUIDANCE_CIQ_COL">"c11228"</definedName>
    <definedName name="IQ_CFPS_LOW_EST">"c1670"</definedName>
    <definedName name="IQ_CFPS_LOW_EST_REUT" hidden="1">"c3847"</definedName>
    <definedName name="IQ_CFPS_LOW_EST_THOM">"c4009"</definedName>
    <definedName name="IQ_CFPS_LOW_GUIDANCE_CIQ">"c4619"</definedName>
    <definedName name="IQ_CFPS_LOW_GUIDANCE_CIQ_COL">"c11268"</definedName>
    <definedName name="IQ_CFPS_MEDIAN_EST">"c1668"</definedName>
    <definedName name="IQ_CFPS_MEDIAN_EST_REUT" hidden="1">"c3845"</definedName>
    <definedName name="IQ_CFPS_MEDIAN_EST_THOM">"c4007"</definedName>
    <definedName name="IQ_CFPS_NUM_EST">"c1671"</definedName>
    <definedName name="IQ_CFPS_NUM_EST_REUT" hidden="1">"c3848"</definedName>
    <definedName name="IQ_CFPS_NUM_EST_THOM">"c4010"</definedName>
    <definedName name="IQ_CFPS_STDDEV_EST">"c1672"</definedName>
    <definedName name="IQ_CFPS_STDDEV_EST_REUT" hidden="1">"c3849"</definedName>
    <definedName name="IQ_CFPS_STDDEV_EST_THOM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 hidden="1">"c8500"</definedName>
    <definedName name="IQ_CHANGE_INVENT_REAL_APR_UNUSED">"c7620"</definedName>
    <definedName name="IQ_CHANGE_INVENT_REAL_APR_UNUSED_UNUSED_UNUSED" hidden="1">"c7620"</definedName>
    <definedName name="IQ_CHANGE_INVENT_REAL_FC_UNUSED">"c7840"</definedName>
    <definedName name="IQ_CHANGE_INVENT_REAL_FC_UNUSED_UNUSED_UNUSED" hidden="1">"c7840"</definedName>
    <definedName name="IQ_CHANGE_INVENT_REAL_POP_FC_UNUSED">"c8060"</definedName>
    <definedName name="IQ_CHANGE_INVENT_REAL_POP_FC_UNUSED_UNUSED_UNUSED" hidden="1">"c8060"</definedName>
    <definedName name="IQ_CHANGE_INVENT_REAL_POP_UNUSED">"c7180"</definedName>
    <definedName name="IQ_CHANGE_INVENT_REAL_POP_UNUSED_UNUSED_UNUSED" hidden="1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 hidden="1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 hidden="1">"c8280"</definedName>
    <definedName name="IQ_CHANGE_INVENT_REAL_YOY_UNUSED">"c7400"</definedName>
    <definedName name="IQ_CHANGE_INVENT_REAL_YOY_UNUSED_UNUSED_UNUSED" hidden="1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VAIL_SALE_FFIEC">"c12800"</definedName>
    <definedName name="IQ_CMBS_ISSUED_FFIEC">"c12786"</definedName>
    <definedName name="IQ_CMO_FDIC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>"c8954"</definedName>
    <definedName name="IQ_COLLECTION_DOMESTIC_FDIC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>"c6317"</definedName>
    <definedName name="IQ_COMMERCIAL_INDUSTRIAL_LOANS_NON_ACCRUAL_FFIEC">"c13323"</definedName>
    <definedName name="IQ_COMMERCIAL_INDUSTRIAL_NET_CHARGE_OFFS_FDIC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>"c6617"</definedName>
    <definedName name="IQ_COMMERCIAL_INDUSTRIAL_RISK_BASED_FFIEC">"c13431"</definedName>
    <definedName name="IQ_COMMERCIAL_INDUSTRIAL_TOTAL_LOANS_FOREIGN_FDIC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>"c6526"</definedName>
    <definedName name="IQ_COMMERCIAL_RE_GROSS_LOANS_FFIEC">"c13400"</definedName>
    <definedName name="IQ_COMMERCIAL_RE_LOANS_FDIC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ITMENTS_SELL_SEC_OTHER_OFF_BS_FFIEC">"c13129"</definedName>
    <definedName name="IQ_COMMODITY_EXPOSURE_FFIEC">"c13061"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 localSheetId="5" hidden="1">"c204"</definedName>
    <definedName name="IQ_COMMON_PER_ADR" localSheetId="2" hidden="1">"c204"</definedName>
    <definedName name="IQ_COMMON_PER_ADR">"c13596"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ID_QUICK_MATCH">"c16227"</definedName>
    <definedName name="IQ_COMPANY_NAME">"c215"</definedName>
    <definedName name="IQ_COMPANY_NAME_LONG">"c1585"</definedName>
    <definedName name="IQ_COMPANY_NAME_QUICK_MATCH">"c16228"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ITUENTS_NAME">"c19192"</definedName>
    <definedName name="IQ_CONSTRUCTION_DEV_LOANS_FDIC">"c6313"</definedName>
    <definedName name="IQ_CONSTRUCTION_LAND_DEV_DOM_FFIEC">"c15267"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S_OTHER_COMMODITIES_EQUITIES._FDIC" hidden="1">"c6522"</definedName>
    <definedName name="IQ_CONTRACTS_OTHER_COMMODITIES_EQUITIES_FDIC">"c6522"</definedName>
    <definedName name="IQ_CONTRIBUTOR_CIQID">"c13742"</definedName>
    <definedName name="IQ_CONTRIBUTOR_NAME">"c13735"</definedName>
    <definedName name="IQ_CONTRIBUTOR_START_DATE">"c13741"</definedName>
    <definedName name="IQ_CONV_DATE">"c2191"</definedName>
    <definedName name="IQ_CONV_EXP_DATE">"c3043"</definedName>
    <definedName name="IQ_CONV_PARITY">"c16197"</definedName>
    <definedName name="IQ_CONV_PREMIUM">"c2195"</definedName>
    <definedName name="IQ_CONV_PRICE">"c2193"</definedName>
    <definedName name="IQ_CONV_PRICE_ISSUE">"c16195"</definedName>
    <definedName name="IQ_CONV_PRICE_PREM_ISSUE">"c16196"</definedName>
    <definedName name="IQ_CONV_PRICE_PREMIUM">"c16198"</definedName>
    <definedName name="IQ_CONV_PT_PREMIUM">"c16199"</definedName>
    <definedName name="IQ_CONV_PT_PREMIUM_PCT">"c16200"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SION_COMMON_FFIEC">"c12964"</definedName>
    <definedName name="IQ_CONVERSION_PREF_FFIEC">"c12962"</definedName>
    <definedName name="IQ_CONVERT">"c2536"</definedName>
    <definedName name="IQ_CONVERT_DEBT" hidden="1">"c224"</definedName>
    <definedName name="IQ_CONVERT_PCT">"c2537"</definedName>
    <definedName name="IQ_CONVEXITY">"c2182"</definedName>
    <definedName name="IQ_CONVEYED_TO_OTHERS_FDIC">"c6534"</definedName>
    <definedName name="IQ_COO_ID">"c15222"</definedName>
    <definedName name="IQ_COO_NAME">"c15221"</definedName>
    <definedName name="IQ_CORE_CAPITAL_RATIO_FDIC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 hidden="1">"c8381"</definedName>
    <definedName name="IQ_CORP_GOODS_PRICE_INDEX_APR_UNUSED">"c7501"</definedName>
    <definedName name="IQ_CORP_GOODS_PRICE_INDEX_APR_UNUSED_UNUSED_UNUSED" hidden="1">"c7501"</definedName>
    <definedName name="IQ_CORP_GOODS_PRICE_INDEX_FC_UNUSED">"c7721"</definedName>
    <definedName name="IQ_CORP_GOODS_PRICE_INDEX_FC_UNUSED_UNUSED_UNUSED" hidden="1">"c7721"</definedName>
    <definedName name="IQ_CORP_GOODS_PRICE_INDEX_POP_FC_UNUSED">"c7941"</definedName>
    <definedName name="IQ_CORP_GOODS_PRICE_INDEX_POP_FC_UNUSED_UNUSED_UNUSED" hidden="1">"c7941"</definedName>
    <definedName name="IQ_CORP_GOODS_PRICE_INDEX_POP_UNUSED">"c7061"</definedName>
    <definedName name="IQ_CORP_GOODS_PRICE_INDEX_POP_UNUSED_UNUSED_UNUSED" hidden="1">"c7061"</definedName>
    <definedName name="IQ_CORP_GOODS_PRICE_INDEX_UNUSED">"c6841"</definedName>
    <definedName name="IQ_CORP_GOODS_PRICE_INDEX_UNUSED_UNUSED_UNUSED" hidden="1">"c6841"</definedName>
    <definedName name="IQ_CORP_GOODS_PRICE_INDEX_YOY_FC_UNUSED">"c8161"</definedName>
    <definedName name="IQ_CORP_GOODS_PRICE_INDEX_YOY_FC_UNUSED_UNUSED_UNUSED" hidden="1">"c8161"</definedName>
    <definedName name="IQ_CORP_GOODS_PRICE_INDEX_YOY_UNUSED">"c7281"</definedName>
    <definedName name="IQ_CORP_GOODS_PRICE_INDEX_YOY_UNUSED_UNUSED_UNUSED" hidden="1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>"c6725"</definedName>
    <definedName name="IQ_COST_REV">"c226"</definedName>
    <definedName name="IQ_COST_REVENUE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AGE_RATIO">"c15243"</definedName>
    <definedName name="IQ_COVERED_POPS" localSheetId="5" hidden="1">"c2124"</definedName>
    <definedName name="IQ_COVERED_POPS" localSheetId="2" hidden="1">"c2124"</definedName>
    <definedName name="IQ_COVERED_POPS">"c16173"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" hidden="1">"c231"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>"c6319"</definedName>
    <definedName name="IQ_CREDIT_CARD_LOANS_NON_ACCRUAL_FFIEC">"c13324"</definedName>
    <definedName name="IQ_CREDIT_CARD_LOANS_RECOV_FFIEC">"c13202"</definedName>
    <definedName name="IQ_CREDIT_CARD_NET_CHARGE_OFFS_FDIC">"c6654"</definedName>
    <definedName name="IQ_CREDIT_CARD_RECOVERIES_FDIC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 hidden="1">"c8387"</definedName>
    <definedName name="IQ_CURR_ACCT_BALANCE_APR_UNUSED">"c7507"</definedName>
    <definedName name="IQ_CURR_ACCT_BALANCE_APR_UNUSED_UNUSED_UNUSED" hidden="1">"c7507"</definedName>
    <definedName name="IQ_CURR_ACCT_BALANCE_FC_UNUSED">"c7727"</definedName>
    <definedName name="IQ_CURR_ACCT_BALANCE_FC_UNUSED_UNUSED_UNUSED" hidden="1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 hidden="1">"c7947"</definedName>
    <definedName name="IQ_CURR_ACCT_BALANCE_POP_UNUSED">"c7067"</definedName>
    <definedName name="IQ_CURR_ACCT_BALANCE_POP_UNUSED_UNUSED_UNUSED" hidden="1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 hidden="1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 hidden="1">"c8167"</definedName>
    <definedName name="IQ_CURR_ACCT_BALANCE_YOY_UNUSED">"c7287"</definedName>
    <definedName name="IQ_CURR_ACCT_BALANCE_YOY_UNUSED_UNUSED_UNUSED" hidden="1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A_SET">"c19244"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1_5_INVEST_SECURITIES_FFIEC">"c13465"</definedName>
    <definedName name="IQ_DEBT_ADJ">"c2515"</definedName>
    <definedName name="IQ_DEBT_ADJ_PCT">"c2516"</definedName>
    <definedName name="IQ_DEBT_EQUITY_EST">"c4257"</definedName>
    <definedName name="IQ_DEBT_EQUITY_HIGH_EST">"c4258"</definedName>
    <definedName name="IQ_DEBT_EQUITY_LOW_EST">"c4259"</definedName>
    <definedName name="IQ_DEBT_EQUITY_MEDIAN_EST">"c4260"</definedName>
    <definedName name="IQ_DEBT_EQUITY_NUM_EST">"c4261"</definedName>
    <definedName name="IQ_DEBT_EQUITY_STDDEV_EST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AULT_DATE">"c16220"</definedName>
    <definedName name="IQ_DEFAULT_TYPE">"c16219"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>"c6489"</definedName>
    <definedName name="IQ_DEMAND_DEPOSITS_TOT_DEPOSITS_FFIEC">"c13902"</definedName>
    <definedName name="IQ_DEPOSIT_ACCOUNTS_LESS_THAN_100K_FDIC">"c6494"</definedName>
    <definedName name="IQ_DEPOSIT_ACCOUNTS_MORE_THAN_100K_FDIC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100K_COMMERCIAL_BANK_SUBS_FFIEC">"c12948"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 hidden="1">"c5436"</definedName>
    <definedName name="IQ_DIFF_LASTCLOSE_TARGET_PRICE_THOM">"c5278"</definedName>
    <definedName name="IQ_DIG_SUB_BASIC_SUB">"c16202"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HIGH_EST">"c4264"</definedName>
    <definedName name="IQ_DILUT_OUTSTANDING_CURRENT_LOW_EST">"c4265"</definedName>
    <definedName name="IQ_DILUT_OUTSTANDING_CURRENT_MEDIAN_EST">"c4266"</definedName>
    <definedName name="IQ_DILUT_OUTSTANDING_CURRENT_NUM_EST">"c4267"</definedName>
    <definedName name="IQ_DILUT_OUTSTANDING_CURRENT_STDDEV_EST">"c4268"</definedName>
    <definedName name="IQ_DILUT_WEIGHT">"c326"</definedName>
    <definedName name="IQ_DILUT_WEIGHT_EST">"c4269"</definedName>
    <definedName name="IQ_DILUT_WEIGHT_GUIDANCE">"c4270"</definedName>
    <definedName name="IQ_DILUT_WEIGHT_HIGH_EST">"c4271"</definedName>
    <definedName name="IQ_DILUT_WEIGHT_LOW_EST">"c4272"</definedName>
    <definedName name="IQ_DILUT_WEIGHT_MEDIAN_EST">"c4273"</definedName>
    <definedName name="IQ_DILUT_WEIGHT_NUM_EST">"c4274"</definedName>
    <definedName name="IQ_DILUT_WEIGHT_STDDEV_EST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ACT_OR_EST_CIQ">"c4803"</definedName>
    <definedName name="IQ_DISTRIBUTABLE_CASH_ACT_OR_EST_CIQ_COL">"c11450"</definedName>
    <definedName name="IQ_DISTRIBUTABLE_CASH_EST">"c4277"</definedName>
    <definedName name="IQ_DISTRIBUTABLE_CASH_EST_CIQ">"c4802"</definedName>
    <definedName name="IQ_DISTRIBUTABLE_CASH_GUIDANCE_CIQ">"c4804"</definedName>
    <definedName name="IQ_DISTRIBUTABLE_CASH_GUIDANCE_CIQ_COL">"c11451"</definedName>
    <definedName name="IQ_DISTRIBUTABLE_CASH_HIGH_EST">"c4280"</definedName>
    <definedName name="IQ_DISTRIBUTABLE_CASH_HIGH_EST_CIQ">"c4805"</definedName>
    <definedName name="IQ_DISTRIBUTABLE_CASH_HIGH_GUIDANCE_CIQ">"c4610"</definedName>
    <definedName name="IQ_DISTRIBUTABLE_CASH_HIGH_GUIDANCE_CIQ_COL">"c11259"</definedName>
    <definedName name="IQ_DISTRIBUTABLE_CASH_LOW_EST">"c4281"</definedName>
    <definedName name="IQ_DISTRIBUTABLE_CASH_LOW_EST_CIQ">"c4806"</definedName>
    <definedName name="IQ_DISTRIBUTABLE_CASH_LOW_GUIDANCE_CIQ">"c4650"</definedName>
    <definedName name="IQ_DISTRIBUTABLE_CASH_LOW_GUIDANCE_CIQ_COL">"c11299"</definedName>
    <definedName name="IQ_DISTRIBUTABLE_CASH_MEDIAN_EST">"c4282"</definedName>
    <definedName name="IQ_DISTRIBUTABLE_CASH_MEDIAN_EST_CIQ">"c4807"</definedName>
    <definedName name="IQ_DISTRIBUTABLE_CASH_NUM_EST">"c4283"</definedName>
    <definedName name="IQ_DISTRIBUTABLE_CASH_NUM_EST_CIQ">"c4808"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>"c4286"</definedName>
    <definedName name="IQ_DISTRIBUTABLE_CASH_SHARE_ACT_OR_EST_CIQ">"c4811"</definedName>
    <definedName name="IQ_DISTRIBUTABLE_CASH_SHARE_ACT_OR_EST_CIQ_COL">"c11458"</definedName>
    <definedName name="IQ_DISTRIBUTABLE_CASH_SHARE_EST">"c4285"</definedName>
    <definedName name="IQ_DISTRIBUTABLE_CASH_SHARE_EST_CIQ">"c4810"</definedName>
    <definedName name="IQ_DISTRIBUTABLE_CASH_SHARE_GUIDANCE_CIQ">"c4812"</definedName>
    <definedName name="IQ_DISTRIBUTABLE_CASH_SHARE_GUIDANCE_CIQ_COL">"c11459"</definedName>
    <definedName name="IQ_DISTRIBUTABLE_CASH_SHARE_HIGH_EST">"c4288"</definedName>
    <definedName name="IQ_DISTRIBUTABLE_CASH_SHARE_HIGH_EST_CIQ">"c4813"</definedName>
    <definedName name="IQ_DISTRIBUTABLE_CASH_SHARE_HIGH_GUIDANCE_CIQ">"c4611"</definedName>
    <definedName name="IQ_DISTRIBUTABLE_CASH_SHARE_HIGH_GUIDANCE_CIQ_COL">"c11260"</definedName>
    <definedName name="IQ_DISTRIBUTABLE_CASH_SHARE_LOW_EST">"c4289"</definedName>
    <definedName name="IQ_DISTRIBUTABLE_CASH_SHARE_LOW_EST_CIQ">"c4814"</definedName>
    <definedName name="IQ_DISTRIBUTABLE_CASH_SHARE_LOW_GUIDANCE_CIQ">"c4651"</definedName>
    <definedName name="IQ_DISTRIBUTABLE_CASH_SHARE_LOW_GUIDANCE_CIQ_COL">"c11300"</definedName>
    <definedName name="IQ_DISTRIBUTABLE_CASH_SHARE_MEDIAN_EST">"c4290"</definedName>
    <definedName name="IQ_DISTRIBUTABLE_CASH_SHARE_MEDIAN_EST_CIQ">"c4815"</definedName>
    <definedName name="IQ_DISTRIBUTABLE_CASH_SHARE_NUM_EST">"c4291"</definedName>
    <definedName name="IQ_DISTRIBUTABLE_CASH_SHARE_NUM_EST_CIQ">"c4816"</definedName>
    <definedName name="IQ_DISTRIBUTABLE_CASH_SHARE_STDDEV_EST">"c4292"</definedName>
    <definedName name="IQ_DISTRIBUTABLE_CASH_SHARE_STDDEV_EST_CIQ">"c4817"</definedName>
    <definedName name="IQ_DISTRIBUTABLE_CASH_SHARES_BASIC">"c16189"</definedName>
    <definedName name="IQ_DISTRIBUTABLE_CASH_SHARES_DILUTED">"c16190"</definedName>
    <definedName name="IQ_DISTRIBUTABLE_CASH_STDDEV_EST">"c4294"</definedName>
    <definedName name="IQ_DISTRIBUTABLE_CASH_STDDEV_EST_CIQ">"c4819"</definedName>
    <definedName name="IQ_DIV_AMOUNT">"c3041"</definedName>
    <definedName name="IQ_DIV_PAYMENT_DATE">"c2205"</definedName>
    <definedName name="IQ_DIV_PAYMENT_TYPE">"c12752"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>"c4296"</definedName>
    <definedName name="IQ_DIVIDEND_HIGH_EST">"c4297"</definedName>
    <definedName name="IQ_DIVIDEND_LOW_EST">"c4298"</definedName>
    <definedName name="IQ_DIVIDEND_MEDIAN_EST">"c4299"</definedName>
    <definedName name="IQ_DIVIDEND_NUM_EST">"c4300"</definedName>
    <definedName name="IQ_DIVIDEND_STDDEV_EST">"c4301"</definedName>
    <definedName name="IQ_DIVIDEND_YIELD">"c332"</definedName>
    <definedName name="IQ_DIVIDENDS_DECLARED_COMMON_FDIC">"c6659"</definedName>
    <definedName name="IQ_DIVIDENDS_DECLARED_COMMON_FFIEC">"c12969"</definedName>
    <definedName name="IQ_DIVIDENDS_DECLARED_PREFERRED_FDIC">"c6658"</definedName>
    <definedName name="IQ_DIVIDENDS_DECLARED_PREFERRED_FFIEC">"c12968"</definedName>
    <definedName name="IQ_DIVIDENDS_FDIC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OM_OFFICE_DEPOSITS_TOT_DEPOSITS_FFIEC">"c13910"</definedName>
    <definedName name="IQ_DPAC" hidden="1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CIQ_COL">"c11709"</definedName>
    <definedName name="IQ_DPS_ACT_OR_EST_REUT" hidden="1">"c5464"</definedName>
    <definedName name="IQ_DPS_ACT_OR_EST_THOM">"c5302"</definedName>
    <definedName name="IQ_DPS_EST">"c1674"</definedName>
    <definedName name="IQ_DPS_EST_BOTTOM_UP">"c5493"</definedName>
    <definedName name="IQ_DPS_EST_BOTTOM_UP_REUT" hidden="1">"c5501"</definedName>
    <definedName name="IQ_DPS_EST_REUT" hidden="1">"c3851"</definedName>
    <definedName name="IQ_DPS_EST_THOM">"c4013"</definedName>
    <definedName name="IQ_DPS_GUIDANCE_CIQ">"c4827"</definedName>
    <definedName name="IQ_DPS_GUIDANCE_CIQ_COL">"c11474"</definedName>
    <definedName name="IQ_DPS_HIGH_EST">"c1676"</definedName>
    <definedName name="IQ_DPS_HIGH_EST_REUT" hidden="1">"c3853"</definedName>
    <definedName name="IQ_DPS_HIGH_EST_THOM">"c4015"</definedName>
    <definedName name="IQ_DPS_HIGH_GUIDANCE_CIQ">"c4580"</definedName>
    <definedName name="IQ_DPS_HIGH_GUIDANCE_CIQ_COL">"c11229"</definedName>
    <definedName name="IQ_DPS_LOW_EST">"c1677"</definedName>
    <definedName name="IQ_DPS_LOW_EST_REUT" hidden="1">"c3854"</definedName>
    <definedName name="IQ_DPS_LOW_EST_THOM">"c4016"</definedName>
    <definedName name="IQ_DPS_LOW_GUIDANCE_CIQ">"c4620"</definedName>
    <definedName name="IQ_DPS_LOW_GUIDANCE_CIQ_COL">"c11269"</definedName>
    <definedName name="IQ_DPS_MEDIAN_EST">"c1675"</definedName>
    <definedName name="IQ_DPS_MEDIAN_EST_REUT" hidden="1">"c3852"</definedName>
    <definedName name="IQ_DPS_MEDIAN_EST_THOM">"c4014"</definedName>
    <definedName name="IQ_DPS_NUM_EST">"c1678"</definedName>
    <definedName name="IQ_DPS_NUM_EST_REUT" hidden="1">"c3855"</definedName>
    <definedName name="IQ_DPS_NUM_EST_THOM">"c4017"</definedName>
    <definedName name="IQ_DPS_STDDEV_EST">"c1679"</definedName>
    <definedName name="IQ_DPS_STDDEV_EST_REUT" hidden="1">"c3856"</definedName>
    <definedName name="IQ_DPS_STDDEV_EST_THOM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>"c6360"</definedName>
    <definedName name="IQ_EARNING_ASSETS_QUARTERLY_AVG_FFIEC">"c13086"</definedName>
    <definedName name="IQ_EARNING_ASSETS_REPRICE_ASSETS_TOT_FFIEC">"c13451"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 hidden="1">"c5314"</definedName>
    <definedName name="IQ_EARNINGS_ANNOUNCE_DATE_THOM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CIQ_COL">"c11710"</definedName>
    <definedName name="IQ_EBIT_ACT_OR_EST_REUT" hidden="1">"c5465"</definedName>
    <definedName name="IQ_EBIT_ACT_OR_EST_THOM">"c5303"</definedName>
    <definedName name="IQ_EBIT_EQ_INC">"c3498"</definedName>
    <definedName name="IQ_EBIT_EQ_INC_EXCL_SBC">"c3502"</definedName>
    <definedName name="IQ_EBIT_EST">"c1681"</definedName>
    <definedName name="IQ_EBIT_EST_REUT" hidden="1">"c5333"</definedName>
    <definedName name="IQ_EBIT_EST_THOM">"c5105"</definedName>
    <definedName name="IQ_EBIT_EXCL_SBC">"c3082"</definedName>
    <definedName name="IQ_EBIT_GROWTH_1">"c157"</definedName>
    <definedName name="IQ_EBIT_GROWTH_2">"c161"</definedName>
    <definedName name="IQ_EBIT_GUIDANCE_CIQ">"c4828"</definedName>
    <definedName name="IQ_EBIT_GUIDANCE_CIQ_COL">"c11475"</definedName>
    <definedName name="IQ_EBIT_GW_ACT_OR_EST">"c4306"</definedName>
    <definedName name="IQ_EBIT_GW_ACT_OR_EST_CIQ_COL">"c11478"</definedName>
    <definedName name="IQ_EBIT_GW_EST">"c4305"</definedName>
    <definedName name="IQ_EBIT_GW_GUIDANCE">"c4307"</definedName>
    <definedName name="IQ_EBIT_GW_GUIDANCE_CIQ">"c4832"</definedName>
    <definedName name="IQ_EBIT_GW_GUIDANCE_CIQ_COL">"c11479"</definedName>
    <definedName name="IQ_EBIT_GW_HIGH_EST">"c4308"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>"c4309"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>"c4310"</definedName>
    <definedName name="IQ_EBIT_GW_NUM_EST">"c4311"</definedName>
    <definedName name="IQ_EBIT_GW_STDDEV_EST">"c4312"</definedName>
    <definedName name="IQ_EBIT_HIGH_EST">"c1683"</definedName>
    <definedName name="IQ_EBIT_HIGH_EST_REUT" hidden="1">"c5335"</definedName>
    <definedName name="IQ_EBIT_HIGH_EST_THOM">"c5107"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REUT" hidden="1">"c5336"</definedName>
    <definedName name="IQ_EBIT_LOW_EST_THOM">"c5108"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REUT" hidden="1">"c5334"</definedName>
    <definedName name="IQ_EBIT_MEDIAN_EST_THOM">"c5106"</definedName>
    <definedName name="IQ_EBIT_NUM_EST">"c1685"</definedName>
    <definedName name="IQ_EBIT_NUM_EST_REUT" hidden="1">"c5337"</definedName>
    <definedName name="IQ_EBIT_NUM_EST_THOM">"c5109"</definedName>
    <definedName name="IQ_EBIT_OVER_IE">"c1369"</definedName>
    <definedName name="IQ_EBIT_SBC_ACT_OR_EST">"c4316"</definedName>
    <definedName name="IQ_EBIT_SBC_ACT_OR_EST_CIQ">"c4841"</definedName>
    <definedName name="IQ_EBIT_SBC_ACT_OR_EST_CIQ_COL">"c11488"</definedName>
    <definedName name="IQ_EBIT_SBC_EST">"c4315"</definedName>
    <definedName name="IQ_EBIT_SBC_GUIDANCE">"c4317"</definedName>
    <definedName name="IQ_EBIT_SBC_GUIDANCE_CIQ">"c4842"</definedName>
    <definedName name="IQ_EBIT_SBC_GUIDANCE_CIQ_COL">"c11489"</definedName>
    <definedName name="IQ_EBIT_SBC_GW_ACT_OR_EST">"c4320"</definedName>
    <definedName name="IQ_EBIT_SBC_GW_ACT_OR_EST_CIQ">"c4845"</definedName>
    <definedName name="IQ_EBIT_SBC_GW_ACT_OR_EST_CIQ_COL">"c11492"</definedName>
    <definedName name="IQ_EBIT_SBC_GW_EST">"c4319"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>"c4322"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>"c4323"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>"c4324"</definedName>
    <definedName name="IQ_EBIT_SBC_GW_NUM_EST">"c4325"</definedName>
    <definedName name="IQ_EBIT_SBC_GW_STDDEV_EST">"c4326"</definedName>
    <definedName name="IQ_EBIT_SBC_HIGH_EST">"c4328"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>"c4329"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>"c4330"</definedName>
    <definedName name="IQ_EBIT_SBC_NUM_EST">"c4331"</definedName>
    <definedName name="IQ_EBIT_SBC_STDDEV_EST">"c4332"</definedName>
    <definedName name="IQ_EBIT_STDDEV_EST">"c1686"</definedName>
    <definedName name="IQ_EBIT_STDDEV_EST_REUT" hidden="1">"c5338"</definedName>
    <definedName name="IQ_EBIT_STDDEV_EST_THOM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CIQ_COL">"c11707"</definedName>
    <definedName name="IQ_EBITDA_ACT_OR_EST_REUT" hidden="1">"c5462"</definedName>
    <definedName name="IQ_EBITDA_ACT_OR_EST_THOM">"c5300"</definedName>
    <definedName name="IQ_EBITDA_CAPEX">"c19143"</definedName>
    <definedName name="IQ_EBITDA_CAPEX_INT">"c368"</definedName>
    <definedName name="IQ_EBITDA_CAPEX_OVER_TOTAL_IE">"c1370"</definedName>
    <definedName name="IQ_EBITDA_DET_EST_REUT_CURRENCY_CURRENCY_REUT" hidden="1">"c12529"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 hidden="1">"c3640"</definedName>
    <definedName name="IQ_EBITDA_EST_THOM">"c3658"</definedName>
    <definedName name="IQ_EBITDA_EXCL_SBC">"c3081"</definedName>
    <definedName name="IQ_EBITDA_GROWTH_1">"c156"</definedName>
    <definedName name="IQ_EBITDA_GROWTH_2">"c160"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 hidden="1">"c3642"</definedName>
    <definedName name="IQ_EBITDA_HIGH_EST_THOM">"c3660"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 hidden="1">"c3643"</definedName>
    <definedName name="IQ_EBITDA_LOW_EST_THOM">"c3661"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 hidden="1">"c3641"</definedName>
    <definedName name="IQ_EBITDA_MEDIAN_EST_THOM">"c3659"</definedName>
    <definedName name="IQ_EBITDA_NO_EST" hidden="1">"c267"</definedName>
    <definedName name="IQ_EBITDA_NUM_EST">"c374"</definedName>
    <definedName name="IQ_EBITDA_NUM_EST_CIQ">"c3626"</definedName>
    <definedName name="IQ_EBITDA_NUM_EST_REUT" hidden="1">"c3644"</definedName>
    <definedName name="IQ_EBITDA_NUM_EST_THOM">"c3662"</definedName>
    <definedName name="IQ_EBITDA_OVER_TOTAL_IE">"c1371"</definedName>
    <definedName name="IQ_EBITDA_SBC_ACT_OR_EST">"c4337"</definedName>
    <definedName name="IQ_EBITDA_SBC_ACT_OR_EST_CIQ">"c4862"</definedName>
    <definedName name="IQ_EBITDA_SBC_ACT_OR_EST_CIQ_COL">"c11509"</definedName>
    <definedName name="IQ_EBITDA_SBC_EST">"c4336"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>"c4339"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>"c4340"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>"c4341"</definedName>
    <definedName name="IQ_EBITDA_SBC_NUM_EST">"c4342"</definedName>
    <definedName name="IQ_EBITDA_SBC_STDDEV_EST">"c4343"</definedName>
    <definedName name="IQ_EBITDA_STDDEV_EST">"c375"</definedName>
    <definedName name="IQ_EBITDA_STDDEV_EST_CIQ">"c3627"</definedName>
    <definedName name="IQ_EBITDA_STDDEV_EST_REUT" hidden="1">"c3645"</definedName>
    <definedName name="IQ_EBITDA_STDDEV_EST_THOM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_CIQ">"c4870"</definedName>
    <definedName name="IQ_EBT_GAAP_GUIDANCE_CIQ_COL">"c11517"</definedName>
    <definedName name="IQ_EBT_GAAP_HIGH_GUIDANCE_CIQ">"c4586"</definedName>
    <definedName name="IQ_EBT_GAAP_HIGH_GUIDANCE_CIQ_COL">"c11235"</definedName>
    <definedName name="IQ_EBT_GAAP_LOW_GUIDANCE_CIQ">"c4626"</definedName>
    <definedName name="IQ_EBT_GAAP_LOW_GUIDANCE_CIQ_COL">"c11275"</definedName>
    <definedName name="IQ_EBT_GUIDANCE_CIQ">"c4871"</definedName>
    <definedName name="IQ_EBT_GUIDANCE_CIQ_COL">"c11518"</definedName>
    <definedName name="IQ_EBT_GW_GUIDANCE_CIQ">"c4872"</definedName>
    <definedName name="IQ_EBT_GW_GUIDANCE_CIQ_COL">"c11519"</definedName>
    <definedName name="IQ_EBT_GW_HIGH_GUIDANCE_CIQ">"c4587"</definedName>
    <definedName name="IQ_EBT_GW_HIGH_GUIDANCE_CIQ_COL">"c11236"</definedName>
    <definedName name="IQ_EBT_GW_LOW_GUIDANCE_CIQ">"c4627"</definedName>
    <definedName name="IQ_EBT_GW_LOW_GUIDANCE_CIQ_COL">"c11276"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>"c4350"</definedName>
    <definedName name="IQ_EBT_SBC_ACT_OR_EST_CIQ">"c4875"</definedName>
    <definedName name="IQ_EBT_SBC_ACT_OR_EST_CIQ_COL">"c11522"</definedName>
    <definedName name="IQ_EBT_SBC_EST">"c4349"</definedName>
    <definedName name="IQ_EBT_SBC_GUIDANCE">"c4351"</definedName>
    <definedName name="IQ_EBT_SBC_GUIDANCE_CIQ">"c4876"</definedName>
    <definedName name="IQ_EBT_SBC_GUIDANCE_CIQ_COL">"c11523"</definedName>
    <definedName name="IQ_EBT_SBC_GW_ACT_OR_EST">"c4354"</definedName>
    <definedName name="IQ_EBT_SBC_GW_ACT_OR_EST_CIQ">"c4879"</definedName>
    <definedName name="IQ_EBT_SBC_GW_ACT_OR_EST_CIQ_COL">"c11526"</definedName>
    <definedName name="IQ_EBT_SBC_GW_EST">"c4353"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>"c4356"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>"c4357"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>"c4358"</definedName>
    <definedName name="IQ_EBT_SBC_GW_NUM_EST">"c4359"</definedName>
    <definedName name="IQ_EBT_SBC_GW_STDDEV_EST">"c4360"</definedName>
    <definedName name="IQ_EBT_SBC_HIGH_EST">"c4362"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>"c4363"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>"c4364"</definedName>
    <definedName name="IQ_EBT_SBC_NUM_EST">"c4365"</definedName>
    <definedName name="IQ_EBT_SBC_STDDEV_EST">"c4366"</definedName>
    <definedName name="IQ_EBT_SUBTOTAL_AP">"c8982"</definedName>
    <definedName name="IQ_EBT_UTI">"c390"</definedName>
    <definedName name="IQ_ECO_METRIC_6825_UNUSED">"c6825"</definedName>
    <definedName name="IQ_ECO_METRIC_6825_UNUSED_UNUSED_UNUSED" hidden="1">"c6825"</definedName>
    <definedName name="IQ_ECO_METRIC_6839_UNUSED">"c6839"</definedName>
    <definedName name="IQ_ECO_METRIC_6839_UNUSED_UNUSED_UNUSED" hidden="1">"c6839"</definedName>
    <definedName name="IQ_ECO_METRIC_6896_UNUSED">"c6896"</definedName>
    <definedName name="IQ_ECO_METRIC_6896_UNUSED_UNUSED_UNUSED" hidden="1">"c6896"</definedName>
    <definedName name="IQ_ECO_METRIC_6897_UNUSED">"c6897"</definedName>
    <definedName name="IQ_ECO_METRIC_6897_UNUSED_UNUSED_UNUSED" hidden="1">"c6897"</definedName>
    <definedName name="IQ_ECO_METRIC_6927">"c6927"</definedName>
    <definedName name="IQ_ECO_METRIC_6988_UNUSED">"c6988"</definedName>
    <definedName name="IQ_ECO_METRIC_6988_UNUSED_UNUSED_UNUSED" hidden="1">"c6988"</definedName>
    <definedName name="IQ_ECO_METRIC_7045_UNUSED">"c7045"</definedName>
    <definedName name="IQ_ECO_METRIC_7045_UNUSED_UNUSED_UNUSED" hidden="1">"c7045"</definedName>
    <definedName name="IQ_ECO_METRIC_7059_UNUSED">"c7059"</definedName>
    <definedName name="IQ_ECO_METRIC_7059_UNUSED_UNUSED_UNUSED" hidden="1">"c7059"</definedName>
    <definedName name="IQ_ECO_METRIC_7116_UNUSED">"c7116"</definedName>
    <definedName name="IQ_ECO_METRIC_7116_UNUSED_UNUSED_UNUSED" hidden="1">"c7116"</definedName>
    <definedName name="IQ_ECO_METRIC_7117_UNUSED">"c7117"</definedName>
    <definedName name="IQ_ECO_METRIC_7117_UNUSED_UNUSED_UNUSED" hidden="1">"c7117"</definedName>
    <definedName name="IQ_ECO_METRIC_7147">"c7147"</definedName>
    <definedName name="IQ_ECO_METRIC_7208_UNUSED">"c7208"</definedName>
    <definedName name="IQ_ECO_METRIC_7208_UNUSED_UNUSED_UNUSED" hidden="1">"c7208"</definedName>
    <definedName name="IQ_ECO_METRIC_7265_UNUSED">"c7265"</definedName>
    <definedName name="IQ_ECO_METRIC_7265_UNUSED_UNUSED_UNUSED" hidden="1">"c7265"</definedName>
    <definedName name="IQ_ECO_METRIC_7279_UNUSED">"c7279"</definedName>
    <definedName name="IQ_ECO_METRIC_7279_UNUSED_UNUSED_UNUSED" hidden="1">"c7279"</definedName>
    <definedName name="IQ_ECO_METRIC_7336_UNUSED">"c7336"</definedName>
    <definedName name="IQ_ECO_METRIC_7336_UNUSED_UNUSED_UNUSED" hidden="1">"c7336"</definedName>
    <definedName name="IQ_ECO_METRIC_7337_UNUSED">"c7337"</definedName>
    <definedName name="IQ_ECO_METRIC_7337_UNUSED_UNUSED_UNUSED" hidden="1">"c7337"</definedName>
    <definedName name="IQ_ECO_METRIC_7367">"c7367"</definedName>
    <definedName name="IQ_ECO_METRIC_7428_UNUSED">"c7428"</definedName>
    <definedName name="IQ_ECO_METRIC_7428_UNUSED_UNUSED_UNUSED" hidden="1">"c7428"</definedName>
    <definedName name="IQ_ECO_METRIC_7556_UNUSED">"c7556"</definedName>
    <definedName name="IQ_ECO_METRIC_7556_UNUSED_UNUSED_UNUSED" hidden="1">"c7556"</definedName>
    <definedName name="IQ_ECO_METRIC_7557_UNUSED">"c7557"</definedName>
    <definedName name="IQ_ECO_METRIC_7557_UNUSED_UNUSED_UNUSED" hidden="1">"c7557"</definedName>
    <definedName name="IQ_ECO_METRIC_7587">"c7587"</definedName>
    <definedName name="IQ_ECO_METRIC_7648_UNUSED">"c7648"</definedName>
    <definedName name="IQ_ECO_METRIC_7648_UNUSED_UNUSED_UNUSED" hidden="1">"c7648"</definedName>
    <definedName name="IQ_ECO_METRIC_7704">"c7704"</definedName>
    <definedName name="IQ_ECO_METRIC_7705_UNUSED">"c7705"</definedName>
    <definedName name="IQ_ECO_METRIC_7705_UNUSED_UNUSED_UNUSED" hidden="1">"c7705"</definedName>
    <definedName name="IQ_ECO_METRIC_7706">"c7706"</definedName>
    <definedName name="IQ_ECO_METRIC_7718">"c7718"</definedName>
    <definedName name="IQ_ECO_METRIC_7719_UNUSED">"c7719"</definedName>
    <definedName name="IQ_ECO_METRIC_7719_UNUSED_UNUSED_UNUSED" hidden="1">"c7719"</definedName>
    <definedName name="IQ_ECO_METRIC_7776_UNUSED">"c7776"</definedName>
    <definedName name="IQ_ECO_METRIC_7776_UNUSED_UNUSED_UNUSED" hidden="1">"c7776"</definedName>
    <definedName name="IQ_ECO_METRIC_7777_UNUSED">"c7777"</definedName>
    <definedName name="IQ_ECO_METRIC_7777_UNUSED_UNUSED_UNUSED" hidden="1">"c7777"</definedName>
    <definedName name="IQ_ECO_METRIC_7807">"c7807"</definedName>
    <definedName name="IQ_ECO_METRIC_7811">"c7811"</definedName>
    <definedName name="IQ_ECO_METRIC_7868_UNUSED">"c7868"</definedName>
    <definedName name="IQ_ECO_METRIC_7868_UNUSED_UNUSED_UNUSED" hidden="1">"c7868"</definedName>
    <definedName name="IQ_ECO_METRIC_7873">"c7873"</definedName>
    <definedName name="IQ_ECO_METRIC_7924">"c7924"</definedName>
    <definedName name="IQ_ECO_METRIC_7925_UNUSED">"c7925"</definedName>
    <definedName name="IQ_ECO_METRIC_7925_UNUSED_UNUSED_UNUSED" hidden="1">"c7925"</definedName>
    <definedName name="IQ_ECO_METRIC_7926">"c7926"</definedName>
    <definedName name="IQ_ECO_METRIC_7938">"c7938"</definedName>
    <definedName name="IQ_ECO_METRIC_7939_UNUSED">"c7939"</definedName>
    <definedName name="IQ_ECO_METRIC_7939_UNUSED_UNUSED_UNUSED" hidden="1">"c7939"</definedName>
    <definedName name="IQ_ECO_METRIC_7996_UNUSED">"c7996"</definedName>
    <definedName name="IQ_ECO_METRIC_7996_UNUSED_UNUSED_UNUSED" hidden="1">"c7996"</definedName>
    <definedName name="IQ_ECO_METRIC_7997_UNUSED">"c7997"</definedName>
    <definedName name="IQ_ECO_METRIC_7997_UNUSED_UNUSED_UNUSED" hidden="1">"c7997"</definedName>
    <definedName name="IQ_ECO_METRIC_8027">"c8027"</definedName>
    <definedName name="IQ_ECO_METRIC_8031">"c8031"</definedName>
    <definedName name="IQ_ECO_METRIC_8088_UNUSED">"c8088"</definedName>
    <definedName name="IQ_ECO_METRIC_8088_UNUSED_UNUSED_UNUSED" hidden="1">"c8088"</definedName>
    <definedName name="IQ_ECO_METRIC_8093">"c8093"</definedName>
    <definedName name="IQ_ECO_METRIC_8144">"c8144"</definedName>
    <definedName name="IQ_ECO_METRIC_8145_UNUSED">"c8145"</definedName>
    <definedName name="IQ_ECO_METRIC_8145_UNUSED_UNUSED_UNUSED" hidden="1">"c8145"</definedName>
    <definedName name="IQ_ECO_METRIC_8146">"c8146"</definedName>
    <definedName name="IQ_ECO_METRIC_8158">"c8158"</definedName>
    <definedName name="IQ_ECO_METRIC_8159_UNUSED">"c8159"</definedName>
    <definedName name="IQ_ECO_METRIC_8159_UNUSED_UNUSED_UNUSED" hidden="1">"c8159"</definedName>
    <definedName name="IQ_ECO_METRIC_8216_UNUSED">"c8216"</definedName>
    <definedName name="IQ_ECO_METRIC_8216_UNUSED_UNUSED_UNUSED" hidden="1">"c8216"</definedName>
    <definedName name="IQ_ECO_METRIC_8217_UNUSED">"c8217"</definedName>
    <definedName name="IQ_ECO_METRIC_8217_UNUSED_UNUSED_UNUSED" hidden="1">"c8217"</definedName>
    <definedName name="IQ_ECO_METRIC_8247">"c8247"</definedName>
    <definedName name="IQ_ECO_METRIC_8251">"c8251"</definedName>
    <definedName name="IQ_ECO_METRIC_8308_UNUSED">"c8308"</definedName>
    <definedName name="IQ_ECO_METRIC_8308_UNUSED_UNUSED_UNUSED" hidden="1">"c8308"</definedName>
    <definedName name="IQ_ECO_METRIC_8313">"c8313"</definedName>
    <definedName name="IQ_ECO_METRIC_8366">"c8366"</definedName>
    <definedName name="IQ_ECO_METRIC_8378">"c8378"</definedName>
    <definedName name="IQ_ECO_METRIC_8436_UNUSED">"c8436"</definedName>
    <definedName name="IQ_ECO_METRIC_8436_UNUSED_UNUSED_UNUSED" hidden="1">"c8436"</definedName>
    <definedName name="IQ_ECO_METRIC_8437_UNUSED">"c8437"</definedName>
    <definedName name="IQ_ECO_METRIC_8437_UNUSED_UNUSED_UNUSED" hidden="1">"c8437"</definedName>
    <definedName name="IQ_ECO_METRIC_8467">"c8467"</definedName>
    <definedName name="IQ_ECO_METRIC_8471">"c8471"</definedName>
    <definedName name="IQ_ECO_METRIC_8528_UNUSED">"c8528"</definedName>
    <definedName name="IQ_ECO_METRIC_8528_UNUSED_UNUSED_UNUSED" hidden="1">"c8528"</definedName>
    <definedName name="IQ_ECO_METRIC_8533">"c8533"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 localSheetId="5" hidden="1">"c5584"</definedName>
    <definedName name="IQ_ECS_NUM_SHAREHOLDERS" localSheetId="2" hidden="1">"c5584"</definedName>
    <definedName name="IQ_ECS_NUM_SHAREHOLDERS">"c16242"</definedName>
    <definedName name="IQ_ECS_NUM_SHAREHOLDERS_ABS" localSheetId="5" hidden="1">"c5598"</definedName>
    <definedName name="IQ_ECS_NUM_SHAREHOLDERS_ABS" localSheetId="2" hidden="1">"c5598"</definedName>
    <definedName name="IQ_ECS_NUM_SHAREHOLDERS_ABS">"c16243"</definedName>
    <definedName name="IQ_ECS_NUM_SHAREHOLDERS_BENEFICIAL_BS_DATE">"c16234"</definedName>
    <definedName name="IQ_ECS_NUM_SHAREHOLDERS_BENEFICIAL_BS_DATE_ABS">"c16235"</definedName>
    <definedName name="IQ_ECS_NUM_SHAREHOLDERS_BENEFICIAL_BS_DATE_OTHER">"c16236"</definedName>
    <definedName name="IQ_ECS_NUM_SHAREHOLDERS_BENEFICIAL_BS_DATE_OTHER_ABS">"c16237"</definedName>
    <definedName name="IQ_ECS_NUM_SHAREHOLDERS_BENEFICIAL_FILING_DATE">"c16230"</definedName>
    <definedName name="IQ_ECS_NUM_SHAREHOLDERS_BENEFICIAL_FILING_DATE_ABS">"c16231"</definedName>
    <definedName name="IQ_ECS_NUM_SHAREHOLDERS_BENEFICIAL_FILING_DATE_OTHER">"c16232"</definedName>
    <definedName name="IQ_ECS_NUM_SHAREHOLDERS_BENEFICIAL_FILING_DATE_OTHER_ABS">"c16233"</definedName>
    <definedName name="IQ_ECS_NUM_SHAREHOLDERS_BS_DATE">"c16238"</definedName>
    <definedName name="IQ_ECS_NUM_SHAREHOLDERS_BS_DATE_ABS">"c16239"</definedName>
    <definedName name="IQ_ECS_NUM_SHAREHOLDERS_BS_DATE_OTHER">"c16240"</definedName>
    <definedName name="IQ_ECS_NUM_SHAREHOLDERS_BS_DATE_OTHER_ABS">"c16241"</definedName>
    <definedName name="IQ_ECS_NUM_SHAREHOLDERS_FILING_DATE">"c5584"</definedName>
    <definedName name="IQ_ECS_NUM_SHAREHOLDERS_FILING_DATE_ABS">"c5598"</definedName>
    <definedName name="IQ_ECS_NUM_SHAREHOLDERS_FILING_DATE_OTHER">"c15615"</definedName>
    <definedName name="IQ_ECS_NUM_SHAREHOLDERS_FILING_DATE_OTHER_ABS">"c15632"</definedName>
    <definedName name="IQ_ECS_NUM_SHAREHOLDERS_OTHER">"c16244"</definedName>
    <definedName name="IQ_ECS_NUM_SHAREHOLDERS_OTHER_ABS">"c16245"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CIQ_COL">"c11705"</definedName>
    <definedName name="IQ_EPS_ACT_OR_EST_REUT" hidden="1">"c5460"</definedName>
    <definedName name="IQ_EPS_ACT_OR_EST_THOM">"c5298"</definedName>
    <definedName name="IQ_EPS_AP">"c8880"</definedName>
    <definedName name="IQ_EPS_AP_ABS">"c8899"</definedName>
    <definedName name="IQ_EPS_EST">"c399"</definedName>
    <definedName name="IQ_EPS_EST_1">"c189"</definedName>
    <definedName name="IQ_EPS_EST_BOTTOM_UP">"c5489"</definedName>
    <definedName name="IQ_EPS_EST_BOTTOM_UP_CIQ">"c12026"</definedName>
    <definedName name="IQ_EPS_EST_BOTTOM_UP_REUT" hidden="1">"c5497"</definedName>
    <definedName name="IQ_EPS_EST_BOTTOM_UP_THOM">"c5647"</definedName>
    <definedName name="IQ_EPS_EST_CIQ">"c4994"</definedName>
    <definedName name="IQ_EPS_EST_REUT" hidden="1">"c5453"</definedName>
    <definedName name="IQ_EPS_EST_THOM">"c5290"</definedName>
    <definedName name="IQ_EPS_EXCL_GUIDANCE_CIQ">"c4893"</definedName>
    <definedName name="IQ_EPS_EXCL_GUIDANCE_CIQ_COL">"c11540"</definedName>
    <definedName name="IQ_EPS_EXCL_HIGH_GUIDANCE_CIQ">"c4894"</definedName>
    <definedName name="IQ_EPS_EXCL_HIGH_GUIDANCE_CIQ_COL">"c11541"</definedName>
    <definedName name="IQ_EPS_EXCL_LOW_GUIDANCE_CIQ">"c4616"</definedName>
    <definedName name="IQ_EPS_EXCL_LOW_GUIDANCE_CIQ_COL">"c11265"</definedName>
    <definedName name="IQ_EPS_GAAP_GUIDANCE_CIQ">"c4895"</definedName>
    <definedName name="IQ_EPS_GAAP_GUIDANCE_CIQ_COL">"c11542"</definedName>
    <definedName name="IQ_EPS_GAAP_HIGH_GUIDANCE_CIQ">"c4896"</definedName>
    <definedName name="IQ_EPS_GAAP_HIGH_GUIDANCE_CIQ_COL">"c11543"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ACT_OR_EST_REUT" hidden="1">"c5469"</definedName>
    <definedName name="IQ_EPS_GW_DET_EST_REUT_CURRENCY_CURRENCY_REUT" hidden="1">"c12533"</definedName>
    <definedName name="IQ_EPS_GW_EST">"c1737"</definedName>
    <definedName name="IQ_EPS_GW_EST_BOTTOM_UP">"c5491"</definedName>
    <definedName name="IQ_EPS_GW_EST_BOTTOM_UP_CIQ">"c12028"</definedName>
    <definedName name="IQ_EPS_GW_EST_BOTTOM_UP_REUT" hidden="1">"c5499"</definedName>
    <definedName name="IQ_EPS_GW_EST_CIQ">"c4723"</definedName>
    <definedName name="IQ_EPS_GW_EST_REUT" hidden="1">"c5389"</definedName>
    <definedName name="IQ_EPS_GW_EST_THOM">"c5133"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 hidden="1">"c5391"</definedName>
    <definedName name="IQ_EPS_GW_HIGH_EST_THOM">"c5135"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 hidden="1">"c5392"</definedName>
    <definedName name="IQ_EPS_GW_LOW_EST_THOM">"c5136"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 hidden="1">"c5390"</definedName>
    <definedName name="IQ_EPS_GW_MEDIAN_EST_THOM">"c5134"</definedName>
    <definedName name="IQ_EPS_GW_NUM_EST">"c1741"</definedName>
    <definedName name="IQ_EPS_GW_NUM_EST_CIQ">"c4727"</definedName>
    <definedName name="IQ_EPS_GW_NUM_EST_REUT" hidden="1">"c5393"</definedName>
    <definedName name="IQ_EPS_GW_NUM_EST_THOM">"c5137"</definedName>
    <definedName name="IQ_EPS_GW_STDDEV_EST">"c1742"</definedName>
    <definedName name="IQ_EPS_GW_STDDEV_EST_CIQ">"c4728"</definedName>
    <definedName name="IQ_EPS_GW_STDDEV_EST_REUT" hidden="1">"c5394"</definedName>
    <definedName name="IQ_EPS_GW_STDDEV_EST_THOM">"c5138"</definedName>
    <definedName name="IQ_EPS_HIGH_EST">"c400"</definedName>
    <definedName name="IQ_EPS_HIGH_EST_CIQ">"c4995"</definedName>
    <definedName name="IQ_EPS_HIGH_EST_REUT" hidden="1">"c5454"</definedName>
    <definedName name="IQ_EPS_HIGH_EST_THOM">"c5291"</definedName>
    <definedName name="IQ_EPS_LOW_EST">"c401"</definedName>
    <definedName name="IQ_EPS_LOW_EST_CIQ">"c4996"</definedName>
    <definedName name="IQ_EPS_LOW_EST_REUT" hidden="1">"c5455"</definedName>
    <definedName name="IQ_EPS_LOW_EST_THOM">"c5292"</definedName>
    <definedName name="IQ_EPS_MEDIAN_EST">"c1661"</definedName>
    <definedName name="IQ_EPS_MEDIAN_EST_CIQ">"c4997"</definedName>
    <definedName name="IQ_EPS_MEDIAN_EST_REUT" hidden="1">"c5456"</definedName>
    <definedName name="IQ_EPS_MEDIAN_EST_THOM">"c5293"</definedName>
    <definedName name="IQ_EPS_NAME_AP">"c8918"</definedName>
    <definedName name="IQ_EPS_NAME_AP_ABS">"c8937"</definedName>
    <definedName name="IQ_EPS_NO_EST" hidden="1">"c271"</definedName>
    <definedName name="IQ_EPS_NORM">"c1902"</definedName>
    <definedName name="IQ_EPS_NORM_EST">"c2226"</definedName>
    <definedName name="IQ_EPS_NORM_EST_BOTTOM_UP">"c5490"</definedName>
    <definedName name="IQ_EPS_NORM_EST_BOTTOM_UP_CIQ">"c12027"</definedName>
    <definedName name="IQ_EPS_NORM_EST_BOTTOM_UP_REUT" hidden="1">"c5498"</definedName>
    <definedName name="IQ_EPS_NORM_EST_CIQ">"c4667"</definedName>
    <definedName name="IQ_EPS_NORM_EST_REUT" hidden="1">"c5326"</definedName>
    <definedName name="IQ_EPS_NORM_HIGH_EST">"c2228"</definedName>
    <definedName name="IQ_EPS_NORM_HIGH_EST_CIQ">"c4669"</definedName>
    <definedName name="IQ_EPS_NORM_HIGH_EST_REUT" hidden="1">"c5328"</definedName>
    <definedName name="IQ_EPS_NORM_LOW_EST">"c2229"</definedName>
    <definedName name="IQ_EPS_NORM_LOW_EST_CIQ">"c4670"</definedName>
    <definedName name="IQ_EPS_NORM_LOW_EST_REUT" hidden="1">"c5329"</definedName>
    <definedName name="IQ_EPS_NORM_MEDIAN_EST">"c2227"</definedName>
    <definedName name="IQ_EPS_NORM_MEDIAN_EST_CIQ">"c4668"</definedName>
    <definedName name="IQ_EPS_NORM_MEDIAN_EST_REUT" hidden="1">"c5327"</definedName>
    <definedName name="IQ_EPS_NORM_NUM_EST">"c2230"</definedName>
    <definedName name="IQ_EPS_NORM_NUM_EST_CIQ">"c4671"</definedName>
    <definedName name="IQ_EPS_NORM_NUM_EST_REUT" hidden="1">"c5330"</definedName>
    <definedName name="IQ_EPS_NORM_STDDEV_EST">"c2231"</definedName>
    <definedName name="IQ_EPS_NORM_STDDEV_EST_CIQ">"c4672"</definedName>
    <definedName name="IQ_EPS_NORM_STDDEV_EST_REUT" hidden="1">"c5331"</definedName>
    <definedName name="IQ_EPS_NUM_EST">"c402"</definedName>
    <definedName name="IQ_EPS_NUM_EST_CIQ">"c4992"</definedName>
    <definedName name="IQ_EPS_NUM_EST_REUT" hidden="1">"c5451"</definedName>
    <definedName name="IQ_EPS_NUM_EST_THOM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>"c2224"</definedName>
    <definedName name="IQ_EPS_REPORT_ACT_OR_EST_CIQ">"c5067"</definedName>
    <definedName name="IQ_EPS_REPORT_ACT_OR_EST_REUT" hidden="1">"c5470"</definedName>
    <definedName name="IQ_EPS_REPORT_ACT_OR_EST_THOM">"c5307"</definedName>
    <definedName name="IQ_EPS_REPORTED_EST">"c1744"</definedName>
    <definedName name="IQ_EPS_REPORTED_EST_BOTTOM_UP">"c5492"</definedName>
    <definedName name="IQ_EPS_REPORTED_EST_BOTTOM_UP_CIQ">"c12029"</definedName>
    <definedName name="IQ_EPS_REPORTED_EST_BOTTOM_UP_REUT" hidden="1">"c5500"</definedName>
    <definedName name="IQ_EPS_REPORTED_EST_CIQ">"c4730"</definedName>
    <definedName name="IQ_EPS_REPORTED_EST_REUT" hidden="1">"c5396"</definedName>
    <definedName name="IQ_EPS_REPORTED_EST_THOM">"c5140"</definedName>
    <definedName name="IQ_EPS_REPORTED_HIGH_EST">"c1746"</definedName>
    <definedName name="IQ_EPS_REPORTED_HIGH_EST_CIQ">"c4732"</definedName>
    <definedName name="IQ_EPS_REPORTED_HIGH_EST_REUT" hidden="1">"c5398"</definedName>
    <definedName name="IQ_EPS_REPORTED_HIGH_EST_THOM">"c5142"</definedName>
    <definedName name="IQ_EPS_REPORTED_LOW_EST">"c1747"</definedName>
    <definedName name="IQ_EPS_REPORTED_LOW_EST_CIQ">"c4733"</definedName>
    <definedName name="IQ_EPS_REPORTED_LOW_EST_REUT" hidden="1">"c5399"</definedName>
    <definedName name="IQ_EPS_REPORTED_LOW_EST_THOM">"c5143"</definedName>
    <definedName name="IQ_EPS_REPORTED_MEDIAN_EST">"c1745"</definedName>
    <definedName name="IQ_EPS_REPORTED_MEDIAN_EST_CIQ">"c4731"</definedName>
    <definedName name="IQ_EPS_REPORTED_MEDIAN_EST_REUT" hidden="1">"c5397"</definedName>
    <definedName name="IQ_EPS_REPORTED_MEDIAN_EST_THOM">"c5141"</definedName>
    <definedName name="IQ_EPS_REPORTED_NUM_EST">"c1748"</definedName>
    <definedName name="IQ_EPS_REPORTED_NUM_EST_CIQ">"c4734"</definedName>
    <definedName name="IQ_EPS_REPORTED_NUM_EST_REUT" hidden="1">"c5400"</definedName>
    <definedName name="IQ_EPS_REPORTED_NUM_EST_THOM">"c5144"</definedName>
    <definedName name="IQ_EPS_REPORTED_STDDEV_EST">"c1749"</definedName>
    <definedName name="IQ_EPS_REPORTED_STDDEV_EST_CIQ">"c4735"</definedName>
    <definedName name="IQ_EPS_REPORTED_STDDEV_EST_REUT" hidden="1">"c5401"</definedName>
    <definedName name="IQ_EPS_REPORTED_STDDEV_EST_THOM">"c5145"</definedName>
    <definedName name="IQ_EPS_SBC_ACT_OR_EST">"c4376"</definedName>
    <definedName name="IQ_EPS_SBC_ACT_OR_EST_CIQ">"c4901"</definedName>
    <definedName name="IQ_EPS_SBC_ACT_OR_EST_CIQ_COL">"c11548"</definedName>
    <definedName name="IQ_EPS_SBC_EST">"c4375"</definedName>
    <definedName name="IQ_EPS_SBC_GUIDANCE">"c4377"</definedName>
    <definedName name="IQ_EPS_SBC_GUIDANCE_CIQ">"c4902"</definedName>
    <definedName name="IQ_EPS_SBC_GUIDANCE_CIQ_COL">"c11549"</definedName>
    <definedName name="IQ_EPS_SBC_GW_ACT_OR_EST">"c4380"</definedName>
    <definedName name="IQ_EPS_SBC_GW_ACT_OR_EST_CIQ">"c4905"</definedName>
    <definedName name="IQ_EPS_SBC_GW_ACT_OR_EST_CIQ_COL">"c11552"</definedName>
    <definedName name="IQ_EPS_SBC_GW_EST">"c4379"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>"c4382"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>"c4383"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>"c4384"</definedName>
    <definedName name="IQ_EPS_SBC_GW_NUM_EST">"c4385"</definedName>
    <definedName name="IQ_EPS_SBC_GW_STDDEV_EST">"c4386"</definedName>
    <definedName name="IQ_EPS_SBC_HIGH_EST">"c4388"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>"c4389"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>"c4390"</definedName>
    <definedName name="IQ_EPS_SBC_NUM_EST">"c4391"</definedName>
    <definedName name="IQ_EPS_SBC_STDDEV_EST">"c4392"</definedName>
    <definedName name="IQ_EPS_STDDEV_EST">"c403"</definedName>
    <definedName name="IQ_EPS_STDDEV_EST_CIQ">"c4993"</definedName>
    <definedName name="IQ_EPS_STDDEV_EST_REUT" hidden="1">"c5452"</definedName>
    <definedName name="IQ_EPS_STDDEV_EST_THOM">"c5289"</definedName>
    <definedName name="IQ_EQUITY_AFFIL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>"c6744"</definedName>
    <definedName name="IQ_EQUITY_CAPITAL_QUARTERLY_AVG_FFIEC">"c13092"</definedName>
    <definedName name="IQ_EQUITY_ENDING_FFIEC">"c12973"</definedName>
    <definedName name="IQ_EQUITY_FDIC">"c6353"</definedName>
    <definedName name="IQ_EQUITY_INDEX_EXPOSURE_FFIEC">"c13060"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>"c6304"</definedName>
    <definedName name="IQ_EQUITY_SECURITIES_QUARTERLY_AVG_FFIEC">"c15474"</definedName>
    <definedName name="IQ_EQUITY_SECURITIES_WITHOUT_FAIR_VALUES_FFIEC">"c12846"</definedName>
    <definedName name="IQ_EQUITY_SECURITY_EXPOSURES_FDIC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>"c1390"</definedName>
    <definedName name="IQ_ESOP_DEBT">"c1597"</definedName>
    <definedName name="IQ_ESOP_DEBT_GUARANTEED_FFIEC">"c12971"</definedName>
    <definedName name="IQ_ESOP_OVER_TOTAL">"c13768"</definedName>
    <definedName name="IQ_EST_ACT_BV">"c5630"</definedName>
    <definedName name="IQ_EST_ACT_BV_REUT" hidden="1">"c5409"</definedName>
    <definedName name="IQ_EST_ACT_BV_SHARE">"c3549"</definedName>
    <definedName name="IQ_EST_ACT_BV_SHARE_REUT" hidden="1">"c5445"</definedName>
    <definedName name="IQ_EST_ACT_BV_SHARE_THOM">"c4026"</definedName>
    <definedName name="IQ_EST_ACT_BV_THOM" hidden="1">"c5153"</definedName>
    <definedName name="IQ_EST_ACT_CAPEX">"c3546"</definedName>
    <definedName name="IQ_EST_ACT_CAPEX_REUT" hidden="1">"c3975"</definedName>
    <definedName name="IQ_EST_ACT_CAPEX_THOM">"c5508"</definedName>
    <definedName name="IQ_EST_ACT_CASH_EPS">"c5637"</definedName>
    <definedName name="IQ_EST_ACT_CASH_EPS_THOM">"c5645"</definedName>
    <definedName name="IQ_EST_ACT_CASH_FLOW">"c4394"</definedName>
    <definedName name="IQ_EST_ACT_CASH_OPER">"c4395"</definedName>
    <definedName name="IQ_EST_ACT_CFPS">"c1673"</definedName>
    <definedName name="IQ_EST_ACT_CFPS_REUT" hidden="1">"c3850"</definedName>
    <definedName name="IQ_EST_ACT_CFPS_THOM">"c4012"</definedName>
    <definedName name="IQ_EST_ACT_DISTRIBUTABLE_CASH">"c4396"</definedName>
    <definedName name="IQ_EST_ACT_DISTRIBUTABLE_CASH_CIQ_COL">"c11568"</definedName>
    <definedName name="IQ_EST_ACT_DISTRIBUTABLE_CASH_SHARE">"c4397"</definedName>
    <definedName name="IQ_EST_ACT_DPS">"c1680"</definedName>
    <definedName name="IQ_EST_ACT_DPS_REUT" hidden="1">"c3857"</definedName>
    <definedName name="IQ_EST_ACT_DPS_THOM">"c4019"</definedName>
    <definedName name="IQ_EST_ACT_EBIT">"c1687"</definedName>
    <definedName name="IQ_EST_ACT_EBIT_GW">"c4398"</definedName>
    <definedName name="IQ_EST_ACT_EBIT_REUT" hidden="1">"c5339"</definedName>
    <definedName name="IQ_EST_ACT_EBIT_SBC">"c4399"</definedName>
    <definedName name="IQ_EST_ACT_EBIT_SBC_GW">"c4400"</definedName>
    <definedName name="IQ_EST_ACT_EBIT_THOM">"c5111"</definedName>
    <definedName name="IQ_EST_ACT_EBITDA">"c1664"</definedName>
    <definedName name="IQ_EST_ACT_EBITDA_CIQ">"c3667"</definedName>
    <definedName name="IQ_EST_ACT_EBITDA_REUT" hidden="1">"c3836"</definedName>
    <definedName name="IQ_EST_ACT_EBITDA_SBC">"c4401"</definedName>
    <definedName name="IQ_EST_ACT_EBITDA_THOM">"c3998"</definedName>
    <definedName name="IQ_EST_ACT_EBT_SBC">"c4402"</definedName>
    <definedName name="IQ_EST_ACT_EBT_SBC_GW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 hidden="1">"c5395"</definedName>
    <definedName name="IQ_EST_ACT_EPS_GW_THOM">"c5139"</definedName>
    <definedName name="IQ_EST_ACT_EPS_NORM">"c2232"</definedName>
    <definedName name="IQ_EST_ACT_EPS_NORM_CIQ">"c4673"</definedName>
    <definedName name="IQ_EST_ACT_EPS_NORM_REUT" hidden="1">"c5332"</definedName>
    <definedName name="IQ_EST_ACT_EPS_PRIMARY" hidden="1">"c2232"</definedName>
    <definedName name="IQ_EST_ACT_EPS_REPORTED">"c1750"</definedName>
    <definedName name="IQ_EST_ACT_EPS_REPORTED_CIQ">"c4736"</definedName>
    <definedName name="IQ_EST_ACT_EPS_REPORTED_REUT" hidden="1">"c5402"</definedName>
    <definedName name="IQ_EST_ACT_EPS_REPORTED_THOM">"c5146"</definedName>
    <definedName name="IQ_EST_ACT_EPS_REUT" hidden="1">"c5457"</definedName>
    <definedName name="IQ_EST_ACT_EPS_SBC">"c4404"</definedName>
    <definedName name="IQ_EST_ACT_EPS_SBC_GW">"c4405"</definedName>
    <definedName name="IQ_EST_ACT_EPS_THOM">"c5294"</definedName>
    <definedName name="IQ_EST_ACT_FFO">"c1666"</definedName>
    <definedName name="IQ_EST_ACT_FFO_ADJ">"c4406"</definedName>
    <definedName name="IQ_EST_ACT_FFO_CIQ_COL">"c11579"</definedName>
    <definedName name="IQ_EST_ACT_FFO_REUT" hidden="1">"c3843"</definedName>
    <definedName name="IQ_EST_ACT_FFO_SHARE">"c1666"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SHARE_THOM">"c4005"</definedName>
    <definedName name="IQ_EST_ACT_FFO_THOM" hidden="1">"c4005"</definedName>
    <definedName name="IQ_EST_ACT_GROSS_MARGIN">"c5553"</definedName>
    <definedName name="IQ_EST_ACT_GROSS_MARGIN_THOM">"c5561"</definedName>
    <definedName name="IQ_EST_ACT_MAINT_CAPEX">"c4408"</definedName>
    <definedName name="IQ_EST_ACT_NAV">"c1757"</definedName>
    <definedName name="IQ_EST_ACT_NAV_SHARE">"c5608"</definedName>
    <definedName name="IQ_EST_ACT_NAV_SHARE_REUT" hidden="1">"c5616"</definedName>
    <definedName name="IQ_EST_ACT_NAV_THOM">"c5600"</definedName>
    <definedName name="IQ_EST_ACT_NET_DEBT">"c3545"</definedName>
    <definedName name="IQ_EST_ACT_NET_DEBT_REUT" hidden="1">"c5446"</definedName>
    <definedName name="IQ_EST_ACT_NET_DEBT_THOM">"c4033"</definedName>
    <definedName name="IQ_EST_ACT_NI">"c1722"</definedName>
    <definedName name="IQ_EST_ACT_NI_GW">"c1729"</definedName>
    <definedName name="IQ_EST_ACT_NI_GW_REUT" hidden="1">"c5381"</definedName>
    <definedName name="IQ_EST_ACT_NI_REPORTED">"c1736"</definedName>
    <definedName name="IQ_EST_ACT_NI_REPORTED_REUT" hidden="1">"c5388"</definedName>
    <definedName name="IQ_EST_ACT_NI_REUT" hidden="1">"c5374"</definedName>
    <definedName name="IQ_EST_ACT_NI_SBC">"c4409"</definedName>
    <definedName name="IQ_EST_ACT_NI_SBC_GW">"c4410"</definedName>
    <definedName name="IQ_EST_ACT_NI_THOM">"c5132"</definedName>
    <definedName name="IQ_EST_ACT_OPER_INC">"c1694"</definedName>
    <definedName name="IQ_EST_ACT_OPER_INC_REUT" hidden="1">"c5346"</definedName>
    <definedName name="IQ_EST_ACT_OPER_INC_THOM">"c5118"</definedName>
    <definedName name="IQ_EST_ACT_PRETAX_GW_INC">"c1708"</definedName>
    <definedName name="IQ_EST_ACT_PRETAX_GW_INC_REUT" hidden="1">"c5360"</definedName>
    <definedName name="IQ_EST_ACT_PRETAX_INC">"c1701"</definedName>
    <definedName name="IQ_EST_ACT_PRETAX_INC_REUT" hidden="1">"c5353"</definedName>
    <definedName name="IQ_EST_ACT_PRETAX_INC_THOM">"c5125"</definedName>
    <definedName name="IQ_EST_ACT_PRETAX_REPORT_INC">"c1715"</definedName>
    <definedName name="IQ_EST_ACT_PRETAX_REPORT_INC_REUT" hidden="1">"c5367"</definedName>
    <definedName name="IQ_EST_ACT_RECURRING_PROFIT">"c4411"</definedName>
    <definedName name="IQ_EST_ACT_RECURRING_PROFIT_SHARE">"c4412"</definedName>
    <definedName name="IQ_EST_ACT_RETURN_ASSETS">"c3547"</definedName>
    <definedName name="IQ_EST_ACT_RETURN_ASSETS_REUT" hidden="1">"c3996"</definedName>
    <definedName name="IQ_EST_ACT_RETURN_ASSETS_THOM">"c4040"</definedName>
    <definedName name="IQ_EST_ACT_RETURN_EQUITY">"c3548"</definedName>
    <definedName name="IQ_EST_ACT_RETURN_EQUITY_REUT" hidden="1">"c3989"</definedName>
    <definedName name="IQ_EST_ACT_RETURN_EQUITY_THOM">"c5287"</definedName>
    <definedName name="IQ_EST_ACT_REV">"c2113"</definedName>
    <definedName name="IQ_EST_ACT_REV_CIQ">"c3666"</definedName>
    <definedName name="IQ_EST_ACT_REV_REUT" hidden="1">"c3835"</definedName>
    <definedName name="IQ_EST_ACT_REV_THOM">"c3997"</definedName>
    <definedName name="IQ_EST_BV_DIFF_REUT" hidden="1">"c5433"</definedName>
    <definedName name="IQ_EST_BV_DIFF_THOM" hidden="1">"c5204"</definedName>
    <definedName name="IQ_EST_BV_SHARE_DIFF">"c4147"</definedName>
    <definedName name="IQ_EST_BV_SHARE_SURPRISE_PERCENT">"c4148"</definedName>
    <definedName name="IQ_EST_BV_SURPRISE_PERCENT_REUT" hidden="1">"c5434"</definedName>
    <definedName name="IQ_EST_BV_SURPRISE_PERCENT_THOM" hidden="1">"c5205"</definedName>
    <definedName name="IQ_EST_CAPEX_DIFF">"c4149"</definedName>
    <definedName name="IQ_EST_CAPEX_GROWTH_1YR">"c3588"</definedName>
    <definedName name="IQ_EST_CAPEX_GROWTH_1YR_REUT" hidden="1">"c5447"</definedName>
    <definedName name="IQ_EST_CAPEX_GROWTH_1YR_THOM">"c5542"</definedName>
    <definedName name="IQ_EST_CAPEX_GROWTH_2YR">"c3589"</definedName>
    <definedName name="IQ_EST_CAPEX_GROWTH_2YR_REUT" hidden="1">"c5448"</definedName>
    <definedName name="IQ_EST_CAPEX_GROWTH_2YR_THOM">"c5543"</definedName>
    <definedName name="IQ_EST_CAPEX_GROWTH_Q_1YR">"c3590"</definedName>
    <definedName name="IQ_EST_CAPEX_GROWTH_Q_1YR_REUT" hidden="1">"c5449"</definedName>
    <definedName name="IQ_EST_CAPEX_GROWTH_Q_1YR_THOM">"c5544"</definedName>
    <definedName name="IQ_EST_CAPEX_SEQ_GROWTH_Q">"c3591"</definedName>
    <definedName name="IQ_EST_CAPEX_SEQ_GROWTH_Q_REUT" hidden="1">"c5450"</definedName>
    <definedName name="IQ_EST_CAPEX_SEQ_GROWTH_Q_THOM">"c5545"</definedName>
    <definedName name="IQ_EST_CAPEX_SURPRISE_PERCENT">"c4151"</definedName>
    <definedName name="IQ_EST_CASH_FLOW_DIFF">"c4152"</definedName>
    <definedName name="IQ_EST_CASH_FLOW_DIFF_CIQ_COL">"c11213"</definedName>
    <definedName name="IQ_EST_CASH_FLOW_SURPRISE_PERCENT">"c4161"</definedName>
    <definedName name="IQ_EST_CASH_FLOW_SURPRISE_PERCENT_CIQ_COL">"c11222"</definedName>
    <definedName name="IQ_EST_CASH_OPER_DIFF">"c4162"</definedName>
    <definedName name="IQ_EST_CASH_OPER_DIFF_CIQ_COL">"c11223"</definedName>
    <definedName name="IQ_EST_CASH_OPER_SURPRISE_PERCENT">"c4248"</definedName>
    <definedName name="IQ_EST_CASH_OPER_SURPRISE_PERCENT_CIQ_COL">"c11421"</definedName>
    <definedName name="IQ_EST_CFPS_DIFF">"c1871"</definedName>
    <definedName name="IQ_EST_CFPS_DIFF_REUT" hidden="1">"c3892"</definedName>
    <definedName name="IQ_EST_CFPS_DIFF_THOM">"c5188"</definedName>
    <definedName name="IQ_EST_CFPS_GROWTH_1YR">"c1774"</definedName>
    <definedName name="IQ_EST_CFPS_GROWTH_1YR_REUT" hidden="1">"c3878"</definedName>
    <definedName name="IQ_EST_CFPS_GROWTH_1YR_THOM">"c5174"</definedName>
    <definedName name="IQ_EST_CFPS_GROWTH_2YR">"c1775"</definedName>
    <definedName name="IQ_EST_CFPS_GROWTH_2YR_REUT" hidden="1">"c3879"</definedName>
    <definedName name="IQ_EST_CFPS_GROWTH_2YR_THOM">"c5175"</definedName>
    <definedName name="IQ_EST_CFPS_GROWTH_Q_1YR">"c1776"</definedName>
    <definedName name="IQ_EST_CFPS_GROWTH_Q_1YR_REUT" hidden="1">"c3880"</definedName>
    <definedName name="IQ_EST_CFPS_GROWTH_Q_1YR_THOM">"c5176"</definedName>
    <definedName name="IQ_EST_CFPS_SEQ_GROWTH_Q">"c1777"</definedName>
    <definedName name="IQ_EST_CFPS_SEQ_GROWTH_Q_REUT" hidden="1">"c3881"</definedName>
    <definedName name="IQ_EST_CFPS_SEQ_GROWTH_Q_THOM">"c5177"</definedName>
    <definedName name="IQ_EST_CFPS_SURPRISE_PERCENT">"c1872"</definedName>
    <definedName name="IQ_EST_CFPS_SURPRISE_PERCENT_REUT" hidden="1">"c3893"</definedName>
    <definedName name="IQ_EST_CFPS_SURPRISE_PERCENT_THOM">"c5189"</definedName>
    <definedName name="IQ_EST_CURRENCY">"c2140"</definedName>
    <definedName name="IQ_EST_CURRENCY_CIQ">"c4769"</definedName>
    <definedName name="IQ_EST_CURRENCY_REUT" hidden="1">"c5437"</definedName>
    <definedName name="IQ_EST_CURRENCY_THOM">"c5280"</definedName>
    <definedName name="IQ_EST_DATE">"c1634"</definedName>
    <definedName name="IQ_EST_DATE_CIQ">"c4770"</definedName>
    <definedName name="IQ_EST_DATE_REUT" hidden="1">"c5438"</definedName>
    <definedName name="IQ_EST_DATE_THOM">"c5281"</definedName>
    <definedName name="IQ_EST_DISTRIBUTABLE_CASH_DIFF">"c4276"</definedName>
    <definedName name="IQ_EST_DISTRIBUTABLE_CASH_DIFF_CIQ_COL">"c11448"</definedName>
    <definedName name="IQ_EST_DISTRIBUTABLE_CASH_GROWTH_1YR">"c4413"</definedName>
    <definedName name="IQ_EST_DISTRIBUTABLE_CASH_GROWTH_1YR_CIQ_COL">"c11585"</definedName>
    <definedName name="IQ_EST_DISTRIBUTABLE_CASH_GROWTH_2YR">"c4414"</definedName>
    <definedName name="IQ_EST_DISTRIBUTABLE_CASH_GROWTH_2YR_CIQ_COL">"c11586"</definedName>
    <definedName name="IQ_EST_DISTRIBUTABLE_CASH_GROWTH_Q_1YR">"c4415"</definedName>
    <definedName name="IQ_EST_DISTRIBUTABLE_CASH_GROWTH_Q_1YR_CIQ_COL">"c11587"</definedName>
    <definedName name="IQ_EST_DISTRIBUTABLE_CASH_SEQ_GROWTH_Q">"c4416"</definedName>
    <definedName name="IQ_EST_DISTRIBUTABLE_CASH_SEQ_GROWTH_Q_CIQ_COL">"c11588"</definedName>
    <definedName name="IQ_EST_DISTRIBUTABLE_CASH_SHARE_DIFF">"c4284"</definedName>
    <definedName name="IQ_EST_DISTRIBUTABLE_CASH_SHARE_DIFF_CIQ_COL">"c11456"</definedName>
    <definedName name="IQ_EST_DISTRIBUTABLE_CASH_SHARE_GROWTH_1YR">"c4417"</definedName>
    <definedName name="IQ_EST_DISTRIBUTABLE_CASH_SHARE_GROWTH_1YR_CIQ_COL">"c11589"</definedName>
    <definedName name="IQ_EST_DISTRIBUTABLE_CASH_SHARE_GROWTH_2YR">"c4418"</definedName>
    <definedName name="IQ_EST_DISTRIBUTABLE_CASH_SHARE_GROWTH_2YR_CIQ_COL">"c11590"</definedName>
    <definedName name="IQ_EST_DISTRIBUTABLE_CASH_SHARE_GROWTH_Q_1YR">"c4419"</definedName>
    <definedName name="IQ_EST_DISTRIBUTABLE_CASH_SHARE_GROWTH_Q_1YR_CIQ_COL">"c11591"</definedName>
    <definedName name="IQ_EST_DISTRIBUTABLE_CASH_SHARE_SEQ_GROWTH_Q">"c4420"</definedName>
    <definedName name="IQ_EST_DISTRIBUTABLE_CASH_SHARE_SEQ_GROWTH_Q_CIQ_COL">"c11592"</definedName>
    <definedName name="IQ_EST_DISTRIBUTABLE_CASH_SHARE_SURPRISE_PERCENT">"c4293"</definedName>
    <definedName name="IQ_EST_DISTRIBUTABLE_CASH_SHARE_SURPRISE_PERCENT_CIQ_COL">"c11465"</definedName>
    <definedName name="IQ_EST_DISTRIBUTABLE_CASH_SURPRISE_PERCENT">"c4295"</definedName>
    <definedName name="IQ_EST_DISTRIBUTABLE_CASH_SURPRISE_PERCENT_CIQ_COL">"c11467"</definedName>
    <definedName name="IQ_EST_DPS_DIFF">"c1873"</definedName>
    <definedName name="IQ_EST_DPS_DIFF_REUT" hidden="1">"c3894"</definedName>
    <definedName name="IQ_EST_DPS_DIFF_THOM">"c5190"</definedName>
    <definedName name="IQ_EST_DPS_GROWTH_1YR">"c1778"</definedName>
    <definedName name="IQ_EST_DPS_GROWTH_1YR_REUT" hidden="1">"c3882"</definedName>
    <definedName name="IQ_EST_DPS_GROWTH_1YR_THOM">"c5178"</definedName>
    <definedName name="IQ_EST_DPS_GROWTH_2YR">"c1779"</definedName>
    <definedName name="IQ_EST_DPS_GROWTH_2YR_REUT" hidden="1">"c3883"</definedName>
    <definedName name="IQ_EST_DPS_GROWTH_2YR_THOM">"c5179"</definedName>
    <definedName name="IQ_EST_DPS_GROWTH_Q_1YR">"c1780"</definedName>
    <definedName name="IQ_EST_DPS_GROWTH_Q_1YR_REUT" hidden="1">"c3884"</definedName>
    <definedName name="IQ_EST_DPS_GROWTH_Q_1YR_THOM">"c5180"</definedName>
    <definedName name="IQ_EST_DPS_SEQ_GROWTH_Q">"c1781"</definedName>
    <definedName name="IQ_EST_DPS_SEQ_GROWTH_Q_REUT" hidden="1">"c3885"</definedName>
    <definedName name="IQ_EST_DPS_SEQ_GROWTH_Q_THOM">"c5181"</definedName>
    <definedName name="IQ_EST_DPS_SURPRISE_PERCENT">"c1874"</definedName>
    <definedName name="IQ_EST_DPS_SURPRISE_PERCENT_REUT" hidden="1">"c3895"</definedName>
    <definedName name="IQ_EST_DPS_SURPRISE_PERCENT_THOM">"c5191"</definedName>
    <definedName name="IQ_EST_EBIT_DIFF">"c1875"</definedName>
    <definedName name="IQ_EST_EBIT_DIFF_REUT" hidden="1">"c5413"</definedName>
    <definedName name="IQ_EST_EBIT_DIFF_THOM">"c5192"</definedName>
    <definedName name="IQ_EST_EBIT_GW_DIFF">"c4304"</definedName>
    <definedName name="IQ_EST_EBIT_GW_DIFF_CIQ_COL">"c11476"</definedName>
    <definedName name="IQ_EST_EBIT_GW_SURPRISE_PERCENT">"c4313"</definedName>
    <definedName name="IQ_EST_EBIT_GW_SURPRISE_PERCENT_CIQ_COL">"c11485"</definedName>
    <definedName name="IQ_EST_EBIT_SBC_DIFF">"c4314"</definedName>
    <definedName name="IQ_EST_EBIT_SBC_DIFF_CIQ_COL">"c11486"</definedName>
    <definedName name="IQ_EST_EBIT_SBC_GW_DIFF">"c4318"</definedName>
    <definedName name="IQ_EST_EBIT_SBC_GW_DIFF_CIQ_COL">"c11490"</definedName>
    <definedName name="IQ_EST_EBIT_SBC_GW_SURPRISE_PERCENT">"c4327"</definedName>
    <definedName name="IQ_EST_EBIT_SBC_GW_SURPRISE_PERCENT_CIQ_COL">"c11499"</definedName>
    <definedName name="IQ_EST_EBIT_SBC_SURPRISE_PERCENT">"c4333"</definedName>
    <definedName name="IQ_EST_EBIT_SBC_SURPRISE_PERCENT_CIQ_COL">"c11505"</definedName>
    <definedName name="IQ_EST_EBIT_SURPRISE_PERCENT">"c1876"</definedName>
    <definedName name="IQ_EST_EBIT_SURPRISE_PERCENT_REUT" hidden="1">"c5414"</definedName>
    <definedName name="IQ_EST_EBIT_SURPRISE_PERCENT_THOM">"c5193"</definedName>
    <definedName name="IQ_EST_EBITDA_DIFF">"c1867"</definedName>
    <definedName name="IQ_EST_EBITDA_DIFF_CIQ">"c3719"</definedName>
    <definedName name="IQ_EST_EBITDA_DIFF_REUT" hidden="1">"c3888"</definedName>
    <definedName name="IQ_EST_EBITDA_DIFF_THOM">"c5184"</definedName>
    <definedName name="IQ_EST_EBITDA_GROWTH_1YR">"c1766"</definedName>
    <definedName name="IQ_EST_EBITDA_GROWTH_1YR_CIQ">"c3695"</definedName>
    <definedName name="IQ_EST_EBITDA_GROWTH_1YR_REUT" hidden="1">"c3864"</definedName>
    <definedName name="IQ_EST_EBITDA_GROWTH_1YR_THOM">"c5161"</definedName>
    <definedName name="IQ_EST_EBITDA_GROWTH_2YR">"c1767"</definedName>
    <definedName name="IQ_EST_EBITDA_GROWTH_2YR_CIQ">"c3696"</definedName>
    <definedName name="IQ_EST_EBITDA_GROWTH_2YR_REUT" hidden="1">"c3865"</definedName>
    <definedName name="IQ_EST_EBITDA_GROWTH_2YR_THOM">"c5162"</definedName>
    <definedName name="IQ_EST_EBITDA_GROWTH_Q_1YR">"c1768"</definedName>
    <definedName name="IQ_EST_EBITDA_GROWTH_Q_1YR_CIQ">"c3697"</definedName>
    <definedName name="IQ_EST_EBITDA_GROWTH_Q_1YR_REUT" hidden="1">"c3866"</definedName>
    <definedName name="IQ_EST_EBITDA_GROWTH_Q_1YR_THOM">"c5163"</definedName>
    <definedName name="IQ_EST_EBITDA_SBC_DIFF">"c4335"</definedName>
    <definedName name="IQ_EST_EBITDA_SBC_DIFF_CIQ_COL">"c11507"</definedName>
    <definedName name="IQ_EST_EBITDA_SBC_SURPRISE_PERCENT">"c4344"</definedName>
    <definedName name="IQ_EST_EBITDA_SBC_SURPRISE_PERCENT_CIQ_COL">"c11516"</definedName>
    <definedName name="IQ_EST_EBITDA_SEQ_GROWTH_Q">"c1769"</definedName>
    <definedName name="IQ_EST_EBITDA_SEQ_GROWTH_Q_CIQ">"c3698"</definedName>
    <definedName name="IQ_EST_EBITDA_SEQ_GROWTH_Q_REUT" hidden="1">"c3867"</definedName>
    <definedName name="IQ_EST_EBITDA_SEQ_GROWTH_Q_THOM">"c5164"</definedName>
    <definedName name="IQ_EST_EBITDA_SURPRISE_PERCENT">"c1868"</definedName>
    <definedName name="IQ_EST_EBITDA_SURPRISE_PERCENT_CIQ">"c3720"</definedName>
    <definedName name="IQ_EST_EBITDA_SURPRISE_PERCENT_REUT" hidden="1">"c3889"</definedName>
    <definedName name="IQ_EST_EBITDA_SURPRISE_PERCENT_THOM">"c5185"</definedName>
    <definedName name="IQ_EST_EBT_SBC_DIFF">"c4348"</definedName>
    <definedName name="IQ_EST_EBT_SBC_DIFF_CIQ_COL">"c11520"</definedName>
    <definedName name="IQ_EST_EBT_SBC_GW_DIFF">"c4352"</definedName>
    <definedName name="IQ_EST_EBT_SBC_GW_DIFF_CIQ_COL">"c11524"</definedName>
    <definedName name="IQ_EST_EBT_SBC_GW_SURPRISE_PERCENT">"c4361"</definedName>
    <definedName name="IQ_EST_EBT_SBC_GW_SURPRISE_PERCENT_CIQ_COL">"c11533"</definedName>
    <definedName name="IQ_EST_EBT_SBC_SURPRISE_PERCENT">"c4367"</definedName>
    <definedName name="IQ_EST_EBT_SBC_SURPRISE_PERCENT_CIQ_COL">"c11539"</definedName>
    <definedName name="IQ_EST_EPS_DIFF">"c1864"</definedName>
    <definedName name="IQ_EST_EPS_DIFF_CIQ">"c4999"</definedName>
    <definedName name="IQ_EST_EPS_DIFF_REUT" hidden="1">"c5458"</definedName>
    <definedName name="IQ_EST_EPS_DIFF_THOM">"c5295"</definedName>
    <definedName name="IQ_EST_EPS_GROWTH_1YR">"c1636"</definedName>
    <definedName name="IQ_EST_EPS_GROWTH_1YR_CIQ">"c3628"</definedName>
    <definedName name="IQ_EST_EPS_GROWTH_1YR_REUT" hidden="1">"c3646"</definedName>
    <definedName name="IQ_EST_EPS_GROWTH_1YR_THOM">"c3664"</definedName>
    <definedName name="IQ_EST_EPS_GROWTH_2YR">"c1637"</definedName>
    <definedName name="IQ_EST_EPS_GROWTH_2YR_CIQ">"c3689"</definedName>
    <definedName name="IQ_EST_EPS_GROWTH_2YR_REUT" hidden="1">"c3858"</definedName>
    <definedName name="IQ_EST_EPS_GROWTH_2YR_THOM">"c5154"</definedName>
    <definedName name="IQ_EST_EPS_GROWTH_5YR">"c1655"</definedName>
    <definedName name="IQ_EST_EPS_GROWTH_5YR_BOTTOM_UP">"c5487"</definedName>
    <definedName name="IQ_EST_EPS_GROWTH_5YR_BOTTOM_UP_CIQ">"c12024"</definedName>
    <definedName name="IQ_EST_EPS_GROWTH_5YR_BOTTOM_UP_REUT" hidden="1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 hidden="1">"c5322"</definedName>
    <definedName name="IQ_EST_EPS_GROWTH_5YR_HIGH_THOM">"c5101"</definedName>
    <definedName name="IQ_EST_EPS_GROWTH_5YR_LOW">"c1658"</definedName>
    <definedName name="IQ_EST_EPS_GROWTH_5YR_LOW_CIQ">"c4664"</definedName>
    <definedName name="IQ_EST_EPS_GROWTH_5YR_LOW_REUT" hidden="1">"c5323"</definedName>
    <definedName name="IQ_EST_EPS_GROWTH_5YR_LOW_THOM">"c5102"</definedName>
    <definedName name="IQ_EST_EPS_GROWTH_5YR_MEDIAN">"c1656"</definedName>
    <definedName name="IQ_EST_EPS_GROWTH_5YR_MEDIAN_CIQ">"c5480"</definedName>
    <definedName name="IQ_EST_EPS_GROWTH_5YR_MEDIAN_REUT" hidden="1">"c5321"</definedName>
    <definedName name="IQ_EST_EPS_GROWTH_5YR_MEDIAN_THOM">"c5100"</definedName>
    <definedName name="IQ_EST_EPS_GROWTH_5YR_NUM">"c1659"</definedName>
    <definedName name="IQ_EST_EPS_GROWTH_5YR_NUM_CIQ">"c4665"</definedName>
    <definedName name="IQ_EST_EPS_GROWTH_5YR_NUM_REUT" hidden="1">"c5324"</definedName>
    <definedName name="IQ_EST_EPS_GROWTH_5YR_NUM_THOM">"c5103"</definedName>
    <definedName name="IQ_EST_EPS_GROWTH_5YR_REUT" hidden="1">"c3633"</definedName>
    <definedName name="IQ_EST_EPS_GROWTH_5YR_STDDEV">"c1660"</definedName>
    <definedName name="IQ_EST_EPS_GROWTH_5YR_STDDEV_CIQ">"c4666"</definedName>
    <definedName name="IQ_EST_EPS_GROWTH_5YR_STDDEV_REUT" hidden="1">"c5325"</definedName>
    <definedName name="IQ_EST_EPS_GROWTH_5YR_STDDEV_THOM">"c5104"</definedName>
    <definedName name="IQ_EST_EPS_GROWTH_5YR_THOM">"c3651"</definedName>
    <definedName name="IQ_EST_EPS_GROWTH_Q_1YR">"c1641"</definedName>
    <definedName name="IQ_EST_EPS_GROWTH_Q_1YR_CIQ">"c4744"</definedName>
    <definedName name="IQ_EST_EPS_GROWTH_Q_1YR_REUT" hidden="1">"c5410"</definedName>
    <definedName name="IQ_EST_EPS_GROWTH_Q_1YR_THOM">"c5155"</definedName>
    <definedName name="IQ_EST_EPS_GW_DIFF">"c1891"</definedName>
    <definedName name="IQ_EST_EPS_GW_DIFF_CIQ">"c4761"</definedName>
    <definedName name="IQ_EST_EPS_GW_DIFF_REUT" hidden="1">"c5429"</definedName>
    <definedName name="IQ_EST_EPS_GW_DIFF_THOM">"c5200"</definedName>
    <definedName name="IQ_EST_EPS_GW_SURPRISE_PERCENT">"c1892"</definedName>
    <definedName name="IQ_EST_EPS_GW_SURPRISE_PERCENT_CIQ">"c4762"</definedName>
    <definedName name="IQ_EST_EPS_GW_SURPRISE_PERCENT_REUT" hidden="1">"c5430"</definedName>
    <definedName name="IQ_EST_EPS_GW_SURPRISE_PERCENT_THOM">"c5201"</definedName>
    <definedName name="IQ_EST_EPS_NORM_DIFF">"c2247"</definedName>
    <definedName name="IQ_EST_EPS_NORM_DIFF_CIQ">"c4745"</definedName>
    <definedName name="IQ_EST_EPS_NORM_DIFF_REUT" hidden="1">"c5411"</definedName>
    <definedName name="IQ_EST_EPS_NORM_SURPRISE_PERCENT">"c2248"</definedName>
    <definedName name="IQ_EST_EPS_NORM_SURPRISE_PERCENT_CIQ">"c4746"</definedName>
    <definedName name="IQ_EST_EPS_NORM_SURPRISE_PERCENT_REUT" hidden="1">"c5412"</definedName>
    <definedName name="IQ_EST_EPS_REPORT_DIFF">"c1893"</definedName>
    <definedName name="IQ_EST_EPS_REPORT_DIFF_CIQ">"c4763"</definedName>
    <definedName name="IQ_EST_EPS_REPORT_DIFF_REUT" hidden="1">"c5431"</definedName>
    <definedName name="IQ_EST_EPS_REPORT_DIFF_THOM">"c5202"</definedName>
    <definedName name="IQ_EST_EPS_REPORT_SURPRISE_PERCENT">"c1894"</definedName>
    <definedName name="IQ_EST_EPS_REPORT_SURPRISE_PERCENT_CIQ">"c4764"</definedName>
    <definedName name="IQ_EST_EPS_REPORT_SURPRISE_PERCENT_REUT" hidden="1">"c5432"</definedName>
    <definedName name="IQ_EST_EPS_REPORT_SURPRISE_PERCENT_THOM">"c5203"</definedName>
    <definedName name="IQ_EST_EPS_SBC_DIFF">"c4374"</definedName>
    <definedName name="IQ_EST_EPS_SBC_DIFF_CIQ_COL">"c11546"</definedName>
    <definedName name="IQ_EST_EPS_SBC_GW_DIFF">"c4378"</definedName>
    <definedName name="IQ_EST_EPS_SBC_GW_DIFF_CIQ_COL">"c11550"</definedName>
    <definedName name="IQ_EST_EPS_SBC_GW_SURPRISE_PERCENT">"c4387"</definedName>
    <definedName name="IQ_EST_EPS_SBC_GW_SURPRISE_PERCENT_CIQ_COL">"c11559"</definedName>
    <definedName name="IQ_EST_EPS_SBC_SURPRISE_PERCENT">"c4393"</definedName>
    <definedName name="IQ_EST_EPS_SBC_SURPRISE_PERCENT_CIQ_COL">"c11565"</definedName>
    <definedName name="IQ_EST_EPS_SEQ_GROWTH_Q">"c1764"</definedName>
    <definedName name="IQ_EST_EPS_SEQ_GROWTH_Q_CIQ">"c3690"</definedName>
    <definedName name="IQ_EST_EPS_SEQ_GROWTH_Q_REUT" hidden="1">"c3859"</definedName>
    <definedName name="IQ_EST_EPS_SEQ_GROWTH_Q_THOM">"c5156"</definedName>
    <definedName name="IQ_EST_EPS_SURPRISE">"c1635"</definedName>
    <definedName name="IQ_EST_EPS_SURPRISE_PERCENT">"c1635"</definedName>
    <definedName name="IQ_EST_EPS_SURPRISE_PERCENT_CIQ">"c5000"</definedName>
    <definedName name="IQ_EST_EPS_SURPRISE_PERCENT_REUT" hidden="1">"c5459"</definedName>
    <definedName name="IQ_EST_EPS_SURPRISE_PERCENT_THOM">"c5296"</definedName>
    <definedName name="IQ_EST_FAIR_VALUE_MORT_SERVICING_ASSETS_FFIEC">"c12956"</definedName>
    <definedName name="IQ_EST_FFO_ADJ_DIFF">"c4433"</definedName>
    <definedName name="IQ_EST_FFO_ADJ_DIFF_CIQ_COL">"c11605"</definedName>
    <definedName name="IQ_EST_FFO_ADJ_GROWTH_1YR">"c4421"</definedName>
    <definedName name="IQ_EST_FFO_ADJ_GROWTH_1YR_CIQ_COL">"c11593"</definedName>
    <definedName name="IQ_EST_FFO_ADJ_GROWTH_2YR">"c4422"</definedName>
    <definedName name="IQ_EST_FFO_ADJ_GROWTH_2YR_CIQ_COL">"c11594"</definedName>
    <definedName name="IQ_EST_FFO_ADJ_GROWTH_Q_1YR">"c4423"</definedName>
    <definedName name="IQ_EST_FFO_ADJ_GROWTH_Q_1YR_CIQ_COL">"c11595"</definedName>
    <definedName name="IQ_EST_FFO_ADJ_SEQ_GROWTH_Q">"c4424"</definedName>
    <definedName name="IQ_EST_FFO_ADJ_SEQ_GROWTH_Q_CIQ_COL">"c11596"</definedName>
    <definedName name="IQ_EST_FFO_ADJ_SURPRISE_PERCENT">"c4442"</definedName>
    <definedName name="IQ_EST_FFO_ADJ_SURPRISE_PERCENT_CIQ_COL">"c11614"</definedName>
    <definedName name="IQ_EST_FFO_DIFF">"c1869"</definedName>
    <definedName name="IQ_EST_FFO_DIFF_CIQ_COL">"c11616"</definedName>
    <definedName name="IQ_EST_FFO_DIFF_REUT" hidden="1">"c3890"</definedName>
    <definedName name="IQ_EST_FFO_DIFF_THOM" hidden="1">"c5186"</definedName>
    <definedName name="IQ_EST_FFO_GROWTH_1YR">"c1770"</definedName>
    <definedName name="IQ_EST_FFO_GROWTH_1YR_CIQ_COL">"c11597"</definedName>
    <definedName name="IQ_EST_FFO_GROWTH_1YR_REUT" hidden="1">"c3874"</definedName>
    <definedName name="IQ_EST_FFO_GROWTH_1YR_THOM">"c5170"</definedName>
    <definedName name="IQ_EST_FFO_GROWTH_2YR">"c1771"</definedName>
    <definedName name="IQ_EST_FFO_GROWTH_2YR_CIQ_COL">"c11598"</definedName>
    <definedName name="IQ_EST_FFO_GROWTH_2YR_REUT" hidden="1">"c3875"</definedName>
    <definedName name="IQ_EST_FFO_GROWTH_2YR_THOM">"c5171"</definedName>
    <definedName name="IQ_EST_FFO_GROWTH_Q_1YR">"c1772"</definedName>
    <definedName name="IQ_EST_FFO_GROWTH_Q_1YR_CIQ_COL">"c11599"</definedName>
    <definedName name="IQ_EST_FFO_GROWTH_Q_1YR_REUT" hidden="1">"c3876"</definedName>
    <definedName name="IQ_EST_FFO_GROWTH_Q_1YR_THOM">"c5172"</definedName>
    <definedName name="IQ_EST_FFO_SEQ_GROWTH_Q">"c1773"</definedName>
    <definedName name="IQ_EST_FFO_SEQ_GROWTH_Q_CIQ_COL">"c11600"</definedName>
    <definedName name="IQ_EST_FFO_SEQ_GROWTH_Q_REUT" hidden="1">"c3877"</definedName>
    <definedName name="IQ_EST_FFO_SEQ_GROWTH_Q_THOM">"c5173"</definedName>
    <definedName name="IQ_EST_FFO_SHARE_DIFF">"c1869"</definedName>
    <definedName name="IQ_EST_FFO_SHARE_DIFF_REUT" hidden="1">"c3890"</definedName>
    <definedName name="IQ_EST_FFO_SHARE_DIFF_THOM">"c5186"</definedName>
    <definedName name="IQ_EST_FFO_SHARE_GROWTH_1YR">"c1770"</definedName>
    <definedName name="IQ_EST_FFO_SHARE_GROWTH_2YR">"c1771"</definedName>
    <definedName name="IQ_EST_FFO_SHARE_GROWTH_Q_1YR">"c1772"</definedName>
    <definedName name="IQ_EST_FFO_SHARE_SEQ_GROWTH_Q">"c1773"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>"c1870"</definedName>
    <definedName name="IQ_EST_FFO_SHARE_SURPRISE_PERCENT_REUT" hidden="1">"c3891"</definedName>
    <definedName name="IQ_EST_FFO_SHARE_SURPRISE_PERCENT_THOM">"c5187"</definedName>
    <definedName name="IQ_EST_FFO_SURPRISE_PERCENT">"c1870"</definedName>
    <definedName name="IQ_EST_FFO_SURPRISE_PERCENT_CIQ_COL">"c11629"</definedName>
    <definedName name="IQ_EST_FFO_SURPRISE_PERCENT_REUT" hidden="1">"c3891"</definedName>
    <definedName name="IQ_EST_FFO_SURPRISE_PERCENT_THOM" hidden="1">"c5187"</definedName>
    <definedName name="IQ_EST_FOOTNOTE">"c4540"</definedName>
    <definedName name="IQ_EST_FOOTNOTE_CIQ">"c12022"</definedName>
    <definedName name="IQ_EST_FOOTNOTE_REUT" hidden="1">"c5478"</definedName>
    <definedName name="IQ_EST_FOOTNOTE_THOM">"c5313"</definedName>
    <definedName name="IQ_EST_MAINT_CAPEX_DIFF">"c4456"</definedName>
    <definedName name="IQ_EST_MAINT_CAPEX_DIFF_CIQ_COL">"c11632"</definedName>
    <definedName name="IQ_EST_MAINT_CAPEX_GROWTH_1YR">"c4429"</definedName>
    <definedName name="IQ_EST_MAINT_CAPEX_GROWTH_1YR_CIQ_COL">"c11601"</definedName>
    <definedName name="IQ_EST_MAINT_CAPEX_GROWTH_2YR">"c4430"</definedName>
    <definedName name="IQ_EST_MAINT_CAPEX_GROWTH_2YR_CIQ_COL">"c11602"</definedName>
    <definedName name="IQ_EST_MAINT_CAPEX_GROWTH_Q_1YR">"c4431"</definedName>
    <definedName name="IQ_EST_MAINT_CAPEX_GROWTH_Q_1YR_CIQ_COL">"c11603"</definedName>
    <definedName name="IQ_EST_MAINT_CAPEX_SEQ_GROWTH_Q">"c4432"</definedName>
    <definedName name="IQ_EST_MAINT_CAPEX_SEQ_GROWTH_Q_CIQ_COL">"c11604"</definedName>
    <definedName name="IQ_EST_MAINT_CAPEX_SURPRISE_PERCENT">"c4465"</definedName>
    <definedName name="IQ_EST_MAINT_CAPEX_SURPRISE_PERCENT_CIQ_COL">"c11650"</definedName>
    <definedName name="IQ_EST_NAV_DIFF">"c1895"</definedName>
    <definedName name="IQ_EST_NAV_SHARE_SURPRISE_PERCENT">"c1896"</definedName>
    <definedName name="IQ_EST_NAV_SURPRISE_PERCENT">"c1896"</definedName>
    <definedName name="IQ_EST_NET_DEBT_DIFF">"c4466"</definedName>
    <definedName name="IQ_EST_NET_DEBT_SURPRISE_PERCENT">"c4468"</definedName>
    <definedName name="IQ_EST_NEXT_EARNINGS_DATE">"c13591"</definedName>
    <definedName name="IQ_EST_NI_DIFF">"c1885"</definedName>
    <definedName name="IQ_EST_NI_DIFF_REUT" hidden="1">"c5423"</definedName>
    <definedName name="IQ_EST_NI_DIFF_THOM">"c5198"</definedName>
    <definedName name="IQ_EST_NI_GW_DIFF">"c1887"</definedName>
    <definedName name="IQ_EST_NI_GW_DIFF_REUT" hidden="1">"c5425"</definedName>
    <definedName name="IQ_EST_NI_GW_SURPRISE_PERCENT">"c1888"</definedName>
    <definedName name="IQ_EST_NI_GW_SURPRISE_PERCENT_REUT" hidden="1">"c5426"</definedName>
    <definedName name="IQ_EST_NI_REPORT_DIFF">"c1889"</definedName>
    <definedName name="IQ_EST_NI_REPORT_DIFF_REUT" hidden="1">"c5427"</definedName>
    <definedName name="IQ_EST_NI_REPORT_SURPRISE_PERCENT">"c1890"</definedName>
    <definedName name="IQ_EST_NI_REPORT_SURPRISE_PERCENT_REUT" hidden="1">"c5428"</definedName>
    <definedName name="IQ_EST_NI_SBC_DIFF">"c4472"</definedName>
    <definedName name="IQ_EST_NI_SBC_DIFF_CIQ_COL">"c11657"</definedName>
    <definedName name="IQ_EST_NI_SBC_GW_DIFF">"c4476"</definedName>
    <definedName name="IQ_EST_NI_SBC_GW_DIFF_CIQ_COL">"c11661"</definedName>
    <definedName name="IQ_EST_NI_SBC_GW_SURPRISE_PERCENT">"c4485"</definedName>
    <definedName name="IQ_EST_NI_SBC_GW_SURPRISE_PERCENT_CIQ_COL">"c11670"</definedName>
    <definedName name="IQ_EST_NI_SBC_SURPRISE_PERCENT">"c4491"</definedName>
    <definedName name="IQ_EST_NI_SBC_SURPRISE_PERCENT_CIQ_COL">"c11676"</definedName>
    <definedName name="IQ_EST_NI_SURPRISE_PERCENT">"c1886"</definedName>
    <definedName name="IQ_EST_NI_SURPRISE_PERCENT_REUT" hidden="1">"c5424"</definedName>
    <definedName name="IQ_EST_NI_SURPRISE_PERCENT_THOM">"c5199"</definedName>
    <definedName name="IQ_EST_NUM_BUY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>"c5649"</definedName>
    <definedName name="IQ_EST_NUM_HIGH_REC_CIQ">"c3701"</definedName>
    <definedName name="IQ_EST_NUM_HIGH_REC_REUT" hidden="1">"c3870"</definedName>
    <definedName name="IQ_EST_NUM_HIGH_REC_THOM">"c5166"</definedName>
    <definedName name="IQ_EST_NUM_HIGHEST_REC">"c5648"</definedName>
    <definedName name="IQ_EST_NUM_HIGHEST_REC_CIQ">"c3700"</definedName>
    <definedName name="IQ_EST_NUM_HIGHEST_REC_REUT" hidden="1">"c3869"</definedName>
    <definedName name="IQ_EST_NUM_HIGHEST_REC_THOM">"c5165"</definedName>
    <definedName name="IQ_EST_NUM_HOLD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>"c5651"</definedName>
    <definedName name="IQ_EST_NUM_LOW_REC_CIQ">"c3703"</definedName>
    <definedName name="IQ_EST_NUM_LOW_REC_REUT" hidden="1">"c3872"</definedName>
    <definedName name="IQ_EST_NUM_LOW_REC_THOM">"c5168"</definedName>
    <definedName name="IQ_EST_NUM_LOWEST_REC">"c5652"</definedName>
    <definedName name="IQ_EST_NUM_LOWEST_REC_CIQ">"c3704"</definedName>
    <definedName name="IQ_EST_NUM_LOWEST_REC_REUT" hidden="1">"c3873"</definedName>
    <definedName name="IQ_EST_NUM_LOWEST_REC_THOM">"c5169"</definedName>
    <definedName name="IQ_EST_NUM_NEUTRAL_REC">"c5650"</definedName>
    <definedName name="IQ_EST_NUM_NEUTRAL_REC_CIQ">"c3702"</definedName>
    <definedName name="IQ_EST_NUM_NEUTRAL_REC_REUT" hidden="1">"c3871"</definedName>
    <definedName name="IQ_EST_NUM_NEUTRAL_REC_THOM">"c5167"</definedName>
    <definedName name="IQ_EST_NUM_NO_OPINION">"c1758"</definedName>
    <definedName name="IQ_EST_NUM_NO_OPINION_CIQ">"c3699"</definedName>
    <definedName name="IQ_EST_NUM_NO_OPINION_REUT" hidden="1">"c3868"</definedName>
    <definedName name="IQ_EST_NUM_OUTPERFORM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>"c1877"</definedName>
    <definedName name="IQ_EST_OPER_INC_DIFF_REUT" hidden="1">"c5415"</definedName>
    <definedName name="IQ_EST_OPER_INC_DIFF_THOM">"c5194"</definedName>
    <definedName name="IQ_EST_OPER_INC_SURPRISE_PERCENT">"c1878"</definedName>
    <definedName name="IQ_EST_OPER_INC_SURPRISE_PERCENT_REUT" hidden="1">"c5416"</definedName>
    <definedName name="IQ_EST_OPER_INC_SURPRISE_PERCENT_THOM">"c5195"</definedName>
    <definedName name="IQ_EST_PERIOD_ID">"c13923"</definedName>
    <definedName name="IQ_EST_PRE_TAX_DIFF">"c1879"</definedName>
    <definedName name="IQ_EST_PRE_TAX_DIFF_REUT" hidden="1">"c5417"</definedName>
    <definedName name="IQ_EST_PRE_TAX_DIFF_THOM">"c5196"</definedName>
    <definedName name="IQ_EST_PRE_TAX_GW_DIFF">"c1881"</definedName>
    <definedName name="IQ_EST_PRE_TAX_GW_DIFF_REUT" hidden="1">"c5419"</definedName>
    <definedName name="IQ_EST_PRE_TAX_GW_SURPRISE_PERCENT">"c1882"</definedName>
    <definedName name="IQ_EST_PRE_TAX_GW_SURPRISE_PERCENT_REUT" hidden="1">"c5420"</definedName>
    <definedName name="IQ_EST_PRE_TAX_REPORT_DIFF">"c1883"</definedName>
    <definedName name="IQ_EST_PRE_TAX_REPORT_DIFF_REUT" hidden="1">"c5421"</definedName>
    <definedName name="IQ_EST_PRE_TAX_REPORT_SURPRISE_PERCENT">"c1884"</definedName>
    <definedName name="IQ_EST_PRE_TAX_REPORT_SURPRISE_PERCENT_REUT" hidden="1">"c5422"</definedName>
    <definedName name="IQ_EST_PRE_TAX_SURPRISE_PERCENT">"c1880"</definedName>
    <definedName name="IQ_EST_PRE_TAX_SURPRISE_PERCENT_REUT" hidden="1">"c5418"</definedName>
    <definedName name="IQ_EST_PRE_TAX_SURPRISE_PERCENT_THOM">"c5197"</definedName>
    <definedName name="IQ_EST_RECURRING_PROFIT_SHARE_DIFF">"c4505"</definedName>
    <definedName name="IQ_EST_RECURRING_PROFIT_SHARE_DIFF_CIQ_COL">"c11690"</definedName>
    <definedName name="IQ_EST_RECURRING_PROFIT_SHARE_SURPRISE_PERCENT">"c4515"</definedName>
    <definedName name="IQ_EST_RECURRING_PROFIT_SHARE_SURPRISE_PERCENT_CIQ_COL">"c11700"</definedName>
    <definedName name="IQ_EST_REV_DIFF">"c1865"</definedName>
    <definedName name="IQ_EST_REV_DIFF_CIQ">"c3717"</definedName>
    <definedName name="IQ_EST_REV_DIFF_REUT" hidden="1">"c3886"</definedName>
    <definedName name="IQ_EST_REV_DIFF_THOM">"c5182"</definedName>
    <definedName name="IQ_EST_REV_GROWTH_1YR">"c1638"</definedName>
    <definedName name="IQ_EST_REV_GROWTH_1YR_CIQ">"c3691"</definedName>
    <definedName name="IQ_EST_REV_GROWTH_1YR_REUT" hidden="1">"c3860"</definedName>
    <definedName name="IQ_EST_REV_GROWTH_1YR_THOM">"c5157"</definedName>
    <definedName name="IQ_EST_REV_GROWTH_2YR">"c1639"</definedName>
    <definedName name="IQ_EST_REV_GROWTH_2YR_CIQ">"c3692"</definedName>
    <definedName name="IQ_EST_REV_GROWTH_2YR_REUT" hidden="1">"c3861"</definedName>
    <definedName name="IQ_EST_REV_GROWTH_2YR_THOM">"c5158"</definedName>
    <definedName name="IQ_EST_REV_GROWTH_Q_1YR">"c1640"</definedName>
    <definedName name="IQ_EST_REV_GROWTH_Q_1YR_CIQ">"c3693"</definedName>
    <definedName name="IQ_EST_REV_GROWTH_Q_1YR_REUT" hidden="1">"c3862"</definedName>
    <definedName name="IQ_EST_REV_GROWTH_Q_1YR_THOM">"c5159"</definedName>
    <definedName name="IQ_EST_REV_SEQ_GROWTH_Q">"c1765"</definedName>
    <definedName name="IQ_EST_REV_SEQ_GROWTH_Q_CIQ">"c3694"</definedName>
    <definedName name="IQ_EST_REV_SEQ_GROWTH_Q_REUT" hidden="1">"c3863"</definedName>
    <definedName name="IQ_EST_REV_SEQ_GROWTH_Q_THOM">"c5160"</definedName>
    <definedName name="IQ_EST_REV_SURPRISE_PERCENT">"c1866"</definedName>
    <definedName name="IQ_EST_REV_SURPRISE_PERCENT_CIQ">"c3718"</definedName>
    <definedName name="IQ_EST_REV_SURPRISE_PERCENT_REUT" hidden="1">"c3887"</definedName>
    <definedName name="IQ_EST_REV_SURPRISE_PERCENT_THOM">"c5183"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"c165"</definedName>
    <definedName name="IQ_EV_OVER_REVENUE_EST_1">"c166"</definedName>
    <definedName name="IQ_EVAL_DATE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EL_DATA_METHOD">"c16229"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IMBURSE_RENTAL_REVENUE">"c16064"</definedName>
    <definedName name="IQ_EXP_RETURN_PENSION_DOMESTIC">"c407"</definedName>
    <definedName name="IQ_EXP_RETURN_PENSION_FOREIGN">"c408"</definedName>
    <definedName name="IQ_EXPENSE_CODE_" localSheetId="5" hidden="1">"test"</definedName>
    <definedName name="IQ_EXPENSE_CODE_" localSheetId="2" hidden="1">"test"</definedName>
    <definedName name="IQ_EXPENSE_CODE_">"sda"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 hidden="1">"c8401"</definedName>
    <definedName name="IQ_EXPORTS_APR_UNUSED">"c7521"</definedName>
    <definedName name="IQ_EXPORTS_APR_UNUSED_UNUSED_UNUSED" hidden="1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 hidden="1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 hidden="1">"c8512"</definedName>
    <definedName name="IQ_EXPORTS_GOODS_REAL_SAAR_APR_UNUSED">"c7632"</definedName>
    <definedName name="IQ_EXPORTS_GOODS_REAL_SAAR_APR_UNUSED_UNUSED_UNUSED" hidden="1">"c7632"</definedName>
    <definedName name="IQ_EXPORTS_GOODS_REAL_SAAR_FC_UNUSED">"c7852"</definedName>
    <definedName name="IQ_EXPORTS_GOODS_REAL_SAAR_FC_UNUSED_UNUSED_UNUSED" hidden="1">"c7852"</definedName>
    <definedName name="IQ_EXPORTS_GOODS_REAL_SAAR_POP">"c11931"</definedName>
    <definedName name="IQ_EXPORTS_GOODS_REAL_SAAR_POP_FC_UNUSED">"c8072"</definedName>
    <definedName name="IQ_EXPORTS_GOODS_REAL_SAAR_POP_FC_UNUSED_UNUSED_UNUSED" hidden="1">"c8072"</definedName>
    <definedName name="IQ_EXPORTS_GOODS_REAL_SAAR_POP_UNUSED">"c7192"</definedName>
    <definedName name="IQ_EXPORTS_GOODS_REAL_SAAR_POP_UNUSED_UNUSED_UNUSED" hidden="1">"c7192"</definedName>
    <definedName name="IQ_EXPORTS_GOODS_REAL_SAAR_UNUSED">"c6972"</definedName>
    <definedName name="IQ_EXPORTS_GOODS_REAL_SAAR_UNUSED_UNUSED_UNUSED" hidden="1">"c6972"</definedName>
    <definedName name="IQ_EXPORTS_GOODS_REAL_SAAR_YOY">"c11932"</definedName>
    <definedName name="IQ_EXPORTS_GOODS_REAL_SAAR_YOY_FC_UNUSED">"c8292"</definedName>
    <definedName name="IQ_EXPORTS_GOODS_REAL_SAAR_YOY_FC_UNUSED_UNUSED_UNUSED" hidden="1">"c8292"</definedName>
    <definedName name="IQ_EXPORTS_GOODS_REAL_SAAR_YOY_UNUSED">"c7412"</definedName>
    <definedName name="IQ_EXPORTS_GOODS_REAL_SAAR_YOY_UNUSED_UNUSED_UNUSED" hidden="1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 hidden="1">"c7961"</definedName>
    <definedName name="IQ_EXPORTS_POP_UNUSED">"c7081"</definedName>
    <definedName name="IQ_EXPORTS_POP_UNUSED_UNUSED_UNUSED" hidden="1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 hidden="1">"c8516"</definedName>
    <definedName name="IQ_EXPORTS_SERVICES_REAL_SAAR_APR_UNUSED">"c7636"</definedName>
    <definedName name="IQ_EXPORTS_SERVICES_REAL_SAAR_APR_UNUSED_UNUSED_UNUSED" hidden="1">"c7636"</definedName>
    <definedName name="IQ_EXPORTS_SERVICES_REAL_SAAR_FC_UNUSED">"c7856"</definedName>
    <definedName name="IQ_EXPORTS_SERVICES_REAL_SAAR_FC_UNUSED_UNUSED_UNUSED" hidden="1">"c7856"</definedName>
    <definedName name="IQ_EXPORTS_SERVICES_REAL_SAAR_POP">"c11935"</definedName>
    <definedName name="IQ_EXPORTS_SERVICES_REAL_SAAR_POP_FC_UNUSED">"c8076"</definedName>
    <definedName name="IQ_EXPORTS_SERVICES_REAL_SAAR_POP_FC_UNUSED_UNUSED_UNUSED" hidden="1">"c8076"</definedName>
    <definedName name="IQ_EXPORTS_SERVICES_REAL_SAAR_POP_UNUSED">"c7196"</definedName>
    <definedName name="IQ_EXPORTS_SERVICES_REAL_SAAR_POP_UNUSED_UNUSED_UNUSED" hidden="1">"c7196"</definedName>
    <definedName name="IQ_EXPORTS_SERVICES_REAL_SAAR_UNUSED">"c6976"</definedName>
    <definedName name="IQ_EXPORTS_SERVICES_REAL_SAAR_UNUSED_UNUSED_UNUSED" hidden="1">"c6976"</definedName>
    <definedName name="IQ_EXPORTS_SERVICES_REAL_SAAR_YOY">"c11936"</definedName>
    <definedName name="IQ_EXPORTS_SERVICES_REAL_SAAR_YOY_FC_UNUSED">"c8296"</definedName>
    <definedName name="IQ_EXPORTS_SERVICES_REAL_SAAR_YOY_FC_UNUSED_UNUSED_UNUSED" hidden="1">"c8296"</definedName>
    <definedName name="IQ_EXPORTS_SERVICES_REAL_SAAR_YOY_UNUSED">"c7416"</definedName>
    <definedName name="IQ_EXPORTS_SERVICES_REAL_SAAR_YOY_UNUSED_UNUSED_UNUSED" hidden="1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 hidden="1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 hidden="1">"c8181"</definedName>
    <definedName name="IQ_EXPORTS_YOY_UNUSED">"c7301"</definedName>
    <definedName name="IQ_EXPORTS_YOY_UNUSED_UNUSED_UNUSED" hidden="1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>"c1459"</definedName>
    <definedName name="IQ_EXTRA_ITEMS_OTHER_ADJUSTMENTS_FOREIGN_FFIEC">"c15392"</definedName>
    <definedName name="IQ_EXTRAORDINARY_GAINS_FDIC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>"c6316"</definedName>
    <definedName name="IQ_FARM_LOANS_TOT_LOANS_FFIEC">"c13870"</definedName>
    <definedName name="IQ_FARM_LOANS_TOTAL_LOANS_FOREIGN_FDIC">"c6450"</definedName>
    <definedName name="IQ_FARMLAND_DOM_FFIEC">"c15268"</definedName>
    <definedName name="IQ_FARMLAND_LOANS_FDIC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>"c6343"</definedName>
    <definedName name="IQ_FED_FUNDS_PURCHASED_QUARTERLY_AVG_FFIEC">"c13090"</definedName>
    <definedName name="IQ_FED_FUNDS_SOLD_DOM_FFIEC">"c12806"</definedName>
    <definedName name="IQ_FED_FUNDS_SOLD_FDIC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 localSheetId="5" hidden="1">"c2216"</definedName>
    <definedName name="IQ_FFO_ACT_OR_EST" localSheetId="2" hidden="1">"c2216"</definedName>
    <definedName name="IQ_FFO_ACT_OR_EST">"c4446"</definedName>
    <definedName name="IQ_FFO_ADJ_ACT_OR_EST">"c4435"</definedName>
    <definedName name="IQ_FFO_ADJ_ACT_OR_EST_CIQ">"c4960"</definedName>
    <definedName name="IQ_FFO_ADJ_ACT_OR_EST_CIQ_COL">"c11607"</definedName>
    <definedName name="IQ_FFO_ADJ_EST">"c4434"</definedName>
    <definedName name="IQ_FFO_ADJ_EST_CIQ">"c4959"</definedName>
    <definedName name="IQ_FFO_ADJ_GUIDANCE_CIQ">"c4961"</definedName>
    <definedName name="IQ_FFO_ADJ_GUIDANCE_CIQ_COL">"c11608"</definedName>
    <definedName name="IQ_FFO_ADJ_HIGH_EST">"c4437"</definedName>
    <definedName name="IQ_FFO_ADJ_HIGH_EST_CIQ">"c4962"</definedName>
    <definedName name="IQ_FFO_ADJ_HIGH_GUIDANCE_CIQ">"c4614"</definedName>
    <definedName name="IQ_FFO_ADJ_HIGH_GUIDANCE_CIQ_COL">"c11263"</definedName>
    <definedName name="IQ_FFO_ADJ_LOW_EST">"c4438"</definedName>
    <definedName name="IQ_FFO_ADJ_LOW_EST_CIQ">"c4963"</definedName>
    <definedName name="IQ_FFO_ADJ_LOW_GUIDANCE_CIQ">"c4654"</definedName>
    <definedName name="IQ_FFO_ADJ_LOW_GUIDANCE_CIQ_COL">"c11303"</definedName>
    <definedName name="IQ_FFO_ADJ_MEDIAN_EST">"c4439"</definedName>
    <definedName name="IQ_FFO_ADJ_MEDIAN_EST_CIQ">"c4964"</definedName>
    <definedName name="IQ_FFO_ADJ_NUM_EST">"c4440"</definedName>
    <definedName name="IQ_FFO_ADJ_NUM_EST_CIQ">"c4965"</definedName>
    <definedName name="IQ_FFO_ADJ_STDDEV_EST">"c4441"</definedName>
    <definedName name="IQ_FFO_ADJ_STDDEV_EST_CIQ">"c4966"</definedName>
    <definedName name="IQ_FFO_DILUTED">"c16186"</definedName>
    <definedName name="IQ_FFO_EST">"c418"</definedName>
    <definedName name="IQ_FFO_EST_CIQ">"c4970"</definedName>
    <definedName name="IQ_FFO_EST_CIQ_COL">"c11617"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_CIQ">"c4968"</definedName>
    <definedName name="IQ_FFO_GUIDANCE_CIQ_COL">"c11615"</definedName>
    <definedName name="IQ_FFO_HIGH_EST">"c419"</definedName>
    <definedName name="IQ_FFO_HIGH_EST_CIQ">"c4977"</definedName>
    <definedName name="IQ_FFO_HIGH_EST_CIQ_COL">"c11624"</definedName>
    <definedName name="IQ_FFO_HIGH_EST_REUT" hidden="1">"c3839"</definedName>
    <definedName name="IQ_FFO_HIGH_EST_THOM" hidden="1">"c4001"</definedName>
    <definedName name="IQ_FFO_HIGH_GUIDANCE_CIQ">"c4596"</definedName>
    <definedName name="IQ_FFO_HIGH_GUIDANCE_CIQ_COL">"c11245"</definedName>
    <definedName name="IQ_FFO_LOW_EST">"c420"</definedName>
    <definedName name="IQ_FFO_LOW_EST_CIQ">"c4978"</definedName>
    <definedName name="IQ_FFO_LOW_EST_CIQ_COL">"c11625"</definedName>
    <definedName name="IQ_FFO_LOW_EST_REUT" hidden="1">"c3840"</definedName>
    <definedName name="IQ_FFO_LOW_EST_THOM" hidden="1">"c4002"</definedName>
    <definedName name="IQ_FFO_LOW_GUIDANCE_CIQ">"c4636"</definedName>
    <definedName name="IQ_FFO_LOW_GUIDANCE_CIQ_COL">"c11285"</definedName>
    <definedName name="IQ_FFO_MEDIAN_EST">"c1665"</definedName>
    <definedName name="IQ_FFO_MEDIAN_EST_CIQ">"c4979"</definedName>
    <definedName name="IQ_FFO_MEDIAN_EST_CIQ_COL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>"c421"</definedName>
    <definedName name="IQ_FFO_NUM_EST_CIQ">"c4980"</definedName>
    <definedName name="IQ_FFO_NUM_EST_CIQ_COL">"c11627"</definedName>
    <definedName name="IQ_FFO_NUM_EST_REUT" hidden="1">"c3841"</definedName>
    <definedName name="IQ_FFO_NUM_EST_THOM" hidden="1">"c4003"</definedName>
    <definedName name="IQ_FFO_PAYOUT_RATIO">"c3492"</definedName>
    <definedName name="IQ_FFO_PER_SHARE_BASIC">"c8867"</definedName>
    <definedName name="IQ_FFO_PER_SHARE_DILUTED">"c8868"</definedName>
    <definedName name="IQ_FFO_SHARE_ACT_OR_EST" localSheetId="5" hidden="1">"c4446"</definedName>
    <definedName name="IQ_FFO_SHARE_ACT_OR_EST" localSheetId="2" hidden="1">"c4446"</definedName>
    <definedName name="IQ_FFO_SHARE_ACT_OR_EST">"c2216"</definedName>
    <definedName name="IQ_FFO_SHARE_ACT_OR_EST_CIQ">"c4971"</definedName>
    <definedName name="IQ_FFO_SHARE_ACT_OR_EST_CIQ_COL">"c11618"</definedName>
    <definedName name="IQ_FFO_SHARE_EST">"c418"</definedName>
    <definedName name="IQ_FFO_SHARE_EST_REUT" hidden="1">"c3837"</definedName>
    <definedName name="IQ_FFO_SHARE_EST_THOM">"c3999"</definedName>
    <definedName name="IQ_FFO_SHARE_GUIDANCE_CIQ">"c4976"</definedName>
    <definedName name="IQ_FFO_SHARE_GUIDANCE_CIQ_COL">"c11623"</definedName>
    <definedName name="IQ_FFO_SHARE_HIGH_EST">"c419"</definedName>
    <definedName name="IQ_FFO_SHARE_HIGH_EST_REUT" hidden="1">"c3839"</definedName>
    <definedName name="IQ_FFO_SHARE_HIGH_EST_THOM">"c4001"</definedName>
    <definedName name="IQ_FFO_SHARE_HIGH_GUIDANCE_CIQ">"c4615"</definedName>
    <definedName name="IQ_FFO_SHARE_HIGH_GUIDANCE_CIQ_COL">"c11264"</definedName>
    <definedName name="IQ_FFO_SHARE_LOW_EST">"c420"</definedName>
    <definedName name="IQ_FFO_SHARE_LOW_EST_REUT" hidden="1">"c3840"</definedName>
    <definedName name="IQ_FFO_SHARE_LOW_EST_THOM">"c4002"</definedName>
    <definedName name="IQ_FFO_SHARE_LOW_GUIDANCE_CIQ">"c4655"</definedName>
    <definedName name="IQ_FFO_SHARE_LOW_GUIDANCE_CIQ_COL">"c11304"</definedName>
    <definedName name="IQ_FFO_SHARE_MEDIAN_EST">"c1665"</definedName>
    <definedName name="IQ_FFO_SHARE_MEDIAN_EST_REUT" hidden="1">"c3838"</definedName>
    <definedName name="IQ_FFO_SHARE_MEDIAN_EST_THOM">"c4000"</definedName>
    <definedName name="IQ_FFO_SHARE_NUM_EST">"c421"</definedName>
    <definedName name="IQ_FFO_SHARE_NUM_EST_REUT" hidden="1">"c3841"</definedName>
    <definedName name="IQ_FFO_SHARE_NUM_EST_THOM">"c4003"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>"c422"</definedName>
    <definedName name="IQ_FFO_SHARE_STDDEV_EST_REUT" hidden="1">"c3842"</definedName>
    <definedName name="IQ_FFO_SHARE_STDDEV_EST_THOM">"c4004"</definedName>
    <definedName name="IQ_FFO_SHARES_BASIC">"c16185"</definedName>
    <definedName name="IQ_FFO_SHARES_DILUTED">"c16187"</definedName>
    <definedName name="IQ_FFO_STDDEV_EST">"c422"</definedName>
    <definedName name="IQ_FFO_STDDEV_EST_CIQ">"c4981"</definedName>
    <definedName name="IQ_FFO_STDDEV_EST_CIQ_COL">"c11628"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>"c6366"</definedName>
    <definedName name="IQ_FHLB_DEBT">"c423"</definedName>
    <definedName name="IQ_FHLB_DUE_AFTER_FIVE" hidden="1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DUCIARY_INCOME_OPERATING_INC_FFIEC">"c13383"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 hidden="1">"c5524"</definedName>
    <definedName name="IQ_FIN_DIV_CURRENT_PORT_LEASES_TOTAL" hidden="1">"c5523"</definedName>
    <definedName name="IQ_FIN_DIV_DEBT_CURRENT">"c429"</definedName>
    <definedName name="IQ_FIN_DIV_DEBT_LT">"c430"</definedName>
    <definedName name="IQ_FIN_DIV_DEBT_LT_TOTAL" hidden="1">"c5526"</definedName>
    <definedName name="IQ_FIN_DIV_DEBT_TOTAL">"c5656"</definedName>
    <definedName name="IQ_FIN_DIV_EXP">"c431"</definedName>
    <definedName name="IQ_FIN_DIV_INT_EXP">"c432"</definedName>
    <definedName name="IQ_FIN_DIV_LEASES_LT_TOTAL" hidden="1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 hidden="1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>"c1405"</definedName>
    <definedName name="IQ_FINANCING_CASH_SUPPL">"c1406"</definedName>
    <definedName name="IQ_FINANCING_OBLIG_CURRENT" localSheetId="5" hidden="1">"c6190"</definedName>
    <definedName name="IQ_FINANCING_OBLIG_CURRENT" localSheetId="2" hidden="1">"c6190"</definedName>
    <definedName name="IQ_FINANCING_OBLIG_CURRENT">"c11753"</definedName>
    <definedName name="IQ_FINANCING_OBLIG_NON_CURRENT" localSheetId="5" hidden="1">"c6191"</definedName>
    <definedName name="IQ_FINANCING_OBLIG_NON_CURRENT" localSheetId="2" hidden="1">"c6191"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CIQ_COL">"c11741"</definedName>
    <definedName name="IQ_FISCAL_Q_EST_REUT" hidden="1">"c6798"</definedName>
    <definedName name="IQ_FISCAL_Q_EST_THOM">"c6802"</definedName>
    <definedName name="IQ_FISCAL_Y">"c441"</definedName>
    <definedName name="IQ_FISCAL_Y_EST">"c6795"</definedName>
    <definedName name="IQ_FISCAL_Y_EST_CIQ">"c6807"</definedName>
    <definedName name="IQ_FISCAL_Y_EST_CIQ_COL">"c11742"</definedName>
    <definedName name="IQ_FISCAL_Y_EST_REUT" hidden="1">"c6799"</definedName>
    <definedName name="IQ_FISCAL_Y_EST_THOM">"c6803"</definedName>
    <definedName name="IQ_FIVE_PERCENT_AMOUNT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 hidden="1">"c8410"</definedName>
    <definedName name="IQ_FIXED_INVEST_APR_UNUSED">"c7530"</definedName>
    <definedName name="IQ_FIXED_INVEST_APR_UNUSED_UNUSED_UNUSED" hidden="1">"c7530"</definedName>
    <definedName name="IQ_FIXED_INVEST_FC_UNUSED">"c7750"</definedName>
    <definedName name="IQ_FIXED_INVEST_FC_UNUSED_UNUSED_UNUSED" hidden="1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 hidden="1">"c7970"</definedName>
    <definedName name="IQ_FIXED_INVEST_POP_UNUSED">"c7090"</definedName>
    <definedName name="IQ_FIXED_INVEST_POP_UNUSED_UNUSED_UNUSED" hidden="1">"c7090"</definedName>
    <definedName name="IQ_FIXED_INVEST_REAL_APR_FC_UNUSED">"c8518"</definedName>
    <definedName name="IQ_FIXED_INVEST_REAL_APR_FC_UNUSED_UNUSED_UNUSED" hidden="1">"c8518"</definedName>
    <definedName name="IQ_FIXED_INVEST_REAL_APR_UNUSED">"c7638"</definedName>
    <definedName name="IQ_FIXED_INVEST_REAL_APR_UNUSED_UNUSED_UNUSED" hidden="1">"c7638"</definedName>
    <definedName name="IQ_FIXED_INVEST_REAL_FC_UNUSED">"c7858"</definedName>
    <definedName name="IQ_FIXED_INVEST_REAL_FC_UNUSED_UNUSED_UNUSED" hidden="1">"c7858"</definedName>
    <definedName name="IQ_FIXED_INVEST_REAL_POP_FC_UNUSED">"c8078"</definedName>
    <definedName name="IQ_FIXED_INVEST_REAL_POP_FC_UNUSED_UNUSED_UNUSED" hidden="1">"c8078"</definedName>
    <definedName name="IQ_FIXED_INVEST_REAL_POP_UNUSED">"c7198"</definedName>
    <definedName name="IQ_FIXED_INVEST_REAL_POP_UNUSED_UNUSED_UNUSED" hidden="1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 hidden="1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 hidden="1">"c8298"</definedName>
    <definedName name="IQ_FIXED_INVEST_REAL_YOY_UNUSED">"c7418"</definedName>
    <definedName name="IQ_FIXED_INVEST_REAL_YOY_UNUSED_UNUSED_UNUSED" hidden="1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 hidden="1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 hidden="1">"c8190"</definedName>
    <definedName name="IQ_FIXED_INVEST_YOY_UNUSED">"c7310"</definedName>
    <definedName name="IQ_FIXED_INVEST_YOY_UNUSED_UNUSED_UNUSED" hidden="1">"c7310"</definedName>
    <definedName name="IQ_FLOAT">"c225"</definedName>
    <definedName name="IQ_FLOAT_PERCENT">"c1575"</definedName>
    <definedName name="IQ_FNMA_FHLMC_FDIC">"c6397"</definedName>
    <definedName name="IQ_FNMA_FHLMC_GNMA_FDIC">"c6399"</definedName>
    <definedName name="IQ_FORECLOSED_PROP_GNMA_LOANS_FFIEC">"c15272"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DUE_30_89_FFIEC">"c13269"</definedName>
    <definedName name="IQ_FOREIGN_BANKS_DUE_90_FFIEC">"c13295"</definedName>
    <definedName name="IQ_FOREIGN_BANKS_LOAN_CHARG_OFFS_FDIC">"c6645"</definedName>
    <definedName name="IQ_FOREIGN_BANKS_NET_CHARGE_OFFS_FDIC">"c6647"</definedName>
    <definedName name="IQ_FOREIGN_BANKS_NON_ACCRUAL_FFIEC">"c13321"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 hidden="1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>"c6549"</definedName>
    <definedName name="IQ_FOREIGN_DEPOSITS_TOT_FFIEC">"c13486"</definedName>
    <definedName name="IQ_FOREIGN_DEPOSITS_TOTAL_DEPOSITS">"c15719"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>"c6487"</definedName>
    <definedName name="IQ_FUND_ANALYSIS">"c19198"</definedName>
    <definedName name="IQ_FUND_AUTHORIZED_SALE">"c19199"</definedName>
    <definedName name="IQ_FUND_BENCHMARK">"c19200"</definedName>
    <definedName name="IQ_FUND_BENCHMARK_ID">"c19201"</definedName>
    <definedName name="IQ_FUND_DISCOUNT_OR_PREMIUM">"c19242"</definedName>
    <definedName name="IQ_FUND_FEE_INC_NON_INT_INC_FFIEC">"c13493"</definedName>
    <definedName name="IQ_FUND_GEOGRAPHIC_MANDATE">"c19195"</definedName>
    <definedName name="IQ_FUND_MARKET_CAP_EMPHASIS">"c19197"</definedName>
    <definedName name="IQ_FUND_NAV">"c15225"</definedName>
    <definedName name="IQ_FUND_PRIMARY_ADVISOR">"c19091"</definedName>
    <definedName name="IQ_FUND_SECTOR_EMPHASIS">"c19196"</definedName>
    <definedName name="IQ_FUND_VEHICLE_TYPE">"c19194"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FFIEC">"c13125"</definedName>
    <definedName name="IQ_FX_CONTRACTS_SPOT_FDIC">"c6356"</definedName>
    <definedName name="IQ_FX_EXPOSURE_FFIEC">"c13059"</definedName>
    <definedName name="IQ_FY">1000</definedName>
    <definedName name="IQ_FY_DATE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_BNK" hidden="1">"c488"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>"c1377"</definedName>
    <definedName name="IQ_GAIN_SALE_LOANS_FDIC">"c6673"</definedName>
    <definedName name="IQ_GAIN_SALE_RE_FDIC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FFIEC">"c12836"</definedName>
    <definedName name="IQ_GOODWILL_IMPAIRMENT_FDIC">"c6678"</definedName>
    <definedName name="IQ_GOODWILL_IMPAIRMENT_FFIEC">"c13025"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GW" hidden="1">"c519"</definedName>
    <definedName name="IQ_GROSS_INTAN" hidden="1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>"c5554"</definedName>
    <definedName name="IQ_GROSS_MARGIN_ACT_OR_EST_THOM">"c5562"</definedName>
    <definedName name="IQ_GROSS_MARGIN_EST">"c5547"</definedName>
    <definedName name="IQ_GROSS_MARGIN_EST_THOM">"c5555"</definedName>
    <definedName name="IQ_GROSS_MARGIN_HIGH_EST">"c5549"</definedName>
    <definedName name="IQ_GROSS_MARGIN_HIGH_EST_THOM">"c5557"</definedName>
    <definedName name="IQ_GROSS_MARGIN_LOW_EST">"c5550"</definedName>
    <definedName name="IQ_GROSS_MARGIN_LOW_EST_THOM">"c5558"</definedName>
    <definedName name="IQ_GROSS_MARGIN_MEDIAN_EST">"c5548"</definedName>
    <definedName name="IQ_GROSS_MARGIN_MEDIAN_EST_THOM">"c5556"</definedName>
    <definedName name="IQ_GROSS_MARGIN_NUM_EST">"c5551"</definedName>
    <definedName name="IQ_GROSS_MARGIN_NUM_EST_THOM">"c5559"</definedName>
    <definedName name="IQ_GROSS_MARGIN_STDDEV_EST">"c5552"</definedName>
    <definedName name="IQ_GROSS_MARGIN_STDDEV_EST_THOM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"c16124"</definedName>
    <definedName name="IQ_HG_TABLE_GAMES_MANAGED">"c16125"</definedName>
    <definedName name="IQ_HG_TABLE_GAMES_OWNED">"c16123"</definedName>
    <definedName name="IQ_HG_TABLE_GAMES_TOTAL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 hidden="1">"c5317"</definedName>
    <definedName name="IQ_HIGH_TARGET_PRICE_THOM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LDINGS_AFRICA_MIDEAST_PERCENT">"c19235"</definedName>
    <definedName name="IQ_HOLDINGS_AFRICA_MIDEAST_VALUE">"c19234"</definedName>
    <definedName name="IQ_HOLDINGS_ASIA_PERCENT">"c19233"</definedName>
    <definedName name="IQ_HOLDINGS_ASIA_VALUE">"c19232"</definedName>
    <definedName name="IQ_HOLDINGS_CONSUMER_DISCRETIONARY_PERCENT">"c19213"</definedName>
    <definedName name="IQ_HOLDINGS_CONSUMER_DISCRETIONARY_VALUE">"c19212"</definedName>
    <definedName name="IQ_HOLDINGS_CONSUMER_STAPLES_PERCENT">"c19219"</definedName>
    <definedName name="IQ_HOLDINGS_CONSUMER_STAPLES_VALUE">"c19218"</definedName>
    <definedName name="IQ_HOLDINGS_ENERGY_PERCENT">"c19215"</definedName>
    <definedName name="IQ_HOLDINGS_ENERGY_VALUE">"c19214"</definedName>
    <definedName name="IQ_HOLDINGS_EUROPE_PERCENT">"c19229"</definedName>
    <definedName name="IQ_HOLDINGS_EUROPE_VALUE">"c19228"</definedName>
    <definedName name="IQ_HOLDINGS_FINANCIALS_PERCENT">"c19209"</definedName>
    <definedName name="IQ_HOLDINGS_FINANCIALS_VALUE">"c19208"</definedName>
    <definedName name="IQ_HOLDINGS_HEALTHCARE_PERCENT">"c19211"</definedName>
    <definedName name="IQ_HOLDINGS_HEALTHCARE_VALUE">"c19210"</definedName>
    <definedName name="IQ_HOLDINGS_INDUSTRIALS_PERCENT">"c19217"</definedName>
    <definedName name="IQ_HOLDINGS_INDUSTRIALS_VALUE">"c19216"</definedName>
    <definedName name="IQ_HOLDINGS_IT_PERCENT">"c19207"</definedName>
    <definedName name="IQ_HOLDINGS_IT_VALUE">"c19206"</definedName>
    <definedName name="IQ_HOLDINGS_LATIN_CARIBBEAN_PERCENT">"c19231"</definedName>
    <definedName name="IQ_HOLDINGS_LATIN_CARIBBEAN_VALUE">"c19230"</definedName>
    <definedName name="IQ_HOLDINGS_MATERIALS_PERCENT">"c19223"</definedName>
    <definedName name="IQ_HOLDINGS_MATERIALS_VALUE">"c19222"</definedName>
    <definedName name="IQ_HOLDINGS_TELECOMM_PERCENT">"c19221"</definedName>
    <definedName name="IQ_HOLDINGS_TELECOMM_VALUE">"c19220"</definedName>
    <definedName name="IQ_HOLDINGS_US_CANADA_PERCENT">"c19227"</definedName>
    <definedName name="IQ_HOLDINGS_US_CANADA_VALUE">"c19226"</definedName>
    <definedName name="IQ_HOLDINGS_UTILITIES_PERCENT">"c19225"</definedName>
    <definedName name="IQ_HOLDINGS_UTILITIES_VALUE">"c19224"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 hidden="1">"c8422"</definedName>
    <definedName name="IQ_HOUSING_COMPLETIONS_SINGLE_FAM_APR_UNUSED">"c7542"</definedName>
    <definedName name="IQ_HOUSING_COMPLETIONS_SINGLE_FAM_APR_UNUSED_UNUSED_UNUSED" hidden="1">"c7542"</definedName>
    <definedName name="IQ_HOUSING_COMPLETIONS_SINGLE_FAM_FC_UNUSED">"c7762"</definedName>
    <definedName name="IQ_HOUSING_COMPLETIONS_SINGLE_FAM_FC_UNUSED_UNUSED_UNUSED" hidden="1">"c7762"</definedName>
    <definedName name="IQ_HOUSING_COMPLETIONS_SINGLE_FAM_POP_FC_UNUSED">"c7982"</definedName>
    <definedName name="IQ_HOUSING_COMPLETIONS_SINGLE_FAM_POP_FC_UNUSED_UNUSED_UNUSED" hidden="1">"c7982"</definedName>
    <definedName name="IQ_HOUSING_COMPLETIONS_SINGLE_FAM_POP_UNUSED">"c7102"</definedName>
    <definedName name="IQ_HOUSING_COMPLETIONS_SINGLE_FAM_POP_UNUSED_UNUSED_UNUSED" hidden="1">"c7102"</definedName>
    <definedName name="IQ_HOUSING_COMPLETIONS_SINGLE_FAM_UNUSED">"c6882"</definedName>
    <definedName name="IQ_HOUSING_COMPLETIONS_SINGLE_FAM_UNUSED_UNUSED_UNUSED" hidden="1">"c6882"</definedName>
    <definedName name="IQ_HOUSING_COMPLETIONS_SINGLE_FAM_YOY_FC_UNUSED">"c8202"</definedName>
    <definedName name="IQ_HOUSING_COMPLETIONS_SINGLE_FAM_YOY_FC_UNUSED_UNUSED_UNUSED" hidden="1">"c8202"</definedName>
    <definedName name="IQ_HOUSING_COMPLETIONS_SINGLE_FAM_YOY_UNUSED">"c7322"</definedName>
    <definedName name="IQ_HOUSING_COMPLETIONS_SINGLE_FAM_YOY_UNUSED_UNUSED_UNUSED" hidden="1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 hidden="1">"c8523"</definedName>
    <definedName name="IQ_IMPORTS_GOODS_REAL_SAAR_APR_UNUSED">"c7643"</definedName>
    <definedName name="IQ_IMPORTS_GOODS_REAL_SAAR_APR_UNUSED_UNUSED_UNUSED" hidden="1">"c7643"</definedName>
    <definedName name="IQ_IMPORTS_GOODS_REAL_SAAR_FC_UNUSED">"c7863"</definedName>
    <definedName name="IQ_IMPORTS_GOODS_REAL_SAAR_FC_UNUSED_UNUSED_UNUSED" hidden="1">"c7863"</definedName>
    <definedName name="IQ_IMPORTS_GOODS_REAL_SAAR_POP_FC_UNUSED">"c8083"</definedName>
    <definedName name="IQ_IMPORTS_GOODS_REAL_SAAR_POP_FC_UNUSED_UNUSED_UNUSED" hidden="1">"c8083"</definedName>
    <definedName name="IQ_IMPORTS_GOODS_REAL_SAAR_POP_UNUSED">"c7203"</definedName>
    <definedName name="IQ_IMPORTS_GOODS_REAL_SAAR_POP_UNUSED_UNUSED_UNUSED" hidden="1">"c7203"</definedName>
    <definedName name="IQ_IMPORTS_GOODS_REAL_SAAR_UNUSED">"c6983"</definedName>
    <definedName name="IQ_IMPORTS_GOODS_REAL_SAAR_UNUSED_UNUSED_UNUSED" hidden="1">"c6983"</definedName>
    <definedName name="IQ_IMPORTS_GOODS_REAL_SAAR_YOY_FC_UNUSED">"c8303"</definedName>
    <definedName name="IQ_IMPORTS_GOODS_REAL_SAAR_YOY_FC_UNUSED_UNUSED_UNUSED" hidden="1">"c8303"</definedName>
    <definedName name="IQ_IMPORTS_GOODS_REAL_SAAR_YOY_UNUSED">"c7423"</definedName>
    <definedName name="IQ_IMPORTS_GOODS_REAL_SAAR_YOY_UNUSED_UNUSED_UNUSED" hidden="1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 hidden="1">"c8429"</definedName>
    <definedName name="IQ_IMPORTS_GOODS_SERVICES_APR_UNUSED">"c7549"</definedName>
    <definedName name="IQ_IMPORTS_GOODS_SERVICES_APR_UNUSED_UNUSED_UNUSED" hidden="1">"c7549"</definedName>
    <definedName name="IQ_IMPORTS_GOODS_SERVICES_FC_UNUSED">"c7769"</definedName>
    <definedName name="IQ_IMPORTS_GOODS_SERVICES_FC_UNUSED_UNUSED_UNUSED" hidden="1">"c7769"</definedName>
    <definedName name="IQ_IMPORTS_GOODS_SERVICES_POP_FC_UNUSED">"c7989"</definedName>
    <definedName name="IQ_IMPORTS_GOODS_SERVICES_POP_FC_UNUSED_UNUSED_UNUSED" hidden="1">"c7989"</definedName>
    <definedName name="IQ_IMPORTS_GOODS_SERVICES_POP_UNUSED">"c7109"</definedName>
    <definedName name="IQ_IMPORTS_GOODS_SERVICES_POP_UNUSED_UNUSED_UNUSED" hidden="1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 hidden="1">"c8524"</definedName>
    <definedName name="IQ_IMPORTS_GOODS_SERVICES_REAL_SAAR_APR_UNUSED">"c7644"</definedName>
    <definedName name="IQ_IMPORTS_GOODS_SERVICES_REAL_SAAR_APR_UNUSED_UNUSED_UNUSED" hidden="1">"c7644"</definedName>
    <definedName name="IQ_IMPORTS_GOODS_SERVICES_REAL_SAAR_FC_UNUSED">"c7864"</definedName>
    <definedName name="IQ_IMPORTS_GOODS_SERVICES_REAL_SAAR_FC_UNUSED_UNUSED_UNUSED" hidden="1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 hidden="1">"c8084"</definedName>
    <definedName name="IQ_IMPORTS_GOODS_SERVICES_REAL_SAAR_POP_UNUSED">"c7204"</definedName>
    <definedName name="IQ_IMPORTS_GOODS_SERVICES_REAL_SAAR_POP_UNUSED_UNUSED_UNUSED" hidden="1">"c7204"</definedName>
    <definedName name="IQ_IMPORTS_GOODS_SERVICES_REAL_SAAR_UNUSED">"c6984"</definedName>
    <definedName name="IQ_IMPORTS_GOODS_SERVICES_REAL_SAAR_UNUSED_UNUSED_UNUSED" hidden="1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 hidden="1">"c8304"</definedName>
    <definedName name="IQ_IMPORTS_GOODS_SERVICES_REAL_SAAR_YOY_UNUSED">"c7424"</definedName>
    <definedName name="IQ_IMPORTS_GOODS_SERVICES_REAL_SAAR_YOY_UNUSED_UNUSED_UNUSED" hidden="1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 hidden="1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 hidden="1">"c8209"</definedName>
    <definedName name="IQ_IMPORTS_GOODS_SERVICES_YOY_UNUSED">"c7329"</definedName>
    <definedName name="IQ_IMPORTS_GOODS_SERVICES_YOY_UNUSED_UNUSED_UNUSED" hidden="1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DOM_LOANS_FFIEC">"c12975"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CHECKS_FFIEC">"c13040"</definedName>
    <definedName name="IQ_INCOME_EARNED_FDIC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 hidden="1">"c19252"</definedName>
    <definedName name="IQ_INDEX_SHARES">"c19193"</definedName>
    <definedName name="IQ_INDEX_TYPE">"c15223"</definedName>
    <definedName name="IQ_INDEXCONSTITUENT_CLOSEPRICE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>"c6599"</definedName>
    <definedName name="IQ_INDIVIDUALS_GROSS_LOANS_FFIEC">"c13411"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AMOUNT">"c238"</definedName>
    <definedName name="IQ_INSIDER_CIQID">"c19101"</definedName>
    <definedName name="IQ_INSIDER_DERIVATIVES">"c19102"</definedName>
    <definedName name="IQ_INSIDER_LOANS_FDIC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AMOUNT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>"c6723"</definedName>
    <definedName name="IQ_INSUR_RECEIV">"c1600"</definedName>
    <definedName name="IQ_INSURANCE_COMMISSION_FEES_FDIC">"c6670"</definedName>
    <definedName name="IQ_INSURANCE_REINSURANCE_UNDERWRITING_INCOME_FFIEC">"c13008"</definedName>
    <definedName name="IQ_INSURANCE_REV_OPERATING_INC_FFIEC">"c13387"</definedName>
    <definedName name="IQ_INSURANCE_UNDERWRITING_INCOME_FDIC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>"c6564"</definedName>
    <definedName name="IQ_INT_EXP_AVG_ASSETS_FFIEC">"c13357"</definedName>
    <definedName name="IQ_INT_EXP_BR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EXPENSE_AVG_ASSET">"c15705"</definedName>
    <definedName name="IQ_INT_FED_FUNDS_FDIC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>"c6565"</definedName>
    <definedName name="IQ_INT_INC_AVG_ASSETS_FFIEC">"c13356"</definedName>
    <definedName name="IQ_INT_INC_BR">"c593"</definedName>
    <definedName name="IQ_INT_INC_DEPOSITORY_INST_FDIC">"c6558"</definedName>
    <definedName name="IQ_INT_INC_DOM_LOANS_FDIC">"c6555"</definedName>
    <definedName name="IQ_INT_INC_DUE_DEPOSITORY_INSTITUTIONS_FFIEC">"c12981"</definedName>
    <definedName name="IQ_INT_INC_EARNING_ASSETS_FFIEC">"c13375"</definedName>
    <definedName name="IQ_INT_INC_FED_FUNDS_FDIC">"c6561"</definedName>
    <definedName name="IQ_INT_INC_FED_FUNDS_SOLD_FFIEC">"c12987"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GIBLES_NET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TEREST_LT_DEBT" hidden="1">"c2086"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>"c6512"</definedName>
    <definedName name="IQ_INTEREST_RATE_EXPOSURES_FDIC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ADVISOR">"c19236"</definedName>
    <definedName name="IQ_INVESTMENT_ADVISOR_ID">"c19237"</definedName>
    <definedName name="IQ_INVESTMENT_ADVISOR_PRIMARY">"c19239"</definedName>
    <definedName name="IQ_INVESTMENT_ADVISOR_PRIMARY_ID">"c19240"</definedName>
    <definedName name="IQ_INVESTMENT_ADVISOR_REL">"c19238"</definedName>
    <definedName name="IQ_INVESTMENT_BANKING_BROKERAGE_FEES_FFIEC">"c13627"</definedName>
    <definedName name="IQ_INVESTMENT_BANKING_FEES_COMMISSIONS_FFIEC">"c13006"</definedName>
    <definedName name="IQ_INVESTMENT_BANKING_OTHER_FEES_FDIC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PRD">"c644"</definedName>
    <definedName name="IQ_IPRD_SUPPLE">"c13813"</definedName>
    <definedName name="IQ_IRA_KEOGH_ACCOUNTS_FDIC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 hidden="1">"c8443"</definedName>
    <definedName name="IQ_ISM_SERVICES_APR_UNUSED">"c7563"</definedName>
    <definedName name="IQ_ISM_SERVICES_APR_UNUSED_UNUSED_UNUSED" hidden="1">"c7563"</definedName>
    <definedName name="IQ_ISM_SERVICES_FC_UNUSED">"c7783"</definedName>
    <definedName name="IQ_ISM_SERVICES_FC_UNUSED_UNUSED_UNUSED" hidden="1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 hidden="1">"c8003"</definedName>
    <definedName name="IQ_ISM_SERVICES_POP_UNUSED">"c7123"</definedName>
    <definedName name="IQ_ISM_SERVICES_POP_UNUSED_UNUSED_UNUSED" hidden="1">"c7123"</definedName>
    <definedName name="IQ_ISM_SERVICES_UNUSED">"c6903"</definedName>
    <definedName name="IQ_ISM_SERVICES_UNUSED_UNUSED_UNUSED" hidden="1">"c6903"</definedName>
    <definedName name="IQ_ISM_SERVICES_YOY_FC_UNUSED">"c8223"</definedName>
    <definedName name="IQ_ISM_SERVICES_YOY_FC_UNUSED_UNUSED_UNUSED" hidden="1">"c8223"</definedName>
    <definedName name="IQ_ISM_SERVICES_YOY_UNUSED">"c7343"</definedName>
    <definedName name="IQ_ISM_SERVICES_YOY_UNUSED_UNUSED_UNUSED" hidden="1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>"c151"</definedName>
    <definedName name="IQ_LAST_EBITDA_MARGIN">"c150"</definedName>
    <definedName name="IQ_LAST_GROSS_MARGIN">"c149"</definedName>
    <definedName name="IQ_LAST_NET_INC_MARGIN">"c152"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>"1"</definedName>
    <definedName name="IQ_LATEST_MONTHLY_FACTOR">"c8971"</definedName>
    <definedName name="IQ_LATEST_MONTHLY_FACTOR_DATE">"c8972"</definedName>
    <definedName name="IQ_LATEST_TRANSACTION">"c18886"</definedName>
    <definedName name="IQ_LATESTK" hidden="1">1000</definedName>
    <definedName name="IQ_LATESTKFR">"100"</definedName>
    <definedName name="IQ_LATESTQ" hidden="1">500</definedName>
    <definedName name="IQ_LATESTQFR">"50"</definedName>
    <definedName name="IQ_LEAD_UNDERWRITER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>"c6602"</definedName>
    <definedName name="IQ_LEASE_FINANCING_RECEIVABLES_DOM_FFIEC">"c12915"</definedName>
    <definedName name="IQ_LEASE_FINANCING_RECEIVABLES_FDIC">"c6433"</definedName>
    <definedName name="IQ_LEASE_FINANCING_RECEIVABLES_NET_CHARGE_OFFS_FDIC">"c6640"</definedName>
    <definedName name="IQ_LEASE_FINANCING_RECEIVABLES_QUARTERLY_AVG_FFIEC">"c15483"</definedName>
    <definedName name="IQ_LEASE_FINANCING_RECEIVABLES_RECOVERIES_FDIC">"c6621"</definedName>
    <definedName name="IQ_LEASE_FINANCING_RECEIVABLES_TOTAL_LOANS_FOREIGN_FDIC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 localSheetId="5" hidden="1">"c2123"</definedName>
    <definedName name="IQ_LICENSED_POPS" localSheetId="2" hidden="1">"c2123"</definedName>
    <definedName name="IQ_LICENSED_POPS">"c16172"</definedName>
    <definedName name="IQ_LICENSED_WIRELESS_POPS">"c2123"</definedName>
    <definedName name="IQ_LIFE_EARNED">"c2739"</definedName>
    <definedName name="IQ_LIFE_INSURANCE_ASSETS_FDIC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_PERF_ASSETS_FFIEC">"c13912"</definedName>
    <definedName name="IQ_LOAN_LOSS_ALLOWANCE_NONCURRENT_LOANS_FDIC">"c6740"</definedName>
    <definedName name="IQ_LOAN_LOSS_PROVISION_FOREIGN_FFIEC">"c15382"</definedName>
    <definedName name="IQ_LOAN_LOSSES_AVERAGE_LOANS_FFIEC">"c13350"</definedName>
    <definedName name="IQ_LOAN_LOSSES_FDIC">"c6580"</definedName>
    <definedName name="IQ_LOAN_SERVICE_REV">"c658"</definedName>
    <definedName name="IQ_LOANS_AGRICULTURAL_PROD_LL_REC_FFIEC">"c12886"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>"c6327"</definedName>
    <definedName name="IQ_LOANS_LEASES_NET_UNEARNED_FDIC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>"c6588"</definedName>
    <definedName name="IQ_LOANS_SECURED_BY_RE_RECOVERIES_FDIC">"c6607"</definedName>
    <definedName name="IQ_LOANS_SECURED_CONSTRUCTION_TRADING_DOM_FFIEC">"c12925"</definedName>
    <definedName name="IQ_LOANS_SECURED_FARMLAND_TRADING_DOM_FFIEC">"c12926"</definedName>
    <definedName name="IQ_LOANS_SECURED_NON_US_FDIC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ANS_US_INST_CHARGE_OFFS_FFIEC">"c13175"</definedName>
    <definedName name="IQ_LOANS_US_INST_RECOV_FFIEC">"c13197"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 hidden="1">"c5318"</definedName>
    <definedName name="IQ_LOW_TARGET_PRICE_THOM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 hidden="1">"c702"</definedName>
    <definedName name="IQ_LT_SUB_DEBT" hidden="1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MONTH" hidden="1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 hidden="1">"c20808"</definedName>
    <definedName name="IQ_MAINT_CAPEX">"c2947"</definedName>
    <definedName name="IQ_MAINT_CAPEX_ACT_OR_EST">"c4458"</definedName>
    <definedName name="IQ_MAINT_CAPEX_ACT_OR_EST_CIQ">"c4987"</definedName>
    <definedName name="IQ_MAINT_CAPEX_ACT_OR_EST_CIQ_COL">"c11634"</definedName>
    <definedName name="IQ_MAINT_CAPEX_EST">"c4457"</definedName>
    <definedName name="IQ_MAINT_CAPEX_GUIDANCE_CIQ">"c4988"</definedName>
    <definedName name="IQ_MAINT_CAPEX_GUIDANCE_CIQ_COL">"c11635"</definedName>
    <definedName name="IQ_MAINT_CAPEX_HIGH_EST">"c4460"</definedName>
    <definedName name="IQ_MAINT_CAPEX_HIGH_GUIDANCE_CIQ">"c4609"</definedName>
    <definedName name="IQ_MAINT_CAPEX_HIGH_GUIDANCE_CIQ_COL">"c11258"</definedName>
    <definedName name="IQ_MAINT_CAPEX_LOW_EST">"c4461"</definedName>
    <definedName name="IQ_MAINT_CAPEX_LOW_GUIDANCE_CIQ">"c4649"</definedName>
    <definedName name="IQ_MAINT_CAPEX_LOW_GUIDANCE_CIQ_COL">"c11298"</definedName>
    <definedName name="IQ_MAINT_CAPEX_MEDIAN_EST">"c4462"</definedName>
    <definedName name="IQ_MAINT_CAPEX_NUM_EST">"c4463"</definedName>
    <definedName name="IQ_MAINT_CAPEX_STDDEV_EST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RKTCAP" hidden="1">"c258"</definedName>
    <definedName name="IQ_MATERIALS_SUPPLES_INVENTORY_COAL">"c15942"</definedName>
    <definedName name="IQ_MATURITY_DATE">"c2146"</definedName>
    <definedName name="IQ_MATURITY_ONE_YEAR_LESS_FDIC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 hidden="1">"c8460"</definedName>
    <definedName name="IQ_MEDIAN_NEW_HOME_SALES_APR_UNUSED">"c7580"</definedName>
    <definedName name="IQ_MEDIAN_NEW_HOME_SALES_APR_UNUSED_UNUSED_UNUSED" hidden="1">"c7580"</definedName>
    <definedName name="IQ_MEDIAN_NEW_HOME_SALES_FC_UNUSED">"c7800"</definedName>
    <definedName name="IQ_MEDIAN_NEW_HOME_SALES_FC_UNUSED_UNUSED_UNUSED" hidden="1">"c7800"</definedName>
    <definedName name="IQ_MEDIAN_NEW_HOME_SALES_POP_FC_UNUSED">"c8020"</definedName>
    <definedName name="IQ_MEDIAN_NEW_HOME_SALES_POP_FC_UNUSED_UNUSED_UNUSED" hidden="1">"c8020"</definedName>
    <definedName name="IQ_MEDIAN_NEW_HOME_SALES_POP_UNUSED">"c7140"</definedName>
    <definedName name="IQ_MEDIAN_NEW_HOME_SALES_POP_UNUSED_UNUSED_UNUSED" hidden="1">"c7140"</definedName>
    <definedName name="IQ_MEDIAN_NEW_HOME_SALES_UNUSED">"c6920"</definedName>
    <definedName name="IQ_MEDIAN_NEW_HOME_SALES_UNUSED_UNUSED_UNUSED" hidden="1">"c6920"</definedName>
    <definedName name="IQ_MEDIAN_NEW_HOME_SALES_YOY_FC_UNUSED">"c8240"</definedName>
    <definedName name="IQ_MEDIAN_NEW_HOME_SALES_YOY_FC_UNUSED_UNUSED_UNUSED" hidden="1">"c8240"</definedName>
    <definedName name="IQ_MEDIAN_NEW_HOME_SALES_YOY_UNUSED">"c7360"</definedName>
    <definedName name="IQ_MEDIAN_NEW_HOME_SALES_YOY_UNUSED_UNUSED_UNUSED" hidden="1">"c7360"</definedName>
    <definedName name="IQ_MEDIAN_TARGET_PRICE">"c1650"</definedName>
    <definedName name="IQ_MEDIAN_TARGET_PRICE_CIQ">"c4658"</definedName>
    <definedName name="IQ_MEDIAN_TARGET_PRICE_REUT" hidden="1">"c5316"</definedName>
    <definedName name="IQ_MEDIAN_TARGET_PRICE_THOM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 hidden="1">"c4048"</definedName>
    <definedName name="IQ_MKTCAP_TOTAL_REV_FWD_THOM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>"c6335"</definedName>
    <definedName name="IQ_MTD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LIST">"c19092"</definedName>
    <definedName name="IQ_NAMES_REVISION_DATE_" localSheetId="5" hidden="1">44448.3333101852</definedName>
    <definedName name="IQ_NAMES_REVISION_DATE_" localSheetId="2" hidden="1">44448.3333101852</definedName>
    <definedName name="IQ_NAMES_REVISION_DATE_">"09/20/2012 13:58:03"</definedName>
    <definedName name="IQ_NAMES_REVISION_DATE__1" hidden="1">41449.8301851851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V_ACT_OR_EST">"c2225"</definedName>
    <definedName name="IQ_NAV_ACT_OR_EST_THOM">"c5607"</definedName>
    <definedName name="IQ_NAV_EST">"c1751"</definedName>
    <definedName name="IQ_NAV_EST_THOM">"c5601"</definedName>
    <definedName name="IQ_NAV_HIGH_EST">"c1753"</definedName>
    <definedName name="IQ_NAV_HIGH_EST_THOM">"c5604"</definedName>
    <definedName name="IQ_NAV_LOW_EST">"c1754"</definedName>
    <definedName name="IQ_NAV_LOW_EST_THOM">"c5605"</definedName>
    <definedName name="IQ_NAV_MEDIAN_EST">"c1752"</definedName>
    <definedName name="IQ_NAV_MEDIAN_EST_THOM">"c5602"</definedName>
    <definedName name="IQ_NAV_NUM_EST">"c1755"</definedName>
    <definedName name="IQ_NAV_NUM_EST_THOM">"c5606"</definedName>
    <definedName name="IQ_NAV_RE">"c15996"</definedName>
    <definedName name="IQ_NAV_SHARE_ACT_OR_EST">"c2225"</definedName>
    <definedName name="IQ_NAV_SHARE_ACT_OR_EST_REUT" hidden="1">"c5623"</definedName>
    <definedName name="IQ_NAV_SHARE_EST">"c5609"</definedName>
    <definedName name="IQ_NAV_SHARE_EST_REUT" hidden="1">"c5617"</definedName>
    <definedName name="IQ_NAV_SHARE_HIGH_EST">"c5612"</definedName>
    <definedName name="IQ_NAV_SHARE_HIGH_EST_REUT" hidden="1">"c5620"</definedName>
    <definedName name="IQ_NAV_SHARE_LOW_EST">"c5613"</definedName>
    <definedName name="IQ_NAV_SHARE_LOW_EST_REUT" hidden="1">"c5621"</definedName>
    <definedName name="IQ_NAV_SHARE_MEDIAN_EST">"c5610"</definedName>
    <definedName name="IQ_NAV_SHARE_MEDIAN_EST_REUT" hidden="1">"c5618"</definedName>
    <definedName name="IQ_NAV_SHARE_NUM_EST">"c5614"</definedName>
    <definedName name="IQ_NAV_SHARE_NUM_EST_REUT" hidden="1">"c5622"</definedName>
    <definedName name="IQ_NAV_SHARE_RE">"c16011"</definedName>
    <definedName name="IQ_NAV_SHARE_STDDEV_EST">"c5611"</definedName>
    <definedName name="IQ_NAV_SHARE_STDDEV_EST_REUT" hidden="1">"c5619"</definedName>
    <definedName name="IQ_NAV_STDDEV_EST">"c1756"</definedName>
    <definedName name="IQ_NAV_STDDEV_EST_THOM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>"c6641"</definedName>
    <definedName name="IQ_NET_CHARGE_OFFS_LOANS_FDIC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CIQ_COL">"c11717"</definedName>
    <definedName name="IQ_NET_DEBT_ACT_OR_EST_REUT" hidden="1">"c5473"</definedName>
    <definedName name="IQ_NET_DEBT_ACT_OR_EST_THOM">"c5309"</definedName>
    <definedName name="IQ_NET_DEBT_EBITDA">"c750"</definedName>
    <definedName name="IQ_NET_DEBT_EBITDA_CAPEX">"c2949"</definedName>
    <definedName name="IQ_NET_DEBT_EST">"c3517"</definedName>
    <definedName name="IQ_NET_DEBT_EST_REUT" hidden="1">"c3976"</definedName>
    <definedName name="IQ_NET_DEBT_EST_THOM">"c4027"</definedName>
    <definedName name="IQ_NET_DEBT_GUIDANCE_CIQ">"c5005"</definedName>
    <definedName name="IQ_NET_DEBT_GUIDANCE_CIQ_COL">"c11652"</definedName>
    <definedName name="IQ_NET_DEBT_HIGH_EST">"c3518"</definedName>
    <definedName name="IQ_NET_DEBT_HIGH_EST_REUT" hidden="1">"c3978"</definedName>
    <definedName name="IQ_NET_DEBT_HIGH_EST_THOM">"c4029"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REUT" hidden="1">"c3979"</definedName>
    <definedName name="IQ_NET_DEBT_LOW_EST_THOM">"c4030"</definedName>
    <definedName name="IQ_NET_DEBT_LOW_GUIDANCE_CIQ">"c4633"</definedName>
    <definedName name="IQ_NET_DEBT_LOW_GUIDANCE_CIQ_COL">"c11282"</definedName>
    <definedName name="IQ_NET_DEBT_MEDIAN_EST">"c3520"</definedName>
    <definedName name="IQ_NET_DEBT_MEDIAN_EST_REUT" hidden="1">"c3977"</definedName>
    <definedName name="IQ_NET_DEBT_MEDIAN_EST_THOM">"c4028"</definedName>
    <definedName name="IQ_NET_DEBT_NUM_EST">"c3515"</definedName>
    <definedName name="IQ_NET_DEBT_NUM_EST_REUT" hidden="1">"c3980"</definedName>
    <definedName name="IQ_NET_DEBT_NUM_EST_THOM">"c4031"</definedName>
    <definedName name="IQ_NET_DEBT_STDDEV_EST">"c3516"</definedName>
    <definedName name="IQ_NET_DEBT_STDDEV_EST_REUT" hidden="1">"c3981"</definedName>
    <definedName name="IQ_NET_DEBT_STDDEV_EST_THOM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"c158"</definedName>
    <definedName name="IQ_NET_INC_GROWTH_2">"c162"</definedName>
    <definedName name="IQ_NET_INC_MARGIN">"c1398"</definedName>
    <definedName name="IQ_NET_INCOME_FDIC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INC_INTERNATIONAL_OPS_FFIEC">"c15375"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LOSSES">"c15873"</definedName>
    <definedName name="IQ_NET_NONINTEREST_INC_EXP_INTERNATIONAL_OPS_FFIEC">"c15387"</definedName>
    <definedName name="IQ_NET_OPERATING_INCOME_ASSETS_FDIC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>"c2198"</definedName>
    <definedName name="IQ_NEXT_CALL_PRICE">"c2199"</definedName>
    <definedName name="IQ_NEXT_EARNINGS_DATE">"c13592"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CIQ_COL">"c11712"</definedName>
    <definedName name="IQ_NI_ACT_OR_EST_REUT" hidden="1">"c5468"</definedName>
    <definedName name="IQ_NI_ACT_OR_EST_THOM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EST_REUT" hidden="1">"c5368"</definedName>
    <definedName name="IQ_NI_EST_THOM">"c5126"</definedName>
    <definedName name="IQ_NI_FFIEC">"c13034"</definedName>
    <definedName name="IQ_NI_GAAP_GUIDANCE_CIQ">"c5008"</definedName>
    <definedName name="IQ_NI_GAAP_GUIDANCE_CIQ_COL">"c11655"</definedName>
    <definedName name="IQ_NI_GAAP_HIGH_GUIDANCE_CIQ">"c4589"</definedName>
    <definedName name="IQ_NI_GAAP_HIGH_GUIDANCE_CIQ_COL">"c11238"</definedName>
    <definedName name="IQ_NI_GAAP_LOW_GUIDANCE_CIQ">"c4629"</definedName>
    <definedName name="IQ_NI_GAAP_LOW_GUIDANCE_CIQ_COL">"c11278"</definedName>
    <definedName name="IQ_NI_GUIDANCE_CIQ">"c5007"</definedName>
    <definedName name="IQ_NI_GUIDANCE_CIQ_COL">"c11654"</definedName>
    <definedName name="IQ_NI_GW_EST">"c1723"</definedName>
    <definedName name="IQ_NI_GW_EST_REUT" hidden="1">"c5375"</definedName>
    <definedName name="IQ_NI_GW_GUIDANCE_CIQ">"c5009"</definedName>
    <definedName name="IQ_NI_GW_GUIDANCE_CIQ_COL">"c11656"</definedName>
    <definedName name="IQ_NI_GW_HIGH_EST">"c1725"</definedName>
    <definedName name="IQ_NI_GW_HIGH_EST_REUT" hidden="1">"c5377"</definedName>
    <definedName name="IQ_NI_GW_HIGH_GUIDANCE_CIQ">"c4590"</definedName>
    <definedName name="IQ_NI_GW_HIGH_GUIDANCE_CIQ_COL">"c11239"</definedName>
    <definedName name="IQ_NI_GW_LOW_EST">"c1726"</definedName>
    <definedName name="IQ_NI_GW_LOW_EST_REUT" hidden="1">"c5378"</definedName>
    <definedName name="IQ_NI_GW_LOW_GUIDANCE_CIQ">"c4630"</definedName>
    <definedName name="IQ_NI_GW_LOW_GUIDANCE_CIQ_COL">"c11279"</definedName>
    <definedName name="IQ_NI_GW_MEDIAN_EST">"c1724"</definedName>
    <definedName name="IQ_NI_GW_MEDIAN_EST_REUT" hidden="1">"c5376"</definedName>
    <definedName name="IQ_NI_GW_NUM_EST">"c1727"</definedName>
    <definedName name="IQ_NI_GW_NUM_EST_REUT" hidden="1">"c5379"</definedName>
    <definedName name="IQ_NI_GW_STDDEV_EST">"c1728"</definedName>
    <definedName name="IQ_NI_GW_STDDEV_EST_REUT" hidden="1">"c5380"</definedName>
    <definedName name="IQ_NI_HIGH_EST">"c1718"</definedName>
    <definedName name="IQ_NI_HIGH_EST_REUT" hidden="1">"c5370"</definedName>
    <definedName name="IQ_NI_HIGH_EST_THOM">"c5128"</definedName>
    <definedName name="IQ_NI_HIGH_GUIDANCE_CIQ">"c4588"</definedName>
    <definedName name="IQ_NI_HIGH_GUIDANCE_CIQ_COL">"c11237"</definedName>
    <definedName name="IQ_NI_LOW_EST">"c1719"</definedName>
    <definedName name="IQ_NI_LOW_EST_REUT" hidden="1">"c5371"</definedName>
    <definedName name="IQ_NI_LOW_EST_THOM">"c5129"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REUT" hidden="1">"c5369"</definedName>
    <definedName name="IQ_NI_MEDIAN_EST_THOM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 hidden="1">"c5372"</definedName>
    <definedName name="IQ_NI_NUM_EST_THOM">"c5130"</definedName>
    <definedName name="IQ_NI_REPORTED_EST">"c1730"</definedName>
    <definedName name="IQ_NI_REPORTED_EST_REUT" hidden="1">"c5382"</definedName>
    <definedName name="IQ_NI_REPORTED_HIGH_EST">"c1732"</definedName>
    <definedName name="IQ_NI_REPORTED_HIGH_EST_REUT" hidden="1">"c5384"</definedName>
    <definedName name="IQ_NI_REPORTED_LOW_EST">"c1733"</definedName>
    <definedName name="IQ_NI_REPORTED_LOW_EST_REUT" hidden="1">"c5385"</definedName>
    <definedName name="IQ_NI_REPORTED_MEDIAN_EST">"c1731"</definedName>
    <definedName name="IQ_NI_REPORTED_MEDIAN_EST_REUT" hidden="1">"c5383"</definedName>
    <definedName name="IQ_NI_REPORTED_NUM_EST">"c1734"</definedName>
    <definedName name="IQ_NI_REPORTED_NUM_EST_REUT" hidden="1">"c5386"</definedName>
    <definedName name="IQ_NI_REPORTED_STDDEV_EST">"c1735"</definedName>
    <definedName name="IQ_NI_REPORTED_STDDEV_EST_REUT" hidden="1">"c5387"</definedName>
    <definedName name="IQ_NI_SBC_ACT_OR_EST">"c4474"</definedName>
    <definedName name="IQ_NI_SBC_ACT_OR_EST_CIQ">"c5012"</definedName>
    <definedName name="IQ_NI_SBC_ACT_OR_EST_CIQ_COL">"c11659"</definedName>
    <definedName name="IQ_NI_SBC_EST">"c4473"</definedName>
    <definedName name="IQ_NI_SBC_GUIDANCE">"c4475"</definedName>
    <definedName name="IQ_NI_SBC_GUIDANCE_CIQ">"c5013"</definedName>
    <definedName name="IQ_NI_SBC_GUIDANCE_CIQ_COL">"c11660"</definedName>
    <definedName name="IQ_NI_SBC_GW_ACT_OR_EST">"c4478"</definedName>
    <definedName name="IQ_NI_SBC_GW_ACT_OR_EST_CIQ">"c5016"</definedName>
    <definedName name="IQ_NI_SBC_GW_ACT_OR_EST_CIQ_COL">"c11663"</definedName>
    <definedName name="IQ_NI_SBC_GW_EST">"c4477"</definedName>
    <definedName name="IQ_NI_SBC_GW_GUIDANCE">"c4479"</definedName>
    <definedName name="IQ_NI_SBC_GW_GUIDANCE_CIQ">"c5017"</definedName>
    <definedName name="IQ_NI_SBC_GW_GUIDANCE_CIQ_COL">"c11664"</definedName>
    <definedName name="IQ_NI_SBC_GW_HIGH_EST">"c4480"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>"c4481"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>"c4482"</definedName>
    <definedName name="IQ_NI_SBC_GW_NUM_EST">"c4483"</definedName>
    <definedName name="IQ_NI_SBC_GW_STDDEV_EST">"c4484"</definedName>
    <definedName name="IQ_NI_SBC_HIGH_EST">"c4486"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>"c4487"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>"c4488"</definedName>
    <definedName name="IQ_NI_SBC_NUM_EST">"c4489"</definedName>
    <definedName name="IQ_NI_SBC_STDDEV_EST">"c4490"</definedName>
    <definedName name="IQ_NI_SFAS">"c795"</definedName>
    <definedName name="IQ_NI_STDDEV_EST">"c1721"</definedName>
    <definedName name="IQ_NI_STDDEV_EST_REUT" hidden="1">"c5373"</definedName>
    <definedName name="IQ_NI_STDDEV_EST_THOM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 localSheetId="5" hidden="1">"c800"</definedName>
    <definedName name="IQ_NON_INT_BEAR_CD" localSheetId="2" hidden="1">"c800"</definedName>
    <definedName name="IQ_NON_INT_BEAR_CD">"c11750"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CASH_FFIEC">"c12774"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_FOREIGN_FFIEC">"c15376"</definedName>
    <definedName name="IQ_NONINTEREST_INCOME_EARNING_ASSETS_FDIC">"c6727"</definedName>
    <definedName name="IQ_NONMORTGAGE_SERVICING_FDIC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 hidden="1">"c8468"</definedName>
    <definedName name="IQ_NONRES_FIXED_INVEST_PRIV_APR_UNUSED">"c7588"</definedName>
    <definedName name="IQ_NONRES_FIXED_INVEST_PRIV_APR_UNUSED_UNUSED_UNUSED" hidden="1">"c7588"</definedName>
    <definedName name="IQ_NONRES_FIXED_INVEST_PRIV_FC_UNUSED">"c7808"</definedName>
    <definedName name="IQ_NONRES_FIXED_INVEST_PRIV_FC_UNUSED_UNUSED_UNUSED" hidden="1">"c7808"</definedName>
    <definedName name="IQ_NONRES_FIXED_INVEST_PRIV_POP_FC_UNUSED">"c8028"</definedName>
    <definedName name="IQ_NONRES_FIXED_INVEST_PRIV_POP_FC_UNUSED_UNUSED_UNUSED" hidden="1">"c8028"</definedName>
    <definedName name="IQ_NONRES_FIXED_INVEST_PRIV_POP_UNUSED">"c7148"</definedName>
    <definedName name="IQ_NONRES_FIXED_INVEST_PRIV_POP_UNUSED_UNUSED_UNUSED" hidden="1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 hidden="1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 hidden="1">"c8248"</definedName>
    <definedName name="IQ_NONRES_FIXED_INVEST_PRIV_YOY_UNUSED">"c7368"</definedName>
    <definedName name="IQ_NONRES_FIXED_INVEST_PRIV_YOY_UNUSED_UNUSED_UNUSED" hidden="1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_EPS_ACT_OR_EST_REUT" hidden="1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AMT_DERIVATIVES_BENEFICIARY_FFIEC">"c13118"</definedName>
    <definedName name="IQ_NOTIONAL_AMT_DERIVATIVES_GUARANTOR_FFIEC">"c13111"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_OFFICES" hidden="1">"c2088"</definedName>
    <definedName name="IQ_NUMBER_ADRHOLDERS">"c1970"</definedName>
    <definedName name="IQ_NUMBER_CELL_SITES">"c15762"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 hidden="1">"c1969"</definedName>
    <definedName name="IQ_NUMBER_SHAREHOLDERS_OTHER">"c1969"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 hidden="1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REUT" hidden="1">"c5466"</definedName>
    <definedName name="IQ_OPER_INC_ACT_OR_EST_THOM">"c5304"</definedName>
    <definedName name="IQ_OPER_INC_BR">"c850"</definedName>
    <definedName name="IQ_OPER_INC_EST">"c1688"</definedName>
    <definedName name="IQ_OPER_INC_EST_REUT" hidden="1">"c5340"</definedName>
    <definedName name="IQ_OPER_INC_EST_THOM">"c5112"</definedName>
    <definedName name="IQ_OPER_INC_FIN">"c851"</definedName>
    <definedName name="IQ_OPER_INC_HIGH_EST">"c1690"</definedName>
    <definedName name="IQ_OPER_INC_HIGH_EST_REUT" hidden="1">"c5342"</definedName>
    <definedName name="IQ_OPER_INC_HIGH_EST_THOM">"c5114"</definedName>
    <definedName name="IQ_OPER_INC_INS">"c852"</definedName>
    <definedName name="IQ_OPER_INC_LOW_EST">"c1691"</definedName>
    <definedName name="IQ_OPER_INC_LOW_EST_REUT" hidden="1">"c5343"</definedName>
    <definedName name="IQ_OPER_INC_LOW_EST_THOM">"c5115"</definedName>
    <definedName name="IQ_OPER_INC_MARGIN">"c1448"</definedName>
    <definedName name="IQ_OPER_INC_MEDIAN_EST">"c1689"</definedName>
    <definedName name="IQ_OPER_INC_MEDIAN_EST_REUT" hidden="1">"c5341"</definedName>
    <definedName name="IQ_OPER_INC_MEDIAN_EST_THOM">"c5113"</definedName>
    <definedName name="IQ_OPER_INC_NUM_EST">"c1692"</definedName>
    <definedName name="IQ_OPER_INC_NUM_EST_REUT" hidden="1">"c5344"</definedName>
    <definedName name="IQ_OPER_INC_NUM_EST_THOM">"c5116"</definedName>
    <definedName name="IQ_OPER_INC_RE">"c6240"</definedName>
    <definedName name="IQ_OPER_INC_REIT">"c853"</definedName>
    <definedName name="IQ_OPER_INC_STDDEV_EST">"c1693"</definedName>
    <definedName name="IQ_OPER_INC_STDDEV_EST_REUT" hidden="1">"c5345"</definedName>
    <definedName name="IQ_OPER_INC_STDDEV_EST_THOM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 hidden="1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 hidden="1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FIEC">"c12831"</definedName>
    <definedName name="IQ_OREO_FOREIGN_FDIC">"c6460"</definedName>
    <definedName name="IQ_OREO_FOREIGN_FFIEC">"c15273"</definedName>
    <definedName name="IQ_OREO_MULTI_FAMILY_RESIDENTIAL_FDIC">"c6455"</definedName>
    <definedName name="IQ_OREO_OTHER_FFIEC">"c12833"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 localSheetId="5" hidden="1">"C6021"</definedName>
    <definedName name="IQ_OTHER_CL_SUPPL_INS" localSheetId="2" hidden="1">"C6021"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>"c6322"</definedName>
    <definedName name="IQ_OTHER_LOANS_LL_REC_DOM_FFIEC">"c12914"</definedName>
    <definedName name="IQ_OTHER_LOANS_NET_CHARGE_OFFS_FDIC">"c6639"</definedName>
    <definedName name="IQ_OTHER_LOANS_NON_ACCRUAL_FFIEC">"c13327"</definedName>
    <definedName name="IQ_OTHER_LOANS_RECOVERIES_FDIC">"c6620"</definedName>
    <definedName name="IQ_OTHER_LOANS_RISK_BASED_FFIEC">"c13435"</definedName>
    <definedName name="IQ_OTHER_LOANS_TOTAL_FDIC">"c6432"</definedName>
    <definedName name="IQ_OTHER_LOANS_TOTAL_LOANS">"c15716"</definedName>
    <definedName name="IQ_OTHER_LOANS_TRADING_DOM_FFIEC">"c12936"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>"c15931"</definedName>
    <definedName name="IQ_OTHER_NET">"c1453"</definedName>
    <definedName name="IQ_OTHER_NON_INT_ALLOCATIONS_FFIEC">"c13065"</definedName>
    <definedName name="IQ_OTHER_NON_INT_EXP">"c953"</definedName>
    <definedName name="IQ_OTHER_NON_INT_EXP_FDIC">"c6578"</definedName>
    <definedName name="IQ_OTHER_NON_INT_EXP_FFIEC">"c13027"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ED_FFIEC">"c13248"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 localSheetId="5" hidden="1">"c2127"</definedName>
    <definedName name="IQ_OUTSTANDING_FILING_DATE" localSheetId="2" hidden="1">"c2127"</definedName>
    <definedName name="IQ_OUTSTANDING_FILING_DATE">"c1023"</definedName>
    <definedName name="IQ_OUTSTANDING_FILING_DATE_1" hidden="1">"c2127"</definedName>
    <definedName name="IQ_OUTSTANDING_FILING_DATE_TOTAL" hidden="1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>"c2160"</definedName>
    <definedName name="IQ_PART_TIME">"c1024"</definedName>
    <definedName name="IQ_PARTICIPATION_POOLS_RESIDENTIAL_MORTGAGES_FDIC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ST_DUE_ALLOW_GROSS_LOANS_FFIEC">"c13416"</definedName>
    <definedName name="IQ_PAY_ACCRUED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REUT" hidden="1">"c15238"</definedName>
    <definedName name="IQ_PBV_FWD_THOM">"c15237"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 hidden="1">"c4049"</definedName>
    <definedName name="IQ_PE_EXCL_FWD_THOM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 hidden="1">"c4052"</definedName>
    <definedName name="IQ_PEG_FWD_THOM">"c4059"</definedName>
    <definedName name="IQ_PENETRATION_BASIC_CABLE">"c16204"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 hidden="1">"c3959"</definedName>
    <definedName name="IQ_PERCENT_CHANGE_EST_5YR_GROWTH_RATE_12MONTHS_THOM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 hidden="1">"c3960"</definedName>
    <definedName name="IQ_PERCENT_CHANGE_EST_5YR_GROWTH_RATE_18MONTHS_THOM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 hidden="1">"c3956"</definedName>
    <definedName name="IQ_PERCENT_CHANGE_EST_5YR_GROWTH_RATE_3MONTHS_THOM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 hidden="1">"c3957"</definedName>
    <definedName name="IQ_PERCENT_CHANGE_EST_5YR_GROWTH_RATE_6MONTHS_THOM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 hidden="1">"c3958"</definedName>
    <definedName name="IQ_PERCENT_CHANGE_EST_5YR_GROWTH_RATE_9MONTHS_THOM">"c5268"</definedName>
    <definedName name="IQ_PERCENT_CHANGE_EST_5YR_GROWTH_RATE_DAY">"c1846"</definedName>
    <definedName name="IQ_PERCENT_CHANGE_EST_5YR_GROWTH_RATE_DAY_CIQ">"c3785"</definedName>
    <definedName name="IQ_PERCENT_CHANGE_EST_5YR_GROWTH_RATE_DAY_REUT" hidden="1">"c3954"</definedName>
    <definedName name="IQ_PERCENT_CHANGE_EST_5YR_GROWTH_RATE_DAY_THOM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 hidden="1">"c3955"</definedName>
    <definedName name="IQ_PERCENT_CHANGE_EST_5YR_GROWTH_RATE_MONTH_THOM">"c5265"</definedName>
    <definedName name="IQ_PERCENT_CHANGE_EST_5YR_GROWTH_RATE_WEEK">"c1847"</definedName>
    <definedName name="IQ_PERCENT_CHANGE_EST_5YR_GROWTH_RATE_WEEK_CIQ">"c3797"</definedName>
    <definedName name="IQ_PERCENT_CHANGE_EST_5YR_GROWTH_RATE_WEEK_REUT" hidden="1">"c5435"</definedName>
    <definedName name="IQ_PERCENT_CHANGE_EST_5YR_GROWTH_RATE_WEEK_THOM">"c5277"</definedName>
    <definedName name="IQ_PERCENT_CHANGE_EST_CFPS_12MONTHS">"c1812"</definedName>
    <definedName name="IQ_PERCENT_CHANGE_EST_CFPS_12MONTHS_REUT" hidden="1">"c3924"</definedName>
    <definedName name="IQ_PERCENT_CHANGE_EST_CFPS_12MONTHS_THOM">"c5234"</definedName>
    <definedName name="IQ_PERCENT_CHANGE_EST_CFPS_18MONTHS">"c1813"</definedName>
    <definedName name="IQ_PERCENT_CHANGE_EST_CFPS_18MONTHS_REUT" hidden="1">"c3925"</definedName>
    <definedName name="IQ_PERCENT_CHANGE_EST_CFPS_18MONTHS_THOM">"c5235"</definedName>
    <definedName name="IQ_PERCENT_CHANGE_EST_CFPS_3MONTHS">"c1809"</definedName>
    <definedName name="IQ_PERCENT_CHANGE_EST_CFPS_3MONTHS_REUT" hidden="1">"c3921"</definedName>
    <definedName name="IQ_PERCENT_CHANGE_EST_CFPS_3MONTHS_THOM">"c5231"</definedName>
    <definedName name="IQ_PERCENT_CHANGE_EST_CFPS_6MONTHS">"c1810"</definedName>
    <definedName name="IQ_PERCENT_CHANGE_EST_CFPS_6MONTHS_REUT" hidden="1">"c3922"</definedName>
    <definedName name="IQ_PERCENT_CHANGE_EST_CFPS_6MONTHS_THOM">"c5232"</definedName>
    <definedName name="IQ_PERCENT_CHANGE_EST_CFPS_9MONTHS">"c1811"</definedName>
    <definedName name="IQ_PERCENT_CHANGE_EST_CFPS_9MONTHS_REUT" hidden="1">"c3923"</definedName>
    <definedName name="IQ_PERCENT_CHANGE_EST_CFPS_9MONTHS_THOM">"c5233"</definedName>
    <definedName name="IQ_PERCENT_CHANGE_EST_CFPS_DAY">"c1806"</definedName>
    <definedName name="IQ_PERCENT_CHANGE_EST_CFPS_DAY_REUT" hidden="1">"c3919"</definedName>
    <definedName name="IQ_PERCENT_CHANGE_EST_CFPS_DAY_THOM">"c5229"</definedName>
    <definedName name="IQ_PERCENT_CHANGE_EST_CFPS_MONTH">"c1808"</definedName>
    <definedName name="IQ_PERCENT_CHANGE_EST_CFPS_MONTH_REUT" hidden="1">"c3920"</definedName>
    <definedName name="IQ_PERCENT_CHANGE_EST_CFPS_MONTH_THOM">"c5230"</definedName>
    <definedName name="IQ_PERCENT_CHANGE_EST_CFPS_WEEK">"c1807"</definedName>
    <definedName name="IQ_PERCENT_CHANGE_EST_CFPS_WEEK_REUT" hidden="1">"c3962"</definedName>
    <definedName name="IQ_PERCENT_CHANGE_EST_CFPS_WEEK_THOM">"c5272"</definedName>
    <definedName name="IQ_PERCENT_CHANGE_EST_DPS_12MONTHS">"c1820"</definedName>
    <definedName name="IQ_PERCENT_CHANGE_EST_DPS_12MONTHS_REUT" hidden="1">"c3931"</definedName>
    <definedName name="IQ_PERCENT_CHANGE_EST_DPS_12MONTHS_THOM">"c5241"</definedName>
    <definedName name="IQ_PERCENT_CHANGE_EST_DPS_18MONTHS">"c1821"</definedName>
    <definedName name="IQ_PERCENT_CHANGE_EST_DPS_18MONTHS_REUT" hidden="1">"c3932"</definedName>
    <definedName name="IQ_PERCENT_CHANGE_EST_DPS_18MONTHS_THOM">"c5242"</definedName>
    <definedName name="IQ_PERCENT_CHANGE_EST_DPS_3MONTHS">"c1817"</definedName>
    <definedName name="IQ_PERCENT_CHANGE_EST_DPS_3MONTHS_REUT" hidden="1">"c3928"</definedName>
    <definedName name="IQ_PERCENT_CHANGE_EST_DPS_3MONTHS_THOM">"c5238"</definedName>
    <definedName name="IQ_PERCENT_CHANGE_EST_DPS_6MONTHS">"c1818"</definedName>
    <definedName name="IQ_PERCENT_CHANGE_EST_DPS_6MONTHS_REUT" hidden="1">"c3929"</definedName>
    <definedName name="IQ_PERCENT_CHANGE_EST_DPS_6MONTHS_THOM">"c5239"</definedName>
    <definedName name="IQ_PERCENT_CHANGE_EST_DPS_9MONTHS">"c1819"</definedName>
    <definedName name="IQ_PERCENT_CHANGE_EST_DPS_9MONTHS_REUT" hidden="1">"c3930"</definedName>
    <definedName name="IQ_PERCENT_CHANGE_EST_DPS_9MONTHS_THOM">"c5240"</definedName>
    <definedName name="IQ_PERCENT_CHANGE_EST_DPS_DAY">"c1814"</definedName>
    <definedName name="IQ_PERCENT_CHANGE_EST_DPS_DAY_REUT" hidden="1">"c3926"</definedName>
    <definedName name="IQ_PERCENT_CHANGE_EST_DPS_DAY_THOM">"c5236"</definedName>
    <definedName name="IQ_PERCENT_CHANGE_EST_DPS_MONTH">"c1816"</definedName>
    <definedName name="IQ_PERCENT_CHANGE_EST_DPS_MONTH_REUT" hidden="1">"c3927"</definedName>
    <definedName name="IQ_PERCENT_CHANGE_EST_DPS_MONTH_THOM">"c5237"</definedName>
    <definedName name="IQ_PERCENT_CHANGE_EST_DPS_WEEK">"c1815"</definedName>
    <definedName name="IQ_PERCENT_CHANGE_EST_DPS_WEEK_REUT" hidden="1">"c3963"</definedName>
    <definedName name="IQ_PERCENT_CHANGE_EST_DPS_WEEK_THOM">"c5273"</definedName>
    <definedName name="IQ_PERCENT_CHANGE_EST_EBITDA_12MONTHS">"c1804"</definedName>
    <definedName name="IQ_PERCENT_CHANGE_EST_EBITDA_12MONTHS_CIQ">"c3748"</definedName>
    <definedName name="IQ_PERCENT_CHANGE_EST_EBITDA_12MONTHS_REUT" hidden="1">"c3917"</definedName>
    <definedName name="IQ_PERCENT_CHANGE_EST_EBITDA_12MONTHS_THOM">"c5227"</definedName>
    <definedName name="IQ_PERCENT_CHANGE_EST_EBITDA_18MONTHS">"c1805"</definedName>
    <definedName name="IQ_PERCENT_CHANGE_EST_EBITDA_18MONTHS_CIQ">"c3749"</definedName>
    <definedName name="IQ_PERCENT_CHANGE_EST_EBITDA_18MONTHS_REUT" hidden="1">"c3918"</definedName>
    <definedName name="IQ_PERCENT_CHANGE_EST_EBITDA_18MONTHS_THOM">"c5228"</definedName>
    <definedName name="IQ_PERCENT_CHANGE_EST_EBITDA_3MONTHS">"c1801"</definedName>
    <definedName name="IQ_PERCENT_CHANGE_EST_EBITDA_3MONTHS_CIQ">"c3745"</definedName>
    <definedName name="IQ_PERCENT_CHANGE_EST_EBITDA_3MONTHS_REUT" hidden="1">"c3914"</definedName>
    <definedName name="IQ_PERCENT_CHANGE_EST_EBITDA_3MONTHS_THOM">"c5224"</definedName>
    <definedName name="IQ_PERCENT_CHANGE_EST_EBITDA_6MONTHS">"c1802"</definedName>
    <definedName name="IQ_PERCENT_CHANGE_EST_EBITDA_6MONTHS_CIQ">"c3746"</definedName>
    <definedName name="IQ_PERCENT_CHANGE_EST_EBITDA_6MONTHS_REUT" hidden="1">"c3915"</definedName>
    <definedName name="IQ_PERCENT_CHANGE_EST_EBITDA_6MONTHS_THOM">"c5225"</definedName>
    <definedName name="IQ_PERCENT_CHANGE_EST_EBITDA_9MONTHS">"c1803"</definedName>
    <definedName name="IQ_PERCENT_CHANGE_EST_EBITDA_9MONTHS_CIQ">"c3747"</definedName>
    <definedName name="IQ_PERCENT_CHANGE_EST_EBITDA_9MONTHS_REUT" hidden="1">"c3916"</definedName>
    <definedName name="IQ_PERCENT_CHANGE_EST_EBITDA_9MONTHS_THOM">"c5226"</definedName>
    <definedName name="IQ_PERCENT_CHANGE_EST_EBITDA_DAY">"c1798"</definedName>
    <definedName name="IQ_PERCENT_CHANGE_EST_EBITDA_DAY_CIQ">"c3743"</definedName>
    <definedName name="IQ_PERCENT_CHANGE_EST_EBITDA_DAY_REUT" hidden="1">"c3912"</definedName>
    <definedName name="IQ_PERCENT_CHANGE_EST_EBITDA_DAY_THOM">"c5222"</definedName>
    <definedName name="IQ_PERCENT_CHANGE_EST_EBITDA_MONTH">"c1800"</definedName>
    <definedName name="IQ_PERCENT_CHANGE_EST_EBITDA_MONTH_CIQ">"c3744"</definedName>
    <definedName name="IQ_PERCENT_CHANGE_EST_EBITDA_MONTH_REUT" hidden="1">"c3913"</definedName>
    <definedName name="IQ_PERCENT_CHANGE_EST_EBITDA_MONTH_THOM">"c5223"</definedName>
    <definedName name="IQ_PERCENT_CHANGE_EST_EBITDA_WEEK">"c1799"</definedName>
    <definedName name="IQ_PERCENT_CHANGE_EST_EBITDA_WEEK_CIQ">"c3792"</definedName>
    <definedName name="IQ_PERCENT_CHANGE_EST_EBITDA_WEEK_REUT" hidden="1">"c3961"</definedName>
    <definedName name="IQ_PERCENT_CHANGE_EST_EBITDA_WEEK_THOM">"c5271"</definedName>
    <definedName name="IQ_PERCENT_CHANGE_EST_EPS_12MONTHS">"c1788"</definedName>
    <definedName name="IQ_PERCENT_CHANGE_EST_EPS_12MONTHS_CIQ">"c3733"</definedName>
    <definedName name="IQ_PERCENT_CHANGE_EST_EPS_12MONTHS_REUT" hidden="1">"c3902"</definedName>
    <definedName name="IQ_PERCENT_CHANGE_EST_EPS_12MONTHS_THOM">"c5212"</definedName>
    <definedName name="IQ_PERCENT_CHANGE_EST_EPS_18MONTHS">"c1789"</definedName>
    <definedName name="IQ_PERCENT_CHANGE_EST_EPS_18MONTHS_CIQ">"c3734"</definedName>
    <definedName name="IQ_PERCENT_CHANGE_EST_EPS_18MONTHS_REUT" hidden="1">"c3903"</definedName>
    <definedName name="IQ_PERCENT_CHANGE_EST_EPS_18MONTHS_THOM">"c5213"</definedName>
    <definedName name="IQ_PERCENT_CHANGE_EST_EPS_3MONTHS">"c1785"</definedName>
    <definedName name="IQ_PERCENT_CHANGE_EST_EPS_3MONTHS_CIQ">"c3730"</definedName>
    <definedName name="IQ_PERCENT_CHANGE_EST_EPS_3MONTHS_REUT" hidden="1">"c3899"</definedName>
    <definedName name="IQ_PERCENT_CHANGE_EST_EPS_3MONTHS_THOM">"c5209"</definedName>
    <definedName name="IQ_PERCENT_CHANGE_EST_EPS_6MONTHS">"c1786"</definedName>
    <definedName name="IQ_PERCENT_CHANGE_EST_EPS_6MONTHS_CIQ">"c3731"</definedName>
    <definedName name="IQ_PERCENT_CHANGE_EST_EPS_6MONTHS_REUT" hidden="1">"c3900"</definedName>
    <definedName name="IQ_PERCENT_CHANGE_EST_EPS_6MONTHS_THOM">"c5210"</definedName>
    <definedName name="IQ_PERCENT_CHANGE_EST_EPS_9MONTHS">"c1787"</definedName>
    <definedName name="IQ_PERCENT_CHANGE_EST_EPS_9MONTHS_CIQ">"c3732"</definedName>
    <definedName name="IQ_PERCENT_CHANGE_EST_EPS_9MONTHS_REUT" hidden="1">"c3901"</definedName>
    <definedName name="IQ_PERCENT_CHANGE_EST_EPS_9MONTHS_THOM">"c5211"</definedName>
    <definedName name="IQ_PERCENT_CHANGE_EST_EPS_DAY">"c1782"</definedName>
    <definedName name="IQ_PERCENT_CHANGE_EST_EPS_DAY_CIQ">"c3727"</definedName>
    <definedName name="IQ_PERCENT_CHANGE_EST_EPS_DAY_REUT" hidden="1">"c3896"</definedName>
    <definedName name="IQ_PERCENT_CHANGE_EST_EPS_DAY_THOM">"c5206"</definedName>
    <definedName name="IQ_PERCENT_CHANGE_EST_EPS_MONTH">"c1784"</definedName>
    <definedName name="IQ_PERCENT_CHANGE_EST_EPS_MONTH_CIQ">"c3729"</definedName>
    <definedName name="IQ_PERCENT_CHANGE_EST_EPS_MONTH_REUT" hidden="1">"c3898"</definedName>
    <definedName name="IQ_PERCENT_CHANGE_EST_EPS_MONTH_THOM">"c5208"</definedName>
    <definedName name="IQ_PERCENT_CHANGE_EST_EPS_WEEK">"c1783"</definedName>
    <definedName name="IQ_PERCENT_CHANGE_EST_EPS_WEEK_CIQ">"c3728"</definedName>
    <definedName name="IQ_PERCENT_CHANGE_EST_EPS_WEEK_REUT" hidden="1">"c3897"</definedName>
    <definedName name="IQ_PERCENT_CHANGE_EST_EPS_WEEK_THOM">"c5207"</definedName>
    <definedName name="IQ_PERCENT_CHANGE_EST_FFO_12MONTHS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>"c1828"</definedName>
    <definedName name="IQ_PERCENT_CHANGE_EST_FFO_SHARE_12MONTHS_REUT" hidden="1">"c3938"</definedName>
    <definedName name="IQ_PERCENT_CHANGE_EST_FFO_SHARE_12MONTHS_THOM">"c5248"</definedName>
    <definedName name="IQ_PERCENT_CHANGE_EST_FFO_SHARE_18MONTHS">"c1829"</definedName>
    <definedName name="IQ_PERCENT_CHANGE_EST_FFO_SHARE_18MONTHS_REUT" hidden="1">"c3939"</definedName>
    <definedName name="IQ_PERCENT_CHANGE_EST_FFO_SHARE_18MONTHS_THOM">"c5249"</definedName>
    <definedName name="IQ_PERCENT_CHANGE_EST_FFO_SHARE_3MONTHS">"c1825"</definedName>
    <definedName name="IQ_PERCENT_CHANGE_EST_FFO_SHARE_3MONTHS_REUT" hidden="1">"c3935"</definedName>
    <definedName name="IQ_PERCENT_CHANGE_EST_FFO_SHARE_3MONTHS_THOM">"c5245"</definedName>
    <definedName name="IQ_PERCENT_CHANGE_EST_FFO_SHARE_6MONTHS">"c1826"</definedName>
    <definedName name="IQ_PERCENT_CHANGE_EST_FFO_SHARE_6MONTHS_REUT" hidden="1">"c3936"</definedName>
    <definedName name="IQ_PERCENT_CHANGE_EST_FFO_SHARE_6MONTHS_THOM">"c5246"</definedName>
    <definedName name="IQ_PERCENT_CHANGE_EST_FFO_SHARE_9MONTHS">"c1827"</definedName>
    <definedName name="IQ_PERCENT_CHANGE_EST_FFO_SHARE_9MONTHS_REUT" hidden="1">"c3937"</definedName>
    <definedName name="IQ_PERCENT_CHANGE_EST_FFO_SHARE_9MONTHS_THOM">"c5247"</definedName>
    <definedName name="IQ_PERCENT_CHANGE_EST_FFO_SHARE_DAY">"c1822"</definedName>
    <definedName name="IQ_PERCENT_CHANGE_EST_FFO_SHARE_DAY_REUT" hidden="1">"c3933"</definedName>
    <definedName name="IQ_PERCENT_CHANGE_EST_FFO_SHARE_DAY_THOM">"c5243"</definedName>
    <definedName name="IQ_PERCENT_CHANGE_EST_FFO_SHARE_MONTH">"c1824"</definedName>
    <definedName name="IQ_PERCENT_CHANGE_EST_FFO_SHARE_MONTH_REUT" hidden="1">"c3934"</definedName>
    <definedName name="IQ_PERCENT_CHANGE_EST_FFO_SHARE_MONTH_THOM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">"c1823"</definedName>
    <definedName name="IQ_PERCENT_CHANGE_EST_FFO_SHARE_WEEK_REUT" hidden="1">"c3964"</definedName>
    <definedName name="IQ_PERCENT_CHANGE_EST_FFO_SHARE_WEEK_THOM">"c5274"</definedName>
    <definedName name="IQ_PERCENT_CHANGE_EST_FFO_WEEK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 hidden="1">"c3952"</definedName>
    <definedName name="IQ_PERCENT_CHANGE_EST_PRICE_TARGET_12MONTHS_THOM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 hidden="1">"c3953"</definedName>
    <definedName name="IQ_PERCENT_CHANGE_EST_PRICE_TARGET_18MONTHS_THOM">"c5263"</definedName>
    <definedName name="IQ_PERCENT_CHANGE_EST_PRICE_TARGET_3MONTHS">"c1841"</definedName>
    <definedName name="IQ_PERCENT_CHANGE_EST_PRICE_TARGET_3MONTHS_CIQ">"c3780"</definedName>
    <definedName name="IQ_PERCENT_CHANGE_EST_PRICE_TARGET_3MONTHS_REUT" hidden="1">"c3949"</definedName>
    <definedName name="IQ_PERCENT_CHANGE_EST_PRICE_TARGET_3MONTHS_THOM">"c5259"</definedName>
    <definedName name="IQ_PERCENT_CHANGE_EST_PRICE_TARGET_6MONTHS">"c1842"</definedName>
    <definedName name="IQ_PERCENT_CHANGE_EST_PRICE_TARGET_6MONTHS_CIQ">"c3781"</definedName>
    <definedName name="IQ_PERCENT_CHANGE_EST_PRICE_TARGET_6MONTHS_REUT" hidden="1">"c3950"</definedName>
    <definedName name="IQ_PERCENT_CHANGE_EST_PRICE_TARGET_6MONTHS_THOM">"c5260"</definedName>
    <definedName name="IQ_PERCENT_CHANGE_EST_PRICE_TARGET_9MONTHS">"c1843"</definedName>
    <definedName name="IQ_PERCENT_CHANGE_EST_PRICE_TARGET_9MONTHS_CIQ">"c3782"</definedName>
    <definedName name="IQ_PERCENT_CHANGE_EST_PRICE_TARGET_9MONTHS_REUT" hidden="1">"c3951"</definedName>
    <definedName name="IQ_PERCENT_CHANGE_EST_PRICE_TARGET_9MONTHS_THOM">"c5261"</definedName>
    <definedName name="IQ_PERCENT_CHANGE_EST_PRICE_TARGET_DAY">"c1838"</definedName>
    <definedName name="IQ_PERCENT_CHANGE_EST_PRICE_TARGET_DAY_CIQ">"c3778"</definedName>
    <definedName name="IQ_PERCENT_CHANGE_EST_PRICE_TARGET_DAY_REUT" hidden="1">"c3947"</definedName>
    <definedName name="IQ_PERCENT_CHANGE_EST_PRICE_TARGET_DAY_THOM">"c5257"</definedName>
    <definedName name="IQ_PERCENT_CHANGE_EST_PRICE_TARGET_MONTH">"c1840"</definedName>
    <definedName name="IQ_PERCENT_CHANGE_EST_PRICE_TARGET_MONTH_CIQ">"c3779"</definedName>
    <definedName name="IQ_PERCENT_CHANGE_EST_PRICE_TARGET_MONTH_REUT" hidden="1">"c3948"</definedName>
    <definedName name="IQ_PERCENT_CHANGE_EST_PRICE_TARGET_MONTH_THOM">"c5258"</definedName>
    <definedName name="IQ_PERCENT_CHANGE_EST_PRICE_TARGET_WEEK">"c1839"</definedName>
    <definedName name="IQ_PERCENT_CHANGE_EST_PRICE_TARGET_WEEK_CIQ">"c3798"</definedName>
    <definedName name="IQ_PERCENT_CHANGE_EST_PRICE_TARGET_WEEK_REUT" hidden="1">"c3967"</definedName>
    <definedName name="IQ_PERCENT_CHANGE_EST_PRICE_TARGET_WEEK_THOM">"c5276"</definedName>
    <definedName name="IQ_PERCENT_CHANGE_EST_RECO_12MONTHS">"c1836"</definedName>
    <definedName name="IQ_PERCENT_CHANGE_EST_RECO_12MONTHS_CIQ">"c3776"</definedName>
    <definedName name="IQ_PERCENT_CHANGE_EST_RECO_12MONTHS_REUT" hidden="1">"c3945"</definedName>
    <definedName name="IQ_PERCENT_CHANGE_EST_RECO_12MONTHS_THOM">"c5255"</definedName>
    <definedName name="IQ_PERCENT_CHANGE_EST_RECO_18MONTHS">"c1837"</definedName>
    <definedName name="IQ_PERCENT_CHANGE_EST_RECO_18MONTHS_CIQ">"c3777"</definedName>
    <definedName name="IQ_PERCENT_CHANGE_EST_RECO_18MONTHS_REUT" hidden="1">"c3946"</definedName>
    <definedName name="IQ_PERCENT_CHANGE_EST_RECO_18MONTHS_THOM">"c5256"</definedName>
    <definedName name="IQ_PERCENT_CHANGE_EST_RECO_3MONTHS">"c1833"</definedName>
    <definedName name="IQ_PERCENT_CHANGE_EST_RECO_3MONTHS_CIQ">"c3773"</definedName>
    <definedName name="IQ_PERCENT_CHANGE_EST_RECO_3MONTHS_REUT" hidden="1">"c3942"</definedName>
    <definedName name="IQ_PERCENT_CHANGE_EST_RECO_3MONTHS_THOM">"c5252"</definedName>
    <definedName name="IQ_PERCENT_CHANGE_EST_RECO_6MONTHS">"c1834"</definedName>
    <definedName name="IQ_PERCENT_CHANGE_EST_RECO_6MONTHS_CIQ">"c3774"</definedName>
    <definedName name="IQ_PERCENT_CHANGE_EST_RECO_6MONTHS_REUT" hidden="1">"c3943"</definedName>
    <definedName name="IQ_PERCENT_CHANGE_EST_RECO_6MONTHS_THOM">"c5253"</definedName>
    <definedName name="IQ_PERCENT_CHANGE_EST_RECO_9MONTHS">"c1835"</definedName>
    <definedName name="IQ_PERCENT_CHANGE_EST_RECO_9MONTHS_CIQ">"c3775"</definedName>
    <definedName name="IQ_PERCENT_CHANGE_EST_RECO_9MONTHS_REUT" hidden="1">"c3944"</definedName>
    <definedName name="IQ_PERCENT_CHANGE_EST_RECO_9MONTHS_THOM">"c5254"</definedName>
    <definedName name="IQ_PERCENT_CHANGE_EST_RECO_DAY">"c1830"</definedName>
    <definedName name="IQ_PERCENT_CHANGE_EST_RECO_DAY_CIQ">"c3771"</definedName>
    <definedName name="IQ_PERCENT_CHANGE_EST_RECO_DAY_REUT" hidden="1">"c3940"</definedName>
    <definedName name="IQ_PERCENT_CHANGE_EST_RECO_DAY_THOM">"c5250"</definedName>
    <definedName name="IQ_PERCENT_CHANGE_EST_RECO_MONTH">"c1832"</definedName>
    <definedName name="IQ_PERCENT_CHANGE_EST_RECO_MONTH_CIQ">"c3772"</definedName>
    <definedName name="IQ_PERCENT_CHANGE_EST_RECO_MONTH_REUT" hidden="1">"c3941"</definedName>
    <definedName name="IQ_PERCENT_CHANGE_EST_RECO_MONTH_THOM">"c5251"</definedName>
    <definedName name="IQ_PERCENT_CHANGE_EST_RECO_WEEK">"c1831"</definedName>
    <definedName name="IQ_PERCENT_CHANGE_EST_RECO_WEEK_CIQ">"c3796"</definedName>
    <definedName name="IQ_PERCENT_CHANGE_EST_RECO_WEEK_REUT" hidden="1">"c3966"</definedName>
    <definedName name="IQ_PERCENT_CHANGE_EST_RECO_WEEK_THOM">"c5275"</definedName>
    <definedName name="IQ_PERCENT_CHANGE_EST_REV_12MONTHS">"c1796"</definedName>
    <definedName name="IQ_PERCENT_CHANGE_EST_REV_12MONTHS_CIQ">"c3741"</definedName>
    <definedName name="IQ_PERCENT_CHANGE_EST_REV_12MONTHS_REUT" hidden="1">"c3910"</definedName>
    <definedName name="IQ_PERCENT_CHANGE_EST_REV_12MONTHS_THOM">"c5220"</definedName>
    <definedName name="IQ_PERCENT_CHANGE_EST_REV_18MONTHS">"c1797"</definedName>
    <definedName name="IQ_PERCENT_CHANGE_EST_REV_18MONTHS_CIQ">"c3742"</definedName>
    <definedName name="IQ_PERCENT_CHANGE_EST_REV_18MONTHS_REUT" hidden="1">"c3911"</definedName>
    <definedName name="IQ_PERCENT_CHANGE_EST_REV_18MONTHS_THOM">"c5221"</definedName>
    <definedName name="IQ_PERCENT_CHANGE_EST_REV_3MONTHS">"c1793"</definedName>
    <definedName name="IQ_PERCENT_CHANGE_EST_REV_3MONTHS_CIQ">"c3738"</definedName>
    <definedName name="IQ_PERCENT_CHANGE_EST_REV_3MONTHS_REUT" hidden="1">"c3907"</definedName>
    <definedName name="IQ_PERCENT_CHANGE_EST_REV_3MONTHS_THOM">"c5217"</definedName>
    <definedName name="IQ_PERCENT_CHANGE_EST_REV_6MONTHS">"c1794"</definedName>
    <definedName name="IQ_PERCENT_CHANGE_EST_REV_6MONTHS_CIQ">"c3739"</definedName>
    <definedName name="IQ_PERCENT_CHANGE_EST_REV_6MONTHS_REUT" hidden="1">"c3908"</definedName>
    <definedName name="IQ_PERCENT_CHANGE_EST_REV_6MONTHS_THOM">"c5218"</definedName>
    <definedName name="IQ_PERCENT_CHANGE_EST_REV_9MONTHS">"c1795"</definedName>
    <definedName name="IQ_PERCENT_CHANGE_EST_REV_9MONTHS_CIQ">"c3740"</definedName>
    <definedName name="IQ_PERCENT_CHANGE_EST_REV_9MONTHS_REUT" hidden="1">"c3909"</definedName>
    <definedName name="IQ_PERCENT_CHANGE_EST_REV_9MONTHS_THOM">"c5219"</definedName>
    <definedName name="IQ_PERCENT_CHANGE_EST_REV_DAY">"c1790"</definedName>
    <definedName name="IQ_PERCENT_CHANGE_EST_REV_DAY_CIQ">"c3735"</definedName>
    <definedName name="IQ_PERCENT_CHANGE_EST_REV_DAY_REUT" hidden="1">"c3904"</definedName>
    <definedName name="IQ_PERCENT_CHANGE_EST_REV_DAY_THOM">"c5214"</definedName>
    <definedName name="IQ_PERCENT_CHANGE_EST_REV_MONTH">"c1792"</definedName>
    <definedName name="IQ_PERCENT_CHANGE_EST_REV_MONTH_CIQ">"c3737"</definedName>
    <definedName name="IQ_PERCENT_CHANGE_EST_REV_MONTH_REUT" hidden="1">"c3906"</definedName>
    <definedName name="IQ_PERCENT_CHANGE_EST_REV_MONTH_THOM">"c5216"</definedName>
    <definedName name="IQ_PERCENT_CHANGE_EST_REV_WEEK">"c1791"</definedName>
    <definedName name="IQ_PERCENT_CHANGE_EST_REV_WEEK_CIQ">"c3736"</definedName>
    <definedName name="IQ_PERCENT_CHANGE_EST_REV_WEEK_REUT" hidden="1">"c3905"</definedName>
    <definedName name="IQ_PERCENT_CHANGE_EST_REV_WEEK_THOM">"c5215"</definedName>
    <definedName name="IQ_PERCENT_FLOAT">"c227"</definedName>
    <definedName name="IQ_PERCENT_INSURED_FDIC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FDIC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RTFOLIO_SHARES">"c19116"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 localSheetId="5" hidden="1">"c2121"</definedName>
    <definedName name="IQ_POSTPAID_CHURN" localSheetId="2" hidden="1">"c2121"</definedName>
    <definedName name="IQ_POSTPAID_CHURN">"c16170"</definedName>
    <definedName name="IQ_POSTPAID_SUBS" localSheetId="5" hidden="1">"c2118"</definedName>
    <definedName name="IQ_POSTPAID_SUBS" localSheetId="2" hidden="1">"c2118"</definedName>
    <definedName name="IQ_POSTPAID_SUBS">"c16167"</definedName>
    <definedName name="IQ_POTENTIAL_UPSIDE">"c1855"</definedName>
    <definedName name="IQ_POTENTIAL_UPSIDE_CIQ">"c3799"</definedName>
    <definedName name="IQ_POTENTIAL_UPSIDE_REUT" hidden="1">"c3968"</definedName>
    <definedName name="IQ_POTENTIAL_UPSIDE_THOM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CIQ_COL">"c11711"</definedName>
    <definedName name="IQ_PRE_TAX_ACT_OR_EST_REUT" hidden="1">"c5467"</definedName>
    <definedName name="IQ_PRE_TAX_ACT_OR_EST_THOM">"c5305"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 localSheetId="5" hidden="1">"C6022"</definedName>
    <definedName name="IQ_PREF_OTHER_UTI" localSheetId="2" hidden="1">"C6022"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STOCK_FFIEC">"c12875"</definedName>
    <definedName name="IQ_PREF_TOT">"c1415"</definedName>
    <definedName name="IQ_PREFERRED_DEPOSITS_FFIEC">"c15312"</definedName>
    <definedName name="IQ_PREFERRED_FDIC">"c6349"</definedName>
    <definedName name="IQ_PREFERRED_LIST">"c13506"</definedName>
    <definedName name="IQ_PREMISES_EQUIPMENT_FDIC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 localSheetId="5" hidden="1">"c2120"</definedName>
    <definedName name="IQ_PREPAID_CHURN" localSheetId="2" hidden="1">"c2120"</definedName>
    <definedName name="IQ_PREPAID_CHURN">"c16169"</definedName>
    <definedName name="IQ_PREPAID_EXP">"c1068"</definedName>
    <definedName name="IQ_PREPAID_EXPEN">"c1418"</definedName>
    <definedName name="IQ_PREPAID_SUBS" localSheetId="5" hidden="1">"c2117"</definedName>
    <definedName name="IQ_PREPAID_SUBS" localSheetId="2" hidden="1">"c2117"</definedName>
    <definedName name="IQ_PREPAID_SUBS">"c16166"</definedName>
    <definedName name="IQ_PRESIDENT_ID">"c15216"</definedName>
    <definedName name="IQ_PRESIDENT_NAME">"c15215"</definedName>
    <definedName name="IQ_PRETAX_GW_INC_EST">"c1702"</definedName>
    <definedName name="IQ_PRETAX_GW_INC_EST_REUT" hidden="1">"c5354"</definedName>
    <definedName name="IQ_PRETAX_GW_INC_HIGH_EST">"c1704"</definedName>
    <definedName name="IQ_PRETAX_GW_INC_HIGH_EST_REUT" hidden="1">"c5356"</definedName>
    <definedName name="IQ_PRETAX_GW_INC_LOW_EST">"c1705"</definedName>
    <definedName name="IQ_PRETAX_GW_INC_LOW_EST_REUT" hidden="1">"c5357"</definedName>
    <definedName name="IQ_PRETAX_GW_INC_MEDIAN_EST">"c1703"</definedName>
    <definedName name="IQ_PRETAX_GW_INC_MEDIAN_EST_REUT" hidden="1">"c5355"</definedName>
    <definedName name="IQ_PRETAX_GW_INC_NUM_EST">"c1706"</definedName>
    <definedName name="IQ_PRETAX_GW_INC_NUM_EST_REUT" hidden="1">"c5358"</definedName>
    <definedName name="IQ_PRETAX_GW_INC_STDDEV_EST">"c1707"</definedName>
    <definedName name="IQ_PRETAX_GW_INC_STDDEV_EST_REUT" hidden="1">"c5359"</definedName>
    <definedName name="IQ_PRETAX_INC">"c16"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AFTER_CAP_ALLOCATION_FOREIGN_FFIEC">"c15390"</definedName>
    <definedName name="IQ_PRETAX_INC_BEFORE_CAP_ALLOCATION_FOREIGN_FFIEC">"c15388"</definedName>
    <definedName name="IQ_PRETAX_INC_EST">"c1695"</definedName>
    <definedName name="IQ_PRETAX_INC_EST_REUT" hidden="1">"c5347"</definedName>
    <definedName name="IQ_PRETAX_INC_EST_THOM">"c5119"</definedName>
    <definedName name="IQ_PRETAX_INC_HIGH_EST">"c1697"</definedName>
    <definedName name="IQ_PRETAX_INC_HIGH_EST_REUT" hidden="1">"c5349"</definedName>
    <definedName name="IQ_PRETAX_INC_HIGH_EST_THOM">"c5121"</definedName>
    <definedName name="IQ_PRETAX_INC_LOW_EST">"c1698"</definedName>
    <definedName name="IQ_PRETAX_INC_LOW_EST_REUT" hidden="1">"c5350"</definedName>
    <definedName name="IQ_PRETAX_INC_LOW_EST_THOM">"c5122"</definedName>
    <definedName name="IQ_PRETAX_INC_MEDIAN_EST">"c1696"</definedName>
    <definedName name="IQ_PRETAX_INC_MEDIAN_EST_REUT" hidden="1">"c5348"</definedName>
    <definedName name="IQ_PRETAX_INC_MEDIAN_EST_THOM">"c5120"</definedName>
    <definedName name="IQ_PRETAX_INC_NUM_EST">"c1699"</definedName>
    <definedName name="IQ_PRETAX_INC_NUM_EST_REUT" hidden="1">"c5351"</definedName>
    <definedName name="IQ_PRETAX_INC_NUM_EST_THOM">"c5123"</definedName>
    <definedName name="IQ_PRETAX_INC_STDDEV_EST">"c1700"</definedName>
    <definedName name="IQ_PRETAX_INC_STDDEV_EST_REUT" hidden="1">"c5352"</definedName>
    <definedName name="IQ_PRETAX_INC_STDDEV_EST_THOM">"c5124"</definedName>
    <definedName name="IQ_PRETAX_OPERATING_INC_AVG_ASSETS_FFIEC">"c13365"</definedName>
    <definedName name="IQ_PRETAX_REPORT_INC_EST">"c1709"</definedName>
    <definedName name="IQ_PRETAX_REPORT_INC_EST_REUT" hidden="1">"c5361"</definedName>
    <definedName name="IQ_PRETAX_REPORT_INC_HIGH_EST">"c1711"</definedName>
    <definedName name="IQ_PRETAX_REPORT_INC_HIGH_EST_REUT" hidden="1">"c5363"</definedName>
    <definedName name="IQ_PRETAX_REPORT_INC_LOW_EST">"c1712"</definedName>
    <definedName name="IQ_PRETAX_REPORT_INC_LOW_EST_REUT" hidden="1">"c5364"</definedName>
    <definedName name="IQ_PRETAX_REPORT_INC_MEDIAN_EST">"c1710"</definedName>
    <definedName name="IQ_PRETAX_REPORT_INC_MEDIAN_EST_REUT" hidden="1">"c5362"</definedName>
    <definedName name="IQ_PRETAX_REPORT_INC_NUM_EST">"c1713"</definedName>
    <definedName name="IQ_PRETAX_REPORT_INC_NUM_EST_REUT" hidden="1">"c5365"</definedName>
    <definedName name="IQ_PRETAX_REPORT_INC_STDDEV_EST">"c1714"</definedName>
    <definedName name="IQ_PRETAX_REPORT_INC_STDDEV_EST_REUT" hidden="1">"c5366"</definedName>
    <definedName name="IQ_PRETAX_RETURN_ASSETS_FDIC">"c6731"</definedName>
    <definedName name="IQ_PREV_MONTHLY_FACTOR">"c8973"</definedName>
    <definedName name="IQ_PREV_MONTHLY_FACTOR_DATE">"c8974"</definedName>
    <definedName name="IQ_PREVIOUS_TIME_RT">"PREVIOUSLASTTIME"</definedName>
    <definedName name="IQ_PRICE_CFPS_FWD">"c2237"</definedName>
    <definedName name="IQ_PRICE_CFPS_FWD_REUT" hidden="1">"c4053"</definedName>
    <definedName name="IQ_PRICE_CFPS_FWD_THOM">"c4060"</definedName>
    <definedName name="IQ_PRICE_OVER_BVPS">"c1412"</definedName>
    <definedName name="IQ_PRICE_OVER_EPS_EST">"c174"</definedName>
    <definedName name="IQ_PRICE_OVER_EPS_EST_1">"c175"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>"c5486"</definedName>
    <definedName name="IQ_PRICE_TARGET_BOTTOM_UP_CIQ">"c12023"</definedName>
    <definedName name="IQ_PRICE_TARGET_BOTTOM_UP_REUT" hidden="1">"c5494"</definedName>
    <definedName name="IQ_PRICE_TARGET_CIQ">"c3613"</definedName>
    <definedName name="IQ_PRICE_TARGET_REUT" hidden="1">"c3631"</definedName>
    <definedName name="IQ_PRICE_TARGET_THOM">"c3649"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>"c4492"</definedName>
    <definedName name="IQ_PRICE_VOLATILITY_EST_CIQ_COL">"c11677"</definedName>
    <definedName name="IQ_PRICE_VOLATILITY_HIGH">"c4493"</definedName>
    <definedName name="IQ_PRICE_VOLATILITY_HIGH_CIQ_COL">"c11678"</definedName>
    <definedName name="IQ_PRICE_VOLATILITY_LOW">"c4494"</definedName>
    <definedName name="IQ_PRICE_VOLATILITY_LOW_CIQ_COL">"c11679"</definedName>
    <definedName name="IQ_PRICE_VOLATILITY_MEDIAN">"c4495"</definedName>
    <definedName name="IQ_PRICE_VOLATILITY_MEDIAN_CIQ_COL">"c11680"</definedName>
    <definedName name="IQ_PRICE_VOLATILITY_NUM">"c4496"</definedName>
    <definedName name="IQ_PRICE_VOLATILITY_NUM_CIQ_COL">"c11681"</definedName>
    <definedName name="IQ_PRICE_VOLATILITY_STDDEV">"c4497"</definedName>
    <definedName name="IQ_PRICE_VOLATILITY_STDDEV_CIQ_COL">"c11682"</definedName>
    <definedName name="IQ_PRICEDATE">"c1069"</definedName>
    <definedName name="IQ_PRICEDATETIME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 hidden="1">"c5481"</definedName>
    <definedName name="IQ_PRIMARY_EPS_TYPE_THOM" hidden="1">"c5297"</definedName>
    <definedName name="IQ_PRIMARY_EST_CONSOLIDATION">"c16246"</definedName>
    <definedName name="IQ_PRIMARY_EST_CONSOLIDATION_CIQ">"c16247"</definedName>
    <definedName name="IQ_PRIMARY_INDUSTRY">"c1070"</definedName>
    <definedName name="IQ_PRIMARY_SIC_CODE">"c16218"</definedName>
    <definedName name="IQ_PRIMARY_SIC_INDUSTRY">"c16217"</definedName>
    <definedName name="IQ_PRINCIPAL_AMT">"c2157"</definedName>
    <definedName name="IQ_PRIVATE_CONST_TOTAL_APR_FC_UNUSED">"c8559"</definedName>
    <definedName name="IQ_PRIVATE_CONST_TOTAL_APR_FC_UNUSED_UNUSED_UNUSED" hidden="1">"c8559"</definedName>
    <definedName name="IQ_PRIVATE_CONST_TOTAL_APR_UNUSED">"c7679"</definedName>
    <definedName name="IQ_PRIVATE_CONST_TOTAL_APR_UNUSED_UNUSED_UNUSED" hidden="1">"c7679"</definedName>
    <definedName name="IQ_PRIVATE_CONST_TOTAL_FC_UNUSED">"c7899"</definedName>
    <definedName name="IQ_PRIVATE_CONST_TOTAL_FC_UNUSED_UNUSED_UNUSED" hidden="1">"c7899"</definedName>
    <definedName name="IQ_PRIVATE_CONST_TOTAL_POP_FC_UNUSED">"c8119"</definedName>
    <definedName name="IQ_PRIVATE_CONST_TOTAL_POP_FC_UNUSED_UNUSED_UNUSED" hidden="1">"c8119"</definedName>
    <definedName name="IQ_PRIVATE_CONST_TOTAL_POP_UNUSED">"c7239"</definedName>
    <definedName name="IQ_PRIVATE_CONST_TOTAL_POP_UNUSED_UNUSED_UNUSED" hidden="1">"c7239"</definedName>
    <definedName name="IQ_PRIVATE_CONST_TOTAL_UNUSED">"c7019"</definedName>
    <definedName name="IQ_PRIVATE_CONST_TOTAL_UNUSED_UNUSED_UNUSED" hidden="1">"c7019"</definedName>
    <definedName name="IQ_PRIVATE_CONST_TOTAL_YOY_FC_UNUSED">"c8339"</definedName>
    <definedName name="IQ_PRIVATE_CONST_TOTAL_YOY_FC_UNUSED_UNUSED_UNUSED" hidden="1">"c8339"</definedName>
    <definedName name="IQ_PRIVATE_CONST_TOTAL_YOY_UNUSED">"c7459"</definedName>
    <definedName name="IQ_PRIVATE_CONST_TOTAL_YOY_UNUSED_UNUSED_UNUSED" hidden="1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 hidden="1">"c8535"</definedName>
    <definedName name="IQ_PRIVATE_RES_CONST_REAL_APR_UNUSED">"c7655"</definedName>
    <definedName name="IQ_PRIVATE_RES_CONST_REAL_APR_UNUSED_UNUSED_UNUSED" hidden="1">"c7655"</definedName>
    <definedName name="IQ_PRIVATE_RES_CONST_REAL_FC_UNUSED">"c7875"</definedName>
    <definedName name="IQ_PRIVATE_RES_CONST_REAL_FC_UNUSED_UNUSED_UNUSED" hidden="1">"c7875"</definedName>
    <definedName name="IQ_PRIVATE_RES_CONST_REAL_POP_FC_UNUSED">"c8095"</definedName>
    <definedName name="IQ_PRIVATE_RES_CONST_REAL_POP_FC_UNUSED_UNUSED_UNUSED" hidden="1">"c8095"</definedName>
    <definedName name="IQ_PRIVATE_RES_CONST_REAL_POP_UNUSED">"c7215"</definedName>
    <definedName name="IQ_PRIVATE_RES_CONST_REAL_POP_UNUSED_UNUSED_UNUSED" hidden="1">"c7215"</definedName>
    <definedName name="IQ_PRIVATE_RES_CONST_REAL_UNUSED">"c6995"</definedName>
    <definedName name="IQ_PRIVATE_RES_CONST_REAL_UNUSED_UNUSED_UNUSED" hidden="1">"c6995"</definedName>
    <definedName name="IQ_PRIVATE_RES_CONST_REAL_YOY_FC_UNUSED">"c8315"</definedName>
    <definedName name="IQ_PRIVATE_RES_CONST_REAL_YOY_FC_UNUSED_UNUSED_UNUSED" hidden="1">"c8315"</definedName>
    <definedName name="IQ_PRIVATE_RES_CONST_REAL_YOY_UNUSED">"c7435"</definedName>
    <definedName name="IQ_PRIVATE_RES_CONST_REAL_YOY_UNUSED_UNUSED_UNUSED" hidden="1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 hidden="1">"c8491"</definedName>
    <definedName name="IQ_PURCHASES_EQUIP_NONRES_SAAR_APR_UNUSED">"c7611"</definedName>
    <definedName name="IQ_PURCHASES_EQUIP_NONRES_SAAR_APR_UNUSED_UNUSED_UNUSED" hidden="1">"c7611"</definedName>
    <definedName name="IQ_PURCHASES_EQUIP_NONRES_SAAR_FC_UNUSED">"c7831"</definedName>
    <definedName name="IQ_PURCHASES_EQUIP_NONRES_SAAR_FC_UNUSED_UNUSED_UNUSED" hidden="1">"c7831"</definedName>
    <definedName name="IQ_PURCHASES_EQUIP_NONRES_SAAR_POP_FC_UNUSED">"c8051"</definedName>
    <definedName name="IQ_PURCHASES_EQUIP_NONRES_SAAR_POP_FC_UNUSED_UNUSED_UNUSED" hidden="1">"c8051"</definedName>
    <definedName name="IQ_PURCHASES_EQUIP_NONRES_SAAR_POP_UNUSED">"c7171"</definedName>
    <definedName name="IQ_PURCHASES_EQUIP_NONRES_SAAR_POP_UNUSED_UNUSED_UNUSED" hidden="1">"c7171"</definedName>
    <definedName name="IQ_PURCHASES_EQUIP_NONRES_SAAR_UNUSED">"c6951"</definedName>
    <definedName name="IQ_PURCHASES_EQUIP_NONRES_SAAR_UNUSED_UNUSED_UNUSED" hidden="1">"c6951"</definedName>
    <definedName name="IQ_PURCHASES_EQUIP_NONRES_SAAR_YOY_FC_UNUSED">"c8271"</definedName>
    <definedName name="IQ_PURCHASES_EQUIP_NONRES_SAAR_YOY_FC_UNUSED_UNUSED_UNUSED" hidden="1">"c8271"</definedName>
    <definedName name="IQ_PURCHASES_EQUIP_NONRES_SAAR_YOY_UNUSED">"c7391"</definedName>
    <definedName name="IQ_PURCHASES_EQUIP_NONRES_SAAR_YOY_UNUSED_UNUSED_UNUSED" hidden="1">"c7391"</definedName>
    <definedName name="IQ_PURCHASING_SECURITIES_LL_REC_FFIEC">"c12893"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FOREIGN_FFIEC">"c13479"</definedName>
    <definedName name="IQ_RE_GAIN_LOSS_SALE_ASSETS">"c8751"</definedName>
    <definedName name="IQ_RE_INVEST_FDIC">"c6331"</definedName>
    <definedName name="IQ_RE_LOANS_1_4_GROSS_LOANS_FFIEC">"c13397"</definedName>
    <definedName name="IQ_RE_LOANS_DOM_QUARTERLY_AVG_FFIEC">"c15476"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>"c6707"</definedName>
    <definedName name="IQ_RECOVERIES_AUTO_LOANS_FDIC">"c6701"</definedName>
    <definedName name="IQ_RECOVERIES_AVG_LOANS_FFIEC">"c13476"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ACT_OR_EST_CIQ">"c5045"</definedName>
    <definedName name="IQ_RECURRING_PROFIT_ACT_OR_EST_CIQ_COL">"c11692"</definedName>
    <definedName name="IQ_RECURRING_PROFIT_EST">"c4499"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>"c4501"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>"c4502"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>"c4503"</definedName>
    <definedName name="IQ_RECURRING_PROFIT_NUM_EST">"c4504"</definedName>
    <definedName name="IQ_RECURRING_PROFIT_SHARE_ACT_OR_EST">"c4508"</definedName>
    <definedName name="IQ_RECURRING_PROFIT_SHARE_ACT_OR_EST_CIQ">"c5046"</definedName>
    <definedName name="IQ_RECURRING_PROFIT_SHARE_ACT_OR_EST_CIQ_COL">"c11693"</definedName>
    <definedName name="IQ_RECURRING_PROFIT_SHARE_EST">"c4506"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>"c4510"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>"c4511"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>"c4512"</definedName>
    <definedName name="IQ_RECURRING_PROFIT_SHARE_NUM_EST">"c4513"</definedName>
    <definedName name="IQ_RECURRING_PROFIT_SHARE_STDDEV_EST">"c4514"</definedName>
    <definedName name="IQ_RECURRING_PROFIT_STDDEV_EST">"c4516"</definedName>
    <definedName name="IQ_REDEEM_PREF_STOCK">"c1417"</definedName>
    <definedName name="IQ_REDUCTION_TAX_POSITION_CURRENT_YR">"c15734"</definedName>
    <definedName name="IQ_REDUCTION_TAX_POSITION_PRIOR_YRS">"c15736"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TATED">"c16221"</definedName>
    <definedName name="IQ_REINSTATEMENT_DATE">"c16222"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 hidden="1">"c8536"</definedName>
    <definedName name="IQ_RES_CONST_REAL_APR_UNUSED">"c7656"</definedName>
    <definedName name="IQ_RES_CONST_REAL_APR_UNUSED_UNUSED_UNUSED" hidden="1">"c7656"</definedName>
    <definedName name="IQ_RES_CONST_REAL_FC_UNUSED">"c7876"</definedName>
    <definedName name="IQ_RES_CONST_REAL_FC_UNUSED_UNUSED_UNUSED" hidden="1">"c7876"</definedName>
    <definedName name="IQ_RES_CONST_REAL_POP_FC_UNUSED">"c8096"</definedName>
    <definedName name="IQ_RES_CONST_REAL_POP_FC_UNUSED_UNUSED_UNUSED" hidden="1">"c8096"</definedName>
    <definedName name="IQ_RES_CONST_REAL_POP_UNUSED">"c7216"</definedName>
    <definedName name="IQ_RES_CONST_REAL_POP_UNUSED_UNUSED_UNUSED" hidden="1">"c7216"</definedName>
    <definedName name="IQ_RES_CONST_REAL_SAAR_APR_FC_UNUSED">"c8537"</definedName>
    <definedName name="IQ_RES_CONST_REAL_SAAR_APR_FC_UNUSED_UNUSED_UNUSED" hidden="1">"c8537"</definedName>
    <definedName name="IQ_RES_CONST_REAL_SAAR_APR_UNUSED">"c7657"</definedName>
    <definedName name="IQ_RES_CONST_REAL_SAAR_APR_UNUSED_UNUSED_UNUSED" hidden="1">"c7657"</definedName>
    <definedName name="IQ_RES_CONST_REAL_SAAR_FC_UNUSED">"c7877"</definedName>
    <definedName name="IQ_RES_CONST_REAL_SAAR_FC_UNUSED_UNUSED_UNUSED" hidden="1">"c7877"</definedName>
    <definedName name="IQ_RES_CONST_REAL_SAAR_POP_FC_UNUSED">"c8097"</definedName>
    <definedName name="IQ_RES_CONST_REAL_SAAR_POP_FC_UNUSED_UNUSED_UNUSED" hidden="1">"c8097"</definedName>
    <definedName name="IQ_RES_CONST_REAL_SAAR_POP_UNUSED">"c7217"</definedName>
    <definedName name="IQ_RES_CONST_REAL_SAAR_POP_UNUSED_UNUSED_UNUSED" hidden="1">"c7217"</definedName>
    <definedName name="IQ_RES_CONST_REAL_SAAR_UNUSED">"c6997"</definedName>
    <definedName name="IQ_RES_CONST_REAL_SAAR_UNUSED_UNUSED_UNUSED" hidden="1">"c6997"</definedName>
    <definedName name="IQ_RES_CONST_REAL_SAAR_YOY_FC_UNUSED">"c8317"</definedName>
    <definedName name="IQ_RES_CONST_REAL_SAAR_YOY_FC_UNUSED_UNUSED_UNUSED" hidden="1">"c8317"</definedName>
    <definedName name="IQ_RES_CONST_REAL_SAAR_YOY_UNUSED">"c7437"</definedName>
    <definedName name="IQ_RES_CONST_REAL_SAAR_YOY_UNUSED_UNUSED_UNUSED" hidden="1">"c7437"</definedName>
    <definedName name="IQ_RES_CONST_REAL_UNUSED">"c6996"</definedName>
    <definedName name="IQ_RES_CONST_REAL_UNUSED_UNUSED_UNUSED" hidden="1">"c6996"</definedName>
    <definedName name="IQ_RES_CONST_REAL_YOY_FC_UNUSED">"c8316"</definedName>
    <definedName name="IQ_RES_CONST_REAL_YOY_FC_UNUSED_UNUSED_UNUSED" hidden="1">"c8316"</definedName>
    <definedName name="IQ_RES_CONST_REAL_YOY_UNUSED">"c7436"</definedName>
    <definedName name="IQ_RES_CONST_REAL_YOY_UNUSED_UNUSED_UNUSED" hidden="1">"c7436"</definedName>
    <definedName name="IQ_RES_CONST_SAAR_APR_FC_UNUSED">"c8540"</definedName>
    <definedName name="IQ_RES_CONST_SAAR_APR_FC_UNUSED_UNUSED_UNUSED" hidden="1">"c8540"</definedName>
    <definedName name="IQ_RES_CONST_SAAR_APR_UNUSED">"c7660"</definedName>
    <definedName name="IQ_RES_CONST_SAAR_APR_UNUSED_UNUSED_UNUSED" hidden="1">"c7660"</definedName>
    <definedName name="IQ_RES_CONST_SAAR_FC_UNUSED">"c7880"</definedName>
    <definedName name="IQ_RES_CONST_SAAR_FC_UNUSED_UNUSED_UNUSED" hidden="1">"c7880"</definedName>
    <definedName name="IQ_RES_CONST_SAAR_POP_FC_UNUSED">"c8100"</definedName>
    <definedName name="IQ_RES_CONST_SAAR_POP_FC_UNUSED_UNUSED_UNUSED" hidden="1">"c8100"</definedName>
    <definedName name="IQ_RES_CONST_SAAR_POP_UNUSED">"c7220"</definedName>
    <definedName name="IQ_RES_CONST_SAAR_POP_UNUSED_UNUSED_UNUSED" hidden="1">"c7220"</definedName>
    <definedName name="IQ_RES_CONST_SAAR_UNUSED">"c7000"</definedName>
    <definedName name="IQ_RES_CONST_SAAR_UNUSED_UNUSED_UNUSED" hidden="1">"c7000"</definedName>
    <definedName name="IQ_RES_CONST_SAAR_YOY_FC_UNUSED">"c8320"</definedName>
    <definedName name="IQ_RES_CONST_SAAR_YOY_FC_UNUSED_UNUSED_UNUSED" hidden="1">"c8320"</definedName>
    <definedName name="IQ_RES_CONST_SAAR_YOY_UNUSED">"c7440"</definedName>
    <definedName name="IQ_RES_CONST_SAAR_YOY_UNUSED_UNUSED_UNUSED" hidden="1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"c16129"</definedName>
    <definedName name="IQ_RETAIL_SALES_POP">"c7223"</definedName>
    <definedName name="IQ_RETAIL_SALES_POP_FC">"c8103"</definedName>
    <definedName name="IQ_RETAIL_SALES_RETAIL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>"c1420"</definedName>
    <definedName name="IQ_RETAINED_EARNINGS_AVERAGE_EQUITY_FDIC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>"c3585"</definedName>
    <definedName name="IQ_RETURN_ASSETS_ACT_OR_EST_REUT" hidden="1">"c5475"</definedName>
    <definedName name="IQ_RETURN_ASSETS_ACT_OR_EST_THOM">"c5310"</definedName>
    <definedName name="IQ_RETURN_ASSETS_BANK">"c1114"</definedName>
    <definedName name="IQ_RETURN_ASSETS_BROK">"c1115"</definedName>
    <definedName name="IQ_RETURN_ASSETS_EST">"c3529"</definedName>
    <definedName name="IQ_RETURN_ASSETS_EST_REUT" hidden="1">"c3990"</definedName>
    <definedName name="IQ_RETURN_ASSETS_EST_THOM">"c4034"</definedName>
    <definedName name="IQ_RETURN_ASSETS_FDIC">"c6730"</definedName>
    <definedName name="IQ_RETURN_ASSETS_FS">"c1116"</definedName>
    <definedName name="IQ_RETURN_ASSETS_GUIDANCE_CIQ">"c5055"</definedName>
    <definedName name="IQ_RETURN_ASSETS_GUIDANCE_CIQ_COL">"c11702"</definedName>
    <definedName name="IQ_RETURN_ASSETS_HIGH_EST">"c3530"</definedName>
    <definedName name="IQ_RETURN_ASSETS_HIGH_EST_REUT" hidden="1">"c3992"</definedName>
    <definedName name="IQ_RETURN_ASSETS_HIGH_EST_THOM">"c4036"</definedName>
    <definedName name="IQ_RETURN_ASSETS_HIGH_GUIDANCE_CIQ">"c4595"</definedName>
    <definedName name="IQ_RETURN_ASSETS_HIGH_GUIDANCE_CIQ_COL">"c11244"</definedName>
    <definedName name="IQ_RETURN_ASSETS_LOW_EST">"c3531"</definedName>
    <definedName name="IQ_RETURN_ASSETS_LOW_EST_REUT" hidden="1">"c3993"</definedName>
    <definedName name="IQ_RETURN_ASSETS_LOW_EST_THOM">"c4037"</definedName>
    <definedName name="IQ_RETURN_ASSETS_LOW_GUIDANCE_CIQ">"c4635"</definedName>
    <definedName name="IQ_RETURN_ASSETS_LOW_GUIDANCE_CIQ_COL">"c11284"</definedName>
    <definedName name="IQ_RETURN_ASSETS_MEDIAN_EST">"c3532"</definedName>
    <definedName name="IQ_RETURN_ASSETS_MEDIAN_EST_REUT" hidden="1">"c3991"</definedName>
    <definedName name="IQ_RETURN_ASSETS_MEDIAN_EST_THOM">"c4035"</definedName>
    <definedName name="IQ_RETURN_ASSETS_NUM_EST">"c3527"</definedName>
    <definedName name="IQ_RETURN_ASSETS_NUM_EST_REUT" hidden="1">"c3994"</definedName>
    <definedName name="IQ_RETURN_ASSETS_NUM_EST_THOM">"c4038"</definedName>
    <definedName name="IQ_RETURN_ASSETS_STDDEV_EST">"c3528"</definedName>
    <definedName name="IQ_RETURN_ASSETS_STDDEV_EST_REUT" hidden="1">"c3995"</definedName>
    <definedName name="IQ_RETURN_ASSETS_STDDEV_EST_THOM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>"c3586"</definedName>
    <definedName name="IQ_RETURN_EQUITY_ACT_OR_EST_REUT" hidden="1">"c5476"</definedName>
    <definedName name="IQ_RETURN_EQUITY_ACT_OR_EST_THOM">"c5311"</definedName>
    <definedName name="IQ_RETURN_EQUITY_BANK">"c1119"</definedName>
    <definedName name="IQ_RETURN_EQUITY_BROK">"c1120"</definedName>
    <definedName name="IQ_RETURN_EQUITY_EST">"c3535"</definedName>
    <definedName name="IQ_RETURN_EQUITY_EST_REUT" hidden="1">"c3983"</definedName>
    <definedName name="IQ_RETURN_EQUITY_EST_THOM">"c5479"</definedName>
    <definedName name="IQ_RETURN_EQUITY_FDIC">"c6732"</definedName>
    <definedName name="IQ_RETURN_EQUITY_FS">"c1121"</definedName>
    <definedName name="IQ_RETURN_EQUITY_GUIDANCE_CIQ">"c5056"</definedName>
    <definedName name="IQ_RETURN_EQUITY_GUIDANCE_CIQ_COL">"c11703"</definedName>
    <definedName name="IQ_RETURN_EQUITY_HIGH_EST">"c3536"</definedName>
    <definedName name="IQ_RETURN_EQUITY_HIGH_EST_REUT" hidden="1">"c3985"</definedName>
    <definedName name="IQ_RETURN_EQUITY_HIGH_EST_THOM">"c5283"</definedName>
    <definedName name="IQ_RETURN_EQUITY_HIGH_GUIDANCE_CIQ">"c4594"</definedName>
    <definedName name="IQ_RETURN_EQUITY_HIGH_GUIDANCE_CIQ_COL">"c11243"</definedName>
    <definedName name="IQ_RETURN_EQUITY_LOW_EST">"c3537"</definedName>
    <definedName name="IQ_RETURN_EQUITY_LOW_EST_REUT" hidden="1">"c3986"</definedName>
    <definedName name="IQ_RETURN_EQUITY_LOW_EST_THOM">"c5284"</definedName>
    <definedName name="IQ_RETURN_EQUITY_LOW_GUIDANCE_CIQ">"c4634"</definedName>
    <definedName name="IQ_RETURN_EQUITY_LOW_GUIDANCE_CIQ_COL">"c11283"</definedName>
    <definedName name="IQ_RETURN_EQUITY_MEDIAN_EST">"c3538"</definedName>
    <definedName name="IQ_RETURN_EQUITY_MEDIAN_EST_REUT" hidden="1">"c3984"</definedName>
    <definedName name="IQ_RETURN_EQUITY_MEDIAN_EST_THOM">"c5282"</definedName>
    <definedName name="IQ_RETURN_EQUITY_NUM_EST">"c3533"</definedName>
    <definedName name="IQ_RETURN_EQUITY_NUM_EST_REUT" hidden="1">"c3987"</definedName>
    <definedName name="IQ_RETURN_EQUITY_NUM_EST_THOM">"c5285"</definedName>
    <definedName name="IQ_RETURN_EQUITY_STDDEV_EST">"c3534"</definedName>
    <definedName name="IQ_RETURN_EQUITY_STDDEV_EST_REUT" hidden="1">"c3988"</definedName>
    <definedName name="IQ_RETURN_EQUITY_STDDEV_EST_THOM">"c5286"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 hidden="1">"c3639"</definedName>
    <definedName name="IQ_REV_STDDEV_EST_THOM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>"c6428"</definedName>
    <definedName name="IQ_REVALUATION_LOSSES_FDIC">"c6429"</definedName>
    <definedName name="IQ_REVALUATION_NON_TRADING_PROP">"c15999"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">"c2214"</definedName>
    <definedName name="IQ_REVENUE_ACT_OR_EST_CIQ">"c5059"</definedName>
    <definedName name="IQ_REVENUE_ACT_OR_EST_CIQ_COL">"c11706"</definedName>
    <definedName name="IQ_REVENUE_ACT_OR_EST_REUT" hidden="1">"c5461"</definedName>
    <definedName name="IQ_REVENUE_ACT_OR_EST_THOM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>"c190"</definedName>
    <definedName name="IQ_REVENUE_EST_BOTTOM_UP">"c5488"</definedName>
    <definedName name="IQ_REVENUE_EST_BOTTOM_UP_CIQ">"c12025"</definedName>
    <definedName name="IQ_REVENUE_EST_BOTTOM_UP_REUT" hidden="1">"c5496"</definedName>
    <definedName name="IQ_REVENUE_EST_CIQ">"c3616"</definedName>
    <definedName name="IQ_REVENUE_EST_REUT" hidden="1">"c3634"</definedName>
    <definedName name="IQ_REVENUE_EST_THOM">"c3652"</definedName>
    <definedName name="IQ_REVENUE_GROWTH_1">"c155"</definedName>
    <definedName name="IQ_REVENUE_GROWTH_2">"c159"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 hidden="1">"c3636"</definedName>
    <definedName name="IQ_REVENUE_HIGH_EST_THOM">"c3654"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 hidden="1">"c3637"</definedName>
    <definedName name="IQ_REVENUE_LOW_EST_THOM">"c3655"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 hidden="1">"c3635"</definedName>
    <definedName name="IQ_REVENUE_MEDIAN_EST_THOM">"c3653"</definedName>
    <definedName name="IQ_REVENUE_NO_EST" hidden="1">"c263"</definedName>
    <definedName name="IQ_REVENUE_NUM_EST">"c1129"</definedName>
    <definedName name="IQ_REVENUE_NUM_EST_CIQ">"c3620"</definedName>
    <definedName name="IQ_REVENUE_NUM_EST_REUT" hidden="1">"c3638"</definedName>
    <definedName name="IQ_REVENUE_NUM_EST_THOM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localSheetId="5" hidden="1">39107.6910185185</definedName>
    <definedName name="IQ_REVISION_DATE_" localSheetId="2" hidden="1">39107.6910185185</definedName>
    <definedName name="IQ_REVISION_DATE_">40291.4128587963</definedName>
    <definedName name="IQ_REVISION_DATE_2" hidden="1">39765.3935763889</definedName>
    <definedName name="iq_revision_date2">39240.9622453704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EVOLVING_SECURED_1_–4_NON_ACCRUAL_FFIEC" hidden="1">"c15565"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>"c6576"</definedName>
    <definedName name="IQ_SALE_COMMON_GROSS_FFIEC">"c12963"</definedName>
    <definedName name="IQ_SALE_CONVERSION_ACQUISITION_NET_COMMON_FFIEC">"c15351"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>"c6631"</definedName>
    <definedName name="IQ_SECURED_FARMLAND_RECOVERIES_FDIC">"c6612"</definedName>
    <definedName name="IQ_SECURED_MULTI_RES_LL_REC_DOM_FFIEC">"c12905"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HELD_MATURITY_FFIEC">"c12777"</definedName>
    <definedName name="IQ_SECURITIES_ISSUED_STATES_FDIC">"c6300"</definedName>
    <definedName name="IQ_SECURITIES_ISSUED_US_FFIEC">"c12781"</definedName>
    <definedName name="IQ_SECURITIES_LENT_FDIC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>"c2159"</definedName>
    <definedName name="IQ_SECURITY_NAME">"c15159"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DOL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>"c6572"</definedName>
    <definedName name="IQ_SERVICE_CHARGES_OPERATING_INC_FFIEC">"c13384"</definedName>
    <definedName name="IQ_SERVICE_FEE">"c8951"</definedName>
    <definedName name="IQ_SERVICING_FEES_FFIEC">"c13011"</definedName>
    <definedName name="IQ_SERVICING_FEES_OPERATING_INC_FFIEC">"c13389"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>"c228"</definedName>
    <definedName name="IQ_SHORT_POSITIONS_FFIEC">"c12859"</definedName>
    <definedName name="IQ_SHORT_TERM_INVEST">"c1425"</definedName>
    <definedName name="IQ_SMALL_INT_BEAR_CD" localSheetId="5" hidden="1">"c1166"</definedName>
    <definedName name="IQ_SMALL_INT_BEAR_CD" localSheetId="2" hidden="1">"c1166"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>"c2645"</definedName>
    <definedName name="IQ_SP_ISSUE_NSR_ACTION_LT">"c13616"</definedName>
    <definedName name="IQ_SP_ISSUE_NSR_ACTION_ST">"c13622"</definedName>
    <definedName name="IQ_SP_ISSUE_NSR_DATE_LT">"c13615"</definedName>
    <definedName name="IQ_SP_ISSUE_NSR_DATE_ST">"c13621"</definedName>
    <definedName name="IQ_SP_ISSUE_NSR_LT">"c13614"</definedName>
    <definedName name="IQ_SP_ISSUE_NSR_ST">"c13620"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NSR_ACTION_LT">"c13613"</definedName>
    <definedName name="IQ_SP_NSR_ACTION_ST">"c13619"</definedName>
    <definedName name="IQ_SP_NSR_DATE_LT">"c13612"</definedName>
    <definedName name="IQ_SP_NSR_DATE_ST">"c13618"</definedName>
    <definedName name="IQ_SP_NSR_LT">"c13611"</definedName>
    <definedName name="IQ_SP_NSR_ST">"c13617"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POLI_SUBD_US_NON_TRANS_ACCTS_FFIEC">"c15324"</definedName>
    <definedName name="IQ_STATES_POLI_SUBD_US_TRANS_ACCTS_FFIEC">"c15316"</definedName>
    <definedName name="IQ_STATES_TOTAL_DEPOSITS_FDIC">"c6473"</definedName>
    <definedName name="IQ_STATES_TRANSACTION_ACCOUNTS_FDIC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EXPLORE_DRILL">"c13851"</definedName>
    <definedName name="IQ_STOCK_BASED_GA">"c2993"</definedName>
    <definedName name="IQ_STOCK_BASED_HIGH_EST">"c4521"</definedName>
    <definedName name="IQ_STOCK_BASED_LOW_EST">"c4522"</definedName>
    <definedName name="IQ_STOCK_BASED_MEDIAN_EST">"c4523"</definedName>
    <definedName name="IQ_STOCK_BASED_NUM_EST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>"c8950"</definedName>
    <definedName name="IQ_STRUCT_FIN_SERIES">"c8956"</definedName>
    <definedName name="IQ_STRUCTURED_NOTES_INVEST_SECURITIES_FFIEC">"c13468"</definedName>
    <definedName name="IQ_STRUCTURING_NOTES_TIER_1_FFIEC">"c13344"</definedName>
    <definedName name="IQ_STW">"c2166"</definedName>
    <definedName name="IQ_STYLE_GROWTH_VALUE">"c19203"</definedName>
    <definedName name="IQ_STYLE_HIGH_YIELD">"c19204"</definedName>
    <definedName name="IQ_STYLE_MARKET_CAP">"c19202"</definedName>
    <definedName name="IQ_STYLE_REPORTED">"c19205"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"c16205"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>"c6351"</definedName>
    <definedName name="IQ_SURPLUS_FFIEC">"c12877"</definedName>
    <definedName name="IQ_SVA">"c1214"</definedName>
    <definedName name="IQ_SYMBOL_RT">"SYMBOL"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LASTCLOSE" hidden="1">"c1855"</definedName>
    <definedName name="IQ_TARGET_PRICE_NUM">"c1653"</definedName>
    <definedName name="IQ_TARGET_PRICE_NUM_CIQ">"c4661"</definedName>
    <definedName name="IQ_TARGET_PRICE_NUM_REUT" hidden="1">"c5319"</definedName>
    <definedName name="IQ_TARGET_PRICE_NUM_THOM">"c5098"</definedName>
    <definedName name="IQ_TARGET_PRICE_STDDEV">"c1654"</definedName>
    <definedName name="IQ_TARGET_PRICE_STDDEV_CIQ">"c4662"</definedName>
    <definedName name="IQ_TARGET_PRICE_STDDEV_REUT" hidden="1">"c5320"</definedName>
    <definedName name="IQ_TARGET_PRICE_STDDEV_THOM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REUT" hidden="1">"c4054"</definedName>
    <definedName name="IQ_TEV_EBIT_FWD_THOM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 hidden="1">"c4050"</definedName>
    <definedName name="IQ_TEV_EBITDA_FWD_THOM">"c4057"</definedName>
    <definedName name="IQ_TEV_EMPLOYEE_AVG">"c1225"</definedName>
    <definedName name="IQ_TEV_EST">"c4526"</definedName>
    <definedName name="IQ_TEV_EST_THOM">"c5529"</definedName>
    <definedName name="IQ_TEV_HIGH_EST">"c4527"</definedName>
    <definedName name="IQ_TEV_HIGH_EST_THOM">"c5530"</definedName>
    <definedName name="IQ_TEV_LOW_EST">"c4528"</definedName>
    <definedName name="IQ_TEV_LOW_EST_THOM">"c5531"</definedName>
    <definedName name="IQ_TEV_MEDIAN_EST">"c4529"</definedName>
    <definedName name="IQ_TEV_MEDIAN_EST_THOM">"c5532"</definedName>
    <definedName name="IQ_TEV_NUM_EST">"c4530"</definedName>
    <definedName name="IQ_TEV_NUM_EST_THOM">"c5533"</definedName>
    <definedName name="IQ_TEV_STDDEV_EST">"c4531"</definedName>
    <definedName name="IQ_TEV_STDDEV_EST_THOM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 hidden="1">"c4051"</definedName>
    <definedName name="IQ_TEV_TOTAL_REV_FWD_THOM">"c4058"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>"c6465"</definedName>
    <definedName name="IQ_TIME_DEPOSITS_MORE_100K_OTHER_INSTITUTIONS_FFIEC">"c12954"</definedName>
    <definedName name="IQ_TIME_DEPOSITS_MORE_100K_TOT_DEPOSITS_FFIEC">"c13906"</definedName>
    <definedName name="IQ_TIME_DEPOSITS_MORE_THAN_100K_FDIC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DUE_DEPOSITORY_INSTIT_DOM_FFIEC">"c15291"</definedName>
    <definedName name="IQ_TOTAL_CASH_DUE_DEPOSITORY_INSTIT_FFIEC">"c15285"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 localSheetId="5" hidden="1">"c2122"</definedName>
    <definedName name="IQ_TOTAL_CHURN" localSheetId="2" hidden="1">"c2122"</definedName>
    <definedName name="IQ_TOTAL_CHURN">"c16171"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DUE" hidden="1">"c2509"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>"c4534"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>"c4536"</definedName>
    <definedName name="IQ_TOTAL_DEBT_NON_CURRENT">"c6191"</definedName>
    <definedName name="IQ_TOTAL_DEBT_NUM_EST">"c4537"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POSITS">"c1265"</definedName>
    <definedName name="IQ_TOTAL_DEPOSITS_DOM_FFIEC">"c15313"</definedName>
    <definedName name="IQ_TOTAL_DEPOSITS_FDIC">"c6342"</definedName>
    <definedName name="IQ_TOTAL_DEPOSITS_FFIEC">"c13623"</definedName>
    <definedName name="IQ_TOTAL_DEPOSITS_SUPPLE">"c15253"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>"c1382"</definedName>
    <definedName name="IQ_TOTAL_INTEREST_EXP_FOREIGN_FFIEC">"c15374"</definedName>
    <definedName name="IQ_TOTAL_INTEREST_INC_FOREIGN_FFIEC">"c15373"</definedName>
    <definedName name="IQ_TOTAL_INVENTORY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 localSheetId="5" hidden="1">"c2119"</definedName>
    <definedName name="IQ_TOTAL_SUBS" localSheetId="2" hidden="1">"c2119"</definedName>
    <definedName name="IQ_TOTAL_SUBS">"c16168"</definedName>
    <definedName name="IQ_TOTAL_TIME_DEPOSITS_FDIC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DJ_SIZE_FINAL">"c16265"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 hidden="1">"c2387"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CONSID_PCT_FINAL">"c16268"</definedName>
    <definedName name="IQ_TR_CASH_ST_INVEST">"c3025"</definedName>
    <definedName name="IQ_TR_CASH_ST_INVEST_FINAL">"c16266"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BT_CONSID_PCT_FINAL">"c16274"</definedName>
    <definedName name="IQ_TR_DEF_AGRMT_DATE">"c2285"</definedName>
    <definedName name="IQ_TR_DISCLOSED_FEES_EXP">"c2288"</definedName>
    <definedName name="IQ_TR_EARNOUTS">"c3023"</definedName>
    <definedName name="IQ_TR_EARNOUTS_FINAL">"c16262"</definedName>
    <definedName name="IQ_TR_EXPIRED_DATE">"c2412"</definedName>
    <definedName name="IQ_TR_GROSS_OFFERING_AMT">"c2262"</definedName>
    <definedName name="IQ_TR_HYBRID_CONSID_PCT">"c2300"</definedName>
    <definedName name="IQ_TR_HYBRID_CONSID_PCT_FINAL">"c16276"</definedName>
    <definedName name="IQ_TR_IMPLIED_EQ">"c3018"</definedName>
    <definedName name="IQ_TR_IMPLIED_EQ_BV">"c3019"</definedName>
    <definedName name="IQ_TR_IMPLIED_EQ_BV_FINAL">"c16255"</definedName>
    <definedName name="IQ_TR_IMPLIED_EQ_FINAL">"c16253"</definedName>
    <definedName name="IQ_TR_IMPLIED_EQ_NI_LTM">"c3020"</definedName>
    <definedName name="IQ_TR_IMPLIED_EQ_NI_LTM_FINAL">"c16254"</definedName>
    <definedName name="IQ_TR_IMPLIED_EV">"c2301"</definedName>
    <definedName name="IQ_TR_IMPLIED_EV_BV">"c2306"</definedName>
    <definedName name="IQ_TR_IMPLIED_EV_EBIT">"c2302"</definedName>
    <definedName name="IQ_TR_IMPLIED_EV_EBIT_FINAL">"c16252"</definedName>
    <definedName name="IQ_TR_IMPLIED_EV_EBITDA">"c2303"</definedName>
    <definedName name="IQ_TR_IMPLIED_EV_EBITDA_FINAL">"c16251"</definedName>
    <definedName name="IQ_TR_IMPLIED_EV_FINAL">"c16249"</definedName>
    <definedName name="IQ_TR_IMPLIED_EV_NI_LTM">"c2307"</definedName>
    <definedName name="IQ_TR_IMPLIED_EV_REV">"c2304"</definedName>
    <definedName name="IQ_TR_IMPLIED_EV_REV_FINAL">"c16250"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ASSUM_LIABILITIES_FINAL">"c16264"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FFER_PER_SHARE_FINAL">"c16257"</definedName>
    <definedName name="IQ_TR_OPTIONS_CONSID_PCT">"c2311"</definedName>
    <definedName name="IQ_TR_OPTIONS_CONSID_PCT_FINAL">"c16278"</definedName>
    <definedName name="IQ_TR_OTHER_CONSID">"c3022"</definedName>
    <definedName name="IQ_TR_OTHER_CONSID_FINAL">"c16261"</definedName>
    <definedName name="IQ_TR_PCT_SOUGHT">"c2309"</definedName>
    <definedName name="IQ_TR_PCT_SOUGHT_ACQUIRED_FINAL">"c16256"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_1D_PRICE">"c19180"</definedName>
    <definedName name="IQ_TR_PO_1D_RETURN">"c19179"</definedName>
    <definedName name="IQ_TR_PO_1M_PRICE">"c19184"</definedName>
    <definedName name="IQ_TR_PO_1M_RETURN">"c19183"</definedName>
    <definedName name="IQ_TR_PO_1W_PRICE">"c19182"</definedName>
    <definedName name="IQ_TR_PO_1W_RETURN">"c19181"</definedName>
    <definedName name="IQ_TR_PO_1Y_PRICE">"c19190"</definedName>
    <definedName name="IQ_TR_PO_1Y_RETURN">"c19189"</definedName>
    <definedName name="IQ_TR_PO_3M_PRICE">"c19186"</definedName>
    <definedName name="IQ_TR_PO_3M_RETURN">"c19185"</definedName>
    <definedName name="IQ_TR_PO_6M_PRICE">"c19188"</definedName>
    <definedName name="IQ_TR_PO_6M_RETURN">"c19187"</definedName>
    <definedName name="IQ_TR_POSTMONEY_VAL">"c2286"</definedName>
    <definedName name="IQ_TR_PREDEAL_SITUATION">"c2390"</definedName>
    <definedName name="IQ_TR_PREF_CONSID_PCT">"c2310"</definedName>
    <definedName name="IQ_TR_PREF_CONSID_PCT_FINAL">"c16272"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 localSheetId="5" hidden="1">"c2274"</definedName>
    <definedName name="IQ_TR_SEC_FEES" localSheetId="2" hidden="1">"c2274"</definedName>
    <definedName name="IQ_TR_SEC_FEES">"c13642"</definedName>
    <definedName name="IQ_TR_SECURITY_TYPE_REG">"c2279"</definedName>
    <definedName name="IQ_TR_SELL_ACC_ADVISORS">"c3049"</definedName>
    <definedName name="IQ_TR_SELL_ADVISORS" hidden="1">"c2388"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TOCK_CONSID_PCT_FINAL">"c16270"</definedName>
    <definedName name="IQ_TR_SUBDEBT" hidden="1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 hidden="1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 localSheetId="5" hidden="1">"c2298"</definedName>
    <definedName name="IQ_TR_TERM_FEE" localSheetId="2" hidden="1">"c2298"</definedName>
    <definedName name="IQ_TR_TERM_FEE">"c13640"</definedName>
    <definedName name="IQ_TR_TERM_FEE_PCT" localSheetId="5" hidden="1">"c2297"</definedName>
    <definedName name="IQ_TR_TERM_FEE_PCT" localSheetId="2" hidden="1">"c2297"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ASH_FINAL">"c16267"</definedName>
    <definedName name="IQ_TR_TOTAL_CONSID_SH">"c2316"</definedName>
    <definedName name="IQ_TR_TOTAL_CONSID_SH_FINAL">"c16260"</definedName>
    <definedName name="IQ_TR_TOTAL_DEBT">"c2317"</definedName>
    <definedName name="IQ_TR_TOTAL_DEBT_FINAL">"c16273"</definedName>
    <definedName name="IQ_TR_TOTAL_GROSS_TV">"c2318"</definedName>
    <definedName name="IQ_TR_TOTAL_GROSS_TV_FINAL">"c16259"</definedName>
    <definedName name="IQ_TR_TOTAL_HYBRID">"c2319"</definedName>
    <definedName name="IQ_TR_TOTAL_HYBRID_FINAL">"c16275"</definedName>
    <definedName name="IQ_TR_TOTAL_LEGAL_FEES">"c2272"</definedName>
    <definedName name="IQ_TR_TOTAL_NET_TV">"c2320"</definedName>
    <definedName name="IQ_TR_TOTAL_NET_TV_FINAL">"c16258"</definedName>
    <definedName name="IQ_TR_TOTAL_NEWMONEY">"c2289"</definedName>
    <definedName name="IQ_TR_TOTAL_OPTIONS">"c2322"</definedName>
    <definedName name="IQ_TR_TOTAL_OPTIONS_BUYER">"c3026"</definedName>
    <definedName name="IQ_TR_TOTAL_OPTIONS_BUYER_FINAL">"c16277"</definedName>
    <definedName name="IQ_TR_TOTAL_OPTIONS_FINAL">"c16263"</definedName>
    <definedName name="IQ_TR_TOTAL_PREFERRED">"c2321"</definedName>
    <definedName name="IQ_TR_TOTAL_PREFERRED_FINAL">"c16271"</definedName>
    <definedName name="IQ_TR_TOTAL_REG_AMT">"c2261"</definedName>
    <definedName name="IQ_TR_TOTAL_STOCK">"c2323"</definedName>
    <definedName name="IQ_TR_TOTAL_STOCK_FINAL">"c16269"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AIR_VALUE_TOT_FFIEC">"c13210"</definedName>
    <definedName name="IQ_TRADING_ASSETS_FDIC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ANKS_OTHER_INST_FOREIGN_DEP_FFIEC">"c15343"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 hidden="1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 hidden="1">"c2932"</definedName>
    <definedName name="IQ_US_GAAP_CL_ADJ">"c2927"</definedName>
    <definedName name="IQ_US_GAAP_COST_REV" hidden="1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 hidden="1">"c2973"</definedName>
    <definedName name="IQ_US_GAAP_DO_ADJ">"c2959"</definedName>
    <definedName name="IQ_US_GAAP_EXTRA_ACC_ITEMS" hidden="1">"c2972"</definedName>
    <definedName name="IQ_US_GAAP_EXTRA_ACC_ITEMS_ADJ">"c2958"</definedName>
    <definedName name="IQ_US_GAAP_INC_TAX" hidden="1">"c2975"</definedName>
    <definedName name="IQ_US_GAAP_INC_TAX_ADJ">"c2961"</definedName>
    <definedName name="IQ_US_GAAP_INTEREST_EXP" hidden="1">"c2971"</definedName>
    <definedName name="IQ_US_GAAP_INTEREST_EXP_ADJ">"c2957"</definedName>
    <definedName name="IQ_US_GAAP_LIAB_LT" hidden="1">"c2933"</definedName>
    <definedName name="IQ_US_GAAP_LIAB_LT_ADJ">"c2928"</definedName>
    <definedName name="IQ_US_GAAP_LIAB_TOTAL_LIAB">"c2933"</definedName>
    <definedName name="IQ_US_GAAP_MINORITY_INTEREST_IS" hidden="1">"c2974"</definedName>
    <definedName name="IQ_US_GAAP_MINORITY_INTEREST_IS_ADJ">"c2960"</definedName>
    <definedName name="IQ_US_GAAP_NCA" hidden="1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 hidden="1">"c2977"</definedName>
    <definedName name="IQ_US_GAAP_NI_AVAIL_INCL">"c2978"</definedName>
    <definedName name="IQ_US_GAAP_OTHER_ADJ_ADJ">"c2962"</definedName>
    <definedName name="IQ_US_GAAP_OTHER_NON_OPER" hidden="1">"c2969"</definedName>
    <definedName name="IQ_US_GAAP_OTHER_NON_OPER_ADJ">"c2955"</definedName>
    <definedName name="IQ_US_GAAP_OTHER_OPER" hidden="1">"c2968"</definedName>
    <definedName name="IQ_US_GAAP_OTHER_OPER_ADJ">"c2954"</definedName>
    <definedName name="IQ_US_GAAP_RD" hidden="1">"c2967"</definedName>
    <definedName name="IQ_US_GAAP_RD_ADJ">"c2953"</definedName>
    <definedName name="IQ_US_GAAP_SGA" hidden="1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 hidden="1">"c2964"</definedName>
    <definedName name="IQ_US_GAAP_TOTAL_REV_ADJ">"c2950"</definedName>
    <definedName name="IQ_US_GAAP_TOTAL_UNUSUAL" hidden="1">"c2970"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>"c6298"</definedName>
    <definedName name="IQ_US_TREASURY_SECURITIES_FFIEC">"c12778"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"c16203"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VWAP">"c13514"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 localSheetId="5" hidden="1">"c2203"</definedName>
    <definedName name="IQ_XDIV_DATE" localSheetId="2" hidden="1">"c2203"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 localSheetId="5" hidden="1">3</definedName>
    <definedName name="IQB_BOOKMARK_COUNT" localSheetId="2" hidden="1">3</definedName>
    <definedName name="IQB_BOOKMARK_COUNT">1</definedName>
    <definedName name="IQB_BOOKMARK_LOCATION_0" hidden="1">#REF!</definedName>
    <definedName name="IQB_BOOKMARK_LOCATION_1" hidden="1">#REF!</definedName>
    <definedName name="IQB_BOOKMARK_LOCATION_10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BOOKMARK_LOCATION_5" hidden="1">#REF!</definedName>
    <definedName name="IQB_BOOKMARK_LOCATION_6" hidden="1">#REF!</definedName>
    <definedName name="IQB_BOOKMARK_LOCATION_8" hidden="1">#REF!</definedName>
    <definedName name="IQB_CURRENT_BOOKMARK" hidden="1">1</definedName>
    <definedName name="IQR024BV10" hidden="1">#REF!</definedName>
    <definedName name="IQR024CD10" hidden="1">#REF!</definedName>
    <definedName name="IQR042BV10" hidden="1">#REF!</definedName>
    <definedName name="IQR042CD10" hidden="1">#REF!</definedName>
    <definedName name="IQR062BV10" hidden="1">#REF!</definedName>
    <definedName name="IQR062CD10" hidden="1">#REF!</definedName>
    <definedName name="IQR082BV10" hidden="1">#REF!</definedName>
    <definedName name="IQR082CD10" hidden="1">#REF!</definedName>
    <definedName name="IQR08CD10" hidden="1">#REF!</definedName>
    <definedName name="IQR09BV10" hidden="1">#REF!</definedName>
    <definedName name="IQR09CD10" hidden="1">#REF!</definedName>
    <definedName name="IQR10CD10" hidden="1">#REF!</definedName>
    <definedName name="IQR111711P10" hidden="1">#REF!</definedName>
    <definedName name="IQR111711P101" hidden="1">#REF!</definedName>
    <definedName name="IQR111711P102" hidden="1">#REF!</definedName>
    <definedName name="IQR111711P103" hidden="1">#REF!</definedName>
    <definedName name="IQR111711P104" hidden="1">#REF!</definedName>
    <definedName name="IQR111711P106" hidden="1">#REF!</definedName>
    <definedName name="IQR111711P107" hidden="1">#REF!</definedName>
    <definedName name="IQR111711P110" hidden="1">#REF!</definedName>
    <definedName name="IQR111711P111" hidden="1">#REF!</definedName>
    <definedName name="IQR111711P112" hidden="1">#REF!</definedName>
    <definedName name="IQR111711P113" hidden="1">#REF!</definedName>
    <definedName name="IQR111711P114" hidden="1">#REF!</definedName>
    <definedName name="IQR111711P117" hidden="1">#REF!</definedName>
    <definedName name="IQR111711P119" hidden="1">#REF!</definedName>
    <definedName name="IQR111711P120" hidden="1">#REF!</definedName>
    <definedName name="IQR111711P122" hidden="1">#REF!</definedName>
    <definedName name="IQR111711P123" hidden="1">#REF!</definedName>
    <definedName name="IQR111711P124" hidden="1">#REF!</definedName>
    <definedName name="IQR111711P127" hidden="1">#REF!</definedName>
    <definedName name="IQR111711P128" hidden="1">#REF!</definedName>
    <definedName name="IQR111711P13" hidden="1">#REF!</definedName>
    <definedName name="IQR111711P131" hidden="1">#REF!</definedName>
    <definedName name="IQR111711P132" hidden="1">#REF!</definedName>
    <definedName name="IQR111711P134" hidden="1">#REF!</definedName>
    <definedName name="IQR111711P135" hidden="1">#REF!</definedName>
    <definedName name="IQR111711P136" hidden="1">#REF!</definedName>
    <definedName name="IQR111711P138" hidden="1">#REF!</definedName>
    <definedName name="IQR111711P139" hidden="1">#REF!</definedName>
    <definedName name="IQR111711P14" hidden="1">#REF!</definedName>
    <definedName name="IQR111711P140" hidden="1">#REF!</definedName>
    <definedName name="IQR111711P141" hidden="1">#REF!</definedName>
    <definedName name="IQR111711P142" hidden="1">#REF!</definedName>
    <definedName name="IQR111711P143" hidden="1">#REF!</definedName>
    <definedName name="IQR111711P144" hidden="1">#REF!</definedName>
    <definedName name="IQR111711P145" hidden="1">#REF!</definedName>
    <definedName name="IQR111711P148" hidden="1">#REF!</definedName>
    <definedName name="IQR111711P149" hidden="1">#REF!</definedName>
    <definedName name="IQR111711P150" hidden="1">#REF!</definedName>
    <definedName name="IQR111711P153" hidden="1">#REF!</definedName>
    <definedName name="IQR111711P155" hidden="1">#REF!</definedName>
    <definedName name="IQR111711P156" hidden="1">#REF!</definedName>
    <definedName name="IQR111711P161" hidden="1">#REF!</definedName>
    <definedName name="IQR111711P163" hidden="1">#REF!</definedName>
    <definedName name="IQR111711P167" hidden="1">#REF!</definedName>
    <definedName name="IQR111711P168" hidden="1">#REF!</definedName>
    <definedName name="IQR111711P169" hidden="1">#REF!</definedName>
    <definedName name="IQR111711P17" hidden="1">#REF!</definedName>
    <definedName name="IQR111711P170" hidden="1">#REF!</definedName>
    <definedName name="IQR111711P172" hidden="1">#REF!</definedName>
    <definedName name="IQR111711P174" hidden="1">#REF!</definedName>
    <definedName name="IQR111711P175" hidden="1">#REF!</definedName>
    <definedName name="IQR111711P179" hidden="1">#REF!</definedName>
    <definedName name="IQR111711P18" hidden="1">#REF!</definedName>
    <definedName name="IQR111711P182" hidden="1">#REF!</definedName>
    <definedName name="IQR111711P183" hidden="1">#REF!</definedName>
    <definedName name="IQR111711P187" hidden="1">#REF!</definedName>
    <definedName name="IQR111711P188" hidden="1">#REF!</definedName>
    <definedName name="IQR111711P190" hidden="1">#REF!</definedName>
    <definedName name="IQR111711P192" hidden="1">#REF!</definedName>
    <definedName name="IQR111711P193" hidden="1">#REF!</definedName>
    <definedName name="IQR111711P195" hidden="1">#REF!</definedName>
    <definedName name="IQR111711P196" hidden="1">#REF!</definedName>
    <definedName name="IQR111711P198" hidden="1">#REF!</definedName>
    <definedName name="IQR111711P199" hidden="1">#REF!</definedName>
    <definedName name="IQR111711P200" hidden="1">#REF!</definedName>
    <definedName name="IQR111711P202" hidden="1">#REF!</definedName>
    <definedName name="IQR111711P205" hidden="1">#REF!</definedName>
    <definedName name="IQR111711P206" hidden="1">#REF!</definedName>
    <definedName name="IQR111711P207" hidden="1">#REF!</definedName>
    <definedName name="IQR111711P208" hidden="1">#REF!</definedName>
    <definedName name="IQR111711P21" hidden="1">#REF!</definedName>
    <definedName name="IQR111711P210" hidden="1">#REF!</definedName>
    <definedName name="IQR111711P211" hidden="1">#REF!</definedName>
    <definedName name="IQR111711P212" hidden="1">#REF!</definedName>
    <definedName name="IQR111711P213" hidden="1">#REF!</definedName>
    <definedName name="IQR111711P214" hidden="1">#REF!</definedName>
    <definedName name="IQR111711P215" hidden="1">#REF!</definedName>
    <definedName name="IQR111711P216" hidden="1">#REF!</definedName>
    <definedName name="IQR111711P218" hidden="1">#REF!</definedName>
    <definedName name="IQR111711P219" hidden="1">#REF!</definedName>
    <definedName name="IQR111711P222" hidden="1">#REF!</definedName>
    <definedName name="IQR111711P223" hidden="1">#REF!</definedName>
    <definedName name="IQR111711P224" hidden="1">#REF!</definedName>
    <definedName name="IQR111711P225" hidden="1">#REF!</definedName>
    <definedName name="IQR111711P227" hidden="1">#REF!</definedName>
    <definedName name="IQR111711P229" hidden="1">#REF!</definedName>
    <definedName name="IQR111711P23" hidden="1">#REF!</definedName>
    <definedName name="IQR111711P230" hidden="1">#REF!</definedName>
    <definedName name="IQR111711P232" hidden="1">#REF!</definedName>
    <definedName name="IQR111711P233" hidden="1">#REF!</definedName>
    <definedName name="IQR111711P234" hidden="1">#REF!</definedName>
    <definedName name="IQR111711P237" hidden="1">#REF!</definedName>
    <definedName name="IQR111711P238" hidden="1">#REF!</definedName>
    <definedName name="IQR111711P239" hidden="1">#REF!</definedName>
    <definedName name="IQR111711P24" hidden="1">#REF!</definedName>
    <definedName name="IQR111711P240" hidden="1">#REF!</definedName>
    <definedName name="IQR111711P242" hidden="1">#REF!</definedName>
    <definedName name="IQR111711P243" hidden="1">#REF!</definedName>
    <definedName name="IQR111711P245" hidden="1">#REF!</definedName>
    <definedName name="IQR111711P247" hidden="1">#REF!</definedName>
    <definedName name="IQR111711P248" hidden="1">#REF!</definedName>
    <definedName name="IQR111711P249" hidden="1">#REF!</definedName>
    <definedName name="IQR111711P25" hidden="1">#REF!</definedName>
    <definedName name="IQR111711P252" hidden="1">#REF!</definedName>
    <definedName name="IQR111711P253" hidden="1">#REF!</definedName>
    <definedName name="IQR111711P254" hidden="1">#REF!</definedName>
    <definedName name="IQR111711P255" hidden="1">#REF!</definedName>
    <definedName name="IQR111711P256" hidden="1">#REF!</definedName>
    <definedName name="IQR111711P257" hidden="1">#REF!</definedName>
    <definedName name="IQR111711P258" hidden="1">#REF!</definedName>
    <definedName name="IQR111711P259" hidden="1">#REF!</definedName>
    <definedName name="IQR111711P26" hidden="1">#REF!</definedName>
    <definedName name="IQR111711P260" hidden="1">#REF!</definedName>
    <definedName name="IQR111711P261" hidden="1">#REF!</definedName>
    <definedName name="IQR111711P263" hidden="1">#REF!</definedName>
    <definedName name="IQR111711P264" hidden="1">#REF!</definedName>
    <definedName name="IQR111711P265" hidden="1">#REF!</definedName>
    <definedName name="IQR111711P266" hidden="1">#REF!</definedName>
    <definedName name="IQR111711P267" hidden="1">#REF!</definedName>
    <definedName name="IQR111711P269" hidden="1">#REF!</definedName>
    <definedName name="IQR111711P27" hidden="1">#REF!</definedName>
    <definedName name="IQR111711P270" hidden="1">#REF!</definedName>
    <definedName name="IQR111711P271" hidden="1">#REF!</definedName>
    <definedName name="IQR111711P275" hidden="1">#REF!</definedName>
    <definedName name="IQR111711P276" hidden="1">#REF!</definedName>
    <definedName name="IQR111711P278" hidden="1">#REF!</definedName>
    <definedName name="IQR111711P279" hidden="1">#REF!</definedName>
    <definedName name="IQR111711P28" hidden="1">#REF!</definedName>
    <definedName name="IQR111711P280" hidden="1">#REF!</definedName>
    <definedName name="IQR111711P281" hidden="1">#REF!</definedName>
    <definedName name="IQR111711P282" hidden="1">#REF!</definedName>
    <definedName name="IQR111711P284" hidden="1">#REF!</definedName>
    <definedName name="IQR111711P285" hidden="1">#REF!</definedName>
    <definedName name="IQR111711P286" hidden="1">#REF!</definedName>
    <definedName name="IQR111711P289" hidden="1">#REF!</definedName>
    <definedName name="IQR111711P29" hidden="1">#REF!</definedName>
    <definedName name="IQR111711P290" hidden="1">#REF!</definedName>
    <definedName name="IQR111711P292" hidden="1">#REF!</definedName>
    <definedName name="IQR111711P294" hidden="1">#REF!</definedName>
    <definedName name="IQR111711P295" hidden="1">#REF!</definedName>
    <definedName name="IQR111711P297" hidden="1">#REF!</definedName>
    <definedName name="IQR111711P299" hidden="1">#REF!</definedName>
    <definedName name="IQR111711P30" hidden="1">#REF!</definedName>
    <definedName name="IQR111711P300" hidden="1">#REF!</definedName>
    <definedName name="IQR111711P301" hidden="1">#REF!</definedName>
    <definedName name="IQR111711P303" hidden="1">#REF!</definedName>
    <definedName name="IQR111711P304" hidden="1">#REF!</definedName>
    <definedName name="IQR111711P306" hidden="1">#REF!</definedName>
    <definedName name="IQR111711P307" hidden="1">#REF!</definedName>
    <definedName name="IQR111711P308" hidden="1">#REF!</definedName>
    <definedName name="IQR111711P309" hidden="1">#REF!</definedName>
    <definedName name="IQR111711P31" hidden="1">#REF!</definedName>
    <definedName name="IQR111711P311" hidden="1">#REF!</definedName>
    <definedName name="IQR111711P312" hidden="1">#REF!</definedName>
    <definedName name="IQR111711P313" hidden="1">#REF!</definedName>
    <definedName name="IQR111711P314" hidden="1">#REF!</definedName>
    <definedName name="IQR111711P315" hidden="1">#REF!</definedName>
    <definedName name="IQR111711P318" hidden="1">#REF!</definedName>
    <definedName name="IQR111711P319" hidden="1">#REF!</definedName>
    <definedName name="IQR111711P32" hidden="1">#REF!</definedName>
    <definedName name="IQR111711P320" hidden="1">#REF!</definedName>
    <definedName name="IQR111711P321" hidden="1">#REF!</definedName>
    <definedName name="IQR111711P322" hidden="1">#REF!</definedName>
    <definedName name="IQR111711P323" hidden="1">#REF!</definedName>
    <definedName name="IQR111711P324" hidden="1">#REF!</definedName>
    <definedName name="IQR111711P325" hidden="1">#REF!</definedName>
    <definedName name="IQR111711P327" hidden="1">#REF!</definedName>
    <definedName name="IQR111711P328" hidden="1">#REF!</definedName>
    <definedName name="IQR111711P329" hidden="1">#REF!</definedName>
    <definedName name="IQR111711P33" hidden="1">#REF!</definedName>
    <definedName name="IQR111711P330" hidden="1">#REF!</definedName>
    <definedName name="IQR111711P331" hidden="1">#REF!</definedName>
    <definedName name="IQR111711P333" hidden="1">#REF!</definedName>
    <definedName name="IQR111711P335" hidden="1">#REF!</definedName>
    <definedName name="IQR111711P336" hidden="1">#REF!</definedName>
    <definedName name="IQR111711P337" hidden="1">#REF!</definedName>
    <definedName name="IQR111711P338" hidden="1">#REF!</definedName>
    <definedName name="IQR111711P339" hidden="1">#REF!</definedName>
    <definedName name="IQR111711P34" hidden="1">#REF!</definedName>
    <definedName name="IQR111711P340" hidden="1">#REF!</definedName>
    <definedName name="IQR111711P341" hidden="1">#REF!</definedName>
    <definedName name="IQR111711P343" hidden="1">#REF!</definedName>
    <definedName name="IQR111711P345" hidden="1">#REF!</definedName>
    <definedName name="IQR111711P346" hidden="1">#REF!</definedName>
    <definedName name="IQR111711P347" hidden="1">#REF!</definedName>
    <definedName name="IQR111711P348" hidden="1">#REF!</definedName>
    <definedName name="IQR111711P349" hidden="1">#REF!</definedName>
    <definedName name="IQR111711P350" hidden="1">#REF!</definedName>
    <definedName name="IQR111711P352" hidden="1">#REF!</definedName>
    <definedName name="IQR111711P353" hidden="1">#REF!</definedName>
    <definedName name="IQR111711P354" hidden="1">#REF!</definedName>
    <definedName name="IQR111711P355" hidden="1">#REF!</definedName>
    <definedName name="IQR111711P356" hidden="1">#REF!</definedName>
    <definedName name="IQR111711P358" hidden="1">#REF!</definedName>
    <definedName name="IQR111711P36" hidden="1">#REF!</definedName>
    <definedName name="IQR111711P361" hidden="1">#REF!</definedName>
    <definedName name="IQR111711P362" hidden="1">#REF!</definedName>
    <definedName name="IQR111711P364" hidden="1">#REF!</definedName>
    <definedName name="IQR111711P367" hidden="1">#REF!</definedName>
    <definedName name="IQR111711P368" hidden="1">#REF!</definedName>
    <definedName name="IQR111711P369" hidden="1">#REF!</definedName>
    <definedName name="IQR111711P37" hidden="1">#REF!</definedName>
    <definedName name="IQR111711P370" hidden="1">#REF!</definedName>
    <definedName name="IQR111711P372" hidden="1">#REF!</definedName>
    <definedName name="IQR111711P374" hidden="1">#REF!</definedName>
    <definedName name="IQR111711P375" hidden="1">#REF!</definedName>
    <definedName name="IQR111711P378" hidden="1">#REF!</definedName>
    <definedName name="IQR111711P379" hidden="1">#REF!</definedName>
    <definedName name="IQR111711P38" hidden="1">#REF!</definedName>
    <definedName name="IQR111711P380" hidden="1">#REF!</definedName>
    <definedName name="IQR111711P381" hidden="1">#REF!</definedName>
    <definedName name="IQR111711P41" hidden="1">#REF!</definedName>
    <definedName name="IQR111711P42" hidden="1">#REF!</definedName>
    <definedName name="IQR111711P43" hidden="1">#REF!</definedName>
    <definedName name="IQR111711P44" hidden="1">#REF!</definedName>
    <definedName name="IQR111711P46" hidden="1">#REF!</definedName>
    <definedName name="IQR111711P48" hidden="1">#REF!</definedName>
    <definedName name="IQR111711P50" hidden="1">#REF!</definedName>
    <definedName name="IQR111711P51" hidden="1">#REF!</definedName>
    <definedName name="IQR111711P55" hidden="1">#REF!</definedName>
    <definedName name="IQR111711P56" hidden="1">#REF!</definedName>
    <definedName name="IQR111711P57" hidden="1">#REF!</definedName>
    <definedName name="IQR111711P58" hidden="1">#REF!</definedName>
    <definedName name="IQR111711P59" hidden="1">#REF!</definedName>
    <definedName name="IQR111711P62" hidden="1">#REF!</definedName>
    <definedName name="IQR111711P64" hidden="1">#REF!</definedName>
    <definedName name="IQR111711P65" hidden="1">#REF!</definedName>
    <definedName name="IQR111711P66" hidden="1">#REF!</definedName>
    <definedName name="IQR111711P67" hidden="1">#REF!</definedName>
    <definedName name="IQR111711P69" hidden="1">#REF!</definedName>
    <definedName name="IQR111711P70" hidden="1">#REF!</definedName>
    <definedName name="IQR111711P71" hidden="1">#REF!</definedName>
    <definedName name="IQR111711P74" hidden="1">#REF!</definedName>
    <definedName name="IQR111711P75" hidden="1">#REF!</definedName>
    <definedName name="IQR111711P76" hidden="1">#REF!</definedName>
    <definedName name="IQR111711P77" hidden="1">#REF!</definedName>
    <definedName name="IQR111711P79" hidden="1">#REF!</definedName>
    <definedName name="IQR111711P81" hidden="1">#REF!</definedName>
    <definedName name="IQR111711P83" hidden="1">#REF!</definedName>
    <definedName name="IQR111711P87" hidden="1">#REF!</definedName>
    <definedName name="IQR111711P88" hidden="1">#REF!</definedName>
    <definedName name="IQR111711P9" hidden="1">#REF!</definedName>
    <definedName name="IQR111711P91" hidden="1">#REF!</definedName>
    <definedName name="IQR111711P92" hidden="1">#REF!</definedName>
    <definedName name="IQR111711P93" hidden="1">#REF!</definedName>
    <definedName name="IQR111711P94" hidden="1">#REF!</definedName>
    <definedName name="IQR111711P95" hidden="1">#REF!</definedName>
    <definedName name="IQR111711P96" hidden="1">#REF!</definedName>
    <definedName name="IQR111711P98" hidden="1">#REF!</definedName>
    <definedName name="IQR111711Q112" hidden="1">#REF!</definedName>
    <definedName name="IQR111711Q113" hidden="1">#REF!</definedName>
    <definedName name="IQR111711Q14" hidden="1">#REF!</definedName>
    <definedName name="IQR111711Q148" hidden="1">#REF!</definedName>
    <definedName name="IQR111711Q149" hidden="1">#REF!</definedName>
    <definedName name="IQR111711Q17" hidden="1">#REF!</definedName>
    <definedName name="IQR111711Q174" hidden="1">#REF!</definedName>
    <definedName name="IQR111711Q175" hidden="1">#REF!</definedName>
    <definedName name="IQR111711Q187" hidden="1">#REF!</definedName>
    <definedName name="IQR111711Q188" hidden="1">#REF!</definedName>
    <definedName name="IQR111711Q224" hidden="1">#REF!</definedName>
    <definedName name="IQR111711Q225" hidden="1">#REF!</definedName>
    <definedName name="IQR111711Q242" hidden="1">#REF!</definedName>
    <definedName name="IQR111711Q243" hidden="1">#REF!</definedName>
    <definedName name="IQR111711Q270" hidden="1">#REF!</definedName>
    <definedName name="IQR111711Q271" hidden="1">#REF!</definedName>
    <definedName name="IQR111711Q289" hidden="1">#REF!</definedName>
    <definedName name="IQR111711Q290" hidden="1">#REF!</definedName>
    <definedName name="IQR111711Q313" hidden="1">#REF!</definedName>
    <definedName name="IQR111711Q314" hidden="1">#REF!</definedName>
    <definedName name="IQR111711Q330" hidden="1">#REF!</definedName>
    <definedName name="IQR111711Q331" hidden="1">#REF!</definedName>
    <definedName name="IQR111711Q43" hidden="1">#REF!</definedName>
    <definedName name="IQR111711Q44" hidden="1">#REF!</definedName>
    <definedName name="IQR111711Q69" hidden="1">#REF!</definedName>
    <definedName name="IQR111711Q70" hidden="1">#REF!</definedName>
    <definedName name="IQR111711Q74" hidden="1">#REF!</definedName>
    <definedName name="IQR111711Q75" hidden="1">#REF!</definedName>
    <definedName name="IQR111711Q76" hidden="1">#REF!</definedName>
    <definedName name="IQR111711Q77" hidden="1">#REF!</definedName>
    <definedName name="IQR111711Q9" hidden="1">#REF!</definedName>
    <definedName name="IQR11BV10" hidden="1">#REF!</definedName>
    <definedName name="IQR11CD10" hidden="1">#REF!</definedName>
    <definedName name="IQR13CD10" hidden="1">#REF!</definedName>
    <definedName name="IQR14BV10" hidden="1">#REF!</definedName>
    <definedName name="IQR14CD10" hidden="1">#REF!</definedName>
    <definedName name="IQR15BV10" hidden="1">#REF!</definedName>
    <definedName name="IQR15CD10" hidden="1">#REF!</definedName>
    <definedName name="IQR17BV10" hidden="1">#REF!</definedName>
    <definedName name="IQR17CD10" hidden="1">#REF!</definedName>
    <definedName name="IQR20yrSOX2A8" hidden="1">#REF!</definedName>
    <definedName name="IQR20yrSOX2B8" hidden="1">#REF!</definedName>
    <definedName name="IQRA10" localSheetId="5" hidden="1">"$A$11:$A$264"</definedName>
    <definedName name="IQRA10" localSheetId="2" hidden="1">"$A$11:$A$264"</definedName>
    <definedName name="IQRA10">"$A$11:$A$523"</definedName>
    <definedName name="IQRA12" localSheetId="5" hidden="1">"$A$13:$A$19"</definedName>
    <definedName name="IQRA12" localSheetId="2" hidden="1">"$A$13:$A$19"</definedName>
    <definedName name="IQRA12">"$A$13:$A$23"</definedName>
    <definedName name="IQRA14" hidden="1">"$A$15:$A$21"</definedName>
    <definedName name="IQRA21" hidden="1">"$A$22:$A$28"</definedName>
    <definedName name="IQRA22" hidden="1">"$A$23:$A$168"</definedName>
    <definedName name="IQRA3" hidden="1">"$A$4"</definedName>
    <definedName name="IQRA37" hidden="1">"$A$38:$A$933"</definedName>
    <definedName name="IQRA4" localSheetId="5" hidden="1">"$A$5:$A$508"</definedName>
    <definedName name="IQRA4" localSheetId="2" hidden="1">"$A$5:$A$508"</definedName>
    <definedName name="IQRA4">"$A$5:$A$15"</definedName>
    <definedName name="IQRA5" hidden="1">"$A$6:$A$258"</definedName>
    <definedName name="IQRA56" hidden="1">"$A$57:$A$310"</definedName>
    <definedName name="IQRA6">"$A$7:$A$26"</definedName>
    <definedName name="IQRA7" localSheetId="5" hidden="1">"$A$8:$A$11"</definedName>
    <definedName name="IQRA7" localSheetId="2" hidden="1">"$A$8:$A$11"</definedName>
    <definedName name="IQRA7">"$A$8:$A$27"</definedName>
    <definedName name="IQRA8">"$A$9:$A$260"</definedName>
    <definedName name="IQRA92" hidden="1">"$A$93:$A$111"</definedName>
    <definedName name="IQRAA132">"$AA$133:$AA$146"</definedName>
    <definedName name="IQRAA14" hidden="1">"$AA$15:$AA$114"</definedName>
    <definedName name="IQRAA16" hidden="1">"$AA$17:$AA$490"</definedName>
    <definedName name="IQRAA20">"$AA$21:$AA$397"</definedName>
    <definedName name="IQRAA23" hidden="1">"$AA$24:$AA$281"</definedName>
    <definedName name="IQRAA24" hidden="1">"$AA$25:$AA$272"</definedName>
    <definedName name="IQRAA25" hidden="1">"$AA$26:$AA$250"</definedName>
    <definedName name="IQRAA26" hidden="1">"$AA$27:$AA$279"</definedName>
    <definedName name="IQRAA28" hidden="1">"$AA$29"</definedName>
    <definedName name="IQRAA29" hidden="1">"$AA$30"</definedName>
    <definedName name="IQRAA3" hidden="1">"$AA$4:$AA$264"</definedName>
    <definedName name="IQRAA30" hidden="1">"$AA$31:$AA$283"</definedName>
    <definedName name="IQRAA31" hidden="1">"$AA$32:$AA$283"</definedName>
    <definedName name="IQRAA32" hidden="1">"$AA$33"</definedName>
    <definedName name="IQRAA33" hidden="1">"$AA$34:$AA$285"</definedName>
    <definedName name="IQRAA34" hidden="1">"$AA$35"</definedName>
    <definedName name="IQRAA35" hidden="1">"$AA$36"</definedName>
    <definedName name="IQRAA36" hidden="1">"$AA$37:$AA$292"</definedName>
    <definedName name="IQRAA37" hidden="1">"$AA$38"</definedName>
    <definedName name="IQRAA38" hidden="1">"$AA$39"</definedName>
    <definedName name="IQRAA39" hidden="1">"$AA$40"</definedName>
    <definedName name="IQRAA40" hidden="1">"$AA$41"</definedName>
    <definedName name="IQRAA41" hidden="1">"$AA$42"</definedName>
    <definedName name="IQRAA42" hidden="1">"$AA$43:$AA$299"</definedName>
    <definedName name="IQRAA7" hidden="1">"$AA$8:$AA$51"</definedName>
    <definedName name="IQRAB23" hidden="1">"$AB$24:$AB$281"</definedName>
    <definedName name="IQRAB24" hidden="1">"$AB$25:$AB$269"</definedName>
    <definedName name="IQRAB25" hidden="1">"$AB$26:$AB$273"</definedName>
    <definedName name="IQRAB26" hidden="1">"$AB$27:$AB$279"</definedName>
    <definedName name="IQRAB27" hidden="1">"$AB$28:$AB$272"</definedName>
    <definedName name="IQRAB28" hidden="1">"$AB$29"</definedName>
    <definedName name="IQRAB29" hidden="1">"$AB$30"</definedName>
    <definedName name="IQRAB30" hidden="1">"$AB$31"</definedName>
    <definedName name="IQRAB31" hidden="1">"$AB$32:$AB$283"</definedName>
    <definedName name="IQRAB32" hidden="1">"$AB$33"</definedName>
    <definedName name="IQRAB33" hidden="1">"$AB$34:$AB$285"</definedName>
    <definedName name="IQRAB34" hidden="1">"$AB$35:$AB$286"</definedName>
    <definedName name="IQRAB35" hidden="1">"$AB$36"</definedName>
    <definedName name="IQRAB36" hidden="1">"$AB$37:$AB$292"</definedName>
    <definedName name="IQRAB37" hidden="1">"$AB$38"</definedName>
    <definedName name="IQRAB38" hidden="1">"$AB$39"</definedName>
    <definedName name="IQRAB39" hidden="1">"$AB$40"</definedName>
    <definedName name="IQRAB4">"$AB$5:$AB$10"</definedName>
    <definedName name="IQRAB40" hidden="1">"$AB$41"</definedName>
    <definedName name="IQRAB41" hidden="1">"$AB$42"</definedName>
    <definedName name="IQRAB42" hidden="1">"$AB$43:$AB$291"</definedName>
    <definedName name="IQRAC132">"$AC$133:$AC$153"</definedName>
    <definedName name="IQRAC23" hidden="1">"$AC$24"</definedName>
    <definedName name="IQRAC24" hidden="1">"$AC$25:$AC$282"</definedName>
    <definedName name="IQRAC25" hidden="1">"$AC$26:$AC$270"</definedName>
    <definedName name="IQRAC26" hidden="1">"$AC$27:$AC$279"</definedName>
    <definedName name="IQRAC27" hidden="1">"$AC$28:$AC$285"</definedName>
    <definedName name="IQRAC28" hidden="1">"$AC$29"</definedName>
    <definedName name="IQRAC29" hidden="1">"$AC$30"</definedName>
    <definedName name="IQRAC30" hidden="1">"$AC$31"</definedName>
    <definedName name="IQRAC31" hidden="1">"$AC$32:$AC$278"</definedName>
    <definedName name="IQRAC32" hidden="1">"$AC$33:$AC$285"</definedName>
    <definedName name="IQRAC33" hidden="1">"$AC$34:$AC$285"</definedName>
    <definedName name="IQRAC34" hidden="1">"$AC$35:$AC$286"</definedName>
    <definedName name="IQRAC35" hidden="1">"$AC$36:$AC$292"</definedName>
    <definedName name="IQRAC36" hidden="1">"$AC$37:$AC$292"</definedName>
    <definedName name="IQRAC37" hidden="1">"$AC$38:$AC$294"</definedName>
    <definedName name="IQRAC38" hidden="1">"$AC$39"</definedName>
    <definedName name="IQRAC39" hidden="1">"$AC$40"</definedName>
    <definedName name="IQRAC4" localSheetId="5" hidden="1">"$AC$5:$AC$370"</definedName>
    <definedName name="IQRAC4" localSheetId="2" hidden="1">"$AC$5:$AC$370"</definedName>
    <definedName name="IQRAC4">"$AC$5:$AC$10"</definedName>
    <definedName name="IQRAC40" hidden="1">"$AC$41"</definedName>
    <definedName name="IQRAC41" hidden="1">"$AC$42"</definedName>
    <definedName name="IQRAC42" hidden="1">"$AC$43"</definedName>
    <definedName name="IQRAC7" hidden="1">"$AC$8:$AC$37"</definedName>
    <definedName name="IQRAC8">"$AC$9:$AC$13"</definedName>
    <definedName name="IQRAD132">"$AD$133"</definedName>
    <definedName name="IQRAD16" hidden="1">"$AD$17:$AD$331"</definedName>
    <definedName name="IQRAD17" hidden="1">"$AD$18:$AD$268"</definedName>
    <definedName name="IQRAD23" hidden="1">"$AD$24"</definedName>
    <definedName name="IQRAD24" hidden="1">"$AD$25"</definedName>
    <definedName name="IQRAD25" hidden="1">"$AD$26:$AD$283"</definedName>
    <definedName name="IQRAD26" hidden="1">"$AD$27:$AD$279"</definedName>
    <definedName name="IQRAD27" hidden="1">"$AD$28:$AD$276"</definedName>
    <definedName name="IQRAD28" hidden="1">"$AD$29"</definedName>
    <definedName name="IQRAD29" hidden="1">"$AD$30"</definedName>
    <definedName name="IQRAD3" hidden="1">"$AD$4:$AD$264"</definedName>
    <definedName name="IQRAD30" hidden="1">"$AD$31"</definedName>
    <definedName name="IQRAD31" hidden="1">"$AD$32"</definedName>
    <definedName name="IQRAD32" hidden="1">"$AD$33"</definedName>
    <definedName name="IQRAD33" hidden="1">"$AD$34:$AD$285"</definedName>
    <definedName name="IQRAD34" hidden="1">"$AD$35:$AD$286"</definedName>
    <definedName name="IQRAD35" hidden="1">"$AD$36:$AD$292"</definedName>
    <definedName name="IQRAD36" hidden="1">"$AD$37:$AD$292"</definedName>
    <definedName name="IQRAD37" hidden="1">"$AD$38:$AD$294"</definedName>
    <definedName name="IQRAD38" hidden="1">"$AD$39:$AD$295"</definedName>
    <definedName name="IQRAD39" hidden="1">"$AD$40"</definedName>
    <definedName name="IQRAD4">"$AD$5:$AD$10"</definedName>
    <definedName name="IQRAD40" hidden="1">"$AD$41"</definedName>
    <definedName name="IQRAD41" hidden="1">"$AD$42"</definedName>
    <definedName name="IQRAD42" hidden="1">"$AD$43"</definedName>
    <definedName name="IQRAD53">"$AD$54:$AD$63"</definedName>
    <definedName name="IQRAD54">"$AE$54:$AG$54"</definedName>
    <definedName name="IQRAD55">"$AE$55:$AH$55"</definedName>
    <definedName name="IQRAD56">"$AE$56:$AO$56"</definedName>
    <definedName name="IQRAD57">"$AE$57:$AH$57"</definedName>
    <definedName name="IQRAD7" hidden="1">"$AD$8:$AD$26"</definedName>
    <definedName name="IQRAE10" hidden="1">"$AE$11:$AE$20"</definedName>
    <definedName name="IQRAE132">"$AE$133"</definedName>
    <definedName name="IQRAE16" hidden="1">"$AE$17:$AE$490"</definedName>
    <definedName name="IQRAE23" hidden="1">"$AE$24"</definedName>
    <definedName name="IQRAE24" hidden="1">"$AE$25"</definedName>
    <definedName name="IQRAE25" hidden="1">"$AE$26"</definedName>
    <definedName name="IQRAE26" hidden="1">"$AE$27:$AE$279"</definedName>
    <definedName name="IQRAE27" hidden="1">"$AE$28:$AE$284"</definedName>
    <definedName name="IQRAE28" hidden="1">"$AE$29"</definedName>
    <definedName name="IQRAE29" hidden="1">"$AE$30"</definedName>
    <definedName name="IQRAE30" hidden="1">"$AE$31"</definedName>
    <definedName name="IQRAE31" hidden="1">"$AE$32"</definedName>
    <definedName name="IQRAE32" hidden="1">"$AE$33"</definedName>
    <definedName name="IQRAE33" hidden="1">"$AE$34:$AE$280"</definedName>
    <definedName name="IQRAE34" hidden="1">"$AE$35:$AE$286"</definedName>
    <definedName name="IQRAE35" hidden="1">"$AE$36"</definedName>
    <definedName name="IQRAE36" hidden="1">"$AE$37:$AE$292"</definedName>
    <definedName name="IQRAE37" hidden="1">"$AE$38:$AE$295"</definedName>
    <definedName name="IQRAE38" hidden="1">"$AE$39:$AE$295"</definedName>
    <definedName name="IQRAE39" hidden="1">"$AE$40:$AE$296"</definedName>
    <definedName name="IQRAE40" hidden="1">"$AE$41"</definedName>
    <definedName name="IQRAE41" hidden="1">"$AE$42"</definedName>
    <definedName name="IQRAE42" hidden="1">"$AE$43"</definedName>
    <definedName name="IQRAE53">"$AE$54:$AE$56"</definedName>
    <definedName name="IQRAE7" hidden="1">"$AE$8:$AE$34"</definedName>
    <definedName name="IQRAecomS13" hidden="1">#REF!</definedName>
    <definedName name="IQRAF16" hidden="1">"$AF$17:$AF$268"</definedName>
    <definedName name="IQRAF17" localSheetId="5" hidden="1">"$AF$18:$AF$268"</definedName>
    <definedName name="IQRAF17" localSheetId="2" hidden="1">"$AF$18:$AF$268"</definedName>
    <definedName name="IQRAF17">"$AF$18:$AF$269"</definedName>
    <definedName name="IQRAF23" hidden="1">"$AF$24"</definedName>
    <definedName name="IQRAF24" hidden="1">"$AF$25"</definedName>
    <definedName name="IQRAF25" hidden="1">"$AF$26"</definedName>
    <definedName name="IQRAF26" hidden="1">"$AF$27"</definedName>
    <definedName name="IQRAF27" hidden="1">"$AF$28:$AF$280"</definedName>
    <definedName name="IQRAF28" hidden="1">"$AF$29"</definedName>
    <definedName name="IQRAF29" hidden="1">"$AF$30"</definedName>
    <definedName name="IQRAF3" hidden="1">"$AF$4:$AF$264"</definedName>
    <definedName name="IQRAF30" hidden="1">"$AF$31"</definedName>
    <definedName name="IQRAF31" hidden="1">"$AF$32"</definedName>
    <definedName name="IQRAF32" hidden="1">"$AF$33"</definedName>
    <definedName name="IQRAF33" hidden="1">"$AF$34"</definedName>
    <definedName name="IQRAF34" hidden="1">"$AF$35:$AF$281"</definedName>
    <definedName name="IQRAF35" hidden="1">"$AF$36"</definedName>
    <definedName name="IQRAF36" hidden="1">"$AF$37:$AF$292"</definedName>
    <definedName name="IQRAF37" hidden="1">"$AF$38:$AF$295"</definedName>
    <definedName name="IQRAF38" hidden="1">"$AF$39:$AF$296"</definedName>
    <definedName name="IQRAF39" hidden="1">"$AF$40:$AF$296"</definedName>
    <definedName name="IQRAF4" localSheetId="5" hidden="1">"$AF$5:$AF$369"</definedName>
    <definedName name="IQRAF4" localSheetId="2" hidden="1">"$AF$5:$AF$369"</definedName>
    <definedName name="IQRAF4">"$AF$5:$AF$11"</definedName>
    <definedName name="IQRAF40" hidden="1">"$AF$41:$AF$297"</definedName>
    <definedName name="IQRAF41" hidden="1">"$AF$42"</definedName>
    <definedName name="IQRAF42" hidden="1">"$AF$43"</definedName>
    <definedName name="IQRAF53">"$AF$54:$AF$57"</definedName>
    <definedName name="IQRAF7" hidden="1">"$AF$8:$AF$34"</definedName>
    <definedName name="IQRAG152">"$AG$153:$AG$405"</definedName>
    <definedName name="IQRAG20">"$AG$21:$AG$273"</definedName>
    <definedName name="IQRAG201">"$AG$202:$AG$454"</definedName>
    <definedName name="IQRAG23" hidden="1">"$AG$24"</definedName>
    <definedName name="IQRAG24" hidden="1">"$AG$25"</definedName>
    <definedName name="IQRAG25" hidden="1">"$AG$26"</definedName>
    <definedName name="IQRAG26" hidden="1">"$AG$27"</definedName>
    <definedName name="IQRAG27" hidden="1">"$AG$28"</definedName>
    <definedName name="IQRAG28" hidden="1">"$AG$29"</definedName>
    <definedName name="IQRAG29" hidden="1">"$AG$30"</definedName>
    <definedName name="IQRAG30" hidden="1">"$AG$31"</definedName>
    <definedName name="IQRAG31" hidden="1">"$AG$32"</definedName>
    <definedName name="IQRAG32" hidden="1">"$AG$33"</definedName>
    <definedName name="IQRAG33" hidden="1">"$AG$34"</definedName>
    <definedName name="IQRAG34" hidden="1">"$AG$35"</definedName>
    <definedName name="IQRAG35" hidden="1">"$AG$36:$AG$292"</definedName>
    <definedName name="IQRAG36" hidden="1">"$AG$37:$AG$289"</definedName>
    <definedName name="IQRAG37" hidden="1">"$AG$38:$AG$295"</definedName>
    <definedName name="IQRAG38" hidden="1">"$AG$39:$AG$296"</definedName>
    <definedName name="IQRAG39" hidden="1">"$AG$40:$AG$297"</definedName>
    <definedName name="IQRAG4">"$AG$5:$AG$11"</definedName>
    <definedName name="IQRAG40" hidden="1">"$AG$41:$AG$297"</definedName>
    <definedName name="IQRAG41" hidden="1">"$AG$42:$AG$298"</definedName>
    <definedName name="IQRAG42" hidden="1">"$AG$43"</definedName>
    <definedName name="IQRAG53">"$AG$54:$AG$64"</definedName>
    <definedName name="IQRAG7" hidden="1">"$AG$8:$AG$26"</definedName>
    <definedName name="IQRAH16" hidden="1">"$AH$17:$AH$490"</definedName>
    <definedName name="IQRAH23" hidden="1">"$AH$24"</definedName>
    <definedName name="IQRAH24" hidden="1">"$AH$25"</definedName>
    <definedName name="IQRAH25" hidden="1">"$AH$26"</definedName>
    <definedName name="IQRAH26" hidden="1">"$AH$27"</definedName>
    <definedName name="IQRAH27" hidden="1">"$AH$28"</definedName>
    <definedName name="IQRAH28" hidden="1">"$AH$29"</definedName>
    <definedName name="IQRAH29" hidden="1">"$AH$30"</definedName>
    <definedName name="IQRAH30" hidden="1">"$AH$31"</definedName>
    <definedName name="IQRAH31" hidden="1">"$AH$32"</definedName>
    <definedName name="IQRAH32" hidden="1">"$AH$33"</definedName>
    <definedName name="IQRAH33" hidden="1">"$AH$34"</definedName>
    <definedName name="IQRAH34" hidden="1">"$AH$35"</definedName>
    <definedName name="IQRAH346">"$AH$347:$AH$377"</definedName>
    <definedName name="IQRAH35" hidden="1">"$AH$36"</definedName>
    <definedName name="IQRAH36" hidden="1">"$AH$37"</definedName>
    <definedName name="IQRAH37" hidden="1">"$AH$38:$AH$295"</definedName>
    <definedName name="IQRAH38" hidden="1">"$AH$39:$AH$296"</definedName>
    <definedName name="IQRAH39" hidden="1">"$AH$40:$AH$297"</definedName>
    <definedName name="IQRAH4">"$AH$5:$AH$11"</definedName>
    <definedName name="IQRAH40" hidden="1">"$AH$41:$AH$298"</definedName>
    <definedName name="IQRAH41" hidden="1">"$AH$42:$AH$298"</definedName>
    <definedName name="IQRAH42" hidden="1">"$AH$43"</definedName>
    <definedName name="IQRAH53">"$AH$54:$AH$56"</definedName>
    <definedName name="IQRAH7" hidden="1">"$AH$8:$AH$42"</definedName>
    <definedName name="IQRAH72">"$AH$73:$AH$82"</definedName>
    <definedName name="IQRAH75">"$AH$76:$AH$85"</definedName>
    <definedName name="IQRAH76">"$AH$77:$AH$86"</definedName>
    <definedName name="IQRAI15">"$AI$16:$AI$39"</definedName>
    <definedName name="IQRAI16" hidden="1">"$AI$17:$AI$490"</definedName>
    <definedName name="IQRAI23" hidden="1">"$AI$24"</definedName>
    <definedName name="IQRAI24" hidden="1">"$AI$25"</definedName>
    <definedName name="IQRAI25" hidden="1">"$AI$26"</definedName>
    <definedName name="IQRAI26" hidden="1">"$AI$27"</definedName>
    <definedName name="IQRAI27" hidden="1">"$AI$28"</definedName>
    <definedName name="IQRAI28" hidden="1">"$AI$29"</definedName>
    <definedName name="IQRAI29" hidden="1">"$AI$30"</definedName>
    <definedName name="IQRAI30" hidden="1">"$AI$31"</definedName>
    <definedName name="IQRAI31" hidden="1">"$AI$32"</definedName>
    <definedName name="IQRAI32" hidden="1">"$AI$33"</definedName>
    <definedName name="IQRAI33" hidden="1">"$AI$34"</definedName>
    <definedName name="IQRAI34" hidden="1">"$AI$35"</definedName>
    <definedName name="IQRAI35" hidden="1">"$AI$36"</definedName>
    <definedName name="IQRAI36" hidden="1">"$AI$37"</definedName>
    <definedName name="IQRAI37" hidden="1">"$AI$38:$AI$295"</definedName>
    <definedName name="IQRAI38" hidden="1">"$AI$39:$AI$296"</definedName>
    <definedName name="IQRAI39" hidden="1">"$AI$40:$AI$297"</definedName>
    <definedName name="IQRAI40" hidden="1">"$AI$41:$AI$298"</definedName>
    <definedName name="IQRAI41" hidden="1">"$AI$42:$AI$299"</definedName>
    <definedName name="IQRAI42" hidden="1">"$AI$43"</definedName>
    <definedName name="IQRAI7" hidden="1">"$AI$8:$AI$41"</definedName>
    <definedName name="IQRAI72">"$AI$73:$AI$82"</definedName>
    <definedName name="IQRAI75">"$AI$76:$AI$85"</definedName>
    <definedName name="IQRAI76">"$AI$77:$AI$86"</definedName>
    <definedName name="IQRAJ23" hidden="1">"$AJ$24"</definedName>
    <definedName name="IQRAJ24" hidden="1">"$AJ$25"</definedName>
    <definedName name="IQRAJ25" hidden="1">"$AJ$26"</definedName>
    <definedName name="IQRAJ26" hidden="1">"$AJ$27"</definedName>
    <definedName name="IQRAJ27" hidden="1">"$AJ$28"</definedName>
    <definedName name="IQRAJ28" hidden="1">"$AJ$29"</definedName>
    <definedName name="IQRAJ29" hidden="1">"$AJ$30"</definedName>
    <definedName name="IQRAJ30" hidden="1">"$AJ$31"</definedName>
    <definedName name="IQRAJ31" hidden="1">"$AJ$32"</definedName>
    <definedName name="IQRAJ32" hidden="1">"$AJ$33"</definedName>
    <definedName name="IQRAJ33" hidden="1">"$AJ$34"</definedName>
    <definedName name="IQRAJ34" hidden="1">"$AJ$35"</definedName>
    <definedName name="IQRAJ348">"$AJ$349:$AJ$384"</definedName>
    <definedName name="IQRAJ35" hidden="1">"$AJ$36"</definedName>
    <definedName name="IQRAJ351">"$AJ$352:$AJ$376"</definedName>
    <definedName name="IQRAJ353">"$AJ$354:$AJ$459"</definedName>
    <definedName name="IQRAJ36" hidden="1">"$AJ$37"</definedName>
    <definedName name="IQRAJ37" hidden="1">"$AJ$38"</definedName>
    <definedName name="IQRAJ38" hidden="1">"$AJ$39:$AJ$296"</definedName>
    <definedName name="IQRAJ39" hidden="1">"$AJ$40:$AJ$297"</definedName>
    <definedName name="IQRAJ4">"$AJ$5:$AJ$7"</definedName>
    <definedName name="IQRAJ40" hidden="1">"$AJ$41:$AJ$298"</definedName>
    <definedName name="IQRAJ41" hidden="1">"$AJ$42:$AJ$299"</definedName>
    <definedName name="IQRAJ42" hidden="1">"$AJ$43"</definedName>
    <definedName name="IQRAJ53">"$AJ$54:$AJ$61"</definedName>
    <definedName name="IQRAJ7" hidden="1">"$AJ$8:$AJ$35"</definedName>
    <definedName name="IQRAJ72">"$AJ$73:$AJ$78"</definedName>
    <definedName name="IQRAK23" hidden="1">"$AK$24"</definedName>
    <definedName name="IQRAK24" hidden="1">"$AK$25"</definedName>
    <definedName name="IQRAK25" hidden="1">"$AK$26"</definedName>
    <definedName name="IQRAK26" hidden="1">"$AK$27"</definedName>
    <definedName name="IQRAK27" hidden="1">"$AK$28"</definedName>
    <definedName name="IQRAK28" hidden="1">"$AK$29"</definedName>
    <definedName name="IQRAK29" hidden="1">"$AK$30"</definedName>
    <definedName name="IQRAK3" hidden="1">"$AK$4:$AK$264"</definedName>
    <definedName name="IQRAK30" hidden="1">"$AK$31"</definedName>
    <definedName name="IQRAK31" hidden="1">"$AK$32"</definedName>
    <definedName name="IQRAK32" hidden="1">"$AK$33"</definedName>
    <definedName name="IQRAK33" hidden="1">"$AK$34"</definedName>
    <definedName name="IQRAK34" hidden="1">"$AK$35"</definedName>
    <definedName name="IQRAK35" hidden="1">"$AK$36"</definedName>
    <definedName name="IQRAK36" hidden="1">"$AK$37"</definedName>
    <definedName name="IQRAK37" hidden="1">"$AK$38"</definedName>
    <definedName name="IQRAK38" hidden="1">"$AK$39"</definedName>
    <definedName name="IQRAK39" hidden="1">"$AK$40:$AK$297"</definedName>
    <definedName name="IQRAK4">"$AK$5:$AK$7"</definedName>
    <definedName name="IQRAK40" hidden="1">"$AK$41:$AK$298"</definedName>
    <definedName name="IQRAK41" hidden="1">"$AK$42:$AK$299"</definedName>
    <definedName name="IQRAK42" hidden="1">"$AK$43"</definedName>
    <definedName name="IQRAK53">"$AK$54:$AK$57"</definedName>
    <definedName name="IQRAK7" hidden="1">"$AK$8:$AK$15"</definedName>
    <definedName name="IQRAL11">"$AL$12"</definedName>
    <definedName name="IQRAL12">"$AL$13"</definedName>
    <definedName name="IQRAL13">"$AL$14"</definedName>
    <definedName name="IQRAL14">"$AL$15"</definedName>
    <definedName name="IQRAL15">"$AL$16"</definedName>
    <definedName name="IQRAL16" localSheetId="5" hidden="1">"$AL$17:$AL$492"</definedName>
    <definedName name="IQRAL16" localSheetId="2" hidden="1">"$AL$17:$AL$492"</definedName>
    <definedName name="IQRAL16">"$AL$17"</definedName>
    <definedName name="IQRAL17">"$AL$18"</definedName>
    <definedName name="IQRAL18">"$AL$19"</definedName>
    <definedName name="IQRAL19">"$AL$20"</definedName>
    <definedName name="IQRAL20">"$AL$21"</definedName>
    <definedName name="IQRAL21">"$AL$22"</definedName>
    <definedName name="IQRAL22">"$AL$23"</definedName>
    <definedName name="IQRAL23" hidden="1">"$AL$24"</definedName>
    <definedName name="IQRAL24">"$AL$25"</definedName>
    <definedName name="IQRAL25">"$AL$26"</definedName>
    <definedName name="IQRAL26">"$AL$27"</definedName>
    <definedName name="IQRAL27">"$AL$28"</definedName>
    <definedName name="IQRAL28">"$AL$29"</definedName>
    <definedName name="IQRAL29">"$AL$30"</definedName>
    <definedName name="IQRAL3">"$AL$4"</definedName>
    <definedName name="IQRAL30">"$AL$31"</definedName>
    <definedName name="IQRAL31">"$AL$32"</definedName>
    <definedName name="IQRAL32">"$AL$33"</definedName>
    <definedName name="IQRAL33">"$AL$34"</definedName>
    <definedName name="IQRAL34">"$AL$35"</definedName>
    <definedName name="IQRAL35">"$AL$36"</definedName>
    <definedName name="IQRAL36">"$AL$37"</definedName>
    <definedName name="IQRAL37">"$AL$38"</definedName>
    <definedName name="IQRAL38" hidden="1">"$AL$39"</definedName>
    <definedName name="IQRAL39" hidden="1">"$AL$40"</definedName>
    <definedName name="IQRAL4">"$AL$5"</definedName>
    <definedName name="IQRAL40" hidden="1">"$AL$41:$AL$298"</definedName>
    <definedName name="IQRAL41" hidden="1">"$AL$42:$AL$299"</definedName>
    <definedName name="IQRAL42" hidden="1">"$AL$43"</definedName>
    <definedName name="IQRAL53">"$AL$54:$AL$64"</definedName>
    <definedName name="IQRAL6">"$AL$7"</definedName>
    <definedName name="IQRAL7" localSheetId="5" hidden="1">"$AL$8:$AL$29"</definedName>
    <definedName name="IQRAL7" localSheetId="2" hidden="1">"$AL$8:$AL$29"</definedName>
    <definedName name="IQRAL7">"$AL$8"</definedName>
    <definedName name="IQRAL8">"$AL$9"</definedName>
    <definedName name="IQRAL9">"$AL$10"</definedName>
    <definedName name="IQRAM16" hidden="1">"$AM$17:$AM$490"</definedName>
    <definedName name="IQRAM30" hidden="1">"$AM$31"</definedName>
    <definedName name="IQRAM32" hidden="1">"$AM$33"</definedName>
    <definedName name="IQRAM36" hidden="1">"$AM$37"</definedName>
    <definedName name="IQRAM4" hidden="1">"$AM$5"</definedName>
    <definedName name="IQRAM42" hidden="1">"$AM$43"</definedName>
    <definedName name="IQRAM53">"$AM$54:$AM$61"</definedName>
    <definedName name="IQRAN15">"$AN$16:$AN$520"</definedName>
    <definedName name="IQRAN30" hidden="1">"$AN$31"</definedName>
    <definedName name="IQRAN4" localSheetId="5" hidden="1">"$AN$5"</definedName>
    <definedName name="IQRAN4" localSheetId="2" hidden="1">"$AN$5"</definedName>
    <definedName name="IQRAN4">"$AN$5:$AN$8"</definedName>
    <definedName name="IQRAN42" hidden="1">"$AN$43:$AN$291"</definedName>
    <definedName name="IQRAN53">"$AN$54:$AN$64"</definedName>
    <definedName name="IQRAO16" hidden="1">"$AO$17:$AO$522"</definedName>
    <definedName name="IQRAO4" localSheetId="5" hidden="1">"$AO$5"</definedName>
    <definedName name="IQRAO4" localSheetId="2" hidden="1">"$AO$5"</definedName>
    <definedName name="IQRAO4">"$AO$5:$AO$8"</definedName>
    <definedName name="IQRAP16" hidden="1">"$AP$17"</definedName>
    <definedName name="IQRAP17">"$AP$18"</definedName>
    <definedName name="IQRAP3" hidden="1">"$AP$4:$AP$264"</definedName>
    <definedName name="IQRAP4">"$AP$5:$AP$8"</definedName>
    <definedName name="IQRAP53">"$AP$54"</definedName>
    <definedName name="IQRAP7" hidden="1">"$AP$8:$AP$1880"</definedName>
    <definedName name="IQRAP89">"$AP$90:$AP$97"</definedName>
    <definedName name="IQRAQ16" hidden="1">"$AQ$17:$AQ$490"</definedName>
    <definedName name="IQRAQ17">"$AQ$18"</definedName>
    <definedName name="IQRAQ53">"$AQ$54:$AQ$57"</definedName>
    <definedName name="IQRAQ7" hidden="1">"$AQ$8:$AQ$1880"</definedName>
    <definedName name="IQRAQ89">"$AQ$90"</definedName>
    <definedName name="IQRAQ9" hidden="1">"$AQ$10:$AQ$29"</definedName>
    <definedName name="IQRAQ92">"$AQ$93:$AQ$100"</definedName>
    <definedName name="IQRAR16" hidden="1">"$AR$17"</definedName>
    <definedName name="IQRAR3" hidden="1">"$AR$4:$AR$264"</definedName>
    <definedName name="IQRAR89">"$AR$90:$AR$97"</definedName>
    <definedName name="IQRAR9" hidden="1">"$AR$10:$AR$29"</definedName>
    <definedName name="IQRArcadisM13" hidden="1">#REF!</definedName>
    <definedName name="IQRArcadisS13" hidden="1">#REF!</definedName>
    <definedName name="IQRAS16" hidden="1">"$AS$17"</definedName>
    <definedName name="IQRAS17">"$AS$18:$AS$25"</definedName>
    <definedName name="IQRAS53">"$AS$54"</definedName>
    <definedName name="IQRAS89">"$AS$90:$AS$93"</definedName>
    <definedName name="IQRAS92">"$AS$93:$AS$100"</definedName>
    <definedName name="IQRAT16" hidden="1">"$AT$17"</definedName>
    <definedName name="IQRAT17">"$AT$18:$AT$25"</definedName>
    <definedName name="IQRAT89">"$AT$90:$AT$97"</definedName>
    <definedName name="IQRATRMIndexed2A7" hidden="1">#REF!</definedName>
    <definedName name="IQRATRMIndexed2B7" hidden="1">#REF!</definedName>
    <definedName name="IQRATRMIndexed2D7" hidden="1">#REF!</definedName>
    <definedName name="IQRATRMIndexed2F7" hidden="1">#REF!</definedName>
    <definedName name="IQRATRMIndexed2I7" hidden="1">#REF!</definedName>
    <definedName name="IQRATRMIndexed2J7" hidden="1">#REF!</definedName>
    <definedName name="IQRATRMIndexedI7" hidden="1">#REF!</definedName>
    <definedName name="IQRATRMIndexedJ7" hidden="1">#REF!</definedName>
    <definedName name="IQRATRMIndexedK7" hidden="1">#REF!</definedName>
    <definedName name="IQRAU16" hidden="1">"$AU$17:$AU$490"</definedName>
    <definedName name="IQRAU17">"$AU$18"</definedName>
    <definedName name="IQRAU7" hidden="1">"$AU$8:$AU$267"</definedName>
    <definedName name="IQRAU92">"$AU$93:$AU$100"</definedName>
    <definedName name="IQRAV53">"$AV$54:$AV$118"</definedName>
    <definedName name="IQRAV89">"$AV$90:$AV$97"</definedName>
    <definedName name="IQRAW16" hidden="1">"$AW$17:$AW$510"</definedName>
    <definedName name="IQRAW53">"$AW$54:$AW$66"</definedName>
    <definedName name="IQRAW92">"$AW$93:$AW$100"</definedName>
    <definedName name="IQRAX16" hidden="1">"$AX$17"</definedName>
    <definedName name="IQRAX53">"$AX$54:$AX$179"</definedName>
    <definedName name="IQRAX89">"$AX$90:$AX$97"</definedName>
    <definedName name="IQRAY16" hidden="1">"$AY$17:$AY$490"</definedName>
    <definedName name="IQRAY3" hidden="1">"$AY$4:$AY$264"</definedName>
    <definedName name="IQRAY92">"$AY$93:$AY$100"</definedName>
    <definedName name="IQRAZ17">"$AZ$18:$AZ$25"</definedName>
    <definedName name="IQRB1" hidden="1">"$B$2:$B$292"</definedName>
    <definedName name="IQRB10" localSheetId="5" hidden="1">"$B$11:$B$312"</definedName>
    <definedName name="IQRB10" localSheetId="2" hidden="1">"$B$11:$B$312"</definedName>
    <definedName name="IQRB10">"$C$10:$V$10"</definedName>
    <definedName name="IQRB107" hidden="1">"$B$108:$B$137"</definedName>
    <definedName name="IQRB11" localSheetId="5" hidden="1">"$B$12:$B$264"</definedName>
    <definedName name="IQRB11" localSheetId="2" hidden="1">"$B$12:$B$264"</definedName>
    <definedName name="IQRB11">"$B$12:$B$507"</definedName>
    <definedName name="IQRB112">"$B$113:$B$133"</definedName>
    <definedName name="IQRB12" localSheetId="5" hidden="1">"$B$13:$B$264"</definedName>
    <definedName name="IQRB12" localSheetId="2" hidden="1">"$B$13:$B$264"</definedName>
    <definedName name="IQRB12">"$B$13:$B$508"</definedName>
    <definedName name="IQRB123">"$B$124:$B$144"</definedName>
    <definedName name="IQRB13" localSheetId="5" hidden="1">"$B$14:$B$265"</definedName>
    <definedName name="IQRB13" localSheetId="2" hidden="1">"$B$14:$B$265"</definedName>
    <definedName name="IQRB13">"$B$14:$B$23"</definedName>
    <definedName name="IQRB14" localSheetId="5" hidden="1">"$B$15:$B$518"</definedName>
    <definedName name="IQRB14" localSheetId="2" hidden="1">"$B$15:$B$518"</definedName>
    <definedName name="IQRB14">"$B$15:$B$21"</definedName>
    <definedName name="IQRB15" localSheetId="5" hidden="1">"$B$16:$B$17"</definedName>
    <definedName name="IQRB15" localSheetId="2" hidden="1">"$B$16:$B$17"</definedName>
    <definedName name="IQRB15">"$B$16:$B$24"</definedName>
    <definedName name="IQRB154">"$B$155:$B$158"</definedName>
    <definedName name="IQRB16" localSheetId="5" hidden="1">"$B$17:$B$520"</definedName>
    <definedName name="IQRB16" localSheetId="2" hidden="1">"$B$17:$B$520"</definedName>
    <definedName name="IQRB16">"$B$17:$B$67"</definedName>
    <definedName name="IQRB17" hidden="1">"$B$18:$B$78"</definedName>
    <definedName name="IQRB18" localSheetId="5" hidden="1">"$B$19:$B$522"</definedName>
    <definedName name="IQRB18" localSheetId="2" hidden="1">"$B$19:$B$522"</definedName>
    <definedName name="IQRB18">"$B$19:$B$45"</definedName>
    <definedName name="IQRB19" hidden="1">"$B$20:$B$24"</definedName>
    <definedName name="IQRB2" localSheetId="5" hidden="1">"$B$3:$B$760"</definedName>
    <definedName name="IQRB2" localSheetId="2" hidden="1">"$B$3:$B$760"</definedName>
    <definedName name="IQRB2">"$B$3"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26" localSheetId="5" hidden="1">"$B$27:$B$548"</definedName>
    <definedName name="IQRB26" localSheetId="2" hidden="1">"$B$27:$B$548"</definedName>
    <definedName name="IQRB26">"$B$27:$B$46"</definedName>
    <definedName name="IQRB27" hidden="1">"$B$28:$B$60"</definedName>
    <definedName name="IQRB28" hidden="1">"$B$29:$B$550"</definedName>
    <definedName name="IQRB29" hidden="1">"$B$30:$B$35"</definedName>
    <definedName name="IQRB3" localSheetId="5" hidden="1">"$B$4:$B$1113"</definedName>
    <definedName name="IQRB3" localSheetId="2" hidden="1">"$B$4:$B$1113"</definedName>
    <definedName name="IQRB3">"$B$4"</definedName>
    <definedName name="IQRB30" localSheetId="5" hidden="1">"$B$31:$B$46"</definedName>
    <definedName name="IQRB30" localSheetId="2" hidden="1">"$B$31:$B$46"</definedName>
    <definedName name="IQRB30">"$B$31:$B$89"</definedName>
    <definedName name="IQRB31" hidden="1">"$B$32:$B$37"</definedName>
    <definedName name="IQRB32" hidden="1">"$B$33:$B$37"</definedName>
    <definedName name="IQRB33" hidden="1">"$B$34:$B$38"</definedName>
    <definedName name="IQRB34" hidden="1">"$B$35:$B$39"</definedName>
    <definedName name="IQRB35">"$B$36:$B$56"</definedName>
    <definedName name="IQRB38">"$B$39:$B$45"</definedName>
    <definedName name="IQRB4" hidden="1">"$B$5:$B$272"</definedName>
    <definedName name="IQRB40">"$B$41:$B$50"</definedName>
    <definedName name="IQRB41">"$B$42:$B$61"</definedName>
    <definedName name="IQRB42">"$B$43:$B$62"</definedName>
    <definedName name="IQRB5" localSheetId="5" hidden="1">"$B$6:$B$258"</definedName>
    <definedName name="IQRB5" localSheetId="2" hidden="1">"$B$6:$B$258"</definedName>
    <definedName name="IQRB5">"$B$6:$B$31"</definedName>
    <definedName name="IQRB57" hidden="1">"$B$58:$B$90"</definedName>
    <definedName name="IQRB58" hidden="1">"$B$59:$B$91"</definedName>
    <definedName name="IQRB59" hidden="1">"$B$60:$B$92"</definedName>
    <definedName name="IQRB6" localSheetId="5" hidden="1">"$B$7:$B$327"</definedName>
    <definedName name="IQRB6" localSheetId="2" hidden="1">"$B$7:$B$327"</definedName>
    <definedName name="IQRB6">"$B$7:$B$258"</definedName>
    <definedName name="IQRB60" hidden="1">"$B$61:$B$93"</definedName>
    <definedName name="IQRB61" localSheetId="5" hidden="1">"$B$62:$B$94"</definedName>
    <definedName name="IQRB61" localSheetId="2" hidden="1">"$B$62:$B$94"</definedName>
    <definedName name="IQRB61">"$B$62:$B$82"</definedName>
    <definedName name="IQRB62">"$B$63:$B$940"</definedName>
    <definedName name="IQRB64">"$B$65:$B$2096"</definedName>
    <definedName name="IQRB65">"$B$66:$B$960"</definedName>
    <definedName name="IQRB66" hidden="1">"$B$67:$B$99"</definedName>
    <definedName name="IQRB7" localSheetId="5" hidden="1">"$B$8:$B$11"</definedName>
    <definedName name="IQRB7" localSheetId="2" hidden="1">"$B$8:$B$11"</definedName>
    <definedName name="IQRB7">"$B$8:$B$932"</definedName>
    <definedName name="IQRB76" hidden="1">"$B$78:$B$93"</definedName>
    <definedName name="IQRB78" hidden="1">"$B$79:$B$94"</definedName>
    <definedName name="IQRB8" localSheetId="5" hidden="1">"$B$9:$B$1024"</definedName>
    <definedName name="IQRB8" localSheetId="2" hidden="1">"$B$9:$B$1024"</definedName>
    <definedName name="IQRB8">"$B$9:$B$260"</definedName>
    <definedName name="IQRB84" hidden="1">"$B$85:$B$117"</definedName>
    <definedName name="IQRB85" hidden="1">"$B$86:$B$115"</definedName>
    <definedName name="IQRB86" localSheetId="5" hidden="1">"$B$87:$B$119"</definedName>
    <definedName name="IQRB86" localSheetId="2" hidden="1">"$B$87:$B$119"</definedName>
    <definedName name="IQRB86">"$B$87:$B$107"</definedName>
    <definedName name="IQRB87">"$B$88:$B$108"</definedName>
    <definedName name="IQRB89" hidden="1">"$B$90:$B$119"</definedName>
    <definedName name="IQRB9" hidden="1">"$B$10:$B$428"</definedName>
    <definedName name="IQRB90" hidden="1">"$B$91:$B$120"</definedName>
    <definedName name="IQRB91" hidden="1">"$B$92:$B$121"</definedName>
    <definedName name="IQRB92" hidden="1">"$B$93:$B$122"</definedName>
    <definedName name="IQRB93" localSheetId="5" hidden="1">"$B$94:$B$123"</definedName>
    <definedName name="IQRB93" localSheetId="2" hidden="1">"$B$94:$B$123"</definedName>
    <definedName name="IQRB93">"$B$94:$B$114"</definedName>
    <definedName name="IQRB94" hidden="1">"$B$95:$B$124"</definedName>
    <definedName name="IQRB95" hidden="1">"$B$96:$B$125"</definedName>
    <definedName name="IQRB99" hidden="1">"$B$100:$B$129"</definedName>
    <definedName name="IQRBA152">"$BA$153"</definedName>
    <definedName name="IQRBA16" hidden="1">"$BA$17"</definedName>
    <definedName name="IQRBA20">"$BA$21:$BA$22"</definedName>
    <definedName name="IQRBB16" hidden="1">"$BB$17"</definedName>
    <definedName name="IQRBB17" hidden="1">"$BB$18:$BB$1299"</definedName>
    <definedName name="IQRBC16" hidden="1">"$BC$17:$BC$490"</definedName>
    <definedName name="IQRBetaDATASHEETB17" hidden="1">#REF!</definedName>
    <definedName name="IQRBF16" hidden="1">"$BF$17"</definedName>
    <definedName name="IQRBF3" hidden="1">"$BF$4:$BF$264"</definedName>
    <definedName name="IQRBG16" hidden="1">"$BG$17:$BG$490"</definedName>
    <definedName name="IQRBJ16" hidden="1">"$BJ$17"</definedName>
    <definedName name="IQRBK16" hidden="1">"$BK$17:$BK$490"</definedName>
    <definedName name="IQRBK33" hidden="1">"$BK$34:$BK$42"</definedName>
    <definedName name="IQRBM3" hidden="1">"$BM$4:$BM$264"</definedName>
    <definedName name="IQRBN16" hidden="1">"$BN$17"</definedName>
    <definedName name="IQRBO16" hidden="1">"$BO$17:$BO$490"</definedName>
    <definedName name="IQRBQ3" hidden="1">"$BQ$4:$BQ$264"</definedName>
    <definedName name="IQRBR16" hidden="1">"$BR$17"</definedName>
    <definedName name="IQRBS16" hidden="1">"$BS$17:$BS$490"</definedName>
    <definedName name="IQRBTumiAB12" hidden="1">#REF!</definedName>
    <definedName name="IQRBTumiAB13" hidden="1">#REF!</definedName>
    <definedName name="IQRBTumiAB15" hidden="1">#REF!</definedName>
    <definedName name="IQRBTumiAB16" hidden="1">#REF!</definedName>
    <definedName name="IQRBTumiAB17" hidden="1">#REF!</definedName>
    <definedName name="IQRBTumiAB19" hidden="1">#REF!</definedName>
    <definedName name="IQRBV16" hidden="1">"$BV$17"</definedName>
    <definedName name="IQRBW16" hidden="1">"$BW$17:$BW$490"</definedName>
    <definedName name="IQRBZ16" hidden="1">"$BZ$17"</definedName>
    <definedName name="IQRC10" localSheetId="5" hidden="1">"$C$11:$C$764"</definedName>
    <definedName name="IQRC10" localSheetId="2" hidden="1">"$C$11:$C$764"</definedName>
    <definedName name="IQRC10">"$D$10:$AB$10"</definedName>
    <definedName name="IQRC100">"$D$100"</definedName>
    <definedName name="IQRC101">"$D$101"</definedName>
    <definedName name="IQRC102">"$D$102"</definedName>
    <definedName name="IQRC103">"$D$103"</definedName>
    <definedName name="IQRC104">"$D$104"</definedName>
    <definedName name="IQRC105">"$D$105"</definedName>
    <definedName name="IQRC106">"$D$106"</definedName>
    <definedName name="IQRC107">"$D$107"</definedName>
    <definedName name="IQRC108">"$D$108"</definedName>
    <definedName name="IQRC109">"$D$109"</definedName>
    <definedName name="IQRC11" localSheetId="5" hidden="1">"$C$12:$C$264"</definedName>
    <definedName name="IQRC11" localSheetId="2" hidden="1">"$C$12:$C$264"</definedName>
    <definedName name="IQRC11">"$D$11:$I$11"</definedName>
    <definedName name="IQRC110">"$D$110"</definedName>
    <definedName name="IQRC111">"$D$111"</definedName>
    <definedName name="IQRC112">"$D$112"</definedName>
    <definedName name="IQRC113">"$D$113"</definedName>
    <definedName name="IQRC114">"$D$114"</definedName>
    <definedName name="IQRC115">"$D$115"</definedName>
    <definedName name="IQRC116">"$D$116"</definedName>
    <definedName name="IQRC117">"$D$117"</definedName>
    <definedName name="IQRC118">"$D$118"</definedName>
    <definedName name="IQRC119">"$D$119"</definedName>
    <definedName name="IQRC12" localSheetId="5" hidden="1">"$C$13:$C$264"</definedName>
    <definedName name="IQRC12" localSheetId="2" hidden="1">"$C$13:$C$264"</definedName>
    <definedName name="IQRC12">"$C$13:$C$64"</definedName>
    <definedName name="IQRC120">"$D$120"</definedName>
    <definedName name="IQRC121">"$D$121"</definedName>
    <definedName name="IQRC122">"$D$122"</definedName>
    <definedName name="IQRC123">"$D$123"</definedName>
    <definedName name="IQRC124">"$D$124"</definedName>
    <definedName name="IQRC125">"$D$125"</definedName>
    <definedName name="IQRC126">"$D$126"</definedName>
    <definedName name="IQRC127">"$D$127"</definedName>
    <definedName name="IQRC128">"$D$128:$M$128"</definedName>
    <definedName name="IQRC129">"$D$129"</definedName>
    <definedName name="IQRC13" localSheetId="5" hidden="1">"$C$14:$C$265"</definedName>
    <definedName name="IQRC13" localSheetId="2" hidden="1">"$C$14:$C$265"</definedName>
    <definedName name="IQRC13">"$D$13:$F$13"</definedName>
    <definedName name="IQRC130">"$D$130"</definedName>
    <definedName name="IQRC131">"$D$131"</definedName>
    <definedName name="IQRC132">"$D$132"</definedName>
    <definedName name="IQRC133">"$D$133:$G$133"</definedName>
    <definedName name="IQRC134">"$D$134"</definedName>
    <definedName name="IQRC135">"$D$135"</definedName>
    <definedName name="IQRC136">"$D$136"</definedName>
    <definedName name="IQRC137">"$D$137"</definedName>
    <definedName name="IQRC138">"$D$138"</definedName>
    <definedName name="IQRC139">"$D$139"</definedName>
    <definedName name="IQRC14" localSheetId="5" hidden="1">"$C$15:$C$119"</definedName>
    <definedName name="IQRC14" localSheetId="2" hidden="1">"$C$15:$C$119"</definedName>
    <definedName name="IQRC14">"$C$15:$C$18"</definedName>
    <definedName name="IQRC140">"$D$140"</definedName>
    <definedName name="IQRC141">"$D$141"</definedName>
    <definedName name="IQRC142">"$D$142"</definedName>
    <definedName name="IQRC143">"$D$143"</definedName>
    <definedName name="IQRC144">"$D$144"</definedName>
    <definedName name="IQRC145">"$D$145:$G$145"</definedName>
    <definedName name="IQRC146">"$D$146"</definedName>
    <definedName name="IQRC147">"$D$147"</definedName>
    <definedName name="IQRC148">"$D$148"</definedName>
    <definedName name="IQRC149">"$D$149"</definedName>
    <definedName name="IQRC15" localSheetId="5" hidden="1">"$C$16:$C$20"</definedName>
    <definedName name="IQRC15" localSheetId="2" hidden="1">"$C$16:$C$20"</definedName>
    <definedName name="IQRC15">"$D$15:$H$15"</definedName>
    <definedName name="IQRC150">"$D$150"</definedName>
    <definedName name="IQRC151">"$D$151"</definedName>
    <definedName name="IQRC152">"$D$152"</definedName>
    <definedName name="IQRC153">"$D$153"</definedName>
    <definedName name="IQRC154">"$D$154"</definedName>
    <definedName name="IQRC155">"$D$155"</definedName>
    <definedName name="IQRC156">"$D$156"</definedName>
    <definedName name="IQRC157">"$D$157"</definedName>
    <definedName name="IQRC158">"$D$158"</definedName>
    <definedName name="IQRC159">"$D$159"</definedName>
    <definedName name="IQRC16" localSheetId="5" hidden="1">"$C$17:$C$490"</definedName>
    <definedName name="IQRC16" localSheetId="2" hidden="1">"$C$17:$C$490"</definedName>
    <definedName name="IQRC16">"$D$16:$J$16"</definedName>
    <definedName name="IQRC160">"$D$160:$H$160"</definedName>
    <definedName name="IQRC161">"$D$161"</definedName>
    <definedName name="IQRC162">"$D$162"</definedName>
    <definedName name="IQRC163">"$D$163"</definedName>
    <definedName name="IQRC164">"$D$164"</definedName>
    <definedName name="IQRC165">"$D$165"</definedName>
    <definedName name="IQRC166">"$D$166"</definedName>
    <definedName name="IQRC167">"$D$167"</definedName>
    <definedName name="IQRC168">"$D$168"</definedName>
    <definedName name="IQRC169">"$D$169"</definedName>
    <definedName name="IQRC17" localSheetId="5" hidden="1">"$C$18:$C$330"</definedName>
    <definedName name="IQRC17" localSheetId="2" hidden="1">"$C$18:$C$330"</definedName>
    <definedName name="IQRC17">"$D$17:$K$17"</definedName>
    <definedName name="IQRC170">"$D$170"</definedName>
    <definedName name="IQRC171">"$D$171"</definedName>
    <definedName name="IQRC172">"$D$172"</definedName>
    <definedName name="IQRC173">"$D$173"</definedName>
    <definedName name="IQRC174">"$D$174"</definedName>
    <definedName name="IQRC175">"$D$175"</definedName>
    <definedName name="IQRC176">"$D$176"</definedName>
    <definedName name="IQRC177">"$D$177"</definedName>
    <definedName name="IQRC178">"$D$178"</definedName>
    <definedName name="IQRC179">"$D$179"</definedName>
    <definedName name="IQRC18" localSheetId="5" hidden="1">"$C$19:$C$270"</definedName>
    <definedName name="IQRC18" localSheetId="2" hidden="1">"$C$19:$C$270"</definedName>
    <definedName name="IQRC18">"$D$18:$BA$18"</definedName>
    <definedName name="IQRC180">"$D$180"</definedName>
    <definedName name="IQRC181">"$D$181"</definedName>
    <definedName name="IQRC182">"$D$182"</definedName>
    <definedName name="IQRC183">"$D$183"</definedName>
    <definedName name="IQRC184">"$D$184"</definedName>
    <definedName name="IQRC185">"$D$185"</definedName>
    <definedName name="IQRC186">"$D$186"</definedName>
    <definedName name="IQRC187">"$D$187"</definedName>
    <definedName name="IQRC188">"$D$188"</definedName>
    <definedName name="IQRC189">"$D$189"</definedName>
    <definedName name="IQRC19" localSheetId="5" hidden="1">"$C$20:$C$271"</definedName>
    <definedName name="IQRC19" localSheetId="2" hidden="1">"$C$20:$C$271"</definedName>
    <definedName name="IQRC19">"$D$19:$J$19"</definedName>
    <definedName name="IQRC190">"$D$190"</definedName>
    <definedName name="IQRC191">"$D$191"</definedName>
    <definedName name="IQRC192">"$D$192"</definedName>
    <definedName name="IQRC193">"$D$193"</definedName>
    <definedName name="IQRC194">"$D$194"</definedName>
    <definedName name="IQRC195">"$D$195"</definedName>
    <definedName name="IQRC196">"$D$196"</definedName>
    <definedName name="IQRC197">"$D$197"</definedName>
    <definedName name="IQRC198">"$D$198"</definedName>
    <definedName name="IQRC199">"$D$199"</definedName>
    <definedName name="IQRC2">"$D$2:$H$2"</definedName>
    <definedName name="IQRC20" localSheetId="5" hidden="1">"$C$21:$C$272"</definedName>
    <definedName name="IQRC20" localSheetId="2" hidden="1">"$C$21:$C$272"</definedName>
    <definedName name="IQRC20">"$C$21:$C$32"</definedName>
    <definedName name="IQRC200">"$D$200"</definedName>
    <definedName name="IQRC201">"$D$201"</definedName>
    <definedName name="IQRC202">"$D$202"</definedName>
    <definedName name="IQRC203">"$D$203"</definedName>
    <definedName name="IQRC204">"$D$204"</definedName>
    <definedName name="IQRC205">"$D$205"</definedName>
    <definedName name="IQRC206">"$D$206"</definedName>
    <definedName name="IQRC207">"$D$207"</definedName>
    <definedName name="IQRC208">"$D$208"</definedName>
    <definedName name="IQRC209">"$D$209"</definedName>
    <definedName name="IQRC21" localSheetId="5" hidden="1">"$C$22:$C$31"</definedName>
    <definedName name="IQRC21" localSheetId="2" hidden="1">"$C$22:$C$31"</definedName>
    <definedName name="IQRC21">"$C$22:$C$33"</definedName>
    <definedName name="IQRC210">"$D$210"</definedName>
    <definedName name="IQRC211">"$D$211"</definedName>
    <definedName name="IQRC212">"$D$212"</definedName>
    <definedName name="IQRC213">"$D$213"</definedName>
    <definedName name="IQRC214">"$D$214"</definedName>
    <definedName name="IQRC215">"$D$215"</definedName>
    <definedName name="IQRC216">"$D$216"</definedName>
    <definedName name="IQRC217">"$D$217"</definedName>
    <definedName name="IQRC218">"$D$218"</definedName>
    <definedName name="IQRC219">"$D$219"</definedName>
    <definedName name="IQRC22">"$D$22:$F$22"</definedName>
    <definedName name="IQRC220">"$D$220"</definedName>
    <definedName name="IQRC221">"$D$221"</definedName>
    <definedName name="IQRC222">"$D$222"</definedName>
    <definedName name="IQRC223">"$D$223"</definedName>
    <definedName name="IQRC224">"$D$224"</definedName>
    <definedName name="IQRC225">"$D$225"</definedName>
    <definedName name="IQRC226">"$D$226"</definedName>
    <definedName name="IQRC227">"$D$227"</definedName>
    <definedName name="IQRC228">"$D$228"</definedName>
    <definedName name="IQRC229">"$D$229"</definedName>
    <definedName name="IQRC23">"$D$23:$E$23"</definedName>
    <definedName name="IQRC230">"$D$230"</definedName>
    <definedName name="IQRC231">"$D$231"</definedName>
    <definedName name="IQRC232">"$D$232"</definedName>
    <definedName name="IQRC233">"$D$233"</definedName>
    <definedName name="IQRC234">"$D$234"</definedName>
    <definedName name="IQRC235">"$D$235"</definedName>
    <definedName name="IQRC236">"$D$236"</definedName>
    <definedName name="IQRC237">"$D$237"</definedName>
    <definedName name="IQRC238">"$D$238"</definedName>
    <definedName name="IQRC239">"$D$239"</definedName>
    <definedName name="IQRC24" localSheetId="5" hidden="1">"$C$25:$C$29"</definedName>
    <definedName name="IQRC24" localSheetId="2" hidden="1">"$C$25:$C$29"</definedName>
    <definedName name="IQRC24">"$D$24:$K$24"</definedName>
    <definedName name="IQRC240">"$D$240"</definedName>
    <definedName name="IQRC241">"$D$241"</definedName>
    <definedName name="IQRC242">"$D$242:$F$242"</definedName>
    <definedName name="IQRC243">"$D$243"</definedName>
    <definedName name="IQRC244">"$D$244"</definedName>
    <definedName name="IQRC245">"$D$245"</definedName>
    <definedName name="IQRC246">"$D$246"</definedName>
    <definedName name="IQRC247">"$D$247"</definedName>
    <definedName name="IQRC248">"$D$248"</definedName>
    <definedName name="IQRC249">"$D$249"</definedName>
    <definedName name="IQRC25" localSheetId="5" hidden="1">"$C$26:$C$36"</definedName>
    <definedName name="IQRC25" localSheetId="2" hidden="1">"$C$26:$C$36"</definedName>
    <definedName name="IQRC25">"$D$25:$L$25"</definedName>
    <definedName name="IQRC250">"$D$250"</definedName>
    <definedName name="IQRC251">"$D$251"</definedName>
    <definedName name="IQRC252">"$D$252"</definedName>
    <definedName name="IQRC253">"$D$253"</definedName>
    <definedName name="IQRC254">"$D$254"</definedName>
    <definedName name="IQRC255">"$D$255"</definedName>
    <definedName name="IQRC256">"$D$256"</definedName>
    <definedName name="IQRC257">"$D$257"</definedName>
    <definedName name="IQRC258">"$D$258"</definedName>
    <definedName name="IQRC259">"$D$259"</definedName>
    <definedName name="IQRC26" localSheetId="5" hidden="1">"$C$27:$C$548"</definedName>
    <definedName name="IQRC26" localSheetId="2" hidden="1">"$C$27:$C$548"</definedName>
    <definedName name="IQRC26">"$D$26:$L$26"</definedName>
    <definedName name="IQRC260">"$D$260:$I$260"</definedName>
    <definedName name="IQRC261">"$D$261"</definedName>
    <definedName name="IQRC262">"$D$262"</definedName>
    <definedName name="IQRC263">"$D$263"</definedName>
    <definedName name="IQRC264">"$D$264"</definedName>
    <definedName name="IQRC265">"$D$265"</definedName>
    <definedName name="IQRC266">"$D$266"</definedName>
    <definedName name="IQRC267">"$D$267"</definedName>
    <definedName name="IQRC268">"$D$268"</definedName>
    <definedName name="IQRC269">"$D$269"</definedName>
    <definedName name="IQRC27" localSheetId="5" hidden="1">"$C$28:$C$38"</definedName>
    <definedName name="IQRC27" localSheetId="2" hidden="1">"$C$28:$C$38"</definedName>
    <definedName name="IQRC27">"$D$27:$H$27"</definedName>
    <definedName name="IQRC270">"$D$270"</definedName>
    <definedName name="IQRC271">"$D$271"</definedName>
    <definedName name="IQRC272">"$D$272"</definedName>
    <definedName name="IQRC273">"$D$273"</definedName>
    <definedName name="IQRC274">"$D$274"</definedName>
    <definedName name="IQRC275">"$D$275"</definedName>
    <definedName name="IQRC276">"$D$276"</definedName>
    <definedName name="IQRC277">"$D$277"</definedName>
    <definedName name="IQRC278">"$D$278"</definedName>
    <definedName name="IQRC279">"$D$279"</definedName>
    <definedName name="IQRC28" localSheetId="5" hidden="1">"$C$29:$C$550"</definedName>
    <definedName name="IQRC28" localSheetId="2" hidden="1">"$C$29:$C$550"</definedName>
    <definedName name="IQRC28">"$D$28"</definedName>
    <definedName name="IQRC280">"$D$280"</definedName>
    <definedName name="IQRC281">"$D$281"</definedName>
    <definedName name="IQRC282">"$D$282"</definedName>
    <definedName name="IQRC283">"$D$283"</definedName>
    <definedName name="IQRC284">"$D$284"</definedName>
    <definedName name="IQRC285">"$D$285"</definedName>
    <definedName name="IQRC286">"$D$286"</definedName>
    <definedName name="IQRC287">"$D$287"</definedName>
    <definedName name="IQRC288">"$D$288"</definedName>
    <definedName name="IQRC289">"$D$289"</definedName>
    <definedName name="IQRC29" localSheetId="5" hidden="1">"$C$30:$C$34"</definedName>
    <definedName name="IQRC29" localSheetId="2" hidden="1">"$C$30:$C$34"</definedName>
    <definedName name="IQRC29">"$D$29:$F$29"</definedName>
    <definedName name="IQRC290">"$D$290"</definedName>
    <definedName name="IQRC291">"$D$291"</definedName>
    <definedName name="IQRC292">"$D$292"</definedName>
    <definedName name="IQRC293">"$D$293"</definedName>
    <definedName name="IQRC294">"$D$294"</definedName>
    <definedName name="IQRC295">"$D$295"</definedName>
    <definedName name="IQRC296">"$D$296"</definedName>
    <definedName name="IQRC297">"$D$297"</definedName>
    <definedName name="IQRC298">"$D$298"</definedName>
    <definedName name="IQRC299">"$D$299"</definedName>
    <definedName name="IQRC3" localSheetId="5" hidden="1">"$C$4:$C$256"</definedName>
    <definedName name="IQRC3" localSheetId="2" hidden="1">"$C$4:$C$256"</definedName>
    <definedName name="IQRC3">"$D$3:$E$3"</definedName>
    <definedName name="IQRC30" localSheetId="5" hidden="1">"$C$31:$C$43"</definedName>
    <definedName name="IQRC30" localSheetId="2" hidden="1">"$C$31:$C$43"</definedName>
    <definedName name="IQRC30">"$D$30:$I$30"</definedName>
    <definedName name="IQRC300">"$D$300"</definedName>
    <definedName name="IQRC301">"$D$301"</definedName>
    <definedName name="IQRC302">"$D$302"</definedName>
    <definedName name="IQRC303">"$D$303"</definedName>
    <definedName name="IQRC304">"$D$304"</definedName>
    <definedName name="IQRC305">"$D$305"</definedName>
    <definedName name="IQRC306">"$D$306"</definedName>
    <definedName name="IQRC307">"$D$307"</definedName>
    <definedName name="IQRC308">"$D$308"</definedName>
    <definedName name="IQRC309">"$D$309"</definedName>
    <definedName name="IQRC31" localSheetId="5" hidden="1">"$C$32:$C$36"</definedName>
    <definedName name="IQRC31" localSheetId="2" hidden="1">"$C$32:$C$36"</definedName>
    <definedName name="IQRC31">"$D$31:$M$31"</definedName>
    <definedName name="IQRC310">"$D$310"</definedName>
    <definedName name="IQRC311">"$D$311"</definedName>
    <definedName name="IQRC312">"$D$312"</definedName>
    <definedName name="IQRC313">"$D$313"</definedName>
    <definedName name="IQRC314">"$D$314"</definedName>
    <definedName name="IQRC315">"$D$315"</definedName>
    <definedName name="IQRC316">"$D$316"</definedName>
    <definedName name="IQRC317">"$D$317"</definedName>
    <definedName name="IQRC318">"$D$318"</definedName>
    <definedName name="IQRC319">"$D$319"</definedName>
    <definedName name="IQRC32">"$D$32"</definedName>
    <definedName name="IQRC320">"$D$320"</definedName>
    <definedName name="IQRC321">"$D$321"</definedName>
    <definedName name="IQRC322">"$D$322"</definedName>
    <definedName name="IQRC323">"$D$323:$M$323"</definedName>
    <definedName name="IQRC324">"$D$324"</definedName>
    <definedName name="IQRC325">"$D$325"</definedName>
    <definedName name="IQRC326">"$D$326"</definedName>
    <definedName name="IQRC327">"$D$327"</definedName>
    <definedName name="IQRC328">"$D$328"</definedName>
    <definedName name="IQRC329">"$D$329"</definedName>
    <definedName name="IQRC33">"$D$33:$G$33"</definedName>
    <definedName name="IQRC330">"$D$330"</definedName>
    <definedName name="IQRC331">"$D$331"</definedName>
    <definedName name="IQRC332">"$D$332"</definedName>
    <definedName name="IQRC333">"$D$333"</definedName>
    <definedName name="IQRC334">"$D$334"</definedName>
    <definedName name="IQRC335">"$D$335"</definedName>
    <definedName name="IQRC336">"$D$336"</definedName>
    <definedName name="IQRC337">"$D$337"</definedName>
    <definedName name="IQRC338">"$D$338"</definedName>
    <definedName name="IQRC339">"$D$339"</definedName>
    <definedName name="IQRC34">"$D$34:$F$34"</definedName>
    <definedName name="IQRC340">"$D$340"</definedName>
    <definedName name="IQRC341">"$D$341"</definedName>
    <definedName name="IQRC342">"$D$342:$E$342"</definedName>
    <definedName name="IQRC343">"$D$343"</definedName>
    <definedName name="IQRC344">"$D$344"</definedName>
    <definedName name="IQRC345">"$D$345"</definedName>
    <definedName name="IQRC346">"$D$346"</definedName>
    <definedName name="IQRC347">"$D$347:$E$347"</definedName>
    <definedName name="IQRC348">"$D$348"</definedName>
    <definedName name="IQRC349">"$D$349"</definedName>
    <definedName name="IQRC35">"$D$35:$G$35"</definedName>
    <definedName name="IQRC350">"$D$350"</definedName>
    <definedName name="IQRC351">"$D$351"</definedName>
    <definedName name="IQRC352">"$D$352"</definedName>
    <definedName name="IQRC353">"$D$353"</definedName>
    <definedName name="IQRC354">"$D$354"</definedName>
    <definedName name="IQRC355">"$D$355"</definedName>
    <definedName name="IQRC356">"$D$356"</definedName>
    <definedName name="IQRC357">"$D$357"</definedName>
    <definedName name="IQRC358">"$D$358"</definedName>
    <definedName name="IQRC359">"$D$359"</definedName>
    <definedName name="IQRC36">"$D$36:$H$36"</definedName>
    <definedName name="IQRC360">"$D$360"</definedName>
    <definedName name="IQRC361">"$D$361"</definedName>
    <definedName name="IQRC362">"$D$362"</definedName>
    <definedName name="IQRC363">"$D$363"</definedName>
    <definedName name="IQRC364">"$D$364"</definedName>
    <definedName name="IQRC365">"$D$365"</definedName>
    <definedName name="IQRC366">"$D$366"</definedName>
    <definedName name="IQRC367">"$D$367"</definedName>
    <definedName name="IQRC368">"$D$368"</definedName>
    <definedName name="IQRC369">"$D$369"</definedName>
    <definedName name="IQRC37">"$D$37:$H$37"</definedName>
    <definedName name="IQRC370">"$D$370"</definedName>
    <definedName name="IQRC371">"$D$371"</definedName>
    <definedName name="IQRC372">"$D$372"</definedName>
    <definedName name="IQRC373">"$D$373"</definedName>
    <definedName name="IQRC374">"$D$374"</definedName>
    <definedName name="IQRC375">"$D$375"</definedName>
    <definedName name="IQRC376">"$D$376"</definedName>
    <definedName name="IQRC377">"$D$377"</definedName>
    <definedName name="IQRC378">"$D$378"</definedName>
    <definedName name="IQRC379">"$D$379"</definedName>
    <definedName name="IQRC38" localSheetId="5" hidden="1">"$C$39:$C$792"</definedName>
    <definedName name="IQRC38" localSheetId="2" hidden="1">"$C$39:$C$792"</definedName>
    <definedName name="IQRC38">"$D$38:$G$38"</definedName>
    <definedName name="IQRC380">"$D$380"</definedName>
    <definedName name="IQRC381">"$D$381"</definedName>
    <definedName name="IQRC382">"$D$382"</definedName>
    <definedName name="IQRC383">"$D$383"</definedName>
    <definedName name="IQRC384">"$D$384"</definedName>
    <definedName name="IQRC385">"$D$385"</definedName>
    <definedName name="IQRC386">"$D$386"</definedName>
    <definedName name="IQRC387">"$D$387"</definedName>
    <definedName name="IQRC388">"$D$388"</definedName>
    <definedName name="IQRC389">"$D$389"</definedName>
    <definedName name="IQRC39">"$D$39:$H$39"</definedName>
    <definedName name="IQRC390">"$D$390"</definedName>
    <definedName name="IQRC391">"$D$391"</definedName>
    <definedName name="IQRC392">"$D$392"</definedName>
    <definedName name="IQRC393">"$D$393"</definedName>
    <definedName name="IQRC394">"$D$394"</definedName>
    <definedName name="IQRC395">"$D$395"</definedName>
    <definedName name="IQRC396">"$D$396"</definedName>
    <definedName name="IQRC397">"$D$397"</definedName>
    <definedName name="IQRC398">"$D$398"</definedName>
    <definedName name="IQRC399">"$D$399:$J$399"</definedName>
    <definedName name="IQRC4">"$D$4:$H$4"</definedName>
    <definedName name="IQRC40" localSheetId="5" hidden="1">"$C$41:$C$47"</definedName>
    <definedName name="IQRC40" localSheetId="2" hidden="1">"$C$41:$C$47"</definedName>
    <definedName name="IQRC40">"$D$40:$L$40"</definedName>
    <definedName name="IQRC400">"$D$400"</definedName>
    <definedName name="IQRC401">"$D$401"</definedName>
    <definedName name="IQRC402">"$D$402"</definedName>
    <definedName name="IQRC403">"$D$403"</definedName>
    <definedName name="IQRC404">"$D$404"</definedName>
    <definedName name="IQRC405">"$D$405"</definedName>
    <definedName name="IQRC406">"$D$406"</definedName>
    <definedName name="IQRC407">"$D$407"</definedName>
    <definedName name="IQRC408">"$D$408"</definedName>
    <definedName name="IQRC409">"$D$409"</definedName>
    <definedName name="IQRC41" localSheetId="5" hidden="1">"$C$42:$C$52"</definedName>
    <definedName name="IQRC41" localSheetId="2" hidden="1">"$C$42:$C$52"</definedName>
    <definedName name="IQRC41">"$D$41:$G$41"</definedName>
    <definedName name="IQRC410">"$D$410"</definedName>
    <definedName name="IQRC411">"$D$411"</definedName>
    <definedName name="IQRC412">"$D$412"</definedName>
    <definedName name="IQRC413">"$D$413"</definedName>
    <definedName name="IQRC414">"$D$414"</definedName>
    <definedName name="IQRC415">"$D$415"</definedName>
    <definedName name="IQRC416">"$D$416"</definedName>
    <definedName name="IQRC417">"$D$417"</definedName>
    <definedName name="IQRC418">"$D$418"</definedName>
    <definedName name="IQRC419">"$D$419"</definedName>
    <definedName name="IQRC42" localSheetId="5" hidden="1">"$C$43:$C$53"</definedName>
    <definedName name="IQRC42" localSheetId="2" hidden="1">"$C$43:$C$53"</definedName>
    <definedName name="IQRC42">"$D$42:$I$42"</definedName>
    <definedName name="IQRC420">"$D$420"</definedName>
    <definedName name="IQRC421">"$D$421"</definedName>
    <definedName name="IQRC422">"$D$422"</definedName>
    <definedName name="IQRC423">"$D$423"</definedName>
    <definedName name="IQRC424">"$D$424"</definedName>
    <definedName name="IQRC425">"$D$425"</definedName>
    <definedName name="IQRC426">"$D$426"</definedName>
    <definedName name="IQRC427">"$D$427"</definedName>
    <definedName name="IQRC428">"$D$428"</definedName>
    <definedName name="IQRC429">"$D$429"</definedName>
    <definedName name="IQRC43">"$D$43:$H$43"</definedName>
    <definedName name="IQRC430">"$D$430"</definedName>
    <definedName name="IQRC431">"$D$431"</definedName>
    <definedName name="IQRC432">"$D$432"</definedName>
    <definedName name="IQRC433">"$D$433"</definedName>
    <definedName name="IQRC434">"$D$434"</definedName>
    <definedName name="IQRC435">"$D$435"</definedName>
    <definedName name="IQRC436">"$D$436"</definedName>
    <definedName name="IQRC437">"$D$437"</definedName>
    <definedName name="IQRC438">"$D$438"</definedName>
    <definedName name="IQRC439">"$D$439"</definedName>
    <definedName name="IQRC44">"$D$44"</definedName>
    <definedName name="IQRC440">"$D$440"</definedName>
    <definedName name="IQRC441">"$D$441"</definedName>
    <definedName name="IQRC442">"$D$442"</definedName>
    <definedName name="IQRC443">"$D$443"</definedName>
    <definedName name="IQRC444">"$D$444"</definedName>
    <definedName name="IQRC445">"$D$445"</definedName>
    <definedName name="IQRC446">"$D$446"</definedName>
    <definedName name="IQRC447">"$D$447"</definedName>
    <definedName name="IQRC448">"$D$448"</definedName>
    <definedName name="IQRC449">"$D$449"</definedName>
    <definedName name="IQRC45">"$D$45"</definedName>
    <definedName name="IQRC450">"$D$450"</definedName>
    <definedName name="IQRC451">"$D$451"</definedName>
    <definedName name="IQRC452">"$D$452"</definedName>
    <definedName name="IQRC453">"$D$453"</definedName>
    <definedName name="IQRC454">"$D$454"</definedName>
    <definedName name="IQRC455">"$D$455"</definedName>
    <definedName name="IQRC456">"$D$456"</definedName>
    <definedName name="IQRC457">"$D$457"</definedName>
    <definedName name="IQRC458">"$D$458"</definedName>
    <definedName name="IQRC459">"$D$459"</definedName>
    <definedName name="IQRC46">"$D$46"</definedName>
    <definedName name="IQRC460">"$D$460"</definedName>
    <definedName name="IQRC461">"$D$461"</definedName>
    <definedName name="IQRC462">"$D$462"</definedName>
    <definedName name="IQRC463">"$D$463"</definedName>
    <definedName name="IQRC464">"$D$464"</definedName>
    <definedName name="IQRC465">"$D$465"</definedName>
    <definedName name="IQRC466">"$D$466"</definedName>
    <definedName name="IQRC467">"$D$467"</definedName>
    <definedName name="IQRC468">"$D$468"</definedName>
    <definedName name="IQRC469">"$D$469"</definedName>
    <definedName name="IQRC47" localSheetId="5" hidden="1">"$C$48:$C$52"</definedName>
    <definedName name="IQRC47" localSheetId="2" hidden="1">"$C$48:$C$52"</definedName>
    <definedName name="IQRC47">"$D$47"</definedName>
    <definedName name="IQRC470">"$D$470"</definedName>
    <definedName name="IQRC471">"$D$471"</definedName>
    <definedName name="IQRC472">"$D$472"</definedName>
    <definedName name="IQRC473">"$D$473"</definedName>
    <definedName name="IQRC474">"$D$474"</definedName>
    <definedName name="IQRC475">"$D$475"</definedName>
    <definedName name="IQRC476">"$D$476"</definedName>
    <definedName name="IQRC477">"$D$477"</definedName>
    <definedName name="IQRC478">"$D$478"</definedName>
    <definedName name="IQRC479">"$D$479"</definedName>
    <definedName name="IQRC48">"$D$48"</definedName>
    <definedName name="IQRC480">"$D$480"</definedName>
    <definedName name="IQRC481">"$D$481"</definedName>
    <definedName name="IQRC482">"$D$482"</definedName>
    <definedName name="IQRC483">"$D$483"</definedName>
    <definedName name="IQRC484">"$D$484"</definedName>
    <definedName name="IQRC485">"$D$485:$H$485"</definedName>
    <definedName name="IQRC486">"$D$486"</definedName>
    <definedName name="IQRC487">"$D$487"</definedName>
    <definedName name="IQRC488">"$D$488"</definedName>
    <definedName name="IQRC489">"$D$489"</definedName>
    <definedName name="IQRC49" localSheetId="5" hidden="1">"$C$50:$C$54"</definedName>
    <definedName name="IQRC49" localSheetId="2" hidden="1">"$C$50:$C$54"</definedName>
    <definedName name="IQRC49">"$D$49"</definedName>
    <definedName name="IQRC490">"$D$490"</definedName>
    <definedName name="IQRC491">"$D$491"</definedName>
    <definedName name="IQRC492">"$D$492"</definedName>
    <definedName name="IQRC493">"$D$493"</definedName>
    <definedName name="IQRC494">"$D$494"</definedName>
    <definedName name="IQRC495">"$D$495"</definedName>
    <definedName name="IQRC496">"$D$496"</definedName>
    <definedName name="IQRC497">"$D$497"</definedName>
    <definedName name="IQRC498">"$D$498"</definedName>
    <definedName name="IQRC499">"$D$499"</definedName>
    <definedName name="IQRC5" localSheetId="5" hidden="1">"$C$6:$C$258"</definedName>
    <definedName name="IQRC5" localSheetId="2" hidden="1">"$C$6:$C$258"</definedName>
    <definedName name="IQRC5">"$D$5:$G$5"</definedName>
    <definedName name="IQRC50">"$D$50"</definedName>
    <definedName name="IQRC500">"$D$500"</definedName>
    <definedName name="IQRC501">"$D$501"</definedName>
    <definedName name="IQRC51">"$D$51"</definedName>
    <definedName name="IQRC52">"$D$52"</definedName>
    <definedName name="IQRC53">"$D$53"</definedName>
    <definedName name="IQRC54">"$D$54"</definedName>
    <definedName name="IQRC55">"$D$55"</definedName>
    <definedName name="IQRC56" localSheetId="5" hidden="1">"$C$57:$C$68"</definedName>
    <definedName name="IQRC56" localSheetId="2" hidden="1">"$C$57:$C$68"</definedName>
    <definedName name="IQRC56">"$D$56"</definedName>
    <definedName name="IQRC57">"$D$57"</definedName>
    <definedName name="IQRC58" localSheetId="5" hidden="1">"$C$59:$C$70"</definedName>
    <definedName name="IQRC58" localSheetId="2" hidden="1">"$C$59:$C$70"</definedName>
    <definedName name="IQRC58">"$D$58"</definedName>
    <definedName name="IQRC59">"$D$59"</definedName>
    <definedName name="IQRC6" localSheetId="5" hidden="1">"$C$7:$C$510"</definedName>
    <definedName name="IQRC6" localSheetId="2" hidden="1">"$C$7:$C$510"</definedName>
    <definedName name="IQRC6">"$D$6:$K$6"</definedName>
    <definedName name="IQRC60" localSheetId="5" hidden="1">"$C$61"</definedName>
    <definedName name="IQRC60" localSheetId="2" hidden="1">"$C$61"</definedName>
    <definedName name="IQRC60">"$D$60"</definedName>
    <definedName name="IQRC61">"$D$61:$H$61"</definedName>
    <definedName name="IQRC62">"$D$62"</definedName>
    <definedName name="IQRC63">"$D$63"</definedName>
    <definedName name="IQRC64">"$D$64"</definedName>
    <definedName name="IQRC65">"$D$65"</definedName>
    <definedName name="IQRC66">"$D$66"</definedName>
    <definedName name="IQRC67" localSheetId="5" hidden="1">"$C$68:$C$74"</definedName>
    <definedName name="IQRC67" localSheetId="2" hidden="1">"$C$68:$C$74"</definedName>
    <definedName name="IQRC67">"$D$67"</definedName>
    <definedName name="IQRC68">"$D$68"</definedName>
    <definedName name="IQRC69">"$D$69"</definedName>
    <definedName name="IQRC7" localSheetId="5" hidden="1">"$C$8:$C$11"</definedName>
    <definedName name="IQRC7" localSheetId="2" hidden="1">"$C$8:$C$11"</definedName>
    <definedName name="IQRC7">"$D$7:$H$7"</definedName>
    <definedName name="IQRC70">"$D$70:$J$70"</definedName>
    <definedName name="IQRC71">"$D$71"</definedName>
    <definedName name="IQRC72">"$D$72"</definedName>
    <definedName name="IQRC73">"$D$73"</definedName>
    <definedName name="IQRC74" localSheetId="5" hidden="1">"$C$75:$C$79"</definedName>
    <definedName name="IQRC74" localSheetId="2" hidden="1">"$C$75:$C$79"</definedName>
    <definedName name="IQRC74">"$D$74"</definedName>
    <definedName name="IQRC75">"$D$75"</definedName>
    <definedName name="IQRC76" localSheetId="5" hidden="1">"$C$77:$C$81"</definedName>
    <definedName name="IQRC76" localSheetId="2" hidden="1">"$C$77:$C$81"</definedName>
    <definedName name="IQRC76">"$D$76"</definedName>
    <definedName name="IQRC77">"$D$77"</definedName>
    <definedName name="IQRC78">"$D$78"</definedName>
    <definedName name="IQRC79">"$D$79"</definedName>
    <definedName name="IQRC8" localSheetId="5" hidden="1">"$C$9:$C$512"</definedName>
    <definedName name="IQRC8" localSheetId="2" hidden="1">"$C$9:$C$512"</definedName>
    <definedName name="IQRC8">"$C$9:$C$260"</definedName>
    <definedName name="IQRC80">"$D$80"</definedName>
    <definedName name="IQRC81">"$D$81"</definedName>
    <definedName name="IQRC82">"$D$82"</definedName>
    <definedName name="IQRC83">"$D$83"</definedName>
    <definedName name="IQRC84">"$D$84"</definedName>
    <definedName name="IQRC85">"$D$85"</definedName>
    <definedName name="IQRC86">"$D$86"</definedName>
    <definedName name="IQRC87">"$D$87"</definedName>
    <definedName name="IQRC88">"$D$88"</definedName>
    <definedName name="IQRC89">"$D$89"</definedName>
    <definedName name="IQRC9" localSheetId="5" hidden="1">"$C$10:$C$14"</definedName>
    <definedName name="IQRC9" localSheetId="2" hidden="1">"$C$10:$C$14"</definedName>
    <definedName name="IQRC9">"$D$9:$H$9"</definedName>
    <definedName name="IQRC90">"$D$90"</definedName>
    <definedName name="IQRC91">"$D$91"</definedName>
    <definedName name="IQRC92">"$D$92"</definedName>
    <definedName name="IQRC93">"$D$93"</definedName>
    <definedName name="IQRC94">"$D$94"</definedName>
    <definedName name="IQRC95">"$D$95"</definedName>
    <definedName name="IQRC96">"$D$96"</definedName>
    <definedName name="IQRC97">"$D$97"</definedName>
    <definedName name="IQRC98">"$D$98"</definedName>
    <definedName name="IQRC99">"$D$99"</definedName>
    <definedName name="IQRCA16" hidden="1">"$CA$17:$CA$490"</definedName>
    <definedName name="IQRCapIQIdentifierToolH12" hidden="1">#REF!</definedName>
    <definedName name="IQRCapIQIdentifierToolH13" hidden="1">#REF!</definedName>
    <definedName name="IQRCapIQIdentifierToolH14" hidden="1">#REF!</definedName>
    <definedName name="IQRCapIQIdentifierToolH15" hidden="1">#REF!</definedName>
    <definedName name="IQRCapIQIdentifierToolH16" hidden="1">#REF!</definedName>
    <definedName name="IQRCapIQIdentifierToolH17" hidden="1">#REF!</definedName>
    <definedName name="IQRCapIQIdentifierToolH18" hidden="1">#REF!</definedName>
    <definedName name="IQRCapIQIdentifierToolH19" hidden="1">#REF!</definedName>
    <definedName name="IQRCapIQIdentifierToolN12" hidden="1">#REF!</definedName>
    <definedName name="IQRCapIQIdentifierToolN13" hidden="1">#REF!</definedName>
    <definedName name="IQRCapIQIdentifierToolN14" hidden="1">#REF!</definedName>
    <definedName name="IQRCapIQIdentifierToolN15" hidden="1">#REF!</definedName>
    <definedName name="IQRCapIQIdentifierToolN16" hidden="1">#REF!</definedName>
    <definedName name="IQRCapIQIdentifierToolN17" hidden="1">#REF!</definedName>
    <definedName name="IQRCapIQIdentifierToolN18" hidden="1">#REF!</definedName>
    <definedName name="IQRCapIQIdentifierToolN19" hidden="1">#REF!</definedName>
    <definedName name="IQRCB70" hidden="1">"$CB$71:$CB$79"</definedName>
    <definedName name="IQRCC70" hidden="1">"$CC$71:$CC$79"</definedName>
    <definedName name="IQRCD16" hidden="1">"$CD$17"</definedName>
    <definedName name="IQRCD70" hidden="1">"$CD$71:$CD$79"</definedName>
    <definedName name="IQRCE16" hidden="1">"$CE$17:$CE$490"</definedName>
    <definedName name="IQRCH16" hidden="1">"$CH$17"</definedName>
    <definedName name="IQRCI16" hidden="1">"$CI$17:$CI$490"</definedName>
    <definedName name="IQRCL16" hidden="1">"$CL$17"</definedName>
    <definedName name="IQRCM16" hidden="1">"$CM$17:$CM$490"</definedName>
    <definedName name="IQRCompaniesH20" hidden="1">#REF!</definedName>
    <definedName name="IQRCompaniesN20" hidden="1">#REF!</definedName>
    <definedName name="IQRCP16" hidden="1">"$CP$17"</definedName>
    <definedName name="IQRCQ16" hidden="1">"$CQ$17:$CQ$490"</definedName>
    <definedName name="IQRCT16" hidden="1">"$CT$17"</definedName>
    <definedName name="IQRCU16" hidden="1">"$CU$17:$CU$490"</definedName>
    <definedName name="IQRCustomIndex1yrA33" hidden="1">#REF!</definedName>
    <definedName name="IQRCustomIndex2A33" hidden="1">#REF!</definedName>
    <definedName name="IQRCustomIndex2yrA33" hidden="1">#REF!</definedName>
    <definedName name="IQRCustomIndex3yrA33" hidden="1">#REF!</definedName>
    <definedName name="IQRCustomIndexA25" hidden="1">#REF!</definedName>
    <definedName name="IQRCustomIndexA254" hidden="1">#REF!</definedName>
    <definedName name="IQRCustomIndexA33" hidden="1">#REF!</definedName>
    <definedName name="IQRCustomIndexA7" hidden="1">#REF!</definedName>
    <definedName name="IQRCustomIndexI7" hidden="1">#REF!</definedName>
    <definedName name="IQRCustomIndexX10" hidden="1">#REF!</definedName>
    <definedName name="IQRCX16" hidden="1">"$CX$17"</definedName>
    <definedName name="IQRCY16" hidden="1">"$CY$17:$CY$490"</definedName>
    <definedName name="IQRD10" localSheetId="5" hidden="1">"$D$11:$D$16"</definedName>
    <definedName name="IQRD10" localSheetId="2" hidden="1">"$D$11:$D$16"</definedName>
    <definedName name="IQRD10">"$E$10:$AC$10"</definedName>
    <definedName name="IQRD106">"$D$107:$D$121"</definedName>
    <definedName name="IQRD107">"$D$108:$D$123"</definedName>
    <definedName name="IQRD109">"$D$110:$D$133"</definedName>
    <definedName name="IQRD11" hidden="1">"$D$12:$D$264"</definedName>
    <definedName name="IQRD112">"$D$113:$D$133"</definedName>
    <definedName name="IQRD12" hidden="1">"$D$13:$D$264"</definedName>
    <definedName name="IQRD123">"$D$124:$D$144"</definedName>
    <definedName name="IQRD13" localSheetId="5" hidden="1">"$D$14:$D$265"</definedName>
    <definedName name="IQRD13" localSheetId="2" hidden="1">"$D$14:$D$265"</definedName>
    <definedName name="IQRD13">"$D$14:$D$23"</definedName>
    <definedName name="IQRD14" localSheetId="5" hidden="1">"$D$15:$D$38"</definedName>
    <definedName name="IQRD14" localSheetId="2" hidden="1">"$D$15:$D$38"</definedName>
    <definedName name="IQRD14">"$D$15:$D$24"</definedName>
    <definedName name="IQRD15" hidden="1">"$D$16:$D$17"</definedName>
    <definedName name="IQRD154">"$D$155:$D$178"</definedName>
    <definedName name="IQRD16" hidden="1">"$D$17:$D$281"</definedName>
    <definedName name="IQRD17" hidden="1">"$D$18:$D$330"</definedName>
    <definedName name="IQRD2">"$D$3"</definedName>
    <definedName name="IQRD21" hidden="1">"$D$22:$D$31"</definedName>
    <definedName name="IQRD22" hidden="1">"$D$23:$D$29"</definedName>
    <definedName name="IQRD25" hidden="1">"$D$26:$D$36"</definedName>
    <definedName name="IQRD27" hidden="1">"$D$28:$D$38"</definedName>
    <definedName name="IQRD28" hidden="1">"$D$29:$D$39"</definedName>
    <definedName name="IQRD29" localSheetId="5" hidden="1">"$D$30:$D$36"</definedName>
    <definedName name="IQRD29" localSheetId="2" hidden="1">"$D$30:$D$36"</definedName>
    <definedName name="IQRD29">"$D$30:$D$52"</definedName>
    <definedName name="IQRD3">"$D$4"</definedName>
    <definedName name="IQRD30" hidden="1">"$D$31:$D$43"</definedName>
    <definedName name="IQRD31" hidden="1">"$D$32:$D$38"</definedName>
    <definedName name="IQRD35">"$D$36:$D$56"</definedName>
    <definedName name="IQRD36">"$D$37:$D$42"</definedName>
    <definedName name="IQRD37">"$D$38"</definedName>
    <definedName name="IQRD38" localSheetId="5" hidden="1">"$D$39:$D$45"</definedName>
    <definedName name="IQRD38" localSheetId="2" hidden="1">"$D$39:$D$45"</definedName>
    <definedName name="IQRD38">"$D$39:$D$43"</definedName>
    <definedName name="IQRD4">"$D$5:$D$27"</definedName>
    <definedName name="IQRD40" localSheetId="5" hidden="1">"$D$41:$D$47"</definedName>
    <definedName name="IQRD40" localSheetId="2" hidden="1">"$D$41:$D$47"</definedName>
    <definedName name="IQRD40">"$D$41:$D$60"</definedName>
    <definedName name="IQRD41" localSheetId="5" hidden="1">"$D$42:$D$52"</definedName>
    <definedName name="IQRD41" localSheetId="2" hidden="1">"$D$42:$D$52"</definedName>
    <definedName name="IQRD41">"$D$42:$D$61"</definedName>
    <definedName name="IQRD42" localSheetId="5" hidden="1">"$D$43:$D$53"</definedName>
    <definedName name="IQRD42" localSheetId="2" hidden="1">"$D$43:$D$53"</definedName>
    <definedName name="IQRD42">"$D$43:$D$62"</definedName>
    <definedName name="IQRD47" hidden="1">"$D$48:$D$52"</definedName>
    <definedName name="IQRD49" hidden="1">"$D$50:$D$54"</definedName>
    <definedName name="IQRD5" localSheetId="5" hidden="1">"$D$6:$D$10"</definedName>
    <definedName name="IQRD5" localSheetId="2" hidden="1">"$D$6:$D$10"</definedName>
    <definedName name="IQRD5">"$D$6:$D$31"</definedName>
    <definedName name="IQRD56" hidden="1">"$D$57:$D$68"</definedName>
    <definedName name="IQRD58" hidden="1">"$D$59:$D$70"</definedName>
    <definedName name="IQRD6" localSheetId="5" hidden="1">"$D$7:$D$510"</definedName>
    <definedName name="IQRD6" localSheetId="2" hidden="1">"$D$7:$D$510"</definedName>
    <definedName name="IQRD6">"$D$7:$D$258"</definedName>
    <definedName name="IQRD61">"$D$62:$D$82"</definedName>
    <definedName name="IQRD62">"$D$63:$D$940"</definedName>
    <definedName name="IQRD64">"$D$65:$D$2096"</definedName>
    <definedName name="IQRD65">"$D$66:$D$960"</definedName>
    <definedName name="IQRD67" hidden="1">"$D$68:$D$74"</definedName>
    <definedName name="IQRD7" localSheetId="5" hidden="1">"$D$8:$D$11"</definedName>
    <definedName name="IQRD7" localSheetId="2" hidden="1">"$D$8:$D$11"</definedName>
    <definedName name="IQRD7">"$D$8"</definedName>
    <definedName name="IQRD74" hidden="1">"$D$75:$D$79"</definedName>
    <definedName name="IQRD76" hidden="1">"$D$77:$D$81"</definedName>
    <definedName name="IQRD8" localSheetId="5" hidden="1">"$D$9:$D$512"</definedName>
    <definedName name="IQRD8" localSheetId="2" hidden="1">"$D$9:$D$512"</definedName>
    <definedName name="IQRD8">"$D$9:$D$34"</definedName>
    <definedName name="IQRD86">"$D$87:$D$107"</definedName>
    <definedName name="IQRD87">"$D$88:$D$108"</definedName>
    <definedName name="IQRD9" localSheetId="5" hidden="1">"$D$10"</definedName>
    <definedName name="IQRD9" localSheetId="2" hidden="1">"$D$10"</definedName>
    <definedName name="IQRD9">"$D$10:$D$60"</definedName>
    <definedName name="IQRD93">"$D$94:$D$114"</definedName>
    <definedName name="IQRDataAB8" hidden="1">#REF!</definedName>
    <definedName name="IQRDataAO8" hidden="1">#REF!</definedName>
    <definedName name="IQRDataBA8" hidden="1">#REF!</definedName>
    <definedName name="IQRDataBM8" hidden="1">#REF!</definedName>
    <definedName name="IQRDataD16" hidden="1">#REF!</definedName>
    <definedName name="IQRDataD8" hidden="1">#REF!</definedName>
    <definedName name="IQRDataK16" hidden="1">#REF!</definedName>
    <definedName name="IQRDataK8" hidden="1">#REF!</definedName>
    <definedName name="IQRDataL8" hidden="1">#REF!</definedName>
    <definedName name="IQRDataP8" hidden="1">#REF!</definedName>
    <definedName name="IQRDB16" hidden="1">"$DB$17"</definedName>
    <definedName name="IQRDC11">"$DC$12"</definedName>
    <definedName name="IQRDC16" hidden="1">"$DC$17:$DC$490"</definedName>
    <definedName name="IQRDF16" hidden="1">"$DF$17"</definedName>
    <definedName name="IQRDG16" hidden="1">"$DG$17:$DG$490"</definedName>
    <definedName name="IQRDJ16" hidden="1">"$DJ$17"</definedName>
    <definedName name="IQRDK16" hidden="1">"$DK$17:$DK$490"</definedName>
    <definedName name="IQRDN16" hidden="1">"$DN$17"</definedName>
    <definedName name="IQRDO16" hidden="1">"$DO$17:$DO$490"</definedName>
    <definedName name="IQRDR16" hidden="1">"$DR$17"</definedName>
    <definedName name="IQRDS16" hidden="1">"$DS$17:$DS$490"</definedName>
    <definedName name="IQRDV16" hidden="1">"$DV$17"</definedName>
    <definedName name="IQRDW16" hidden="1">"$DW$17:$DW$490"</definedName>
    <definedName name="IQRDZ16" hidden="1">"$DZ$17"</definedName>
    <definedName name="IQRE10" hidden="1">"$E$11:$E$16"</definedName>
    <definedName name="IQRE106">"$E$107:$E$121"</definedName>
    <definedName name="IQRE112">"$E$113:$E$133"</definedName>
    <definedName name="IQRE12" hidden="1">"$E$13:$E$23"</definedName>
    <definedName name="IQRE123">"$E$124:$E$144"</definedName>
    <definedName name="IQRE13" localSheetId="5" hidden="1">"$E$14:$E$24"</definedName>
    <definedName name="IQRE13" localSheetId="2" hidden="1">"$E$14:$E$24"</definedName>
    <definedName name="IQRE13">"$E$14:$E$23"</definedName>
    <definedName name="IQRE14" localSheetId="5" hidden="1">"$E$15:$E$279"</definedName>
    <definedName name="IQRE14" localSheetId="2" hidden="1">"$E$15:$E$279"</definedName>
    <definedName name="IQRE14">"$E$15:$E$24"</definedName>
    <definedName name="IQRE154">"$E$155:$E$178"</definedName>
    <definedName name="IQRE16" hidden="1">"$E$17:$E$281"</definedName>
    <definedName name="IQRE162">"$E$163:$E$166"</definedName>
    <definedName name="IQRE17" hidden="1">"$E$18:$E$330"</definedName>
    <definedName name="IQRE18" hidden="1">"$E$19:$E$28"</definedName>
    <definedName name="IQRE21" hidden="1">"$E$22:$E$31"</definedName>
    <definedName name="IQRE26" hidden="1">"$E$27:$E$37"</definedName>
    <definedName name="IQRE27" hidden="1">"$E$28:$E$38"</definedName>
    <definedName name="IQRE28" hidden="1">"$E$29:$E$49"</definedName>
    <definedName name="IQRE29">"$E$30:$E$52"</definedName>
    <definedName name="IQRE3" localSheetId="5" hidden="1">"$E$4:$E$21"</definedName>
    <definedName name="IQRE3" localSheetId="2" hidden="1">"$E$4:$E$21"</definedName>
    <definedName name="IQRE3">"$E$4"</definedName>
    <definedName name="IQRE33">"$E$34"</definedName>
    <definedName name="IQRE35">"$E$36:$E$56"</definedName>
    <definedName name="IQRE39" hidden="1">"$E$40:$E$46"</definedName>
    <definedName name="IQRE4">"$E$5:$E$27"</definedName>
    <definedName name="IQRE40">"$E$41:$E$60"</definedName>
    <definedName name="IQRE48" hidden="1">"$E$49:$E$53"</definedName>
    <definedName name="IQRE5" localSheetId="5" hidden="1">"$E$6:$E$10"</definedName>
    <definedName name="IQRE5" localSheetId="2" hidden="1">"$E$6:$E$10"</definedName>
    <definedName name="IQRE5">"$E$6:$E$33"</definedName>
    <definedName name="IQRE57" hidden="1">"$E$58:$E$69"</definedName>
    <definedName name="IQRE6" localSheetId="5" hidden="1">"$E$7:$E$739"</definedName>
    <definedName name="IQRE6" localSheetId="2" hidden="1">"$E$7:$E$739"</definedName>
    <definedName name="IQRE6">"$E$7:$E$258"</definedName>
    <definedName name="IQRE61">"$E$62:$E$82"</definedName>
    <definedName name="IQRE62">"$E$63:$E$940"</definedName>
    <definedName name="IQRE64">"$E$65:$E$2096"</definedName>
    <definedName name="IQRE65">"$E$66:$E$960"</definedName>
    <definedName name="IQRE7" localSheetId="5" hidden="1">"$E$8:$E$11"</definedName>
    <definedName name="IQRE7" localSheetId="2" hidden="1">"$E$8:$E$11"</definedName>
    <definedName name="IQRE7">"$E$8:$E$330"</definedName>
    <definedName name="IQRE75" hidden="1">"$E$76:$E$79"</definedName>
    <definedName name="IQRE8">"$E$9:$E$261"</definedName>
    <definedName name="IQRE81" hidden="1">"$E$82:$E$86"</definedName>
    <definedName name="IQRE86">"$E$87:$E$107"</definedName>
    <definedName name="IQRE87" localSheetId="5" hidden="1">"$E$88:$E$92"</definedName>
    <definedName name="IQRE87" localSheetId="2" hidden="1">"$E$88:$E$92"</definedName>
    <definedName name="IQRE87">"$E$88:$E$108"</definedName>
    <definedName name="IQRE9" localSheetId="5" hidden="1">"$E$10:$E$261"</definedName>
    <definedName name="IQRE9" localSheetId="2" hidden="1">"$E$10:$E$261"</definedName>
    <definedName name="IQRE9">"$E$10:$E$60"</definedName>
    <definedName name="IQRE93">"$E$94:$E$114"</definedName>
    <definedName name="IQREA16" hidden="1">"$EA$17:$EA$490"</definedName>
    <definedName name="IQREBITDABI35" hidden="1">#REF!</definedName>
    <definedName name="IQREBITDABI36" hidden="1">#REF!</definedName>
    <definedName name="IQREBITDABI37" hidden="1">#REF!</definedName>
    <definedName name="IQREBITDABI38" hidden="1">#REF!</definedName>
    <definedName name="IQREBITDABI39" hidden="1">#REF!</definedName>
    <definedName name="IQREBITDABI41" hidden="1">#REF!</definedName>
    <definedName name="IQREBITDABI42" hidden="1">#REF!</definedName>
    <definedName name="IQREBITDABI43" hidden="1">#REF!</definedName>
    <definedName name="IQREconomicsCurrenciesB11" hidden="1">#REF!</definedName>
    <definedName name="IQREconomicsCurrenciesB6" hidden="1">#REF!</definedName>
    <definedName name="IQREconomicsCurrenciesC11" hidden="1">#REF!</definedName>
    <definedName name="IQREconomicsCurrenciesC6" hidden="1">#REF!</definedName>
    <definedName name="IQREconomicsCurrenciesC7" hidden="1">#REF!</definedName>
    <definedName name="IQREconomicsCurrenciesD11" hidden="1">#REF!</definedName>
    <definedName name="IQREconomicsCurrenciesE11" hidden="1">#REF!</definedName>
    <definedName name="IQREconomicsCurrenciesE6" hidden="1">#REF!</definedName>
    <definedName name="IQREconomicsCurrenciesF11" hidden="1">#REF!</definedName>
    <definedName name="IQREconomicsCurrenciesF6" hidden="1">#REF!</definedName>
    <definedName name="IQREconomicsCurrenciesG11" hidden="1">#REF!</definedName>
    <definedName name="IQREconomicsCurrenciesH11" hidden="1">#REF!</definedName>
    <definedName name="IQREconomicsCurrenciesH6" hidden="1">#REF!</definedName>
    <definedName name="IQREconomicsCurrenciesI11" hidden="1">#REF!</definedName>
    <definedName name="IQREconomicsCurrenciesI6" hidden="1">#REF!</definedName>
    <definedName name="IQREconomicsCurrenciesJ11" hidden="1">#REF!</definedName>
    <definedName name="IQREconomicsCurrenciesK11" hidden="1">#REF!</definedName>
    <definedName name="IQREconomicsCurrenciesK6" hidden="1">#REF!</definedName>
    <definedName name="IQREconomicsCurrenciesL11" hidden="1">#REF!</definedName>
    <definedName name="IQREconomicsCurrenciesL6" hidden="1">#REF!</definedName>
    <definedName name="IQREconomicsCurrenciesM11" hidden="1">#REF!</definedName>
    <definedName name="IQREconomicsCurrenciesN6" hidden="1">#REF!</definedName>
    <definedName name="IQREconomicsCurrenciesO5" hidden="1">#REF!</definedName>
    <definedName name="IQREconomicsCurrenciesO6" hidden="1">#REF!</definedName>
    <definedName name="IQREconomicsCurrenciesO7" hidden="1">#REF!</definedName>
    <definedName name="IQREconomicsCurrenciesP11" hidden="1">#REF!</definedName>
    <definedName name="IQREconomicsCurrenciesP6" hidden="1">#REF!</definedName>
    <definedName name="IQREconomicsCurrenciesQ11" hidden="1">#REF!</definedName>
    <definedName name="IQREconomicsCurrenciesQ6" hidden="1">#REF!</definedName>
    <definedName name="IQREconomicsCurrenciesR6" hidden="1">#REF!</definedName>
    <definedName name="IQRED16" hidden="1">"$ED$17"</definedName>
    <definedName name="IQREE16" hidden="1">"$EE$17:$EE$490"</definedName>
    <definedName name="IQREH16" hidden="1">"$EH$17"</definedName>
    <definedName name="IQREI16" hidden="1">"$EI$17:$EI$490"</definedName>
    <definedName name="IQREL16" hidden="1">"$EL$17"</definedName>
    <definedName name="IQREM16" hidden="1">"$EM$17:$EM$490"</definedName>
    <definedName name="IQREP16" hidden="1">"$EP$17"</definedName>
    <definedName name="IQREQ16" hidden="1">"$EQ$17:$EQ$490"</definedName>
    <definedName name="IQRET16" hidden="1">"$ET$17"</definedName>
    <definedName name="IQREU16" hidden="1">"$EU$17:$EU$490"</definedName>
    <definedName name="IQRev_Date">39378.457337963</definedName>
    <definedName name="IQrevisiondate" hidden="1">40877.5011458333</definedName>
    <definedName name="IQREX16" hidden="1">"$EX$17"</definedName>
    <definedName name="IQREY16" hidden="1">"$EY$17:$EY$490"</definedName>
    <definedName name="IQRF10">"$G$10"</definedName>
    <definedName name="IQRF107">"$F$108:$F$123"</definedName>
    <definedName name="IQRF109">"$F$110:$F$133"</definedName>
    <definedName name="IQRF11">"$G$11"</definedName>
    <definedName name="IQRF12" localSheetId="5" hidden="1">"$F$13:$F$23"</definedName>
    <definedName name="IQRF12" localSheetId="2" hidden="1">"$F$13:$F$23"</definedName>
    <definedName name="IQRF12">"$G$12"</definedName>
    <definedName name="IQRF13" localSheetId="5" hidden="1">"$F$14:$F$24"</definedName>
    <definedName name="IQRF13" localSheetId="2" hidden="1">"$F$14:$F$24"</definedName>
    <definedName name="IQRF13">"$G$13"</definedName>
    <definedName name="IQRF130" hidden="1">"$F$131:$F$150"</definedName>
    <definedName name="IQRF14">"$G$14"</definedName>
    <definedName name="IQRF15">"$G$15"</definedName>
    <definedName name="IQRF16" localSheetId="5" hidden="1">"$F$17:$F$490"</definedName>
    <definedName name="IQRF16" localSheetId="2" hidden="1">"$F$17:$F$490"</definedName>
    <definedName name="IQRF16">"$G$16"</definedName>
    <definedName name="IQRF17">"$G$17"</definedName>
    <definedName name="IQRF18" localSheetId="5" hidden="1">"$F$19:$F$28"</definedName>
    <definedName name="IQRF18" localSheetId="2" hidden="1">"$F$19:$F$28"</definedName>
    <definedName name="IQRF18">"$G$18"</definedName>
    <definedName name="IQRF19">"$G$19"</definedName>
    <definedName name="IQRF2" hidden="1">"$F$3"</definedName>
    <definedName name="IQRF20">"$F$21:$F$399"</definedName>
    <definedName name="IQRF21" localSheetId="5" hidden="1">"$F$22:$F$31"</definedName>
    <definedName name="IQRF21" localSheetId="2" hidden="1">"$F$22:$F$31"</definedName>
    <definedName name="IQRF21">"$G$21"</definedName>
    <definedName name="IQRF22">"$G$22"</definedName>
    <definedName name="IQRF23">"$F$24:$F$38"</definedName>
    <definedName name="IQRF24">"$G$24"</definedName>
    <definedName name="IQRF25">"$G$25"</definedName>
    <definedName name="IQRF26" localSheetId="5" hidden="1">"$F$27:$F$548"</definedName>
    <definedName name="IQRF26" localSheetId="2" hidden="1">"$F$27:$F$548"</definedName>
    <definedName name="IQRF26">"$G$26"</definedName>
    <definedName name="IQRF27" localSheetId="5" hidden="1">"$F$28:$F$38"</definedName>
    <definedName name="IQRF27" localSheetId="2" hidden="1">"$F$28:$F$38"</definedName>
    <definedName name="IQRF27">"$G$27"</definedName>
    <definedName name="IQRF28" hidden="1">"$F$29:$F$550"</definedName>
    <definedName name="IQRF29" localSheetId="5" hidden="1">"$F$30:$F$34"</definedName>
    <definedName name="IQRF29" localSheetId="2" hidden="1">"$F$30:$F$34"</definedName>
    <definedName name="IQRF29">"$F$30:$F$52"</definedName>
    <definedName name="IQRF3" localSheetId="5" hidden="1">"$F$4:$F$13"</definedName>
    <definedName name="IQRF3" localSheetId="2" hidden="1">"$F$4:$F$13"</definedName>
    <definedName name="IQRF3">"$F$4"</definedName>
    <definedName name="IQRF30" hidden="1">"$F$31:$F$35"</definedName>
    <definedName name="IQRF34" hidden="1">"$F$35:$F$39"</definedName>
    <definedName name="IQRF35" localSheetId="5" hidden="1">"$F$36:$F$40"</definedName>
    <definedName name="IQRF35" localSheetId="2" hidden="1">"$F$36:$F$40"</definedName>
    <definedName name="IQRF35">"$F$36:$F$56"</definedName>
    <definedName name="IQRF36" hidden="1">"$F$37:$F$41"</definedName>
    <definedName name="IQRF37" hidden="1">"$F$38:$F$42"</definedName>
    <definedName name="IQRF38" hidden="1">"$F$39:$F$43"</definedName>
    <definedName name="IQRF39" hidden="1">"$F$40:$F$46"</definedName>
    <definedName name="IQRF4" localSheetId="5" hidden="1">"$F$5:$F$369"</definedName>
    <definedName name="IQRF4" localSheetId="2" hidden="1">"$F$5:$F$369"</definedName>
    <definedName name="IQRF4">"$F$5:$F$27"</definedName>
    <definedName name="IQRF40">"$F$41:$F$60"</definedName>
    <definedName name="IQRF41" localSheetId="5" hidden="1">"$F$42:$F$46"</definedName>
    <definedName name="IQRF41" localSheetId="2" hidden="1">"$F$42:$F$46"</definedName>
    <definedName name="IQRF41">"$F$42:$F$61"</definedName>
    <definedName name="IQRF42" localSheetId="5" hidden="1">"$F$43:$F$47"</definedName>
    <definedName name="IQRF42" localSheetId="2" hidden="1">"$F$43:$F$47"</definedName>
    <definedName name="IQRF42">"$F$43:$F$62"</definedName>
    <definedName name="IQRF43" hidden="1">"$F$44:$F$48"</definedName>
    <definedName name="IQRF44" hidden="1">"$F$45:$F$49"</definedName>
    <definedName name="IQRF45" hidden="1">"$F$46:$F$50"</definedName>
    <definedName name="IQRF46" hidden="1">"$F$47:$F$51"</definedName>
    <definedName name="IQRF48" hidden="1">"$F$49:$F$53"</definedName>
    <definedName name="IQRF49" hidden="1">"$F$50:$F$54"</definedName>
    <definedName name="IQRF5" localSheetId="5" hidden="1">"$F$6"</definedName>
    <definedName name="IQRF5" localSheetId="2" hidden="1">"$F$6"</definedName>
    <definedName name="IQRF5">"$F$6:$F$33"</definedName>
    <definedName name="IQRF50" hidden="1">"$F$51:$F$55"</definedName>
    <definedName name="IQRF51" hidden="1">"$F$52:$F$56"</definedName>
    <definedName name="IQRF52" hidden="1">"$F$53:$F$57"</definedName>
    <definedName name="IQRF53" hidden="1">"$F$54:$F$58"</definedName>
    <definedName name="IQRF54" hidden="1">"$F$55:$F$59"</definedName>
    <definedName name="IQRF57" hidden="1">"$F$58:$F$69"</definedName>
    <definedName name="IQRF6" localSheetId="5" hidden="1">"$F$7:$F$510"</definedName>
    <definedName name="IQRF6" localSheetId="2" hidden="1">"$F$7:$F$510"</definedName>
    <definedName name="IQRF6">"$F$7"</definedName>
    <definedName name="IQRF61">"$F$62:$F$82"</definedName>
    <definedName name="IQRF62" hidden="1">"$F$63:$F$67"</definedName>
    <definedName name="IQRF7" localSheetId="5" hidden="1">"$F$8:$F$11"</definedName>
    <definedName name="IQRF7" localSheetId="2" hidden="1">"$F$8:$F$11"</definedName>
    <definedName name="IQRF7">"$F$8:$F$330"</definedName>
    <definedName name="IQRF71" hidden="1">"$F$72:$F$76"</definedName>
    <definedName name="IQRF75" hidden="1">"$F$76:$F$79"</definedName>
    <definedName name="IQRF79" hidden="1">"$F$80:$F$84"</definedName>
    <definedName name="IQRF8">"$G$8"</definedName>
    <definedName name="IQRF81" hidden="1">"$F$82:$F$86"</definedName>
    <definedName name="IQRF86">"$F$87:$F$107"</definedName>
    <definedName name="IQRF87" hidden="1">"$F$88:$F$92"</definedName>
    <definedName name="IQRF9">"$G$9"</definedName>
    <definedName name="IQRF95" hidden="1">"$F$96:$F$100"</definedName>
    <definedName name="IQRFB16" hidden="1">"$FB$17"</definedName>
    <definedName name="IQRFC16" hidden="1">"$FC$17:$FC$490"</definedName>
    <definedName name="IQRFF16" hidden="1">"$FF$17"</definedName>
    <definedName name="IQRFG16" hidden="1">"$FG$17:$FG$490"</definedName>
    <definedName name="IQRFJ16" hidden="1">"$FJ$17"</definedName>
    <definedName name="IQRFK16" hidden="1">"$FK$17:$FK$490"</definedName>
    <definedName name="IQRFN16" hidden="1">"$FN$17"</definedName>
    <definedName name="IQRFO16" hidden="1">"$FO$17:$FO$490"</definedName>
    <definedName name="IQRFR16" hidden="1">"$FR$17"</definedName>
    <definedName name="IQRFS16" hidden="1">"$FS$17:$FS$490"</definedName>
    <definedName name="IQRFV16" hidden="1">"$FV$17"</definedName>
    <definedName name="IQRFW16" hidden="1">"$FW$17:$FW$490"</definedName>
    <definedName name="IQRFZ16" hidden="1">"$FZ$17"</definedName>
    <definedName name="IQRG1" hidden="1">"$G$2:$G$9"</definedName>
    <definedName name="IQRG10">"$H$10"</definedName>
    <definedName name="IQRG106">"$G$107:$G$121"</definedName>
    <definedName name="IQRG11" localSheetId="5" hidden="1">"$G$12"</definedName>
    <definedName name="IQRG11" localSheetId="2" hidden="1">"$G$12"</definedName>
    <definedName name="IQRG11">"$H$11"</definedName>
    <definedName name="IQRG12" localSheetId="5" hidden="1">"$G$13:$G$266"</definedName>
    <definedName name="IQRG12" localSheetId="2" hidden="1">"$G$13:$G$266"</definedName>
    <definedName name="IQRG12">"$H$12:$L$12"</definedName>
    <definedName name="IQRG13" localSheetId="5" hidden="1">"$G$14:$G$267"</definedName>
    <definedName name="IQRG13" localSheetId="2" hidden="1">"$G$14:$G$267"</definedName>
    <definedName name="IQRG13">"$H$13:$J$13"</definedName>
    <definedName name="IQRG14" localSheetId="5" hidden="1">"$G$15:$G$114"</definedName>
    <definedName name="IQRG14" localSheetId="2" hidden="1">"$G$15:$G$114"</definedName>
    <definedName name="IQRG14">"$H$14:$J$14"</definedName>
    <definedName name="IQRG15">"$H$15"</definedName>
    <definedName name="IQRG16" localSheetId="5" hidden="1">"$G$17:$G$490"</definedName>
    <definedName name="IQRG16" localSheetId="2" hidden="1">"$G$17:$G$490"</definedName>
    <definedName name="IQRG16">"$H$16"</definedName>
    <definedName name="IQRG17">"$H$17:$L$17"</definedName>
    <definedName name="IQRG18">"$H$18"</definedName>
    <definedName name="IQRG19">"$H$19:$L$19"</definedName>
    <definedName name="IQRG20">"$H$20"</definedName>
    <definedName name="IQRG21" localSheetId="5" hidden="1">"$G$22:$G$31"</definedName>
    <definedName name="IQRG21" localSheetId="2" hidden="1">"$G$22:$G$31"</definedName>
    <definedName name="IQRG21">"$H$21"</definedName>
    <definedName name="IQRG22">"$H$22"</definedName>
    <definedName name="IQRG23" localSheetId="5" hidden="1">"$G$24:$G$277"</definedName>
    <definedName name="IQRG23" localSheetId="2" hidden="1">"$G$24:$G$277"</definedName>
    <definedName name="IQRG23">"$H$23:$L$23"</definedName>
    <definedName name="IQRG24">"$H$24"</definedName>
    <definedName name="IQRG25">"$H$25"</definedName>
    <definedName name="IQRG26" localSheetId="5" hidden="1">"$G$27:$G$548"</definedName>
    <definedName name="IQRG26" localSheetId="2" hidden="1">"$G$27:$G$548"</definedName>
    <definedName name="IQRG26">"$H$26"</definedName>
    <definedName name="IQRG27" localSheetId="5" hidden="1">"$G$28:$G$32"</definedName>
    <definedName name="IQRG27" localSheetId="2" hidden="1">"$G$28:$G$32"</definedName>
    <definedName name="IQRG27">"$H$27"</definedName>
    <definedName name="IQRG28" localSheetId="5" hidden="1">"$G$29:$G$550"</definedName>
    <definedName name="IQRG28" localSheetId="2" hidden="1">"$G$29:$G$550"</definedName>
    <definedName name="IQRG28">"$H$28:$L$28"</definedName>
    <definedName name="IQRG29" localSheetId="5" hidden="1">"$G$30:$G$34"</definedName>
    <definedName name="IQRG29" localSheetId="2" hidden="1">"$G$30:$G$34"</definedName>
    <definedName name="IQRG29">"$H$29:$J$29"</definedName>
    <definedName name="IQRG3" localSheetId="5" hidden="1">"$G$4:$G$264"</definedName>
    <definedName name="IQRG3" localSheetId="2" hidden="1">"$G$4:$G$264"</definedName>
    <definedName name="IQRG3">"$G$4"</definedName>
    <definedName name="IQRG30" localSheetId="5" hidden="1">"$G$31:$G$35"</definedName>
    <definedName name="IQRG30" localSheetId="2" hidden="1">"$G$31:$G$35"</definedName>
    <definedName name="IQRG30">"$H$30"</definedName>
    <definedName name="IQRG31">"$H$31"</definedName>
    <definedName name="IQRG32">"$H$32"</definedName>
    <definedName name="IQRG33">"$H$33"</definedName>
    <definedName name="IQRG34" localSheetId="5" hidden="1">"$G$35:$G$39"</definedName>
    <definedName name="IQRG34" localSheetId="2" hidden="1">"$G$35:$G$39"</definedName>
    <definedName name="IQRG34">"$H$34"</definedName>
    <definedName name="IQRG35" localSheetId="5" hidden="1">"$G$36:$G$40"</definedName>
    <definedName name="IQRG35" localSheetId="2" hidden="1">"$G$36:$G$40"</definedName>
    <definedName name="IQRG35">"$H$35"</definedName>
    <definedName name="IQRG36" localSheetId="5" hidden="1">"$G$37:$G$41"</definedName>
    <definedName name="IQRG36" localSheetId="2" hidden="1">"$G$37:$G$41"</definedName>
    <definedName name="IQRG36">"$H$36"</definedName>
    <definedName name="IQRG37" localSheetId="5" hidden="1">"$G$38:$G$42"</definedName>
    <definedName name="IQRG37" localSheetId="2" hidden="1">"$G$38:$G$42"</definedName>
    <definedName name="IQRG37">"$H$37"</definedName>
    <definedName name="IQRG38" localSheetId="5" hidden="1">"$G$39:$G$43"</definedName>
    <definedName name="IQRG38" localSheetId="2" hidden="1">"$G$39:$G$43"</definedName>
    <definedName name="IQRG38">"$H$38:$K$38"</definedName>
    <definedName name="IQRG39">"$H$39:$I$39"</definedName>
    <definedName name="IQRG40">"$H$40:$L$40"</definedName>
    <definedName name="IQRG41" localSheetId="5" hidden="1">"$G$42:$G$46"</definedName>
    <definedName name="IQRG41" localSheetId="2" hidden="1">"$G$42:$G$46"</definedName>
    <definedName name="IQRG41">"$H$41"</definedName>
    <definedName name="IQRG42" localSheetId="5" hidden="1">"$G$43:$G$47"</definedName>
    <definedName name="IQRG42" localSheetId="2" hidden="1">"$G$43:$G$47"</definedName>
    <definedName name="IQRG42">"$H$42"</definedName>
    <definedName name="IQRG43" localSheetId="5" hidden="1">"$G$44:$G$48"</definedName>
    <definedName name="IQRG43" localSheetId="2" hidden="1">"$G$44:$G$48"</definedName>
    <definedName name="IQRG43">"$H$43"</definedName>
    <definedName name="IQRG44" localSheetId="5" hidden="1">"$G$45:$G$49"</definedName>
    <definedName name="IQRG44" localSheetId="2" hidden="1">"$G$45:$G$49"</definedName>
    <definedName name="IQRG44">"$H$44"</definedName>
    <definedName name="IQRG45" hidden="1">"$G$46:$G$50"</definedName>
    <definedName name="IQRG46" hidden="1">"$G$47:$G$51"</definedName>
    <definedName name="IQRG48" hidden="1">"$G$49:$G$53"</definedName>
    <definedName name="IQRG49" hidden="1">"$G$50:$G$54"</definedName>
    <definedName name="IQRG5" localSheetId="5" hidden="1">"$G$6:$G$10"</definedName>
    <definedName name="IQRG5" localSheetId="2" hidden="1">"$G$6:$G$10"</definedName>
    <definedName name="IQRG5">"$G$6:$G$31"</definedName>
    <definedName name="IQRG50" hidden="1">"$G$51:$G$55"</definedName>
    <definedName name="IQRG51" hidden="1">"$G$52:$G$56"</definedName>
    <definedName name="IQRG52" hidden="1">"$G$53:$G$57"</definedName>
    <definedName name="IQRG53" hidden="1">"$G$54:$G$58"</definedName>
    <definedName name="IQRG54" hidden="1">"$G$55:$G$59"</definedName>
    <definedName name="IQRG6" localSheetId="5" hidden="1">"$G$7:$G$16"</definedName>
    <definedName name="IQRG6" localSheetId="2" hidden="1">"$G$7:$G$16"</definedName>
    <definedName name="IQRG6">"$H$6"</definedName>
    <definedName name="IQRG61">"$G$62:$G$82"</definedName>
    <definedName name="IQRG62" hidden="1">"$G$63:$G$67"</definedName>
    <definedName name="IQRG7" localSheetId="5" hidden="1">"$G$8:$G$11"</definedName>
    <definedName name="IQRG7" localSheetId="2" hidden="1">"$G$8:$G$11"</definedName>
    <definedName name="IQRG7">"$H$7"</definedName>
    <definedName name="IQRG71" hidden="1">"$G$72:$G$76"</definedName>
    <definedName name="IQRG79" hidden="1">"$G$80:$G$84"</definedName>
    <definedName name="IQRG8">"$G$9:$G$34"</definedName>
    <definedName name="IQRG86">"$G$87:$G$107"</definedName>
    <definedName name="IQRG87" hidden="1">"$G$88:$G$92"</definedName>
    <definedName name="IQRG9">"$H$9"</definedName>
    <definedName name="IQRG95" hidden="1">"$G$96:$G$100"</definedName>
    <definedName name="IQRGA16" hidden="1">"$GA$17:$GA$490"</definedName>
    <definedName name="IQRGD13">"$GD$14:$GD$33"</definedName>
    <definedName name="IQRGD16" hidden="1">"$GD$17"</definedName>
    <definedName name="IQRGE16" hidden="1">"$GE$17:$GE$490"</definedName>
    <definedName name="IQRGE6">"$GE$7:$GE$26"</definedName>
    <definedName name="IQRGH16" hidden="1">"$GH$17"</definedName>
    <definedName name="IQRGI16" hidden="1">"$GI$17:$GI$490"</definedName>
    <definedName name="IQRGL16" hidden="1">"$GL$17"</definedName>
    <definedName name="IQRGM16" hidden="1">"$GM$17:$GM$490"</definedName>
    <definedName name="IQRGP16" hidden="1">"$GP$17"</definedName>
    <definedName name="IQRGQ16" hidden="1">"$GQ$17:$GQ$490"</definedName>
    <definedName name="IQRGrontmijM13" hidden="1">#REF!</definedName>
    <definedName name="IQRGrontmijS13" hidden="1">#REF!</definedName>
    <definedName name="IQRGS7">"$GS$8:$GS$41"</definedName>
    <definedName name="IQRGU7">"$GU$8:$GU$41"</definedName>
    <definedName name="IQRGW7">"$GW$8:$GW$35"</definedName>
    <definedName name="IQRH1" hidden="1">"$H$2:$H$23"</definedName>
    <definedName name="IQRH10">"$I$10:$R$10"</definedName>
    <definedName name="IQRH106">"$H$107:$H$121"</definedName>
    <definedName name="IQRH11" localSheetId="5" hidden="1">"$H$12:$H$275"</definedName>
    <definedName name="IQRH11" localSheetId="2" hidden="1">"$H$12:$H$275"</definedName>
    <definedName name="IQRH11">"$I$11:$R$11"</definedName>
    <definedName name="IQRH112">"$H$113:$H$133"</definedName>
    <definedName name="IQRH12" localSheetId="5" hidden="1">"$H$13:$H$266"</definedName>
    <definedName name="IQRH12" localSheetId="2" hidden="1">"$H$13:$H$266"</definedName>
    <definedName name="IQRH12">"$I$12:$K$12"</definedName>
    <definedName name="IQRH123">"$H$124:$H$144"</definedName>
    <definedName name="IQRH13" localSheetId="5" hidden="1">"$H$14:$H$267"</definedName>
    <definedName name="IQRH13" localSheetId="2" hidden="1">"$H$14:$H$267"</definedName>
    <definedName name="IQRH13">"$I$13:$M$13"</definedName>
    <definedName name="IQRH14" localSheetId="5" hidden="1">"$I$14:$L$14"</definedName>
    <definedName name="IQRH14" localSheetId="2" hidden="1">"$I$14:$L$14"</definedName>
    <definedName name="IQRH14">"$I$14:$M$14"</definedName>
    <definedName name="IQRH15">"$I$15:$M$15"</definedName>
    <definedName name="IQRH154">"$H$155:$H$170"</definedName>
    <definedName name="IQRH16" localSheetId="5" hidden="1">"$I$16:$M$16"</definedName>
    <definedName name="IQRH16" localSheetId="2" hidden="1">"$I$16:$M$16"</definedName>
    <definedName name="IQRH16">"$I$16:$J$16"</definedName>
    <definedName name="IQRH17">"$I$17:$M$17"</definedName>
    <definedName name="IQRH18">"$I$18:$M$18"</definedName>
    <definedName name="IQRH19">"$I$19:$M$19"</definedName>
    <definedName name="IQRH20">"$I$20:$M$20"</definedName>
    <definedName name="IQRH21" localSheetId="5" hidden="1">"$H$22:$H$31"</definedName>
    <definedName name="IQRH21" localSheetId="2" hidden="1">"$H$22:$H$31"</definedName>
    <definedName name="IQRH21">"$I$21"</definedName>
    <definedName name="IQRH22">"$I$22:$M$22"</definedName>
    <definedName name="IQRH23" localSheetId="5" hidden="1">"$H$24:$H$277"</definedName>
    <definedName name="IQRH23" localSheetId="2" hidden="1">"$H$24:$H$277"</definedName>
    <definedName name="IQRH23">"$I$23:$M$23"</definedName>
    <definedName name="IQRH24">"$I$24:$M$24"</definedName>
    <definedName name="IQRH25">"$I$25:$M$25"</definedName>
    <definedName name="IQRH26">"$I$26:$M$26"</definedName>
    <definedName name="IQRH27">"$I$27:$M$27"</definedName>
    <definedName name="IQRH28">"$I$28:$M$28"</definedName>
    <definedName name="IQRH29">"$I$29"</definedName>
    <definedName name="IQRH3" localSheetId="5" hidden="1">"$H$4:$H$13"</definedName>
    <definedName name="IQRH3" localSheetId="2" hidden="1">"$H$4:$H$13"</definedName>
    <definedName name="IQRH3">"$H$4"</definedName>
    <definedName name="IQRH30">"$I$30"</definedName>
    <definedName name="IQRH31">"$I$31"</definedName>
    <definedName name="IQRH32">"$I$32"</definedName>
    <definedName name="IQRH33">"$I$33"</definedName>
    <definedName name="IQRH34">"$I$34"</definedName>
    <definedName name="IQRH35">"$I$35"</definedName>
    <definedName name="IQRH36">"$I$36"</definedName>
    <definedName name="IQRH37">"$I$37"</definedName>
    <definedName name="IQRH38">"$I$38"</definedName>
    <definedName name="IQRH39">"$I$39"</definedName>
    <definedName name="IQRH4">"$H$5:$H$12"</definedName>
    <definedName name="IQRH40">"$I$40"</definedName>
    <definedName name="IQRH41">"$I$41"</definedName>
    <definedName name="IQRH42">"$I$42"</definedName>
    <definedName name="IQRH43">"$I$43"</definedName>
    <definedName name="IQRH44">"$I$44"</definedName>
    <definedName name="IQRH45">"$I$45"</definedName>
    <definedName name="IQRH46">"$I$46"</definedName>
    <definedName name="IQRH5" localSheetId="5" hidden="1">"$H$6:$H$10"</definedName>
    <definedName name="IQRH5" localSheetId="2" hidden="1">"$H$6:$H$10"</definedName>
    <definedName name="IQRH5">"$H$6:$H$31"</definedName>
    <definedName name="IQRH6" localSheetId="5" hidden="1">"$H$7:$H$16"</definedName>
    <definedName name="IQRH6" localSheetId="2" hidden="1">"$H$7:$H$16"</definedName>
    <definedName name="IQRH6">"$H$7:$H$27"</definedName>
    <definedName name="IQRH61">"$H$62:$H$82"</definedName>
    <definedName name="IQRH64">"$H$65:$H$85"</definedName>
    <definedName name="IQRH7" localSheetId="5" hidden="1">"$H$8:$H$11"</definedName>
    <definedName name="IQRH7" localSheetId="2" hidden="1">"$H$8:$H$11"</definedName>
    <definedName name="IQRH7">"$I$7:$R$7"</definedName>
    <definedName name="IQRH8">"$I$8:$R$8"</definedName>
    <definedName name="IQRH86">"$H$87:$H$107"</definedName>
    <definedName name="IQRH87">"$H$88:$H$108"</definedName>
    <definedName name="IQRH9">"$I$9:$R$9"</definedName>
    <definedName name="IQRH93">"$H$94:$H$114"</definedName>
    <definedName name="IQRHistoricalmultiples2D24" hidden="1">#REF!</definedName>
    <definedName name="IQRHistoricalmultiplesD24" hidden="1">#REF!</definedName>
    <definedName name="IQRHyderconsultingM13" hidden="1">#REF!</definedName>
    <definedName name="IQRHyderconsultingS13" hidden="1">#REF!</definedName>
    <definedName name="IQRI1" hidden="1">"$I$2:$I$251"</definedName>
    <definedName name="IQRI10">"$J$10"</definedName>
    <definedName name="IQRI106">"$I$107:$I$121"</definedName>
    <definedName name="IQRI107">"$I$108:$I$122"</definedName>
    <definedName name="IQRI109">"$I$110:$I$131"</definedName>
    <definedName name="IQRI11" localSheetId="5" hidden="1">"$I$12:$I$275"</definedName>
    <definedName name="IQRI11" localSheetId="2" hidden="1">"$I$12:$I$275"</definedName>
    <definedName name="IQRI11">"$J$11"</definedName>
    <definedName name="IQRI112">"$I$113:$I$133"</definedName>
    <definedName name="IQRI12">"$J$12"</definedName>
    <definedName name="IQRI123">"$I$124:$I$144"</definedName>
    <definedName name="IQRI13">"$J$13"</definedName>
    <definedName name="IQRI14" localSheetId="5" hidden="1">"$I$15:$I$114"</definedName>
    <definedName name="IQRI14" localSheetId="2" hidden="1">"$I$15:$I$114"</definedName>
    <definedName name="IQRI14">"$J$14"</definedName>
    <definedName name="IQRI15">"$J$15"</definedName>
    <definedName name="IQRI154">"$I$155:$I$176"</definedName>
    <definedName name="IQRI16">"$J$16"</definedName>
    <definedName name="IQRI17">"$J$17"</definedName>
    <definedName name="IQRI18" localSheetId="5" hidden="1">"$I$19:$I$28"</definedName>
    <definedName name="IQRI18" localSheetId="2" hidden="1">"$I$19:$I$28"</definedName>
    <definedName name="IQRI18">"$J$18"</definedName>
    <definedName name="IQRI19">"$J$19"</definedName>
    <definedName name="IQRI20">"$I$21:$I$399"</definedName>
    <definedName name="IQRI21" localSheetId="5" hidden="1">"$I$22:$I$31"</definedName>
    <definedName name="IQRI21" localSheetId="2" hidden="1">"$I$22:$I$31"</definedName>
    <definedName name="IQRI21">"$J$21"</definedName>
    <definedName name="IQRI22">"$J$22"</definedName>
    <definedName name="IQRI23">"$J$23"</definedName>
    <definedName name="IQRI24">"$J$24"</definedName>
    <definedName name="IQRI25">"$J$25"</definedName>
    <definedName name="IQRI26">"$J$26"</definedName>
    <definedName name="IQRI27">"$J$27"</definedName>
    <definedName name="IQRI3" localSheetId="5" hidden="1">"$I$4:$I$264"</definedName>
    <definedName name="IQRI3" localSheetId="2" hidden="1">"$I$4:$I$264"</definedName>
    <definedName name="IQRI3">"$I$4"</definedName>
    <definedName name="IQRI35">"$I$36:$I$56"</definedName>
    <definedName name="IQRI4">"$I$5:$I$12"</definedName>
    <definedName name="IQRI40">"$I$41:$I$50"</definedName>
    <definedName name="IQRI5" hidden="1">"$I$6"</definedName>
    <definedName name="IQRI6" hidden="1">"$I$7:$I$16"</definedName>
    <definedName name="IQRI61">"$I$62:$I$82"</definedName>
    <definedName name="IQRI62">"$I$63:$I$940"</definedName>
    <definedName name="IQRI64">"$I$65:$I$2147"</definedName>
    <definedName name="IQRI65">"$I$66:$I$960"</definedName>
    <definedName name="IQRI7" hidden="1">"$I$8:$I$11"</definedName>
    <definedName name="IQRI8">"$J$8"</definedName>
    <definedName name="IQRI87">"$I$88:$I$108"</definedName>
    <definedName name="IQRI9">"$J$9"</definedName>
    <definedName name="IQRI93">"$I$94:$I$114"</definedName>
    <definedName name="IQRIHSM13" hidden="1">#REF!</definedName>
    <definedName name="IQRIHSS13" hidden="1">#REF!</definedName>
    <definedName name="IQRIndex12A8" hidden="1">#REF!</definedName>
    <definedName name="IQRIndex12B8" hidden="1">#REF!</definedName>
    <definedName name="IQRIndex12D8" hidden="1">#REF!</definedName>
    <definedName name="IQRIndex1A8" hidden="1">#REF!</definedName>
    <definedName name="IQRIndex1B8" hidden="1">#REF!</definedName>
    <definedName name="IQRIndex22A8" hidden="1">#REF!</definedName>
    <definedName name="IQRIndex22B8" hidden="1">#REF!</definedName>
    <definedName name="IQRIndex22D8" hidden="1">#REF!</definedName>
    <definedName name="IQRIndex2A8" hidden="1">#REF!</definedName>
    <definedName name="IQRIndex2B8" hidden="1">#REF!</definedName>
    <definedName name="IQRIndex3A8" hidden="1">#REF!</definedName>
    <definedName name="IQRIndex3B8" hidden="1">#REF!</definedName>
    <definedName name="IQRIndexA7" hidden="1">#REF!</definedName>
    <definedName name="IQRIndexA8" hidden="1">#REF!</definedName>
    <definedName name="IQRIndexB7" hidden="1">#REF!</definedName>
    <definedName name="IQRIndexB8" hidden="1">#REF!</definedName>
    <definedName name="IQRIndexD7" hidden="1">#REF!</definedName>
    <definedName name="IQRIndexD8" hidden="1">#REF!</definedName>
    <definedName name="IQRIndexJ2" hidden="1">#REF!</definedName>
    <definedName name="IQRIndiaC3" hidden="1">#REF!</definedName>
    <definedName name="IQRIndicesAA12" hidden="1">#REF!</definedName>
    <definedName name="IQRIndicesAB12" hidden="1">#REF!</definedName>
    <definedName name="IQRIndicesAE12" hidden="1">#REF!</definedName>
    <definedName name="IQRIndicesAF12" hidden="1">#REF!</definedName>
    <definedName name="IQRIndicesAI12" hidden="1">#REF!</definedName>
    <definedName name="IQRIndicesAJ12" hidden="1">#REF!</definedName>
    <definedName name="IQRIndicesAM12" hidden="1">#REF!</definedName>
    <definedName name="IQRIndicesAN12" hidden="1">#REF!</definedName>
    <definedName name="IQRIndicesAQ12" hidden="1">#REF!</definedName>
    <definedName name="IQRIndicesAR12" hidden="1">#REF!</definedName>
    <definedName name="IQRIndicesAU12" hidden="1">#REF!</definedName>
    <definedName name="IQRIndicesAV12" hidden="1">#REF!</definedName>
    <definedName name="IQRIndicesAY12" hidden="1">#REF!</definedName>
    <definedName name="IQRIndicesAZ12" hidden="1">#REF!</definedName>
    <definedName name="IQRIndicesBC12" hidden="1">#REF!</definedName>
    <definedName name="IQRIndicesBD12" hidden="1">#REF!</definedName>
    <definedName name="IQRIndicesBG12" hidden="1">#REF!</definedName>
    <definedName name="IQRIndicesBH12" hidden="1">#REF!</definedName>
    <definedName name="IQRIndicesBK12" hidden="1">#REF!</definedName>
    <definedName name="IQRIndicesBL12" hidden="1">#REF!</definedName>
    <definedName name="IQRIndicesBO12" hidden="1">#REF!</definedName>
    <definedName name="IQRIndicesBP12" hidden="1">#REF!</definedName>
    <definedName name="IQRIndicesBS12" hidden="1">#REF!</definedName>
    <definedName name="IQRIndicesBT12" hidden="1">#REF!</definedName>
    <definedName name="IQRIndicesBW12" hidden="1">#REF!</definedName>
    <definedName name="IQRIndicesBX12" hidden="1">#REF!</definedName>
    <definedName name="IQRIndicesC11" hidden="1">#REF!</definedName>
    <definedName name="IQRIndicesC12" hidden="1">#REF!</definedName>
    <definedName name="IQRIndicesD11" hidden="1">#REF!</definedName>
    <definedName name="IQRIndicesD12" hidden="1">#REF!</definedName>
    <definedName name="IQRIndicesG11" hidden="1">#REF!</definedName>
    <definedName name="IQRIndicesG12" hidden="1">#REF!</definedName>
    <definedName name="IQRIndicesH11" hidden="1">#REF!</definedName>
    <definedName name="IQRIndicesH12" hidden="1">#REF!</definedName>
    <definedName name="IQRIndicesK11" hidden="1">#REF!</definedName>
    <definedName name="IQRIndicesK12" hidden="1">#REF!</definedName>
    <definedName name="IQRIndicesL11" hidden="1">#REF!</definedName>
    <definedName name="IQRIndicesL12" hidden="1">#REF!</definedName>
    <definedName name="IQRIndicesO11" hidden="1">#REF!</definedName>
    <definedName name="IQRIndicesO12" hidden="1">#REF!</definedName>
    <definedName name="IQRIndicesP11" hidden="1">#REF!</definedName>
    <definedName name="IQRIndicesP12" hidden="1">#REF!</definedName>
    <definedName name="IQRIndicesS11" hidden="1">#REF!</definedName>
    <definedName name="IQRIndicesS12" hidden="1">#REF!</definedName>
    <definedName name="IQRIndicesT11" hidden="1">#REF!</definedName>
    <definedName name="IQRIndicesT12" hidden="1">#REF!</definedName>
    <definedName name="IQRIndicesW12" hidden="1">#REF!</definedName>
    <definedName name="IQRIndicesX12" hidden="1">#REF!</definedName>
    <definedName name="IQRInputsD16" hidden="1">#REF!</definedName>
    <definedName name="IQRInputsK16" hidden="1">#REF!</definedName>
    <definedName name="IQRIntertekM13" hidden="1">#REF!</definedName>
    <definedName name="IQRIntertekS13" hidden="1">#REF!</definedName>
    <definedName name="IQRJ107">"$J$108:$J$122"</definedName>
    <definedName name="IQRJ109">"$J$110:$J$131"</definedName>
    <definedName name="IQRJ112">"$J$113:$J$133"</definedName>
    <definedName name="IQRJ123">"$J$124:$J$144"</definedName>
    <definedName name="IQRJ154">"$J$155:$J$176"</definedName>
    <definedName name="IQRJ16" hidden="1">"$J$17:$J$490"</definedName>
    <definedName name="IQRJ21" hidden="1">"$J$22:$J$31"</definedName>
    <definedName name="IQRJ26" hidden="1">"$J$27:$J$548"</definedName>
    <definedName name="IQRJ28" hidden="1">"$J$29:$J$550"</definedName>
    <definedName name="IQRJ29">"$J$30:$J$58"</definedName>
    <definedName name="IQRJ3">"$J$4"</definedName>
    <definedName name="IQRJ35">"$J$36:$J$56"</definedName>
    <definedName name="IQRJ4">"$J$5:$J$12"</definedName>
    <definedName name="IQRJ5" hidden="1">"$J$6:$J$10"</definedName>
    <definedName name="IQRJ6" hidden="1">"$J$7:$J$16"</definedName>
    <definedName name="IQRJ61">"$J$62:$J$82"</definedName>
    <definedName name="IQRJ64">"$J$65:$J$85"</definedName>
    <definedName name="IQRJ7" hidden="1">"$J$8:$J$11"</definedName>
    <definedName name="IQRJ8" localSheetId="5" hidden="1">"$J$9:$J$1024"</definedName>
    <definedName name="IQRJ8" localSheetId="2" hidden="1">"$J$9:$J$1024"</definedName>
    <definedName name="IQRJ8">"$J$9:$J$29"</definedName>
    <definedName name="IQRJ86">"$J$87:$J$100"</definedName>
    <definedName name="IQRJ87">"$J$88:$J$108"</definedName>
    <definedName name="IQRJ93">"$J$94:$J$114"</definedName>
    <definedName name="IQRJacobsS13" hidden="1">#REF!</definedName>
    <definedName name="IQRK1" hidden="1">"$K$2:$K$251"</definedName>
    <definedName name="IQRK112">"$K$113:$K$133"</definedName>
    <definedName name="IQRK123">"$K$124:$K$144"</definedName>
    <definedName name="IQRK13">"$K$14"</definedName>
    <definedName name="IQRK14" hidden="1">"$K$15:$K$114"</definedName>
    <definedName name="IQRK154">"$K$155:$K$176"</definedName>
    <definedName name="IQRK16" hidden="1">"$K$17:$K$490"</definedName>
    <definedName name="IQRK17" hidden="1">"$K$18:$K$330"</definedName>
    <definedName name="IQRK18" hidden="1">"$K$19:$K$28"</definedName>
    <definedName name="IQRK21" localSheetId="5" hidden="1">"$K$22:$K$31"</definedName>
    <definedName name="IQRK21" localSheetId="2" hidden="1">"$K$22:$K$31"</definedName>
    <definedName name="IQRK21">"$K$22"</definedName>
    <definedName name="IQRK26" hidden="1">"$K$27:$K$548"</definedName>
    <definedName name="IQRK28" hidden="1">"$K$29:$K$550"</definedName>
    <definedName name="IQRK3">"$K$4"</definedName>
    <definedName name="IQRK35">"$K$36:$K$45"</definedName>
    <definedName name="IQRK61">"$K$62:$K$82"</definedName>
    <definedName name="IQRK64">"$K$65:$K$85"</definedName>
    <definedName name="IQRK7" hidden="1">"$K$8:$K$28"</definedName>
    <definedName name="IQRK8">"$K$9:$K$29"</definedName>
    <definedName name="IQRK86">"$K$87:$K$107"</definedName>
    <definedName name="IQRK87">"$K$88:$K$108"</definedName>
    <definedName name="IQRK93">"$K$94:$K$114"</definedName>
    <definedName name="IQRKBCM13" hidden="1">#REF!</definedName>
    <definedName name="IQRKBCS13" hidden="1">#REF!</definedName>
    <definedName name="IQRKellyCaseStudyD5" hidden="1">#REF!</definedName>
    <definedName name="IQRL107">"$L$108:$L$122"</definedName>
    <definedName name="IQRL109">"$L$110:$L$131"</definedName>
    <definedName name="IQRL113">"$L$114"</definedName>
    <definedName name="IQRL117">"$L$118"</definedName>
    <definedName name="IQRL129">"$L$130:$L$132"</definedName>
    <definedName name="IQRL13">"$L$14"</definedName>
    <definedName name="IQRL132">"$L$133:$L$153"</definedName>
    <definedName name="IQRL14">"$L$15:$L$1962"</definedName>
    <definedName name="IQRL145">"$L$146"</definedName>
    <definedName name="IQRL18" hidden="1">"$L$19:$L$28"</definedName>
    <definedName name="IQRL20">"$L$21:$L$399"</definedName>
    <definedName name="IQRL21" localSheetId="5" hidden="1">"$L$22:$L$31"</definedName>
    <definedName name="IQRL21" localSheetId="2" hidden="1">"$L$22:$L$31"</definedName>
    <definedName name="IQRL21">"$L$22"</definedName>
    <definedName name="IQRL3" localSheetId="5" hidden="1">"$L$4:$L$264"</definedName>
    <definedName name="IQRL3" localSheetId="2" hidden="1">"$L$4:$L$264"</definedName>
    <definedName name="IQRL3">"$L$4"</definedName>
    <definedName name="IQRL35">"$L$36:$L$49"</definedName>
    <definedName name="IQRL4">"$L$5:$L$10"</definedName>
    <definedName name="IQRL5">"$L$6:$L$59"</definedName>
    <definedName name="IQRL61">"$L$62:$L$75"</definedName>
    <definedName name="IQRL8">"$L$9:$L$21"</definedName>
    <definedName name="IQRL86">"$L$87:$L$100"</definedName>
    <definedName name="IQRL88">"$L$89"</definedName>
    <definedName name="IQRLatchwaysM13" hidden="1">#REF!</definedName>
    <definedName name="IQRLatchwaysS13" hidden="1">#REF!</definedName>
    <definedName name="IQRM1">"$M$2:$M$6"</definedName>
    <definedName name="IQRM10">"$N$10"</definedName>
    <definedName name="IQRM11">"$N$11"</definedName>
    <definedName name="IQRM113">"$M$114"</definedName>
    <definedName name="IQRM117">"$M$118"</definedName>
    <definedName name="IQRM12">"$N$12:$R$12"</definedName>
    <definedName name="IQRM129">"$M$130:$M$132"</definedName>
    <definedName name="IQRM13">"$M$14"</definedName>
    <definedName name="IQRM132">"$M$133:$M$153"</definedName>
    <definedName name="IQRM14" localSheetId="5" hidden="1">"$M$15:$M$114"</definedName>
    <definedName name="IQRM14" localSheetId="2" hidden="1">"$M$15:$M$114"</definedName>
    <definedName name="IQRM14">"$N$14:$P$14"</definedName>
    <definedName name="IQRM145">"$M$146"</definedName>
    <definedName name="IQRM15">"$N$15"</definedName>
    <definedName name="IQRM16">"$N$16"</definedName>
    <definedName name="IQRM17">"$N$17:$R$17"</definedName>
    <definedName name="IQRM18">"$N$18"</definedName>
    <definedName name="IQRM19">"$N$19:$R$19"</definedName>
    <definedName name="IQRM20">"$N$20"</definedName>
    <definedName name="IQRM202">"$M$203"</definedName>
    <definedName name="IQRM21" localSheetId="5" hidden="1">"$M$22:$M$31"</definedName>
    <definedName name="IQRM21" localSheetId="2" hidden="1">"$M$22:$M$31"</definedName>
    <definedName name="IQRM21">"$N$21"</definedName>
    <definedName name="IQRM218">"$M$219"</definedName>
    <definedName name="IQRM22">"$N$22"</definedName>
    <definedName name="IQRM220">"$M$221:$M$224"</definedName>
    <definedName name="IQRM223">"$M$224"</definedName>
    <definedName name="IQRM23">"$N$23:$R$23"</definedName>
    <definedName name="IQRM230">"$M$231:$M$234"</definedName>
    <definedName name="IQRM234">"$M$235"</definedName>
    <definedName name="IQRM235">"$M$236"</definedName>
    <definedName name="IQRM24" localSheetId="5" hidden="1">"$M$25:$M$1612"</definedName>
    <definedName name="IQRM24" localSheetId="2" hidden="1">"$M$25:$M$1612"</definedName>
    <definedName name="IQRM24">"$N$24"</definedName>
    <definedName name="IQRM25">"$N$25"</definedName>
    <definedName name="IQRM251">"$M$252"</definedName>
    <definedName name="IQRM253">"$M$254"</definedName>
    <definedName name="IQRM256">"$M$257"</definedName>
    <definedName name="IQRM26">"$M$27:$M$280"</definedName>
    <definedName name="IQRM261">"$M$262"</definedName>
    <definedName name="IQRM27">"$N$27"</definedName>
    <definedName name="IQRM271">"$M$272"</definedName>
    <definedName name="IQRM28">"$N$28:$R$28"</definedName>
    <definedName name="IQRM29">"$N$29:$P$29"</definedName>
    <definedName name="IQRM3">"$M$4"</definedName>
    <definedName name="IQRM30">"$N$30"</definedName>
    <definedName name="IQRM31">"$N$31"</definedName>
    <definedName name="IQRM32">"$N$32"</definedName>
    <definedName name="IQRM33">"$N$33"</definedName>
    <definedName name="IQRM34">"$N$34"</definedName>
    <definedName name="IQRM35">"$N$35"</definedName>
    <definedName name="IQRM36">"$N$36"</definedName>
    <definedName name="IQRM37">"$N$37"</definedName>
    <definedName name="IQRM38">"$N$38:$Q$38"</definedName>
    <definedName name="IQRM39">"$N$39:$O$39"</definedName>
    <definedName name="IQRM4">"$M$5:$M$10"</definedName>
    <definedName name="IQRM40">"$N$40:$R$40"</definedName>
    <definedName name="IQRM41">"$N$41"</definedName>
    <definedName name="IQRM42">"$N$42"</definedName>
    <definedName name="IQRM43">"$N$43"</definedName>
    <definedName name="IQRM44">"$N$44"</definedName>
    <definedName name="IQRM5">"$N$5"</definedName>
    <definedName name="IQRM6">"$N$6"</definedName>
    <definedName name="IQRM7">"$N$7"</definedName>
    <definedName name="IQRM8">"$N$8"</definedName>
    <definedName name="IQRM88">"$M$89"</definedName>
    <definedName name="IQRM89">"$M$90"</definedName>
    <definedName name="IQRM9">"$N$9"</definedName>
    <definedName name="IQRMetalsCommodities2C11" hidden="1">#REF!</definedName>
    <definedName name="IQRMetalsCommodities2D11" hidden="1">#REF!</definedName>
    <definedName name="IQRMetalsCommodities2G11" hidden="1">#REF!</definedName>
    <definedName name="IQRMetalsCommodities2H11" hidden="1">#REF!</definedName>
    <definedName name="IQRMetalsCommodities2K11" hidden="1">#REF!</definedName>
    <definedName name="IQRMetalsCommodities2L11" hidden="1">#REF!</definedName>
    <definedName name="IQRMetalsCommodities2O11" hidden="1">#REF!</definedName>
    <definedName name="IQRMetalsCommodities2P11" hidden="1">#REF!</definedName>
    <definedName name="IQRMetalsCommodities2S11" hidden="1">#REF!</definedName>
    <definedName name="IQRMetalsCommodities2T11" hidden="1">#REF!</definedName>
    <definedName name="IQRMetalsCommodities2W11" hidden="1">#REF!</definedName>
    <definedName name="IQRMetalsCommodities2X11" hidden="1">#REF!</definedName>
    <definedName name="IQRMetalsCommoditiesB11" hidden="1">#REF!</definedName>
    <definedName name="IQRMetalsCommoditiesB6" hidden="1">#REF!</definedName>
    <definedName name="IQRMetalsCommoditiesC11" hidden="1">#REF!</definedName>
    <definedName name="IQRMetalsCommoditiesC6" hidden="1">#REF!</definedName>
    <definedName name="IQRMetalsCommoditiesD11" hidden="1">#REF!</definedName>
    <definedName name="IQRMetalsCommoditiesE11" hidden="1">#REF!</definedName>
    <definedName name="IQRMetalsCommoditiesE6" hidden="1">#REF!</definedName>
    <definedName name="IQRMetalsCommoditiesF11" hidden="1">#REF!</definedName>
    <definedName name="IQRMetalsCommoditiesF6" hidden="1">#REF!</definedName>
    <definedName name="IQRMetalsCommoditiesG11" hidden="1">#REF!</definedName>
    <definedName name="IQRMetalsCommoditiesH11" hidden="1">#REF!</definedName>
    <definedName name="IQRMetalsCommoditiesH6" hidden="1">#REF!</definedName>
    <definedName name="IQRMetalsCommoditiesI11" hidden="1">#REF!</definedName>
    <definedName name="IQRMetalsCommoditiesI6" hidden="1">#REF!</definedName>
    <definedName name="IQRMetalsCommoditiesJ11" hidden="1">#REF!</definedName>
    <definedName name="IQRMetalsCommoditiesK11" hidden="1">#REF!</definedName>
    <definedName name="IQRMetalsCommoditiesK6" hidden="1">#REF!</definedName>
    <definedName name="IQRMetalsCommoditiesL11" hidden="1">#REF!</definedName>
    <definedName name="IQRMetalsCommoditiesL6" hidden="1">#REF!</definedName>
    <definedName name="IQRMetalsCommoditiesM11" hidden="1">#REF!</definedName>
    <definedName name="IQRMetalsCommoditiesN11" hidden="1">#REF!</definedName>
    <definedName name="IQRMetalsCommoditiesN6" hidden="1">#REF!</definedName>
    <definedName name="IQRMetalsCommoditiesO11" hidden="1">#REF!</definedName>
    <definedName name="IQRMetalsCommoditiesO6" hidden="1">#REF!</definedName>
    <definedName name="IQRMetalsCommoditiesP11" hidden="1">#REF!</definedName>
    <definedName name="IQRMetalsCommoditiesQ11" hidden="1">#REF!</definedName>
    <definedName name="IQRMetalsCommoditiesQ6" hidden="1">#REF!</definedName>
    <definedName name="IQRMetalsCommoditiesR11" hidden="1">#REF!</definedName>
    <definedName name="IQRMetalsCommoditiesR6" hidden="1">#REF!</definedName>
    <definedName name="IQRMetalsCommoditiesS11" hidden="1">#REF!</definedName>
    <definedName name="IQRMetalsCommoditiesT11" hidden="1">#REF!</definedName>
    <definedName name="IQRMetalsCommoditiesW11" hidden="1">#REF!</definedName>
    <definedName name="IQRMetalsCommoditiesX11" hidden="1">#REF!</definedName>
    <definedName name="IQRMexicoC3" hidden="1">#REF!</definedName>
    <definedName name="IQRMSASafetyM13" hidden="1">#REF!</definedName>
    <definedName name="IQRMSASafetyS13" hidden="1">#REF!</definedName>
    <definedName name="IQRN112">"$N$113:$N$126"</definedName>
    <definedName name="IQRN113">"$N$114"</definedName>
    <definedName name="IQRN117">"$N$118"</definedName>
    <definedName name="IQRN12" localSheetId="5" hidden="1">"$O$12:$R$12"</definedName>
    <definedName name="IQRN12" localSheetId="2" hidden="1">"$O$12:$R$12"</definedName>
    <definedName name="IQRN12">"$O$12:$Q$12"</definedName>
    <definedName name="IQRN123">"$N$124:$N$137"</definedName>
    <definedName name="IQRN129">"$N$130:$N$132"</definedName>
    <definedName name="IQRN13">"$O$13:$S$13"</definedName>
    <definedName name="IQRN132">"$N$133:$N$153"</definedName>
    <definedName name="IQRN14" localSheetId="5" hidden="1">"$O$14"</definedName>
    <definedName name="IQRN14" localSheetId="2" hidden="1">"$O$14"</definedName>
    <definedName name="IQRN14">"$O$14:$S$14"</definedName>
    <definedName name="IQRN145">"$N$146"</definedName>
    <definedName name="IQRN15">"$O$15:$S$15"</definedName>
    <definedName name="IQRN154">"$N$155:$N$170"</definedName>
    <definedName name="IQRN16" localSheetId="5" hidden="1">"$N$17:$N$490"</definedName>
    <definedName name="IQRN16" localSheetId="2" hidden="1">"$N$17:$N$490"</definedName>
    <definedName name="IQRN16">"$O$16:$P$16"</definedName>
    <definedName name="IQRN17">"$O$17:$S$17"</definedName>
    <definedName name="IQRN18">"$O$18:$S$18"</definedName>
    <definedName name="IQRN19">"$O$19:$S$19"</definedName>
    <definedName name="IQRN20">"$O$20:$S$20"</definedName>
    <definedName name="IQRN202">"$N$203"</definedName>
    <definedName name="IQRN21" localSheetId="5" hidden="1">"$N$22:$N$31"</definedName>
    <definedName name="IQRN21" localSheetId="2" hidden="1">"$N$22:$N$31"</definedName>
    <definedName name="IQRN21">"$O$21"</definedName>
    <definedName name="IQRN218">"$N$219"</definedName>
    <definedName name="IQRN22">"$O$22:$S$22"</definedName>
    <definedName name="IQRN220">"$N$221:$N$224"</definedName>
    <definedName name="IQRN223">"$N$224"</definedName>
    <definedName name="IQRN23">"$O$23:$S$23"</definedName>
    <definedName name="IQRN230">"$N$231:$N$234"</definedName>
    <definedName name="IQRN234">"$N$235"</definedName>
    <definedName name="IQRN235">"$N$236"</definedName>
    <definedName name="IQRN24">"$O$24:$S$24"</definedName>
    <definedName name="IQRN25">"$O$25:$S$25"</definedName>
    <definedName name="IQRN251">"$N$252"</definedName>
    <definedName name="IQRN253">"$N$254"</definedName>
    <definedName name="IQRN256">"$N$257"</definedName>
    <definedName name="IQRN26" localSheetId="5" hidden="1">"$N$27:$N$509"</definedName>
    <definedName name="IQRN26" localSheetId="2" hidden="1">"$N$27:$N$509"</definedName>
    <definedName name="IQRN26">"$O$26:$S$26"</definedName>
    <definedName name="IQRN261">"$N$262"</definedName>
    <definedName name="IQRN27">"$O$27:$S$27"</definedName>
    <definedName name="IQRN271">"$N$272"</definedName>
    <definedName name="IQRN28" localSheetId="5" hidden="1">"$N$29:$N$511"</definedName>
    <definedName name="IQRN28" localSheetId="2" hidden="1">"$N$29:$N$511"</definedName>
    <definedName name="IQRN28">"$O$28:$S$28"</definedName>
    <definedName name="IQRN3" localSheetId="5" hidden="1">"$N$4:$N$13"</definedName>
    <definedName name="IQRN3" localSheetId="2" hidden="1">"$N$4:$N$13"</definedName>
    <definedName name="IQRN3">"$N$4"</definedName>
    <definedName name="IQRN35">"$N$36:$N$49"</definedName>
    <definedName name="IQRN38" hidden="1">"$N$39:$N$82"</definedName>
    <definedName name="IQRN4">"$N$5:$N$10"</definedName>
    <definedName name="IQRN40">"$N$41:$N$50"</definedName>
    <definedName name="IQRN47">"$N$48:$N$55"</definedName>
    <definedName name="IQRN6" hidden="1">"$N$7:$N$16"</definedName>
    <definedName name="IQRN61">"$N$62:$N$75"</definedName>
    <definedName name="IQRN64">"$N$65:$N$78"</definedName>
    <definedName name="IQRN8">"$N$9"</definedName>
    <definedName name="IQRN82" hidden="1">"$N$83:$N$126"</definedName>
    <definedName name="IQRN87">"$N$88:$N$101"</definedName>
    <definedName name="IQRN88">"$N$89"</definedName>
    <definedName name="IQRN89">"$N$90"</definedName>
    <definedName name="IQRN93">"$N$94:$N$107"</definedName>
    <definedName name="IQRO112">"$O$113:$O$126"</definedName>
    <definedName name="IQRO113">"$O$114"</definedName>
    <definedName name="IQRO117">"$O$118"</definedName>
    <definedName name="IQRO123">"$O$124:$O$137"</definedName>
    <definedName name="IQRO129">"$O$130:$O$132"</definedName>
    <definedName name="IQRO13">"$O$14"</definedName>
    <definedName name="IQRO132">"$O$133:$O$153"</definedName>
    <definedName name="IQRO14" hidden="1">"$O$15:$O$114"</definedName>
    <definedName name="IQRO145">"$O$146"</definedName>
    <definedName name="IQRO154">"$O$155:$O$176"</definedName>
    <definedName name="IQRO16" hidden="1">"$O$17:$O$490"</definedName>
    <definedName name="IQRO18" hidden="1">"$O$19:$O$28"</definedName>
    <definedName name="IQRO20" localSheetId="5" hidden="1">"$O$21"</definedName>
    <definedName name="IQRO20" localSheetId="2" hidden="1">"$O$21"</definedName>
    <definedName name="IQRO20">"$O$21:$O$376"</definedName>
    <definedName name="IQRO202">"$O$203"</definedName>
    <definedName name="IQRO21" hidden="1">"$O$22:$O$31"</definedName>
    <definedName name="IQRO218">"$O$219"</definedName>
    <definedName name="IQRO220">"$O$221:$O$224"</definedName>
    <definedName name="IQRO223">"$O$224"</definedName>
    <definedName name="IQRO230">"$O$231:$O$234"</definedName>
    <definedName name="IQRO234">"$O$235"</definedName>
    <definedName name="IQRO235">"$O$236"</definedName>
    <definedName name="IQRO251">"$O$252"</definedName>
    <definedName name="IQRO253">"$O$254"</definedName>
    <definedName name="IQRO256">"$O$257"</definedName>
    <definedName name="IQRO26" hidden="1">"$O$27:$O$509"</definedName>
    <definedName name="IQRO261">"$O$262"</definedName>
    <definedName name="IQRO271">"$O$272"</definedName>
    <definedName name="IQRO28" hidden="1">"$O$29:$O$511"</definedName>
    <definedName name="IQRO3" localSheetId="5" hidden="1">"$O$4:$O$13"</definedName>
    <definedName name="IQRO3" localSheetId="2" hidden="1">"$O$4:$O$13"</definedName>
    <definedName name="IQRO3">"$O$4"</definedName>
    <definedName name="IQRO35">"$O$36:$O$49"</definedName>
    <definedName name="IQRO45" hidden="1">"$O$46"</definedName>
    <definedName name="IQRO46" hidden="1">"$O$47"</definedName>
    <definedName name="IQRO47">"$O$48:$O$55"</definedName>
    <definedName name="IQRO5">"$O$6:$O$59"</definedName>
    <definedName name="IQRO6" hidden="1">"$O$7:$O$16"</definedName>
    <definedName name="IQRO61">"$O$62:$O$75"</definedName>
    <definedName name="IQRO64">"$O$65:$O$78"</definedName>
    <definedName name="IQRO77">"$O$78:$O$87"</definedName>
    <definedName name="IQRO8">"$O$9:$O$22"</definedName>
    <definedName name="IQRO87">"$O$88:$O$101"</definedName>
    <definedName name="IQRO88">"$O$89"</definedName>
    <definedName name="IQRO89">"$O$90"</definedName>
    <definedName name="IQRO93">"$O$94:$O$107"</definedName>
    <definedName name="IQROranjewoudM13" hidden="1">#REF!</definedName>
    <definedName name="IQROranjewoudS13" hidden="1">#REF!</definedName>
    <definedName name="IQROwnershipBI8" hidden="1">#REF!</definedName>
    <definedName name="IQROwnershipCA11" hidden="1">#REF!</definedName>
    <definedName name="IQROwnershipCA15" hidden="1">#REF!</definedName>
    <definedName name="IQROwnershipCB11" hidden="1">#REF!</definedName>
    <definedName name="IQROwnershipCE11" hidden="1">#REF!</definedName>
    <definedName name="IQROwnershipEA8" hidden="1">#REF!</definedName>
    <definedName name="IQROwnershipEB8" hidden="1">#REF!</definedName>
    <definedName name="IQROwnershipEC8" hidden="1">#REF!</definedName>
    <definedName name="IQROwnershipED8" hidden="1">#REF!</definedName>
    <definedName name="IQROwnershipEE8" hidden="1">#REF!</definedName>
    <definedName name="IQROwnershipEF8" hidden="1">#REF!</definedName>
    <definedName name="IQROwnershipEG8" hidden="1">#REF!</definedName>
    <definedName name="IQROwnershipEH8" hidden="1">#REF!</definedName>
    <definedName name="IQROwnershipW8" hidden="1">#REF!</definedName>
    <definedName name="IQROwnershipX12" hidden="1">#REF!</definedName>
    <definedName name="IQROwnershipX8" hidden="1">#REF!</definedName>
    <definedName name="IQROwnershipZ8" hidden="1">#REF!</definedName>
    <definedName name="IQRP10">"$Q$10"</definedName>
    <definedName name="IQRP100">"$Q$100"</definedName>
    <definedName name="IQRP101">"$Q$101"</definedName>
    <definedName name="IQRP102">"$Q$102"</definedName>
    <definedName name="IQRP103">"$Q$103"</definedName>
    <definedName name="IQRP104">"$Q$104"</definedName>
    <definedName name="IQRP105">"$Q$105"</definedName>
    <definedName name="IQRP106">"$Q$106"</definedName>
    <definedName name="IQRP107">"$Q$107"</definedName>
    <definedName name="IQRP108">"$Q$108"</definedName>
    <definedName name="IQRP109">"$Q$109"</definedName>
    <definedName name="IQRP11">"$Q$11"</definedName>
    <definedName name="IQRP110">"$Q$110"</definedName>
    <definedName name="IQRP111">"$Q$111"</definedName>
    <definedName name="IQRP112">"$Q$112"</definedName>
    <definedName name="IQRP113">"$P$114"</definedName>
    <definedName name="IQRP114">"$Q$114"</definedName>
    <definedName name="IQRP115">"$Q$115"</definedName>
    <definedName name="IQRP116">"$Q$116"</definedName>
    <definedName name="IQRP117">"$P$118"</definedName>
    <definedName name="IQRP118">"$Q$118"</definedName>
    <definedName name="IQRP119">"$Q$119"</definedName>
    <definedName name="IQRP12">"$Q$12"</definedName>
    <definedName name="IQRP120">"$Q$120"</definedName>
    <definedName name="IQRP121">"$Q$121"</definedName>
    <definedName name="IQRP122">"$Q$122"</definedName>
    <definedName name="IQRP123">"$Q$123"</definedName>
    <definedName name="IQRP124">"$Q$124"</definedName>
    <definedName name="IQRP125">"$Q$125"</definedName>
    <definedName name="IQRP126">"$Q$126"</definedName>
    <definedName name="IQRP127">"$Q$127"</definedName>
    <definedName name="IQRP128">"$Q$128"</definedName>
    <definedName name="IQRP129">"$P$130:$P$132"</definedName>
    <definedName name="IQRP13">"$P$14"</definedName>
    <definedName name="IQRP130">"$Q$130"</definedName>
    <definedName name="IQRP131">"$Q$131"</definedName>
    <definedName name="IQRP132">"$Q$132"</definedName>
    <definedName name="IQRP133">"$Q$133"</definedName>
    <definedName name="IQRP134">"$Q$134"</definedName>
    <definedName name="IQRP135">"$Q$135"</definedName>
    <definedName name="IQRP136">"$Q$136"</definedName>
    <definedName name="IQRP137">"$Q$137"</definedName>
    <definedName name="IQRP138">"$Q$138"</definedName>
    <definedName name="IQRP139">"$Q$139"</definedName>
    <definedName name="IQRP14">"$Q$14"</definedName>
    <definedName name="IQRP140">"$Q$140"</definedName>
    <definedName name="IQRP141">"$Q$141"</definedName>
    <definedName name="IQRP142">"$Q$142"</definedName>
    <definedName name="IQRP143">"$Q$143"</definedName>
    <definedName name="IQRP144">"$Q$144"</definedName>
    <definedName name="IQRP145">"$P$146"</definedName>
    <definedName name="IQRP146">"$Q$146"</definedName>
    <definedName name="IQRP147">"$Q$147"</definedName>
    <definedName name="IQRP148">"$Q$148"</definedName>
    <definedName name="IQRP149">"$Q$149"</definedName>
    <definedName name="IQRP15">"$Q$15"</definedName>
    <definedName name="IQRP150">"$Q$150"</definedName>
    <definedName name="IQRP151">"$Q$151"</definedName>
    <definedName name="IQRP152">"$Q$152"</definedName>
    <definedName name="IQRP153">"$Q$153"</definedName>
    <definedName name="IQRP154">"$Q$154"</definedName>
    <definedName name="IQRP155">"$Q$155"</definedName>
    <definedName name="IQRP156">"$Q$156"</definedName>
    <definedName name="IQRP157">"$Q$157"</definedName>
    <definedName name="IQRP158">"$Q$158"</definedName>
    <definedName name="IQRP159">"$Q$159"</definedName>
    <definedName name="IQRP16">"$Q$16"</definedName>
    <definedName name="IQRP160">"$Q$160"</definedName>
    <definedName name="IQRP161">"$Q$161"</definedName>
    <definedName name="IQRP162">"$Q$162"</definedName>
    <definedName name="IQRP163">"$Q$163"</definedName>
    <definedName name="IQRP164">"$Q$164"</definedName>
    <definedName name="IQRP165">"$Q$165"</definedName>
    <definedName name="IQRP166">"$Q$166"</definedName>
    <definedName name="IQRP167">"$Q$167"</definedName>
    <definedName name="IQRP168">"$Q$168"</definedName>
    <definedName name="IQRP169">"$Q$169"</definedName>
    <definedName name="IQRP17">"$Q$17"</definedName>
    <definedName name="IQRP170">"$Q$170"</definedName>
    <definedName name="IQRP171">"$Q$171"</definedName>
    <definedName name="IQRP172">"$Q$172"</definedName>
    <definedName name="IQRP173">"$Q$173"</definedName>
    <definedName name="IQRP174">"$Q$174"</definedName>
    <definedName name="IQRP175">"$Q$175"</definedName>
    <definedName name="IQRP176">"$Q$176"</definedName>
    <definedName name="IQRP177">"$Q$177"</definedName>
    <definedName name="IQRP178">"$Q$178"</definedName>
    <definedName name="IQRP179">"$Q$179"</definedName>
    <definedName name="IQRP18">"$Q$18"</definedName>
    <definedName name="IQRP180">"$Q$180"</definedName>
    <definedName name="IQRP181">"$Q$181"</definedName>
    <definedName name="IQRP182">"$Q$182"</definedName>
    <definedName name="IQRP183">"$Q$183"</definedName>
    <definedName name="IQRP184">"$Q$184"</definedName>
    <definedName name="IQRP185">"$Q$185"</definedName>
    <definedName name="IQRP186">"$Q$186"</definedName>
    <definedName name="IQRP187">"$Q$187"</definedName>
    <definedName name="IQRP188">"$Q$188"</definedName>
    <definedName name="IQRP189">"$Q$189"</definedName>
    <definedName name="IQRP19">"$Q$19"</definedName>
    <definedName name="IQRP190">"$Q$190"</definedName>
    <definedName name="IQRP191">"$Q$191"</definedName>
    <definedName name="IQRP192">"$Q$192"</definedName>
    <definedName name="IQRP193">"$Q$193"</definedName>
    <definedName name="IQRP194">"$Q$194"</definedName>
    <definedName name="IQRP195">"$Q$195"</definedName>
    <definedName name="IQRP196">"$Q$196"</definedName>
    <definedName name="IQRP197">"$Q$197"</definedName>
    <definedName name="IQRP198">"$Q$198"</definedName>
    <definedName name="IQRP199">"$Q$199"</definedName>
    <definedName name="IQRP2">"$Q$2"</definedName>
    <definedName name="IQRP20" localSheetId="5" hidden="1">"$P$21"</definedName>
    <definedName name="IQRP20" localSheetId="2" hidden="1">"$P$21"</definedName>
    <definedName name="IQRP20">"$Q$20"</definedName>
    <definedName name="IQRP200">"$Q$200"</definedName>
    <definedName name="IQRP201">"$Q$201"</definedName>
    <definedName name="IQRP202">"$P$203"</definedName>
    <definedName name="IQRP203">"$Q$203"</definedName>
    <definedName name="IQRP204">"$Q$204"</definedName>
    <definedName name="IQRP205">"$Q$205"</definedName>
    <definedName name="IQRP206">"$Q$206"</definedName>
    <definedName name="IQRP207">"$Q$207"</definedName>
    <definedName name="IQRP208">"$Q$208"</definedName>
    <definedName name="IQRP209">"$Q$209"</definedName>
    <definedName name="IQRP21" localSheetId="5" hidden="1">"$P$22:$P$31"</definedName>
    <definedName name="IQRP21" localSheetId="2" hidden="1">"$P$22:$P$31"</definedName>
    <definedName name="IQRP21">"$Q$21"</definedName>
    <definedName name="IQRP210">"$Q$210"</definedName>
    <definedName name="IQRP211">"$Q$211"</definedName>
    <definedName name="IQRP212">"$Q$212"</definedName>
    <definedName name="IQRP213">"$Q$213"</definedName>
    <definedName name="IQRP214">"$Q$214"</definedName>
    <definedName name="IQRP215">"$Q$215"</definedName>
    <definedName name="IQRP216">"$Q$216"</definedName>
    <definedName name="IQRP217">"$Q$217"</definedName>
    <definedName name="IQRP218">"$P$219"</definedName>
    <definedName name="IQRP219">"$Q$219"</definedName>
    <definedName name="IQRP22">"$Q$22"</definedName>
    <definedName name="IQRP220">"$P$221:$P$224"</definedName>
    <definedName name="IQRP221">"$Q$221"</definedName>
    <definedName name="IQRP222">"$Q$222"</definedName>
    <definedName name="IQRP223">"$P$224"</definedName>
    <definedName name="IQRP224">"$Q$224"</definedName>
    <definedName name="IQRP225">"$Q$225"</definedName>
    <definedName name="IQRP226">"$Q$226"</definedName>
    <definedName name="IQRP227">"$Q$227"</definedName>
    <definedName name="IQRP228">"$Q$228"</definedName>
    <definedName name="IQRP229">"$Q$229"</definedName>
    <definedName name="IQRP23">"$Q$23"</definedName>
    <definedName name="IQRP230">"$P$231:$P$234"</definedName>
    <definedName name="IQRP231">"$Q$231"</definedName>
    <definedName name="IQRP232">"$Q$232"</definedName>
    <definedName name="IQRP233">"$Q$233"</definedName>
    <definedName name="IQRP234">"$P$235"</definedName>
    <definedName name="IQRP235">"$P$236"</definedName>
    <definedName name="IQRP236">"$Q$236"</definedName>
    <definedName name="IQRP237">"$Q$237"</definedName>
    <definedName name="IQRP238">"$Q$238"</definedName>
    <definedName name="IQRP239">"$Q$239"</definedName>
    <definedName name="IQRP24">"$Q$24"</definedName>
    <definedName name="IQRP240">"$Q$240"</definedName>
    <definedName name="IQRP241">"$Q$241"</definedName>
    <definedName name="IQRP242">"$Q$242"</definedName>
    <definedName name="IQRP243">"$Q$243"</definedName>
    <definedName name="IQRP244">"$Q$244"</definedName>
    <definedName name="IQRP245">"$Q$245"</definedName>
    <definedName name="IQRP246">"$Q$246"</definedName>
    <definedName name="IQRP247">"$Q$247"</definedName>
    <definedName name="IQRP248">"$Q$248"</definedName>
    <definedName name="IQRP249">"$Q$249"</definedName>
    <definedName name="IQRP25">"$Q$25"</definedName>
    <definedName name="IQRP250">"$Q$250"</definedName>
    <definedName name="IQRP251">"$P$252"</definedName>
    <definedName name="IQRP252">"$Q$252"</definedName>
    <definedName name="IQRP253">"$P$254"</definedName>
    <definedName name="IQRP254">"$Q$254"</definedName>
    <definedName name="IQRP255">"$Q$255"</definedName>
    <definedName name="IQRP256">"$P$257"</definedName>
    <definedName name="IQRP257">"$Q$257"</definedName>
    <definedName name="IQRP258">"$Q$258"</definedName>
    <definedName name="IQRP259">"$Q$259"</definedName>
    <definedName name="IQRP26">"$Q$26"</definedName>
    <definedName name="IQRP260">"$Q$260"</definedName>
    <definedName name="IQRP261">"$P$262"</definedName>
    <definedName name="IQRP262">"$Q$262"</definedName>
    <definedName name="IQRP263">"$Q$263"</definedName>
    <definedName name="IQRP264">"$Q$264"</definedName>
    <definedName name="IQRP265">"$Q$265"</definedName>
    <definedName name="IQRP266">"$Q$266"</definedName>
    <definedName name="IQRP267">"$Q$267"</definedName>
    <definedName name="IQRP268">"$Q$268"</definedName>
    <definedName name="IQRP269">"$Q$269"</definedName>
    <definedName name="IQRP27">"$Q$27"</definedName>
    <definedName name="IQRP270">"$Q$270"</definedName>
    <definedName name="IQRP271">"$P$272"</definedName>
    <definedName name="IQRP272">"$Q$272"</definedName>
    <definedName name="IQRP273">"$Q$273"</definedName>
    <definedName name="IQRP274">"$Q$274"</definedName>
    <definedName name="IQRP275">"$Q$275"</definedName>
    <definedName name="IQRP276">"$Q$276"</definedName>
    <definedName name="IQRP277">"$Q$277"</definedName>
    <definedName name="IQRP278">"$Q$278"</definedName>
    <definedName name="IQRP279">"$Q$279"</definedName>
    <definedName name="IQRP28">"$Q$28"</definedName>
    <definedName name="IQRP280">"$Q$280"</definedName>
    <definedName name="IQRP281">"$Q$281"</definedName>
    <definedName name="IQRP282">"$Q$282"</definedName>
    <definedName name="IQRP283">"$Q$283"</definedName>
    <definedName name="IQRP284">"$Q$284"</definedName>
    <definedName name="IQRP285">"$Q$285"</definedName>
    <definedName name="IQRP286">"$Q$286"</definedName>
    <definedName name="IQRP287">"$Q$287"</definedName>
    <definedName name="IQRP288">"$Q$288"</definedName>
    <definedName name="IQRP289">"$Q$289"</definedName>
    <definedName name="IQRP29">"$Q$29"</definedName>
    <definedName name="IQRP290">"$Q$290"</definedName>
    <definedName name="IQRP291">"$Q$291"</definedName>
    <definedName name="IQRP292">"$Q$292"</definedName>
    <definedName name="IQRP293">"$Q$293"</definedName>
    <definedName name="IQRP294">"$Q$294"</definedName>
    <definedName name="IQRP295">"$Q$295"</definedName>
    <definedName name="IQRP296">"$Q$296"</definedName>
    <definedName name="IQRP297">"$Q$297"</definedName>
    <definedName name="IQRP298">"$Q$298"</definedName>
    <definedName name="IQRP299">"$Q$299"</definedName>
    <definedName name="IQRP3" localSheetId="5" hidden="1">"$P$4:$P$264"</definedName>
    <definedName name="IQRP3" localSheetId="2" hidden="1">"$P$4:$P$264"</definedName>
    <definedName name="IQRP3">"$Q$3"</definedName>
    <definedName name="IQRP30">"$Q$30"</definedName>
    <definedName name="IQRP300">"$Q$300"</definedName>
    <definedName name="IQRP301">"$Q$301"</definedName>
    <definedName name="IQRP302">"$Q$302"</definedName>
    <definedName name="IQRP303">"$Q$303"</definedName>
    <definedName name="IQRP304">"$Q$304"</definedName>
    <definedName name="IQRP305">"$Q$305"</definedName>
    <definedName name="IQRP306">"$Q$306"</definedName>
    <definedName name="IQRP307">"$Q$307"</definedName>
    <definedName name="IQRP308">"$Q$308"</definedName>
    <definedName name="IQRP309">"$Q$309"</definedName>
    <definedName name="IQRP31">"$Q$31"</definedName>
    <definedName name="IQRP310">"$Q$310"</definedName>
    <definedName name="IQRP311">"$Q$311"</definedName>
    <definedName name="IQRP312">"$Q$312"</definedName>
    <definedName name="IQRP313">"$Q$313"</definedName>
    <definedName name="IQRP314">"$Q$314"</definedName>
    <definedName name="IQRP315">"$Q$315"</definedName>
    <definedName name="IQRP316">"$Q$316"</definedName>
    <definedName name="IQRP317">"$Q$317"</definedName>
    <definedName name="IQRP318">"$Q$318"</definedName>
    <definedName name="IQRP319">"$Q$319"</definedName>
    <definedName name="IQRP32">"$Q$32"</definedName>
    <definedName name="IQRP320">"$Q$320"</definedName>
    <definedName name="IQRP321">"$Q$321"</definedName>
    <definedName name="IQRP322">"$Q$322"</definedName>
    <definedName name="IQRP323">"$Q$323"</definedName>
    <definedName name="IQRP324">"$Q$324"</definedName>
    <definedName name="IQRP325">"$Q$325"</definedName>
    <definedName name="IQRP326">"$Q$326"</definedName>
    <definedName name="IQRP327">"$Q$327"</definedName>
    <definedName name="IQRP328">"$Q$328"</definedName>
    <definedName name="IQRP329">"$Q$329"</definedName>
    <definedName name="IQRP33">"$Q$33"</definedName>
    <definedName name="IQRP330">"$Q$330"</definedName>
    <definedName name="IQRP331">"$Q$331"</definedName>
    <definedName name="IQRP332">"$Q$332"</definedName>
    <definedName name="IQRP333">"$Q$333"</definedName>
    <definedName name="IQRP334">"$Q$334"</definedName>
    <definedName name="IQRP335">"$Q$335"</definedName>
    <definedName name="IQRP336">"$Q$336"</definedName>
    <definedName name="IQRP337">"$Q$337"</definedName>
    <definedName name="IQRP338">"$Q$338"</definedName>
    <definedName name="IQRP339">"$Q$339"</definedName>
    <definedName name="IQRP34">"$Q$34"</definedName>
    <definedName name="IQRP340">"$Q$340"</definedName>
    <definedName name="IQRP341">"$Q$341"</definedName>
    <definedName name="IQRP342">"$Q$342"</definedName>
    <definedName name="IQRP343">"$Q$343"</definedName>
    <definedName name="IQRP344">"$Q$344"</definedName>
    <definedName name="IQRP345">"$Q$345"</definedName>
    <definedName name="IQRP346">"$Q$346"</definedName>
    <definedName name="IQRP347">"$Q$347"</definedName>
    <definedName name="IQRP348">"$Q$348"</definedName>
    <definedName name="IQRP349">"$Q$349"</definedName>
    <definedName name="IQRP35">"$Q$35"</definedName>
    <definedName name="IQRP350">"$Q$350"</definedName>
    <definedName name="IQRP351">"$Q$351"</definedName>
    <definedName name="IQRP352">"$Q$352"</definedName>
    <definedName name="IQRP353">"$Q$353"</definedName>
    <definedName name="IQRP354">"$Q$354"</definedName>
    <definedName name="IQRP355">"$Q$355"</definedName>
    <definedName name="IQRP356">"$Q$356"</definedName>
    <definedName name="IQRP357">"$Q$357"</definedName>
    <definedName name="IQRP358">"$Q$358"</definedName>
    <definedName name="IQRP359">"$Q$359"</definedName>
    <definedName name="IQRP36">"$Q$36"</definedName>
    <definedName name="IQRP360">"$Q$360"</definedName>
    <definedName name="IQRP361">"$Q$361"</definedName>
    <definedName name="IQRP362">"$Q$362"</definedName>
    <definedName name="IQRP363">"$Q$363"</definedName>
    <definedName name="IQRP364">"$Q$364"</definedName>
    <definedName name="IQRP365">"$Q$365"</definedName>
    <definedName name="IQRP366">"$Q$366"</definedName>
    <definedName name="IQRP367">"$Q$367"</definedName>
    <definedName name="IQRP368">"$Q$368"</definedName>
    <definedName name="IQRP369">"$Q$369"</definedName>
    <definedName name="IQRP37">"$Q$37"</definedName>
    <definedName name="IQRP370">"$Q$370"</definedName>
    <definedName name="IQRP371">"$Q$371"</definedName>
    <definedName name="IQRP372">"$Q$372"</definedName>
    <definedName name="IQRP373">"$Q$373"</definedName>
    <definedName name="IQRP374">"$Q$374"</definedName>
    <definedName name="IQRP375">"$Q$375"</definedName>
    <definedName name="IQRP376">"$Q$376"</definedName>
    <definedName name="IQRP377">"$Q$377"</definedName>
    <definedName name="IQRP378">"$Q$378"</definedName>
    <definedName name="IQRP379">"$Q$379"</definedName>
    <definedName name="IQRP38">"$Q$38"</definedName>
    <definedName name="IQRP380">"$Q$380"</definedName>
    <definedName name="IQRP381">"$Q$381"</definedName>
    <definedName name="IQRP382">"$Q$382"</definedName>
    <definedName name="IQRP383">"$Q$383"</definedName>
    <definedName name="IQRP384">"$Q$384"</definedName>
    <definedName name="IQRP385">"$Q$385"</definedName>
    <definedName name="IQRP386">"$Q$386"</definedName>
    <definedName name="IQRP387">"$Q$387"</definedName>
    <definedName name="IQRP388">"$Q$388"</definedName>
    <definedName name="IQRP389">"$Q$389"</definedName>
    <definedName name="IQRP39">"$Q$39"</definedName>
    <definedName name="IQRP390">"$Q$390"</definedName>
    <definedName name="IQRP391">"$Q$391"</definedName>
    <definedName name="IQRP392">"$Q$392"</definedName>
    <definedName name="IQRP393">"$Q$393"</definedName>
    <definedName name="IQRP394">"$Q$394"</definedName>
    <definedName name="IQRP395">"$Q$395"</definedName>
    <definedName name="IQRP396">"$Q$396"</definedName>
    <definedName name="IQRP397">"$Q$397"</definedName>
    <definedName name="IQRP398">"$Q$398"</definedName>
    <definedName name="IQRP399">"$Q$399"</definedName>
    <definedName name="IQRP4">"$Q$4"</definedName>
    <definedName name="IQRP40">"$Q$40"</definedName>
    <definedName name="IQRP400">"$Q$400"</definedName>
    <definedName name="IQRP401">"$Q$401"</definedName>
    <definedName name="IQRP402">"$Q$402"</definedName>
    <definedName name="IQRP403">"$Q$403"</definedName>
    <definedName name="IQRP404">"$Q$404"</definedName>
    <definedName name="IQRP405">"$Q$405"</definedName>
    <definedName name="IQRP406">"$Q$406"</definedName>
    <definedName name="IQRP407">"$Q$407"</definedName>
    <definedName name="IQRP408">"$Q$408"</definedName>
    <definedName name="IQRP409">"$Q$409"</definedName>
    <definedName name="IQRP41">"$Q$41"</definedName>
    <definedName name="IQRP410">"$Q$410"</definedName>
    <definedName name="IQRP411">"$Q$411"</definedName>
    <definedName name="IQRP412">"$Q$412"</definedName>
    <definedName name="IQRP413">"$Q$413"</definedName>
    <definedName name="IQRP414">"$Q$414"</definedName>
    <definedName name="IQRP415">"$Q$415"</definedName>
    <definedName name="IQRP416">"$Q$416"</definedName>
    <definedName name="IQRP417">"$Q$417"</definedName>
    <definedName name="IQRP418">"$Q$418"</definedName>
    <definedName name="IQRP419">"$Q$419"</definedName>
    <definedName name="IQRP42">"$Q$42"</definedName>
    <definedName name="IQRP420">"$Q$420"</definedName>
    <definedName name="IQRP421">"$Q$421"</definedName>
    <definedName name="IQRP422">"$Q$422"</definedName>
    <definedName name="IQRP423">"$Q$423"</definedName>
    <definedName name="IQRP424">"$Q$424"</definedName>
    <definedName name="IQRP425">"$Q$425"</definedName>
    <definedName name="IQRP426">"$Q$426"</definedName>
    <definedName name="IQRP427">"$Q$427"</definedName>
    <definedName name="IQRP428">"$Q$428"</definedName>
    <definedName name="IQRP429">"$Q$429"</definedName>
    <definedName name="IQRP43">"$Q$43"</definedName>
    <definedName name="IQRP430">"$Q$430"</definedName>
    <definedName name="IQRP431">"$Q$431"</definedName>
    <definedName name="IQRP432">"$Q$432"</definedName>
    <definedName name="IQRP433">"$Q$433"</definedName>
    <definedName name="IQRP434">"$Q$434"</definedName>
    <definedName name="IQRP435">"$Q$435"</definedName>
    <definedName name="IQRP436">"$Q$436"</definedName>
    <definedName name="IQRP437">"$Q$437"</definedName>
    <definedName name="IQRP438">"$Q$438"</definedName>
    <definedName name="IQRP439">"$Q$439"</definedName>
    <definedName name="IQRP44">"$Q$44"</definedName>
    <definedName name="IQRP440">"$Q$440"</definedName>
    <definedName name="IQRP441">"$Q$441"</definedName>
    <definedName name="IQRP442">"$Q$442"</definedName>
    <definedName name="IQRP443">"$Q$443"</definedName>
    <definedName name="IQRP444">"$Q$444"</definedName>
    <definedName name="IQRP445">"$Q$445"</definedName>
    <definedName name="IQRP446">"$Q$446"</definedName>
    <definedName name="IQRP447">"$Q$447"</definedName>
    <definedName name="IQRP448">"$Q$448"</definedName>
    <definedName name="IQRP449">"$Q$449"</definedName>
    <definedName name="IQRP45" localSheetId="5" hidden="1">"$P$46"</definedName>
    <definedName name="IQRP45" localSheetId="2" hidden="1">"$P$46"</definedName>
    <definedName name="IQRP45">"$Q$45"</definedName>
    <definedName name="IQRP450">"$Q$450"</definedName>
    <definedName name="IQRP451">"$Q$451"</definedName>
    <definedName name="IQRP452">"$Q$452"</definedName>
    <definedName name="IQRP453">"$Q$453"</definedName>
    <definedName name="IQRP454">"$Q$454"</definedName>
    <definedName name="IQRP455">"$Q$455"</definedName>
    <definedName name="IQRP456">"$Q$456"</definedName>
    <definedName name="IQRP457">"$Q$457"</definedName>
    <definedName name="IQRP458">"$Q$458"</definedName>
    <definedName name="IQRP459">"$Q$459"</definedName>
    <definedName name="IQRP46" localSheetId="5" hidden="1">"$P$47"</definedName>
    <definedName name="IQRP46" localSheetId="2" hidden="1">"$P$47"</definedName>
    <definedName name="IQRP46">"$Q$46"</definedName>
    <definedName name="IQRP460">"$Q$460"</definedName>
    <definedName name="IQRP461">"$Q$461"</definedName>
    <definedName name="IQRP462">"$Q$462"</definedName>
    <definedName name="IQRP463">"$Q$463"</definedName>
    <definedName name="IQRP464">"$Q$464"</definedName>
    <definedName name="IQRP465">"$Q$465"</definedName>
    <definedName name="IQRP466">"$Q$466"</definedName>
    <definedName name="IQRP467">"$Q$467"</definedName>
    <definedName name="IQRP468">"$Q$468"</definedName>
    <definedName name="IQRP469">"$Q$469"</definedName>
    <definedName name="IQRP47">"$Q$47"</definedName>
    <definedName name="IQRP470">"$Q$470"</definedName>
    <definedName name="IQRP471">"$Q$471"</definedName>
    <definedName name="IQRP472">"$Q$472"</definedName>
    <definedName name="IQRP473">"$Q$473"</definedName>
    <definedName name="IQRP474">"$Q$474"</definedName>
    <definedName name="IQRP475">"$Q$475"</definedName>
    <definedName name="IQRP476">"$Q$476"</definedName>
    <definedName name="IQRP477">"$Q$477"</definedName>
    <definedName name="IQRP478">"$Q$478"</definedName>
    <definedName name="IQRP479">"$Q$479"</definedName>
    <definedName name="IQRP48">"$Q$48"</definedName>
    <definedName name="IQRP480">"$Q$480"</definedName>
    <definedName name="IQRP481">"$Q$481"</definedName>
    <definedName name="IQRP482">"$Q$482"</definedName>
    <definedName name="IQRP483">"$Q$483"</definedName>
    <definedName name="IQRP484">"$Q$484"</definedName>
    <definedName name="IQRP485">"$Q$485"</definedName>
    <definedName name="IQRP486">"$Q$486"</definedName>
    <definedName name="IQRP487">"$Q$487"</definedName>
    <definedName name="IQRP488">"$Q$488"</definedName>
    <definedName name="IQRP489">"$Q$489"</definedName>
    <definedName name="IQRP49">"$Q$49"</definedName>
    <definedName name="IQRP490">"$Q$490"</definedName>
    <definedName name="IQRP491">"$Q$491"</definedName>
    <definedName name="IQRP492">"$Q$492"</definedName>
    <definedName name="IQRP493">"$Q$493"</definedName>
    <definedName name="IQRP494">"$Q$494"</definedName>
    <definedName name="IQRP495">"$Q$495"</definedName>
    <definedName name="IQRP496">"$Q$496"</definedName>
    <definedName name="IQRP497">"$Q$497"</definedName>
    <definedName name="IQRP498">"$Q$498"</definedName>
    <definedName name="IQRP499">"$Q$499"</definedName>
    <definedName name="IQRP5">"$Q$5"</definedName>
    <definedName name="IQRP50">"$Q$50"</definedName>
    <definedName name="IQRP500">"$Q$500"</definedName>
    <definedName name="IQRP501">"$Q$501"</definedName>
    <definedName name="IQRP51" localSheetId="5" hidden="1">"$P$52:$P$620"</definedName>
    <definedName name="IQRP51" localSheetId="2" hidden="1">"$P$52:$P$620"</definedName>
    <definedName name="IQRP51">"$Q$51"</definedName>
    <definedName name="IQRP52">"$Q$52"</definedName>
    <definedName name="IQRP53">"$Q$53"</definedName>
    <definedName name="IQRP54">"$Q$54"</definedName>
    <definedName name="IQRP55" localSheetId="5" hidden="1">"$P$56:$P$626"</definedName>
    <definedName name="IQRP55" localSheetId="2" hidden="1">"$P$56:$P$626"</definedName>
    <definedName name="IQRP55">"$Q$55"</definedName>
    <definedName name="IQRP56">"$Q$56"</definedName>
    <definedName name="IQRP57">"$Q$57"</definedName>
    <definedName name="IQRP58">"$Q$58"</definedName>
    <definedName name="IQRP59">"$Q$59"</definedName>
    <definedName name="IQRP6" localSheetId="5" hidden="1">"$P$7:$P$16"</definedName>
    <definedName name="IQRP6" localSheetId="2" hidden="1">"$P$7:$P$16"</definedName>
    <definedName name="IQRP6">"$Q$6"</definedName>
    <definedName name="IQRP60">"$Q$60"</definedName>
    <definedName name="IQRP61">"$Q$61"</definedName>
    <definedName name="IQRP62">"$Q$62"</definedName>
    <definedName name="IQRP63">"$Q$63"</definedName>
    <definedName name="IQRP64">"$Q$64"</definedName>
    <definedName name="IQRP65">"$Q$65"</definedName>
    <definedName name="IQRP66">"$Q$66"</definedName>
    <definedName name="IQRP67">"$Q$67"</definedName>
    <definedName name="IQRP68">"$Q$68"</definedName>
    <definedName name="IQRP69">"$Q$69"</definedName>
    <definedName name="IQRP7" localSheetId="5" hidden="1">"$P$8:$P$47"</definedName>
    <definedName name="IQRP7" localSheetId="2" hidden="1">"$P$8:$P$47"</definedName>
    <definedName name="IQRP7">"$Q$7"</definedName>
    <definedName name="IQRP70">"$Q$70"</definedName>
    <definedName name="IQRP71">"$Q$71"</definedName>
    <definedName name="IQRP72">"$Q$72"</definedName>
    <definedName name="IQRP73">"$Q$73"</definedName>
    <definedName name="IQRP74">"$Q$74"</definedName>
    <definedName name="IQRP75">"$Q$75"</definedName>
    <definedName name="IQRP76">"$Q$76"</definedName>
    <definedName name="IQRP77">"$Q$77"</definedName>
    <definedName name="IQRP78">"$Q$78"</definedName>
    <definedName name="IQRP79">"$Q$79"</definedName>
    <definedName name="IQRP8">"$Q$8"</definedName>
    <definedName name="IQRP80">"$Q$80"</definedName>
    <definedName name="IQRP81">"$Q$81"</definedName>
    <definedName name="IQRP82">"$Q$82"</definedName>
    <definedName name="IQRP83">"$Q$83"</definedName>
    <definedName name="IQRP84">"$Q$84"</definedName>
    <definedName name="IQRP85">"$Q$85"</definedName>
    <definedName name="IQRP86">"$Q$86"</definedName>
    <definedName name="IQRP87">"$Q$87"</definedName>
    <definedName name="IQRP88">"$P$89"</definedName>
    <definedName name="IQRP89">"$P$90"</definedName>
    <definedName name="IQRP9">"$Q$9"</definedName>
    <definedName name="IQRP90">"$Q$90"</definedName>
    <definedName name="IQRP91">"$Q$91"</definedName>
    <definedName name="IQRP92">"$Q$92"</definedName>
    <definedName name="IQRP93">"$Q$93"</definedName>
    <definedName name="IQRP94">"$Q$94"</definedName>
    <definedName name="IQRP95">"$Q$95"</definedName>
    <definedName name="IQRP96">"$Q$96"</definedName>
    <definedName name="IQRP97">"$Q$97"</definedName>
    <definedName name="IQRP98">"$Q$98"</definedName>
    <definedName name="IQRP99">"$Q$99"</definedName>
    <definedName name="IQRPEGBuyerListTier2J6" hidden="1">#REF!</definedName>
    <definedName name="IQRPoland2C3" hidden="1">#REF!</definedName>
    <definedName name="IQRPoland3C3" hidden="1">#REF!</definedName>
    <definedName name="IQRPolandC3" hidden="1">#REF!</definedName>
    <definedName name="IQRPoyryS13" hidden="1">#REF!</definedName>
    <definedName name="IQRQ112">"$Q$113:$Q$126"</definedName>
    <definedName name="IQRQ113">"$Q$114"</definedName>
    <definedName name="IQRQ123">"$Q$124:$Q$137"</definedName>
    <definedName name="IQRQ129">"$Q$130"</definedName>
    <definedName name="IQRQ132">"$Q$133:$Q$146"</definedName>
    <definedName name="IQRQ14" hidden="1">"$Q$15:$Q$114"</definedName>
    <definedName name="IQRQ154">"$Q$155:$Q$176"</definedName>
    <definedName name="IQRQ18" hidden="1">"$Q$19:$Q$28"</definedName>
    <definedName name="IQRQ202">"$Q$203"</definedName>
    <definedName name="IQRQ21" hidden="1">"$Q$22:$Q$31"</definedName>
    <definedName name="IQRQ220">"$Q$221"</definedName>
    <definedName name="IQRQ230">"$Q$231:$Q$233"</definedName>
    <definedName name="IQRQ234">"$Q$235"</definedName>
    <definedName name="IQRQ235">"$Q$236"</definedName>
    <definedName name="IQRQ253">"$Q$254"</definedName>
    <definedName name="IQRQ271">"$Q$272"</definedName>
    <definedName name="IQRQ3" localSheetId="5" hidden="1">"$Q$4:$Q$264"</definedName>
    <definedName name="IQRQ3" localSheetId="2" hidden="1">"$Q$4:$Q$264"</definedName>
    <definedName name="IQRQ3">"$Q$4"</definedName>
    <definedName name="IQRQ35">"$Q$36:$Q$45"</definedName>
    <definedName name="IQRQ4">"$Q$5:$Q$21"</definedName>
    <definedName name="IQRQ56" hidden="1">"$Q$57:$Q$558"</definedName>
    <definedName name="IQRQ57" hidden="1">"$Q$58:$Q$559"</definedName>
    <definedName name="IQRQ6" hidden="1">"$Q$7:$Q$16"</definedName>
    <definedName name="IQRQ61">"$Q$62:$Q$75"</definedName>
    <definedName name="IQRQ64">"$Q$65:$Q$78"</definedName>
    <definedName name="IQRQ8">"$Q$9:$Q$22"</definedName>
    <definedName name="IQRQ86">"$Q$87:$Q$100"</definedName>
    <definedName name="IQRQ87">"$Q$88:$Q$101"</definedName>
    <definedName name="IQRQ88">"$Q$89"</definedName>
    <definedName name="IQRQ89">"$Q$90"</definedName>
    <definedName name="IQRQ93">"$Q$94:$Q$107"</definedName>
    <definedName name="IQRR13">"$R$14"</definedName>
    <definedName name="IQRR132">"$R$133:$R$153"</definedName>
    <definedName name="IQRR16" hidden="1">"$R$17:$R$490"</definedName>
    <definedName name="IQRR18" hidden="1">"$R$19:$R$28"</definedName>
    <definedName name="IQRR20">"$R$21:$R$376"</definedName>
    <definedName name="IQRR202">"$R$203"</definedName>
    <definedName name="IQRR21" hidden="1">"$R$22:$R$31"</definedName>
    <definedName name="IQRR218">"$R$219"</definedName>
    <definedName name="IQRR220">"$R$221:$R$224"</definedName>
    <definedName name="IQRR223">"$R$224"</definedName>
    <definedName name="IQRR230">"$R$231:$R$234"</definedName>
    <definedName name="IQRR235">"$R$236"</definedName>
    <definedName name="IQRR251">"$R$252"</definedName>
    <definedName name="IQRR253">"$R$254"</definedName>
    <definedName name="IQRR256">"$R$257"</definedName>
    <definedName name="IQRR26" hidden="1">"$R$27"</definedName>
    <definedName name="IQRR261">"$R$262"</definedName>
    <definedName name="IQRR271">"$R$272"</definedName>
    <definedName name="IQRR28" hidden="1">"$R$29"</definedName>
    <definedName name="IQRR3" localSheetId="5" hidden="1">"$R$4:$R$13"</definedName>
    <definedName name="IQRR3" localSheetId="2" hidden="1">"$R$4:$R$13"</definedName>
    <definedName name="IQRR3">"$R$4"</definedName>
    <definedName name="IQRR4">"$R$5:$R$21"</definedName>
    <definedName name="IQRR5">"$R$6:$R$934"</definedName>
    <definedName name="IQRR50" hidden="1">"$R$51:$R$552"</definedName>
    <definedName name="IQRR54" hidden="1">"$R$55:$R$625"</definedName>
    <definedName name="IQRR57" hidden="1">"$R$58:$R$394"</definedName>
    <definedName name="IQRR6" hidden="1">"$R$7:$R$16"</definedName>
    <definedName name="IQRR77" hidden="1">"$R$78:$R$580"</definedName>
    <definedName name="IQRR78" hidden="1">"$R$79:$R$581"</definedName>
    <definedName name="IQRR89">"$R$90"</definedName>
    <definedName name="IQRRatesC8" hidden="1">#REF!</definedName>
    <definedName name="IQRRatesJ8" hidden="1">#REF!</definedName>
    <definedName name="IQRRfB11" hidden="1">#REF!</definedName>
    <definedName name="IQRRfB12" hidden="1">#REF!</definedName>
    <definedName name="IQRRfB13" hidden="1">#REF!</definedName>
    <definedName name="IQRRfB14" hidden="1">#REF!</definedName>
    <definedName name="IQRRfB15" hidden="1">#REF!</definedName>
    <definedName name="IQRRfB16" hidden="1">#REF!</definedName>
    <definedName name="IQRRfB17" hidden="1">#REF!</definedName>
    <definedName name="IQRRfB18" hidden="1">#REF!</definedName>
    <definedName name="IQRRfB24" hidden="1">#REF!</definedName>
    <definedName name="IQRRfB28" hidden="1">#REF!</definedName>
    <definedName name="IQRS1" hidden="1">"$S$2:$S$12"</definedName>
    <definedName name="IQRS113">"$S$114"</definedName>
    <definedName name="IQRS117">"$S$118"</definedName>
    <definedName name="IQRS12" hidden="1">"$S$13:$S$269"</definedName>
    <definedName name="IQRS129">"$S$130:$S$132"</definedName>
    <definedName name="IQRS13">"$S$14"</definedName>
    <definedName name="IQRS14" hidden="1">"$S$15:$S$114"</definedName>
    <definedName name="IQRS145">"$S$146"</definedName>
    <definedName name="IQRS15" hidden="1">"$S$16:$S$26"</definedName>
    <definedName name="IQRS16" hidden="1">"$S$17:$S$490"</definedName>
    <definedName name="IQRS21" hidden="1">"$S$22:$S$31"</definedName>
    <definedName name="IQRS26" hidden="1">"$S$27"</definedName>
    <definedName name="IQRS28" hidden="1">"$S$29"</definedName>
    <definedName name="IQRS3">"$S$4"</definedName>
    <definedName name="IQRS37" hidden="1">"$S$38:$S$42"</definedName>
    <definedName name="IQRS46" hidden="1">"$S$47:$S$58"</definedName>
    <definedName name="IQRS5">"$S$6:$S$59"</definedName>
    <definedName name="IQRS50" hidden="1">"$S$51:$S$556"</definedName>
    <definedName name="IQRS51" hidden="1">"$S$52:$S$556"</definedName>
    <definedName name="IQRS6" hidden="1">"$S$7:$S$16"</definedName>
    <definedName name="IQRS64" hidden="1">"$S$65:$S$69"</definedName>
    <definedName name="IQRS88">"$S$89"</definedName>
    <definedName name="IQRSheet1A5" hidden="1">#REF!</definedName>
    <definedName name="IQRSheet1A7" hidden="1">#REF!</definedName>
    <definedName name="IQRSheet1A8" hidden="1">#REF!</definedName>
    <definedName name="IQRSheet1AA8" hidden="1">#REF!</definedName>
    <definedName name="IQRSheet1AB8" hidden="1">#REF!</definedName>
    <definedName name="IQRSheet1AC8" hidden="1">#REF!</definedName>
    <definedName name="IQRSheet1AD8" hidden="1">#REF!</definedName>
    <definedName name="IQRSheet1AE8" hidden="1">#REF!</definedName>
    <definedName name="IQRSheet1B5" hidden="1">#REF!</definedName>
    <definedName name="IQRSheet1B6" hidden="1">#REF!</definedName>
    <definedName name="IQRSheet1B7" hidden="1">#REF!</definedName>
    <definedName name="IQRSheet1C3" hidden="1">#REF!</definedName>
    <definedName name="IQRSheet1C6" hidden="1">#REF!</definedName>
    <definedName name="IQRSheet1C7" hidden="1">#REF!</definedName>
    <definedName name="IQRSheet1E6" hidden="1">#REF!</definedName>
    <definedName name="IQRSheet1F6" hidden="1">#REF!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H6" hidden="1">#REF!</definedName>
    <definedName name="IQRSheet1I6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0" hidden="1">#REF!</definedName>
    <definedName name="IQRSheet1O8" hidden="1">#REF!</definedName>
    <definedName name="IQRSheet1P9" hidden="1">#REF!</definedName>
    <definedName name="IQRSheet1Y8" hidden="1">#REF!</definedName>
    <definedName name="IQRSheet1Z8" hidden="1">#REF!</definedName>
    <definedName name="IQRSheet2B6" hidden="1">#REF!</definedName>
    <definedName name="IQRSheet2C6" hidden="1">#REF!</definedName>
    <definedName name="IQRSheet2D3" hidden="1">#REF!</definedName>
    <definedName name="IQRSheet2E6" hidden="1">#REF!</definedName>
    <definedName name="IQRSheet2F6" hidden="1">#REF!</definedName>
    <definedName name="IQRSheet2H6" hidden="1">#REF!</definedName>
    <definedName name="IQRSheet2I6" hidden="1">#REF!</definedName>
    <definedName name="IQRSheet2K6" hidden="1">#REF!</definedName>
    <definedName name="IQRSheet2L6" hidden="1">#REF!</definedName>
    <definedName name="IQRSheet2N6" hidden="1">#REF!</definedName>
    <definedName name="IQRSheet2O6" hidden="1">#REF!</definedName>
    <definedName name="IQRSheet2Q6" hidden="1">#REF!</definedName>
    <definedName name="IQRSheet2R6" hidden="1">#REF!</definedName>
    <definedName name="IQRSNClavalinM13" hidden="1">#REF!</definedName>
    <definedName name="IQRSNClavalinS13" hidden="1">#REF!</definedName>
    <definedName name="IQRStockChartAC7" hidden="1">#REF!</definedName>
    <definedName name="IQRStockChartAD7" hidden="1">#REF!</definedName>
    <definedName name="IQRStockChartAE7" hidden="1">#REF!</definedName>
    <definedName name="IQRStockChartAF7" hidden="1">#REF!</definedName>
    <definedName name="IQRStockChartAG7" hidden="1">#REF!</definedName>
    <definedName name="IQRStockChartAH7" hidden="1">#REF!</definedName>
    <definedName name="IQRStockChartAI7" hidden="1">#REF!</definedName>
    <definedName name="IQRStockChartAJ7" hidden="1">#REF!</definedName>
    <definedName name="IQRStockChartAK7" hidden="1">#REF!</definedName>
    <definedName name="IQRStockChartAL7" hidden="1">#REF!</definedName>
    <definedName name="IQRStockChartS12" hidden="1">#REF!</definedName>
    <definedName name="IQRStockGraphAC7" hidden="1">#REF!</definedName>
    <definedName name="IQRStockGraphAD7" hidden="1">#REF!</definedName>
    <definedName name="IQRStockGraphAE7" hidden="1">#REF!</definedName>
    <definedName name="IQRStockGraphAF7" hidden="1">#REF!</definedName>
    <definedName name="IQRStockGraphAG7" hidden="1">#REF!</definedName>
    <definedName name="IQRStockGraphAH7" hidden="1">#REF!</definedName>
    <definedName name="IQRStockGraphAI7" hidden="1">#REF!</definedName>
    <definedName name="IQRStockGraphAJ7" hidden="1">#REF!</definedName>
    <definedName name="IQRStockGraphAK7" hidden="1">#REF!</definedName>
    <definedName name="IQRStockGraphAL7" hidden="1">#REF!</definedName>
    <definedName name="IQRStockGraphS12" hidden="1">#REF!</definedName>
    <definedName name="IQRStrategicsK9" hidden="1">#REF!</definedName>
    <definedName name="IQRSwecoS13" hidden="1">#REF!</definedName>
    <definedName name="IQRT1" hidden="1">"$T$2:$T$12"</definedName>
    <definedName name="IQRT113">"$T$114"</definedName>
    <definedName name="IQRT117">"$T$118"</definedName>
    <definedName name="IQRT123">"$T$124:$T$132"</definedName>
    <definedName name="IQRT129">"$T$130:$T$132"</definedName>
    <definedName name="IQRT13">"$T$14"</definedName>
    <definedName name="IQRT132">"$T$133:$T$153"</definedName>
    <definedName name="IQRT145">"$T$146"</definedName>
    <definedName name="IQRT15" hidden="1">"$T$16:$T$26"</definedName>
    <definedName name="IQRT154">"$T$155:$T$163"</definedName>
    <definedName name="IQRT202">"$T$203"</definedName>
    <definedName name="IQRT218">"$T$219"</definedName>
    <definedName name="IQRT220">"$T$221:$T$224"</definedName>
    <definedName name="IQRT223">"$T$224"</definedName>
    <definedName name="IQRT230">"$T$231:$T$234"</definedName>
    <definedName name="IQRT234">"$T$235"</definedName>
    <definedName name="IQRT235">"$T$236"</definedName>
    <definedName name="IQRT251">"$T$252"</definedName>
    <definedName name="IQRT253">"$T$254"</definedName>
    <definedName name="IQRT256">"$T$257"</definedName>
    <definedName name="IQRT261">"$T$262"</definedName>
    <definedName name="IQRT271">"$T$272"</definedName>
    <definedName name="IQRT28" localSheetId="5" hidden="1">"$T$29:$T$35"</definedName>
    <definedName name="IQRT28" localSheetId="2" hidden="1">"$T$29:$T$35"</definedName>
    <definedName name="IQRT28">"$T$29:$T$38"</definedName>
    <definedName name="IQRT3">"$T$4"</definedName>
    <definedName name="IQRT30" hidden="1">"$T$31:$T$286"</definedName>
    <definedName name="IQRT32" hidden="1">"$T$33:$T$288"</definedName>
    <definedName name="IQRT35">"$T$36:$T$44"</definedName>
    <definedName name="IQRT36" hidden="1">"$T$37:$T$292"</definedName>
    <definedName name="IQRT37" hidden="1">"$T$38:$T$42"</definedName>
    <definedName name="IQRT4">"$T$5:$T$8"</definedName>
    <definedName name="IQRT42">"$T$43:$T$52"</definedName>
    <definedName name="IQRT46" hidden="1">"$T$47:$T$58"</definedName>
    <definedName name="IQRT59" hidden="1">"$T$60:$T$396"</definedName>
    <definedName name="IQRT60" hidden="1">"$T$61:$T$402"</definedName>
    <definedName name="IQRT64" localSheetId="5" hidden="1">"$T$65:$T$69"</definedName>
    <definedName name="IQRT64" localSheetId="2" hidden="1">"$T$65:$T$69"</definedName>
    <definedName name="IQRT64">"$T$65:$T$73"</definedName>
    <definedName name="IQRT8">"$T$9:$T$25"</definedName>
    <definedName name="IQRT81" hidden="1">"$T$82:$T$584"</definedName>
    <definedName name="IQRT82" hidden="1">"$T$83:$T$587"</definedName>
    <definedName name="IQRT88">"$T$89"</definedName>
    <definedName name="IQRT89">"$T$90"</definedName>
    <definedName name="IQRT93">"$T$94:$T$102"</definedName>
    <definedName name="IQRTemplateM13" hidden="1">#REF!</definedName>
    <definedName name="IQRTemplateS13" hidden="1">#REF!</definedName>
    <definedName name="IQRU100">"$U$101:$U$356"</definedName>
    <definedName name="IQRU113">"$U$114"</definedName>
    <definedName name="IQRU117">"$U$118"</definedName>
    <definedName name="IQRU123">"$U$124:$U$140"</definedName>
    <definedName name="IQRU129">"$U$130:$U$132"</definedName>
    <definedName name="IQRU132">"$U$133:$U$153"</definedName>
    <definedName name="IQRU14" hidden="1">"$U$15:$U$266"</definedName>
    <definedName name="IQRU145">"$U$146"</definedName>
    <definedName name="IQRU154">"$U$155:$U$171"</definedName>
    <definedName name="IQRU20">"$U$21:$U$556"</definedName>
    <definedName name="IQRU202">"$U$203"</definedName>
    <definedName name="IQRU218">"$U$219"</definedName>
    <definedName name="IQRU220">"$U$221:$U$224"</definedName>
    <definedName name="IQRU223">"$U$224"</definedName>
    <definedName name="IQRU23" hidden="1">"$U$24:$U$281"</definedName>
    <definedName name="IQRU230">"$U$231:$U$234"</definedName>
    <definedName name="IQRU234">"$U$235"</definedName>
    <definedName name="IQRU235">"$U$236"</definedName>
    <definedName name="IQRU24" hidden="1">"$U$25:$U$282"</definedName>
    <definedName name="IQRU25" hidden="1">"$U$26:$U$283"</definedName>
    <definedName name="IQRU251">"$U$252"</definedName>
    <definedName name="IQRU253">"$U$254"</definedName>
    <definedName name="IQRU256">"$U$257"</definedName>
    <definedName name="IQRU26" hidden="1">"$U$27:$U$279"</definedName>
    <definedName name="IQRU261">"$U$262"</definedName>
    <definedName name="IQRU27" hidden="1">"$U$28:$U$280"</definedName>
    <definedName name="IQRU271">"$U$272"</definedName>
    <definedName name="IQRU28" localSheetId="5" hidden="1">"$U$29"</definedName>
    <definedName name="IQRU28" localSheetId="2" hidden="1">"$U$29"</definedName>
    <definedName name="IQRU28">"$U$29:$U$38"</definedName>
    <definedName name="IQRU29" hidden="1">"$U$30"</definedName>
    <definedName name="IQRU3">"$U$4"</definedName>
    <definedName name="IQRU30" hidden="1">"$U$31:$U$283"</definedName>
    <definedName name="IQRU31" hidden="1">"$U$32:$U$284"</definedName>
    <definedName name="IQRU32" hidden="1">"$U$33:$U$285"</definedName>
    <definedName name="IQRU33" hidden="1">"$U$34:$U$286"</definedName>
    <definedName name="IQRU34" hidden="1">"$U$35:$U$287"</definedName>
    <definedName name="IQRU35" localSheetId="5" hidden="1">"$U$36:$U$291"</definedName>
    <definedName name="IQRU35" localSheetId="2" hidden="1">"$U$36:$U$291"</definedName>
    <definedName name="IQRU35">"$U$36:$U$44"</definedName>
    <definedName name="IQRU36" hidden="1">"$U$37:$U$289"</definedName>
    <definedName name="IQRU37" hidden="1">"$U$38:$U$294"</definedName>
    <definedName name="IQRU38" hidden="1">"$U$39:$U$295"</definedName>
    <definedName name="IQRU39" hidden="1">"$U$40:$U$296"</definedName>
    <definedName name="IQRU4">"$U$5:$U$8"</definedName>
    <definedName name="IQRU40" hidden="1">"$U$41:$U$297"</definedName>
    <definedName name="IQRU41" hidden="1">"$U$42:$U$298"</definedName>
    <definedName name="IQRU42" hidden="1">"$U$43:$U$298"</definedName>
    <definedName name="IQRU58" hidden="1">"$U$59:$U$560"</definedName>
    <definedName name="IQRU59" hidden="1">"$U$60:$U$561"</definedName>
    <definedName name="IQRU60" hidden="1">"$U$61:$U$564"</definedName>
    <definedName name="IQRU61" hidden="1">"$U$62:$U$565"</definedName>
    <definedName name="IQRU62" hidden="1">"$U$63:$U$551"</definedName>
    <definedName name="IQRU64">"$U$65:$U$73"</definedName>
    <definedName name="IQRU7" hidden="1">"$U$8:$U$1853"</definedName>
    <definedName name="IQRU8">"$U$9:$U$25"</definedName>
    <definedName name="IQRU81" hidden="1">"$U$82:$U$584"</definedName>
    <definedName name="IQRU82" hidden="1">"$U$83:$U$588"</definedName>
    <definedName name="IQRU83" hidden="1">"$U$84:$U$586"</definedName>
    <definedName name="IQRU88">"$U$89"</definedName>
    <definedName name="IQRU89">"$U$90"</definedName>
    <definedName name="IQRU93">"$U$94:$U$102"</definedName>
    <definedName name="IQRUkraineC3" hidden="1">#REF!</definedName>
    <definedName name="IQRURSM13" hidden="1">#REF!</definedName>
    <definedName name="IQRURSS13" hidden="1">#REF!</definedName>
    <definedName name="IQRV123">"$V$124:$V$132"</definedName>
    <definedName name="IQRV132">"$V$133:$V$153"</definedName>
    <definedName name="IQRV154">"$V$155:$V$171"</definedName>
    <definedName name="IQRV16" hidden="1">"$V$17:$V$487"</definedName>
    <definedName name="IQRV202">"$V$203"</definedName>
    <definedName name="IQRV218">"$V$219"</definedName>
    <definedName name="IQRV220">"$V$221:$V$224"</definedName>
    <definedName name="IQRV223">"$V$224"</definedName>
    <definedName name="IQRV23" hidden="1">"$V$24:$V$281"</definedName>
    <definedName name="IQRV230">"$V$231:$V$234"</definedName>
    <definedName name="IQRV234">"$V$235"</definedName>
    <definedName name="IQRV235">"$V$236"</definedName>
    <definedName name="IQRV24" hidden="1">"$V$25:$V$276"</definedName>
    <definedName name="IQRV25" hidden="1">"$V$26:$V$277"</definedName>
    <definedName name="IQRV251">"$V$252"</definedName>
    <definedName name="IQRV253">"$V$254"</definedName>
    <definedName name="IQRV256">"$V$257"</definedName>
    <definedName name="IQRV26" hidden="1">"$V$27:$V$279"</definedName>
    <definedName name="IQRV261">"$V$262"</definedName>
    <definedName name="IQRV27" hidden="1">"$V$28:$V$280"</definedName>
    <definedName name="IQRV271">"$V$272"</definedName>
    <definedName name="IQRV28" hidden="1">"$V$29"</definedName>
    <definedName name="IQRV29" hidden="1">"$V$30"</definedName>
    <definedName name="IQRV3" localSheetId="5" hidden="1">"$V$4:$V$264"</definedName>
    <definedName name="IQRV3" localSheetId="2" hidden="1">"$V$4:$V$264"</definedName>
    <definedName name="IQRV3">"$V$4"</definedName>
    <definedName name="IQRV30" hidden="1">"$V$31:$V$286"</definedName>
    <definedName name="IQRV31" hidden="1">"$V$32:$V$284"</definedName>
    <definedName name="IQRV32" hidden="1">"$V$33:$V$288"</definedName>
    <definedName name="IQRV33" hidden="1">"$V$34:$V$286"</definedName>
    <definedName name="IQRV34" hidden="1">"$V$35:$V$287"</definedName>
    <definedName name="IQRV35" localSheetId="5" hidden="1">"$V$36:$V$291"</definedName>
    <definedName name="IQRV35" localSheetId="2" hidden="1">"$V$36:$V$291"</definedName>
    <definedName name="IQRV35">"$V$36:$V$52"</definedName>
    <definedName name="IQRV36" hidden="1">"$V$37:$V$292"</definedName>
    <definedName name="IQRV37" hidden="1">"$V$38:$V$294"</definedName>
    <definedName name="IQRV38" hidden="1">"$V$39:$V$295"</definedName>
    <definedName name="IQRV39" hidden="1">"$V$40:$V$296"</definedName>
    <definedName name="IQRV4">"$V$5:$V$8"</definedName>
    <definedName name="IQRV40" hidden="1">"$V$41:$V$297"</definedName>
    <definedName name="IQRV41" hidden="1">"$V$42:$V$298"</definedName>
    <definedName name="IQRV42" hidden="1">"$V$43:$V$294"</definedName>
    <definedName name="IQRV64">"$V$65:$V$81"</definedName>
    <definedName name="IQRV7" hidden="1">"$V$8:$V$1853"</definedName>
    <definedName name="IQRV8">"$V$9:$V$25"</definedName>
    <definedName name="IQRV82" hidden="1">"$V$83:$V$588"</definedName>
    <definedName name="IQRV89">"$V$90"</definedName>
    <definedName name="IQRV93">"$V$94:$V$110"</definedName>
    <definedName name="IQRVolumeAC14" hidden="1">#REF!</definedName>
    <definedName name="IQRVolumeAF14" hidden="1">#REF!</definedName>
    <definedName name="IQRVolumeAI14" hidden="1">#REF!</definedName>
    <definedName name="IQRVolumeB13" hidden="1">#REF!</definedName>
    <definedName name="IQRVolumeB14" hidden="1">#REF!</definedName>
    <definedName name="IQRVolumeC13" hidden="1">#REF!</definedName>
    <definedName name="IQRVolumeC14" hidden="1">#REF!</definedName>
    <definedName name="IQRVolumeC8" hidden="1">#REF!</definedName>
    <definedName name="IQRVolumeE13" hidden="1">#REF!</definedName>
    <definedName name="IQRVolumeE14" hidden="1">#REF!</definedName>
    <definedName name="IQRVolumeF13" hidden="1">#REF!</definedName>
    <definedName name="IQRVolumeF14" hidden="1">#REF!</definedName>
    <definedName name="IQRVolumeH14" hidden="1">#REF!</definedName>
    <definedName name="IQRVolumeK14" hidden="1">#REF!</definedName>
    <definedName name="IQRVolumeN14" hidden="1">#REF!</definedName>
    <definedName name="IQRVolumeQ14" hidden="1">#REF!</definedName>
    <definedName name="IQRVolumeT14" hidden="1">#REF!</definedName>
    <definedName name="IQRVolumeW14" hidden="1">#REF!</definedName>
    <definedName name="IQRVolumeZ14" hidden="1">#REF!</definedName>
    <definedName name="IQRVWAPC7" hidden="1">#REF!</definedName>
    <definedName name="IQRW123">"$W$124:$W$140"</definedName>
    <definedName name="IQRW132">"$W$133:$W$146"</definedName>
    <definedName name="IQRW14" hidden="1">"$W$15:$W$114"</definedName>
    <definedName name="IQRW154">"$W$155:$W$171"</definedName>
    <definedName name="IQRW16" hidden="1">"$W$17:$W$490"</definedName>
    <definedName name="IQRW23" hidden="1">"$W$24:$W$281"</definedName>
    <definedName name="IQRW24" hidden="1">"$W$25:$W$278"</definedName>
    <definedName name="IQRW25" hidden="1">"$W$26:$W$279"</definedName>
    <definedName name="IQRW26" hidden="1">"$W$27:$W$279"</definedName>
    <definedName name="IQRW27" hidden="1">"$W$28:$W$279"</definedName>
    <definedName name="IQRW28" hidden="1">"$W$29"</definedName>
    <definedName name="IQRW29" hidden="1">"$W$30"</definedName>
    <definedName name="IQRW3" localSheetId="5" hidden="1">"$W$4:$W$264"</definedName>
    <definedName name="IQRW3" localSheetId="2" hidden="1">"$W$4:$W$264"</definedName>
    <definedName name="IQRW3">"$W$4"</definedName>
    <definedName name="IQRW30" hidden="1">"$W$31:$W$286"</definedName>
    <definedName name="IQRW31" hidden="1">"$W$32:$W$171"</definedName>
    <definedName name="IQRW32" hidden="1">"$W$33:$W$288"</definedName>
    <definedName name="IQRW33" hidden="1">"$W$34:$W$173"</definedName>
    <definedName name="IQRW34" hidden="1">"$W$35:$W$174"</definedName>
    <definedName name="IQRW35" localSheetId="5" hidden="1">"$W$36:$W$291"</definedName>
    <definedName name="IQRW35" localSheetId="2" hidden="1">"$W$36:$W$291"</definedName>
    <definedName name="IQRW35">"$W$36:$W$52"</definedName>
    <definedName name="IQRW36" hidden="1">"$W$37:$W$292"</definedName>
    <definedName name="IQRW37" hidden="1">"$W$38:$W$294"</definedName>
    <definedName name="IQRW38" hidden="1">"$W$39:$W$295"</definedName>
    <definedName name="IQRW39" hidden="1">"$W$40:$W$296"</definedName>
    <definedName name="IQRW4" hidden="1">"$W$5:$W$369"</definedName>
    <definedName name="IQRW40" hidden="1">"$W$41:$W$297"</definedName>
    <definedName name="IQRW41" hidden="1">"$W$42:$W$298"</definedName>
    <definedName name="IQRW42" hidden="1">"$W$43:$W$289"</definedName>
    <definedName name="IQRW64">"$W$65:$W$81"</definedName>
    <definedName name="IQRW8">"$W$9:$W$25"</definedName>
    <definedName name="IQRW93">"$W$94:$W$110"</definedName>
    <definedName name="IQRWACCAnalysisBB10" hidden="1">#REF!</definedName>
    <definedName name="IQRWACCAnalysisBC10" hidden="1">#REF!</definedName>
    <definedName name="IQRWACCAnalysisBF10" hidden="1">#REF!</definedName>
    <definedName name="IQRWACCAnalysisBH10" hidden="1">#REF!</definedName>
    <definedName name="IQRWACCAnalysisBJ10" hidden="1">#REF!</definedName>
    <definedName name="IQRWACCAnalysisBK10" hidden="1">#REF!</definedName>
    <definedName name="IQRWACCAnalysisBL10" hidden="1">#REF!</definedName>
    <definedName name="IQRWACCAnalysisBM10" hidden="1">#REF!</definedName>
    <definedName name="IQRWACCAnalysisBN10" hidden="1">#REF!</definedName>
    <definedName name="IQRWACCAnalysisBO10" hidden="1">#REF!</definedName>
    <definedName name="IQRWACCAnalysisBP10" hidden="1">#REF!</definedName>
    <definedName name="IQRWACCAnalysisBQ10" hidden="1">#REF!</definedName>
    <definedName name="IQRWACCAnalysisBR10" hidden="1">#REF!</definedName>
    <definedName name="IQRWACCAnalysisBS10" hidden="1">#REF!</definedName>
    <definedName name="IQRWACCAnalysisBT10" hidden="1">#REF!</definedName>
    <definedName name="IQRWACCAnalysisBU10" hidden="1">#REF!</definedName>
    <definedName name="IQRWACCAnalysisBV10" hidden="1">#REF!</definedName>
    <definedName name="IQRWACCAnalysisBW10" hidden="1">#REF!</definedName>
    <definedName name="IQRWACCAnalysisBX10" hidden="1">#REF!</definedName>
    <definedName name="IQRWACCAnalysisBY10" hidden="1">#REF!</definedName>
    <definedName name="IQRWACCAnalysisBZ10" hidden="1">#REF!</definedName>
    <definedName name="IQRWACCAnalysisCA10" hidden="1">#REF!</definedName>
    <definedName name="IQRWACCAnalysisCB10" hidden="1">#REF!</definedName>
    <definedName name="IQRWACCAnalysisCC10" hidden="1">#REF!</definedName>
    <definedName name="IQRWACCAnalysisCD10" hidden="1">#REF!</definedName>
    <definedName name="IQRWACCAnalysisformulas2BF10" hidden="1">#REF!</definedName>
    <definedName name="IQRWACCAnalysisformulas2BN10" hidden="1">#REF!</definedName>
    <definedName name="IQRWACCAnalysisformulasBF10" hidden="1">#REF!</definedName>
    <definedName name="IQRWACCAnalysisformulasBN10" hidden="1">#REF!</definedName>
    <definedName name="IQRWACCAnalysishardcodeBF10" hidden="1">#REF!</definedName>
    <definedName name="IQRWACCAnalysishardcodeBN10" hidden="1">#REF!</definedName>
    <definedName name="IQRWACCformulasBF10" hidden="1">#REF!</definedName>
    <definedName name="IQRWACCformulasBN10" hidden="1">#REF!</definedName>
    <definedName name="IQRWACChardcodeBF10" hidden="1">#REF!</definedName>
    <definedName name="IQRWACChardcodeBF9" hidden="1">#REF!</definedName>
    <definedName name="IQRWACChardcodeBN10" hidden="1">#REF!</definedName>
    <definedName name="IQRWACChardcodeBN9" hidden="1">#REF!</definedName>
    <definedName name="IQRWatermanS13" hidden="1">#REF!</definedName>
    <definedName name="IQRWSAtkinsM13" hidden="1">#REF!</definedName>
    <definedName name="IQRWSAtkinsS13" hidden="1">#REF!</definedName>
    <definedName name="IQRWSPGlobalM13" hidden="1">#REF!</definedName>
    <definedName name="IQRWSPGlobalS13" hidden="1">#REF!</definedName>
    <definedName name="IQRWYGM13" hidden="1">#REF!</definedName>
    <definedName name="IQRWYGS13" hidden="1">#REF!</definedName>
    <definedName name="IQRX20">"$X$21:$X$554"</definedName>
    <definedName name="IQRX23" hidden="1">"$X$24:$X$281"</definedName>
    <definedName name="IQRX24" hidden="1">"$X$25:$X$282"</definedName>
    <definedName name="IQRX25" hidden="1">"$X$26:$X$283"</definedName>
    <definedName name="IQRX26" hidden="1">"$X$27:$X$279"</definedName>
    <definedName name="IQRX27" hidden="1">"$X$28"</definedName>
    <definedName name="IQRX28" hidden="1">"$X$29"</definedName>
    <definedName name="IQRX29" hidden="1">"$X$30"</definedName>
    <definedName name="IQRX3">"$X$4"</definedName>
    <definedName name="IQRX30" hidden="1">"$X$31:$X$286"</definedName>
    <definedName name="IQRX31" hidden="1">"$X$32"</definedName>
    <definedName name="IQRX32" hidden="1">"$X$33:$X$288"</definedName>
    <definedName name="IQRX33" hidden="1">"$X$34"</definedName>
    <definedName name="IQRX34" hidden="1">"$X$35"</definedName>
    <definedName name="IQRX35" hidden="1">"$X$36"</definedName>
    <definedName name="IQRX36" hidden="1">"$X$37:$X$292"</definedName>
    <definedName name="IQRX37" hidden="1">"$X$38:$X$294"</definedName>
    <definedName name="IQRX38" hidden="1">"$X$39:$X$295"</definedName>
    <definedName name="IQRX39" hidden="1">"$X$40:$X$296"</definedName>
    <definedName name="IQRX4">"$X$5:$X$17"</definedName>
    <definedName name="IQRX40" hidden="1">"$X$41:$X$297"</definedName>
    <definedName name="IQRX41" hidden="1">"$X$42:$X$298"</definedName>
    <definedName name="IQRX42" hidden="1">"$X$43:$X$290"</definedName>
    <definedName name="IQRX8">"$X$9:$X$13"</definedName>
    <definedName name="IQRY11" hidden="1">"$Y$12:$Y$73"</definedName>
    <definedName name="IQRY132">"$Y$133:$Y$153"</definedName>
    <definedName name="IQRY14" hidden="1">"$Y$15:$Y$114"</definedName>
    <definedName name="IQRY23" hidden="1">"$Y$24:$Y$281"</definedName>
    <definedName name="IQRY24" hidden="1">"$Y$25"</definedName>
    <definedName name="IQRY25" hidden="1">"$Y$26"</definedName>
    <definedName name="IQRY26" hidden="1">"$Y$27:$Y$279"</definedName>
    <definedName name="IQRY27" hidden="1">"$Y$28:$Y$280"</definedName>
    <definedName name="IQRY28" hidden="1">"$Y$29"</definedName>
    <definedName name="IQRY29" hidden="1">"$Y$30"</definedName>
    <definedName name="IQRY3">"$Y$4"</definedName>
    <definedName name="IQRY30" hidden="1">"$Y$31:$Y$283"</definedName>
    <definedName name="IQRY31" hidden="1">"$Y$32:$Y$283"</definedName>
    <definedName name="IQRY32" hidden="1">"$Y$33"</definedName>
    <definedName name="IQRY33" hidden="1">"$Y$34"</definedName>
    <definedName name="IQRY34" hidden="1">"$Y$35"</definedName>
    <definedName name="IQRY35" hidden="1">"$Y$36"</definedName>
    <definedName name="IQRY36" hidden="1">"$Y$37:$Y$292"</definedName>
    <definedName name="IQRY37" hidden="1">"$Y$38:$Y$294"</definedName>
    <definedName name="IQRY38" hidden="1">"$Y$39:$Y$295"</definedName>
    <definedName name="IQRY39" hidden="1">"$Y$40:$Y$296"</definedName>
    <definedName name="IQRY4">"$Y$5:$Y$14"</definedName>
    <definedName name="IQRY40" hidden="1">"$Y$41:$Y$297"</definedName>
    <definedName name="IQRY41" hidden="1">"$Y$42:$Y$298"</definedName>
    <definedName name="IQRY42" hidden="1">"$Y$43:$Y$289"</definedName>
    <definedName name="IQRZ132">"$Z$133:$Z$153"</definedName>
    <definedName name="IQRZ16" hidden="1">"$Z$17:$Z$422"</definedName>
    <definedName name="IQRZ23" hidden="1">"$Z$24:$Z$281"</definedName>
    <definedName name="IQRZ24" hidden="1">"$Z$25:$Z$249"</definedName>
    <definedName name="IQRZ25" hidden="1">"$Z$26"</definedName>
    <definedName name="IQRZ26" hidden="1">"$Z$27:$Z$279"</definedName>
    <definedName name="IQRZ27" hidden="1">"$Z$28:$Z$275"</definedName>
    <definedName name="IQRZ28" hidden="1">"$Z$29"</definedName>
    <definedName name="IQRZ29" hidden="1">"$Z$30"</definedName>
    <definedName name="IQRZ3">"$Z$4"</definedName>
    <definedName name="IQRZ30" hidden="1">"$Z$31"</definedName>
    <definedName name="IQRZ31" hidden="1">"$Z$32:$Z$283"</definedName>
    <definedName name="IQRZ32" hidden="1">"$Z$33"</definedName>
    <definedName name="IQRZ33" hidden="1">"$Z$34"</definedName>
    <definedName name="IQRZ34" hidden="1">"$Z$35"</definedName>
    <definedName name="IQRZ35" hidden="1">"$Z$36"</definedName>
    <definedName name="IQRZ36" hidden="1">"$Z$37:$Z$292"</definedName>
    <definedName name="IQRZ37" hidden="1">"$Z$38"</definedName>
    <definedName name="IQRZ38" hidden="1">"$Z$39"</definedName>
    <definedName name="IQRZ39" hidden="1">"$Z$40"</definedName>
    <definedName name="IQRZ4" localSheetId="5" hidden="1">"$Z$5:$Z$369"</definedName>
    <definedName name="IQRZ4" localSheetId="2" hidden="1">"$Z$5:$Z$369"</definedName>
    <definedName name="IQRZ4">"$Z$5:$Z$17"</definedName>
    <definedName name="IQRZ40" hidden="1">"$Z$41"</definedName>
    <definedName name="IQRZ41" hidden="1">"$Z$42"</definedName>
    <definedName name="IQRZ42" hidden="1">"$Z$43:$Z$284"</definedName>
    <definedName name="iQShowHideColumns" localSheetId="5" hidden="1">"iQShowAll"</definedName>
    <definedName name="iQShowHideColumns" localSheetId="2" hidden="1">"iQShowAll"</definedName>
    <definedName name="iQShowHideColumns">"iQShowQuarterlyAnnual"</definedName>
    <definedName name="Irbe" hidden="1">{#N/A,#N/A,FALSE,"Pharm";#N/A,#N/A,FALSE,"WWCM"}</definedName>
    <definedName name="Irene" localSheetId="7">1/EUReXToPTE</definedName>
    <definedName name="IRENE" localSheetId="5" hidden="1">{TRUE,TRUE,-1.25,-15.5,484.5,252.75,FALSE,TRUE,TRUE,TRUE,0,1,#N/A,42,#N/A,7.325,17.25,1,FALSE,FALSE,3,TRUE,1,FALSE,100,"Swvu.Cover._.8._.page.","ACwvu.Cover._.8._.page.",#N/A,FALSE,FALSE,0,0,2.5,0,1,"","",TRUE,FALSE,FALSE,FALSE,1,100,#N/A,#N/A,"=R44C1:R82C7","=Elims!R1:R4",#N/A,#N/A,FALSE,FALSE,TRUE,1,#N/A,#N/A,FALSE,FALSE,TRUE,TRUE,TRUE}</definedName>
    <definedName name="Irene" localSheetId="4">1/EUReXToPTE</definedName>
    <definedName name="IRENE" localSheetId="2" hidden="1">{TRUE,TRUE,-1.25,-15.5,484.5,252.75,FALSE,TRUE,TRUE,TRUE,0,1,#N/A,42,#N/A,7.325,17.25,1,FALSE,FALSE,3,TRUE,1,FALSE,100,"Swvu.Cover._.8._.page.","ACwvu.Cover._.8._.page.",#N/A,FALSE,FALSE,0,0,2.5,0,1,"","",TRUE,FALSE,FALSE,FALSE,1,100,#N/A,#N/A,"=R44C1:R82C7","=Elims!R1:R4",#N/A,#N/A,FALSE,FALSE,TRUE,1,#N/A,#N/A,FALSE,FALSE,TRUE,TRUE,TRUE}</definedName>
    <definedName name="Irene">1/EUReXToPTE</definedName>
    <definedName name="IS.Month.end" hidden="1">{"CHART",#N/A,FALSE,"Arch Communications"}</definedName>
    <definedName name="IsColHidden">FALSE</definedName>
    <definedName name="IsLTMColHidden">FALSE</definedName>
    <definedName name="ISS_DEBT_NET">"ISS_DEBT_NET"</definedName>
    <definedName name="ISS_STOCK_NET">"ISS_STOCK_NET"</definedName>
    <definedName name="IsSecureSenio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to2" localSheetId="5" hidden="1">{"up stand alones",#N/A,FALSE,"Acquiror"}</definedName>
    <definedName name="isto2" localSheetId="4">{"up stand alones",#N/A,FALSE,"Acquiror"}</definedName>
    <definedName name="isto2" localSheetId="2" hidden="1">{"up stand alones",#N/A,FALSE,"Acquiror"}</definedName>
    <definedName name="isto2">{"up stand alones",#N/A,FALSE,"Acquiror"}</definedName>
    <definedName name="Italdesig" hidden="1">{#N/A,#N/A,TRUE,"Single Assumptions";#N/A,#N/A,TRUE,"Annual Assumptions";#N/A,#N/A,TRUE,"Newco";#N/A,#N/A,TRUE,"ENI Pro-forma";#N/A,#N/A,TRUE,"Fina Pro-forma (Lit)";#N/A,#N/A,TRUE,"Fina Pro-forma (BFr)"}</definedName>
    <definedName name="ITLeXToEUR" localSheetId="7">1/EUReXToITL</definedName>
    <definedName name="ITLeXToEUR" localSheetId="5" hidden="1">1/EUReXToITL</definedName>
    <definedName name="ITLeXToEUR" localSheetId="4">1/EUReXToITL</definedName>
    <definedName name="ITLeXToEUR" localSheetId="2" hidden="1">1/EUReXToITL</definedName>
    <definedName name="ITLeXToEUR">1/EUReXToITL</definedName>
    <definedName name="ITRevised" hidden="1">{#N/A,#N/A,TRUE,"TS";#N/A,#N/A,TRUE,"Combo";#N/A,#N/A,TRUE,"FAIR";#N/A,#N/A,TRUE,"RBC";#N/A,#N/A,TRUE,"xxxx"}</definedName>
    <definedName name="iuu" localSheetId="4">{#N/A,#N/A,FALSE,"BAL Det.Ingles";#N/A,#N/A,FALSE,"P&amp;L Det.Inglés";#N/A,#N/A,FALSE,"BAL Detalle";#N/A,#N/A,FALSE,"P&amp;L Detalle"}</definedName>
    <definedName name="iuu">{#N/A,#N/A,FALSE,"BAL Det.Ingles";#N/A,#N/A,FALSE,"P&amp;L Det.Inglés";#N/A,#N/A,FALSE,"BAL Detalle";#N/A,#N/A,FALSE,"P&amp;L Detalle"}</definedName>
    <definedName name="iuuhkjh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iuuiu" localSheetId="4">{"'100'!$A$1:$M$83"}</definedName>
    <definedName name="iuuiu">{"'100'!$A$1:$M$83"}</definedName>
    <definedName name="iyrt" hidden="1">{#N/A,#N/A,TRUE,"A";#N/A,#N/A,TRUE,"B";#N/A,#N/A,TRUE,"C";#N/A,#N/A,TRUE,"D";#N/A,#N/A,TRUE,"E"}</definedName>
    <definedName name="J" localSheetId="4">{#N/A,#N/A,FALSE,"PRJCTED QTRLY QTY's"}</definedName>
    <definedName name="J">{#N/A,#N/A,FALSE,"PRJCTED QTRLY QTY's"}</definedName>
    <definedName name="jaime" localSheetId="4">{#N/A,#N/A,FALSE,"DCF Summary";#N/A,#N/A,FALSE,"Casema";#N/A,#N/A,FALSE,"Casema NoTel";#N/A,#N/A,FALSE,"UK";#N/A,#N/A,FALSE,"RCF";#N/A,#N/A,FALSE,"Intercable CZ";#N/A,#N/A,FALSE,"Interkabel P"}</definedName>
    <definedName name="jaime">{#N/A,#N/A,FALSE,"DCF Summary";#N/A,#N/A,FALSE,"Casema";#N/A,#N/A,FALSE,"Casema NoTel";#N/A,#N/A,FALSE,"UK";#N/A,#N/A,FALSE,"RCF";#N/A,#N/A,FALSE,"Intercable CZ";#N/A,#N/A,FALSE,"Interkabel P"}</definedName>
    <definedName name="janice" hidden="1">{"'FXRates AUD'!$AH$586"}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vier" localSheetId="4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javier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" hidden="1">{"summary1",#N/A,TRUE,"Comps";"summary2",#N/A,TRUE,"Comps";"summary3",#N/A,TRUE,"Comps"}</definedName>
    <definedName name="jb_1" hidden="1">{"summary1",#N/A,TRUE,"Comps";"summary2",#N/A,TRUE,"Comps";"summary3",#N/A,TRUE,"Comps"}</definedName>
    <definedName name="jbd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f" hidden="1">{#N/A,#N/A,FALSE,"Tar-Ass";#N/A,#N/A,FALSE,"Tar-IS";#N/A,#N/A,FALSE,"Tar-BS";#N/A,#N/A,FALSE,"Tar-Adg BS";#N/A,#N/A,FALSE,"Tar-CF"}</definedName>
    <definedName name="jdfn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efes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s" hidden="1">{"DCF",#N/A,FALSE,"DCF"}</definedName>
    <definedName name="jetta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jf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jfj" localSheetId="5" hidden="1">{#N/A,#N/A,TRUE,"Cover sheet";#N/A,#N/A,TRUE,"DCF analysis";#N/A,#N/A,TRUE,"WACC calculation"}</definedName>
    <definedName name="jfjfj" localSheetId="4">{#N/A,#N/A,TRUE,"Cover sheet";#N/A,#N/A,TRUE,"DCF analysis";#N/A,#N/A,TRUE,"WACC calculation"}</definedName>
    <definedName name="jfjfj" localSheetId="2" hidden="1">{#N/A,#N/A,TRUE,"Cover sheet";#N/A,#N/A,TRUE,"DCF analysis";#N/A,#N/A,TRUE,"WACC calculation"}</definedName>
    <definedName name="jfjfj">{#N/A,#N/A,TRUE,"Cover sheet";#N/A,#N/A,TRUE,"DCF analysis";#N/A,#N/A,TRUE,"WACC calculation"}</definedName>
    <definedName name="j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gf" hidden="1">{#N/A,#N/A,TRUE,"Pivots-Employee";#N/A,"Scenario1",TRUE,"Assumptions Summary"}</definedName>
    <definedName name="jgfj" hidden="1">{"histincome",#N/A,FALSE,"hyfins";"closing balance",#N/A,FALSE,"hyfins"}</definedName>
    <definedName name="jgh" hidden="1">{#N/A,#N/A,TRUE,"Val - sum";#N/A,#N/A,TRUE,"Val - Sum1";#N/A,#N/A,TRUE,"Val - sum2";#N/A,#N/A,TRUE,"Val - Sum3";#N/A,#N/A,TRUE,"Tar-DCF";#N/A,#N/A,TRUE,"Tar-Val LBO";#N/A,#N/A,TRUE,"Tar-Mult Val"}</definedName>
    <definedName name="jghj" hidden="1">#REF!</definedName>
    <definedName name="jhgfr" hidden="1">#REF!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hj" localSheetId="4">{"CONSEJO",#N/A,FALSE,"Dist p0";"CONSEJO",#N/A,FALSE,"Ficha CODICE"}</definedName>
    <definedName name="jhjhhj">{"CONSEJO",#N/A,FALSE,"Dist p0";"CONSEJO",#N/A,FALSE,"Ficha CODICE"}</definedName>
    <definedName name="jhkkjh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m" hidden="1">{"'Directory'!$A$72:$E$91"}</definedName>
    <definedName name="jimm" hidden="1">{"'Directory'!$A$72:$E$91"}</definedName>
    <definedName name="jj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jj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jjfgg" hidden="1">{0,0,"",0}</definedName>
    <definedName name="jjfgg_1" hidden="1">{0,0,"",0}</definedName>
    <definedName name="jjj" localSheetId="5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jjj" localSheetId="4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localSheetId="2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jj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j" localSheetId="5" hidden="1">{"Assumptions",#N/A,FALSE,"Sheet1";"Main Report",#N/A,FALSE,"Sheet1";"Results",#N/A,FALSE,"Sheet1";"Advances",#N/A,FALSE,"Sheet1"}</definedName>
    <definedName name="JJJJ" localSheetId="4">{#N/A,#N/A,FALSE,"model"}</definedName>
    <definedName name="jjjj" localSheetId="2" hidden="1">{"Assumptions",#N/A,FALSE,"Sheet1";"Main Report",#N/A,FALSE,"Sheet1";"Results",#N/A,FALSE,"Sheet1";"Advances",#N/A,FALSE,"Sheet1"}</definedName>
    <definedName name="JJJJ">{#N/A,#N/A,FALSE,"model"}</definedName>
    <definedName name="jjjjj" localSheetId="4">{"CONSEJO",#N/A,FALSE,"Dist p0";"CONSEJO",#N/A,FALSE,"Ficha CODICE"}</definedName>
    <definedName name="jjjjj">{"CONSEJO",#N/A,FALSE,"Dist p0";"CONSEJO",#N/A,FALSE,"Ficha CODICE"}</definedName>
    <definedName name="jjjjjj" localSheetId="4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jj" hidden="1">#N/A</definedName>
    <definedName name="jjjjjjjjjjjj" hidden="1">#REF!</definedName>
    <definedName name="jjjjjjjjjjjjjjjj" localSheetId="4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jjjjjj" localSheetId="5" hidden="1">{#N/A,#N/A,FALSE,"Operations";#N/A,#N/A,FALSE,"Financials"}</definedName>
    <definedName name="jjjjjjjjjjjjjjjjjjjjjj" localSheetId="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localSheetId="2" hidden="1">{#N/A,#N/A,FALSE,"Operations";#N/A,#N/A,FALSE,"Financials"}</definedName>
    <definedName name="jjjjjjjjjjjjjjjjjjjjjj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k" hidden="1">{#N/A,#N/A,FALSE,"inopert";#N/A,#N/A,FALSE,"electrified";#N/A,#N/A,FALSE,"network"}</definedName>
    <definedName name="jk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h" hidden="1">#REF!</definedName>
    <definedName name="jkhkh" hidden="1">#REF!</definedName>
    <definedName name="jkjkj" hidden="1">#REF!</definedName>
    <definedName name="jkjyf" hidden="1">{0,0,0,0}</definedName>
    <definedName name="jkjyf_1" hidden="1">{0,0,0,0}</definedName>
    <definedName name="jkkjh" localSheetId="4">{"'Server Configuration'!$A$1:$DB$281"}</definedName>
    <definedName name="jkkjh">{"'Server Configuration'!$A$1:$DB$281"}</definedName>
    <definedName name="jkkk" hidden="1">#N/A</definedName>
    <definedName name="jkl" hidden="1">{#N/A,#N/A,FALSE,"REPORT"}</definedName>
    <definedName name="jkn" hidden="1">#REF!</definedName>
    <definedName name="jl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nbghjbg" localSheetId="4">{"ANAR",#N/A,FALSE,"Dist total";"MARGEN",#N/A,FALSE,"Dist total";"COMENTARIO",#N/A,FALSE,"Ficha CODICE";"CONSEJO",#N/A,FALSE,"Dist p0";"uno",#N/A,FALSE,"Dist total"}</definedName>
    <definedName name="jnbghjbg">{"ANAR",#N/A,FALSE,"Dist total";"MARGEN",#N/A,FALSE,"Dist total";"COMENTARIO",#N/A,FALSE,"Ficha CODICE";"CONSEJO",#N/A,FALSE,"Dist p0";"uno",#N/A,FALSE,"Dist total"}</definedName>
    <definedName name="JNPRpublish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Jo" localSheetId="7">1/EUReXToESP</definedName>
    <definedName name="Jo" localSheetId="5">1/EUReXToESP</definedName>
    <definedName name="Jo" localSheetId="4">1/EUReXToESP</definedName>
    <definedName name="Jo">1/EUReXToESP</definedName>
    <definedName name="jrj" hidden="1">#REF!</definedName>
    <definedName name="j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trj" hidden="1">#REF!</definedName>
    <definedName name="jty" hidden="1">{"Agg Output",#N/A,FALSE,"Operational Drivers Output";"NW Output",#N/A,FALSE,"Operational Drivers Output";"South Output",#N/A,FALSE,"Operational Drivers Output";"Central Output",#N/A,FALSE,"Operational Drivers Output"}</definedName>
    <definedName name="jtyj" hidden="1">{"Draft",#N/A,FALSE,"Feb-96"}</definedName>
    <definedName name="jtyjk" hidden="1">{#N/A,#N/A,FALSE,"FY97";#N/A,#N/A,FALSE,"FY98";#N/A,#N/A,FALSE,"FY99";#N/A,#N/A,FALSE,"FY00";#N/A,#N/A,FALSE,"FY01"}</definedName>
    <definedName name="judy" hidden="1">{#N/A,#N/A,FALSE,"Pharm";#N/A,#N/A,FALSE,"WWCM"}</definedName>
    <definedName name="judy1" hidden="1">{#N/A,#N/A,FALSE,"Pharm";#N/A,#N/A,FALSE,"WWCM"}</definedName>
    <definedName name="june" hidden="1">{#N/A,#N/A,TRUE,"UK assump";#N/A,#N/A,TRUE,"UK P&amp;L BS CF";#N/A,#N/A,TRUE,"Chart";#N/A,#N/A,TRUE,"Valuation";#N/A,#N/A,TRUE,"UK Overheads";#N/A,#N/A,TRUE,"UK Gross Profit";#N/A,#N/A,TRUE,"UK Fixed Assets"}</definedName>
    <definedName name="junk" hidden="1">#REF!</definedName>
    <definedName name="junk2" hidden="1">{"BS",#N/A,FALSE,"USA"}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y" localSheetId="4">{"fdsup://directions/News HTML Viewer?action=OPEN&amp;on_error=off&amp;window=popup_no_button&amp;start_maximized=false&amp;creator=factset&amp;display_string=Click to view document&amp;width=640&amp;height=480&amp;address=ZQFNwazDkp6vD6V0vAbjkPNrULx7q7I8gGf6J0cLZ9k5DEt1yK7y5mcYGY8%2B2vdD","%2BLCVa18Xs31sDl6WyFgIFjCGOSv6RVGmB018fcIuVsU06OAq8qwbTWaOsh8wc6JJIA6soqmJ25RLO%2BlpzgKUuvvJg%2BEg0v5CHPATw5K83Vu7UW8E%2Byn%2BLN4swx0oxiNsubqrMCXP6MwDhx3ledUfK3uk4cUnSg%2B0Uy7kd5NhHsT8Irw6Hx4y9r8gpng8hj1ElBhcSPS2FMD6J%2F7bvnijkPFFuX%2FmZ6Exhn2BgCmLjrAeoSE","oeRWpTA%3D%3D"}</definedName>
    <definedName name="juy">{"fdsup://directions/News HTML Viewer?action=OPEN&amp;on_error=off&amp;window=popup_no_button&amp;start_maximized=false&amp;creator=factset&amp;display_string=Click to view document&amp;width=640&amp;height=480&amp;address=ZQFNwazDkp6vD6V0vAbjkPNrULx7q7I8gGf6J0cLZ9k5DEt1yK7y5mcYGY8%2B2vdD","%2BLCVa18Xs31sDl6WyFgIFjCGOSv6RVGmB018fcIuVsU06OAq8qwbTWaOsh8wc6JJIA6soqmJ25RLO%2BlpzgKUuvvJg%2BEg0v5CHPATw5K83Vu7UW8E%2Byn%2BLN4swx0oxiNsubqrMCXP6MwDhx3ledUfK3uk4cUnSg%2B0Uy7kd5NhHsT8Irw6Hx4y9r8gpng8hj1ElBhcSPS2FMD6J%2F7bvnijkPFFuX%2FmZ6Exhn2BgCmLjrAeoSE","oeRWpTA%3D%3D"}</definedName>
    <definedName name="jyfng" hidden="1">{0,0,"",0}</definedName>
    <definedName name="jyfng_1" hidden="1">{0,0,"",0}</definedName>
    <definedName name="jythjftddfgsd" hidden="1">{"'Sheet1'!$A$1:$O$40"}</definedName>
    <definedName name="K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2___PARKEDCVW__">"FINANCIALS;A=CK00100TOT;C=ACTUAL;R=LC;UA=D_TOP;E=P500231;UB=TPTOP;UC=F_FISICO;T=2004.DEC;F=PERIODIC;"</definedName>
    <definedName name="K2__CVPARAMS__">"Any by Any!$B$17:$C$38;"</definedName>
    <definedName name="K2__LOCKEDCVW__">"MAIN,OTHERREV,ACTUAL,USD,E.2990,ALL_JOBS,ALL_ORGS,ALL_PROD,2004.JAN,PERIODIC,;"</definedName>
    <definedName name="K2__LOCKSTATUS__">2</definedName>
    <definedName name="K2__MAXEXPCOLS__">100</definedName>
    <definedName name="K2__MAXEXPROWS__">1000</definedName>
    <definedName name="K2__WBEVMODE__">0</definedName>
    <definedName name="K2__WBREFOPTIONS__">134217728</definedName>
    <definedName name="K2__WSINFO__">"osoft"</definedName>
    <definedName name="K2_ISWBINITED">TRUE</definedName>
    <definedName name="K2_WBEVMODE" localSheetId="5" hidden="1">1</definedName>
    <definedName name="K2_WBEVMODE" localSheetId="2" hidden="1">1</definedName>
    <definedName name="K2_WBEVMODE">0</definedName>
    <definedName name="K2_WBHASINITMODE">1</definedName>
    <definedName name="K8K" hidden="1">{#N/A,#N/A,TRUE,"GLOBAL";#N/A,#N/A,TRUE,"RUSTICOS";#N/A,#N/A,TRUE,"INMUEBLES"}</definedName>
    <definedName name="ka" hidden="1">{"TOTAL",#N/A,FALSE,"A";"FISCAL94",#N/A,FALSE,"A";"FISCAL95",#N/A,FALSE,"A";"FISCAL96",#N/A,FALSE,"A";"misc page",#N/A,FALSE,"A"}</definedName>
    <definedName name="kaj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as" hidden="1">{"TOTAL",#N/A,FALSE,"A";"FISCAL94",#N/A,FALSE,"A";"FISCAL95",#N/A,FALSE,"A";"FISCAL96",#N/A,FALSE,"A";"misc page",#N/A,FALSE,"A"}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s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ajh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nnzahl" hidden="1">{#N/A,#N/A,FALSE,"WOB_1.XLS";#N/A,#N/A,FALSE,"WOB_2.XLS";#N/A,#N/A,FALSE,"WOB_3.XLS";#N/A,#N/A,FALSE,"WOB_4.XLS";#N/A,#N/A,FALSE,"WOB_5.XLS"}</definedName>
    <definedName name="KEOLIS" hidden="1">{#N/A,#N/A,FALSE,"Aging Summary";#N/A,#N/A,FALSE,"Ratio Analysis";#N/A,#N/A,FALSE,"Test 120 Day Accts";#N/A,#N/A,FALSE,"Tickmarks"}</definedName>
    <definedName name="kern" hidden="1">#REF!</definedName>
    <definedName name="key" hidden="1">#REF!</definedName>
    <definedName name="keynew" hidden="1">#REF!</definedName>
    <definedName name="keyrb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fh" hidden="1">{"'DIFPRE'!$A$2:$M$54"}</definedName>
    <definedName name="kgjlhjmkjmgf" hidden="1">{"histincome",#N/A,FALSE,"hyfins";"closing balance",#N/A,FALSE,"hyfins"}</definedName>
    <definedName name="kgkg" hidden="1">{#N/A,#N/A,FALSE,"COVER";#N/A,#N/A,FALSE,"Index";#N/A,#N/A,FALSE,"Non-Earning";#N/A,#N/A,FALSE,"Non-Earning_Recovery"}</definedName>
    <definedName name="kgkgk" localSheetId="5" hidden="1">{#N/A,#N/A,TRUE,"Cover sheet";#N/A,#N/A,TRUE,"DCF analysis";#N/A,#N/A,TRUE,"WACC calculation"}</definedName>
    <definedName name="kgkgk" localSheetId="4">{#N/A,#N/A,TRUE,"Cover sheet";#N/A,#N/A,TRUE,"DCF analysis";#N/A,#N/A,TRUE,"WACC calculation"}</definedName>
    <definedName name="kgkgk" localSheetId="2" hidden="1">{#N/A,#N/A,TRUE,"Cover sheet";#N/A,#N/A,TRUE,"DCF analysis";#N/A,#N/A,TRUE,"WACC calculation"}</definedName>
    <definedName name="kgkgk">{#N/A,#N/A,TRUE,"Cover sheet";#N/A,#N/A,TRUE,"DCF analysis";#N/A,#N/A,TRUE,"WACC calculation"}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" localSheetId="7">Main.SAPF4Help()</definedName>
    <definedName name="KH" localSheetId="5">Main.SAPF4Help()</definedName>
    <definedName name="KH" localSheetId="4">Main.SAPF4Help()</definedName>
    <definedName name="KH">Main.SAPF4Help()</definedName>
    <definedName name="khf" localSheetId="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ll" hidden="1">38778.655150463</definedName>
    <definedName name="kils" localSheetId="4">{"fdsup://directions/News HTML Viewer?action=OPEN&amp;on_error=off&amp;window=popup_no_button&amp;start_maximized=false&amp;creator=factset&amp;display_string=Click to view document&amp;width=640&amp;height=480&amp;address=ZQFNAZbnkp6vd2kFK2%2BZP1GPEjrpiuLGj%2BYJiiNYS4tKlCYV%2FtKFBYZ7Mfhi","7bUwzW0bURbps%2FPlO8HMplmK7vLCRXnVA7HnL2MTwPIY72DqGsaC5RN9hfaC0Fsoqr%2BDCFspN%2BK05LgxxUYB32QhhQpzFmdEDGUFHuTCbI7HQimN4Xz3fG%2F5owevL0Zz6FQIQB59lllCtB0h7BzGes%2Fg%2B%2B0ixlNRwUQF%2Fh0BGudybhJcaQOKC0Am%2BsgOr9c5MjB3hMfQbesEImT9mzcWHQLKFEoNOSSYofPT6NbCg7sUv","EA1"}</definedName>
    <definedName name="kils">{"fdsup://directions/News HTML Viewer?action=OPEN&amp;on_error=off&amp;window=popup_no_button&amp;start_maximized=false&amp;creator=factset&amp;display_string=Click to view document&amp;width=640&amp;height=480&amp;address=ZQFNAZbnkp6vd2kFK2%2BZP1GPEjrpiuLGj%2BYJiiNYS4tKlCYV%2FtKFBYZ7Mfhi","7bUwzW0bURbps%2FPlO8HMplmK7vLCRXnVA7HnL2MTwPIY72DqGsaC5RN9hfaC0Fsoqr%2BDCFspN%2BK05LgxxUYB32QhhQpzFmdEDGUFHuTCbI7HQimN4Xz3fG%2F5owevL0Zz6FQIQB59lllCtB0h7BzGes%2Fg%2B%2B0ixlNRwUQF%2Fh0BGudybhJcaQOKC0Am%2BsgOr9c5MjB3hMfQbesEImT9mzcWHQLKFEoNOSSYofPT6NbCg7sUv","EA1"}</definedName>
    <definedName name="KIT" hidden="1">{"equity comps",#N/A,FALSE,"CS Comps";"equity comps",#N/A,FALSE,"PS Comps";"equity comps",#N/A,FALSE,"GIC_Comps";"equity comps",#N/A,FALSE,"GIC2_Comps"}</definedName>
    <definedName name="kiuykyktr" hidden="1">#REF!</definedName>
    <definedName name="kj" hidden="1">{#N/A,#N/A,FALSE,"Admin";#N/A,#N/A,FALSE,"Other"}</definedName>
    <definedName name="kja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a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slf" hidden="1">{#N/A,#N/A,FALSE,"Sheet1"}</definedName>
    <definedName name="kjdslf_1" hidden="1">{#N/A,#N/A,FALSE,"Sheet1"}</definedName>
    <definedName name="kjf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hg" localSheetId="4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kjhg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kjj" hidden="1">{#N/A,#N/A,FALSE,"APrecon";#N/A,#N/A,FALSE,"APtop10";#N/A,#N/A,FALSE,"APspread";#N/A,#N/A,FALSE,"OScks";#N/A,#N/A,FALSE,"APcontrol";#N/A,#N/A,FALSE,"APcomp"}</definedName>
    <definedName name="kjkjkjjk" hidden="1">{"Financial Statements",#N/A,FALSE,"Results"}</definedName>
    <definedName name="kjkjkjkjyu" hidden="1">{"FCF",#N/A,FALSE,"Results"}</definedName>
    <definedName name="kjljkl" hidden="1">#N/A</definedName>
    <definedName name="kjuy" hidden="1">#REF!</definedName>
    <definedName name="kkern" hidden="1">#REF!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localSheetId="5" hidden="1">{#N/A,#N/A,FALSE,"Pharm";#N/A,#N/A,FALSE,"WWCM"}</definedName>
    <definedName name="kkk" localSheetId="4">{#N/A,#N/A,FALSE,"Património"}</definedName>
    <definedName name="kkk" localSheetId="2" hidden="1">{#N/A,#N/A,FALSE,"Pharm";#N/A,#N/A,FALSE,"WWCM"}</definedName>
    <definedName name="kkk">{#N/A,#N/A,FALSE,"Património"}</definedName>
    <definedName name="kkkkkk" localSheetId="5" hidden="1">{"'DIFPRE'!$A$2:$M$54"}</definedName>
    <definedName name="kkkkkk" localSheetId="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localSheetId="2" hidden="1">{"'DIFPRE'!$A$2:$M$54"}</definedName>
    <definedName name="kkkkkk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kkk" localSheetId="4">{#N/A,#N/A,FALSE,"Património"}</definedName>
    <definedName name="kkkkkkkkk">{#N/A,#N/A,FALSE,"Património"}</definedName>
    <definedName name="kkkkkkkkkk" localSheetId="4">{"cap_structure",#N/A,FALSE,"Graph-Mkt Cap";"price",#N/A,FALSE,"Graph-Price";"ebit",#N/A,FALSE,"Graph-EBITDA";"ebitda",#N/A,FALSE,"Graph-EBITDA"}</definedName>
    <definedName name="kkkkkkkkkk">{"cap_structure",#N/A,FALSE,"Graph-Mkt Cap";"price",#N/A,FALSE,"Graph-Price";"ebit",#N/A,FALSE,"Graph-EBITDA";"ebitda",#N/A,FALSE,"Graph-EBITDA"}</definedName>
    <definedName name="kkkkkkkkkkk" localSheetId="4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kkk" localSheetId="4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l" localSheetId="4">{"'Customer Support Trends'!$A$1:$AB$13"}</definedName>
    <definedName name="kkl">{"'Customer Support Trends'!$A$1:$AB$13"}</definedName>
    <definedName name="kl" localSheetId="5" hidden="1">{"Informes",#N/A,FALSE,"CA";"Informes",#N/A,FALSE,"CN";"Informes",#N/A,FALSE,"INVERSIONES";"Informes",#N/A,FALSE,"CN Oficial";"Informes",#N/A,FALSE,"CA Oficial";"Informes",#N/A,FALSE,"Res Datos Areas"}</definedName>
    <definedName name="kl" localSheetId="4">{#N/A,#N/A,FALSE,"INT-GRP";#N/A,#N/A,FALSE,"BAL (2)";#N/A,#N/A,FALSE,"INT-GRP Q";#N/A,#N/A,FALSE,"P&amp;L (2)";#N/A,#N/A,FALSE,"P&amp;L (i) (2)";#N/A,#N/A,FALSE,"Sólo Oct'96 P&amp;L";#N/A,#N/A,FALSE,"BAL (i) (2)";#N/A,#N/A,FALSE,"Sólo Oct'96 BAL"}</definedName>
    <definedName name="kl" localSheetId="2" hidden="1">{"Informes",#N/A,FALSE,"CA";"Informes",#N/A,FALSE,"CN";"Informes",#N/A,FALSE,"INVERSIONES";"Informes",#N/A,FALSE,"CN Oficial";"Informes",#N/A,FALSE,"CA Oficial";"Informes",#N/A,FALSE,"Res Datos Areas"}</definedName>
    <definedName name="kl">{#N/A,#N/A,FALSE,"INT-GRP";#N/A,#N/A,FALSE,"BAL (2)";#N/A,#N/A,FALSE,"INT-GRP Q";#N/A,#N/A,FALSE,"P&amp;L (2)";#N/A,#N/A,FALSE,"P&amp;L (i) (2)";#N/A,#N/A,FALSE,"Sólo Oct'96 P&amp;L";#N/A,#N/A,FALSE,"BAL (i) (2)";#N/A,#N/A,FALSE,"Sólo Oct'96 BAL"}</definedName>
    <definedName name="kljkjkjljjjjökl" localSheetId="7">1/EUReXToDEM</definedName>
    <definedName name="kljkjkjljjjjökl" localSheetId="5">1/EUReXToDEM</definedName>
    <definedName name="kljkjkjljjjjökl" localSheetId="4">1/EUReXToDEM</definedName>
    <definedName name="kljkjkjljjjjökl">1/EUReXToDEM</definedName>
    <definedName name="KLKL" hidden="1">{TRUE,TRUE,-1.25,-15.5,484.5,252.75,FALSE,TRUE,TRUE,TRUE,0,1,#N/A,40,#N/A,9.34939759036145,16.2352941176471,1,FALSE,FALSE,3,TRUE,1,FALSE,104,"Swvu.Cash._.Flows._.8._.page.","ACwvu.Cash._.Flows._.8._.page.",4,FALSE,FALSE,0,0,1,0,1,"","&amp;C&amp;""Times New Roman,Regular""&amp;9&amp;P",TRUE,FALSE,FALSE,FALSE,1,100,#N/A,#N/A,"=R41C1:R100C6","=Elims!R1:R4","Rwvu.Cash._.Flows._.8._.page.",#N/A,TRUE,FALSE,TRUE,1,#N/A,#N/A,FALSE,FALSE,TRUE,TRUE,TRUE}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m" hidden="1">{#N/A,"Base",FALSE,"Dividend";#N/A,"Conservative",FALSE,"Dividend";#N/A,"Downside",FALSE,"Dividend"}</definedName>
    <definedName name="KLÑ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kma" localSheetId="5" hidden="1">{#N/A,#N/A,TRUE,"Cover sheet";#N/A,#N/A,TRUE,"DCF analysis";#N/A,#N/A,TRUE,"WACC calculation"}</definedName>
    <definedName name="kma" localSheetId="4">{#N/A,#N/A,TRUE,"Cover sheet";#N/A,#N/A,TRUE,"DCF analysis";#N/A,#N/A,TRUE,"WACC calculation"}</definedName>
    <definedName name="kma" localSheetId="2" hidden="1">{#N/A,#N/A,TRUE,"Cover sheet";#N/A,#N/A,TRUE,"DCF analysis";#N/A,#N/A,TRUE,"WACC calculation"}</definedName>
    <definedName name="kma">{#N/A,#N/A,TRUE,"Cover sheet";#N/A,#N/A,TRUE,"DCF analysis";#N/A,#N/A,TRUE,"WACC calculation"}</definedName>
    <definedName name="kmh" localSheetId="5" hidden="1">{#N/A,#N/A,TRUE,"Cover sheet";#N/A,#N/A,TRUE,"DCF analysis";#N/A,#N/A,TRUE,"WACC calculation"}</definedName>
    <definedName name="kmh" localSheetId="4">{#N/A,#N/A,TRUE,"Cover sheet";#N/A,#N/A,TRUE,"DCF analysis";#N/A,#N/A,TRUE,"WACC calculation"}</definedName>
    <definedName name="kmh" localSheetId="2" hidden="1">{#N/A,#N/A,TRUE,"Cover sheet";#N/A,#N/A,TRUE,"DCF analysis";#N/A,#N/A,TRUE,"WACC calculation"}</definedName>
    <definedName name="kmh">{#N/A,#N/A,TRUE,"Cover sheet";#N/A,#N/A,TRUE,"DCF analysis";#N/A,#N/A,TRUE,"WACC calculation"}</definedName>
    <definedName name="KN" hidden="1">{#N/A,#N/A,FALSE,"Valuation Assumptions";#N/A,#N/A,FALSE,"Summary";#N/A,#N/A,FALSE,"DCF";#N/A,#N/A,FALSE,"Valuation";#N/A,#N/A,FALSE,"WACC";#N/A,#N/A,FALSE,"UBVH";#N/A,#N/A,FALSE,"Free Cash Flow"}</definedName>
    <definedName name="kol" localSheetId="5" hidden="1">{"away stand alones",#N/A,FALSE,"Target"}</definedName>
    <definedName name="kol" localSheetId="4">{"away stand alones",#N/A,FALSE,"Target"}</definedName>
    <definedName name="kol" localSheetId="2" hidden="1">{"away stand alones",#N/A,FALSE,"Target"}</definedName>
    <definedName name="kol">{"away stand alones",#N/A,FALSE,"Target"}</definedName>
    <definedName name="komm" hidden="1">{#N/A,#N/A,FALSE,"AESTR_K"}</definedName>
    <definedName name="KOMMENT" hidden="1">{#N/A,#N/A,FALSE,"AESTR_K"}</definedName>
    <definedName name="KOMMENT67" hidden="1">{#N/A,#N/A,FALSE,"AESTR_K"}</definedName>
    <definedName name="komment68" hidden="1">{#N/A,#N/A,FALSE,"AESTR_K"}</definedName>
    <definedName name="KOMMENTA" hidden="1">{#N/A,#N/A,FALSE,"AESTR_K"}</definedName>
    <definedName name="kre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slkjkjlkjd" hidden="1">{#N/A,#N/A,FALSE,"REPORT"}</definedName>
    <definedName name="ktkro" hidden="1">{#N/A,"Base",FALSE,"Dividend";#N/A,"Conservative",FALSE,"Dividend";#N/A,"Downside",FALSE,"Dividend"}</definedName>
    <definedName name="KTO_BILGUV_1" hidden="1">#REF!,#REF!,#REF!,#REF!,#REF!,#REF!,#REF!,#REF!,#REF!,#REF!,#REF!,#REF!,#REF!,#REF!,#REF!,#REF!</definedName>
    <definedName name="KTO_BILGUV_2" hidden="1">#REF!,#REF!,#REF!,#REF!,#REF!,#REF!,#REF!,#REF!,#REF!,#REF!,#REF!,#REF!,#REF!,#REF!,#REF!,#REF!,#REF!</definedName>
    <definedName name="KTO_BILGUV_3" hidden="1">#REF!,#REF!,#REF!,#REF!,#REF!,#REF!,#REF!,#REF!,#REF!,#REF!,#REF!,#REF!,#REF!,#REF!,#REF!,#REF!</definedName>
    <definedName name="KTO_BILGUV_4" hidden="1">#REF!,#REF!,#REF!,#REF!,#REF!,#REF!,#REF!,#REF!,#REF!,#REF!,#REF!,#REF!,#REF!,#REF!,#REF!,#REF!,#REF!,#REF!,#REF!,#REF!,#REF!,#REF!</definedName>
    <definedName name="KTO_H" hidden="1">#REF!,#REF!,#REF!,#REF!,#REF!,#REF!,#REF!,#REF!,#REF!,#REF!,#REF!,#REF!,#REF!,#REF!,#REF!,#REF!,#REF!,#REF!,#REF!,#REF!,#REF!,#REF!,#REF!,#REF!,#REF!,#REF!,#REF!,#REF!,#REF!,#REF!,#REF!,#REF!,#REF!,#REF!</definedName>
    <definedName name="KTO_S" hidden="1">#REF!,#REF!,#REF!,#REF!,#REF!,#REF!,#REF!,#REF!,#REF!,#REF!,#REF!,#REF!,#REF!,#REF!,#REF!,#REF!,#REF!,#REF!,#REF!,#REF!,#REF!,#REF!,#REF!,#REF!,#REF!,#REF!,#REF!,#REF!,#REF!,#REF!,#REF!,#REF!,#REF!,#REF!</definedName>
    <definedName name="kuy" hidden="1">#REF!</definedName>
    <definedName name="kuyk" hidden="1">#REF!</definedName>
    <definedName name="kuykyky" hidden="1">#REF!</definedName>
    <definedName name="kyd.ChngCell.01." hidden="1">#REF!</definedName>
    <definedName name="kyd.ChngCell.02." hidden="1">#REF!</definedName>
    <definedName name="kyd.CounterLimitCell.01.">"x"</definedName>
    <definedName name="kyd.Dim.01.">"Count up"</definedName>
    <definedName name="kyd.ElementList.01.">"x"</definedName>
    <definedName name="kyd.ElementList.02." hidden="1">#REF!</definedName>
    <definedName name="kyd.ElementType.01.">3</definedName>
    <definedName name="kyd.ItemType.01.">3</definedName>
    <definedName name="kyd.MacroAfterMemoRow." hidden="1">""</definedName>
    <definedName name="kyd.MacroAfterZap." hidden="1">""</definedName>
    <definedName name="kyd.MacroAtEnd.">""</definedName>
    <definedName name="kyd.MacroEachCycle.">""</definedName>
    <definedName name="kyd.MacroEndOfEachCycle.">""</definedName>
    <definedName name="kyd.MacroStartOfProc." hidden="1">""</definedName>
    <definedName name="kyd.MemoSortHide.">FALSE</definedName>
    <definedName name="kyd.NumLevels.01.">0</definedName>
    <definedName name="kyd.PanicStop.">TRUE</definedName>
    <definedName name="kyd.ParentName.01.">""</definedName>
    <definedName name="kyd.PreScreenData.">FALSE</definedName>
    <definedName name="kyd.PrintMemo.">FALSE</definedName>
    <definedName name="kyd.PrintParent.01.">FALSE</definedName>
    <definedName name="kyd.PrintStdWhen.">1</definedName>
    <definedName name="kyd.PrintToWbk." hidden="1">FALSE</definedName>
    <definedName name="kyd.SaveAsFile.">FALSE</definedName>
    <definedName name="kyd.SaveMemo.">FALSE</definedName>
    <definedName name="kyd.SelectString.01.">""</definedName>
    <definedName name="kyd.Shortcut." hidden="1">FALSE</definedName>
    <definedName name="kyd.StdSortHide.">FALSE</definedName>
    <definedName name="kyd.StopRow.">65536</definedName>
    <definedName name="kyd.UsePrintCtrlRange." hidden="1">TRUE</definedName>
    <definedName name="kyd.WriteMemWhenOptn.">3</definedName>
    <definedName name="KYNA" hidden="1">{TRUE,TRUE,-1.25,-15.5,484.5,273.75,FALSE,TRUE,TRUE,TRUE,0,1,#N/A,60,#N/A,9.07228915662651,17.6470588235294,1,FALSE,FALSE,3,TRUE,1,FALSE,104,"Swvu.Con._.Statement._.of._.Income.","ACwvu.Con._.Statement._.of._.Income.",8,FALSE,FALSE,0,0,1,0.5,1,"","&amp;C&amp;""Times New Roman,Regular""&amp;9&amp;P",TRUE,FALSE,FALSE,FALSE,1,100,#N/A,#N/A,"=R61C1:R98C9","=Elims!R1:R4",#N/A,#N/A,FALSE,FALSE,TRUE,1,#N/A,#N/A,FALSE,FALSE,TRUE,TRUE,TRUE}</definedName>
    <definedName name="kyujkgfujhy" hidden="1">{"histincome",#N/A,FALSE,"hyfins";"closing balance",#N/A,FALSE,"hyfins"}</definedName>
    <definedName name="l" localSheetId="5" hidden="1">{#N/A,#N/A,FALSE,"HIGHNEW";#N/A,#N/A,FALSE,"HIGHOLD";#N/A,#N/A,FALSE,"MTHDET"}</definedName>
    <definedName name="L" localSheetId="4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l" localSheetId="2" hidden="1">{#N/A,#N/A,FALSE,"HIGHNEW";#N/A,#N/A,FALSE,"HIGHOLD";#N/A,#N/A,FALSE,"MTHDET"}</definedName>
    <definedName name="L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l_1" hidden="1">{"RESULTS",#N/A,FALSE,"M&amp;AModel";"page 1",#N/A,FALSE,"M&amp;AModel";"page 2",#N/A,FALSE,"M&amp;AModel";"page 3",#N/A,FALSE,"M&amp;AModel"}</definedName>
    <definedName name="L0L" hidden="1">{#N/A,#N/A,TRUE,"GLOBAL";#N/A,#N/A,TRUE,"RUSTICOS";#N/A,#N/A,TRUE,"INMUEBLES"}</definedName>
    <definedName name="la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e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kdbjrvh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la" localSheetId="5" hidden="1">{#N/A,#N/A,TRUE,"Cover sheet";#N/A,#N/A,TRUE,"DCF analysis";#N/A,#N/A,TRUE,"WACC calculation"}</definedName>
    <definedName name="lala" localSheetId="4">{#N/A,#N/A,TRUE,"Cover sheet";#N/A,#N/A,TRUE,"DCF analysis";#N/A,#N/A,TRUE,"WACC calculation"}</definedName>
    <definedName name="lala" localSheetId="2" hidden="1">{#N/A,#N/A,TRUE,"Cover sheet";#N/A,#N/A,TRUE,"DCF analysis";#N/A,#N/A,TRUE,"WACC calculation"}</definedName>
    <definedName name="lala">{#N/A,#N/A,TRUE,"Cover sheet";#N/A,#N/A,TRUE,"DCF analysis";#N/A,#N/A,TRUE,"WACC calculation"}</definedName>
    <definedName name="lalalal" hidden="1">#REF!</definedName>
    <definedName name="lar" hidden="1">{"cfprint",#N/A,FALSE,"CF";"bsprint",#N/A,FALSE,"BS";"depprint",#N/A,FALSE,"Fixed A"}</definedName>
    <definedName name="LAST_EBIT_MARGIN">"LAST_EBIT_MARGIN"</definedName>
    <definedName name="LAST_EBITDA_MARGIN">"LAST_EBITDA_MARGIN"</definedName>
    <definedName name="LAST_GROSS_MARGIN">"LAST_GROSS_MARGIN"</definedName>
    <definedName name="LAST_NET_INC_MARGIN">"LAST_NET_INC_MARGIN"</definedName>
    <definedName name="LASTSALEPRICE">"LASTSALEPRICE"</definedName>
    <definedName name="LATESTK">1000</definedName>
    <definedName name="LATESTKNONPRESS">50</definedName>
    <definedName name="LATESTQ">500</definedName>
    <definedName name="LATESTQNONPRESS">100</definedName>
    <definedName name="laura" hidden="1">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darhgea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l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seBaseProject1" hidden="1">#REF!</definedName>
    <definedName name="leaui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dger_Code" hidden="1">" "</definedName>
    <definedName name="Ledger_Selection" hidden="1">" "</definedName>
    <definedName name="lee" hidden="1">{#N/A,#N/A,FALSE,"Pharm";#N/A,#N/A,FALSE,"WWCM"}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imcount" localSheetId="5" hidden="1">2</definedName>
    <definedName name="limcount" localSheetId="2" hidden="1">2</definedName>
    <definedName name="limcount">1</definedName>
    <definedName name="ListOffset">1</definedName>
    <definedName name="litros" localSheetId="4">{"Acum Div 1",#N/A,FALSE,"Acum Diversos 1"}</definedName>
    <definedName name="litros">{"Acum Div 1",#N/A,FALSE,"Acum Diversos 1"}</definedName>
    <definedName name="liurea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j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" localSheetId="7">Main.SAPF4Help()</definedName>
    <definedName name="LK" localSheetId="5" hidden="1">{#N/A,#N/A,TRUE,"GLOBAL";#N/A,#N/A,TRUE,"RUSTICOS";#N/A,#N/A,TRUE,"INMUEBLES"}</definedName>
    <definedName name="lk" localSheetId="4">Main.SAPF4Help()</definedName>
    <definedName name="LK" localSheetId="2" hidden="1">{#N/A,#N/A,TRUE,"GLOBAL";#N/A,#N/A,TRUE,"RUSTICOS";#N/A,#N/A,TRUE,"INMUEBLES"}</definedName>
    <definedName name="lk">Main.SAPF4Help()</definedName>
    <definedName name="lka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dajf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iunh" localSheetId="4">{"fdsup://directions/News HTML Viewer?action=OPEN&amp;on_error=off&amp;window=popup_no_button&amp;start_maximized=false&amp;creator=factset&amp;display_string=Click to view document&amp;width=640&amp;height=480&amp;address=ZQFNAaDnkp6vd2kFq4Kif%2F0mxhrIuvSGKBH1vPQZ62IXzKbWYUO9GyxuJlwKMztq","SZHF7uwtNmxgO90QoHU6YE4Js9ca3GGQyvJZT0Bx%2BgM38FjETLDxresStmFn1XEKjrw3S1%2Fa5rKojeXeJiFb0Cd6wpybaTHCyrreNFH6rNLrOeY3JobTtdPUfyGBrH1r994QaUTGMAr5UR6aHgITp1vzW6s8kmzUI0W4o31EdCIQjDl8%2BGLAtqCX2rTxUjIvjKzoJBc4ZvASGJwbVto2mCNQvfX4lwL2IUXSzibTww%3D%3D"}</definedName>
    <definedName name="lkiunh">{"fdsup://directions/News HTML Viewer?action=OPEN&amp;on_error=off&amp;window=popup_no_button&amp;start_maximized=false&amp;creator=factset&amp;display_string=Click to view document&amp;width=640&amp;height=480&amp;address=ZQFNAaDnkp6vd2kFq4Kif%2F0mxhrIuvSGKBH1vPQZ62IXzKbWYUO9GyxuJlwKMztq","SZHF7uwtNmxgO90QoHU6YE4Js9ca3GGQyvJZT0Bx%2BgM38FjETLDxresStmFn1XEKjrw3S1%2Fa5rKojeXeJiFb0Cd6wpybaTHCyrreNFH6rNLrOeY3JobTtdPUfyGBrH1r994QaUTGMAr5UR6aHgITp1vzW6s8kmzUI0W4o31EdCIQjDl8%2BGLAtqCX2rTxUjIvjKzoJBc4ZvASGJwbVto2mCNQvfX4lwL2IUXSzibTww%3D%3D"}</definedName>
    <definedName name="lkj" hidden="1">#REF!</definedName>
    <definedName name="lkjlkj" hidden="1">{"Final",#N/A,FALSE,"Feb-96"}</definedName>
    <definedName name="lkjokj" hidden="1">#REF!</definedName>
    <definedName name="LKL" hidden="1">{TRUE,TRUE,-1.25,-15.5,484.5,252.75,FALSE,TRUE,TRUE,TRUE,0,1,#N/A,60,#N/A,9.06024096385542,16.1764705882353,1,FALSE,FALSE,3,TRUE,1,FALSE,104,"Swvu.Con._.Stmt._.of._.Income._.8._.page.","ACwvu.Con._.Stmt._.of._.Income._.8._.page.",7,FALSE,FALSE,0,0,1,0.5,1,"","&amp;C&amp;""Times New Roman,Regular""&amp;9&amp;P",TRUE,FALSE,FALSE,FALSE,1,100,#N/A,#N/A,"=R61C1:R98C9","=Elims!R1:R4",#N/A,#N/A,FALSE,FALSE,TRUE,1,#N/A,#N/A,FALSE,FALSE,TRUE,TRUE,TRUE}</definedName>
    <definedName name="lklkl" hidden="1">{"consolidated",#N/A,FALSE,"Sheet1";"cms",#N/A,FALSE,"Sheet1";"fse",#N/A,FALSE,"Sheet1"}</definedName>
    <definedName name="LKLKO" hidden="1">{TRUE,TRUE,-1.25,-15.5,484.5,273.75,FALSE,TRUE,TRUE,TRUE,0,1,#N/A,1,#N/A,9.07228915662651,17.7058823529412,1,FALSE,FALSE,3,TRUE,1,FALSE,104,"Swvu.Con._.Balance._.Sheet.","ACwvu.Con._.Balance._.Sheet.",6,FALSE,FALSE,0,0,1,0.5,1,"","&amp;C&amp;""Times New Roman,Regular""&amp;9&amp;P",TRUE,FALSE,FALSE,FALSE,1,100,#N/A,#N/A,"=R1C1:R60C9","=Elims!R1:R4",#N/A,#N/A,FALSE,FALSE,TRUE,1,#N/A,#N/A,FALSE,FALSE,TRUE,TRUE,TRUE}</definedName>
    <definedName name="lkoi" localSheetId="4">{"fdsup://directions/News HTML Viewer?action=OPEN&amp;on_error=off&amp;window=popup_no_button&amp;start_maximized=false&amp;creator=factset&amp;display_string=Click to view document&amp;width=640&amp;height=480&amp;address=ZQFNwTzikp6rziWeOYK8m3Es0YDmH%2Ba405I%2Bni%2BcBgPZQPyYuyDY58S17iSE","FwAOdNJbm1Avl5%2BF42eAzCGauL52sZImOflrl%2B%2FkMbvUuFemD8qQBvLCsDA%2Fk8yOqaCJpRj8OBL4gubDs40OfvUXSLke6qK9Cl6L9q66oh1riO6QDKC%2Fhxfgshj54gDtllTV3lTOQa0xY9aQRyGnIIYY%2FPtEK9yVLUemW3QjBs9VK9zsDvBBXezDaeD4yj7Io0sTG3uz2uotsdRn67aLLqBRikbSM5iYt82maIXAbvBNU47ETvz","pK0PJ"}</definedName>
    <definedName name="lkoi">{"fdsup://directions/News HTML Viewer?action=OPEN&amp;on_error=off&amp;window=popup_no_button&amp;start_maximized=false&amp;creator=factset&amp;display_string=Click to view document&amp;width=640&amp;height=480&amp;address=ZQFNwTzikp6rziWeOYK8m3Es0YDmH%2Ba405I%2Bni%2BcBgPZQPyYuyDY58S17iSE","FwAOdNJbm1Avl5%2BF42eAzCGauL52sZImOflrl%2B%2FkMbvUuFemD8qQBvLCsDA%2Fk8yOqaCJpRj8OBL4gubDs40OfvUXSLke6qK9Cl6L9q66oh1riO6QDKC%2Fhxfgshj54gDtllTV3lTOQa0xY9aQRyGnIIYY%2FPtEK9yVLUemW3QjBs9VK9zsDvBBXezDaeD4yj7Io0sTG3uz2uotsdRn67aLLqBRikbSM5iYt82maIXAbvBNU47ETvz","pK0PJ"}</definedName>
    <definedName name="LKOPI" hidden="1">{#N/A,#N/A,FALSE,"CA";#N/A,#N/A,FALSE,"CN";#N/A,#N/A,FALSE,"Inv";#N/A,#N/A,FALSE,"Inv Acc";"Miguel_balance",#N/A,FALSE,"Bal";#N/A,#N/A,FALSE,"Plantilla";#N/A,#N/A,FALSE,"CA (2)";#N/A,#N/A,FALSE,"CN (2)"}</definedName>
    <definedName name="ll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l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l9y" hidden="1">{#N/A,#N/A,FALSE,"FAB VENDORS";"BUD SUM",#N/A,FALSE,"BUD SUM WO TEX"}</definedName>
    <definedName name="ll9y_1" hidden="1">{#N/A,#N/A,FALSE,"FAB VENDORS";"BUD SUM",#N/A,FALSE,"BUD SUM WO TEX"}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 localSheetId="5" hidden="1">{#N/A,#N/A,FALSE,"PRESENT";#N/A,#N/A,FALSE,"INDICE";#N/A,#N/A,FALSE,"DIV_CONS";#N/A,#N/A,FALSE,"DIV_GRUP";#N/A,#N/A,FALSE,"DIV_BIM";#N/A,#N/A,FALSE,"DIV_UMPL";#N/A,#N/A,FALSE,"DIV_BDBAS"}</definedName>
    <definedName name="lll" localSheetId="4">{#N/A,#N/A,FALSE,"PERSONAL";#N/A,#N/A,FALSE,"explotación";#N/A,#N/A,FALSE,"generales"}</definedName>
    <definedName name="lll" localSheetId="2" hidden="1">{#N/A,#N/A,FALSE,"PRESENT";#N/A,#N/A,FALSE,"INDICE";#N/A,#N/A,FALSE,"DIV_CONS";#N/A,#N/A,FALSE,"DIV_GRUP";#N/A,#N/A,FALSE,"DIV_BIM";#N/A,#N/A,FALSE,"DIV_UMPL";#N/A,#N/A,FALSE,"DIV_BDBAS"}</definedName>
    <definedName name="lll">{#N/A,#N/A,FALSE,"PERSONAL";#N/A,#N/A,FALSE,"explotación";#N/A,#N/A,FALSE,"generales"}</definedName>
    <definedName name="llll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llll" localSheetId="4">{"'Set-Out'!$A$1:$H$30"}</definedName>
    <definedName name="llll" localSheetId="2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llll">{"'Set-Out'!$A$1:$H$30"}</definedName>
    <definedName name="LÑ" hidden="1">{#N/A,#N/A,TRUE,"GLOBAL";#N/A,#N/A,TRUE,"RUSTICOS";#N/A,#N/A,TRUE,"INMUEBLES"}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Driver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o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ö" hidden="1">"c5584"</definedName>
    <definedName name="LOAN_LOSS">"LOAN_LOSS"</definedName>
    <definedName name="LOBopprofit" localSheetId="4">{"'100'!$A$1:$M$83"}</definedName>
    <definedName name="LOBopprofit">{"'100'!$A$1:$M$83"}</definedName>
    <definedName name="LOCAL_MYSQL_DATE_FORMAT" localSheetId="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in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ola" localSheetId="5" hidden="1">{#N/A,#N/A,FALSE,"PERSONAL";#N/A,#N/A,FALSE,"explotación";#N/A,#N/A,FALSE,"generales"}</definedName>
    <definedName name="lola" localSheetId="4">{#N/A,#N/A,FALSE,"PERSONAL";#N/A,#N/A,FALSE,"explotación";#N/A,#N/A,FALSE,"generales"}</definedName>
    <definedName name="lola" localSheetId="2" hidden="1">{#N/A,#N/A,FALSE,"PERSONAL";#N/A,#N/A,FALSE,"explotación";#N/A,#N/A,FALSE,"generales"}</definedName>
    <definedName name="lola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2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NG_TERM_DEBT">"LONG_TERM_DEBT"</definedName>
    <definedName name="LONG_TERM_GROWTH">"LONG_TERM_GROWTH"</definedName>
    <definedName name="LONG_TERM_INV">"LONG_TERM_INV"</definedName>
    <definedName name="loo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pd" localSheetId="4">{"fdsup://directions/News HTML Viewer?action=OPEN&amp;on_error=off&amp;window=popup_no_button&amp;start_maximized=false&amp;creator=factset&amp;display_string=Click to view document&amp;width=640&amp;height=480&amp;address=ZQFNwazDkp6vD6V0vAbjkPNrULx7q7I8gGf6J0cLZ9k5DEt1yK7y5mcYGY8%2B2vdD","%2BLCVa18Xs31sDl6WyFgIFjCGOSv6RVGmB018fcIuVsU06OAq8qwbTWaOsh8wc6JJIA6soqmJ25RLO%2BlpzgKUuvvJg%2BEg0v5CHPATw5K83Vu7UW8E%2Byn%2BLN4swx0oxiNsubqrMCXP6MwDhx3ledUfK3uk4cUnSg%2B0Uy7kd5NhHsT8Irw6Hx4y9r8gpng8hj1ElBhcSPS2FMD6J%2F7bvnijkPFFuX%2FmZ6Exhn2BgCmLjrAeoSE","oeRWpTA%3D%3D"}</definedName>
    <definedName name="lopd">{"fdsup://directions/News HTML Viewer?action=OPEN&amp;on_error=off&amp;window=popup_no_button&amp;start_maximized=false&amp;creator=factset&amp;display_string=Click to view document&amp;width=640&amp;height=480&amp;address=ZQFNwazDkp6vD6V0vAbjkPNrULx7q7I8gGf6J0cLZ9k5DEt1yK7y5mcYGY8%2B2vdD","%2BLCVa18Xs31sDl6WyFgIFjCGOSv6RVGmB018fcIuVsU06OAq8qwbTWaOsh8wc6JJIA6soqmJ25RLO%2BlpzgKUuvvJg%2BEg0v5CHPATw5K83Vu7UW8E%2Byn%2BLN4swx0oxiNsubqrMCXP6MwDhx3ledUfK3uk4cUnSg%2B0Uy7kd5NhHsT8Irw6Hx4y9r8gpng8hj1ElBhcSPS2FMD6J%2F7bvnijkPFFuX%2FmZ6Exhn2BgCmLjrAeoSE","oeRWpTA%3D%3D"}</definedName>
    <definedName name="loppp" localSheetId="4">{"fdsup://directions/News HTML Viewer?action=OPEN&amp;on_error=off&amp;window=popup_no_button&amp;start_maximized=false&amp;creator=factset&amp;display_string=Click to view document&amp;width=640&amp;height=480&amp;address=ZQFNwZLn056jTuU0nQcy%2BiiIum4ZI6biFwdb6nxEpDwzBo2Q9fiEcbrYT0iRrpoE","YjMtkjcbTpIW7RNYp66ZkBJzv5bvgthlQruYFZI9sPqBz5cbFSCZzgrwt%2BL%2FOeZZ%2FG3srFxqXLkd7lH7IBo5iDZ8hjuX2qpzjNyB2fxh%2BBRUl3PlX%2Bf4XYWAMlOd6KbPoXyzQe%2FFRziJeGx%2BM9C%2BgwPjwvqbShrv0kkJfXxTHquFB3L6lWqRrwV77Ar0ygnM3CmRdYL76xhQfK5JOoED8nqPfAqARiPVWR4Kx337P9xAgw%","3D%3D"}</definedName>
    <definedName name="loppp">{"fdsup://directions/News HTML Viewer?action=OPEN&amp;on_error=off&amp;window=popup_no_button&amp;start_maximized=false&amp;creator=factset&amp;display_string=Click to view document&amp;width=640&amp;height=480&amp;address=ZQFNwZLn056jTuU0nQcy%2BiiIum4ZI6biFwdb6nxEpDwzBo2Q9fiEcbrYT0iRrpoE","YjMtkjcbTpIW7RNYp66ZkBJzv5bvgthlQruYFZI9sPqBz5cbFSCZzgrwt%2BL%2FOeZZ%2FG3srFxqXLkd7lH7IBo5iDZ8hjuX2qpzjNyB2fxh%2BBRUl3PlX%2Bf4XYWAMlOd6KbPoXyzQe%2FFRziJeGx%2BM9C%2BgwPjwvqbShrv0kkJfXxTHquFB3L6lWqRrwV77Ar0ygnM3CmRdYL76xhQfK5JOoED8nqPfAqARiPVWR4Kx337P9xAgw%","3D%3D"}</definedName>
    <definedName name="LotusGraphChart1" hidden="1">#REF!</definedName>
    <definedName name="lotusgraphchart1b" hidden="1">#REF!</definedName>
    <definedName name="lotusgraphchart1x" hidden="1">#REF!</definedName>
    <definedName name="lpoi" hidden="1">{TRUE,TRUE,-1.25,-15.5,484.5,290.25,FALSE,TRUE,TRUE,TRUE,0,1,#N/A,1,#N/A,7.3375,20.25,1,FALSE,FALSE,3,TRUE,1,FALSE,100,"Swvu.Cover._.Pages.","ACwvu.Cover._.Pages.",#N/A,FALSE,FALSE,0,0,2.5,0,1,"","",TRUE,FALSE,FALSE,FALSE,1,100,#N/A,#N/A,"=R1C1:R41C7","=Elims!R1:R4",#N/A,#N/A,FALSE,FALSE,TRUE,1,#N/A,#N/A,FALSE,FALSE,TRUE,TRUE,TRUE}</definedName>
    <definedName name="lskdjfksldjf" hidden="1">#REF!</definedName>
    <definedName name="LTIP_FooterType" hidden="1">"INTERNAL"</definedName>
    <definedName name="ltm_BalanceSheet" hidden="1">#REF!</definedName>
    <definedName name="LTM_DATE">"LTM_DATE"</definedName>
    <definedName name="ltm_IncomeStatement" hidden="1">#REF!</definedName>
    <definedName name="LTM_REVENUE_OVER_EMPLOYEES">"LTM_REVENUE_OVER_EMPLOYEES"</definedName>
    <definedName name="lu" localSheetId="4">{"Lpor",#N/A,FALSE,"Porta";"LRDOS1",#N/A,FALSE,"Rdos";"LRDOS2",#N/A,FALSE,"Rdos";"LBAL1",#N/A,FALSE,"Bala";"LTES1",#N/A,FALSE,"Teso"}</definedName>
    <definedName name="lu">{"Lpor",#N/A,FALSE,"Porta";"LRDOS1",#N/A,FALSE,"Rdos";"LRDOS2",#N/A,FALSE,"Rdos";"LBAL1",#N/A,FALSE,"Bala";"LTES1",#N/A,FALSE,"Teso"}</definedName>
    <definedName name="Luca" hidden="1">#REF!</definedName>
    <definedName name="LUFeXToEUR" localSheetId="7">1/EUReXToLUF</definedName>
    <definedName name="LUFeXToEUR" localSheetId="5" hidden="1">1/EUReXToLUF</definedName>
    <definedName name="LUFeXToEUR" localSheetId="4">1/EUReXToLUF</definedName>
    <definedName name="LUFeXToEUR" localSheetId="2" hidden="1">1/EUReXToLUF</definedName>
    <definedName name="LUFeXToEUR">1/EUReXToLUF</definedName>
    <definedName name="luis" localSheetId="4">{"Acum Div 1",#N/A,FALSE,"Acum Diversos 1"}</definedName>
    <definedName name="luis">{"Acum Div 1",#N/A,FALSE,"Acum Diversos 1"}</definedName>
    <definedName name="luis2" localSheetId="4">{"Acum Div 1",#N/A,FALSE,"Acum Diversos 1"}</definedName>
    <definedName name="luis2">{"Acum Div 1",#N/A,FALSE,"Acum Diversos 1"}</definedName>
    <definedName name="Luminarias" localSheetId="4">{#N/A,#N/A,FALSE,"Património"}</definedName>
    <definedName name="Luminarias">{#N/A,#N/A,FALSE,"Património"}</definedName>
    <definedName name="luri" localSheetId="4">{"Lpor",#N/A,FALSE,"Porta";"LRDOS1",#N/A,FALSE,"Rdos";"LRDOS2",#N/A,FALSE,"Rdos";"LBAL1",#N/A,FALSE,"Bala";"LTES1",#N/A,FALSE,"Teso"}</definedName>
    <definedName name="luri">{"Lpor",#N/A,FALSE,"Porta";"LRDOS1",#N/A,FALSE,"Rdos";"LRDOS2",#N/A,FALSE,"Rdos";"LBAL1",#N/A,FALSE,"Bala";"LTES1",#N/A,FALSE,"Teso"}</definedName>
    <definedName name="luri_1" localSheetId="4">{"Lpor",#N/A,FALSE,"Porta";"LRDOS1",#N/A,FALSE,"Rdos";"LRDOS2",#N/A,FALSE,"Rdos";"LBAL1",#N/A,FALSE,"Bala";"LTES1",#N/A,FALSE,"Teso"}</definedName>
    <definedName name="luri_1">{"Lpor",#N/A,FALSE,"Porta";"LRDOS1",#N/A,FALSE,"Rdos";"LRDOS2",#N/A,FALSE,"Rdos";"LBAL1",#N/A,FALSE,"Bala";"LTES1",#N/A,FALSE,"Teso"}</definedName>
    <definedName name="lzs" hidden="1">{"Accretion",#N/A,FALSE,"Assum"}</definedName>
    <definedName name="m" localSheetId="5" hidden="1">#N/A</definedName>
    <definedName name="M" localSheetId="4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m" localSheetId="2" hidden="1">#N/A</definedName>
    <definedName name="M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M_A" hidden="1">{#N/A,#N/A,FALSE,"Rev Grwth";#N/A,#N/A,FALSE,"Op Inc Grwth";#N/A,#N/A,FALSE,"Net Grwth";#N/A,#N/A,FALSE,"EPS Growth"}</definedName>
    <definedName name="M_PlaceofPath" localSheetId="5" hidden="1">"\\SNYCEQT0100\HOME\LZURLO\DATA\TELMEX\Models\tmx_vdf.xls"</definedName>
    <definedName name="M_PlaceofPath" localSheetId="2" hidden="1">"\\SNYCEQT0100\HOME\LZURLO\DATA\TELMEX\Models\tmx_vdf.xls"</definedName>
    <definedName name="M_PlaceofPath">"F:\CMOTZ\excel\ati\ATI_VDF.XLS"</definedName>
    <definedName name="MACH21" localSheetId="4">{"Lpor",#N/A,FALSE,"Porta";"LRDOS1",#N/A,FALSE,"Rdos";"LRDOS2",#N/A,FALSE,"Rdos";"LBAL1",#N/A,FALSE,"Bala";"LTES1",#N/A,FALSE,"Teso"}</definedName>
    <definedName name="MACH21">{"Lpor",#N/A,FALSE,"Porta";"LRDOS1",#N/A,FALSE,"Rdos";"LRDOS2",#N/A,FALSE,"Rdos";"LBAL1",#N/A,FALSE,"Bala";"LTES1",#N/A,FALSE,"Teso"}</definedName>
    <definedName name="macropo" hidden="1">{"Informes",#N/A,FALSE,"CA";"Informes",#N/A,FALSE,"CN";"Informes",#N/A,FALSE,"INVERSIONES";"Informes",#N/A,FALSE,"CN Oficial";"Informes",#N/A,FALSE,"CA Oficial";"Informes",#N/A,FALSE,"Res Datos Areas"}</definedName>
    <definedName name="MANOLO" localSheetId="4">{"ACU",#N/A,TRUE,"Acumulado y Mes";"ACUPTA",#N/A,TRUE,"Acumulado Y Mes Ptas";"MES",#N/A,TRUE,"Acumulado y Mes";"MESPTA",#N/A,TRUE,"Acumulado Y Mes Ptas";"RESGPO",#N/A,TRUE,"CUENTA RESULTADOS";"RESGPOPTA",#N/A,TRUE,"Cta Resultados Ptas";"BALGPO",#N/A,TRUE,"BALANCE";"BALGPOPTA",#N/A,TRUE,"Balance Ptas";"GRA1",#N/A,TRUE,"GRAFICOS GRUPO";"GRA2",#N/A,TRUE,"GRAFICOS GRUPO";"GRA4",#N/A,TRUE,"GRAFICOS GRUPO 2";"GRA3",#N/A,TRUE,"GRAFICOS GRUPO 2";"PERS",#N/A,TRUE,"PLANTILLA";"ENERES",#N/A,TRUE,"ENERGIA RES Y BAL ";"ENEBAL",#N/A,TRUE,"ENERGIA RES Y BAL ";"GRA11",#N/A,TRUE,"GRAFICOS ENERGIA";"GRA12",#N/A,TRUE,"GRAFICOS ENERGIA";"GRA13",#N/A,TRUE,"GRAFICOS ENERGIA";"EOLRES",#N/A,TRUE,"EOLICA RES Y BAL";"EOLBAL",#N/A,TRUE,"EOLICA RES Y BAL";"GRA5",#N/A,TRUE,"GRAFICOS EOLICA";"GRA6",#N/A,TRUE,"GRAFICOS EOLICA";"GRA7",#N/A,TRUE,"GRAFICOS EOLICA";"SERRES",#N/A,TRUE,"SERVICIOS RES Y BAL";"SERBAL",#N/A,TRUE,"SERVICIOS RES Y BAL";"GRA8",#N/A,TRUE,"GRAFICOS SERVICIOS";"GRA9",#N/A,TRUE,"GRAFICOS SERVICIOS";"GRA10",#N/A,TRUE,"GRAFICOS SERVICIOS";"ESTRES",#N/A,TRUE,"ESTRUCTURAS RES Y BAL ";"ESTBAL",#N/A,TRUE,"ESTRUCTURAS RES Y BAL ";"GRA14",#N/A,TRUE,"GRAFICOS ESTRUCTURAS";"GRA15",#N/A,TRUE,"GRAFICOS ESTRUCTURAS";"COMRES",#N/A,TRUE,"COMPONENTES RES Y BAL ";"COMBAL",#N/A,TRUE,"COMPONENTES RES Y BAL ";"GRA16",#N/A,TRUE,"GRAFICOS COMPONENTES";"GRA17",#N/A,TRUE,"GRAFICOS COMPONENTES"}</definedName>
    <definedName name="MANOLO">{"ACU",#N/A,TRUE,"Acumulado y Mes";"ACUPTA",#N/A,TRUE,"Acumulado Y Mes Ptas";"MES",#N/A,TRUE,"Acumulado y Mes";"MESPTA",#N/A,TRUE,"Acumulado Y Mes Ptas";"RESGPO",#N/A,TRUE,"CUENTA RESULTADOS";"RESGPOPTA",#N/A,TRUE,"Cta Resultados Ptas";"BALGPO",#N/A,TRUE,"BALANCE";"BALGPOPTA",#N/A,TRUE,"Balance Ptas";"GRA1",#N/A,TRUE,"GRAFICOS GRUPO";"GRA2",#N/A,TRUE,"GRAFICOS GRUPO";"GRA4",#N/A,TRUE,"GRAFICOS GRUPO 2";"GRA3",#N/A,TRUE,"GRAFICOS GRUPO 2";"PERS",#N/A,TRUE,"PLANTILLA";"ENERES",#N/A,TRUE,"ENERGIA RES Y BAL ";"ENEBAL",#N/A,TRUE,"ENERGIA RES Y BAL ";"GRA11",#N/A,TRUE,"GRAFICOS ENERGIA";"GRA12",#N/A,TRUE,"GRAFICOS ENERGIA";"GRA13",#N/A,TRUE,"GRAFICOS ENERGIA";"EOLRES",#N/A,TRUE,"EOLICA RES Y BAL";"EOLBAL",#N/A,TRUE,"EOLICA RES Y BAL";"GRA5",#N/A,TRUE,"GRAFICOS EOLICA";"GRA6",#N/A,TRUE,"GRAFICOS EOLICA";"GRA7",#N/A,TRUE,"GRAFICOS EOLICA";"SERRES",#N/A,TRUE,"SERVICIOS RES Y BAL";"SERBAL",#N/A,TRUE,"SERVICIOS RES Y BAL";"GRA8",#N/A,TRUE,"GRAFICOS SERVICIOS";"GRA9",#N/A,TRUE,"GRAFICOS SERVICIOS";"GRA10",#N/A,TRUE,"GRAFICOS SERVICIOS";"ESTRES",#N/A,TRUE,"ESTRUCTURAS RES Y BAL ";"ESTBAL",#N/A,TRUE,"ESTRUCTURAS RES Y BAL ";"GRA14",#N/A,TRUE,"GRAFICOS ESTRUCTURAS";"GRA15",#N/A,TRUE,"GRAFICOS ESTRUCTURAS";"COMRES",#N/A,TRUE,"COMPONENTES RES Y BAL ";"COMBAL",#N/A,TRUE,"COMPONENTES RES Y BAL ";"GRA16",#N/A,TRUE,"GRAFICOS COMPONENTES";"GRA17",#N/A,TRUE,"GRAFICOS COMPONENTES"}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elo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sdet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Master_Assumptions___Charge_FooterType" hidden="1">"NONE"</definedName>
    <definedName name="Master_Assumptions_FooterType" hidden="1">"INTERNAL"</definedName>
    <definedName name="MATT" hidden="1">{#N/A,#N/A,TRUE,"Main Issues";#N/A,#N/A,TRUE,"Income statement ($)"}</definedName>
    <definedName name="may" hidden="1">{#N/A,#N/A,TRUE,"UK assump";#N/A,#N/A,TRUE,"UK P&amp;L BS CF";#N/A,#N/A,TRUE,"Chart";#N/A,#N/A,TRUE,"Valuation";#N/A,#N/A,TRUE,"UK Overheads";#N/A,#N/A,TRUE,"UK Gross Profit";#N/A,#N/A,TRUE,"UK Fixed Assets"}</definedName>
    <definedName name="McKechnie" hidden="1">{#N/A,#N/A,TRUE,"Cover sheet";#N/A,#N/A,TRUE,"DCF analysis";#N/A,#N/A,TRUE,"WACC calculation"}</definedName>
    <definedName name="mcm" hidden="1">{"Pèrdues i Guanys analític.Català",#N/A,FALSE,"Català";"Pèrdues i G. analític.castellà",#N/A,FALSE,"Castellà"}</definedName>
    <definedName name="mcs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dlm" localSheetId="5" hidden="1">{#N/A,#N/A,TRUE,"financial";#N/A,#N/A,TRUE,"plants"}</definedName>
    <definedName name="mdlm" localSheetId="4">{#N/A,#N/A,TRUE,"financial";#N/A,#N/A,TRUE,"plants"}</definedName>
    <definedName name="mdlm" localSheetId="2" hidden="1">{#N/A,#N/A,TRUE,"financial";#N/A,#N/A,TRUE,"plants"}</definedName>
    <definedName name="mdlm">{#N/A,#N/A,TRUE,"financial";#N/A,#N/A,TRUE,"plants"}</definedName>
    <definedName name="Me" hidden="1">{#N/A,#N/A,TRUE,"index";#N/A,#N/A,TRUE,"Summary";#N/A,#N/A,TRUE,"Continuing Business";#N/A,#N/A,TRUE,"Disposals";#N/A,#N/A,TRUE,"Acquisitions";#N/A,#N/A,TRUE,"Actual &amp; Plan Reconciliation"}</definedName>
    <definedName name="mensilizzazione" hidden="1">#N/A</definedName>
    <definedName name="merito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rillPrintIt" hidden="1">#REF!</definedName>
    <definedName name="MEWarning" localSheetId="5" hidden="1">1</definedName>
    <definedName name="MEWarning" localSheetId="2" hidden="1">1</definedName>
    <definedName name="MEWarning">0</definedName>
    <definedName name="MF" localSheetId="4">{"ACT",#N/A,TRUE,"FIBV";"PAS",#N/A,TRUE,"FIBV";"RdoH",#N/A,TRUE,"FIBV";"RdoD",#N/A,TRUE,"FIBV"}</definedName>
    <definedName name="MF">{"ACT",#N/A,TRUE,"FIBV";"PAS",#N/A,TRUE,"FIBV";"RdoH",#N/A,TRUE,"FIBV";"RdoD",#N/A,TRUE,"FIBV"}</definedName>
    <definedName name="MF_20101020104037" hidden="1">#REF!</definedName>
    <definedName name="MF_20101020104040" hidden="1">#REF!</definedName>
    <definedName name="MF_20101020104224" hidden="1">#REF!</definedName>
    <definedName name="MF_20101020105818" hidden="1">#REF!</definedName>
    <definedName name="MF_20101021182240" hidden="1">#REF!</definedName>
    <definedName name="MF_20101022094653" hidden="1">#REF!</definedName>
    <definedName name="MF_20101027160132" hidden="1">#REF!</definedName>
    <definedName name="MF_20101027160144" hidden="1">#REF!</definedName>
    <definedName name="MF_20101027160205" hidden="1">#REF!</definedName>
    <definedName name="MF_20101122165755" hidden="1">#REF!</definedName>
    <definedName name="MF_20101122165826" hidden="1">#REF!</definedName>
    <definedName name="MF_20101122172826" hidden="1">#REF!</definedName>
    <definedName name="MF_20101122174030" hidden="1">#REF!</definedName>
    <definedName name="MF_20101122181058" hidden="1">#REF!</definedName>
    <definedName name="MF_20101122183430" hidden="1">#REF!</definedName>
    <definedName name="MF_20101122191910" hidden="1">#REF!</definedName>
    <definedName name="MF_20101122195911" hidden="1">#REF!</definedName>
    <definedName name="MF_20101122214431" hidden="1">#REF!</definedName>
    <definedName name="MF_20101123095000" hidden="1">#REF!</definedName>
    <definedName name="MF_20101123115937" hidden="1">#REF!</definedName>
    <definedName name="MF_20101123120013" hidden="1">#REF!</definedName>
    <definedName name="MF_20101123120014" hidden="1">#REF!</definedName>
    <definedName name="MF_20101123120451" hidden="1">#REF!</definedName>
    <definedName name="MF_20101123120620" hidden="1">#REF!</definedName>
    <definedName name="MF_20101123163349" hidden="1">#REF!</definedName>
    <definedName name="MF_20101123163500" hidden="1">#REF!</definedName>
    <definedName name="MF_20101123163910" hidden="1">#REF!</definedName>
    <definedName name="MF_20101123164251" hidden="1">#REF!</definedName>
    <definedName name="MF_20101123164300" hidden="1">#REF!</definedName>
    <definedName name="MF_20101123165911" hidden="1">#REF!</definedName>
    <definedName name="MF_20101123170132" hidden="1">#REF!</definedName>
    <definedName name="MF_20101123170713" hidden="1">#REF!</definedName>
    <definedName name="MF_20101123170723" hidden="1">#REF!</definedName>
    <definedName name="MF_20101123170746" hidden="1">#REF!</definedName>
    <definedName name="MF_20101123170758" hidden="1">#REF!</definedName>
    <definedName name="MF_20101123170814" hidden="1">#REF!</definedName>
    <definedName name="MF_20101123170823" hidden="1">#REF!</definedName>
    <definedName name="MF_20101123173620" hidden="1">#REF!</definedName>
    <definedName name="MF_20101123173630" hidden="1">#REF!</definedName>
    <definedName name="MF_20101209133759" hidden="1">#REF!</definedName>
    <definedName name="MF_20110413112737" hidden="1">#REF!</definedName>
    <definedName name="MF_20110413121852" hidden="1">#REF!</definedName>
    <definedName name="MF_20110413170340" hidden="1">#REF!</definedName>
    <definedName name="MF_20110414113756" hidden="1">#REF!</definedName>
    <definedName name="MF_20110414114624" hidden="1">#REF!</definedName>
    <definedName name="MF_20110427121114" hidden="1">#REF!</definedName>
    <definedName name="MF_20110427121657" hidden="1">#REF!</definedName>
    <definedName name="MF_20110427122313" hidden="1">#REF!</definedName>
    <definedName name="MF_20110427135610" hidden="1">#REF!</definedName>
    <definedName name="MF_20110427143918" hidden="1">#REF!</definedName>
    <definedName name="MF_20110427155557" hidden="1">#REF!</definedName>
    <definedName name="MF_20110427155857" hidden="1">#REF!</definedName>
    <definedName name="MF_20110427155923" hidden="1">#REF!</definedName>
    <definedName name="MF_20110427160519" hidden="1">#REF!</definedName>
    <definedName name="MF_20110427160953" hidden="1">#REF!</definedName>
    <definedName name="MF_20110427173958" hidden="1">#REF!</definedName>
    <definedName name="MF_20110427174048" hidden="1">#REF!</definedName>
    <definedName name="MF_20110428091730" hidden="1">#REF!</definedName>
    <definedName name="MF_20110428091815" hidden="1">#REF!</definedName>
    <definedName name="MF_20110428092522" hidden="1">#REF!</definedName>
    <definedName name="MF_20110428093735" hidden="1">#REF!</definedName>
    <definedName name="MF_20110428111400" hidden="1">#REF!</definedName>
    <definedName name="MF_20110428112445" hidden="1">#REF!</definedName>
    <definedName name="MF_20110428112841" hidden="1">#REF!</definedName>
    <definedName name="MF_20110428113240" hidden="1">#REF!</definedName>
    <definedName name="MF_20110428114256" hidden="1">#REF!</definedName>
    <definedName name="MF_20110428115050" hidden="1">#REF!</definedName>
    <definedName name="MF_20110428182909" hidden="1">#REF!</definedName>
    <definedName name="MF_20110429103714" hidden="1">#REF!</definedName>
    <definedName name="MF_20110429103721" hidden="1">#REF!</definedName>
    <definedName name="MF_20110502111901" hidden="1">#REF!</definedName>
    <definedName name="MF_20110502111915" hidden="1">#REF!</definedName>
    <definedName name="MF_20110502112018" hidden="1">#REF!</definedName>
    <definedName name="MF_20110531180729" hidden="1">#REF!</definedName>
    <definedName name="MF_20110606203242" hidden="1">#REF!</definedName>
    <definedName name="MF_20110608102700" hidden="1">#REF!</definedName>
    <definedName name="MF_20110608111751" hidden="1">#REF!</definedName>
    <definedName name="MF_20110609143704" hidden="1">#REF!</definedName>
    <definedName name="MF_20110609143916" hidden="1">#REF!</definedName>
    <definedName name="MF_20110609155413" hidden="1">#REF!</definedName>
    <definedName name="MF_20110609184136" hidden="1">#REF!</definedName>
    <definedName name="MF_20110609191256" hidden="1">#REF!</definedName>
    <definedName name="MF_20110609191310" hidden="1">#REF!</definedName>
    <definedName name="MF_20110610110914" hidden="1">#REF!</definedName>
    <definedName name="MF_20110610200422" hidden="1">#REF!</definedName>
    <definedName name="MF_20110611160324" hidden="1">#REF!</definedName>
    <definedName name="MF_20110611160924" hidden="1">#REF!</definedName>
    <definedName name="MF_20110611164249" hidden="1">#REF!</definedName>
    <definedName name="MF_20110614090342" hidden="1">#REF!</definedName>
    <definedName name="MF_20110614105656" hidden="1">#REF!</definedName>
    <definedName name="MF_20110614150726" hidden="1">#REF!</definedName>
    <definedName name="MF_20110614150802" hidden="1">#REF!</definedName>
    <definedName name="MF_20110614163012" hidden="1">#REF!</definedName>
    <definedName name="MF_20110614175215" hidden="1">#REF!</definedName>
    <definedName name="MF_20110614194750" hidden="1">#REF!</definedName>
    <definedName name="MF_20110616103923" hidden="1">#REF!</definedName>
    <definedName name="MF_20110616104837" hidden="1">#REF!</definedName>
    <definedName name="MF_20110616105151" hidden="1">#REF!</definedName>
    <definedName name="MF_20110616115048" hidden="1">#REF!</definedName>
    <definedName name="MF_20110616183218" hidden="1">#REF!</definedName>
    <definedName name="MF_20110623192119" hidden="1">#REF!</definedName>
    <definedName name="MF_20110624124321" hidden="1">#REF!</definedName>
    <definedName name="MF_20110624124338" hidden="1">#REF!</definedName>
    <definedName name="MF_20110625123528" hidden="1">#REF!</definedName>
    <definedName name="MF_20110625130222" hidden="1">#REF!</definedName>
    <definedName name="MF_20110625145936" hidden="1">#REF!</definedName>
    <definedName name="MF_20110625153905" hidden="1">#REF!</definedName>
    <definedName name="MF_20110625161643" hidden="1">#REF!</definedName>
    <definedName name="MF_20110625163720" hidden="1">#REF!</definedName>
    <definedName name="MF_20110625171851" hidden="1">#REF!</definedName>
    <definedName name="MF_20110626130846" hidden="1">#REF!</definedName>
    <definedName name="MF_20110626131404" hidden="1">#REF!</definedName>
    <definedName name="MF_20110627202519" hidden="1">#REF!</definedName>
    <definedName name="MF_20110627203039" hidden="1">#REF!</definedName>
    <definedName name="MF_20110627212821" hidden="1">#REF!</definedName>
    <definedName name="MF_20110627214909" hidden="1">#REF!</definedName>
    <definedName name="MF_20110627221622" hidden="1">#REF!</definedName>
    <definedName name="MF_20110627224329" hidden="1">#REF!</definedName>
    <definedName name="MF_20110627224743" hidden="1">#REF!</definedName>
    <definedName name="MF_20110628233317" hidden="1">#REF!</definedName>
    <definedName name="MF_20110628233757" hidden="1">#REF!</definedName>
    <definedName name="MF_20110628233949" hidden="1">#REF!</definedName>
    <definedName name="MF_20110628234507" hidden="1">#REF!</definedName>
    <definedName name="MF_20110629000213" hidden="1">#REF!</definedName>
    <definedName name="MF_20110629022510" hidden="1">#REF!</definedName>
    <definedName name="MF_20110629105213" hidden="1">#REF!</definedName>
    <definedName name="MF_20110630160117" hidden="1">#REF!</definedName>
    <definedName name="MF_20110630163340" hidden="1">#REF!</definedName>
    <definedName name="MF_20110630173132" hidden="1">#REF!</definedName>
    <definedName name="MF_20110630173425" hidden="1">#REF!</definedName>
    <definedName name="MF_20110912211322" hidden="1">#REF!</definedName>
    <definedName name="MF_20110912211554" hidden="1">#REF!</definedName>
    <definedName name="MF_20110912213527" hidden="1">#REF!</definedName>
    <definedName name="MF_20110912213634" hidden="1">#REF!</definedName>
    <definedName name="MF_20110912213750" hidden="1">#REF!</definedName>
    <definedName name="MF_20110912213822" hidden="1">#REF!</definedName>
    <definedName name="MF_20110912213853" hidden="1">#REF!</definedName>
    <definedName name="MF_20110919212327" hidden="1">#REF!</definedName>
    <definedName name="MF_20110919212336" hidden="1">#REF!</definedName>
    <definedName name="MF_20110919212409" hidden="1">#REF!</definedName>
    <definedName name="MF_20110919212434" hidden="1">#REF!</definedName>
    <definedName name="MF_20110919212528" hidden="1">#REF!</definedName>
    <definedName name="MF_20110919212606" hidden="1">#REF!</definedName>
    <definedName name="MF_20110919212614" hidden="1">#REF!</definedName>
    <definedName name="MF_20110923161914" hidden="1">#REF!</definedName>
    <definedName name="MF_20110923161954" hidden="1">#REF!</definedName>
    <definedName name="MF_20110923162043" hidden="1">#REF!</definedName>
    <definedName name="MF_20110923162341" hidden="1">#REF!</definedName>
    <definedName name="mfgr" hidden="1">{"PAGE 1",#N/A,FALSE,"WEST_OT"}</definedName>
    <definedName name="mfgtest" hidden="1">{"PAGE 1",#N/A,FALSE,"WEST_OT"}</definedName>
    <definedName name="mg" hidden="1">{#N/A,#N/A,TRUE,"Aktiven";#N/A,#N/A,TRUE,"Passiven";#N/A,#N/A,TRUE,"Erfolgsrechnung";#N/A,#N/A,TRUE,"Antrag";#N/A,#N/A,TRUE,"Anhang"}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chel">7</definedName>
    <definedName name="mierda" hidden="1">{#N/A,#N/A,FALSE,"CA";#N/A,#N/A,FALSE,"CN";#N/A,#N/A,FALSE,"Inv";#N/A,#N/A,FALSE,"Inv Acc";"Miguel_balance",#N/A,FALSE,"Bal";#N/A,#N/A,FALSE,"Plantilla";#N/A,#N/A,FALSE,"CA (2)";#N/A,#N/A,FALSE,"CN (2)"}</definedName>
    <definedName name="mike" hidden="1">#REF!</definedName>
    <definedName name="mike2" hidden="1">#REF!</definedName>
    <definedName name="mikek" hidden="1">#REF!</definedName>
    <definedName name="mikke" hidden="1">#REF!</definedName>
    <definedName name="million">1000000</definedName>
    <definedName name="min" hidden="1">{#N/A,#N/A,FALSE,"REPORT"}</definedName>
    <definedName name="mina" hidden="1">{#N/A,#N/A,FALSE,"REPORT"}</definedName>
    <definedName name="MINORITY_INTEREST">"MINORITY_INTEREST"</definedName>
    <definedName name="MISC_EARN_ADJ">"MISC_EARN_ADJ"</definedName>
    <definedName name="mj" hidden="1">{#N/A,#N/A,FALSE,"FY97";#N/A,#N/A,FALSE,"FY98";#N/A,#N/A,FALSE,"FY99";#N/A,#N/A,FALSE,"FY00";#N/A,#N/A,FALSE,"FY01"}</definedName>
    <definedName name="MJK" hidden="1">{#N/A,#N/A,TRUE,"GLOBAL";#N/A,#N/A,TRUE,"RUSTICOS";#N/A,#N/A,TRUE,"INMUEBLES"}</definedName>
    <definedName name="MJU" hidden="1">{#N/A,#N/A,TRUE,"GLOBAL";#N/A,#N/A,TRUE,"RUSTICOS";#N/A,#N/A,TRUE,"INMUEBLES"}</definedName>
    <definedName name="mkj" hidden="1">{#N/A,#N/A,TRUE,"A";#N/A,#N/A,TRUE,"B";#N/A,#N/A,TRUE,"C";#N/A,#N/A,TRUE,"D";#N/A,#N/A,TRUE,"E"}</definedName>
    <definedName name="mkmk" hidden="1">{"IS",#N/A,FALSE,"IS";"RPTIS",#N/A,FALSE,"RPTIS";"STATS",#N/A,FALSE,"STATS";"CELL",#N/A,FALSE,"CELL";"BS",#N/A,FALSE,"BS"}</definedName>
    <definedName name="mkmk_1" hidden="1">{"IS",#N/A,FALSE,"IS";"RPTIS",#N/A,FALSE,"RPTIS";"STATS",#N/A,FALSE,"STATS";"CELL",#N/A,FALSE,"CELL";"BS",#N/A,FALSE,"BS"}</definedName>
    <definedName name="ml" hidden="1">#REF!</definedName>
    <definedName name="MLNK06a8233ce230416eb8814d8723b8a01b" hidden="1">#REF!</definedName>
    <definedName name="MLNK0bca010de51c4d1e985bbd6750472bf8" hidden="1">#REF!</definedName>
    <definedName name="MLNK16fbae7854ba4149b717c5bf13b4aea4" hidden="1">#REF!</definedName>
    <definedName name="MLNK177622b66b9e4b7d8c66b575be832d38" hidden="1">#REF!</definedName>
    <definedName name="MLNK1dcc4560f0f649fba7ecdd9d7a920783" hidden="1">#REF!</definedName>
    <definedName name="MLNK26085af697d7480cbb5ffaa848dcd08d" hidden="1">#REF!</definedName>
    <definedName name="MLNK265634de48124ef09740ccf90b5a01ae" hidden="1">#REF!</definedName>
    <definedName name="MLNK27e803e151e04780928b3b8bd6768dc7" hidden="1">#REF!</definedName>
    <definedName name="MLNK29c48237138a4f1cb4304c80e06993ec" hidden="1">#REF!</definedName>
    <definedName name="MLNK2d34df69c755485d856e239eba7acf28" hidden="1">#REF!</definedName>
    <definedName name="MLNK300431b7f7d448ce830b0ec7cd0656be" hidden="1">#REF!</definedName>
    <definedName name="MLNK3d3494b8028b4fc697a12ba6dbb1fc1b" hidden="1">#REF!</definedName>
    <definedName name="MLNK3e81ec2b003b4a019e142fb8424a1d68" hidden="1">#REF!</definedName>
    <definedName name="MLNK40a1629f78c44ca5a3a6ee5992a1aa09" hidden="1">#REF!</definedName>
    <definedName name="MLNK439341bd56df4ee8afceb81bc4540523" hidden="1">#REF!</definedName>
    <definedName name="MLNK4423e31980dd47d29e8f53934126d5e3" hidden="1">#REF!</definedName>
    <definedName name="MLNK4918336de30b4b84aa75930b3734fca2" hidden="1">#REF!</definedName>
    <definedName name="MLNK4b7f416b39fc4e42af40a06da422f2c7" hidden="1">#REF!</definedName>
    <definedName name="MLNK4d45131ce9d546c58f4aa374cdfa1ca0" hidden="1">#REF!</definedName>
    <definedName name="MLNK51593daf65634d529787150df4d3cbe4" hidden="1">#REF!</definedName>
    <definedName name="MLNK517829ca5c30496eba46aa845b8d4ad3" hidden="1">#REF!</definedName>
    <definedName name="MLNK53266f61ee4a4a11a3d2c8a94825094b" hidden="1">#REF!</definedName>
    <definedName name="MLNK56a2f0d85f5242f29647a993b61e3eff" hidden="1">#REF!</definedName>
    <definedName name="MLNK5a29490cfdd94dcba6020b59e4ebbbc9" hidden="1">#REF!</definedName>
    <definedName name="MLNK5fcd322552c14c109977c5208a8f5a1f" hidden="1">#REF!</definedName>
    <definedName name="MLNK619cc3923ce54d08a3ce885a6855c479" hidden="1">#REF!</definedName>
    <definedName name="MLNK62c8fa982a93417bb337032ea52c4427" hidden="1">#REF!</definedName>
    <definedName name="MLNK6436906252c84ba6b30043d958d61117" hidden="1">#REF!</definedName>
    <definedName name="MLNK66ab3080a36c49f3ab810e39961f2dd3" hidden="1">#REF!</definedName>
    <definedName name="MLNK6ca76f9b866244a8b9742109c1b23de6" hidden="1">#REF!</definedName>
    <definedName name="MLNK6e1db5c7eded4ef9b6d3d35a29bfe2a7" hidden="1">#REF!</definedName>
    <definedName name="MLNK71344b51d8804a91950773ee145c5c31" hidden="1">#REF!</definedName>
    <definedName name="MLNK71c69e191e3c4c1eb2eaad60fd750c53" hidden="1">#REF!</definedName>
    <definedName name="MLNK746b299ce6da4694a026d8ce602bdd34" hidden="1">#REF!</definedName>
    <definedName name="MLNK78edfded378348bdb1efda2ed1178e7e" hidden="1">#REF!</definedName>
    <definedName name="MLNK7af0923e64fe47f8804a6540bb1161e0" hidden="1">#REF!</definedName>
    <definedName name="MLNK7c1f96c3ca354dc3bb00729efe0388eb" hidden="1">#REF!</definedName>
    <definedName name="MLNK804289472dc94927adf2382edc0d1c57" hidden="1">#REF!</definedName>
    <definedName name="MLNK84ad289955ec469e83f6fb94bdc081ca" hidden="1">#REF!</definedName>
    <definedName name="MLNK8671df3a91ad43eaab04539a42dcf283" hidden="1">#REF!</definedName>
    <definedName name="MLNK86cd1bb264804e0c86bab6439f1b92b4" hidden="1">#REF!</definedName>
    <definedName name="MLNK8b9ad7f8932a416f8cbe28634515f646" hidden="1">#REF!</definedName>
    <definedName name="MLNK8bd67ff2e4e649deb614749d30d280da" hidden="1">#REF!</definedName>
    <definedName name="MLNK8d7f970ffb784c1f904458f9d13caced" hidden="1">#REF!</definedName>
    <definedName name="MLNK8e9c7ac6dd744debb62e603e1bf0f9b8" hidden="1">#REF!</definedName>
    <definedName name="MLNK92ac992f57554d0ca9a53a112ceb1bd1" hidden="1">#REF!</definedName>
    <definedName name="MLNK97a74c04eb1b45dd85cded2c58a2a50d" hidden="1">#REF!</definedName>
    <definedName name="MLNKa0c81c2b37534f50baed12d2ce8f75ee" hidden="1">#REF!</definedName>
    <definedName name="MLNKa1879a1e1df0452c957934cd3b0db01b" hidden="1">#REF!</definedName>
    <definedName name="MLNKa2b9fde693e64f9f96b78a0d805be88c" hidden="1">#REF!</definedName>
    <definedName name="MLNKa3a3dffc7aff4e67b5ae6b07e3be30a6" hidden="1">#REF!</definedName>
    <definedName name="MLNKa9856ff7671e4d3aae5124cbf67a0296" hidden="1">#REF!</definedName>
    <definedName name="MLNKae55637916b84c788c4097f972e85d6e" hidden="1">#REF!</definedName>
    <definedName name="MLNKb633d2f1f8c743ab8237611a8b37d303" hidden="1">#REF!</definedName>
    <definedName name="MLNKb97cde04be144e3faec78d1b6dca8c8b" hidden="1">#REF!</definedName>
    <definedName name="MLNKc13f1a27a6474376872b06f6def135cb" hidden="1">#REF!</definedName>
    <definedName name="MLNKc447c2e0ceef44618f356ee5b671cd24" hidden="1">#REF!</definedName>
    <definedName name="MLNKc7005204b7ae4fbb93b59db9b752a30f" hidden="1">#REF!</definedName>
    <definedName name="MLNKc85ae30c58724fe9a134cbd50671ece4" hidden="1">#REF!</definedName>
    <definedName name="MLNKca76a1d6b46745c4b1b140571f6d3832" hidden="1">#REF!</definedName>
    <definedName name="MLNKcc72806e55b6458e8e7b7be0cce811e9" hidden="1">#REF!</definedName>
    <definedName name="MLNKd4c6255085e041fe908dfa63570ad32d" hidden="1">#REF!</definedName>
    <definedName name="MLNKd688426b6b664b489356fce54a3e2ebf" hidden="1">#REF!</definedName>
    <definedName name="MLNKd8ae0c0fc6d046f1842aaaf46f10b0fd" hidden="1">#REF!</definedName>
    <definedName name="MLNKd9daf9aa5b0548e3ae33a5e372ac947a" hidden="1">#REF!</definedName>
    <definedName name="MLNKe3b914501d6a461f969aec687cb90781" hidden="1">#REF!</definedName>
    <definedName name="MLNKe9a60bea4e294557aaa78e6e7ec47354" hidden="1">#REF!</definedName>
    <definedName name="MLNKed300d616bc043c7a374663e66bba268" hidden="1">#REF!</definedName>
    <definedName name="MLNKeef99b9e8b204d29abed44c7c3fbc980" hidden="1">#REF!</definedName>
    <definedName name="MLNKf53cf80607654419beb7e03fc41c36ee" hidden="1">#REF!</definedName>
    <definedName name="MLNKf99560459f6f4a5cbd7a3ed777edfb6c" hidden="1">#REF!</definedName>
    <definedName name="MLNKfa0f318742dd4fc2891f5eb06bb51645" hidden="1">#REF!</definedName>
    <definedName name="MLNKfb35127b308546c3b8445288ae7ccfed" hidden="1">#REF!</definedName>
    <definedName name="MLNKfdfac1c353f143fdb931adc7d634d032" hidden="1">#REF!</definedName>
    <definedName name="mlw" hidden="1">{#N/A,#N/A,FALSE,"Pharm";#N/A,#N/A,FALSE,"WWCM"}</definedName>
    <definedName name="mmm" localSheetId="4">{"Lpor",#N/A,FALSE,"Porta";"LRDOS1",#N/A,FALSE,"Rdos";"LRDOS2",#N/A,FALSE,"Rdos";"LBAL1",#N/A,FALSE,"Bala";"LTES1",#N/A,FALSE,"Teso"}</definedName>
    <definedName name="mmm">{"Lpor",#N/A,FALSE,"Porta";"LRDOS1",#N/A,FALSE,"Rdos";"LRDOS2",#N/A,FALSE,"Rdos";"LBAL1",#N/A,FALSE,"Bala";"LTES1",#N/A,FALSE,"Teso"}</definedName>
    <definedName name="mmmm" hidden="1">{"orixcsc",#N/A,FALSE,"ORIX CSC";"orixcsc2",#N/A,FALSE,"ORIX CSC"}</definedName>
    <definedName name="mmmmm" hidden="1">{#N/A,#N/A,FALSE,"Calc";#N/A,#N/A,FALSE,"Sensitivity";#N/A,#N/A,FALSE,"LT Earn.Dil.";#N/A,#N/A,FALSE,"Dil. AVP"}</definedName>
    <definedName name="mmmmmm" hidden="1">{#N/A,#N/A,FALSE,"Contribution Analysis"}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{#N/A,#N/A,FALSE,"ORIX CSC"}</definedName>
    <definedName name="mnj" localSheetId="4">{"fdsup://directions/News HTML Viewer?action=OPEN&amp;on_error=off&amp;window=popup_no_button&amp;start_maximized=false&amp;creator=factset&amp;display_string=Click to view document&amp;width=640&amp;height=480&amp;address=ZQFNwSDikp63zAUeHAR1SJO%2BKxT7gApoXhADYsgSJbOtLwGv0ymfYzr3zTjKyZaM","wShTuZms7ZTxwsmFeXblFTBIQD%2BqB4%2BJCv3GMSWa8P%2BWfgJNUM2ez8lm9hShfhXI3V0quRf75GWP66ILAk4w8p9zhhWWQ%2FuYtu%2F6WVBreSx6IEYaduYtJC2rrmmWFtERCsE%2B%2BqrYOKrFpRtRRgEr86vSftccOj4cuAJmr5F89w7RWpEuZi1QSFebXEjHmX6Y%2FyS0%2Ba4FQEoNkbVCUMolhWi1ovfzndZqdlN6nfSY6riZs","EbWxvIui%2B8%3D"}</definedName>
    <definedName name="mnj">{"fdsup://directions/News HTML Viewer?action=OPEN&amp;on_error=off&amp;window=popup_no_button&amp;start_maximized=false&amp;creator=factset&amp;display_string=Click to view document&amp;width=640&amp;height=480&amp;address=ZQFNwSDikp63zAUeHAR1SJO%2BKxT7gApoXhADYsgSJbOtLwGv0ymfYzr3zTjKyZaM","wShTuZms7ZTxwsmFeXblFTBIQD%2BqB4%2BJCv3GMSWa8P%2BWfgJNUM2ez8lm9hShfhXI3V0quRf75GWP66ILAk4w8p9zhhWWQ%2FuYtu%2F6WVBreSx6IEYaduYtJC2rrmmWFtERCsE%2B%2BqrYOKrFpRtRRgEr86vSftccOj4cuAJmr5F89w7RWpEuZi1QSFebXEjHmX6Y%2FyS0%2Ba4FQEoNkbVCUMolhWi1ovfzndZqdlN6nfSY6riZs","EbWxvIui%2B8%3D"}</definedName>
    <definedName name="mo" localSheetId="4">{"fis.dbo.r1_datasum"}</definedName>
    <definedName name="mo">{"fis.dbo.r1_datasum"}</definedName>
    <definedName name="model2" hidden="1">{#N/A,#N/A,FALSE,"Rev Grwth";#N/A,#N/A,FALSE,"Op Inc Grwth";#N/A,#N/A,FALSE,"Net Grwth";#N/A,#N/A,FALSE,"EPS Growth"}</definedName>
    <definedName name="Modelo" localSheetId="4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lm" localSheetId="4">{"fdsup://directions/News HTML Viewer?action=OPEN&amp;on_error=off&amp;window=popup_no_button&amp;start_maximized=false&amp;creator=factset&amp;display_string=Click to view document&amp;width=640&amp;height=480&amp;address=ZQFNwabnkp6vTeX0nQcp3sU2yNWK%2BF1apnUNRTLBcMOBo7j7MF3AUK7jJNI%2BeS","JNbJrTqYytQY6iazGqbfk0Rr%2FtP3DHnZSBJdLJuvHHKZ17BbVvO642wfBRs3q08fQf%2BXujqfrZK5sGjwj3XjBls9LW4N%2BbFqUhC%2Bo14BkD6myP1XJlYE74PFI%2Fjej%2BWenDms1qEEVUPpuWHBi5Bxlb60RFs5R%2BApmbnvFeRzmfOF6GZoytxozje1ysi%2BlNLIGK%2FfLziiivPWuvE2KUHnT4tTBUFU8gCYFyTriXt%2B3T6","CwmUXM%3D"}</definedName>
    <definedName name="molm">{"fdsup://directions/News HTML Viewer?action=OPEN&amp;on_error=off&amp;window=popup_no_button&amp;start_maximized=false&amp;creator=factset&amp;display_string=Click to view document&amp;width=640&amp;height=480&amp;address=ZQFNwabnkp6vTeX0nQcp3sU2yNWK%2BF1apnUNRTLBcMOBo7j7MF3AUK7jJNI%2BeS","JNbJrTqYytQY6iazGqbfk0Rr%2FtP3DHnZSBJdLJuvHHKZ17BbVvO642wfBRs3q08fQf%2BXujqfrZK5sGjwj3XjBls9LW4N%2BbFqUhC%2Bo14BkD6myP1XJlYE74PFI%2Fjej%2BWenDms1qEEVUPpuWHBi5Bxlb60RFs5R%2BApmbnvFeRzmfOF6GZoytxozje1ysi%2BlNLIGK%2FfLziiivPWuvE2KUHnT4tTBUFU8gCYFyTriXt%2B3T6","CwmUXM%3D"}</definedName>
    <definedName name="monica" hidden="1">{#N/A,#N/A,FALSE,"Calc";#N/A,#N/A,FALSE,"Sensitivity";#N/A,#N/A,FALSE,"LT Earn.Dil.";#N/A,#N/A,FALSE,"Dil. AVP"}</definedName>
    <definedName name="MonitorCol">1</definedName>
    <definedName name="MonitorRow">1</definedName>
    <definedName name="mont" hidden="1">{#N/A,#N/A,FALSE,"CA";#N/A,#N/A,FALSE,"CN";#N/A,#N/A,FALSE,"Inv";#N/A,#N/A,FALSE,"Inv Acc";"Miguel_balance",#N/A,FALSE,"Bal";#N/A,#N/A,FALSE,"Plantilla";#N/A,#N/A,FALSE,"CA (2)";#N/A,#N/A,FALSE,"CN (2)"}</definedName>
    <definedName name="Month_ID" hidden="1">" "</definedName>
    <definedName name="months_per_period">[1]Instructions!$G$20</definedName>
    <definedName name="months_per_year">[1]Instructions!$G$24</definedName>
    <definedName name="MonthsinYear">12</definedName>
    <definedName name="mor.2" hidden="1">{#N/A,#N/A,TRUE,"GLOBAL";#N/A,#N/A,TRUE,"RUSTICOS";#N/A,#N/A,TRUE,"INMUEBLES"}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pony" hidden="1">{#N/A,#N/A,FALSE,"CN Oficial RESUMIDA EXCanon";#N/A,#N/A,FALSE,"CN Oficial";#N/A,#N/A,FALSE,"CA Oficial";#N/A,#N/A,FALSE,"PLANTILLA";#N/A,#N/A,FALSE,"BAL";#N/A,#N/A,FALSE,"PT_Finanzas";#N/A,#N/A,FALSE,"INVERSIONES BIEN"}</definedName>
    <definedName name="MSforecast" localSheetId="4">{"'Sheet1'!$A$1:$I$10","'Sheet1'!$A$1:$I$11"}</definedName>
    <definedName name="MSforecast">{"'Sheet1'!$A$1:$I$10","'Sheet1'!$A$1:$I$11"}</definedName>
    <definedName name="Muestreo" hidden="1">{#N/A,#N/A,FALSE,"Aging Summary";#N/A,#N/A,FALSE,"Ratio Analysis";#N/A,#N/A,FALSE,"Test 120 Day Accts";#N/A,#N/A,FALSE,"Tickmarks"}</definedName>
    <definedName name="Multipli" hidden="1">{"'Sheet1'!$A$1:$H$96"}</definedName>
    <definedName name="mw" hidden="1">{#N/A,#N/A,FALSE,"Pharm";#N/A,#N/A,FALSE,"WWCM"}</definedName>
    <definedName name="MX" hidden="1">{#N/A,#N/A,FALSE,"Assessment";#N/A,#N/A,FALSE,"Staffing";#N/A,#N/A,FALSE,"Hires";#N/A,#N/A,FALSE,"Assumptions"}</definedName>
    <definedName name="My" hidden="1">#REF!</definedName>
    <definedName name="n" localSheetId="5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n" localSheetId="4">{"SourcesUses",#N/A,TRUE,"CFMODEL";"TransOverview",#N/A,TRUE,"CFMODEL"}</definedName>
    <definedName name="n" localSheetId="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n">{"SourcesUses",#N/A,TRUE,"CFMODEL";"TransOverview",#N/A,TRUE,"CFMODEL"}</definedName>
    <definedName name="Ñ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name" hidden="1">{"'Untitled'!$A$1:$D$686"}</definedName>
    <definedName name="Name_Model">[1]Instructions!$G$19</definedName>
    <definedName name="nava" hidden="1">{"Pulp Production",#N/A,FALSE,"Pulp";"Pulp Earnings",#N/A,FALSE,"Pulp"}</definedName>
    <definedName name="navafa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aza" hidden="1">{#N/A,#N/A,FALSE,"Aging Summary";#N/A,#N/A,FALSE,"Ratio Analysis";#N/A,#N/A,FALSE,"Test 120 Day Accts";#N/A,#N/A,FALSE,"Tickmarks"}</definedName>
    <definedName name="nb.orm.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nbgbngcc" hidden="1">{0,0,"",0}</definedName>
    <definedName name="nbgbngcc_1" hidden="1">{0,0,"",0}</definedName>
    <definedName name="nbnb" hidden="1">{#N/A,#N/A,FALSE,"incorp";#N/A,#N/A,FALSE,"corp"}</definedName>
    <definedName name="nbv" localSheetId="4">{"fdsup://directions/FAT Viewer?action=UPDATE&amp;creator=factset&amp;DYN_ARGS=TRUE&amp;DOC_NAME=FAT:FQL_AUDITING_CLIENT_TEMPLATE.FAT&amp;display_string=Audit&amp;VAR:KEY=VEFEVUXOZY&amp;VAR:QUERY=RkZfUEFZX09VVF9SQVRJTyhBTk4sMCk=&amp;WINDOW=FIRST_POPUP&amp;HEIGHT=450&amp;WIDTH=450&amp;START_MAXIMI","ZED=FALSE&amp;VAR:CALENDAR=FIVEDAY&amp;VAR:SYMBOL=QCOM&amp;VAR:INDEX=0"}</definedName>
    <definedName name="nbv">{"fdsup://directions/FAT Viewer?action=UPDATE&amp;creator=factset&amp;DYN_ARGS=TRUE&amp;DOC_NAME=FAT:FQL_AUDITING_CLIENT_TEMPLATE.FAT&amp;display_string=Audit&amp;VAR:KEY=VEFEVUXOZY&amp;VAR:QUERY=RkZfUEFZX09VVF9SQVRJTyhBTk4sMCk=&amp;WINDOW=FIRST_POPUP&amp;HEIGHT=450&amp;WIDTH=450&amp;START_MAXIMI","ZED=FALSE&amp;VAR:CALENDAR=FIVEDAY&amp;VAR:SYMBOL=QCOM&amp;VAR:INDEX=0"}</definedName>
    <definedName name="nbvcvnbv" hidden="1">{0,0,0,0}</definedName>
    <definedName name="nbvcvnbv_1" hidden="1">{0,0,0,0}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FLDSFHSDILFH" hidden="1">{"Informes",#N/A,FALSE,"CA";"Informes",#N/A,FALSE,"CN";"Informes",#N/A,FALSE,"INVERSIONES";"Informes",#N/A,FALSE,"CN Oficial";"Informes",#N/A,FALSE,"CA Oficial";"Informes",#N/A,FALSE,"Res Datos Areas"}</definedName>
    <definedName name="NET_CHANGE">"NET_CHANGE"</definedName>
    <definedName name="NET_INC">"NET_INC"</definedName>
    <definedName name="NET_INC_10K">"NET_INC_10K"</definedName>
    <definedName name="NET_INC_10Q">"NET_INC_10Q"</definedName>
    <definedName name="NET_INC_10Q1">"NET_INC_10Q1"</definedName>
    <definedName name="NET_INC_BEFORE">"NET_INC_BEFORE"</definedName>
    <definedName name="NET_INC_GROWTH_1">"NET_INC_GROWTH_1"</definedName>
    <definedName name="NET_INC_GROWTH_2">"NET_INC_GROWTH_2"</definedName>
    <definedName name="NET_INC_MARGIN">"NET_INC_MARGIN"</definedName>
    <definedName name="NET_INTEREST_INC">"NET_INTEREST_INC"</definedName>
    <definedName name="NET_INTEREST_INC_AFTER_LL">"NET_INTEREST_INC_AFTER_LL"</definedName>
    <definedName name="NET_LOANS">"NET_LOANS"</definedName>
    <definedName name="neu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new" localSheetId="5" hidden="1">#N/A</definedName>
    <definedName name="new" localSheetId="4">{#N/A,#N/A,TRUE,"Section6";#N/A,#N/A,TRUE,"OHcycles";#N/A,#N/A,TRUE,"OHtiming";#N/A,#N/A,TRUE,"OHcosts";#N/A,#N/A,TRUE,"GTdegradation";#N/A,#N/A,TRUE,"GTperformance";#N/A,#N/A,TRUE,"GraphEquip"}</definedName>
    <definedName name="new" localSheetId="2" hidden="1">#N/A</definedName>
    <definedName name="new">{#N/A,#N/A,TRUE,"Section6";#N/A,#N/A,TRUE,"OHcycles";#N/A,#N/A,TRUE,"OHtiming";#N/A,#N/A,TRUE,"OHcosts";#N/A,#N/A,TRUE,"GTdegradation";#N/A,#N/A,TRUE,"GTperformance";#N/A,#N/A,TRUE,"GraphEquip"}</definedName>
    <definedName name="new_name" hidden="1">{#N/A,#N/A,TRUE,"Pro Forma";#N/A,#N/A,TRUE,"PF_Bal";#N/A,#N/A,TRUE,"PF_INC";#N/A,#N/A,TRUE,"CBE";#N/A,#N/A,TRUE,"SWK"}</definedName>
    <definedName name="new_w" hidden="1">{"comps1_1",#N/A,FALSE,"Comps1";"comps1_2",#N/A,FALSE,"Comps1";"comps1_3",#N/A,FALSE,"Comps1";"comps1_4",#N/A,FALSE,"Comps1";"comps1_5",#N/A,FALSE,"Comps1"}</definedName>
    <definedName name="newbel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data" hidden="1">{"PAGE 1",#N/A,FALSE,"WEST_OT"}</definedName>
    <definedName name="newdata2" hidden="1">{"PAGE 1",#N/A,FALSE,"WEST_OT"}</definedName>
    <definedName name="newDC" localSheetId="5" hidden="1">{#N/A,#N/A,TRUE,"Cover sheet";#N/A,#N/A,TRUE,"DCF analysis";#N/A,#N/A,TRUE,"WACC calculation"}</definedName>
    <definedName name="newDC" localSheetId="4">{#N/A,#N/A,TRUE,"Cover sheet";#N/A,#N/A,TRUE,"DCF analysis";#N/A,#N/A,TRUE,"WACC calculation"}</definedName>
    <definedName name="newDC" localSheetId="2" hidden="1">{#N/A,#N/A,TRUE,"Cover sheet";#N/A,#N/A,TRUE,"DCF analysis";#N/A,#N/A,TRUE,"WACC calculation"}</definedName>
    <definedName name="newDC">{#N/A,#N/A,TRUE,"Cover sheet";#N/A,#N/A,TRUE,"DCF analysis";#N/A,#N/A,TRUE,"WACC calculation"}</definedName>
    <definedName name="newdcf" hidden="1">{#N/A,#N/A,TRUE,"DCF Summary (2)";#N/A,#N/A,TRUE,"DCF Summary";#N/A,"Middle Case Drivers",TRUE,"DCF"}</definedName>
    <definedName name="newname" localSheetId="4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newnam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newname2" localSheetId="4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newname2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newname3" localSheetId="4">{#N/A,#N/A,FALSE,"Financial Statements";#N/A,#N/A,FALSE,"MM FA &amp; Multiples";#N/A,#N/A,FALSE,"Preliminary Valuation";#N/A,#N/A,FALSE,"WACC"}</definedName>
    <definedName name="newname3">{#N/A,#N/A,FALSE,"Financial Statements";#N/A,#N/A,FALSE,"MM FA &amp; Multiples";#N/A,#N/A,FALSE,"Preliminary Valuation";#N/A,#N/A,FALSE,"WACC"}</definedName>
    <definedName name="newname4" localSheetId="4">{#N/A,#N/A,TRUE,"Financial Statements";#N/A,#N/A,TRUE,"Normalized Salaries";#N/A,#N/A,TRUE,"Valuation";#N/A,#N/A,TRUE,"Beta, Wd, We and Excess WC";#N/A,#N/A,TRUE,"WACC";#N/A,#N/A,TRUE,"MM FA &amp; Multiples"}</definedName>
    <definedName name="newname4">{#N/A,#N/A,TRUE,"Financial Statements";#N/A,#N/A,TRUE,"Normalized Salaries";#N/A,#N/A,TRUE,"Valuation";#N/A,#N/A,TRUE,"Beta, Wd, We and Excess WC";#N/A,#N/A,TRUE,"WACC";#N/A,#N/A,TRUE,"MM FA &amp; Multiples"}</definedName>
    <definedName name="newname51" localSheetId="4">{#N/A,#N/A,TRUE,"MAIN FT TERM";#N/A,#N/A,TRUE,"MCI  FT TERM ";#N/A,#N/A,TRUE,"OC12 EQV"}</definedName>
    <definedName name="newname51">{#N/A,#N/A,TRUE,"MAIN FT TERM";#N/A,#N/A,TRUE,"MCI  FT TERM ";#N/A,#N/A,TRUE,"OC12 EQV"}</definedName>
    <definedName name="newname52" localSheetId="4">{#N/A,#N/A,TRUE,"MAIN FT TERM";#N/A,#N/A,TRUE,"MCI  FT TERM ";#N/A,#N/A,TRUE,"OC12 EQV"}</definedName>
    <definedName name="newname52">{#N/A,#N/A,TRUE,"MAIN FT TERM";#N/A,#N/A,TRUE,"MCI  FT TERM ";#N/A,#N/A,TRUE,"OC12 EQV"}</definedName>
    <definedName name="newname53" localSheetId="4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newname53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newname54" localSheetId="4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newname54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newname55" localSheetId="4">{#N/A,#N/A,FALSE,"Financial Statements";#N/A,#N/A,FALSE,"MM FA &amp; Multiples";#N/A,#N/A,FALSE,"Preliminary Valuation";#N/A,#N/A,FALSE,"WACC"}</definedName>
    <definedName name="newname55">{#N/A,#N/A,FALSE,"Financial Statements";#N/A,#N/A,FALSE,"MM FA &amp; Multiples";#N/A,#N/A,FALSE,"Preliminary Valuation";#N/A,#N/A,FALSE,"WACC"}</definedName>
    <definedName name="newname56" localSheetId="4">{#N/A,#N/A,TRUE,"Financial Statements";#N/A,#N/A,TRUE,"Normalized Salaries";#N/A,#N/A,TRUE,"Valuation";#N/A,#N/A,TRUE,"Beta, Wd, We and Excess WC";#N/A,#N/A,TRUE,"WACC";#N/A,#N/A,TRUE,"MM FA &amp; Multiples"}</definedName>
    <definedName name="newname56">{#N/A,#N/A,TRUE,"Financial Statements";#N/A,#N/A,TRUE,"Normalized Salaries";#N/A,#N/A,TRUE,"Valuation";#N/A,#N/A,TRUE,"Beta, Wd, We and Excess WC";#N/A,#N/A,TRUE,"WACC";#N/A,#N/A,TRUE,"MM FA &amp; Multiples"}</definedName>
    <definedName name="newname71" localSheetId="4">{#N/A,#N/A,TRUE,"MAIN FT TERM";#N/A,#N/A,TRUE,"MCI  FT TERM ";#N/A,#N/A,TRUE,"OC12 EQV"}</definedName>
    <definedName name="newname71">{#N/A,#N/A,TRUE,"MAIN FT TERM";#N/A,#N/A,TRUE,"MCI  FT TERM ";#N/A,#N/A,TRUE,"OC12 EQV"}</definedName>
    <definedName name="newname72" localSheetId="4">{#N/A,#N/A,TRUE,"MAIN FT TERM";#N/A,#N/A,TRUE,"MCI  FT TERM ";#N/A,#N/A,TRUE,"OC12 EQV"}</definedName>
    <definedName name="newname72">{#N/A,#N/A,TRUE,"MAIN FT TERM";#N/A,#N/A,TRUE,"MCI  FT TERM ";#N/A,#N/A,TRUE,"OC12 EQV"}</definedName>
    <definedName name="newname73" localSheetId="4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newname73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newname74" localSheetId="4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newname74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newname75" localSheetId="4">{#N/A,#N/A,FALSE,"Financial Statements";#N/A,#N/A,FALSE,"MM FA &amp; Multiples";#N/A,#N/A,FALSE,"Preliminary Valuation";#N/A,#N/A,FALSE,"WACC"}</definedName>
    <definedName name="newname75">{#N/A,#N/A,FALSE,"Financial Statements";#N/A,#N/A,FALSE,"MM FA &amp; Multiples";#N/A,#N/A,FALSE,"Preliminary Valuation";#N/A,#N/A,FALSE,"WACC"}</definedName>
    <definedName name="newname76" localSheetId="4">{#N/A,#N/A,TRUE,"Financial Statements";#N/A,#N/A,TRUE,"Normalized Salaries";#N/A,#N/A,TRUE,"Valuation";#N/A,#N/A,TRUE,"Beta, Wd, We and Excess WC";#N/A,#N/A,TRUE,"WACC";#N/A,#N/A,TRUE,"MM FA &amp; Multiples"}</definedName>
    <definedName name="newname76">{#N/A,#N/A,TRUE,"Financial Statements";#N/A,#N/A,TRUE,"Normalized Salaries";#N/A,#N/A,TRUE,"Valuation";#N/A,#N/A,TRUE,"Beta, Wd, We and Excess WC";#N/A,#N/A,TRUE,"WACC";#N/A,#N/A,TRUE,"MM FA &amp; Multiples"}</definedName>
    <definedName name="newnewnew" hidden="1">{#N/A,#N/A,FALSE,"Pharm";#N/A,#N/A,FALSE,"WWCM"}</definedName>
    <definedName name="NewRange" hidden="1">#REF!</definedName>
    <definedName name="newt" hidden="1">{"'Directory'!$A$72:$E$91"}</definedName>
    <definedName name="newwcom" hidden="1">{"'Directory'!$A$72:$E$91"}</definedName>
    <definedName name="NEWwrn.ALL" hidden="1">{#N/A,#N/A,FALSE,"DCF";#N/A,#N/A,FALSE,"WACC";#N/A,#N/A,FALSE,"Sales_EBIT";#N/A,#N/A,FALSE,"Capex_Depreciation";#N/A,#N/A,FALSE,"WC";#N/A,#N/A,FALSE,"Interest";#N/A,#N/A,FALSE,"Assumptions"}</definedName>
    <definedName name="NEWwrn.ALL.Ge" hidden="1">{#N/A,#N/A,FALSE,"DCF";#N/A,#N/A,FALSE,"WACC";#N/A,#N/A,FALSE,"Sales_EBIT";#N/A,#N/A,FALSE,"Capex_Depreciation";#N/A,#N/A,FALSE,"WC";#N/A,#N/A,FALSE,"Interest";#N/A,#N/A,FALSE,"Assumptions"}</definedName>
    <definedName name="newwrn.full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newwrn.full_1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NEWwrn.old" hidden="1">{#N/A,#N/A,FALSE,"DCF";#N/A,#N/A,FALSE,"WACC";#N/A,#N/A,FALSE,"Sales_EBIT";#N/A,#N/A,FALSE,"Capex_Depreciation";#N/A,#N/A,FALSE,"WC";#N/A,#N/A,FALSE,"Interest";#N/A,#N/A,FALSE,"Assumptions"}</definedName>
    <definedName name="newwrn.quarterly" hidden="1">{"Calenquart",#N/A,FALSE,"Remedy-model";"fiscquarter",#N/A,FALSE,"Remedy-model"}</definedName>
    <definedName name="newwrn.quarterly_1" hidden="1">{"Calenquart",#N/A,FALSE,"Remedy-model";"fiscquarter",#N/A,FALSE,"Remedy-model"}</definedName>
    <definedName name="nfnv" hidden="1">{"Informes",#N/A,FALSE,"CA";"Informes",#N/A,FALSE,"CN";"Informes",#N/A,FALSE,"INVERSIONES";"Informes",#N/A,FALSE,"CN Oficial";"Informes",#N/A,FALSE,"CA Oficial";"Informes",#N/A,FALSE,"Res Datos Areas"}</definedName>
    <definedName name="nh" hidden="1">{#N/A,#N/A,FALSE,"incorp";#N/A,#N/A,FALSE,"corp"}</definedName>
    <definedName name="NHJ" hidden="1">{#N/A,#N/A,TRUE,"GLOBAL";#N/A,#N/A,TRUE,"RUSTICOS";#N/A,#N/A,TRUE,"INMUEBLES"}</definedName>
    <definedName name="nhjythh" localSheetId="4">{"DCF","UPSIDE CASE",FALSE,"Sheet1";"DCF","BASE CASE",FALSE,"Sheet1";"DCF","DOWNSIDE CASE",FALSE,"Sheet1"}</definedName>
    <definedName name="nhjythh">{"DCF","UPSIDE CASE",FALSE,"Sheet1";"DCF","BASE CASE",FALSE,"Sheet1";"DCF","DOWNSIDE CASE",FALSE,"Sheet1"}</definedName>
    <definedName name="nhmyt" hidden="1">#REF!</definedName>
    <definedName name="NHY" hidden="1">{#N/A,#N/A,TRUE,"GLOBAL";#N/A,#N/A,TRUE,"RUSTICOS";#N/A,#N/A,TRUE,"INMUEBLES"}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CHOLE_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jm" localSheetId="4">{"fdsup://directions/News HTML Viewer?action=OPEN&amp;on_error=off&amp;window=popup_no_button&amp;start_maximized=false&amp;creator=factset&amp;display_string=Click to view document&amp;width=640&amp;height=480&amp;address=ZQFNwaznkp6vzKX0vQepNRjSenqurdRYax8QuSBewFvmep26dFKvfZKQPxvooiNPy%","2B7VYlTnjFhFRy9E9qIjxiVEmRFjb7HGoD9aXQByMAurRaC6t9t%2FLgCUgc8fnwJHP9t98J5LllJmGni%2BLTXdftroHuE5F06AbY2jDcwMl5Kvg4XPu%2FsP5sPcnOVHls4s48DI83CU3UQ116Ph%2B5l%2BU4ZxCxI1co8qortApqEqxAMqen%2B%2FwhRYoSgafUS9B3pJcl%2FHKzDos4QvSgS0BIV6F7rpmciJMGpEMtsSMqZwj4LFJ4o","e1AuDCA%3D%3D"}</definedName>
    <definedName name="njm">{"fdsup://directions/News HTML Viewer?action=OPEN&amp;on_error=off&amp;window=popup_no_button&amp;start_maximized=false&amp;creator=factset&amp;display_string=Click to view document&amp;width=640&amp;height=480&amp;address=ZQFNwaznkp6vzKX0vQepNRjSenqurdRYax8QuSBewFvmep26dFKvfZKQPxvooiNPy%","2B7VYlTnjFhFRy9E9qIjxiVEmRFjb7HGoD9aXQByMAurRaC6t9t%2FLgCUgc8fnwJHP9t98J5LllJmGni%2BLTXdftroHuE5F06AbY2jDcwMl5Kvg4XPu%2FsP5sPcnOVHls4s48DI83CU3UQ116Ph%2B5l%2BU4ZxCxI1co8qortApqEqxAMqen%2B%2FwhRYoSgafUS9B3pJcl%2FHKzDos4QvSgS0BIV6F7rpmciJMGpEMtsSMqZwj4LFJ4o","e1AuDCA%3D%3D"}</definedName>
    <definedName name="NLGeXToEUR" localSheetId="7">1/EUReXToNLG</definedName>
    <definedName name="NLGeXToEUR" localSheetId="5" hidden="1">1/EUReXToNLG</definedName>
    <definedName name="NLGeXToEUR" localSheetId="4">1/EUReXToNLG</definedName>
    <definedName name="NLGeXToEUR" localSheetId="2" hidden="1">1/EUReXToNLG</definedName>
    <definedName name="NLGeXToEUR">1/EUReXToNLG</definedName>
    <definedName name="NMCVM" hidden="1">{#N/A,#N/A,FALSE,"TABLE_1 YTD- VALUES LAST YR(2)"}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localSheetId="5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n" localSheetId="4">{"SourcesUses",#N/A,TRUE,#N/A;"TransOverview",#N/A,TRUE,"CFMODEL"}</definedName>
    <definedName name="nn" localSheetId="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n">{"SourcesUses",#N/A,TRUE,#N/A;"TransOverview",#N/A,TRUE,"CFMODEL"}</definedName>
    <definedName name="ññ" localSheetId="4">{#N/A,#N/A,FALSE,"PERSONAL";#N/A,#N/A,FALSE,"explotación";#N/A,#N/A,FALSE,"generales"}</definedName>
    <definedName name="ññ">{#N/A,#N/A,FALSE,"PERSONAL";#N/A,#N/A,FALSE,"explotación";#N/A,#N/A,FALSE,"generales"}</definedName>
    <definedName name="nnn" localSheetId="5" hidden="1">{#N/A,#N/A,FALSE,"Assessment";#N/A,#N/A,FALSE,"Staffing";#N/A,#N/A,FALSE,"Hires";#N/A,#N/A,FALSE,"Assumptions"}</definedName>
    <definedName name="nnn" localSheetId="4">{"Lpor",#N/A,FALSE,"Porta";"LRDOS1",#N/A,FALSE,"Rdos";"LRDOS2",#N/A,FALSE,"Rdos";"LBAL1",#N/A,FALSE,"Bala";"LTES1",#N/A,FALSE,"Teso"}</definedName>
    <definedName name="nnn" localSheetId="2" hidden="1">{#N/A,#N/A,FALSE,"Assessment";#N/A,#N/A,FALSE,"Staffing";#N/A,#N/A,FALSE,"Hires";#N/A,#N/A,FALSE,"Assumptions"}</definedName>
    <definedName name="nnn">{"Lpor",#N/A,FALSE,"Porta";"LRDOS1",#N/A,FALSE,"Rdos";"LRDOS2",#N/A,FALSE,"Rdos";"LBAL1",#N/A,FALSE,"Bala";"LTES1",#N/A,FALSE,"Teso"}</definedName>
    <definedName name="ÑÑÑ" hidden="1">{#N/A,#N/A,TRUE,"GLOBAL";#N/A,#N/A,TRUE,"RUSTICOS";#N/A,#N/A,TRUE,"INMUEBLES"}</definedName>
    <definedName name="nnn_1" localSheetId="4">{"Lpor",#N/A,FALSE,"Porta";"LRDOS1",#N/A,FALSE,"Rdos";"LRDOS2",#N/A,FALSE,"Rdos";"LBAL1",#N/A,FALSE,"Bala";"LTES1",#N/A,FALSE,"Teso"}</definedName>
    <definedName name="nnn_1">{"Lpor",#N/A,FALSE,"Porta";"LRDOS1",#N/A,FALSE,"Rdos";"LRDOS2",#N/A,FALSE,"Rdos";"LBAL1",#N/A,FALSE,"Bala";"LTES1",#N/A,FALSE,"Teso"}</definedName>
    <definedName name="nnnn" localSheetId="5" hidden="1">{#N/A,#N/A,FALSE,"Job Sched"}</definedName>
    <definedName name="nnnn" localSheetId="4">{"SourcesUses",#N/A,TRUE,"FundsFlow";"TransOverview",#N/A,TRUE,"FundsFlow"}</definedName>
    <definedName name="nnnn" localSheetId="2" hidden="1">{#N/A,#N/A,FALSE,"Job Sched"}</definedName>
    <definedName name="nnnn">{"SourcesUses",#N/A,TRUE,"FundsFlow";"TransOverview",#N/A,TRUE,"FundsFlow"}</definedName>
    <definedName name="ññññ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no" localSheetId="5" hidden="1">{#N/A,#N/A,FALSE,"Calc";#N/A,#N/A,FALSE,"Sensitivity";#N/A,#N/A,FALSE,"LT Earn.Dil.";#N/A,#N/A,FALSE,"Dil. AVP"}</definedName>
    <definedName name="no" localSheetId="4">{"Lpor",#N/A,FALSE,"Porta";"LRDOS1",#N/A,FALSE,"Rdos";"LRDOS2",#N/A,FALSE,"Rdos";"LBAL1",#N/A,FALSE,"Bala";"LTES1",#N/A,FALSE,"Teso"}</definedName>
    <definedName name="no" localSheetId="2" hidden="1">{#N/A,#N/A,FALSE,"Calc";#N/A,#N/A,FALSE,"Sensitivity";#N/A,#N/A,FALSE,"LT Earn.Dil.";#N/A,#N/A,FALSE,"Dil. AVP"}</definedName>
    <definedName name="no">{"Lpor",#N/A,FALSE,"Porta";"LRDOS1",#N/A,FALSE,"Rdos";"LRDOS2",#N/A,FALSE,"Rdos";"LBAL1",#N/A,FALSE,"Bala";"LTES1",#N/A,FALSE,"Teso"}</definedName>
    <definedName name="NOBL" hidden="1">{"AQUIRORDCF",#N/A,FALSE,"Merger consequences";"Acquirorassns",#N/A,FALSE,"Merger consequences"}</definedName>
    <definedName name="NOBL_1" hidden="1">{"AQUIRORDCF",#N/A,FALSE,"Merger consequences";"Acquirorassns",#N/A,FALSE,"Merger consequences"}</definedName>
    <definedName name="noidea" localSheetId="5" hidden="1">{#N/A,#N/A,FALSE,"Calc";#N/A,#N/A,FALSE,"Sensitivity";#N/A,#N/A,FALSE,"LT Earn.Dil.";#N/A,#N/A,FALSE,"Dil. AVP"}</definedName>
    <definedName name="noidea" localSheetId="4">{#N/A,#N/A,FALSE,"Calc";#N/A,#N/A,FALSE,"Sensitivity";#N/A,#N/A,FALSE,"LT Earn.Dil.";#N/A,#N/A,FALSE,"Dil. AVP"}</definedName>
    <definedName name="noidea" localSheetId="2" hidden="1">{#N/A,#N/A,FALSE,"Calc";#N/A,#N/A,FALSE,"Sensitivity";#N/A,#N/A,FALSE,"LT Earn.Dil.";#N/A,#N/A,FALSE,"Dil. AVP"}</definedName>
    <definedName name="noidea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10" hidden="1">{#N/A,#N/A,FALSE,"Calc";#N/A,#N/A,FALSE,"Sensitivity";#N/A,#N/A,FALSE,"LT Earn.Dil.";#N/A,#N/A,FALSE,"Dil. AVP"}</definedName>
    <definedName name="NOIDEA2" localSheetId="5" hidden="1">{#N/A,#N/A,FALSE,"Calc";#N/A,#N/A,FALSE,"Sensitivity";#N/A,#N/A,FALSE,"LT Earn.Dil.";#N/A,#N/A,FALSE,"Dil. AVP"}</definedName>
    <definedName name="NOIDEA2" localSheetId="4">{#N/A,#N/A,FALSE,"Calc";#N/A,#N/A,FALSE,"Sensitivity";#N/A,#N/A,FALSE,"LT Earn.Dil.";#N/A,#N/A,FALSE,"Dil. AVP"}</definedName>
    <definedName name="NOIDEA2" localSheetId="2" hidden="1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idea20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N_CASH">"NON_CASH"</definedName>
    <definedName name="NON_INTEREST_EXP">"NON_INTEREST_EXP"</definedName>
    <definedName name="NON_INTEREST_INC">"NON_INTEREST_INC"</definedName>
    <definedName name="NORMAL_INC_AFTER">"NORMAL_INC_AFTER"</definedName>
    <definedName name="NORMAL_INC_AVAIL">"NORMAL_INC_AVAIL"</definedName>
    <definedName name="NORMAL_INC_BEFORE">"NORMAL_INC_BEFORE"</definedName>
    <definedName name="nose" hidden="1">#REF!</definedName>
    <definedName name="NOTES_PAY">"NOTES_PAY"</definedName>
    <definedName name="nouv" hidden="1">{#N/A,#N/A,FALSE,"Pharm";#N/A,#N/A,FALSE,"WWCM"}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y_nazev" hidden="1">{#N/A,#N/A,FALSE,"Odpisy nového IM"}</definedName>
    <definedName name="nuevonombre" localSheetId="4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nuevonombr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nuevonombre3" localSheetId="4">{#N/A,#N/A,FALSE,"Financial Statements";#N/A,#N/A,FALSE,"MM FA &amp; Multiples";#N/A,#N/A,FALSE,"Preliminary Valuation";#N/A,#N/A,FALSE,"WACC"}</definedName>
    <definedName name="nuevonombre3">{#N/A,#N/A,FALSE,"Financial Statements";#N/A,#N/A,FALSE,"MM FA &amp; Multiples";#N/A,#N/A,FALSE,"Preliminary Valuation";#N/A,#N/A,FALSE,"WACC"}</definedName>
    <definedName name="nuevonombre4" localSheetId="4">{#N/A,#N/A,TRUE,"Financial Statements";#N/A,#N/A,TRUE,"Normalized Salaries";#N/A,#N/A,TRUE,"Valuation";#N/A,#N/A,TRUE,"Beta, Wd, We and Excess WC";#N/A,#N/A,TRUE,"WACC";#N/A,#N/A,TRUE,"MM FA &amp; Multiples"}</definedName>
    <definedName name="nuevonombre4">{#N/A,#N/A,TRUE,"Financial Statements";#N/A,#N/A,TRUE,"Normalized Salaries";#N/A,#N/A,TRUE,"Valuation";#N/A,#N/A,TRUE,"Beta, Wd, We and Excess WC";#N/A,#N/A,TRUE,"WACC";#N/A,#N/A,TRUE,"MM FA &amp; Multiples"}</definedName>
    <definedName name="NumofGrpAccts" hidden="1">2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r" localSheetId="4">{"Lpor",#N/A,FALSE,"Porta";"LRDOS1",#N/A,FALSE,"Rdos";"LRDOS2",#N/A,FALSE,"Rdos";"LBAL1",#N/A,FALSE,"Bala";"LTES1",#N/A,FALSE,"Teso"}</definedName>
    <definedName name="nur">{"Lpor",#N/A,FALSE,"Porta";"LRDOS1",#N/A,FALSE,"Rdos";"LRDOS2",#N/A,FALSE,"Rdos";"LBAL1",#N/A,FALSE,"Bala";"LTES1",#N/A,FALSE,"Teso"}</definedName>
    <definedName name="nur_1" localSheetId="4">{"Lpor",#N/A,FALSE,"Porta";"LRDOS1",#N/A,FALSE,"Rdos";"LRDOS2",#N/A,FALSE,"Rdos";"LBAL1",#N/A,FALSE,"Bala";"LTES1",#N/A,FALSE,"Teso"}</definedName>
    <definedName name="nur_1">{"Lpor",#N/A,FALSE,"Porta";"LRDOS1",#N/A,FALSE,"Rdos";"LRDOS2",#N/A,FALSE,"Rdos";"LBAL1",#N/A,FALSE,"Bala";"LTES1",#N/A,FALSE,"Teso"}</definedName>
    <definedName name="nuria" localSheetId="4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nuria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nvaldes" localSheetId="4">{"Lpor",#N/A,FALSE,"Porta";"LRDOS1",#N/A,FALSE,"Rdos";"LRDOS2",#N/A,FALSE,"Rdos";"LBAL1",#N/A,FALSE,"Bala";"LTES1",#N/A,FALSE,"Teso"}</definedName>
    <definedName name="nvaldes">{"Lpor",#N/A,FALSE,"Porta";"LRDOS1",#N/A,FALSE,"Rdos";"LRDOS2",#N/A,FALSE,"Rdos";"LBAL1",#N/A,FALSE,"Bala";"LTES1",#N/A,FALSE,"Teso"}</definedName>
    <definedName name="nvaldes_1" localSheetId="4">{"Lpor",#N/A,FALSE,"Porta";"LRDOS1",#N/A,FALSE,"Rdos";"LRDOS2",#N/A,FALSE,"Rdos";"LBAL1",#N/A,FALSE,"Bala";"LTES1",#N/A,FALSE,"Teso"}</definedName>
    <definedName name="nvaldes_1">{"Lpor",#N/A,FALSE,"Porta";"LRDOS1",#N/A,FALSE,"Rdos";"LRDOS2",#N/A,FALSE,"Rdos";"LBAL1",#N/A,FALSE,"Bala";"LTES1",#N/A,FALSE,"Teso"}</definedName>
    <definedName name="o" hidden="1">{#N/A,#N/A,FALSE,"New Depr Sch-150% DB";#N/A,#N/A,FALSE,"Cash Flows RLP";#N/A,#N/A,FALSE,"IRR";#N/A,#N/A,FALSE,"Proforma IS";#N/A,#N/A,FALSE,"Assumptions"}</definedName>
    <definedName name="ö" hidden="1">{"Druck HORE","HL 503.000",FALSE,"HORE Schema"}</definedName>
    <definedName name="o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9L" hidden="1">{#N/A,#N/A,TRUE,"GLOBAL";#N/A,#N/A,TRUE,"RUSTICOS";#N/A,#N/A,TRUE,"INMUEBLES"}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dp.inv.maj" hidden="1">{#N/A,#N/A,FALSE,"Odpisy nového IM"}</definedName>
    <definedName name="oeah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iur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r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Hrecharge" hidden="1">#REF!</definedName>
    <definedName name="OI" hidden="1">{#N/A,#N/A,FALSE,"COVER";#N/A,#N/A,FALSE,"Index";#N/A,#N/A,FALSE,"Non-Earning";#N/A,#N/A,FALSE,"Non-Earning_Recovery"}</definedName>
    <definedName name="oiehgrcu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eqw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i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oinc.Inv_Summary." hidden="1">{"Entire Spreadsheet",#N/A,FALSE,"ACCTLIST";"Invoices",#N/A,FALSE,"ACCTLIST"}</definedName>
    <definedName name="oinc.Inv_Summary._1" hidden="1">{"Entire Spreadsheet",#N/A,FALSE,"ACCTLIST";"Invoices",#N/A,FALSE,"ACCTLIST"}</definedName>
    <definedName name="oipoio" localSheetId="4">{#N/A,#N/A,FALSE,"CA_FSE";#N/A,#N/A,FALSE,"CA_Pessoal";#N/A,#N/A,FALSE,"CA_Plano_Invest.";#N/A,#N/A,FALSE,"CA_Mapa FM";#N/A,#N/A,FALSE,"CA_DR";#N/A,#N/A,FALSE,"CA_Balanço";#N/A,#N/A,FALSE,"CA_Valor"}</definedName>
    <definedName name="oipoio">{#N/A,#N/A,FALSE,"CA_FSE";#N/A,#N/A,FALSE,"CA_Pessoal";#N/A,#N/A,FALSE,"CA_Plano_Invest.";#N/A,#N/A,FALSE,"CA_Mapa FM";#N/A,#N/A,FALSE,"CA_DR";#N/A,#N/A,FALSE,"CA_Balanço";#N/A,#N/A,FALSE,"CA_Valor"}</definedName>
    <definedName name="ois." hidden="1">{#N/A,#N/A,FALSE,"A_D";#N/A,#N/A,FALSE,"WACC";#N/A,#N/A,FALSE,"DCF";#N/A,#N/A,FALSE,"A";#N/A,#N/A,FALSE,"LBO";#N/A,#N/A,FALSE,"C";#N/A,#N/A,FALSE,"impd";#N/A,#N/A,FALSE,"comps"}</definedName>
    <definedName name="oiu" localSheetId="5" hidden="1">{#N/A,#N/A,FALSE,"COVER";#N/A,#N/A,FALSE,"RATIOS";#N/A,#N/A,FALSE,"LEVERAGE";#N/A,#N/A,FALSE,"TIER-1";#N/A,#N/A,FALSE,"RISK BASED ASSETS";#N/A,#N/A,FALSE,"TIER-2"}</definedName>
    <definedName name="oiu" localSheetId="4">{"fdsup://directions/News HTML Viewer?action=OPEN&amp;on_error=off&amp;window=popup_no_button&amp;start_maximized=false&amp;creator=factset&amp;display_string=Click to view document&amp;width=640&amp;height=480&amp;address=ZQFNAZbnkp6vd2kFK2%2BZP1GPEjrpiuLGj%2BYJiiNYS4tKlCYV%2FtKFBYZ7Mfhi","7bUwzW0bURbps%2FPlO8HMplmK7vLCRXnVA7HnL2MTwPIY72DqGsaC5RN9hfaC0Fsoqr%2BDCFspN%2BK05LgxxUYB32QhhQpzFmdEDGUFHuTCbI7HQimN4Xz3fG%2F5owevL0Zz6FQIQB59lllCtB0h7BzGes%2Fg%2B%2B0ixlNRwUQF%2Fh0BGudybhJcaQOKC0Am%2BsgOr9c5MjB3hMfQbesEImT9mzcWHQLKFEoNOSSYofPT6NbCg7sUv","EA1"}</definedName>
    <definedName name="oiu" localSheetId="2" hidden="1">{#N/A,#N/A,FALSE,"COVER";#N/A,#N/A,FALSE,"RATIOS";#N/A,#N/A,FALSE,"LEVERAGE";#N/A,#N/A,FALSE,"TIER-1";#N/A,#N/A,FALSE,"RISK BASED ASSETS";#N/A,#N/A,FALSE,"TIER-2"}</definedName>
    <definedName name="oiu">{"fdsup://directions/News HTML Viewer?action=OPEN&amp;on_error=off&amp;window=popup_no_button&amp;start_maximized=false&amp;creator=factset&amp;display_string=Click to view document&amp;width=640&amp;height=480&amp;address=ZQFNAZbnkp6vd2kFK2%2BZP1GPEjrpiuLGj%2BYJiiNYS4tKlCYV%2FtKFBYZ7Mfhi","7bUwzW0bURbps%2FPlO8HMplmK7vLCRXnVA7HnL2MTwPIY72DqGsaC5RN9hfaC0Fsoqr%2BDCFspN%2BK05LgxxUYB32QhhQpzFmdEDGUFHuTCbI7HQimN4Xz3fG%2F5owevL0Zz6FQIQB59lllCtB0h7BzGes%2Fg%2B%2B0ixlNRwUQF%2Fh0BGudybhJcaQOKC0Am%2BsgOr9c5MjB3hMfQbesEImT9mzcWHQLKFEoNOSSYofPT6NbCg7sUv","EA1"}</definedName>
    <definedName name="oi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k" localSheetId="5" hidden="1">{#N/A,#N/A,FALSE,"Calc";#N/A,#N/A,FALSE,"Sensitivity";#N/A,#N/A,FALSE,"LT Earn.Dil.";#N/A,#N/A,FALSE,"Dil. AVP"}</definedName>
    <definedName name="ok" localSheetId="4">{#N/A,#N/A,FALSE,"Calc";#N/A,#N/A,FALSE,"Sensitivity";#N/A,#N/A,FALSE,"LT Earn.Dil.";#N/A,#N/A,FALSE,"Dil. AVP"}</definedName>
    <definedName name="ok" localSheetId="2" hidden="1">{#N/A,#N/A,FALSE,"Calc";#N/A,#N/A,FALSE,"Sensitivity";#N/A,#N/A,FALSE,"LT Earn.Dil.";#N/A,#N/A,FALSE,"Dil. AVP"}</definedName>
    <definedName name="ok">{#N/A,#N/A,FALSE,"Calc";#N/A,#N/A,FALSE,"Sensitivity";#N/A,#N/A,FALSE,"LT Earn.Dil.";#N/A,#N/A,FALSE,"Dil. AVP"}</definedName>
    <definedName name="oku" localSheetId="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4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old" hidden="1">{"AQUIRORDCF",#N/A,FALSE,"Merger consequences";"Acquirorassns",#N/A,FALSE,"Merger consequences"}</definedName>
    <definedName name="old_1" hidden="1">{"AQUIRORDCF",#N/A,FALSE,"Merger consequences";"Acquirorassns",#N/A,FALSE,"Merger consequences"}</definedName>
    <definedName name="Old_LTIP_Probability_of_Vesting_FooterType" hidden="1">"INTERNAL"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sort" hidden="1">#REF!</definedName>
    <definedName name="one" hidden="1">{"summary",#N/A,FALSE,"PROFIT AND LOSS ACCOUNT";"detail",#N/A,FALSE,"PROFIT AND LOSS ACCOUNT";#N/A,#N/A,FALSE,"UK MARKETING";#N/A,#N/A,FALSE,"UK TRADING";#N/A,#N/A,FALSE,"GERMAN MARKETING";#N/A,#N/A,FALSE,"GERMAN TRADING";#N/A,#N/A,FALSE,"HOLLAND TRADING";#N/A,#N/A,FALSE,"SWITZERLAND TRADING";#N/A,#N/A,FALSE,"TRADING RESULT";#N/A,#N/A,FALSE,"DISTRIBUTION";#N/A,#N/A,FALSE,"ADMINISTRATIVE";#N/A,#N/A,FALSE,"OTHER OPERATING";"accounts",#N/A,FALSE,"6100";#N/A,#N/A,FALSE,"6100 LAST MONTH"}</definedName>
    <definedName name="ONYX19970501222055" hidden="1">#REF!</definedName>
    <definedName name="ONYX19970501222155" hidden="1">#REF!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_Book_Settings_Destination" hidden="1">"\\Usmitm1web\Web Sites\FPA\Applications\Manufacturing\Websheets\2011_Flex_Spend_Summary_Report.xml"</definedName>
    <definedName name="OO_Book_Settings_XCDestination" hidden="1">"Z:\TM1Web\Applications\SCO\Manufacturing\Worksheets\Manufacturing slice July 19a_xCelsius.xls"</definedName>
    <definedName name="ool" hidden="1">{"Page1",#N/A,FALSE,"CompCo";"Page2",#N/A,FALSE,"CompCo"}</definedName>
    <definedName name="ool_1" hidden="1">{"Page1",#N/A,FALSE,"CompCo";"Page2",#N/A,FALSE,"CompCo"}</definedName>
    <definedName name="ooo" localSheetId="7">Main.SAPF4Help()</definedName>
    <definedName name="ooo" localSheetId="5" hidden="1">{#N/A,#N/A,FALSE,"REPORT"}</definedName>
    <definedName name="ooo" localSheetId="4">Main.SAPF4Help()</definedName>
    <definedName name="ooo" localSheetId="2" hidden="1">{#N/A,#N/A,FALSE,"REPORT"}</definedName>
    <definedName name="ooo">Main.SAPF4Help()</definedName>
    <definedName name="oooo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localSheetId="4">{#N/A,#N/A,FALSE,"A1";#N/A,#N/A,FALSE,"A2";#N/A,#N/A,FALSE,"A3A";#N/A,#N/A,FALSE,"A3B"}</definedName>
    <definedName name="oooo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>{#N/A,#N/A,FALSE,"A1";#N/A,#N/A,FALSE,"A2";#N/A,#N/A,FALSE,"A3A";#N/A,#N/A,FALSE,"A3B"}</definedName>
    <definedName name="ooooo" hidden="1">{#N/A,#N/A,FALSE,"Calc";#N/A,#N/A,FALSE,"Sensitivity";#N/A,#N/A,FALSE,"LT Earn.Dil.";#N/A,#N/A,FALSE,"Dil. AVP"}</definedName>
    <definedName name="ooooooooooo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p" hidden="1">{#N/A,#N/A,FALSE,"immo fi";#N/A,#N/A,FALSE,"emprunt";#N/A,#N/A,FALSE,"incorp";#N/A,#N/A,FALSE,"corp";#N/A,#N/A,FALSE,"FNAIM"}</definedName>
    <definedName name="OOU" hidden="1">{#N/A,#N/A,FALSE,"BS";#N/A,#N/A,FALSE,"PL_10Q";#N/A,#N/A,FALSE,"SOE";#N/A,#N/A,FALSE,"SCF"}</definedName>
    <definedName name="OP" localSheetId="5" hidden="1">{#N/A,#N/A,FALSE,"Operations";#N/A,#N/A,FALSE,"Financials"}</definedName>
    <definedName name="OP" localSheetId="4">{#N/A,#N/A,FALSE,"Operations";#N/A,#N/A,FALSE,"Financials"}</definedName>
    <definedName name="OP" localSheetId="2" hidden="1">{#N/A,#N/A,FALSE,"Operations";#N/A,#N/A,FALSE,"Financials"}</definedName>
    <definedName name="OP">{#N/A,#N/A,FALSE,"Operations";#N/A,#N/A,FALSE,"Financials"}</definedName>
    <definedName name="opendbs" localSheetId="5" hidden="1">{"fis.dbo.r1_datasum"}</definedName>
    <definedName name="opendbs" localSheetId="4">{"fis.dbo.r1_datasum"}</definedName>
    <definedName name="opendbs" localSheetId="2" hidden="1">{"fis.dbo.r1_datasum"}</definedName>
    <definedName name="opendbs">{"fis.dbo.r1_datasum"}</definedName>
    <definedName name="opendbs1" localSheetId="5" hidden="1">{"fis.dbo.r1_datasum"}</definedName>
    <definedName name="opendbs1" localSheetId="4">{"fis.dbo.r1_datasum"}</definedName>
    <definedName name="opendbs1" localSheetId="2" hidden="1">{"fis.dbo.r1_datasum"}</definedName>
    <definedName name="opendbs1">{"fis.dbo.r1_datasum"}</definedName>
    <definedName name="OPENPRICE">"OPENPRICE"</definedName>
    <definedName name="Opentable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ntable_1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R_INC">"OPER_INC"</definedName>
    <definedName name="oplin" localSheetId="4">{"fdsup://directions/News HTML Viewer?action=OPEN&amp;on_error=off&amp;window=popup_no_button&amp;start_maximized=false&amp;creator=factset&amp;display_string=Click to view document&amp;width=640&amp;height=480&amp;address=ZQFNgSDCku6rj7ovOzVi18cA%2FLmu8D%2FKkp0BCI1svzO7Dv%2FixqjxYQlvhZnc","EiuEDhJd1vAqC5L9yLnQ%2FDiAqwK0hDgDwKrNxmKb1Ca4LXqjpDPR9VdCxotqLfPhZYv1wQp9ZPpRJVVPsPAYMQOJGWpsFokg82TF52n4c4YYymKBq410iiczyuoo4Ut5gYHK5MFzHI9N0hTpRrELCeNkRHTsjRt6SnGU3OdwBOVv2AUScCS%2FZKPbPDSQBc5%2FHNOK2BWpUfUxCpN3XnBzcXShnL%2Fbhc%2FyZ9cKiSkLdB3tgdVc48sw7","TKVIKI%3D"}</definedName>
    <definedName name="oplin">{"fdsup://directions/News HTML Viewer?action=OPEN&amp;on_error=off&amp;window=popup_no_button&amp;start_maximized=false&amp;creator=factset&amp;display_string=Click to view document&amp;width=640&amp;height=480&amp;address=ZQFNgSDCku6rj7ovOzVi18cA%2FLmu8D%2FKkp0BCI1svzO7Dv%2FixqjxYQlvhZnc","EiuEDhJd1vAqC5L9yLnQ%2FDiAqwK0hDgDwKrNxmKb1Ca4LXqjpDPR9VdCxotqLfPhZYv1wQp9ZPpRJVVPsPAYMQOJGWpsFokg82TF52n4c4YYymKBq410iiczyuoo4Ut5gYHK5MFzHI9N0hTpRrELCeNkRHTsjRt6SnGU3OdwBOVv2AUScCS%2FZKPbPDSQBc5%2FHNOK2BWpUfUxCpN3XnBzcXShnL%2Fbhc%2FyZ9cKiSkLdB3tgdVc48sw7","TKVIKI%3D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pp" localSheetId="4">{"fdsup://directions/News HTML Viewer?action=OPEN&amp;on_error=off&amp;window=popup_no_button&amp;start_maximized=false&amp;creator=factset&amp;display_string=Click to view document&amp;width=640&amp;height=480&amp;address=ZQFNwSDmku6rDwWeYa5yisJSsCHB%2B9mbm1YrpTv1%2FmBB0L1jOZPcFllQf88tvt","dcOvpxf7WdoDFha05SGum5StX1ZHb74KRmN48GJJxZAnQBeUItl965EAs26UJamlDc5EwNRD1JnyNiqIMUzfQoS1Rj93KMbFjplBnQ4sDbtEX1u%2F0Si7eWt58YVbqHgjlfKQ0VQyvhYXE6kjtVwvr3JgWxdewWqdozxQtBKdmCxGe6REhGw3%2FOGMEnnLh%2FpYSJofJXmwSH7XQHzYP3kdGeXGcscEfOGkcDRM9cFRJKe7jXOEjS"}</definedName>
    <definedName name="opppp">{"fdsup://directions/News HTML Viewer?action=OPEN&amp;on_error=off&amp;window=popup_no_button&amp;start_maximized=false&amp;creator=factset&amp;display_string=Click to view document&amp;width=640&amp;height=480&amp;address=ZQFNwSDmku6rDwWeYa5yisJSsCHB%2B9mbm1YrpTv1%2FmBB0L1jOZPcFllQf88tvt","dcOvpxf7WdoDFha05SGum5StX1ZHb74KRmN48GJJxZAnQBeUItl965EAs26UJamlDc5EwNRD1JnyNiqIMUzfQoS1Rj93KMbFjplBnQ4sDbtEX1u%2F0Si7eWt58YVbqHgjlfKQ0VQyvhYXE6kjtVwvr3JgWxdewWqdozxQtBKdmCxGe6REhGw3%2FOGMEnnLh%2FpYSJofJXmwSH7XQHzYP3kdGeXGcscEfOGkcDRM9cFRJKe7jXOEjS"}</definedName>
    <definedName name="Option_Assumptions_FooterType" hidden="1">"INTERNAL"</definedName>
    <definedName name="Option_Fair_Values_FooterType" hidden="1">"INTERNAL"</definedName>
    <definedName name="opy" localSheetId="4">{"fdsup://directions/News HTML Viewer?action=OPEN&amp;on_error=off&amp;window=popup_no_button&amp;start_maximized=false&amp;creator=factset&amp;display_string=Click to view document&amp;width=640&amp;height=480&amp;address=ZQFNwazDkp6vD6V0vAbjuTf9VGbF%2FvYvKBszRR6T1O64RW9JworDzWzH1jr82jZf","9SfEgt%2BIJFSN2Zs55BbW7QQJ7XxB2b0e8gvzFM%2B3gq945Di%2BI38O3xYyEiObeTv5n%2B%2B%2BTm8k1bbHpxGLAnJVk7u4G7D%2FtSEFVmo6ZF4guezGRheQQUNGRWihhrwLcsJQW2SSop1lGKj%2FPKmFTsWUyiyEPUjdg6bc2OVGDjURrNzZ6HB%2BjzoUw5TlKnygNrfNPnKTz18H7YKJPqg2zBv6I2%2F2wyboGNQhWVzpOUneaoS","mZeV8"}</definedName>
    <definedName name="opy">{"fdsup://directions/News HTML Viewer?action=OPEN&amp;on_error=off&amp;window=popup_no_button&amp;start_maximized=false&amp;creator=factset&amp;display_string=Click to view document&amp;width=640&amp;height=480&amp;address=ZQFNwazDkp6vD6V0vAbjuTf9VGbF%2FvYvKBszRR6T1O64RW9JworDzWzH1jr82jZf","9SfEgt%2BIJFSN2Zs55BbW7QQJ7XxB2b0e8gvzFM%2B3gq945Di%2BI38O3xYyEiObeTv5n%2B%2B%2BTm8k1bbHpxGLAnJVk7u4G7D%2FtSEFVmo6ZF4guezGRheQQUNGRWihhrwLcsJQW2SSop1lGKj%2FPKmFTsWUyiyEPUjdg6bc2OVGDjURrNzZ6HB%2BjzoUw5TlKnygNrfNPnKTz18H7YKJPqg2zBv6I2%2F2wyboGNQhWVzpOUneaoS","mZeV8"}</definedName>
    <definedName name="opyt" localSheetId="4">{"fdsup://directions/News HTML Viewer?action=OPEN&amp;on_error=off&amp;window=popup_no_button&amp;start_maximized=false&amp;creator=factset&amp;display_string=Click to view document&amp;width=640&amp;height=480&amp;address=ZQFNwTDikp6rDgWeOYK8smvwWAoIXeCmAC%2Be4QawIAibKE5oeVSaOiBB9FSqEcb0","nGxRXMqwqXZVhgoiyiUjTH4qAFq2bpll9Hm2zBZfv0Fqxrg4nJ3JI0oym2fZD6vpJpnU7t4liPWmMh36xQgijcHfUzBEgyM5L7Zwhjuo0ZfJXxvp2fJJ1OV69SOLIFbBHjKyedFR1V74OFybiCk3voEGPUt5McGaON7%2FAbf%2BYBEySVSgjEUgOKPSkhI7CqBMjNp7BKEvYGvv2yrzIO2dWvgczQ4T1uAKXa7jRpYreIRpEChOM2F3eg%3D%3","D"}</definedName>
    <definedName name="opyt">{"fdsup://directions/News HTML Viewer?action=OPEN&amp;on_error=off&amp;window=popup_no_button&amp;start_maximized=false&amp;creator=factset&amp;display_string=Click to view document&amp;width=640&amp;height=480&amp;address=ZQFNwTDikp6rDgWeOYK8smvwWAoIXeCmAC%2Be4QawIAibKE5oeVSaOiBB9FSqEcb0","nGxRXMqwqXZVhgoiyiUjTH4qAFq2bpll9Hm2zBZfv0Fqxrg4nJ3JI0oym2fZD6vpJpnU7t4liPWmMh36xQgijcHfUzBEgyM5L7Zwhjuo0ZfJXxvp2fJJ1OV69SOLIFbBHjKyedFR1V74OFybiCk3voEGPUt5McGaON7%2FAbf%2BYBEySVSgjEUgOKPSkhI7CqBMjNp7BKEvYGvv2yrzIO2dWvgczQ4T1uAKXa7jRpYreIRpEChOM2F3eg%3D%3","D"}</definedName>
    <definedName name="ORder2">0</definedName>
    <definedName name="OrderTable" hidden="1">#REF!</definedName>
    <definedName name="orejeo" hidden="1">#REF!</definedName>
    <definedName name="osahfdoidhf" hidden="1">{#N/A,#N/A,FALSE,"CA";#N/A,#N/A,FALSE,"CN";#N/A,#N/A,FALSE,"Inv";#N/A,#N/A,FALSE,"Inv Acc";"Miguel_balance",#N/A,FALSE,"Bal";#N/A,#N/A,FALSE,"Plantilla";#N/A,#N/A,FALSE,"CA (2)";#N/A,#N/A,FALSE,"CN (2)"}</definedName>
    <definedName name="other">39153.4675231481</definedName>
    <definedName name="OTHER_ASSETS">"OTHER_ASSETS"</definedName>
    <definedName name="OTHER_CURRENT_LIAB">"OTHER_CURRENT_LIAB"</definedName>
    <definedName name="OTHER_EARNING">"OTHER_EARNING"</definedName>
    <definedName name="OTHER_EQUITY">"OTHER_EQUITY"</definedName>
    <definedName name="OTHER_INVESTING">"OTHER_INVESTING"</definedName>
    <definedName name="OTHER_LIAB">"OTHER_LIAB"</definedName>
    <definedName name="OTHER_LONG_TERM">"OTHER_LONG_TERM"</definedName>
    <definedName name="OTHER_NET">"OTHER_NET"</definedName>
    <definedName name="OTHER_OPER">"OTHER_OPER"</definedName>
    <definedName name="Other_Plan_Fair_Values_FooterType" hidden="1">"INTERNAL"</definedName>
    <definedName name="OTHER_RECEIV">"OTHER_RECEIV"</definedName>
    <definedName name="OTHER_REVENUE">"OTHER_REVENUE"</definedName>
    <definedName name="other33" hidden="1">{#N/A,#N/A,FALSE,"Pharm";#N/A,#N/A,FALSE,"WWCM"}</definedName>
    <definedName name="other4">39671.6198842593</definedName>
    <definedName name="other5">39671.6198842593</definedName>
    <definedName name="othercosts" hidden="1">{#N/A,#N/A,FALSE,"Aging Summary";#N/A,#N/A,FALSE,"Ratio Analysis";#N/A,#N/A,FALSE,"Test 120 Day Accts";#N/A,#N/A,FALSE,"Tickmarks"}</definedName>
    <definedName name="othermar" hidden="1">{#N/A,#N/A,FALSE,"Pharm";#N/A,#N/A,FALSE,"WWCM"}</definedName>
    <definedName name="otro" localSheetId="4">{"LGPO1",#N/A,FALSE,"Co.2º.Gpo";"LGPO2",#N/A,FALSE,"Co.2º.Gpo"}</definedName>
    <definedName name="otro">{"LGPO1",#N/A,FALSE,"Co.2º.Gpo";"LGPO2",#N/A,FALSE,"Co.2º.Gpo"}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put" localSheetId="5" hidden="1">{"comps1_1",#N/A,FALSE,"Comps1";"comps1_2",#N/A,FALSE,"Comps1";"comps1_3",#N/A,FALSE,"Comps1";"comps1_4",#N/A,FALSE,"Comps1";"comps1_5",#N/A,FALSE,"Comps1"}</definedName>
    <definedName name="Output" localSheetId="4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2" hidden="1">{"comps1_1",#N/A,FALSE,"Comps1";"comps1_2",#N/A,FALSE,"Comps1";"comps1_3",#N/A,FALSE,"Comps1";"comps1_4",#N/A,FALSE,"Comps1";"comps1_5",#N/A,FALSE,"Comps1"}</definedName>
    <definedName name="Output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_FooterType" hidden="1">"EXTERNAL"</definedName>
    <definedName name="OUTSTANDING" hidden="1">#REF!</definedName>
    <definedName name="owiue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WNER" hidden="1">#REF!</definedName>
    <definedName name="OWNERCODE">2</definedName>
    <definedName name="Ownership" hidden="1">OFFSET(#REF!,1,0)</definedName>
    <definedName name="p.Covenants" hidden="1">#REF!</definedName>
    <definedName name="p.Covenants_Titles" hidden="1">#REF!</definedName>
    <definedName name="p.CreditStats" hidden="1">#REF!</definedName>
    <definedName name="p.IRR" hidden="1">#REF!</definedName>
    <definedName name="p.IRR_Title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_1" hidden="1">{"summary1",#N/A,TRUE,"Comps";"summary2",#N/A,TRUE,"Comps";"summary3",#N/A,TRUE,"Comps"}</definedName>
    <definedName name="PAIS2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AIS2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al_Workbook_GUID" hidden="1">"2SYQ9EQH412FS5WUJN53F8YF"</definedName>
    <definedName name="paolo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PASSWORD" hidden="1">"84c516b770a1bcf6"</definedName>
    <definedName name="pat" hidden="1">{#N/A,#N/A,FALSE,"HIGHNEW";#N/A,#N/A,FALSE,"HIGHOLD";#N/A,#N/A,FALSE,"MTHDET";#N/A,#N/A,FALSE,"ACTDET"}</definedName>
    <definedName name="patricia" localSheetId="4">{"Mes Div 2",#N/A,FALSE,"Mes Diversos 2"}</definedName>
    <definedName name="patricia">{"Mes Div 2",#N/A,FALSE,"Mes Diversos 2"}</definedName>
    <definedName name="patty" hidden="1">{"PAGE 1",#N/A,FALSE,"WEST_OT"}</definedName>
    <definedName name="PAWHELP" localSheetId="4">{"'Page 2-4'!$A$1:$O$47","'Page 2-2'!$A$1:$P$58"}</definedName>
    <definedName name="PAWHELP">{"'Page 2-4'!$A$1:$O$47","'Page 2-2'!$A$1:$P$58"}</definedName>
    <definedName name="PAY_ACCRUED">"PAY_ACCRUED"</definedName>
    <definedName name="pda" hidden="1">{#N/A,#N/A,FALSE,"Caratula";#N/A,#N/A,FALSE,"Maniobra";#N/A,#N/A,FALSE,"LlenVac";#N/A,#N/A,FALSE,"Almacen";#N/A,#N/A,FALSE,"Consolas";#N/A,#N/A,FALSE,"ProyRes";#N/A,#N/A,FALSE,"OrigApl";#N/A,#N/A,FALSE,"Inversio";#N/A,#N/A,FALSE,"Financiam";#N/A,#N/A,FALSE,"CapTrab";#N/A,#N/A,FALSE,"EscalaVar"}</definedName>
    <definedName name="pdod" hidden="1">{#N/A,#N/A,TRUE,"12COLBERT";#N/A,#N/A,TRUE,"LAGARDE";#N/A,#N/A,TRUE,"LAVANDOU";#N/A,#N/A,TRUE,"BANDOL";#N/A,#N/A,TRUE,"RETROCESSIONS"}</definedName>
    <definedName name="PEA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dro" localSheetId="4">{"Acumulado",#N/A,FALSE,"Acumulado"}</definedName>
    <definedName name="pedro">{"Acumulado",#N/A,FALSE,"Acumulado"}</definedName>
    <definedName name="pegado" hidden="1">#REF!</definedName>
    <definedName name="pepa" hidden="1">{#N/A,#N/A,FALSE,"422";#N/A,#N/A,FALSE,"421";#N/A,#N/A,FALSE,"42"}</definedName>
    <definedName name="PEPE4" hidden="1">{#N/A,#N/A,FALSE,"Pharm";#N/A,#N/A,FALSE,"WWCM"}</definedName>
    <definedName name="PEPE5" hidden="1">{#N/A,#N/A,FALSE,"Pharm";#N/A,#N/A,FALSE,"WWCM"}</definedName>
    <definedName name="PercentagemDeConclusãoParaAlémDe" hidden="1">(#REF!=MEDIAN(#REF!,#REF!,#REF!+#REF!)*(#REF!&gt;0))*((#REF!&lt;(INT(#REF!+#REF!*#REF!)))+(#REF!=#REF!))*(#REF!&gt;0)</definedName>
    <definedName name="Performance" hidden="1">{"assumption 50 50",#N/A,TRUE,"Merger";"has gets cash",#N/A,TRUE,"Merger";"accretion dilution",#N/A,TRUE,"Merger";"comparison credit stats",#N/A,TRUE,"Merger";"pf credit stats",#N/A,TRUE,"Merger";"pf sheets",#N/A,TRUE,"Merger"}</definedName>
    <definedName name="PERIODDATE">"PERIODDATE"</definedName>
    <definedName name="PeríodoNoPlano" hidden="1">#REF!=MEDIAN(#REF!,#REF!,#REF!+#REF!-1)</definedName>
    <definedName name="periods_per_year">[1]Instructions!$G$25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sonal" localSheetId="4">{"Lpor",#N/A,FALSE,"Porta";"LRDOS1",#N/A,FALSE,"Rdos";"LRDOS2",#N/A,FALSE,"Rdos";"LBAL1",#N/A,FALSE,"Bala";"LTES1",#N/A,FALSE,"Teso"}</definedName>
    <definedName name="Personal">{"Lpor",#N/A,FALSE,"Porta";"LRDOS1",#N/A,FALSE,"Rdos";"LRDOS2",#N/A,FALSE,"Rdos";"LBAL1",#N/A,FALSE,"Bala";"LTES1",#N/A,FALSE,"Teso"}</definedName>
    <definedName name="Personal_1" localSheetId="4">{"Lpor",#N/A,FALSE,"Porta";"LRDOS1",#N/A,FALSE,"Rdos";"LRDOS2",#N/A,FALSE,"Rdos";"LBAL1",#N/A,FALSE,"Bala";"LTES1",#N/A,FALSE,"Teso"}</definedName>
    <definedName name="Personal_1">{"Lpor",#N/A,FALSE,"Porta";"LRDOS1",#N/A,FALSE,"Rdos";"LRDOS2",#N/A,FALSE,"Rdos";"LBAL1",#N/A,FALSE,"Bala";"LTES1",#N/A,FALSE,"Teso"}</definedName>
    <definedName name="personnel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eter" hidden="1">{#N/A,#N/A,FALSE,"FY97";#N/A,#N/A,FALSE,"FY98";#N/A,#N/A,FALSE,"FY99";#N/A,#N/A,FALSE,"FY00";#N/A,#N/A,FALSE,"FY01"}</definedName>
    <definedName name="PETRP" hidden="1">{"'Supply Chain'!$B$1:$AB$13"}</definedName>
    <definedName name="PETSia04" hidden="1">{"'Supply Chain'!$B$1:$AB$13"}</definedName>
    <definedName name="pgraficos" hidden="1">#REF!</definedName>
    <definedName name="pharma" hidden="1">{#N/A,#N/A,FALSE,"Sales Graph";#N/A,#N/A,FALSE,"PSBM";#N/A,#N/A,FALSE,"BUC Graph";#N/A,#N/A,FALSE,"P&amp;L - YTD"}</definedName>
    <definedName name="phase" hidden="1">{"Phase in summary",#N/A,FALSE,"P&amp;L Phased"}</definedName>
    <definedName name="PIO" hidden="1">#REF!</definedName>
    <definedName name="Pipe_Debt_Check_Paste">[1]Macros!$H$211</definedName>
    <definedName name="Pipe_Production_Scenario">[1]ScnMan!$G$135</definedName>
    <definedName name="pippo" hidden="1">#REF!</definedName>
    <definedName name="pj" hidden="1">{#N/A,#N/A,FALSE,"Sheet1";#N/A,#N/A,FALSE,"Sheet2";#N/A,#N/A,FALSE,"Sheet3";#N/A,#N/A,FALSE,"Sheet4";#N/A,#N/A,FALSE,"Sheet5";#N/A,#N/A,FALSE,"Sheet6"}</definedName>
    <definedName name="pj_1" hidden="1">{#N/A,#N/A,FALSE,"Sheet1";#N/A,#N/A,FALSE,"Sheet2";#N/A,#N/A,FALSE,"Sheet3";#N/A,#N/A,FALSE,"Sheet4";#N/A,#N/A,FALSE,"Sheet5";#N/A,#N/A,FALSE,"Sheet6"}</definedName>
    <definedName name="pkesh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kg.gom" hidden="1">{"2000PPE",#N/A,FALSE,"PPE 2000";"2000DD",#N/A,FALSE,"DrydocksOther"}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a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Plan_Assumptions_FooterType" hidden="1">"NONE"</definedName>
    <definedName name="PlanningCostProject1" hidden="1">#REF!</definedName>
    <definedName name="PLCepi" hidden="1">{#N/A,#N/A,FALSE,"REPORT"}</definedName>
    <definedName name="pld" hidden="1">{#N/A,#N/A,FALSE,"P&amp;L Detail";#N/A,#N/A,FALSE,"P&amp;L Detail";#N/A,#N/A,FALSE,"P&amp;L Detail"}</definedName>
    <definedName name="PLM" hidden="1">{#N/A,#N/A,FALSE,"Cover";#N/A,#N/A,FALSE,"TOC";#N/A,#N/A,FALSE,"AOL 1";#N/A,#N/A,FALSE,"AOL 2";#N/A,#N/A,FALSE,"AOL 3";#N/A,#N/A,FALSE,"TBS";#N/A,#N/A,FALSE,"HBO";#N/A,#N/A,FALSE,"Publishing";#N/A,#N/A,FALSE,"Cable";#N/A,#N/A,FALSE,"WB Network";#N/A,#N/A,FALSE,"Warner Bros.  &amp; Library";#N/A,#N/A,FALSE,"NLC";#N/A,#N/A,FALSE,"Music";#N/A,#N/A,FALSE,"Trade Pub ";#N/A,#N/A,FALSE,"Investments"}</definedName>
    <definedName name="Plouf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PLProcef" hidden="1">{#N/A,#N/A,FALSE,"REPORT"}</definedName>
    <definedName name="PLTaxol" hidden="1">{#N/A,#N/A,FALSE,"REPORT"}</definedName>
    <definedName name="Pnl" hidden="1">{#N/A,#N/A,FALSE,"Pharm";#N/A,#N/A,FALSE,"WWCM"}</definedName>
    <definedName name="po" localSheetId="5" hidden="1">{#N/A,#N/A,FALSE,"Calc";#N/A,#N/A,FALSE,"Sensitivity";#N/A,#N/A,FALSE,"LT Earn.Dil.";#N/A,#N/A,FALSE,"Dil. AVP"}</definedName>
    <definedName name="po" localSheetId="4">{#N/A,#N/A,FALSE,"Calc";#N/A,#N/A,FALSE,"Sensitivity";#N/A,#N/A,FALSE,"LT Earn.Dil.";#N/A,#N/A,FALSE,"Dil. AVP"}</definedName>
    <definedName name="po" localSheetId="2" hidden="1">{#N/A,#N/A,FALSE,"Calc";#N/A,#N/A,FALSE,"Sensitivity";#N/A,#N/A,FALSE,"LT Earn.Dil.";#N/A,#N/A,FALSE,"Dil. AVP"}</definedName>
    <definedName name="po">{#N/A,#N/A,FALSE,"Calc";#N/A,#N/A,FALSE,"Sensitivity";#N/A,#N/A,FALSE,"LT Earn.Dil.";#N/A,#N/A,FALSE,"Dil. AVP"}</definedName>
    <definedName name="pohl0799" hidden="1">#REF!</definedName>
    <definedName name="poi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4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ierj" hidden="1">{"FCF",#N/A,FALSE,"Results"}</definedName>
    <definedName name="Pokus" hidden="1">{#N/A,#N/A,FALSE,"Odpisy nového IM"}</definedName>
    <definedName name="pol" localSheetId="4">{"fdsup://directions/News HTML Viewer?action=OPEN&amp;on_error=off&amp;window=popup_no_button&amp;start_maximized=false&amp;creator=factset&amp;display_string=Click to view document&amp;width=640&amp;height=480&amp;address=ZQFNwRLnkp6rDKUhjGdSSBsYy27vvhtp7%2BOdC0mHrQGxUe7oIKmv7Nl0dvY1Xe6o","pYCHyCWCtddTodoV0ikj26m7I5F%2FPb86T8Ln5ts4kzxnVDklduF7%2Fynm4cDwViZLDKGG68CKcGngjkXwKQf%2BjAB4g1YDf9AXD0dGhqCzDUGw5PDBmL8K%2BMu%2Fh0hkeg8imbsT0ZPi7hNrZu1rwwUGUr2vdeb6DlBwa%2B916UooBONzN2O9PIVhUOgBXAUqBKrlzMa6%2FRMSjjF68DdwQmXLFRo2ojXIFm%2BoDZx4xh%2BxHeeNQ","WJ%2FSso%3D"}</definedName>
    <definedName name="pol">{"fdsup://directions/News HTML Viewer?action=OPEN&amp;on_error=off&amp;window=popup_no_button&amp;start_maximized=false&amp;creator=factset&amp;display_string=Click to view document&amp;width=640&amp;height=480&amp;address=ZQFNwRLnkp6rDKUhjGdSSBsYy27vvhtp7%2BOdC0mHrQGxUe7oIKmv7Nl0dvY1Xe6o","pYCHyCWCtddTodoV0ikj26m7I5F%2FPb86T8Ln5ts4kzxnVDklduF7%2Fynm4cDwViZLDKGG68CKcGngjkXwKQf%2BjAB4g1YDf9AXD0dGhqCzDUGw5PDBmL8K%2BMu%2Fh0hkeg8imbsT0ZPi7hNrZu1rwwUGUr2vdeb6DlBwa%2B916UooBONzN2O9PIVhUOgBXAUqBKrlzMa6%2FRMSjjF68DdwQmXLFRo2ojXIFm%2BoDZx4xh%2BxHeeNQ","WJ%2FSso%3D"}</definedName>
    <definedName name="polin" localSheetId="4">{"fdsup://directions/News HTML Viewer?action=OPEN&amp;on_error=off&amp;window=popup_no_button&amp;start_maximized=false&amp;creator=factset&amp;display_string=Click to view document&amp;width=640&amp;height=480&amp;address=ZQFNwZLDkp6jTuV0CK7xdX%2B11nvEFcB2k6rx5qDnn17jNT2krj3EOrIDcc9IzybX","XI1dEBFNAKbzQxxlEBP9sWv1s7Mg2h%2FLl7bxKN3EKo8Okygxqp5ywAjRHOsKmUv7UyEUjgvPaAAW16EOu%2BwBQX6s%2F1oIzydDASL%2FVe%2F1heRcGPEEH6TYwhXvOnryDlRkMO45mID7Pmlw0dhxRJPkKxlTARI3YQFIp6f0hM6j8OgB7fnhmaqyzwpdiooUjLT1Ok562UhG5gbsNcDmabCtbdvuJnZXRewpik6gf4R%2FarEDT4Y%3D"}</definedName>
    <definedName name="polin">{"fdsup://directions/News HTML Viewer?action=OPEN&amp;on_error=off&amp;window=popup_no_button&amp;start_maximized=false&amp;creator=factset&amp;display_string=Click to view document&amp;width=640&amp;height=480&amp;address=ZQFNwZLDkp6jTuV0CK7xdX%2B11nvEFcB2k6rx5qDnn17jNT2krj3EOrIDcc9IzybX","XI1dEBFNAKbzQxxlEBP9sWv1s7Mg2h%2FLl7bxKN3EKo8Okygxqp5ywAjRHOsKmUv7UyEUjgvPaAAW16EOu%2BwBQX6s%2F1oIzydDASL%2FVe%2F1heRcGPEEH6TYwhXvOnryDlRkMO45mID7Pmlw0dhxRJPkKxlTARI3YQFIp6f0hM6j8OgB7fnhmaqyzwpdiooUjLT1Ok562UhG5gbsNcDmabCtbdvuJnZXRewpik6gf4R%2FarEDT4Y%3D"}</definedName>
    <definedName name="port29" hidden="1">{#N/A,#N/A,FALSE,"Pharm";#N/A,#N/A,FALSE,"WWCM"}</definedName>
    <definedName name="pos" hidden="1">{#N/A,#N/A,FALSE,"GMBH";#N/A,#N/A,FALSE,"GMBH INVOICES RAISED";#N/A,#N/A,FALSE,"GMBH STOCK RECONCILIATION"}</definedName>
    <definedName name="position" hidden="1">{#N/A,#N/A,FALSE,"GMBH";#N/A,#N/A,FALSE,"GMBH INVOICES RAISED";#N/A,#N/A,FALSE,"GMBH STOCK RECONCILIATION"}</definedName>
    <definedName name="POST" hidden="1">#REF!</definedName>
    <definedName name="PowerCurveAdvisor" hidden="1">#REF!</definedName>
    <definedName name="pp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localSheetId="4">{"ANAR",#N/A,FALSE,"Dist total";"MARGEN",#N/A,FALSE,"Dist total";"COMENTARIO",#N/A,FALSE,"Ficha CODICE";"CONSEJO",#N/A,FALSE,"Dist p0";"uno",#N/A,FALSE,"Dist total"}</definedName>
    <definedName name="pp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>{"ANAR",#N/A,FALSE,"Dist total";"MARGEN",#N/A,FALSE,"Dist total";"COMENTARIO",#N/A,FALSE,"Ficha CODICE";"CONSEJO",#N/A,FALSE,"Dist p0";"uno",#N/A,FALSE,"Dist total"}</definedName>
    <definedName name="ppp" localSheetId="5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ppp" localSheetId="4">{"uno",#N/A,FALSE,"Dist total";"COMENTARIO",#N/A,FALSE,"Ficha CODICE"}</definedName>
    <definedName name="ppp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ppp">{"uno",#N/A,FALSE,"Dist total";"COMENTARIO",#N/A,FALSE,"Ficha CODICE"}</definedName>
    <definedName name="ppp_1" hidden="1">{#N/A,#N/A,FALSE,"FAB VENDORS";"BUD SUM",#N/A,FALSE,"BUD SUM WO TEX"}</definedName>
    <definedName name="pppp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pppppp" hidden="1">{#N/A,#N/A,FALSE,"immo fi";#N/A,#N/A,FALSE,"emprunt";#N/A,#N/A,FALSE,"incorp";#N/A,#N/A,FALSE,"corp";#N/A,#N/A,FALSE,"FNAIM"}</definedName>
    <definedName name="PPS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pqiej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_1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EF_DIVID">"PREF_DIVID"</definedName>
    <definedName name="PREF_STOCK">"PREF_STOCK"</definedName>
    <definedName name="PREPAID_EXPEN">"PREPAID_EXPEN"</definedName>
    <definedName name="Prepayments" hidden="1">{#N/A,#N/A,TRUE,"UK assump";#N/A,#N/A,TRUE,"UK P&amp;L BS CF";#N/A,#N/A,TRUE,"Chart";#N/A,#N/A,TRUE,"Valuation";#N/A,#N/A,TRUE,"UK Overheads";#N/A,#N/A,TRUE,"UK Gross Profit";#N/A,#N/A,TRUE,"UK Fixed Assets"}</definedName>
    <definedName name="Pres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{#N/A,#N/A,TRUE,"Scenari";#N/A,#N/A,TRUE,"Wacc";#N/A,#N/A,TRUE,"DCF";#N/A,#N/A,TRUE,"TV";#N/A,#N/A,TRUE,"Ctrl";#N/A,#N/A,TRUE,"EVA ";#N/A,#N/A,TRUE,"Mista"}</definedName>
    <definedName name="PRETAX_INC">"PRETAX_INC"</definedName>
    <definedName name="PRETAX_INC_10K">"PRETAX_INC_10K"</definedName>
    <definedName name="PRETAX_INC_10Q">"PRETAX_INC_10Q"</definedName>
    <definedName name="PRETAX_INC_10Q1">"PRETAX_INC_10Q1"</definedName>
    <definedName name="Previsao" localSheetId="4">{"'Índice'!$A$1:$K$49"}</definedName>
    <definedName name="Previsao">{"'Índice'!$A$1:$K$49"}</definedName>
    <definedName name="Prezzovolumi2" hidden="1">{#N/A,#N/A,FALSE,"Calc";#N/A,#N/A,FALSE,"Sensitivity";#N/A,#N/A,FALSE,"LT Earn.Dil.";#N/A,#N/A,FALSE,"Dil. AVP"}</definedName>
    <definedName name="PRICE_OVER_EPS_EST">"PRICE_OVER_EPS_EST"</definedName>
    <definedName name="PRICE_OVER_EPS_EST_1">"PRICE_OVER_EPS_EST_1"</definedName>
    <definedName name="PRICE_OVER_LTM_EPS">"PRICE_OVER_LTM_EPS"</definedName>
    <definedName name="PriceRange" localSheetId="5" hidden="1">OFFSET(#REF!,5,0,COUNTA(#REF!)-COUNTA(#REF!),1)</definedName>
    <definedName name="PriceRange" localSheetId="2" hidden="1">OFFSET(#REF!,5,0,COUNTA(#REF!)-COUNTA(#REF!),1)</definedName>
    <definedName name="PriceRange">#N/A</definedName>
    <definedName name="PriceRangeMain" hidden="1">#REF!</definedName>
    <definedName name="Pricing" hidden="1">{#N/A,#N/A,TRUE,"financial";#N/A,#N/A,TRUE,"plants"}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_1" localSheetId="5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1" localSheetId="4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1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CSC_Report_2" hidden="1">{"CSC_1",#N/A,FALSE,"CSC Outputs";"CSC_2",#N/A,FALSE,"CSC Outputs"}</definedName>
    <definedName name="print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4" localSheetId="5" hidden="1">{#N/A,#N/A,FALSE,"Operations";#N/A,#N/A,FALSE,"Financials"}</definedName>
    <definedName name="print4" localSheetId="4">{#N/A,#N/A,FALSE,"Operations";#N/A,#N/A,FALSE,"Financials"}</definedName>
    <definedName name="print4" localSheetId="2" hidden="1">{#N/A,#N/A,FALSE,"Operations";#N/A,#N/A,FALSE,"Financials"}</definedName>
    <definedName name="print4">{#N/A,#N/A,FALSE,"Operations";#N/A,#N/A,FALSE,"Financials"}</definedName>
    <definedName name="printit" hidden="1">#N/A</definedName>
    <definedName name="printtable" hidden="1">#N/A</definedName>
    <definedName name="PRO_FORMA_BASIC_EPS">"PRO_FORMA_BASIC_EPS"</definedName>
    <definedName name="PRO_FORMA_DILUT_EPS">"PRO_FORMA_DILUT_EPS"</definedName>
    <definedName name="PRO_FORMA_NET_INC">"PRO_FORMA_NET_INC"</definedName>
    <definedName name="Prob" hidden="1">{"EPS and CF",#N/A,FALSE;"Ops and Stats",#N/A,FALSE}</definedName>
    <definedName name="Prob_1" hidden="1">{"EPS and CF",#N/A,FALSE;"Ops and Stats",#N/A,FALSE}</definedName>
    <definedName name="Procef" hidden="1">{#N/A,#N/A,FALSE,"Pharm";#N/A,#N/A,FALSE,"WWCM"}</definedName>
    <definedName name="ProdForm" hidden="1">#REF!</definedName>
    <definedName name="produa" localSheetId="4">{"'Trend_Total'!$A$7:$V$10","'Trend_Total'!$A$1:$V$4"}</definedName>
    <definedName name="produa">{"'Trend_Total'!$A$7:$V$10","'Trend_Total'!$A$1:$V$4"}</definedName>
    <definedName name="Product" hidden="1">#REF!</definedName>
    <definedName name="product_set" localSheetId="4">{"'Trend_Total'!$A$7:$V$10","'Trend_Total'!$A$1:$V$4"}</definedName>
    <definedName name="product_set">{"'Trend_Total'!$A$7:$V$10","'Trend_Total'!$A$1:$V$4"}</definedName>
    <definedName name="Production_cases">[1]Lists!$E$85:$E$86</definedName>
    <definedName name="Production2" localSheetId="4">{0,0,0,0;0,0,0,0;"",0,0,0;0,0,0,0;0,0,0,0;0,0,0,0;0,0,0,0;0,0,0,0;0,0,0,0;0,0,0,0;0,0,0,0;0,0,0,0;0,0,0,0;0,0,0,1.62996126570989E-260;0,4.59129827025484E-246,0,1.29328278705458E-231;0,1.62996126568623E-260,0,4.59129827025484E-246;0,1.29328278705458E-231,0,1.62996126568623E-260;0,0,0,0}</definedName>
    <definedName name="Production2">{0,0,0,0;0,0,0,0;"",0,0,0;0,0,0,0;0,0,0,0;0,0,0,0;0,0,0,0;0,0,0,0;0,0,0,0;0,0,0,0;0,0,0,0;0,0,0,0;0,0,0,0;0,0,0,1.62996126570989E-260;0,4.59129827025484E-246,0,1.29328278705458E-231;0,1.62996126568623E-260,0,4.59129827025484E-246;0,1.29328278705458E-231,0,1.62996126568623E-260;0,0,0,0}</definedName>
    <definedName name="produits" hidden="1">{#N/A,#N/A,FALSE,"CATMAS97 ";#N/A,#N/A,FALSE,"Ecart au 31.12.96";#N/A,#N/A,FALSE,"Placements au 31.3.97"}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it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ProformaTV" hidden="1">{"Print Summary",#N/A,FALSE,"Summary Analysis";"Print FCF",#N/A,FALSE,"FCF Analysis";"Print Sensitivity",#N/A,FALSE,"Sensitivity Analysis";"Print NAV",#N/A,FALSE,"NAV Analysis";"Print Credit",#N/A,FALSE,"Credit Analysis"}</definedName>
    <definedName name="ProformaTV_1" hidden="1">{"Print Summary",#N/A,FALSE,"Summary Analysis";"Print FCF",#N/A,FALSE,"FCF Analysis";"Print Sensitivity",#N/A,FALSE,"Sensitivity Analysis";"Print NAV",#N/A,FALSE,"NAV Analysis";"Print Credit",#N/A,FALSE,"Credit Analysis"}</definedName>
    <definedName name="ProjectName" localSheetId="4">{"Client Name or Project Name"}</definedName>
    <definedName name="ProjectName">{"Client Name or Project Name"}</definedName>
    <definedName name="ProjectNames" hidden="1">#REF!</definedName>
    <definedName name="prolinks_0a40b2f4bc324cd982c4c02131b1ccfd" hidden="1">#REF!</definedName>
    <definedName name="prolinks_0bb49beef71a47d093b56eb46825364b" hidden="1">#REF!</definedName>
    <definedName name="prolinks_12d9b04dd7334bc5b6b50191bf1c9a2d" hidden="1">#REF!</definedName>
    <definedName name="prolinks_1396a2911d9e4e34a443279f4b6167a9" hidden="1">#REF!</definedName>
    <definedName name="prolinks_29651436382c48bbab756cb74ca3e09f" hidden="1">#REF!</definedName>
    <definedName name="prolinks_2efb39ec19434e96864e6a9f58868514" hidden="1">#REF!</definedName>
    <definedName name="prolinks_3dd40ff6ad3d46dc9486cfc63b217f70" hidden="1">#REF!</definedName>
    <definedName name="prolinks_40c20e62d0a04346a866c5477bae1e00" hidden="1">#REF!</definedName>
    <definedName name="prolinks_4872000a9bc64e90a55fd01c2fc2164b" hidden="1">#REF!</definedName>
    <definedName name="prolinks_49c83404e7e44bef9dd0205ea912f0da" hidden="1">#REF!</definedName>
    <definedName name="prolinks_53d9920c6cc448408864cf7b714a1cb7" hidden="1">#REF!</definedName>
    <definedName name="prolinks_585398c44c814eb78695b2119efc9029" hidden="1">#REF!</definedName>
    <definedName name="prolinks_603bfa3a2acf4786aee8c8c6272609a3" hidden="1">#REF!</definedName>
    <definedName name="prolinks_646ab7b1899f40baa457b98cb5e9cd84" hidden="1">#REF!</definedName>
    <definedName name="prolinks_6a0dad1b8e1c4400bd720a94a011447d" hidden="1">#REF!</definedName>
    <definedName name="prolinks_704a60a3ee2c4b86a9a8c8acb9a81e3d" hidden="1">#REF!</definedName>
    <definedName name="prolinks_720de3231fb7420798b1c5465bfefcef" hidden="1">#REF!</definedName>
    <definedName name="prolinks_79a6931875eb455ab284d99436f53921" hidden="1">#REF!</definedName>
    <definedName name="prolinks_81545ee6015f4c1db0a5cbb7509970ea" hidden="1">#REF!</definedName>
    <definedName name="prolinks_82cc9651f6024985bb6a03f164dc4e59" hidden="1">#REF!</definedName>
    <definedName name="prolinks_8316c91913154f99bc9942feae801441" hidden="1">#REF!</definedName>
    <definedName name="prolinks_8b59526bfd6c45659f3d1c61daefc3d5" hidden="1">#REF!</definedName>
    <definedName name="prolinks_919f410f1acd45768c2c143422529c30" hidden="1">#REF!</definedName>
    <definedName name="prolinks_967cb418562f4df9bd5cf30ad6adc264" hidden="1">#REF!</definedName>
    <definedName name="prolinks_9717899aaa26445b859bf57f746019b0" hidden="1">#REF!</definedName>
    <definedName name="prolinks_9a9cc9b0d8f04749803a344ab3b685d0" hidden="1">#REF!</definedName>
    <definedName name="prolinks_a31c6272bc754f76b12041c795cf17a1" hidden="1">#REF!</definedName>
    <definedName name="prolinks_a7e64ffa076442e4b6b509d5ec6b3c2a" hidden="1">#REF!</definedName>
    <definedName name="prolinks_ae6ede51cc1242a6a003d29b3f542d6d" hidden="1">#REF!</definedName>
    <definedName name="prolinks_b01081e01e964a209491b6808295838b" hidden="1">#REF!</definedName>
    <definedName name="prolinks_b2eb72198ac64b798c3a9ca016b749b3" hidden="1">#REF!</definedName>
    <definedName name="prolinks_b798cb5dc42843c48be108f17016375b" hidden="1">#REF!</definedName>
    <definedName name="prolinks_ba41556772f34a8192f3eb73ddd9ef84" hidden="1">#REF!</definedName>
    <definedName name="prolinks_c3a4574d9d8e44abbdebd3f375e8247c" hidden="1">#REF!</definedName>
    <definedName name="prolinks_d29bd688682842b0bc7c7c9b8d631228" hidden="1">#REF!</definedName>
    <definedName name="prolinks_d6531ce5a7f74324806861c7dcabdfed" hidden="1">#REF!</definedName>
    <definedName name="prolinks_dafe5129435740e5891245df8fbd268d" hidden="1">#REF!</definedName>
    <definedName name="prolinks_dc9082a8878e41eebd91224b0df70464" hidden="1">#REF!</definedName>
    <definedName name="prolinks_dd2a878d53004d29aba1885b5bf22f0c" hidden="1">#REF!</definedName>
    <definedName name="prolinks_eb5e9eba3dae43768c6802d912d5a7b9" hidden="1">#REF!</definedName>
    <definedName name="prolinks_fd0079e2544540b0b49f44eb367ecd6a" hidden="1">#REF!</definedName>
    <definedName name="prolinks_fe6aaa009a364afcbf6286ff56ab9ebb" hidden="1">#REF!</definedName>
    <definedName name="PROPERTY_GROSS">"PROPERTY_GROSS"</definedName>
    <definedName name="PROPERTY_NET">"PROPERTY_NET"</definedName>
    <definedName name="proposta_ac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prout" localSheetId="5" hidden="1">{"comp1",#N/A,FALSE,"COMPS";"footnotes",#N/A,FALSE,"COMPS"}</definedName>
    <definedName name="prout" localSheetId="4">{"comp1",#N/A,FALSE,"COMPS";"footnotes",#N/A,FALSE,"COMPS"}</definedName>
    <definedName name="prout" localSheetId="2" hidden="1">{"comp1",#N/A,FALSE,"COMPS";"footnotes",#N/A,FALSE,"COMPS"}</definedName>
    <definedName name="prout">{"comp1",#N/A,FALSE,"COMPS";"footnotes",#N/A,FALSE,"COMPS"}</definedName>
    <definedName name="prout1" hidden="1">{"comp1",#N/A,FALSE,"COMPS";"footnotes",#N/A,FALSE,"COMPS"}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ù" hidden="1">{#N/A,#N/A,FALSE,"HIGHNEW";#N/A,#N/A,FALSE,"HIGHOLD";#N/A,#N/A,FALSE,"MTHDET";#N/A,#N/A,FALSE,"ACTDET"}</definedName>
    <definedName name="PTEeXToEUR" localSheetId="7">1/EUReXToPTE</definedName>
    <definedName name="PTEeXToEUR" localSheetId="5" hidden="1">1/EUReXToPTE</definedName>
    <definedName name="PTEeXToEUR" localSheetId="4">1/EUReXToPTE</definedName>
    <definedName name="PTEeXToEUR" localSheetId="2" hidden="1">1/EUReXToPTE</definedName>
    <definedName name="PTEeXToEUR">1/EUReXToPTE</definedName>
    <definedName name="PUB_FileID">"L10003363.xls"</definedName>
    <definedName name="PUB_UserID">"MAYERX"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woefù" localSheetId="5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" localSheetId="4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" localSheetId="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q" hidden="1">{#N/A,#N/A,FALSE,"Calc";#N/A,#N/A,FALSE,"Sensitivity";#N/A,#N/A,FALSE,"LT Earn.Dil.";#N/A,#N/A,FALSE,"Dil. AVP"}</definedName>
    <definedName name="Q2_month_end">[1]Instructions!$G$26</definedName>
    <definedName name="q2we" hidden="1">{#N/A,#N/A,FALSE,"SUMMARY";#N/A,#N/A,FALSE,"DETAIL";#N/A,#N/A,FALSE,"VARIANCE"}</definedName>
    <definedName name="q2we_1" hidden="1">{#N/A,#N/A,FALSE,"SUMMARY";#N/A,#N/A,FALSE,"DETAIL";#N/A,#N/A,FALSE,"VARIANCE"}</definedName>
    <definedName name="Q4_month_end">[1]Instructions!$G$27</definedName>
    <definedName name="QA" hidden="1">{#N/A,#N/A,FALSE,"HIGHNEW";#N/A,#N/A,FALSE,"HIGHOLD";#N/A,#N/A,FALSE,"MTHDET";#N/A,#N/A,FALSE,"ACTDET"}</definedName>
    <definedName name="qaaas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qaecdaze" localSheetId="5" hidden="1">{"First Page",#N/A,FALSE,"Surfactants LBO";"Second Page",#N/A,FALSE,"Surfactants LBO"}</definedName>
    <definedName name="qaecdaze" localSheetId="4">{"First Page",#N/A,FALSE,"Surfactants LBO";"Second Page",#N/A,FALSE,"Surfactants LBO"}</definedName>
    <definedName name="qaecdaze" localSheetId="2" hidden="1">{"First Page",#N/A,FALSE,"Surfactants LBO";"Second Page",#N/A,FALSE,"Surfactants LBO"}</definedName>
    <definedName name="qaecdaze">{"First Page",#N/A,FALSE,"Surfactants LBO";"Second Page",#N/A,FALSE,"Surfactants LBO"}</definedName>
    <definedName name="qaz" hidden="1">{#N/A,#N/A,FALSE,"Pharm";#N/A,#N/A,FALSE,"WWCM"}</definedName>
    <definedName name="qeoi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oi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w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o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tryywt" hidden="1">{#N/A,#N/A,FALSE,"REPORT"}</definedName>
    <definedName name="qe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wpou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f" localSheetId="5" hidden="1">{#N/A,#N/A,TRUE,"Cover sheet";#N/A,#N/A,TRUE,"INPUTS";#N/A,#N/A,TRUE,"OUTPUTS";#N/A,#N/A,TRUE,"VALUATION"}</definedName>
    <definedName name="qf" localSheetId="4">{#N/A,#N/A,TRUE,"Cover sheet";#N/A,#N/A,TRUE,"INPUTS";#N/A,#N/A,TRUE,"OUTPUTS";#N/A,#N/A,TRUE,"VALUATION"}</definedName>
    <definedName name="qf" localSheetId="2" hidden="1">{#N/A,#N/A,TRUE,"Cover sheet";#N/A,#N/A,TRUE,"INPUTS";#N/A,#N/A,TRUE,"OUTPUTS";#N/A,#N/A,TRUE,"VALUATION"}</definedName>
    <definedName name="qf">{#N/A,#N/A,TRUE,"Cover sheet";#N/A,#N/A,TRUE,"INPUTS";#N/A,#N/A,TRUE,"OUTPUTS";#N/A,#N/A,TRUE,"VALUATION"}</definedName>
    <definedName name="qgg" localSheetId="5" hidden="1">{#N/A,#N/A,FALSE,"Cover";"outputs total",#N/A,FALSE,"Outputs"}</definedName>
    <definedName name="qgg" localSheetId="4">{#N/A,#N/A,FALSE,"Cover";"outputs total",#N/A,FALSE,"Outputs"}</definedName>
    <definedName name="qgg" localSheetId="2" hidden="1">{#N/A,#N/A,FALSE,"Cover";"outputs total",#N/A,FALSE,"Outputs"}</definedName>
    <definedName name="qgg">{#N/A,#N/A,FALSE,"Cover";"outputs total",#N/A,FALSE,"Outputs"}</definedName>
    <definedName name="qgq" hidden="1">#N/A</definedName>
    <definedName name="qis" hidden="1">{"Quarterly Income Statement",#N/A,FALSE,"P&amp;L Detail"}</definedName>
    <definedName name="qiue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uhg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lwkh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oihe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ewf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gebr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o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iw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owi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q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" localSheetId="4">{#N/A,#N/A,FALSE,"PERSONAL";#N/A,#N/A,FALSE,"explotación";#N/A,#N/A,FALSE,"generales"}</definedName>
    <definedName name="qq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">{#N/A,#N/A,FALSE,"PERSONAL";#N/A,#N/A,FALSE,"explotación";#N/A,#N/A,FALSE,"generales"}</definedName>
    <definedName name="qqfxlCalcReset" hidden="1">FALSE</definedName>
    <definedName name="qqfxlCalculateOnOpen" hidden="1">FALSE</definedName>
    <definedName name="qqfxlFullBoth" hidden="1">TRUE</definedName>
    <definedName name="qqfxlManualBoth" hidden="1">FALSE</definedName>
    <definedName name="qqfxlSheetsBoth" hidden="1">TRUE</definedName>
    <definedName name="qqq" localSheetId="5" hidden="1">{#N/A,#N/A,FALSE,"Pharm";#N/A,#N/A,FALSE,"WWCM"}</definedName>
    <definedName name="qqq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qqq" localSheetId="2" hidden="1">{#N/A,#N/A,FALSE,"Pharm";#N/A,#N/A,FALSE,"WWCM"}</definedName>
    <definedName name="qqq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QQQQ" localSheetId="4">{#N/A,#N/A,FALSE,"model"}</definedName>
    <definedName name="QQQQ">{#N/A,#N/A,FALSE,"model"}</definedName>
    <definedName name="qqqqq" localSheetId="5" hidden="1">#REF!</definedName>
    <definedName name="qqqqq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" localSheetId="2" hidden="1">#REF!</definedName>
    <definedName name="qqqqq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" localSheetId="4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5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qqqqqqq" localSheetId="4">{#N/A,#N/A,FALSE,"PERSONAL";#N/A,#N/A,FALSE,"explotación";#N/A,#N/A,FALSE,"generales"}</definedName>
    <definedName name="QQQQQQQ" localSheetId="2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qqqqqqq">{#N/A,#N/A,FALSE,"PERSONAL";#N/A,#N/A,FALSE,"explotación";#N/A,#N/A,FALSE,"generales"}</definedName>
    <definedName name="QQQQQQQQ" localSheetId="4">{"Acum Div 3",#N/A,FALSE,"Acum Diversos 3"}</definedName>
    <definedName name="QQQQQQQQ">{"Acum Div 3",#N/A,FALSE,"Acum Diversos 3"}</definedName>
    <definedName name="qqqqqqqqq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qqqqqqqqq" hidden="1">{"Area1",#N/A,FALSE,"OREWACC";"Area2",#N/A,FALSE,"OREWACC"}</definedName>
    <definedName name="qqqqqqqqqqqqqqqqqq_1" hidden="1">{"Area1",#N/A,FALSE,"OREWACC";"Area2",#N/A,FALSE,"OREWACC"}</definedName>
    <definedName name="qqqw" hidden="1">#REF!</definedName>
    <definedName name="qqwtweryey" hidden="1">{#N/A,#N/A,FALSE,"REPORT"}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yCorpo_mensagem_frete" hidden="1">#REF!</definedName>
    <definedName name="qryCorpo_propaganda" hidden="1">#REF!</definedName>
    <definedName name="qryCorpo_razao_social" hidden="1">#REF!</definedName>
    <definedName name="qryCorpo_requisicao" hidden="1">#REF!</definedName>
    <definedName name="qryCorpo_telefone_v" hidden="1">#REF!</definedName>
    <definedName name="qryCorpo_vendedor" hidden="1">#REF!</definedName>
    <definedName name="qscfaq" localSheetId="5" hidden="1">{"First Page",#N/A,FALSE,"Surfactants LBO";"Second Page",#N/A,FALSE,"Surfactants LBO"}</definedName>
    <definedName name="qscfaq" localSheetId="4">{"First Page",#N/A,FALSE,"Surfactants LBO";"Second Page",#N/A,FALSE,"Surfactants LBO"}</definedName>
    <definedName name="qscfaq" localSheetId="2" hidden="1">{"First Page",#N/A,FALSE,"Surfactants LBO";"Second Page",#N/A,FALSE,"Surfactants LBO"}</definedName>
    <definedName name="qscfaq">{"First Page",#N/A,FALSE,"Surfactants LBO";"Second Page",#N/A,FALSE,"Surfactants LBO"}</definedName>
    <definedName name="qsd" localSheetId="4">{#N/A,#N/A,TRUE,"Cover sheet";#N/A,#N/A,TRUE,"DCF analysis";#N/A,#N/A,TRUE,"WACC calculation"}</definedName>
    <definedName name="qsd">{#N/A,#N/A,TRUE,"Cover sheet";#N/A,#N/A,TRUE,"DCF analysis";#N/A,#N/A,TRUE,"WACC calculation"}</definedName>
    <definedName name="qsdjlgzerg" localSheetId="5" hidden="1">{#N/A,#N/A,TRUE,"Cover sheet";#N/A,#N/A,TRUE,"DCF analysis";#N/A,#N/A,TRUE,"WACC calculation"}</definedName>
    <definedName name="qsdjlgzerg" localSheetId="4">{#N/A,#N/A,TRUE,"Cover sheet";#N/A,#N/A,TRUE,"DCF analysis";#N/A,#N/A,TRUE,"WACC calculation"}</definedName>
    <definedName name="qsdjlgzerg" localSheetId="2" hidden="1">{#N/A,#N/A,TRUE,"Cover sheet";#N/A,#N/A,TRUE,"DCF analysis";#N/A,#N/A,TRUE,"WACC calculation"}</definedName>
    <definedName name="qsdjlgzerg">{#N/A,#N/A,TRUE,"Cover sheet";#N/A,#N/A,TRUE,"DCF analysis";#N/A,#N/A,TRUE,"WACC calculation"}</definedName>
    <definedName name="QSDQS" hidden="1">#REF!</definedName>
    <definedName name="qsdvsv" hidden="1">#REF!</definedName>
    <definedName name="qsfd" localSheetId="5" hidden="1">{#N/A,#N/A,TRUE,"Cover sheet";#N/A,#N/A,TRUE,"INPUTS";#N/A,#N/A,TRUE,"OUTPUTS";#N/A,#N/A,TRUE,"VALUATION"}</definedName>
    <definedName name="qsfd" localSheetId="4">{#N/A,#N/A,TRUE,"Cover sheet";#N/A,#N/A,TRUE,"INPUTS";#N/A,#N/A,TRUE,"OUTPUTS";#N/A,#N/A,TRUE,"VALUATION"}</definedName>
    <definedName name="qsfd" localSheetId="2" hidden="1">{#N/A,#N/A,TRUE,"Cover sheet";#N/A,#N/A,TRUE,"INPUTS";#N/A,#N/A,TRUE,"OUTPUTS";#N/A,#N/A,TRUE,"VALUATION"}</definedName>
    <definedName name="qsfd">{#N/A,#N/A,TRUE,"Cover sheet";#N/A,#N/A,TRUE,"INPUTS";#N/A,#N/A,TRUE,"OUTPUTS";#N/A,#N/A,TRUE,"VALUATION"}</definedName>
    <definedName name="quant.vendidas" localSheetId="4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quant.vendidas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que?">40784.4469097222</definedName>
    <definedName name="q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UICK_RATIO">"QUICK_RATIO"</definedName>
    <definedName name="qw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e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qwef" localSheetId="4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qwef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r" localSheetId="5" hidden="1">{#N/A,#N/A,FALSE,"Barranca"}</definedName>
    <definedName name="qwer" localSheetId="4">{"fdsup://directions/FAT Viewer?action=UPDATE&amp;creator=factset&amp;DYN_ARGS=TRUE&amp;DOC_NAME=FAT:FQL_AUDITING_CLIENT_TEMPLATE.FAT&amp;display_string=Audit&amp;VAR:KEY=PGFSDUXEBC&amp;VAR:QUERY=RkZfUEFZX09VVF9SQVRJTyhBTk4sMCk=&amp;WINDOW=FIRST_POPUP&amp;HEIGHT=450&amp;WIDTH=450&amp;START_MAXIMI","ZED=FALSE&amp;VAR:CALENDAR=FIVEDAY&amp;VAR:SYMBOL=ADTN&amp;VAR:INDEX=0"}</definedName>
    <definedName name="qwer" localSheetId="2" hidden="1">{#N/A,#N/A,FALSE,"Barranca"}</definedName>
    <definedName name="qwer">{"fdsup://directions/FAT Viewer?action=UPDATE&amp;creator=factset&amp;DYN_ARGS=TRUE&amp;DOC_NAME=FAT:FQL_AUDITING_CLIENT_TEMPLATE.FAT&amp;display_string=Audit&amp;VAR:KEY=PGFSDUXEBC&amp;VAR:QUERY=RkZfUEFZX09VVF9SQVRJTyhBTk4sMCk=&amp;WINDOW=FIRST_POPUP&amp;HEIGHT=450&amp;WIDTH=450&amp;START_MAXIMI","ZED=FALSE&amp;VAR:CALENDAR=FIVEDAY&amp;VAR:SYMBOL=ADTN&amp;VAR:INDEX=0"}</definedName>
    <definedName name="qwer_1" hidden="1">{#N/A,#N/A,FALSE,"Barranca"}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erqwe" hidden="1">{"orixcsc",#N/A,FALSE,"ORIX CSC";"orixcsc2",#N/A,FALSE,"ORIX CSC"}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qry" hidden="1">{#N/A,#N/A,FALSE,"REPORT"}</definedName>
    <definedName name="qwetqryetytu" hidden="1">{#N/A,#N/A,FALSE,"Pharm";#N/A,#N/A,FALSE,"WWCM"}</definedName>
    <definedName name="qwe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lk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Q" hidden="1">{#N/A,#N/A,FALSE,"PL-FS";#N/A,#N/A,FALSE,"PL"}</definedName>
    <definedName name="qws" hidden="1">#REF!</definedName>
    <definedName name="qwwe" hidden="1">{#N/A,#N/A,FALSE,"mfg - consol";#N/A,#N/A,FALSE,"mfg - flo";#N/A,#N/A,FALSE,"mfg - lindsay"}</definedName>
    <definedName name="qwwww8" localSheetId="4">{0,0,0,0;0,0,0,0;0,0,0,0;0,0,0,0;0,0,0,0;0,0,0,0}</definedName>
    <definedName name="qwwww8">{0,0,0,0;0,0,0,0;0,0,0,0;0,0,0,0;0,0,0,0;0,0,0,0}</definedName>
    <definedName name="qxcfrdghyt" localSheetId="4">{0,0,0,0;0,0,0,0;0,0,0,0;0,0,0,0;0,0,0,0;0,0,0,0;0,0,0,0;0,0,0,0;0,0,0,0;0,0,0,0;0,0,0,0;0,0,0,0;0,0,0,0;0,0,0,0;0,0,0,0;0,0,0,0;0,0,0,0;0,0,FALSE,0}</definedName>
    <definedName name="qxcfrdghyt">{0,0,0,0;0,0,0,0;0,0,0,0;0,0,0,0;0,0,0,0;0,0,0,0;0,0,0,0;0,0,0,0;0,0,0,0;0,0,0,0;0,0,0,0;0,0,0,0;0,0,0,0;0,0,0,0;0,0,0,0;0,0,0,0;0,0,0,0;0,0,FALSE,0}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ngeChange" hidden="1">#N/A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d" localSheetId="7">Main.SAPF4Help()</definedName>
    <definedName name="rd" localSheetId="5">Main.SAPF4Help()</definedName>
    <definedName name="rd" localSheetId="4">Main.SAPF4Help()</definedName>
    <definedName name="rd">Main.SAPF4Help()</definedName>
    <definedName name="Recommandation" hidden="1">{#N/A,#N/A,TRUE,"Cover sheet";#N/A,#N/A,TRUE,"DCF analysis";#N/A,#N/A,TRUE,"WACC calculation"}</definedName>
    <definedName name="REDEEM_PREF_STOCK">"REDEEM_PREF_STOCK"</definedName>
    <definedName name="redefine" hidden="1">#N/A</definedName>
    <definedName name="RedefinePrintTableRange" hidden="1">#REF!</definedName>
    <definedName name="redis" localSheetId="4">{#N/A,#N/A,FALSE,"ACQ_GRAPHS";#N/A,#N/A,FALSE,"T_1 GRAPHS";#N/A,#N/A,FALSE,"T_2 GRAPHS";#N/A,#N/A,FALSE,"COMB_GRAPHS"}</definedName>
    <definedName name="redis">{#N/A,#N/A,FALSE,"ACQ_GRAPHS";#N/A,#N/A,FALSE,"T_1 GRAPHS";#N/A,#N/A,FALSE,"T_2 GRAPHS";#N/A,#N/A,FALSE,"COMB_GRAPHS"}</definedName>
    <definedName name="redo" localSheetId="5" hidden="1">{#N/A,#N/A,FALSE,"ACQ_GRAPHS";#N/A,#N/A,FALSE,"T_1 GRAPHS";#N/A,#N/A,FALSE,"T_2 GRAPHS";#N/A,#N/A,FALSE,"COMB_GRAPHS"}</definedName>
    <definedName name="redo" localSheetId="4">{#N/A,#N/A,FALSE,"ACQ_GRAPHS";#N/A,#N/A,FALSE,"T_1 GRAPHS";#N/A,#N/A,FALSE,"T_2 GRAPHS";#N/A,#N/A,FALSE,"COMB_GRAPHS"}</definedName>
    <definedName name="redo" localSheetId="2" hidden="1">{#N/A,#N/A,FALSE,"ACQ_GRAPHS";#N/A,#N/A,FALSE,"T_1 GRAPHS";#N/A,#N/A,FALSE,"T_2 GRAPHS";#N/A,#N/A,FALSE,"COMB_GRAPHS"}</definedName>
    <definedName name="redo">{#N/A,#N/A,FALSE,"ACQ_GRAPHS";#N/A,#N/A,FALSE,"T_1 GRAPHS";#N/A,#N/A,FALSE,"T_2 GRAPHS";#N/A,#N/A,FALSE,"COMB_GRAPHS"}</definedName>
    <definedName name="reeee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eee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ggie" hidden="1">{#N/A,#N/A,FALSE,"Pharm";#N/A,#N/A,FALSE,"WWCM"}</definedName>
    <definedName name="REGISTERED_NAME" hidden="1">"Andrew Harrison"</definedName>
    <definedName name="RegisteredUsers" localSheetId="4">{"'Customer Support Trends'!$A$1:$AB$13"}</definedName>
    <definedName name="RegisteredUsers">{"'Customer Support Trends'!$A$1:$AB$13"}</definedName>
    <definedName name="RegisteredUsers2" localSheetId="4">{"'Customer Support Trends'!$A$1:$AB$13"}</definedName>
    <definedName name="RegisteredUsers2">{"'Customer Support Trends'!$A$1:$AB$13"}</definedName>
    <definedName name="regvervgervg" hidden="1">{"Agg Output",#N/A,FALSE,"Operational Drivers Output";"NW Output",#N/A,FALSE,"Operational Drivers Output";"South Output",#N/A,FALSE,"Operational Drivers Output";"Central Output",#N/A,FALSE,"Operational Drivers Output"}</definedName>
    <definedName name="re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l" hidden="1">{#N/A,#N/A,FALSE,"Aging Summary";#N/A,#N/A,FALSE,"Ratio Analysis";#N/A,#N/A,FALSE,"Test 120 Day Accts";#N/A,#N/A,FALSE,"Tickmarks"}</definedName>
    <definedName name="Related" hidden="1">{#N/A,#N/A,FALSE,"Job Sched"}</definedName>
    <definedName name="rename" hidden="1">{"Supporting Schedules",#N/A,FALSE,"Results"}</definedName>
    <definedName name="Renamed" hidden="1">{"by departments",#N/A,TRUE,"FORECAST";"cap_headcount",#N/A,TRUE,"FORECAST";"summary",#N/A,TRUE,"FORECAST"}</definedName>
    <definedName name="Rene" localSheetId="4">{"'Customer Support Trends'!$A$1:$AB$13"}</definedName>
    <definedName name="Rene">{"'Customer Support Trends'!$A$1:$AB$13"}</definedName>
    <definedName name="rene_registered3" localSheetId="4">{"'Customer Support Trends'!$A$1:$AB$13"}</definedName>
    <definedName name="rene_registered3">{"'Customer Support Trends'!$A$1:$AB$13"}</definedName>
    <definedName name="rene_registeredusers2" localSheetId="4">{"'Customer Support Trends'!$A$1:$AB$13"}</definedName>
    <definedName name="rene_registeredusers2">{"'Customer Support Trends'!$A$1:$AB$13"}</definedName>
    <definedName name="Rene2" localSheetId="4">{"'Customer Support Trends'!$A$1:$AB$13"}</definedName>
    <definedName name="Rene2">{"'Customer Support Trends'!$A$1:$AB$13"}</definedName>
    <definedName name="rep" hidden="1">{"Assumptions",#N/A,FALSE,"Assum"}</definedName>
    <definedName name="report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Report_Divisor" hidden="1">1000</definedName>
    <definedName name="Report_Divisor_000" hidden="1">1000000</definedName>
    <definedName name="Report_ID" hidden="1">"AL"</definedName>
    <definedName name="report10" hidden="1">{#N/A,#N/A,FALSE,"July 95";#N/A,#N/A,FALSE,"Aug 95";#N/A,#N/A,FALSE,"Sep 95";#N/A,#N/A,FALSE,"October 95";#N/A,#N/A,FALSE,"November 95";#N/A,#N/A,FALSE,"December 95";#N/A,#N/A,FALSE,"February 96";#N/A,#N/A,FALSE,"March 96"}</definedName>
    <definedName name="ReportGroup">0</definedName>
    <definedName name="reqkj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qq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rere" localSheetId="5" hidden="1">{#N/A,#N/A,FALSE,"ORIX CSC"}</definedName>
    <definedName name="rere" localSheetId="4">{"fdsup://directions/News HTML Viewer?action=OPEN&amp;on_error=off&amp;window=popup_no_button&amp;start_maximized=false&amp;creator=factset&amp;display_string=Click to view document&amp;width=640&amp;height=480&amp;address=ZQFNwaznkp6vzKX0vQepNRjSenqurdRYax8QuSBewFvmep26dFKvfZKQPxvooiNPy%","2B7VYlTnjFhFRy9E9qIjxiVEmRFjb7HGoD9aXQByMAurRaC6t9t%2FLgCUgc8fnwJHP9t98J5LllJmGni%2BLTXdftroHuE5F06AbY2jDcwMl5Kvg4XPu%2FsP5sPcnOVHls4s48DI83CU3UQ116Ph%2B5l%2BU4ZxCxI1co8qortApqEqxAMqen%2B%2FwhRYoSgafUS9B3pJcl%2FHKzDos4QvSgS0BIV6F7rpmciJMGpEMtsSMqZwj4LFJ4o","e1AuDCA%3D%3D"}</definedName>
    <definedName name="rere" localSheetId="2" hidden="1">{#N/A,#N/A,FALSE,"ORIX CSC"}</definedName>
    <definedName name="rere">{"fdsup://directions/News HTML Viewer?action=OPEN&amp;on_error=off&amp;window=popup_no_button&amp;start_maximized=false&amp;creator=factset&amp;display_string=Click to view document&amp;width=640&amp;height=480&amp;address=ZQFNwaznkp6vzKX0vQepNRjSenqurdRYax8QuSBewFvmep26dFKvfZKQPxvooiNPy%","2B7VYlTnjFhFRy9E9qIjxiVEmRFjb7HGoD9aXQByMAurRaC6t9t%2FLgCUgc8fnwJHP9t98J5LllJmGni%2BLTXdftroHuE5F06AbY2jDcwMl5Kvg4XPu%2FsP5sPcnOVHls4s48DI83CU3UQ116Ph%2B5l%2BU4ZxCxI1co8qortApqEqxAMqen%2B%2FwhRYoSgafUS9B3pJcl%2FHKzDos4QvSgS0BIV6F7rpmciJMGpEMtsSMqZwj4LFJ4o","e1AuDCA%3D%3D"}</definedName>
    <definedName name="rerer" hidden="1">#REF!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SEARCH_DEV">"RESEARCH_DEV"</definedName>
    <definedName name="resp." hidden="1">{#N/A,#N/A,FALSE,"Pharm";#N/A,#N/A,FALSE,"WWCM"}</definedName>
    <definedName name="resreo" localSheetId="4">{"View1",#N/A,FALSE,"WACC";"View2",#N/A,FALSE,"WACC"}</definedName>
    <definedName name="resreo">{"View1",#N/A,FALSE,"WACC";"View2",#N/A,FALSE,"WACC"}</definedName>
    <definedName name="RestatedActuals" hidden="1">{#N/A,#N/A,FALSE,"Aging Summary";#N/A,#N/A,FALSE,"Ratio Analysis";#N/A,#N/A,FALSE,"Test 120 Day Accts";#N/A,#N/A,FALSE,"Tickmarks"}</definedName>
    <definedName name="results" hidden="1">{"FCB_ALL",#N/A,FALSE,"FCB"}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TAINED_EARN">"RETAINED_EARN"</definedName>
    <definedName name="RETURN_ASSETS">"RETURN_ASSETS"</definedName>
    <definedName name="RETURN_EQUITY">"RETURN_EQUITY"</definedName>
    <definedName name="RETURN_INVESTMENT">"RETURN_INVESTMENT"</definedName>
    <definedName name="REVENUE_10K">"REVENUE_10K"</definedName>
    <definedName name="REVENUE_10Q">"REVENUE_10Q"</definedName>
    <definedName name="REVENUE_10Q1">"REVENUE_10Q1"</definedName>
    <definedName name="REVENUE_EST">"REVENUE_EST"</definedName>
    <definedName name="REVENUE_EST_1">"REVENUE_EST_1"</definedName>
    <definedName name="REVENUE_GROWTH_1">"REVENUE_GROWTH_1"</definedName>
    <definedName name="REVENUE_GROWTH_2">"REVENUE_GROWTH_2"</definedName>
    <definedName name="REVERSE" hidden="1">{TRUE,TRUE,-1.25,-15.5,484.5,252.75,FALSE,TRUE,TRUE,TRUE,0,1,#N/A,42,#N/A,7.325,17.25,1,FALSE,FALSE,3,TRUE,1,FALSE,100,"Swvu.Cover._.8._.page.","ACwvu.Cover._.8._.page.",#N/A,FALSE,FALSE,0,0,2.5,0,1,"","",TRUE,FALSE,FALSE,FALSE,1,100,#N/A,#N/A,"=R44C1:R82C7","=Elims!R1:R4",#N/A,#N/A,FALSE,FALSE,TRUE,1,#N/A,#N/A,FALSE,FALSE,TRUE,TRUE,TRUE}</definedName>
    <definedName name="Revisão_PM" localSheetId="4">{"Mes Div 2",#N/A,FALSE,"Mes Diversos 2"}</definedName>
    <definedName name="Revisão_PM">{"Mes Div 2",#N/A,FALSE,"Mes Diversos 2"}</definedName>
    <definedName name="rew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wt" localSheetId="4">{"fdsup://directions/News HTML Viewer?action=OPEN&amp;on_error=off&amp;window=popup_no_button&amp;start_maximized=false&amp;creator=factset&amp;display_string=Click to view document&amp;width=640&amp;height=480&amp;address=ZQFNwTDikp6rDgWeOYJ8svNnduLyRUVjdV52thPpcjVvKlfQXAYsfFYqVcLlnEn8QO","iZ1MuvvQUpKgjmSb9ij%2FXCerCWrFWtpRB6y1JvlfaL3ZqXo6%2Fnr7Begt%2BIUtA8IrVVSeXgxJMdsvuyJnvZnqT%2FY2FBr65Nc8QC8anKMyT%2FtYy8adC%2F%2F07AkACAc1JOsdV%2B3UHqJAxl%2BeNQ%2FuzDOJ350Dws1QnzoHBWLDRfEfoiuciLD8ZLTsB3xqbv1P456a0K9X5xX%2FS2SVGX6SUCV9LZBVV7fxFtwO8T6NDaNUf","CTf8sIsTo1Hw%3D"}</definedName>
    <definedName name="rewt">{"fdsup://directions/News HTML Viewer?action=OPEN&amp;on_error=off&amp;window=popup_no_button&amp;start_maximized=false&amp;creator=factset&amp;display_string=Click to view document&amp;width=640&amp;height=480&amp;address=ZQFNwTDikp6rDgWeOYJ8svNnduLyRUVjdV52thPpcjVvKlfQXAYsfFYqVcLlnEn8QO","iZ1MuvvQUpKgjmSb9ij%2FXCerCWrFWtpRB6y1JvlfaL3ZqXo6%2Fnr7Begt%2BIUtA8IrVVSeXgxJMdsvuyJnvZnqT%2FY2FBr65Nc8QC8anKMyT%2FtYy8adC%2F%2F07AkACAc1JOsdV%2B3UHqJAxl%2BeNQ%2FuzDOJ350Dws1QnzoHBWLDRfEfoiuciLD8ZLTsB3xqbv1P456a0K9X5xX%2FS2SVGX6SUCV9LZBVV7fxFtwO8T6NDaNUf","CTf8sIsTo1Hw%3D"}</definedName>
    <definedName name="reztetrert" hidden="1">{"comps",#N/A,FALSE,"HANDPACK";"footnotes",#N/A,FALSE,"HANDPACK"}</definedName>
    <definedName name="REZTEZRT" hidden="1">#REF!</definedName>
    <definedName name="rf2e" hidden="1">{#N/A,#N/A,FALSE,"Pharm";#N/A,#N/A,FALSE,"WWCM"}</definedName>
    <definedName name="rfawerawer" localSheetId="4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rfawerawer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RFDC" hidden="1">{"comp1",#N/A,FALSE,"COMPS";"footnotes",#N/A,FALSE,"COMPS"}</definedName>
    <definedName name="rfgvbvgsdfb" hidden="1">{#N/A,#N/A,FALSE,"Tar-Ass";#N/A,#N/A,FALSE,"Tar-IS";#N/A,#N/A,FALSE,"Tar-BS";#N/A,#N/A,FALSE,"Tar-Adg BS";#N/A,#N/A,FALSE,"Tar-CF"}</definedName>
    <definedName name="rftt" localSheetId="4">{"HUBAN","COMPANIES",TRUE}</definedName>
    <definedName name="rftt">{"HUBAN","COMPANIES",TRUE}</definedName>
    <definedName name="rfv" hidden="1">#REF!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begbver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hr" hidden="1">{#N/A,#N/A,FALSE,"Strom";#N/A,#N/A,FALSE,"Bestellung";#N/A,#N/A,FALSE,"Erdgas Zone I";#N/A,#N/A,FALSE,"VE-Wasser";#N/A,#N/A,FALSE,"HD-Dampf";#N/A,#N/A,FALSE,"Strom";#N/A,#N/A,FALSE,"21-bar-Dampf";#N/A,#N/A,FALSE,"3-bar-Dampf";#N/A,#N/A,FALSE,"Kälte";#N/A,#N/A,FALSE,"9-bar-DL";#N/A,#N/A,FALSE,"5-bar-DL";#N/A,#N/A,FALSE,"FB-Wasser";#N/A,#N/A,FALSE,"TB-Wasser";#N/A,#N/A,FALSE,"Brauchwasser";#N/A,#N/A,FALSE,"P-Wasser";#N/A,#N/A,FALSE,"Heißwasser";#N/A,#N/A,FALSE,"Bilanz En-Betr.";#N/A,#N/A,FALSE,"Erdgas Zone II";#N/A,#N/A,FALSE,"Arb. Kost. Betriebe"}</definedName>
    <definedName name="rich" hidden="1">{"Capital Plan CA Schedule",#N/A,TRUE,"Capital Plan";"Capital Plan Summary",#N/A,TRUE,"Capital Plan"}</definedName>
    <definedName name="Riesgo" hidden="1">{#N/A,#N/A,FALSE,"Balances";#N/A,#N/A,FALSE,"Balances Ptas";#N/A,#N/A,FALSE,"Balances %";#N/A,#N/A,FALSE,"Resultados";#N/A,#N/A,FALSE,"Resultados Ptas";#N/A,#N/A,FALSE,"Resultados %";#N/A,#N/A,FALSE,"Tesoreria";#N/A,#N/A,FALSE,"NOF";#N/A,#N/A,FALSE,"U_R";#N/A,#N/A,FALSE,"Rentab";#N/A,#N/A,FALSE,"Liquidez";#N/A,#N/A,FALSE,"Rotaciones";#N/A,#N/A,FALSE,"S_Multi";#N/A,#N/A,FALSE,"S_CNego";#N/A,#N/A,FALSE,"S_GExplot"}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skAfterRecalcMacro">""</definedName>
    <definedName name="RiskAfterSimMacro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 localSheetId="5" hidden="1">7</definedName>
    <definedName name="RiskHasSettings" localSheetId="2" hidden="1">7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 localSheetId="5" hidden="1">5000</definedName>
    <definedName name="RiskNumIterations" localSheetId="2" hidden="1">5000</definedName>
    <definedName name="RiskNumIterations">100</definedName>
    <definedName name="RiskNumSimulations" localSheetId="5" hidden="1">9</definedName>
    <definedName name="RiskNumSimulations" localSheetId="2" hidden="1">9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 localSheetId="5" hidden="1">1</definedName>
    <definedName name="RiskStandardRecalc" localSheetId="2" hidden="1">1</definedName>
    <definedName name="RiskStandardRecalc">0</definedName>
    <definedName name="RiskSwapState" hidden="1">FALSE</definedName>
    <definedName name="RiskUpdateDisplay">FALSE</definedName>
    <definedName name="RiskUseDifferentSeedForEachSim">FALSE</definedName>
    <definedName name="RiskUseFixedSeed" localSheetId="5" hidden="1">FALSE</definedName>
    <definedName name="RiskUseFixedSeed" localSheetId="2" hidden="1">FALSE</definedName>
    <definedName name="RiskUseFixedSeed">TRUE</definedName>
    <definedName name="RiskUseMultipleCPUs" localSheetId="5" hidden="1">TRUE</definedName>
    <definedName name="RiskUseMultipleCPUs" localSheetId="2" hidden="1">TRUE</definedName>
    <definedName name="RiskUseMultipleCPUs">FALSE</definedName>
    <definedName name="rk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ke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l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OA" hidden="1">{#N/A,#N/A,FALSE,"P&amp;L"}</definedName>
    <definedName name="Roass" hidden="1">{#N/A,#N/A,FALSE,"P&amp;L"}</definedName>
    <definedName name="ROBERT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obert2" hidden="1">{"DCF",#N/A,FALSE,"CF"}</definedName>
    <definedName name="Rollforward_FooterType" hidden="1">"INTERNAL"</definedName>
    <definedName name="rollu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unding_factor">[1]Instructions!$G$29</definedName>
    <definedName name="row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RowLevel" hidden="1">1</definedName>
    <definedName name="rp" hidden="1">{"FCB_ALL",#N/A,FALSE,"FCB"}</definedName>
    <definedName name="rp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PSIA" hidden="1">{"'Supply Chain'!$B$1:$AB$13"}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ezz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rrft" localSheetId="4">{"fdsup://directions/News HTML Viewer?action=OPEN&amp;on_error=off&amp;window=popup_no_button&amp;start_maximized=false&amp;creator=factset&amp;display_string=Click to view document&amp;width=640&amp;height=480&amp;address=ZQFNwSbikp6rziWeOW75l0j6cG15GFLlJHNR1O2CXft55ufcHg0Ofdu416FsCGroig","VLUevwKH%2FcYtG2OUsva831DzTAEquP7OFG3z2RDWFWw4SI9ZmY7UNCkPKCtZ1YRV0ftfAQT5iDsNpITWz1eXzsqh0nmY6dHYi%2B6J04VxYNpzl4X07%2B%2B%2Bisa6LDEhNGLPuBFbcDX%2BqqmoYtrzXxcz6kYBaLhHV0HMxherx83zsjdgqGY2SMEB5jNiGoEHJU3f0Ktj2FMbPi3l7cPYyjcP%2BrXJseJ3CFYFWZDiRnFA6d4KxEdCk","%3D"}</definedName>
    <definedName name="rrft">{"fdsup://directions/News HTML Viewer?action=OPEN&amp;on_error=off&amp;window=popup_no_button&amp;start_maximized=false&amp;creator=factset&amp;display_string=Click to view document&amp;width=640&amp;height=480&amp;address=ZQFNwSbikp6rziWeOW75l0j6cG15GFLlJHNR1O2CXft55ufcHg0Ofdu416FsCGroig","VLUevwKH%2FcYtG2OUsva831DzTAEquP7OFG3z2RDWFWw4SI9ZmY7UNCkPKCtZ1YRV0ftfAQT5iDsNpITWz1eXzsqh0nmY6dHYi%2B6J04VxYNpzl4X07%2B%2B%2Bisa6LDEhNGLPuBFbcDX%2BqqmoYtrzXxcz6kYBaLhHV0HMxherx83zsjdgqGY2SMEB5jNiGoEHJU3f0Ktj2FMbPi3l7cPYyjcP%2BrXJseJ3CFYFWZDiRnFA6d4KxEdCk","%3D"}</definedName>
    <definedName name="RRR" hidden="1">{"casespecific",#N/A,FALSE,"Assumptions"}</definedName>
    <definedName name="rrrr" localSheetId="5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RRRR" localSheetId="4">{#N/A,#N/A,FALSE,"model"}</definedName>
    <definedName name="rrrr" localSheetId="2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RRRR">{#N/A,#N/A,FALSE,"model"}</definedName>
    <definedName name="rrrrr" hidden="1">{#N/A,#N/A,FALSE,"Pharm";#N/A,#N/A,FALSE,"WWCM"}</definedName>
    <definedName name="RRRRRRR" localSheetId="4">{"uno",#N/A,FALSE,"Dist total";"COMENTARIO",#N/A,FALSE,"Ficha CODICE"}</definedName>
    <definedName name="RRRRRRR">{"uno",#N/A,FALSE,"Dist total";"COMENTARIO",#N/A,FALSE,"Ficha CODICE"}</definedName>
    <definedName name="rrrrrrrrrrrr" localSheetId="4">{"uno",#N/A,FALSE,"Dist total";"COMENTARIO",#N/A,FALSE,"Ficha CODICE"}</definedName>
    <definedName name="rrrrrrrrrrrr">{"uno",#N/A,FALSE,"Dist total";"COMENTARIO",#N/A,FALSE,"Ficha CODICE"}</definedName>
    <definedName name="rrrrrrrrrrrrrrrrrrr" localSheetId="4">{"ANAR",#N/A,FALSE,"Dist total";"MARGEN",#N/A,FALSE,"Dist total";"COMENTARIO",#N/A,FALSE,"Ficha CODICE";"CONSEJO",#N/A,FALSE,"Dist p0";"uno",#N/A,FALSE,"Dist total"}</definedName>
    <definedName name="rrrrrrrrrrrrrrrrrrr">{"ANAR",#N/A,FALSE,"Dist total";"MARGEN",#N/A,FALSE,"Dist total";"COMENTARIO",#N/A,FALSE,"Ficha CODICE";"CONSEJO",#N/A,FALSE,"Dist p0";"uno",#N/A,FALSE,"Dist total"}</definedName>
    <definedName name="rrtur" localSheetId="4">{"'100'!$A$1:$M$83"}</definedName>
    <definedName name="rrtur">{"'100'!$A$1:$M$83"}</definedName>
    <definedName name="rrwwwwwwwwwww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rser" hidden="1">#REF!</definedName>
    <definedName name="RSP_FooterType" hidden="1">"INTERNAL"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_1" hidden="1">{"inputs raw data",#N/A,TRUE,"INPUT"}</definedName>
    <definedName name="rt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te" localSheetId="4">{"fdsup://directions/News HTML Viewer?action=OPEN&amp;on_error=off&amp;window=popup_no_button&amp;start_maximized=false&amp;creator=factset&amp;display_string=Click to view document&amp;width=640&amp;height=480&amp;address=ZQFNwabnkp6vTeX0nQcp3sU2yNWK%2BF1apnUNRTLBcMOBo7j7MF3AUK7jJNI%2BeS","JNbJrTqYytQY6iazGqbfk0Rr%2FtP3DHnZSBJdLJuvHHKZ17BbVvO642wfBRs3q08fQf%2BXujqfrZK5sGjwj3XjBls9LW4N%2BbFqUhC%2Bo14BkD6myP1XJlYE74PFI%2Fjej%2BWenDms1qEEVUPpuWHBi5Bxlb60RFs5R%2BApmbnvFeRzmfOF6GZoytxozje1ysi%2BlNLIGK%2FfLziiivPWuvE2KUHnT4tTBUFU8gCYFyTriXt%2B3T6","CwmUXM%3D"}</definedName>
    <definedName name="rte">{"fdsup://directions/News HTML Viewer?action=OPEN&amp;on_error=off&amp;window=popup_no_button&amp;start_maximized=false&amp;creator=factset&amp;display_string=Click to view document&amp;width=640&amp;height=480&amp;address=ZQFNwabnkp6vTeX0nQcp3sU2yNWK%2BF1apnUNRTLBcMOBo7j7MF3AUK7jJNI%2BeS","JNbJrTqYytQY6iazGqbfk0Rr%2FtP3DHnZSBJdLJuvHHKZ17BbVvO642wfBRs3q08fQf%2BXujqfrZK5sGjwj3XjBls9LW4N%2BbFqUhC%2Bo14BkD6myP1XJlYE74PFI%2Fjej%2BWenDms1qEEVUPpuWHBi5Bxlb60RFs5R%2BApmbnvFeRzmfOF6GZoytxozje1ysi%2BlNLIGK%2FfLziiivPWuvE2KUHnT4tTBUFU8gCYFyTriXt%2B3T6","CwmUXM%3D"}</definedName>
    <definedName name="RTG" hidden="1">{#N/A,#N/A,FALSE,"Operations";#N/A,#N/A,FALSE,"Financials"}</definedName>
    <definedName name="rtgh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gh_1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rbfbg" localSheetId="4">{"fdsup://directions/News HTML Viewer?action=OPEN&amp;on_error=off&amp;window=popup_no_button&amp;start_maximized=false&amp;creator=factset&amp;display_string=Click to view document&amp;width=640&amp;height=480&amp;address=ZQFNwTDikp6rDgWeOYJ8svNnduLyRUVjdV52thPpcjVvKlfQXAYsfFYqVcLlnEn8QO","iZ1MuvvQUpKgjmSb9ij%2FXCerCWrFWtpRB6y1JvlfaL3ZqXo6%2Fnr7Begt%2BIUtA8IrVVSeXgxJMdsvuyJnvZnqT%2FY2FBr65Nc8QC8anKMyT%2FtYy8adC%2F%2F07AkACAc1JOsdV%2B3UHqJAxl%2BeNQ%2FuzDOJ350Dws1QnzoHBWLDRfEfoiuciLD8ZLTsB3xqbv1P456a0K9X5xX%2FS2SVGX6SUCV9LZBVV7fxFtwO8T6NDaNUf","CTf8sIsTo1Hw%3D"}</definedName>
    <definedName name="rtrbfbg">{"fdsup://directions/News HTML Viewer?action=OPEN&amp;on_error=off&amp;window=popup_no_button&amp;start_maximized=false&amp;creator=factset&amp;display_string=Click to view document&amp;width=640&amp;height=480&amp;address=ZQFNwTDikp6rDgWeOYJ8svNnduLyRUVjdV52thPpcjVvKlfQXAYsfFYqVcLlnEn8QO","iZ1MuvvQUpKgjmSb9ij%2FXCerCWrFWtpRB6y1JvlfaL3ZqXo6%2Fnr7Begt%2BIUtA8IrVVSeXgxJMdsvuyJnvZnqT%2FY2FBr65Nc8QC8anKMyT%2FtYy8adC%2F%2F07AkACAc1JOsdV%2B3UHqJAxl%2BeNQ%2FuzDOJ350Dws1QnzoHBWLDRfEfoiuciLD8ZLTsB3xqbv1P456a0K9X5xX%2FS2SVGX6SUCV9LZBVV7fxFtwO8T6NDaNUf","CTf8sIsTo1Hw%3D"}</definedName>
    <definedName name="rty" localSheetId="5" hidden="1">{#N/A,#N/A,TRUE,"Pro Forma";#N/A,#N/A,TRUE,"PF_Bal";#N/A,#N/A,TRUE,"PF_INC";#N/A,#N/A,TRUE,"CBE";#N/A,#N/A,TRUE,"SWK"}</definedName>
    <definedName name="rty" localSheetId="4">{#N/A,#N/A,TRUE,"Pro Forma";#N/A,#N/A,TRUE,"PF_Bal";#N/A,#N/A,TRUE,"PF_INC";#N/A,#N/A,TRUE,"CBE";#N/A,#N/A,TRUE,"SWK"}</definedName>
    <definedName name="rty" localSheetId="2" hidden="1">{#N/A,#N/A,TRUE,"Pro Forma";#N/A,#N/A,TRUE,"PF_Bal";#N/A,#N/A,TRUE,"PF_INC";#N/A,#N/A,TRUE,"CBE";#N/A,#N/A,TRUE,"SWK"}</definedName>
    <definedName name="rty">{#N/A,#N/A,TRUE,"Pro Forma";#N/A,#N/A,TRUE,"PF_Bal";#N/A,#N/A,TRUE,"PF_INC";#N/A,#N/A,TRUE,"CBE";#N/A,#N/A,TRUE,"SWK"}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wert" hidden="1">{#N/A,#N/A,FALSE,"Pharm";#N/A,#N/A,FALSE,"WWCM"}</definedName>
    <definedName name="RWERWE" hidden="1">{#N/A,#N/A,FALSE,"CA";#N/A,#N/A,FALSE,"CN";#N/A,#N/A,FALSE,"Inv";#N/A,#N/A,FALSE,"Inv Acc";"Miguel_balance",#N/A,FALSE,"Bal";#N/A,#N/A,FALSE,"Plantilla";#N/A,#N/A,FALSE,"CA (2)";#N/A,#N/A,FALSE,"CN (2)"}</definedName>
    <definedName name="rwjf" hidden="1">{#N/A,#N/A,FALSE,"BS";#N/A,#N/A,FALSE,"PL";#N/A,#N/A,FALSE,"SOE";#N/A,#N/A,FALSE,"SCF"}</definedName>
    <definedName name="rwl" hidden="1">{"Income Statement",#N/A,FALSE,"P&amp;L - $";"Quarterly Income Statement",#N/A,FALSE,"P&amp;L Detail"}</definedName>
    <definedName name="Rwvu.Cash._.Flows._.8._.page." hidden="1">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sintesi." hidden="1">#REF!,#REF!</definedName>
    <definedName name="Rwvu.Statement._.of._.Income._.8._.page." hidden="1">#REF!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jktyhjyhjd" hidden="1">{"'Directory'!$A$72:$E$91"}</definedName>
    <definedName name="rzeze" hidden="1">{#N/A,#N/A,FALSE,"Trading-Mult ";#N/A,#N/A,FALSE,"Trading-Cap";#N/A,#N/A,FALSE,"Trading-Inc";#N/A,#N/A,FALSE,"Cash Flow";#N/A,#N/A,FALSE,"M&amp;A info"}</definedName>
    <definedName name="S3S" hidden="1">{#N/A,#N/A,TRUE,"GLOBAL";#N/A,#N/A,TRUE,"RUSTICOS";#N/A,#N/A,TRUE,"INMUEBLES"}</definedName>
    <definedName name="sa" hidden="1">{"cap_structure",#N/A,FALSE,"Graph-Mkt Cap";"price",#N/A,FALSE,"Graph-Price";"ebit",#N/A,FALSE,"Graph-EBITDA";"ebitda",#N/A,FALSE,"Graph-EBITDA"}</definedName>
    <definedName name="sa_1" hidden="1">{"cap_structure",#N/A,FALSE,"Graph-Mkt Cap";"price",#N/A,FALSE,"Graph-Price";"ebit",#N/A,FALSE,"Graph-EBITDA";"ebitda",#N/A,FALSE,"Graph-EBITDA"}</definedName>
    <definedName name="saa">41083.7121412037</definedName>
    <definedName name="saaa" hidden="1">{#N/A,#N/A,FALSE,"HIGHNEW";#N/A,#N/A,FALSE,"HIGHOLD"}</definedName>
    <definedName name="saasdsf" hidden="1">{#N/A,#N/A,TRUE,"Pivots-Employee";#N/A,"Scenerio2",TRUE,"Assumptions Summary"}</definedName>
    <definedName name="SABEXrevision2">231</definedName>
    <definedName name="sad" localSheetId="5" hidden="1">{#N/A,#N/A,TRUE,"Cover sheet";#N/A,#N/A,TRUE,"INPUTS";#N/A,#N/A,TRUE,"OUTPUTS";#N/A,#N/A,TRUE,"VALUATION"}</definedName>
    <definedName name="sad" localSheetId="4">{#N/A,#N/A,TRUE,"Cover sheet";#N/A,#N/A,TRUE,"INPUTS";#N/A,#N/A,TRUE,"OUTPUTS";#N/A,#N/A,TRUE,"VALUATION"}</definedName>
    <definedName name="sad" localSheetId="2" hidden="1">{#N/A,#N/A,TRUE,"Cover sheet";#N/A,#N/A,TRUE,"INPUTS";#N/A,#N/A,TRUE,"OUTPUTS";#N/A,#N/A,TRUE,"VALUATION"}</definedName>
    <definedName name="sad">{#N/A,#N/A,TRUE,"Cover sheet";#N/A,#N/A,TRUE,"INPUTS";#N/A,#N/A,TRUE,"OUTPUTS";#N/A,#N/A,TRUE,"VALUATION"}</definedName>
    <definedName name="sad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add" localSheetId="4">{"DCF","UPSIDE CASE",FALSE,"Sheet1";"DCF","BASE CASE",FALSE,"Sheet1";"DCF","DOWNSIDE CASE",FALSE,"Sheet1"}</definedName>
    <definedName name="sadd">{"DCF","UPSIDE CASE",FALSE,"Sheet1";"DCF","BASE CASE",FALSE,"Sheet1";"DCF","DOWNSIDE CASE",FALSE,"Sheet1"}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df333" hidden="1">{"Supporting Schedules",#N/A,FALSE,"Results"}</definedName>
    <definedName name="sadfds" localSheetId="4">{"'Trend_Total'!$A$7:$V$10","'Trend_Total'!$A$1:$V$4"}</definedName>
    <definedName name="sadfds">{"'Trend_Total'!$A$7:$V$10","'Trend_Total'!$A$1:$V$4"}</definedName>
    <definedName name="sadgasd" hidden="1">#REF!</definedName>
    <definedName name="SADSAD" hidden="1">{"Quarterly Income Statement",#N/A,FALSE,"P&amp;L Detail"}</definedName>
    <definedName name="saefsef" hidden="1">{0,0,FALSE,0}</definedName>
    <definedName name="saefsef_1" hidden="1">{0,0,FALSE,0}</definedName>
    <definedName name="saerr">#N/A</definedName>
    <definedName name="saf34f" hidden="1">{"Supporting Schedules",#N/A,FALSE,"Results"}</definedName>
    <definedName name="SAFASDF" hidden="1">{"FCF",#N/A,FALSE,"Results"}</definedName>
    <definedName name="SAFD" hidden="1">{"Summary",#N/A,FALSE,"Valuation Summary";"Financial Statements",#N/A,FALSE,"Results";"FCF",#N/A,FALSE,"Results"}</definedName>
    <definedName name="SAFDSED" hidden="1">{#N/A,#N/A,FALSE,"HIGHNEW";#N/A,#N/A,FALSE,"HIGHOLD"}</definedName>
    <definedName name="safs423" hidden="1">{"Summary",#N/A,FALSE,"Valuation Summary"}</definedName>
    <definedName name="safsd" localSheetId="7">Main.SAPF4Help()</definedName>
    <definedName name="safsd" localSheetId="5">Main.SAPF4Help()</definedName>
    <definedName name="safsd" localSheetId="4">Main.SAPF4Help()</definedName>
    <definedName name="safsd">Main.SAPF4Help()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es_pre_Label" hidden="1">#REF!</definedName>
    <definedName name="sally" hidden="1">{#N/A,#N/A,FALSE,"Pharm";#N/A,#N/A,FALSE,"WWCM"}</definedName>
    <definedName name="sample" localSheetId="4">{"'Customer Support Trends'!$A$1:$AB$13"}</definedName>
    <definedName name="sample">{"'Customer Support Trends'!$A$1:$AB$13"}</definedName>
    <definedName name="SAPBEXdnldView" localSheetId="5" hidden="1">"4A9Q24C4JJJDJAGWFFZFL2YH0"</definedName>
    <definedName name="SAPBEXdnldView" localSheetId="2" hidden="1">"4A9Q24C4JJJDJAGWFFZFL2YH0"</definedName>
    <definedName name="SAPBEXdnldView">"EBO9IFE4N0FEGJ09R8QUDTZTC"</definedName>
    <definedName name="SAPBEXhrIndnt">1</definedName>
    <definedName name="SAPBEXrevision" localSheetId="5" hidden="1">1</definedName>
    <definedName name="SAPBEXrevision" localSheetId="2" hidden="1">1</definedName>
    <definedName name="SAPBEXrevision">8</definedName>
    <definedName name="sapbexrevision2" hidden="1">6</definedName>
    <definedName name="SAPBEXsysID" localSheetId="5" hidden="1">"BWP"</definedName>
    <definedName name="SAPBEXsysID" localSheetId="2" hidden="1">"BWP"</definedName>
    <definedName name="SAPBEXsysID">"P81"</definedName>
    <definedName name="SAPBEXwbID" localSheetId="5" hidden="1">"3SRYRDMJ4S69J5H0KWR3EXQFC"</definedName>
    <definedName name="SAPBEXwbID" localSheetId="2" hidden="1">"3SRYRDMJ4S69J5H0KWR3EXQFC"</definedName>
    <definedName name="SAPBEXwbID">"3KDVH0U4XKPLHFTDUZ1ZPOBHH"</definedName>
    <definedName name="SAPEXrevision3">231</definedName>
    <definedName name="sapexrevision4">4</definedName>
    <definedName name="sapexwbid4">"3N5E41CVNKXCIZ2S8I4UWT2K0"</definedName>
    <definedName name="SAPFuncF4Help" localSheetId="7">Main.SAPF4Help()</definedName>
    <definedName name="SAPFuncF4Help" localSheetId="5" hidden="1">Main.SAPF4Help()</definedName>
    <definedName name="SAPFuncF4Help" localSheetId="4">Main.SAPF4Help()</definedName>
    <definedName name="SAPFuncF4Help" localSheetId="2" hidden="1">Main.SAPF4Help()</definedName>
    <definedName name="SAPFuncF4Help">Main.SAPF4Help()</definedName>
    <definedName name="SAPsysID">"708C5W7SBKP804JT78WJ0JNKI"</definedName>
    <definedName name="SAPwbID">"ARS"</definedName>
    <definedName name="sas" hidden="1">{"Outflow 1",#N/A,FALSE,"Outflows-Inflows";"Outflow 2",#N/A,FALSE,"Outflows-Inflows";"Inflow 1",#N/A,FALSE,"Outflows-Inflows";"Inflow 2",#N/A,FALSE,"Outflows-Inflows"}</definedName>
    <definedName name="SAYE_FooterType" hidden="1">"INTERNAL"</definedName>
    <definedName name="sbgsdgfgbb" hidden="1">#REF!</definedName>
    <definedName name="scen_date1" hidden="1">32862.3974537037</definedName>
    <definedName name="scen_name1" hidden="1">"Montant restructuration"</definedName>
    <definedName name="scen_num" hidden="1">1</definedName>
    <definedName name="scen_user1" hidden="1">" -------------"</definedName>
    <definedName name="scen_value0" hidden="1">"18000000"</definedName>
    <definedName name="scen_value1" hidden="1">18000000</definedName>
    <definedName name="Scott" localSheetId="5" hidden="1">{#N/A,#N/A,FALSE,"OXHP"}</definedName>
    <definedName name="scott" localSheetId="4">{"sales",#N/A,FALSE,"Sales";"sales existing",#N/A,FALSE,"Sales";"sales rd1",#N/A,FALSE,"Sales";"sales rd2",#N/A,FALSE,"Sales"}</definedName>
    <definedName name="Scott" localSheetId="2" hidden="1">{#N/A,#N/A,FALSE,"OXHP"}</definedName>
    <definedName name="scott">{"sales",#N/A,FALSE,"Sales";"sales existing",#N/A,FALSE,"Sales";"sales rd1",#N/A,FALSE,"Sales";"sales rd2",#N/A,FALSE,"Sales"}</definedName>
    <definedName name="Scott_1" hidden="1">{#N/A,#N/A,FALSE,"OXHP"}</definedName>
    <definedName name="scsxsx" hidden="1">{#N/A,#N/A,FALSE,"Calc";#N/A,#N/A,FALSE,"Sensitivity";#N/A,#N/A,FALSE,"LT Earn.Dil.";#N/A,#N/A,FALSE,"Dil. AVP"}</definedName>
    <definedName name="scwe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D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sd23sd" hidden="1">{"Informes",#N/A,FALSE,"CA";"Informes",#N/A,FALSE,"CN";"Informes",#N/A,FALSE,"INVERSIONES";"Informes",#N/A,FALSE,"CN Oficial";"Informes",#N/A,FALSE,"CA Oficial";"Informes",#N/A,FALSE,"Res Datos Areas"}</definedName>
    <definedName name="sdaf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sdaff" hidden="1">{#N/A,#N/A,FALSE,"Combo-Ass ";#N/A,#N/A,FALSE,"Combo-IS";#N/A,#N/A,FALSE,"Combo-BS";#N/A,#N/A,FALSE,"Combo-CF"}</definedName>
    <definedName name="sdaffdsafd" hidden="1">{#N/A,#N/A,FALSE,"Brad_DCFM";#N/A,#N/A,FALSE,"Nick_DCFM";#N/A,#N/A,FALSE,"Mobile_DCFM"}</definedName>
    <definedName name="sdafgs" hidden="1">{#N/A,#N/A,FALSE,"Pharm";#N/A,#N/A,FALSE,"WWCM"}</definedName>
    <definedName name="SDAFS" hidden="1">{"Summary",#N/A,FALSE,"Valuation Summary";"Financial Statements",#N/A,FALSE,"Results";"FCF",#N/A,FALSE,"Results"}</definedName>
    <definedName name="sdafsdfds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fsdfds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fsdfzSDfasdf" hidden="1">{#N/A,#N/A,FALSE,"Sheet1"}</definedName>
    <definedName name="sdafsdfzSDfasdf_1" hidden="1">{#N/A,#N/A,FALSE,"Sheet1"}</definedName>
    <definedName name="sdas" hidden="1">{#N/A,#N/A,FALSE,"Op-BS";#N/A,#N/A,FALSE,"Assum";#N/A,#N/A,FALSE,"IS";#N/A,#N/A,FALSE,"Syn+Elim";#N/A,#N/A,FALSE,"BSCF";#N/A,#N/A,FALSE,"Blue_IS";#N/A,#N/A,FALSE,"Blue_BSCF";#N/A,#N/A,FALSE,"Ratings"}</definedName>
    <definedName name="sdasdaf" hidden="1">{"'Directory'!$A$72:$E$91"}</definedName>
    <definedName name="sdcf" hidden="1">#REF!</definedName>
    <definedName name="sddas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sdd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dfadf" hidden="1">{"'Directory'!$A$72:$E$91"}</definedName>
    <definedName name="SDDSF" hidden="1">{"fdsup://IBCentral/FAT Viewer?action=UPDATE&amp;creator=factset&amp;DOC_NAME=fat:reuters_qtrly_source_window.fat&amp;display_string=Audit&amp;DYN_ARGS=TRUE&amp;VAR:ID1=55271510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SDER" hidden="1">{#N/A,#N/A,FALSE,"Calc";#N/A,#N/A,FALSE,"Sensitivity";#N/A,#N/A,FALSE,"LT Earn.Dil.";#N/A,#N/A,FALSE,"Dil. AVP"}</definedName>
    <definedName name="sdf" hidden="1">{#N/A,#N/A,FALSE,"Calc";#N/A,#N/A,FALSE,"Sensitivity";#N/A,#N/A,FALSE,"LT Earn.Dil.";#N/A,#N/A,FALSE,"Dil. AVP"}</definedName>
    <definedName name="sdfa" hidden="1">{#N/A,#N/A,FALSE,"Calc";#N/A,#N/A,FALSE,"Sensitivity";#N/A,#N/A,FALSE,"LT Earn.Dil.";#N/A,#N/A,FALSE,"Dil. AVP"}</definedName>
    <definedName name="SDFADF" localSheetId="4">{"ACT",#N/A,TRUE,"FIBV";"PAS",#N/A,TRUE,"FIBV";"RdoH",#N/A,TRUE,"FIBV";"RdoD",#N/A,TRUE,"FIBV"}</definedName>
    <definedName name="SDFADF">{"ACT",#N/A,TRUE,"FIBV";"PAS",#N/A,TRUE,"FIBV";"RdoH",#N/A,TRUE,"FIBV";"RdoD",#N/A,TRUE,"FIBV"}</definedName>
    <definedName name="sdfasdf" hidden="1">{"histincome",#N/A,FALSE,"hyfins";"closing balance",#N/A,FALSE,"hyfins"}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fs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sdfass" hidden="1">{"Outflow 1",#N/A,FALSE,"Outflows-Inflows";"Outflow 2",#N/A,FALSE,"Outflows-Inflows";"Inflow 1",#N/A,FALSE,"Outflows-Inflows";"Inflow 2",#N/A,FALSE,"Outflows-Inflows"}</definedName>
    <definedName name="sdfd">39776.6940625</definedName>
    <definedName name="sdfdfg" hidden="1">{"'Directory'!$A$72:$E$91"}</definedName>
    <definedName name="sdfg" localSheetId="7" hidden="1">1/EUReXToATS</definedName>
    <definedName name="sdfg" localSheetId="5" hidden="1">1/EUReXToATS</definedName>
    <definedName name="sdfg" hidden="1">1/EUReXToATS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sdfas" hidden="1">{"Financial Statements",#N/A,FALSE,"Results"}</definedName>
    <definedName name="sdfgdsf" hidden="1">#REF!</definedName>
    <definedName name="SDFGFG" hidden="1">#REF!</definedName>
    <definedName name="sdfgsdfg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sdfgsdfgbve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 hidden="1">{"histincome",#N/A,FALSE,"hyfins";"closing balance",#N/A,FALSE,"hyfins"}</definedName>
    <definedName name="sdfgsfd" hidden="1">{"histincome",#N/A,FALSE,"hyfins";"closing balance",#N/A,FALSE,"hyfins"}</definedName>
    <definedName name="sdfgt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h" hidden="1">{#N/A,#N/A,FALSE,"Pharm";#N/A,#N/A,FALSE,"WWCM"}</definedName>
    <definedName name="sdfhbtgbhtr" hidden="1">{"Final",#N/A,FALSE,"Feb-96"}</definedName>
    <definedName name="sdfhdgfhdgfhdgd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sdfgsdfgsdfg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dfs" hidden="1">39343.3900115741</definedName>
    <definedName name="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sdf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sdfsd" hidden="1">{0,0,0,0}</definedName>
    <definedName name="sdfsdfsd_1" hidden="1">{0,0,0,0}</definedName>
    <definedName name="sdfsdfsdf" hidden="1">{#N/A,#N/A,TRUE,"DCF Summary (2)";#N/A,#N/A,TRUE,"DCF Summary";#N/A,"Middle Case Drivers",TRUE,"DCF"}</definedName>
    <definedName name="sdfsdg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sdfsfsfd" hidden="1">{#N/A,#N/A,FALSE,"Operations";#N/A,#N/A,FALSE,"Financials"}</definedName>
    <definedName name="sdfsfsfsdf" hidden="1">{#N/A,#N/A,FALSE,"Calc";#N/A,#N/A,FALSE,"Sensitivity";#N/A,#N/A,FALSE,"LT Earn.Dil.";#N/A,#N/A,FALSE,"Dil. AVP"}</definedName>
    <definedName name="sdgagf" hidden="1">{#N/A,#N/A,FALSE,"Pharm";#N/A,#N/A,FALSE,"WWCM"}</definedName>
    <definedName name="sdgdfghfhgfjhgfjhjjjg" hidden="1">{"general",#N/A,FALSE,"Assumptions"}</definedName>
    <definedName name="sdgdgdf" hidden="1">{"comp",#N/A,FALSE,"SPEC";"footnotes",#N/A,FALSE,"SPEC"}</definedName>
    <definedName name="sdhdhfdfhh" hidden="1">{#N/A,#N/A,FALSE,"Balance Sheet";#N/A,#N/A,FALSE,"Income Statement";#N/A,#N/A,FALSE,"Changes in Financial Position"}</definedName>
    <definedName name="sdl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drgarger" hidden="1">{"'Directory'!$A$72:$E$91"}</definedName>
    <definedName name="sdrgesrgergsdf" hidden="1">{#N/A,#N/A,TRUE,"Acq-Ass";#N/A,#N/A,TRUE,"Acq-IS";#N/A,#N/A,TRUE,"Acq-BS";#N/A,#N/A,TRUE,"Acq-CF"}</definedName>
    <definedName name="sds" hidden="1">{#N/A,#N/A,TRUE,"Cover sheet";#N/A,#N/A,TRUE,"DCF analysis";#N/A,#N/A,TRUE,"WACC calculation"}</definedName>
    <definedName name="sdsadasd" hidden="1">{#N/A,#N/A,FALSE,"Pharm";#N/A,#N/A,FALSE,"WWCM"}</definedName>
    <definedName name="sdsd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dsfg" hidden="1">{"Informes",#N/A,FALSE,"CA";"Informes",#N/A,FALSE,"CN";"Informes",#N/A,FALSE,"INVERSIONES";"Informes",#N/A,FALSE,"CN Oficial";"Informes",#N/A,FALSE,"CA Oficial";"Informes",#N/A,FALSE,"Res Datos Areas"}</definedName>
    <definedName name="sdsvfsd" hidden="1">{"'RELATÓRIO'!$A$1:$E$20","'RELATÓRIO'!$A$22:$D$34","'INTERNET'!$A$31:$G$58","'INTERNET'!$A$1:$G$28","'SÉRIE HISTÓRICA'!$A$167:$H$212","'SÉRIE HISTÓRICA'!$A$56:$H$101"}</definedName>
    <definedName name="sdvdfvv" hidden="1">#REF!</definedName>
    <definedName name="sdvsfdvfdsb" hidden="1">#REF!</definedName>
    <definedName name="sdw" hidden="1">{#N/A,#N/A,FALSE,"Admin";#N/A,#N/A,FALSE,"Other"}</definedName>
    <definedName name="se" localSheetId="5" hidden="1">{"consolidated",#N/A,FALSE,"Sheet1";"cms",#N/A,FALSE,"Sheet1";"fse",#N/A,FALSE,"Sheet1"}</definedName>
    <definedName name="se" localSheetId="4">{"consolidated",#N/A,FALSE,"Sheet1";"cms",#N/A,FALSE,"Sheet1";"fse",#N/A,FALSE,"Sheet1"}</definedName>
    <definedName name="se" localSheetId="2" hidden="1">{"consolidated",#N/A,FALSE,"Sheet1";"cms",#N/A,FALSE,"Sheet1";"fse",#N/A,FALSE,"Sheet1"}</definedName>
    <definedName name="se">{"consolidated",#N/A,FALSE,"Sheet1";"cms",#N/A,FALSE,"Sheet1";"fse",#N/A,FALSE,"Sheet1"}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retArchiveNumber" hidden="1">1</definedName>
    <definedName name="sef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sefsdfs" hidden="1">{0,0,FALSE,0}</definedName>
    <definedName name="sefsdfs_1" hidden="1">{0,0,FALSE,0}</definedName>
    <definedName name="Selim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im_1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me" hidden="1">{#N/A,#N/A,FALSE,"P&amp;L"}</definedName>
    <definedName name="SEMIDEVICE" hidden="1">{"fdsup://IBCentral/FAT Viewer?action=UPDATE&amp;creator=factset&amp;DOC_NAME=fat:reuters_qtrly_source_window.fat&amp;display_string=Audit&amp;DYN_ARGS=TRUE&amp;VAR:ID1=50239210&amp;VAR:RCODE=STLD&amp;VAR:SDATE=20080499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sencount" localSheetId="5" hidden="1">2</definedName>
    <definedName name="sencount" localSheetId="2" hidden="1">2</definedName>
    <definedName name="sencount">1</definedName>
    <definedName name="Sensitivity" hidden="1">{"mgmt forecast",#N/A,FALSE,"Mgmt Forecast";"dcf table",#N/A,FALSE,"Mgmt Forecast";"sensitivity",#N/A,FALSE,"Mgmt Forecast";"table inputs",#N/A,FALSE,"Mgmt Forecast";"calculations",#N/A,FALSE,"Mgmt Forecast"}</definedName>
    <definedName name="Sensitivity_1" hidden="1">{"mgmt forecast",#N/A,FALSE,"Mgmt Forecast";"dcf table",#N/A,FALSE,"Mgmt Forecast";"sensitivity",#N/A,FALSE,"Mgmt Forecast";"table inputs",#N/A,FALSE,"Mgmt Forecast";"calculations",#N/A,FALSE,"Mgmt Forecast"}</definedName>
    <definedName name="sept" hidden="1">{#N/A,#N/A,TRUE,"UK assump";#N/A,#N/A,TRUE,"UK P&amp;L BS CF";#N/A,#N/A,TRUE,"Chart";#N/A,#N/A,TRUE,"Valuation";#N/A,#N/A,TRUE,"UK Overheads";#N/A,#N/A,TRUE,"UK Gross Profit";#N/A,#N/A,TRUE,"UK Fixed Assets"}</definedName>
    <definedName name="SEPTDB" hidden="1">#REF!</definedName>
    <definedName name="SER" hidden="1">{#N/A,#N/A,TRUE,"GLOBAL";#N/A,#N/A,TRUE,"RUSTICOS";#N/A,#N/A,TRUE,"INMUEBLES"}</definedName>
    <definedName name="Serv" hidden="1">#REF!</definedName>
    <definedName name="sf" hidden="1">{#N/A,#N/A,FALSE,"Sales Graph";#N/A,#N/A,FALSE,"BUC Graph";#N/A,#N/A,FALSE,"P&amp;L - YTD"}</definedName>
    <definedName name="sf3f34" hidden="1">{"Summary",#N/A,FALSE,"Valuation Summary";"Financial Statements",#N/A,FALSE,"Results";"FCF",#N/A,FALSE,"Results"}</definedName>
    <definedName name="sfadf" localSheetId="5" hidden="1">{#N/A,#N/A,TRUE,"Cover sheet";#N/A,#N/A,TRUE,"INPUTS";#N/A,#N/A,TRUE,"OUTPUTS";#N/A,#N/A,TRUE,"VALUATION"}</definedName>
    <definedName name="sfadf" localSheetId="4">{#N/A,#N/A,TRUE,"Cover sheet";#N/A,#N/A,TRUE,"INPUTS";#N/A,#N/A,TRUE,"OUTPUTS";#N/A,#N/A,TRUE,"VALUATION"}</definedName>
    <definedName name="sfadf" localSheetId="2" hidden="1">{#N/A,#N/A,TRUE,"Cover sheet";#N/A,#N/A,TRUE,"INPUTS";#N/A,#N/A,TRUE,"OUTPUTS";#N/A,#N/A,TRUE,"VALUATION"}</definedName>
    <definedName name="sfadf">{#N/A,#N/A,TRUE,"Cover sheet";#N/A,#N/A,TRUE,"INPUTS";#N/A,#N/A,TRUE,"OUTPUTS";#N/A,#N/A,TRUE,"VALUATION"}</definedName>
    <definedName name="sfaf3" hidden="1">{"Supporting Schedules",#N/A,FALSE,"Results"}</definedName>
    <definedName name="sfasd" hidden="1">{"histincome",#N/A,FALSE,"hyfins";"closing balance",#N/A,FALSE,"hyfins"}</definedName>
    <definedName name="sfasdfsdf" hidden="1">{"Financial Statements",#N/A,FALSE,"Results"}</definedName>
    <definedName name="sfasdfsdgg" hidden="1">{"FCF",#N/A,FALSE,"Results"}</definedName>
    <definedName name="sfbgsfbgsfbg" hidden="1">#REF!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 hidden="1">{#N/A,#N/A,FALSE,"Acq-Val";#N/A,#N/A,FALSE,"Acq-Mult Val"}</definedName>
    <definedName name="SFDF" hidden="1">{"FCF",#N/A,FALSE,"Results"}</definedName>
    <definedName name="sfdffff" hidden="1">#N/A</definedName>
    <definedName name="SFDGDSG" hidden="1">#REF!</definedName>
    <definedName name="sfdgh" hidden="1">{#N/A,#N/A,FALSE,"CA";#N/A,#N/A,FALSE,"CN";#N/A,#N/A,FALSE,"Inv";#N/A,#N/A,FALSE,"Inv Acc";"Miguel_balance",#N/A,FALSE,"Bal";#N/A,#N/A,FALSE,"Plantilla";#N/A,#N/A,FALSE,"CA (2)";#N/A,#N/A,FALSE,"CN (2)"}</definedName>
    <definedName name="sfdirect" hidden="1">{#N/A,#N/A,FALSE,"REPORT"}</definedName>
    <definedName name="sfds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s" hidden="1">"c3460"</definedName>
    <definedName name="sfsa" hidden="1">{"Supporting Schedules",#N/A,FALSE,"Results"}</definedName>
    <definedName name="sfsadf4" hidden="1">{"Summary",#N/A,FALSE,"Valuation Summary";"Financial Statements",#N/A,FALSE,"Results";"FCF",#N/A,FALSE,"Results"}</definedName>
    <definedName name="sfsadfsf" hidden="1">{"FCF",#N/A,FALSE,"Results"}</definedName>
    <definedName name="sfsaf" hidden="1">{"Financial Statements",#N/A,FALSE,"Results"}</definedName>
    <definedName name="SFSD" hidden="1">{"FCF",#N/A,FALSE,"Results"}</definedName>
    <definedName name="sfsdafsfsa" hidden="1">{"Summary",#N/A,FALSE,"Valuation Summary"}</definedName>
    <definedName name="sfsdf" hidden="1">39730.7570949074</definedName>
    <definedName name="sfsdfsf" localSheetId="5" hidden="1">{"First Page",#N/A,FALSE,"Surfactants LBO";"Second Page",#N/A,FALSE,"Surfactants LBO"}</definedName>
    <definedName name="sfsdfsf" localSheetId="4">{"First Page",#N/A,FALSE,"Surfactants LBO";"Second Page",#N/A,FALSE,"Surfactants LBO"}</definedName>
    <definedName name="sfsdfsf" localSheetId="2" hidden="1">{"First Page",#N/A,FALSE,"Surfactants LBO";"Second Page",#N/A,FALSE,"Surfactants LBO"}</definedName>
    <definedName name="sfsdfsf">{"First Page",#N/A,FALSE,"Surfactants LBO";"Second Page",#N/A,FALSE,"Surfactants LBO"}</definedName>
    <definedName name="sfsf" hidden="1">{"general",#N/A,FALSE,"Assumptions"}</definedName>
    <definedName name="sfsfsdf" hidden="1">{#N/A,#N/A,FALSE,"Calc";#N/A,#N/A,FALSE,"Sensitivity";#N/A,#N/A,FALSE,"LT Earn.Dil.";#N/A,#N/A,FALSE,"Dil. AVP"}</definedName>
    <definedName name="sfsfsfsfsfd" hidden="1">{"away stand alones",#N/A,FALSE,"Target"}</definedName>
    <definedName name="sfssfsaf" hidden="1">{"Summary",#N/A,FALSE,"Valuation Summary"}</definedName>
    <definedName name="sg" hidden="1">{"Exist1",#N/A,FALSE,"Exist";"exist2",#N/A,FALSE,"Exist"}</definedName>
    <definedName name="sgdg" hidden="1">{#N/A,#N/A,FALSE,"Calc";#N/A,#N/A,FALSE,"Sensitivity";#N/A,#N/A,FALSE,"LT Earn.Dil.";#N/A,#N/A,FALSE,"Dil. AVP"}</definedName>
    <definedName name="sgsx" hidden="1">{"consolidated",#N/A,FALSE,"Sheet1";"cms",#N/A,FALSE,"Sheet1";"fse",#N/A,FALSE,"Sheet1"}</definedName>
    <definedName name="SHARESOUTSTANDING">"SHARESOUTSTANDING"</definedName>
    <definedName name="Sheet1_FooterType" hidden="1">"INTERNAL"</definedName>
    <definedName name="Sheet2_FooterType" hidden="1">"NONE"</definedName>
    <definedName name="SheetVisible">"'EVDRE_DATACACHE:0\Lookup:0\Report Menu:-1\Quarterly Summary P&amp;L:0\Quarterly Summary Other IncExp:0\Quarterly Summary P&amp;L Accounts:0\Quarterly Detail P&amp;L Accounts:0\Quarterly Account Analysis:0\Qtrly Acct Analysis by Company:0'"</definedName>
    <definedName name="shfsd" hidden="1">{#N/A,#N/A,FALSE,"CA";#N/A,#N/A,FALSE,"CN";#N/A,#N/A,FALSE,"Inv";#N/A,#N/A,FALSE,"Inv Acc";"Miguel_balance",#N/A,FALSE,"Bal";#N/A,#N/A,FALSE,"Plantilla";#N/A,#N/A,FALSE,"CA (2)";#N/A,#N/A,FALSE,"CN (2)"}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hit1" hidden="1">{#N/A,#N/A,FALSE,"Aging Summary";#N/A,#N/A,FALSE,"Ratio Analysis";#N/A,#N/A,FALSE,"Test 120 Day Accts";#N/A,#N/A,FALSE,"Tickmarks"}</definedName>
    <definedName name="SHORT_TERM_INVEST">"SHORT_TERM_INVEST"</definedName>
    <definedName name="shshryhasyhj" hidden="1">#N/A</definedName>
    <definedName name="shss" hidden="1">#N/A</definedName>
    <definedName name="SHT_20101019194754" hidden="1">#REF!</definedName>
    <definedName name="SHT_20101019194821" hidden="1">#REF!</definedName>
    <definedName name="SHT_20101019194842" hidden="1">#REF!</definedName>
    <definedName name="SHT_20101019194901" hidden="1">#REF!</definedName>
    <definedName name="SHT_20101020104037" hidden="1">#REF!</definedName>
    <definedName name="SHT_20101020104040" hidden="1">#REF!</definedName>
    <definedName name="SHT_20101020104224" hidden="1">#REF!</definedName>
    <definedName name="SHT_20101020105818" hidden="1">#REF!</definedName>
    <definedName name="SHT_20101021182240" hidden="1">#REF!</definedName>
    <definedName name="SHT_20101022094653" hidden="1">#REF!</definedName>
    <definedName name="SHT_20101027160132" hidden="1">#REF!</definedName>
    <definedName name="SHT_20101027160144" hidden="1">#REF!</definedName>
    <definedName name="SHT_20101027160205" hidden="1">#REF!</definedName>
    <definedName name="SHT_20101122172826" hidden="1">#REF!</definedName>
    <definedName name="SHT_20101122174030" hidden="1">#REF!</definedName>
    <definedName name="SHT_20101122181058" hidden="1">#REF!</definedName>
    <definedName name="SHT_20101122183430" hidden="1">#REF!</definedName>
    <definedName name="SHT_20101122190021" hidden="1">#REF!</definedName>
    <definedName name="SHT_20101122190745" hidden="1">#REF!</definedName>
    <definedName name="SHT_20101122191910" hidden="1">#REF!</definedName>
    <definedName name="SHT_20101122193218" hidden="1">#REF!</definedName>
    <definedName name="SHT_20101122193227" hidden="1">#REF!</definedName>
    <definedName name="SHT_20101122195911" hidden="1">#REF!</definedName>
    <definedName name="SHT_20101122200851" hidden="1">#REF!</definedName>
    <definedName name="SHT_20101122200941" hidden="1">#REF!</definedName>
    <definedName name="SHT_20101122214431" hidden="1">#REF!</definedName>
    <definedName name="SHT_20101123095000" hidden="1">#REF!</definedName>
    <definedName name="SHT_20101123115937" hidden="1">#REF!</definedName>
    <definedName name="SHT_20101123120013" hidden="1">#REF!</definedName>
    <definedName name="SHT_20101123120451" hidden="1">#REF!</definedName>
    <definedName name="SHT_20101123120620" hidden="1">#REF!</definedName>
    <definedName name="SHT_20101123163349" hidden="1">#REF!</definedName>
    <definedName name="SHT_20101123163500" hidden="1">#REF!</definedName>
    <definedName name="SHT_20101123163910" hidden="1">#REF!</definedName>
    <definedName name="SHT_20101123164251" hidden="1">#REF!</definedName>
    <definedName name="SHT_20101123164300" hidden="1">#REF!</definedName>
    <definedName name="SHT_20101123165911" hidden="1">#REF!</definedName>
    <definedName name="SHT_20101123170132" hidden="1">#REF!</definedName>
    <definedName name="SHT_20101123170713" hidden="1">#REF!</definedName>
    <definedName name="SHT_20101123170723" hidden="1">#REF!</definedName>
    <definedName name="SHT_20101123170746" hidden="1">#REF!</definedName>
    <definedName name="SHT_20101123170758" hidden="1">#REF!</definedName>
    <definedName name="SHT_20101123170814" hidden="1">#REF!</definedName>
    <definedName name="SHT_20101123170823" hidden="1">#REF!</definedName>
    <definedName name="SHT_20101123173620" hidden="1">#REF!</definedName>
    <definedName name="SHT_20101123173630" hidden="1">#REF!</definedName>
    <definedName name="SHT_20110413112737" hidden="1">#REF!</definedName>
    <definedName name="SHT_20110427121114" hidden="1">#REF!</definedName>
    <definedName name="SHT_20110427121657" hidden="1">#REF!</definedName>
    <definedName name="SHT_20110427122313" hidden="1">#REF!</definedName>
    <definedName name="SHT_20110427135610" hidden="1">#REF!</definedName>
    <definedName name="SHT_20110530174852" hidden="1">#REF!</definedName>
    <definedName name="SHT_20110606203242" hidden="1">#REF!</definedName>
    <definedName name="SHT_20110608102700" hidden="1">#REF!</definedName>
    <definedName name="SHT_20110608102710" hidden="1">#REF!</definedName>
    <definedName name="SHT_20110608102716" hidden="1">#REF!</definedName>
    <definedName name="SHT_20110608111751" hidden="1">#REF!</definedName>
    <definedName name="SHT_20110608111758" hidden="1">#REF!</definedName>
    <definedName name="SHT_20110608112242" hidden="1">#REF!</definedName>
    <definedName name="SHT_20110608114752" hidden="1">#REF!</definedName>
    <definedName name="SHT_20110608115219" hidden="1">#REF!</definedName>
    <definedName name="SHT_20110608115539" hidden="1">#REF!</definedName>
    <definedName name="SHT_20110608122326" hidden="1">#REF!</definedName>
    <definedName name="SHT_20110608124934" hidden="1">#REF!</definedName>
    <definedName name="SHT_20110608165558" hidden="1">#REF!</definedName>
    <definedName name="SHT_20110608172504" hidden="1">#REF!</definedName>
    <definedName name="SHT_20110608184758" hidden="1">#REF!</definedName>
    <definedName name="SHT_20110608185743" hidden="1">#REF!</definedName>
    <definedName name="SHT_20110608185758" hidden="1">#REF!</definedName>
    <definedName name="SHT_20110608200900" hidden="1">#REF!</definedName>
    <definedName name="SHT_20110608201738" hidden="1">#REF!</definedName>
    <definedName name="SHT_20110608202003" hidden="1">#REF!</definedName>
    <definedName name="SHT_20110609155413" hidden="1">#REF!</definedName>
    <definedName name="SHT_20110609155424" hidden="1">#REF!</definedName>
    <definedName name="SHT_20110609155433" hidden="1">#REF!</definedName>
    <definedName name="SHT_20110609191256" hidden="1">#REF!</definedName>
    <definedName name="SHT_20110609191310" hidden="1">#REF!</definedName>
    <definedName name="SHT_20110609193822" hidden="1">#REF!</definedName>
    <definedName name="SHT_20110609193826" hidden="1">#REF!</definedName>
    <definedName name="SHT_20110609194837" hidden="1">#REF!</definedName>
    <definedName name="SHT_20110609194841" hidden="1">#REF!</definedName>
    <definedName name="SHT_20110610175344" hidden="1">#REF!</definedName>
    <definedName name="SHT_20110610175401" hidden="1">#REF!</definedName>
    <definedName name="SHT_20110610175423" hidden="1">#REF!</definedName>
    <definedName name="SHT_20110610175448" hidden="1">#REF!</definedName>
    <definedName name="SHT_20110610175506" hidden="1">#REF!</definedName>
    <definedName name="SHT_20110610175519" hidden="1">#REF!</definedName>
    <definedName name="SHT_20110610175523" hidden="1">#REF!</definedName>
    <definedName name="SHT_20110610184401" hidden="1">#REF!</definedName>
    <definedName name="SHT_20110610185754" hidden="1">#REF!</definedName>
    <definedName name="SHT_20110610185949" hidden="1">#REF!</definedName>
    <definedName name="SHT_20110610190007" hidden="1">#REF!</definedName>
    <definedName name="SHT_20110610190015" hidden="1">#REF!</definedName>
    <definedName name="SHT_20110610190036" hidden="1">#REF!</definedName>
    <definedName name="SHT_20110610192005" hidden="1">#REF!</definedName>
    <definedName name="SHT_20110611160324" hidden="1">#REF!</definedName>
    <definedName name="SHT_20110611160924" hidden="1">#REF!</definedName>
    <definedName name="SHT_20110611164249" hidden="1">#REF!</definedName>
    <definedName name="SHT_20110611173115" hidden="1">#REF!</definedName>
    <definedName name="SHT_20110611173125" hidden="1">#REF!</definedName>
    <definedName name="SHT_20110611173209" hidden="1">#REF!</definedName>
    <definedName name="SHT_20110611173217" hidden="1">#REF!</definedName>
    <definedName name="SHT_20110611173248" hidden="1">#REF!</definedName>
    <definedName name="SHT_20110611173333" hidden="1">#REF!</definedName>
    <definedName name="SHT_20110611173737" hidden="1">#REF!</definedName>
    <definedName name="SHT_20110611173800" hidden="1">#REF!</definedName>
    <definedName name="SHT_20110611173812" hidden="1">#REF!</definedName>
    <definedName name="SHT_20110611173828" hidden="1">#REF!</definedName>
    <definedName name="SHT_20110611173841" hidden="1">#REF!</definedName>
    <definedName name="SHT_20110614151834" hidden="1">#REF!</definedName>
    <definedName name="SHT_20110614163012" hidden="1">#REF!</definedName>
    <definedName name="SHT_20110616103923" hidden="1">#REF!</definedName>
    <definedName name="SHT_20110616104837" hidden="1">#REF!</definedName>
    <definedName name="SHT_20110616105151" hidden="1">#REF!</definedName>
    <definedName name="SHT_20110616115048" hidden="1">#REF!</definedName>
    <definedName name="SHT_20110616161601" hidden="1">#REF!</definedName>
    <definedName name="SHT_20110616161627" hidden="1">#REF!</definedName>
    <definedName name="SHT_20110616161656" hidden="1">#REF!</definedName>
    <definedName name="SHT_20110616162035" hidden="1">#REF!</definedName>
    <definedName name="SHT_20110616165335" hidden="1">#REF!</definedName>
    <definedName name="SHT_20110616172938" hidden="1">#REF!</definedName>
    <definedName name="SHT_20110623121613" hidden="1">#REF!</definedName>
    <definedName name="SHT_20110623191749" hidden="1">#REF!</definedName>
    <definedName name="SHT_20110623191756" hidden="1">#REF!</definedName>
    <definedName name="SHT_20110623192119" hidden="1">#REF!</definedName>
    <definedName name="SHT_20110623192144" hidden="1">#REF!</definedName>
    <definedName name="SHT_20110623192343" hidden="1">#REF!</definedName>
    <definedName name="SHT_20110623192351" hidden="1">#REF!</definedName>
    <definedName name="SHT_20110624124321" hidden="1">#REF!</definedName>
    <definedName name="SHT_20110624124338" hidden="1">#REF!</definedName>
    <definedName name="SHT_20110625123528" hidden="1">#REF!</definedName>
    <definedName name="SHT_20110625123545" hidden="1">#REF!</definedName>
    <definedName name="SHT_20110625130222" hidden="1">#REF!</definedName>
    <definedName name="SHT_20110625153905" hidden="1">#REF!</definedName>
    <definedName name="SHT_20110625161643" hidden="1">#REF!</definedName>
    <definedName name="SHT_20110626130846" hidden="1">#REF!</definedName>
    <definedName name="SHT_20110626131404" hidden="1">#REF!</definedName>
    <definedName name="SHT_20110627201055" hidden="1">#REF!</definedName>
    <definedName name="SHT_20110627202519" hidden="1">#REF!</definedName>
    <definedName name="SHT_20110627203039" hidden="1">#REF!</definedName>
    <definedName name="SHT_20110627203131" hidden="1">#REF!</definedName>
    <definedName name="SHT_20110627214909" hidden="1">#REF!</definedName>
    <definedName name="SHT_20110627221622" hidden="1">#REF!</definedName>
    <definedName name="SHT_20110627224329" hidden="1">#REF!</definedName>
    <definedName name="SHT_20110627224743" hidden="1">#REF!</definedName>
    <definedName name="SHT_20110628233317" hidden="1">#REF!</definedName>
    <definedName name="SHT_20110628233757" hidden="1">#REF!</definedName>
    <definedName name="SHT_20110628233949" hidden="1">#REF!</definedName>
    <definedName name="SHT_20110628234507" hidden="1">#REF!</definedName>
    <definedName name="SHT_20110629000213" hidden="1">#REF!</definedName>
    <definedName name="SHT_20110629105213" hidden="1">#REF!</definedName>
    <definedName name="SHT_20110630163340" hidden="1">#REF!</definedName>
    <definedName name="SHT_20110630173132" hidden="1">#REF!</definedName>
    <definedName name="SHT_20110630173425" hidden="1">#REF!</definedName>
    <definedName name="SID">"Cpavan"</definedName>
    <definedName name="SIG_AEKSP_firstLine" hidden="1">#REF!</definedName>
    <definedName name="SIG_AEKSP_IsControlOK" hidden="1">#REF!</definedName>
    <definedName name="SIG_AEKSP_lastLine" hidden="1">#REF!</definedName>
    <definedName name="SIG_AEKSP_TITLECOL" hidden="1">#REF!</definedName>
    <definedName name="SIG_AEKSP_TITLELINE" hidden="1">#REF!</definedName>
    <definedName name="SIG_AEKSPE_firstLine" hidden="1">#REF!</definedName>
    <definedName name="SIG_AEKSPE_lastLine" hidden="1">#REF!</definedName>
    <definedName name="SIG_AFAACSP_firstLine" hidden="1">#REF!</definedName>
    <definedName name="SIG_AFAACSP_IsControlOK" hidden="1">#REF!</definedName>
    <definedName name="SIG_AFAACSP_lastLine" hidden="1">#REF!</definedName>
    <definedName name="SIG_AFAACSP_TITLECOL" hidden="1">#REF!</definedName>
    <definedName name="SIG_AFAACSP_TITLELINE" hidden="1">#REF!</definedName>
    <definedName name="SIG_AFAVFVSP_firstLine" hidden="1">#REF!</definedName>
    <definedName name="SIG_AFAVFVSP_IsControlOK" hidden="1">#REF!</definedName>
    <definedName name="SIG_AFAVFVSP_lastLine" hidden="1">#REF!</definedName>
    <definedName name="SIG_AFAVFVSP_TITLECOL" hidden="1">#REF!</definedName>
    <definedName name="SIG_AFAVFVSP_TITLELINE" hidden="1">#REF!</definedName>
    <definedName name="SIG_AFINVERB_firstLine" hidden="1">#REF!</definedName>
    <definedName name="SIG_AFINVERB_lastLine" hidden="1">#REF!</definedName>
    <definedName name="SIG_AIMAVSP_firstLine" hidden="1">#REF!</definedName>
    <definedName name="SIG_AIMAVSP_IsControlOK" hidden="1">#REF!</definedName>
    <definedName name="SIG_AIMAVSP_lastLine" hidden="1">#REF!</definedName>
    <definedName name="SIG_AIMAVSP_TITLECOL" hidden="1">#REF!</definedName>
    <definedName name="SIG_AIMAVSP_TITLELINE" hidden="1">#REF!</definedName>
    <definedName name="SIG_AIPSP_firstLine" hidden="1">#REF!</definedName>
    <definedName name="SIG_AIPSP_IsControlOK" hidden="1">#REF!</definedName>
    <definedName name="SIG_AIPSP_lastLine" hidden="1">#REF!</definedName>
    <definedName name="SIG_AIPSP_TITLECOL" hidden="1">#REF!</definedName>
    <definedName name="SIG_AIPSP_TITLELINE" hidden="1">#REF!</definedName>
    <definedName name="SIG_ARSTSP_firstLine" hidden="1">#REF!</definedName>
    <definedName name="SIG_ARSTSP_IsControlOK" hidden="1">#REF!</definedName>
    <definedName name="SIG_ARSTSP_lastLine" hidden="1">#REF!</definedName>
    <definedName name="SIG_ARSTSP_TITLECOL" hidden="1">#REF!</definedName>
    <definedName name="SIG_ARSTSP_TITLELINE" hidden="1">#REF!</definedName>
    <definedName name="SIG_ASAVSP_firstLine" hidden="1">#REF!</definedName>
    <definedName name="SIG_ASAVSP_IsControlOK" hidden="1">#REF!</definedName>
    <definedName name="SIG_ASAVSP_lastLine" hidden="1">#REF!</definedName>
    <definedName name="SIG_ASAVSP_TITLECOL" hidden="1">#REF!</definedName>
    <definedName name="SIG_ASAVSP_TITLELINE" hidden="1">#REF!</definedName>
    <definedName name="SIG_AVERBSP_firstLine" hidden="1">#REF!</definedName>
    <definedName name="SIG_AVERBSP_IsControlOK" hidden="1">#REF!</definedName>
    <definedName name="SIG_AVERBSP_lastLine" hidden="1">#REF!</definedName>
    <definedName name="SIG_AVERBSP_TITLECOL" hidden="1">#REF!</definedName>
    <definedName name="SIG_AVERBSP_TITLELINE" hidden="1">#REF!</definedName>
    <definedName name="SIG_CAC11_firstLine" hidden="1">#REF!</definedName>
    <definedName name="SIG_CAC11_IsControlOK" hidden="1">#REF!</definedName>
    <definedName name="SIG_CAC11_lastLine" hidden="1">#REF!</definedName>
    <definedName name="SIG_CAC11_TITLECOL" hidden="1">#REF!</definedName>
    <definedName name="SIG_CAC11_TITLELINE" hidden="1">#REF!</definedName>
    <definedName name="SIG_CAC12_firstLine" hidden="1">#REF!</definedName>
    <definedName name="SIG_CAC12_IsControlOK" hidden="1">#REF!</definedName>
    <definedName name="SIG_CAC12_lastLine" hidden="1">#REF!</definedName>
    <definedName name="SIG_CAC12_TITLECOL" hidden="1">#REF!</definedName>
    <definedName name="SIG_CAC12_TITLELINE" hidden="1">#REF!</definedName>
    <definedName name="SIG_CAC15_firstLine" hidden="1">#REF!</definedName>
    <definedName name="SIG_CAC15_IsControlOK" hidden="1">#REF!</definedName>
    <definedName name="SIG_CAC15_lastLine" hidden="1">#REF!</definedName>
    <definedName name="SIG_CAC15_TITLECOL" hidden="1">#REF!</definedName>
    <definedName name="SIG_CAC15_TITLELINE" hidden="1">#REF!</definedName>
    <definedName name="SIG_CONTROLE" hidden="1">#REF!</definedName>
    <definedName name="SIG_DERNIERECOLONNE" hidden="1">#REF!</definedName>
    <definedName name="SIG_FONCOM_firstLine" hidden="1">#REF!</definedName>
    <definedName name="SIG_FONCOM_IsControlOK" hidden="1">#REF!</definedName>
    <definedName name="SIG_FONCOM_lastLine" hidden="1">#REF!</definedName>
    <definedName name="SIG_FONCOM_TITLELINE" hidden="1">#REF!</definedName>
    <definedName name="SIG_PTBD_AEKSP" hidden="1">#REF!</definedName>
    <definedName name="SIG_PTBD_AFAACSP" hidden="1">#REF!</definedName>
    <definedName name="SIG_PTBD_AFAVFVSP" hidden="1">#REF!</definedName>
    <definedName name="SIG_PTBD_AIMAVSP" hidden="1">#REF!</definedName>
    <definedName name="SIG_PTBD_AIPSP" hidden="1">#REF!</definedName>
    <definedName name="SIG_PTBD_ARSTSP" hidden="1">#REF!</definedName>
    <definedName name="SIG_PTBD_ASAVSP" hidden="1">#REF!</definedName>
    <definedName name="SIG_PTBD_AVERBSP" hidden="1">#REF!</definedName>
    <definedName name="SIG_PTBD_CAC11" hidden="1">#REF!</definedName>
    <definedName name="SIG_PTBD_CAC12" hidden="1">#REF!</definedName>
    <definedName name="SIG_PTBD_CAC15" hidden="1">#REF!</definedName>
    <definedName name="SIG_PTBD_FONCOM" hidden="1">#REF!</definedName>
    <definedName name="SIG_PTBD_RIAS0100" hidden="1">#REF!</definedName>
    <definedName name="SIG_PTBD_TITEQUIV" hidden="1">#REF!</definedName>
    <definedName name="SIG_PTHG_AEKSP" hidden="1">#REF!</definedName>
    <definedName name="SIG_PTHG_AEKSPE" hidden="1">#REF!</definedName>
    <definedName name="SIG_PTHG_AFAACSP" hidden="1">#REF!</definedName>
    <definedName name="SIG_PTHG_AFAVFVSP" hidden="1">#REF!</definedName>
    <definedName name="SIG_PTHG_AFINVERB" hidden="1">#REF!</definedName>
    <definedName name="SIG_PTHG_AIMAVSP" hidden="1">#REF!</definedName>
    <definedName name="SIG_PTHG_AIPSP" hidden="1">#REF!</definedName>
    <definedName name="SIG_PTHG_ARSTSP" hidden="1">#REF!</definedName>
    <definedName name="SIG_PTHG_ASAV" hidden="1">#REF!</definedName>
    <definedName name="SIG_PTHG_ASAVSP" hidden="1">#REF!</definedName>
    <definedName name="SIG_PTHG_AVERBSP" hidden="1">#REF!</definedName>
    <definedName name="SIG_PTHG_CAC11" hidden="1">#REF!</definedName>
    <definedName name="SIG_PTHG_CAC12" hidden="1">#REF!</definedName>
    <definedName name="SIG_PTHG_CAC15" hidden="1">#REF!</definedName>
    <definedName name="SIG_PTHG_FONCOM" hidden="1">#REF!</definedName>
    <definedName name="SIG_PTHG_RIAS0100" hidden="1">#REF!</definedName>
    <definedName name="SIG_PTHG_TITEQUIV" hidden="1">#REF!</definedName>
    <definedName name="SIG_RIAS0100_firstLine" hidden="1">#REF!</definedName>
    <definedName name="SIG_RIAS0100_IsControlOK" hidden="1">#REF!</definedName>
    <definedName name="SIG_RIAS0100_lastLine" hidden="1">#REF!</definedName>
    <definedName name="SIG_RIAS0100_TITLELINE" hidden="1">#REF!</definedName>
    <definedName name="SitesIncludedArray" hidden="1">#REF!</definedName>
    <definedName name="siva" hidden="1">#N/A</definedName>
    <definedName name="sjdsidjijd" localSheetId="4">{"Vend Volume 96",#N/A,FALSE,"Vendas Volume 1996"}</definedName>
    <definedName name="sjdsidjijd">{"Vend Volume 96",#N/A,FALSE,"Vendas Volume 1996"}</definedName>
    <definedName name="sjhydjgyjufkf" hidden="1">{"Final",#N/A,FALSE,"Feb-96"}</definedName>
    <definedName name="sjtshgth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k">"1, 3, 1, False, 2, False, False, , 0, False, True, 3, 2"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" hidden="1">{#N/A,#N/A,FALSE,"mfg - consol";#N/A,#N/A,FALSE,"mfg - flo";#N/A,#N/A,FALSE,"mfg - lindsay"}</definedName>
    <definedName name="Smlouvy" hidden="1">{"celkový rozpočet - detail",#N/A,FALSE,"Aktualizace č. 1"}</definedName>
    <definedName name="SnecmaFAT" hidden="1">{#N/A,#N/A,TRUE,"Pro Forma";#N/A,#N/A,TRUE,"PF_Bal";#N/A,#N/A,TRUE,"PF_INC";#N/A,#N/A,TRUE,"CBE";#N/A,#N/A,TRUE,"SWK"}</definedName>
    <definedName name="sofie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lver_adj" hidden="1">#REF!</definedName>
    <definedName name="solver_corr" hidden="1">1</definedName>
    <definedName name="solver_ctp1" hidden="1">0</definedName>
    <definedName name="solver_ctp2" hidden="1">0</definedName>
    <definedName name="solver_cvg">0.001</definedName>
    <definedName name="solver_disp" hidden="1">0</definedName>
    <definedName name="solver_drv">1</definedName>
    <definedName name="solver_est">1</definedName>
    <definedName name="solver_eval" hidden="1">0</definedName>
    <definedName name="solver_itr">100</definedName>
    <definedName name="solver_lcens" hidden="1">-1E+30</definedName>
    <definedName name="solver_lcut" hidden="1">-1E+30</definedName>
    <definedName name="solver_lin" localSheetId="5" hidden="1">2</definedName>
    <definedName name="solver_lin" localSheetId="2" hidden="1">2</definedName>
    <definedName name="solver_lin">0</definedName>
    <definedName name="solver_neg">2</definedName>
    <definedName name="solver_nsim" hidden="1">1</definedName>
    <definedName name="solver_nssim" hidden="1">-1</definedName>
    <definedName name="solver_ntri" hidden="1">1000</definedName>
    <definedName name="solver_num">0</definedName>
    <definedName name="solver_nwt">1</definedName>
    <definedName name="solver_opt" hidden="1">#REF!</definedName>
    <definedName name="solver_pre">0.000001</definedName>
    <definedName name="solver_rel1">2</definedName>
    <definedName name="solver_rel2">1</definedName>
    <definedName name="solver_rel3">1</definedName>
    <definedName name="solver_rel4">4</definedName>
    <definedName name="solver_rel5">4</definedName>
    <definedName name="solver_rel6">4</definedName>
    <definedName name="solver_rhs1">17</definedName>
    <definedName name="solver_rhs2">15</definedName>
    <definedName name="solver_rhs3">15</definedName>
    <definedName name="solver_rsmp" hidden="1">2</definedName>
    <definedName name="solver_scl">2</definedName>
    <definedName name="solver_seed" hidden="1">0</definedName>
    <definedName name="solver_sho">2</definedName>
    <definedName name="solver_sthr" hidden="1">0</definedName>
    <definedName name="solver_tim">100</definedName>
    <definedName name="solver_tmp" localSheetId="5" hidden="1">#REF!</definedName>
    <definedName name="solver_tmp" localSheetId="2" hidden="1">#REF!</definedName>
    <definedName name="solver_tmp">15</definedName>
    <definedName name="solver_tol">0.05</definedName>
    <definedName name="solver_typ" localSheetId="5" hidden="1">1</definedName>
    <definedName name="solver_typ" localSheetId="2" hidden="1">1</definedName>
    <definedName name="solver_typ">3</definedName>
    <definedName name="solver_ucens" hidden="1">1E+30</definedName>
    <definedName name="solver_ucut" hidden="1">1E+30</definedName>
    <definedName name="solver_val" localSheetId="5" hidden="1">0</definedName>
    <definedName name="solver_val" localSheetId="2" hidden="1">0</definedName>
    <definedName name="solver_val">0.6</definedName>
    <definedName name="solveri_CPop" hidden="1">"System.Boolean:True"</definedName>
    <definedName name="solvero_ChGlobalShow" hidden="1">"System.Boolean:False"</definedName>
    <definedName name="solvero_CPop" hidden="1">"System.Boolean:False"</definedName>
    <definedName name="sort" hidden="1">#REF!</definedName>
    <definedName name="sort1" hidden="1">#REF!</definedName>
    <definedName name="sort2" hidden="1">#REF!</definedName>
    <definedName name="SpecialPrice" hidden="1">#REF!</definedName>
    <definedName name="Spread." localSheetId="4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WD">"pepsico"</definedName>
    <definedName name="sql_statement">"select distinct acct_cat,sum(cyr),sum(lyr),sum(cbd),mult_x000D_
from r1_datasum_x000D_
group by acct_cat_x000D_
_x000D_
"</definedName>
    <definedName name="srad" hidden="1">{#N/A,#N/A,FALSE,"Aging Summary";#N/A,#N/A,FALSE,"Ratio Analysis";#N/A,#N/A,FALSE,"Test 120 Day Accts";#N/A,#N/A,FALSE,"Tickmarks"}</definedName>
    <definedName name="ss" localSheetId="5" hidden="1">{"away stand alones",#N/A,FALSE,"Target"}</definedName>
    <definedName name="ss" localSheetId="4">{#N/A,#N/A,FALSE,"model"}</definedName>
    <definedName name="ss" localSheetId="2" hidden="1">{"away stand alones",#N/A,FALSE,"Target"}</definedName>
    <definedName name="ss">{#N/A,#N/A,FALSE,"model"}</definedName>
    <definedName name="ss_1" hidden="1">{#N/A,#N/A,FALSE,"earnings"}</definedName>
    <definedName name="ssd" hidden="1">{"assumption 50 50",#N/A,TRUE,"Merger";"has gets cash",#N/A,TRUE,"Merger";"accretion dilution",#N/A,TRUE,"Merger";"comparison credit stats",#N/A,TRUE,"Merger";"pf credit stats",#N/A,TRUE,"Merger";"pf sheets",#N/A,TRUE,"Merger"}</definedName>
    <definedName name="sss" hidden="1">#REF!</definedName>
    <definedName name="sss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sssa" hidden="1">{#N/A,#N/A,FALSE,"bs_cons";#N/A,#N/A,FALSE,"bs_grup";#N/A,#N/A,FALSE,"bs_umpl";#N/A,#N/A,FALSE,"bs_bim";#N/A,#N/A,FALSE,"bs_bdb";#N/A,#N/A,FALSE,"bs_mq32";#N/A,#N/A,FALSE,"bs_bsrl"}</definedName>
    <definedName name="sssaa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SSSS" hidden="1">#REF!</definedName>
    <definedName name="SSSSS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 hidden="1">{#N/A,#N/A,TRUE,"Cover sheet";#N/A,#N/A,TRUE,"DCF analysis";#N/A,#N/A,TRUE,"WACC calculation"}</definedName>
    <definedName name="sssssss" localSheetId="5" hidden="1">#REF!</definedName>
    <definedName name="sssssss" localSheetId="4">{#N/A,#N/A,FALSE,"PERSONAL";#N/A,#N/A,FALSE,"explotación";#N/A,#N/A,FALSE,"generales"}</definedName>
    <definedName name="sssssss" localSheetId="2" hidden="1">#REF!</definedName>
    <definedName name="sssssss">{#N/A,#N/A,FALSE,"PERSONAL";#N/A,#N/A,FALSE,"explotación";#N/A,#N/A,FALSE,"generales"}</definedName>
    <definedName name="SSSSSSSSS" localSheetId="4">{#N/A,#N/A,FALSE,"model"}</definedName>
    <definedName name="SSSSSSSSS">{#N/A,#N/A,FALSE,"model"}</definedName>
    <definedName name="sssssssssssss" hidden="1">{"general",#N/A,FALSE,"Assumptions"}</definedName>
    <definedName name="sssssssssssssss" hidden="1">#REF!</definedName>
    <definedName name="ssy" hidden="1">#N/A</definedName>
    <definedName name="st" hidden="1">{#N/A,#N/A,FALSE,"Aging Summary";#N/A,#N/A,FALSE,"Ratio Analysis";#N/A,#N/A,FALSE,"Test 120 Day Accts";#N/A,#N/A,FALSE,"Tickmarks"}</definedName>
    <definedName name="Staril" hidden="1">{#N/A,#N/A,FALSE,"REPORT"}</definedName>
    <definedName name="STATE">"STATE"</definedName>
    <definedName name="Stats" hidden="1">{#N/A,#N/A,TRUE,"Pro Forma";#N/A,#N/A,TRUE,"PF_Bal";#N/A,#N/A,TRUE,"PF_INC";#N/A,#N/A,TRUE,"CBE";#N/A,#N/A,TRUE,"SWK"}</definedName>
    <definedName name="stbhgthnsrt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stef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_BASED">"STOCK_BASED"</definedName>
    <definedName name="STOCKPE" localSheetId="5" hidden="1">{"'SALES '99 - DATA'!$A$1:$BA$1004"}</definedName>
    <definedName name="STOCKPE" localSheetId="2" hidden="1">{"'SALES '99 - DATA'!$A$1:$BA$1004"}</definedName>
    <definedName name="STOCKPE" hidden="1">{"'SALES '99 - DATA'!$A$1:$BA$1004"}</definedName>
    <definedName name="StockPW" localSheetId="5" hidden="1">{"'SALES '99 - DATA'!$A$1:$BA$1004"}</definedName>
    <definedName name="StockPW" localSheetId="2" hidden="1">{"'SALES '99 - DATA'!$A$1:$BA$1004"}</definedName>
    <definedName name="StockPW" hidden="1">{"'SALES '99 - DATA'!$A$1:$BA$1004"}</definedName>
    <definedName name="STOP" hidden="1">{#N/A,#N/A,FALSE,"AESTR_K"}</definedName>
    <definedName name="StratPlanAP" hidden="1">{#N/A,#N/A,FALSE,"Pharm";#N/A,#N/A,FALSE,"WWCM"}</definedName>
    <definedName name="Struttura" hidden="1">#REF!</definedName>
    <definedName name="stuffs" hidden="1">{"TOTAL",#N/A,FALSE,"A";"FISCAL94",#N/A,FALSE,"A";"FISCAL95",#N/A,FALSE,"A";"FISCAL96",#N/A,FALSE,"A";"misc page",#N/A,FALSE,"A"}</definedName>
    <definedName name="STWBD_StatToolsForecast_Deseasonalize" hidden="1">"FALSE"</definedName>
    <definedName name="STWBD_StatToolsForecast_ForecastMethod" hidden="1">" 3"</definedName>
    <definedName name="STWBD_StatToolsForecast_GraphDeseasonalizedForecastErrors" hidden="1">"FALSE"</definedName>
    <definedName name="STWBD_StatToolsForecast_GraphDeseasonalizedForecastOverlay" hidden="1">"FALSE"</definedName>
    <definedName name="STWBD_StatToolsForecast_GraphDeseasonalizedOriginalSeries" hidden="1">"FALSE"</definedName>
    <definedName name="STWBD_StatToolsForecast_GraphForecastErrors" hidden="1">"TRUE"</definedName>
    <definedName name="STWBD_StatToolsForecast_GraphForecastOverlay" hidden="1">"TRUE"</definedName>
    <definedName name="STWBD_StatToolsForecast_GraphOriginalSeries" hidden="1">"TRUE"</definedName>
    <definedName name="STWBD_StatToolsForecast_HasDefaultInfo" hidden="1">"TRUE"</definedName>
    <definedName name="STWBD_StatToolsForecast_Level" hidden="1">" .1"</definedName>
    <definedName name="STWBD_StatToolsForecast_NumberOfForecasts" hidden="1">" 17"</definedName>
    <definedName name="STWBD_StatToolsForecast_NumberOfHoldOuts" hidden="1">" 0"</definedName>
    <definedName name="STWBD_StatToolsForecast_OptimizeParameters" hidden="1">"TRUE"</definedName>
    <definedName name="STWBD_StatToolsForecast_Seasonality" hidden="1">" .1"</definedName>
    <definedName name="STWBD_StatToolsForecast_SeasonalPeriod" hidden="1">" 2"</definedName>
    <definedName name="STWBD_StatToolsForecast_Span" hidden="1">" 3"</definedName>
    <definedName name="STWBD_StatToolsForecast_StartingDay" hidden="1">" 1"</definedName>
    <definedName name="STWBD_StatToolsForecast_StartingIndex" hidden="1">" 1"</definedName>
    <definedName name="STWBD_StatToolsForecast_StartingMonth" hidden="1">" 1"</definedName>
    <definedName name="STWBD_StatToolsForecast_StartingQuarter" hidden="1">" 1"</definedName>
    <definedName name="STWBD_StatToolsForecast_StartingWeek" hidden="1">" 1"</definedName>
    <definedName name="STWBD_StatToolsForecast_StartingYear" hidden="1">" 0"</definedName>
    <definedName name="STWBD_StatToolsForecast_Trend" hidden="1">" .1"</definedName>
    <definedName name="STWBD_StatToolsForecast_UseSeasonLabels" hidden="1">"FALSE"</definedName>
    <definedName name="STWBD_StatToolsForecast_Variable" hidden="1">"U_x0001_VG21B2E202_x0001_"</definedName>
    <definedName name="STWBD_StatToolsForecast_VarSelectorDefaultDataSet" hidden="1">"DG9295114"</definedName>
    <definedName name="SubsGrowth" hidden="1">#REF!</definedName>
    <definedName name="suficiencia" hidden="1">{#N/A,#N/A,FALSE,"Aging Summary";#N/A,#N/A,FALSE,"Ratio Analysis";#N/A,#N/A,FALSE,"Test 120 Day Accts";#N/A,#N/A,FALSE,"Tickmarks"}</definedName>
    <definedName name="sugt" localSheetId="4">{"fdsup://directions/News HTML Viewer?action=OPEN&amp;on_error=off&amp;window=popup_no_button&amp;start_maximized=false&amp;creator=factset&amp;display_string=Click to view document&amp;width=640&amp;height=480&amp;address=ZQFNwaDn0o6jD6X0J7cySENoBI2Xc1LvAl%2BVFTwkOPmzH7IyCpI6KGuVtTGDYGTx","iE2NWrRnfnrPjz0TFoQaSDkI3PRTYIcRGuaVgnY6XfbXc0K73luo%2F37fKR4vmV2bZNo4cHBvmr5eG9MZppTY9Krecks4woM9q1EbGJl38nGMQWLkRmkCr%2BoevJC%2FDo5DmY%2FYxfUAhMQoRNl%2BPRBOO10d9Pl8jHXZZpuXVkq6BZ5XTjmQBqagSosWoUtDdoFTydkX%2B2ApcgeLogWqXz4I4RJzEHdybX%2B8%2F%2FGyAck%3D"}</definedName>
    <definedName name="sugt">{"fdsup://directions/News HTML Viewer?action=OPEN&amp;on_error=off&amp;window=popup_no_button&amp;start_maximized=false&amp;creator=factset&amp;display_string=Click to view document&amp;width=640&amp;height=480&amp;address=ZQFNwaDn0o6jD6X0J7cySENoBI2Xc1LvAl%2BVFTwkOPmzH7IyCpI6KGuVtTGDYGTx","iE2NWrRnfnrPjz0TFoQaSDkI3PRTYIcRGuaVgnY6XfbXc0K73luo%2F37fKR4vmV2bZNo4cHBvmr5eG9MZppTY9Krecks4woM9q1EbGJl38nGMQWLkRmkCr%2BoevJC%2FDo5DmY%2FYxfUAhMQoRNl%2BPRBOO10d9Pl8jHXZZpuXVkq6BZ5XTjmQBqagSosWoUtDdoFTydkX%2B2ApcgeLogWqXz4I4RJzEHdybX%2B8%2F%2FGyAck%3D"}</definedName>
    <definedName name="SUMMARY_BOOK" hidden="1">{"page1",#N/A,FALSE,"GIRLBO";"page2",#N/A,FALSE,"GIRLBO";"page3",#N/A,FALSE,"GIRLBO";"page4",#N/A,FALSE,"GIRLBO";"page5",#N/A,FALSE,"GIRLBO"}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v" hidden="1">#REF!</definedName>
    <definedName name="svdsv" localSheetId="4">{#N/A,#N/A,FALSE,"Património"}</definedName>
    <definedName name="svdsv">{#N/A,#N/A,FALSE,"Património"}</definedName>
    <definedName name="svdv" hidden="1">#REF!</definedName>
    <definedName name="svs" hidden="1">#REF!</definedName>
    <definedName name="svsdfvs" hidden="1">#REF!</definedName>
    <definedName name="svsdvs" hidden="1">#REF!</definedName>
    <definedName name="svsvsdvs" hidden="1">#REF!</definedName>
    <definedName name="sw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eep" hidden="1">#REF!</definedName>
    <definedName name="swht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SwitchAnnualYield" hidden="1">#REF!</definedName>
    <definedName name="Swvu.BS." hidden="1">#REF!</definedName>
    <definedName name="Swvu.Cash._.Flows._.8._.page." hidden="1">#REF!</definedName>
    <definedName name="Swvu.ce_storici." hidden="1">#REF!</definedName>
    <definedName name="Swvu.Con._.Balance._.Sheet." hidden="1">#REF!</definedName>
    <definedName name="Swvu.Con._.Balance._.Sheet._.8._.page." hidden="1">#REF!</definedName>
    <definedName name="Swvu.Con._.Cash._.Flows." hidden="1">#REF!</definedName>
    <definedName name="Swvu.Con._.Cash._.Flows._.8._.page." hidden="1">#REF!</definedName>
    <definedName name="Swvu.Con._.Changes._.in._.Fin._.Position." hidden="1">#REF!</definedName>
    <definedName name="Swvu.Con._.Retained._.Earnings." hidden="1">#REF!</definedName>
    <definedName name="Swvu.Con._.Retained._.Earnings._.8._.page." hidden="1">#REF!</definedName>
    <definedName name="Swvu.Con._.Statement._.of._.Earnings." hidden="1">#REF!</definedName>
    <definedName name="Swvu.Con._.Statement._.of._.Income." hidden="1">#REF!</definedName>
    <definedName name="Swvu.Con._.Stmt._.of._.Income._.8._.page." hidden="1">#REF!</definedName>
    <definedName name="Swvu.Cover._.8._.page." hidden="1">#REF!</definedName>
    <definedName name="Swvu.Cover._.Pages." hidden="1">#REF!</definedName>
    <definedName name="Swvu.dd." hidden="1">#REF!</definedName>
    <definedName name="Swvu.inputs._.raw._.data." hidden="1">#REF!</definedName>
    <definedName name="Swvu.Page4." hidden="1">#REF!</definedName>
    <definedName name="Swvu.Print._.Area." hidden="1">#REF!</definedName>
    <definedName name="Swvu.sintesi." hidden="1">#REF!</definedName>
    <definedName name="Swvu.Statement._.of._.Income._.8._.page." hidden="1">#REF!</definedName>
    <definedName name="Swvu.Sum._.Balance._.Sheet." hidden="1">#REF!</definedName>
    <definedName name="Swvu.Sum._.Cash._.Flows." hidden="1">#REF!</definedName>
    <definedName name="Swvu.Sum._.Changes._.in._.Fin._.Position." hidden="1">#REF!</definedName>
    <definedName name="Swvu.Sum._.Retained._.Earnings." hidden="1">#REF!</definedName>
    <definedName name="Swvu.Sum._.Statement._.of._.Earnings." hidden="1">#REF!</definedName>
    <definedName name="Swvu.Sum._.Statement._.of._.Income." hidden="1">#REF!</definedName>
    <definedName name="Swvu.Sum._.Stockholders._.Equity." hidden="1">#REF!</definedName>
    <definedName name="Swvu.summary1." hidden="1">#REF!</definedName>
    <definedName name="Swvu.summary2." hidden="1">#REF!</definedName>
    <definedName name="Swvu.summary3." hidden="1">#REF!</definedName>
    <definedName name="SWW" hidden="1">{#N/A,#N/A,TRUE,"GLOBAL";#N/A,#N/A,TRUE,"RUSTICOS";#N/A,#N/A,TRUE,"INMUEBLES"}</definedName>
    <definedName name="sx" hidden="1">{#N/A,#N/A,TRUE,"Cover sheet";#N/A,#N/A,TRUE,"DCF analysis";#N/A,#N/A,TRUE,"WACC calculation"}</definedName>
    <definedName name="sxv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ynthese" hidden="1">{"tbl1",#N/A,FALSE,"regul";"tbl2",#N/A,FALSE,"regul"}</definedName>
    <definedName name="szzz" hidden="1">{#N/A,#N/A,FALSE,"P&amp;L"}</definedName>
    <definedName name="szzzs" hidden="1">{#N/A,#N/A,FALSE,"P&amp;L"}</definedName>
    <definedName name="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able" hidden="1">#REF!</definedName>
    <definedName name="TableAliasEss">"Default"</definedName>
    <definedName name="tasas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taxol" hidden="1">{#N/A,#N/A,FALSE,"Pharm";#N/A,#N/A,FALSE,"WWCM"}</definedName>
    <definedName name="TBdbName" hidden="1">"0F(C0003.mdb"</definedName>
    <definedName name="tbl_ProdInfo" hidden="1">#REF!</definedName>
    <definedName name="te" hidden="1">#REF!</definedName>
    <definedName name="Tem" hidden="1">{#N/A,#N/A,FALSE,"Pharm";#N/A,#N/A,FALSE,"WWCM"}</definedName>
    <definedName name="temp" localSheetId="5" hidden="1">{#N/A,#N/A,TRUE,"SUMMARY";"page 1",#N/A,TRUE,"Citydiesel-position";"position page 2",#N/A,TRUE,"Citydiesel-position";#N/A,#N/A,TRUE,"Citypetrol-position";#N/A,#N/A,TRUE,"STOCK PROFILE"}</definedName>
    <definedName name="temp" localSheetId="4">{"mgmt forecast",#N/A,FALSE,"Mgmt Forecast";"dcf table",#N/A,FALSE,"Mgmt Forecast";"sensitivity",#N/A,FALSE,"Mgmt Forecast";"table inputs",#N/A,FALSE,"Mgmt Forecast";"calculations",#N/A,FALSE,"Mgmt Forecast"}</definedName>
    <definedName name="temp" localSheetId="2" hidden="1">{#N/A,#N/A,TRUE,"SUMMARY";"page 1",#N/A,TRUE,"Citydiesel-position";"position page 2",#N/A,TRUE,"Citydiesel-position";#N/A,#N/A,TRUE,"Citypetrol-position";#N/A,#N/A,TRUE,"STOCK PROFILE"}</definedName>
    <definedName name="temp">{"mgmt forecast",#N/A,FALSE,"Mgmt Forecast";"dcf table",#N/A,FALSE,"Mgmt Forecast";"sensitivity",#N/A,FALSE,"Mgmt Forecast";"table inputs",#N/A,FALSE,"Mgmt Forecast";"calculations",#N/A,FALSE,"Mgmt Forecast"}</definedName>
    <definedName name="temp1" hidden="1">{"PAGE 1",#N/A,FALSE,"WEST_OT"}</definedName>
    <definedName name="temp2" hidden="1">{"PAGE 1",#N/A,FALSE,"WEST_OT"}</definedName>
    <definedName name="temp3" hidden="1">{"PAGE 1",#N/A,FALSE,"WEST_OT"}</definedName>
    <definedName name="tempe" hidden="1">#REF!</definedName>
    <definedName name="Template_1_FooterType" hidden="1">"EXTERNAL"</definedName>
    <definedName name="Template_2_FooterType" hidden="1">"EXTERNAL"</definedName>
    <definedName name="tempp" hidden="1">#REF!</definedName>
    <definedName name="temppp" hidden="1">#REF!</definedName>
    <definedName name="temppppp" hidden="1">#REF!</definedName>
    <definedName name="tempw" hidden="1">#REF!</definedName>
    <definedName name="tepm" hidden="1">#REF!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" hidden="1">{"FCF",#N/A,FALSE,"Results"}</definedName>
    <definedName name="tesg4" hidden="1">{"PAGE 1",#N/A,FALSE,"WEST_OT"}</definedName>
    <definedName name="test" localSheetId="5" hidden="1">{#N/A,#N/A,FALSE,"Olyphant Summary";#N/A,#N/A,FALSE,"Mack McNeley SUM   ";#N/A,#N/A,FALSE,"Mack McNeley IP   ";#N/A,#N/A,FALSE,"Mack McNeley IM   ";#N/A,#N/A,FALSE,"Mack McNeley NIP     ";#N/A,#N/A,FALSE,"Rick Marquardt SUM   ";#N/A,#N/A,FALSE,"Rick Marquardt IP   ";#N/A,#N/A,FALSE,"Rick Marquardt IM  ";#N/A,#N/A,FALSE,"Rick Marquardt NIP    ";#N/A,#N/A,FALSE,"Rick Marquardt IM VHS";#N/A,#N/A,FALSE,"Joe Kroll SUM  ";#N/A,#N/A,FALSE,"Joe Kroll IP  ";#N/A,#N/A,FALSE,"Joe Kroll IM ";#N/A,#N/A,FALSE,"Joe Kroll NIP   ";#N/A,#N/A,FALSE,"Lee Albeck SUM ";#N/A,#N/A,FALSE,"Lee Albeck IP ";#N/A,#N/A,FALSE,"Lee Albeck IM";#N/A,#N/A,FALSE,"Lee Albeck NIP  "}</definedName>
    <definedName name="test" localSheetId="4">{#N/A,#N/A,FALSE,"Valuation";#N/A,#N/A,FALSE,"MLP Impact"}</definedName>
    <definedName name="test" localSheetId="2" hidden="1">{#N/A,#N/A,FALSE,"Olyphant Summary";#N/A,#N/A,FALSE,"Mack McNeley SUM   ";#N/A,#N/A,FALSE,"Mack McNeley IP   ";#N/A,#N/A,FALSE,"Mack McNeley IM   ";#N/A,#N/A,FALSE,"Mack McNeley NIP     ";#N/A,#N/A,FALSE,"Rick Marquardt SUM   ";#N/A,#N/A,FALSE,"Rick Marquardt IP   ";#N/A,#N/A,FALSE,"Rick Marquardt IM  ";#N/A,#N/A,FALSE,"Rick Marquardt NIP    ";#N/A,#N/A,FALSE,"Rick Marquardt IM VHS";#N/A,#N/A,FALSE,"Joe Kroll SUM  ";#N/A,#N/A,FALSE,"Joe Kroll IP  ";#N/A,#N/A,FALSE,"Joe Kroll IM ";#N/A,#N/A,FALSE,"Joe Kroll NIP   ";#N/A,#N/A,FALSE,"Lee Albeck SUM ";#N/A,#N/A,FALSE,"Lee Albeck IP ";#N/A,#N/A,FALSE,"Lee Albeck IM";#N/A,#N/A,FALSE,"Lee Albeck NIP  "}</definedName>
    <definedName name="test">{#N/A,#N/A,FALSE,"Valuation";#N/A,#N/A,FALSE,"MLP Impact"}</definedName>
    <definedName name="test1" localSheetId="4">{#N/A,#N/A,TRUE,"MAIN FT TERM";#N/A,#N/A,TRUE,"MCI  FT TERM ";#N/A,#N/A,TRUE,"OC12 EQV"}</definedName>
    <definedName name="test1">{#N/A,#N/A,TRUE,"MAIN FT TERM";#N/A,#N/A,TRUE,"MCI  FT TERM ";#N/A,#N/A,TRUE,"OC12 EQV"}</definedName>
    <definedName name="test10" hidden="1">{"PAGE 1",#N/A,FALSE,"WEST_OT"}</definedName>
    <definedName name="TEST2" localSheetId="5" hidden="1">{TRUE,TRUE,-1.25,-15.5,484.5,273.75,FALSE,TRUE,TRUE,TRUE,0,1,#N/A,60,#N/A,9.07228915662651,17.6470588235294,1,FALSE,FALSE,3,TRUE,1,FALSE,104,"Swvu.Con._.Statement._.of._.Income.","ACwvu.Con._.Statement._.of._.Income.",8,FALSE,FALSE,0,0,1,0.5,1,"","&amp;C&amp;""Times New Roman,Regular""&amp;9&amp;P",TRUE,FALSE,FALSE,FALSE,1,100,#N/A,#N/A,"=R61C1:R98C9","=Elims!R1:R4",#N/A,#N/A,FALSE,FALSE,TRUE,1,#N/A,#N/A,FALSE,FALSE,TRUE,TRUE,TRUE}</definedName>
    <definedName name="test2" localSheetId="4">{"Income Statement",#N/A,FALSE,"CFMODEL";"Balance Sheet",#N/A,FALSE,"CFMODEL"}</definedName>
    <definedName name="TEST2" localSheetId="2" hidden="1">{TRUE,TRUE,-1.25,-15.5,484.5,273.75,FALSE,TRUE,TRUE,TRUE,0,1,#N/A,60,#N/A,9.07228915662651,17.6470588235294,1,FALSE,FALSE,3,TRUE,1,FALSE,104,"Swvu.Con._.Statement._.of._.Income.","ACwvu.Con._.Statement._.of._.Income.",8,FALSE,FALSE,0,0,1,0.5,1,"","&amp;C&amp;""Times New Roman,Regular""&amp;9&amp;P",TRUE,FALSE,FALSE,FALSE,1,100,#N/A,#N/A,"=R61C1:R98C9","=Elims!R1:R4",#N/A,#N/A,FALSE,FALSE,TRUE,1,#N/A,#N/A,FALSE,FALSE,TRUE,TRUE,TRUE}</definedName>
    <definedName name="test2">{"Income Statement",#N/A,FALSE,"CFMODEL";"Balance Sheet",#N/A,FALSE,"CFMODEL"}</definedName>
    <definedName name="test2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3" localSheetId="4">{"Income Statement",#N/A,FALSE,"CFMODEL";"Balance Sheet",#N/A,FALSE,"CFMODEL"}</definedName>
    <definedName name="test3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3">{"Income Statement",#N/A,FALSE,"CFMODEL";"Balance Sheet",#N/A,FALSE,"CFMODEL"}</definedName>
    <definedName name="test3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5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5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5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5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7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7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7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7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8" localSheetId="5" hidden="1">{"vue1",#N/A,FALSE,"synthese";"vue2",#N/A,FALSE,"synthese"}</definedName>
    <definedName name="test8" localSheetId="4">{"vue1",#N/A,FALSE,"synthese";"vue2",#N/A,FALSE,"synthese"}</definedName>
    <definedName name="test8" localSheetId="2" hidden="1">{"vue1",#N/A,FALSE,"synthese";"vue2",#N/A,FALSE,"synthese"}</definedName>
    <definedName name="test8">{"vue1",#N/A,FALSE,"synthese";"vue2",#N/A,FALSE,"synthese"}</definedName>
    <definedName name="TestAdd">"Test RefersTo1"</definedName>
    <definedName name="teste" hidden="1">{#N/A,#N/A,FALSE,"Pharm";#N/A,#N/A,FALSE,"WWCM"}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r" hidden="1">#REF!</definedName>
    <definedName name="TESTING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testy" hidden="1">{#N/A,#N/A,FALSE,"Olyphant Summary";#N/A,#N/A,FALSE,"Mack McNeley SUM   ";#N/A,#N/A,FALSE,"Mack McNeley IP   ";#N/A,#N/A,FALSE,"Mack McNeley IM   ";#N/A,#N/A,FALSE,"Mack McNeley NIP     ";#N/A,#N/A,FALSE,"Rick Marquardt SUM   ";#N/A,#N/A,FALSE,"Rick Marquardt IP   ";#N/A,#N/A,FALSE,"Rick Marquardt IM  ";#N/A,#N/A,FALSE,"Rick Marquardt NIP    ";#N/A,#N/A,FALSE,"Rick Marquardt IM VHS";#N/A,#N/A,FALSE,"Joe Kroll SUM  ";#N/A,#N/A,FALSE,"Joe Kroll IP  ";#N/A,#N/A,FALSE,"Joe Kroll IM ";#N/A,#N/A,FALSE,"Joe Kroll NIP   ";#N/A,#N/A,FALSE,"Lee Albeck SUM ";#N/A,#N/A,FALSE,"Lee Albeck IP ";#N/A,#N/A,FALSE,"Lee Albeck IM";#N/A,#N/A,FALSE,"Lee Albeck NIP  "}</definedName>
    <definedName name="TETRWET" hidden="1">{#N/A,#N/A,FALSE,"CA";#N/A,#N/A,FALSE,"CN";#N/A,#N/A,FALSE,"Inv";#N/A,#N/A,FALSE,"Inv Acc";"Miguel_balance",#N/A,FALSE,"Bal";#N/A,#N/A,FALSE,"Plantilla";#N/A,#N/A,FALSE,"CA (2)";#N/A,#N/A,FALSE,"CN (2)"}</definedName>
    <definedName name="text">33</definedName>
    <definedName name="TextRefCopyRangeCount" localSheetId="5" hidden="1">4</definedName>
    <definedName name="TextRefCopyRangeCount" localSheetId="2" hidden="1">4</definedName>
    <definedName name="TextRefCopyRangeCount">6</definedName>
    <definedName name="TextRefCopyRangeCount_1" hidden="1">1</definedName>
    <definedName name="teyhtrs" localSheetId="4">{"'100'!$A$1:$M$83"}</definedName>
    <definedName name="teyhtrs">{"'100'!$A$1:$M$83"}</definedName>
    <definedName name="teytr" hidden="1">{#N/A,#N/A,FALSE,"Brad_DCFM";#N/A,#N/A,FALSE,"Nick_DCFM";#N/A,#N/A,FALSE,"Mobile_DCFM"}</definedName>
    <definedName name="TFC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C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g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gb" hidden="1">#REF!</definedName>
    <definedName name="th_1" hidden="1">{"Print Summary",#N/A,FALSE,"Summary Analysis";"Print FCF",#N/A,FALSE,"FCF Analysis";"Print Sensitivity",#N/A,FALSE,"Sensitivity Analysis";"Print NAV",#N/A,FALSE,"NAV Analysis";"Print Credit",#N/A,FALSE,"Credit Analysis"}</definedName>
    <definedName name="the" hidden="1">{"Print Summary",#N/A,FALSE,"Summary Analysis";"Print FCF",#N/A,FALSE,"FCF Analysis";"Print Sensitivity",#N/A,FALSE,"Sensitivity Analysis";"Print NAV",#N/A,FALSE,"NAV Analysis";"Print Credit",#N/A,FALSE,"Credit Analysis"}</definedName>
    <definedName name="the_1" hidden="1">{"Print Summary",#N/A,FALSE,"Summary Analysis";"Print FCF",#N/A,FALSE,"FCF Analysis";"Print Sensitivity",#N/A,FALSE,"Sensitivity Analysis";"Print NAV",#N/A,FALSE,"NAV Analysis";"Print Credit",#N/A,FALSE,"Credit Analysis"}</definedName>
    <definedName name="thierry" localSheetId="4">{"Totax",#N/A,FALSE,"Sheet1";#N/A,#N/A,FALSE,"Law Output"}</definedName>
    <definedName name="thierry">{"Totax",#N/A,FALSE,"Sheet1";#N/A,#N/A,FALSE,"Law Output"}</definedName>
    <definedName name="Thisone" hidden="1">{#N/A,#N/A,FALSE,"AD_Purchase";#N/A,#N/A,FALSE,"Credit";#N/A,#N/A,FALSE,"PF Acquisition";#N/A,#N/A,FALSE,"PF Offering"}</definedName>
    <definedName name="thj" hidden="1">{#N/A,#N/A,FALSE,"Combo-Ass ";#N/A,#N/A,FALSE,"Combo-IS";#N/A,#N/A,FALSE,"Combo-BS";#N/A,#N/A,FALSE,"Combo-CF"}</definedName>
    <definedName name="Thousand">1000</definedName>
    <definedName name="Thousands">[1]Instructions!$G$31</definedName>
    <definedName name="thth" hidden="1">{#N/A,#N/A,FALSE,"Calc";#N/A,#N/A,FALSE,"Sensitivity";#N/A,#N/A,FALSE,"LT Earn.Dil.";#N/A,#N/A,FALSE,"Dil. AVP"}</definedName>
    <definedName name="titine" hidden="1">{#N/A,#N/A,FALSE,"Telecom";#N/A,#N/A,FALSE,"SFR";#N/A,#N/A,FALSE,"Ligne Spécialisée"}</definedName>
    <definedName name="tiuiiii" hidden="1">{#N/A,#N/A,TRUE,"Scenari";#N/A,#N/A,TRUE,"Wacc";#N/A,#N/A,TRUE,"DCF";#N/A,#N/A,TRUE,"TV";#N/A,#N/A,TRUE,"Ctrl";#N/A,#N/A,TRUE,"EVA ";#N/A,#N/A,TRUE,"Mista"}</definedName>
    <definedName name="TLA.003" hidden="1">#REF!</definedName>
    <definedName name="TLA.004" hidden="1">#REF!</definedName>
    <definedName name="TLA.008" hidden="1">#REF!</definedName>
    <definedName name="TLA.056" hidden="1">#REF!</definedName>
    <definedName name="TM1_COPIA_ACQ_CICLI_src" hidden="1">"ACQ_CICLI!$AW$1:$CT$85"</definedName>
    <definedName name="TM1_COPIA_ACQ_ELEN_src" hidden="1">"ACQ_ELEN!$T$1:$AW$24"</definedName>
    <definedName name="TM1_COPIA_ACQ_PGOL_src" hidden="1">"ACQ_PGOL!$T$1:$AL$24"</definedName>
    <definedName name="TM1_COPIA_ACQ_PPG_src" hidden="1">"ACQ_PPG!$T$1:$AK$23"</definedName>
    <definedName name="TM1_COPIA_ACQ_PUB_src" hidden="1">"ACQ_PUB!$AO$1:$BQ$341"</definedName>
    <definedName name="TM1_COPIA_ACQ_SOL_src" hidden="1">"ACQ_SOL!$AW$1:$CS$64"</definedName>
    <definedName name="TM1_COPIA_ACQCARTA_src" hidden="1">"ACQCARTA!$AY$1:$CT$121"</definedName>
    <definedName name="TM1_COPIA_AG_EFF_src" hidden="1">"AG_EFF!$AP$1:$BI$26"</definedName>
    <definedName name="TM1_COPIA_ALF_m._src" hidden="1">"ALF_m.!$AZ$1:$CW$122"</definedName>
    <definedName name="TM1_COPIA_ALF_src" hidden="1">"ALF!$AX$1:$CR$206"</definedName>
    <definedName name="TM1_COPIA_ALF_TD_PF_src" hidden="1">"ALF_TD_PF!$AQ$1:$CE$201"</definedName>
    <definedName name="TM1_COPIA_ALF_TD_src" hidden="1">"ALF_TD!$AQ$1:$CD$200"</definedName>
    <definedName name="TM1_COPIA_AMM_src" hidden="1">"AMM!$AZ$1:$CX$149"</definedName>
    <definedName name="TM1_COPIA_ANN_m._src" hidden="1">"ANN_m.!$AZ$1:$CW$122"</definedName>
    <definedName name="TM1_COPIA_ANN_src" hidden="1">"ANN!$AX$1:$CR$206"</definedName>
    <definedName name="TM1_COPIA_B_BIANCO_src" hidden="1">"B_BIANCO!$AX$1:$CS$202"</definedName>
    <definedName name="TM1_COPIA_B_GIALLO_src" hidden="1">"B_GIALLO!$AX$1:$CR$206"</definedName>
    <definedName name="TM1_COPIA_CCOM_src" hidden="1">"CCOM!$AW$1:$CT$85"</definedName>
    <definedName name="TM1_COPIA_CCOM_TD_src" hidden="1">"CCOM_TD!$AU$3:$CJ$88"</definedName>
    <definedName name="TM1_COPIA_CECON_src" hidden="1">"CECON!$AX$1:$CS$91"</definedName>
    <definedName name="TM1_COPIA_CECON_TD_PF_src" hidden="1">"CECON_TD_PF!$AV$2:$CK$100"</definedName>
    <definedName name="TM1_COPIA_CECON_TD_src" hidden="1">"CECON_TD!$AX$1:$CL$91"</definedName>
    <definedName name="TM1_COPIA_CGEN_src" hidden="1">"CGEN!$AX$1:$CR$140"</definedName>
    <definedName name="TM1_COPIA_CGEN_TD_src" hidden="1">"CGEN_TD!$AT$2:$CH$120"</definedName>
    <definedName name="TM1_COPIA_CIND_src" hidden="1">"CIND!$AX$1:$CT$88"</definedName>
    <definedName name="TM1_COPIA_CIND_TD_src" hidden="1">"CIND_TD!$AT$1:$CI$83"</definedName>
    <definedName name="TM1_COPIA_CINDCARTA_src" hidden="1">"CINDCARTA!$AX$1:$CT$72"</definedName>
    <definedName name="TM1_COPIA_CL_ACQ_CICLI_src" hidden="1">"CL_ACQ_CICLI!$AX$1:$CS$83"</definedName>
    <definedName name="TM1_COPIA_CL_ACQ_SOL_src" hidden="1">"CL_ACQ_SOL!$AW$1:$CS$64"</definedName>
    <definedName name="TM1_COPIA_CO_DDI_LY_src" hidden="1">"CO_DDI_LY!$AV$2:$CF$204"</definedName>
    <definedName name="TM1_COPIA_CO_DDI_src" hidden="1">"CO_DDI!$AT$13:$CF$195"</definedName>
    <definedName name="TM1_COPIA_COM_COM_COSTI_TD_src" hidden="1">"COM_COM_COSTI_TD!$AR$1:$CE$189"</definedName>
    <definedName name="TM1_COPIA_COM_COM_src" hidden="1">"COM_COM!$AX$4:$CS$188"</definedName>
    <definedName name="TM1_COPIA_COM_COM_TOT_src" hidden="1">"COM_COM_TOT!$AW$1:$CT$329"</definedName>
    <definedName name="TM1_COPIA_COM_IND_src" hidden="1">"COM_IND!$AX$1:$CT$97"</definedName>
    <definedName name="TM1_COPIA_COM_IND_TD_src" hidden="1">"COM_IND_TD!$AS$1:$CF$96"</definedName>
    <definedName name="TM1_COPIA_COM_IND_TOT_src" hidden="1">"COM_IND_TOT!$AY$1:$CU$148"</definedName>
    <definedName name="TM1_COPIA_COM_IT_COSTI_TD_src" hidden="1">"COM_IT_COSTI_TD!$AR$1:$CE$229"</definedName>
    <definedName name="TM1_COPIA_COM_IT_src" hidden="1">"COM_IT!$AX$1:$CT$227"</definedName>
    <definedName name="TM1_COPIA_COM_IT_TOT_src" hidden="1">"COM_IT_TOT!$AX$1:$CT$398"</definedName>
    <definedName name="TM1_COPIA_COM_IT_TOT_TD_src" hidden="1">"COM_IT_TOT_TD!$AR$1:$CD$393"</definedName>
    <definedName name="TM1_COPIA_CONSUMI_src" hidden="1">"CONSUMI!$F$48:$AT$79"</definedName>
    <definedName name="TM1_COPIA_controllo_src" hidden="1">"controllo!$D$2:$E$7"</definedName>
    <definedName name="TM1_COPIA_CPERS_EFF_src" hidden="1">"CPERS_EFF!$T$1:$AR$50"</definedName>
    <definedName name="TM1_COPIA_CPERS_src" hidden="1">"CPERS!$AX$1:$CT$84"</definedName>
    <definedName name="TM1_COPIA_CREDCO_src" hidden="1">"CREDCO!$AY$1:$CS$93"</definedName>
    <definedName name="TM1_COPIA_CSTRUT_src" hidden="1">"CSTRUT!$AW$1:$CT$187"</definedName>
    <definedName name="TM1_COPIA_EBITDA_PROD_src" hidden="1">"EBITDA_PROD!$AX$1:$CS$174"</definedName>
    <definedName name="TM1_COPIA_EBITDA_PROD_TD_src" hidden="1">"EBITDA_PROD_TD!$AQ$1:$CE$174"</definedName>
    <definedName name="TM1_COPIA_EUR_m._src" hidden="1">"EUR_m.!$AZ$1:$CW$122"</definedName>
    <definedName name="TM1_COPIA_EUR_src" hidden="1">"EUR!$AX$1:$CR$206"</definedName>
    <definedName name="TM1_COPIA_EUR_TD_src" hidden="1">"EUR_TD!$AQ$1:$CD$195"</definedName>
    <definedName name="TM1_COPIA_FONDI_1_src" hidden="1">"FONDI_1!$AX$1:$CS$84"</definedName>
    <definedName name="TM1_COPIA_FONDI_2_src" hidden="1">"FONDI_2!$AY$1:$CS$93"</definedName>
    <definedName name="TM1_COPIA_GPM_m._src" hidden="1">"GPM_m.!$AZ$1:$CW$122"</definedName>
    <definedName name="TM1_COPIA_GPM_src" hidden="1">"GPM!$AX$1:$CR$206"</definedName>
    <definedName name="TM1_COPIA_GPM_TD_src" hidden="1">"GPM_TD!$AQ$1:$CD$195"</definedName>
    <definedName name="TM1_COPIA_IMMOB_src" hidden="1">"IMMOB!$AX$1:$CT$121"</definedName>
    <definedName name="TM1_COPIA_IMMOBTOT_src" hidden="1">"IMMOBTOT!$AX$1:$CT$170"</definedName>
    <definedName name="TM1_COPIA_INV_IT_src" hidden="1">"INV_IT!$AX$1:$CT$211"</definedName>
    <definedName name="TM1_COPIA_INV_IT_TD_src" hidden="1">"INV_IT_TD!$AQ$1:$CE$212"</definedName>
    <definedName name="TM1_COPIA_INV_src" hidden="1">"INV!$AX$2:$CT$119"</definedName>
    <definedName name="TM1_COPIA_INV_TD_src" hidden="1">"INV_TD!$AQ$1:$CF$125"</definedName>
    <definedName name="TM1_COPIA_LAVIND_src" hidden="1">"LAVIND!$AW$1:$CG$48"</definedName>
    <definedName name="TM1_COPIA_P.E._src" hidden="1">"P.E.!$U$10:$AO$34"</definedName>
    <definedName name="TM1_COPIA_PBO_m._src" hidden="1">"PBO_m.!$AZ$1:$CW$122"</definedName>
    <definedName name="TM1_COPIA_PBO_src" hidden="1">"PBO!$AX$1:$CR$206"</definedName>
    <definedName name="TM1_COPIA_PBO_TD_src" hidden="1">"PBO_TD!$AQ$1:$CD$190"</definedName>
    <definedName name="TM1_COPIA_PBOL_m._src" hidden="1">"PBOL_m.!$AZ$1:$CW$122"</definedName>
    <definedName name="TM1_COPIA_PBOL_src" hidden="1">"PBOL!$AX$1:$CR$206"</definedName>
    <definedName name="TM1_COPIA_PERS_INCR_src" hidden="1">"PERS_INCR!$T$1:$AS$32"</definedName>
    <definedName name="TM1_COPIA_PG_m._src" hidden="1">"PG_m.!$AZ$1:$CW$122"</definedName>
    <definedName name="TM1_COPIA_PG_src" hidden="1">"PG!$AX$1:$CR$206"</definedName>
    <definedName name="TM1_COPIA_PG_TD_PF_src" hidden="1">"PG_TD_PF!$AQ$1:$CE$204"</definedName>
    <definedName name="TM1_COPIA_PG_TD_src" hidden="1">"PG_TD!$AQ$1:$CF$206"</definedName>
    <definedName name="TM1_COPIA_PGPRO_m._src" hidden="1">"PGPRO_m.!$AZ$1:$CW$122"</definedName>
    <definedName name="TM1_COPIA_PGPRO_src" hidden="1">"PGPRO!$AX$1:$CR$206"</definedName>
    <definedName name="TM1_COPIA_PGPRO_TD_src" hidden="1">"PGPRO_TD!$AQ$1:$CD$191"</definedName>
    <definedName name="TM1_COPIA_PIANO_src" hidden="1">"PIANO!$A$1:$AG$63"</definedName>
    <definedName name="TM1_COPIA_PPG_m._src" hidden="1">"PPG_m.!$AZ$1:$CW$122"</definedName>
    <definedName name="TM1_COPIA_PPG_src" hidden="1">"PPG!$AX$1:$CR$206"</definedName>
    <definedName name="TM1_COPIA_PPG_TD_src" hidden="1">"PPG_TD!$AQ$1:$CD$195"</definedName>
    <definedName name="TM1_COPIA_PROV_DIV_src" hidden="1">"PROV_DIV!$AZ$1:$CW$122"</definedName>
    <definedName name="TM1_COPIA_Provv_RicL_VGC_src" hidden="1">"Provv_RicL_VGC!$AY$1:$CR$121"</definedName>
    <definedName name="TM1_COPIA_Provv_RicL_VJ_src" hidden="1">"Provv_RicL_VJ!$AY$1:$CR$117"</definedName>
    <definedName name="TM1_COPIA_Provv_RicL_VT_src" hidden="1">"Provv_RicL_VT!$AX$1:$CS$114"</definedName>
    <definedName name="TM1_COPIA_Provv_RicP_DDI_src" hidden="1">"Provv_RicP_DDI!$AX$1:$CS$110"</definedName>
    <definedName name="TM1_COPIA_Provv_RicP_VB_PF_src" hidden="1">"Provv_RicP_VB_PF!$AX$5:$CS$118"</definedName>
    <definedName name="TM1_COPIA_Provv_RicP_VB_src" hidden="1">"Provv_RicP_VB!$AY$1:$CS$115"</definedName>
    <definedName name="TM1_COPIA_Provv_RicP_VGC_PF_src" hidden="1">"Provv_RicP_VGC_PF!$AX$1:$CS$115"</definedName>
    <definedName name="TM1_COPIA_Provv_RicP_VGC_src" hidden="1">"Provv_RicP_VGC!$AY$1:$CS$120"</definedName>
    <definedName name="TM1_COPIA_Provv_RicP_VJ_PF_src" hidden="1">"Provv_RicP_VJ_PF!$AY$1:$CS$105"</definedName>
    <definedName name="TM1_COPIA_Provv_RicP_VJ_src" hidden="1">"Provv_RicP_VJ!$AY$1:$CS$111"</definedName>
    <definedName name="TM1_COPIA_Provv_RicP_VT_PF_src" hidden="1">"Provv_RicP_VT_PF!$AX$1:$CT$111"</definedName>
    <definedName name="TM1_COPIA_Provv_RicP_VT_src" hidden="1">"Provv_RicP_VT!$AY$1:$CS$109"</definedName>
    <definedName name="TM1_COPIA_PUB_COM_PF_src" hidden="1">"PUB_COM_PF!$BI$1:$DN$296"</definedName>
    <definedName name="TM1_COPIA_PUB_COM_src" hidden="1">"PUB_COM!$BI$1:$DP$284"</definedName>
    <definedName name="TM1_COPIA_PUB_RIC_PF_src" hidden="1">"PUB_RIC_PF!$AN$1:$BT$356"</definedName>
    <definedName name="TM1_COPIA_PUB_RIC_src" hidden="1">"PUB_RIC!$AN$1:$BT$350"</definedName>
    <definedName name="TM1_COPIA_R_CANALE_src" hidden="1">"R_CANALE!$AW$1:$CO$187"</definedName>
    <definedName name="TM1_COPIA_RCARTA_src" hidden="1">"RCARTA!$AY$1:$CE$52"</definedName>
    <definedName name="TM1_COPIA_RIC_src" hidden="1">"RIC!$AV$1:$CT$125"</definedName>
    <definedName name="TM1_COPIA_RIC_TD_PF_src" hidden="1">"RIC_TD_PF!$AY$1:$CK$131"</definedName>
    <definedName name="TM1_COPIA_RIC_TD_src" hidden="1">"RIC_TD!$AW$1:$CK$127"</definedName>
    <definedName name="TM1_COPIA_SDM_m._src" hidden="1">"SDM_m.!$AZ$1:$CW$122"</definedName>
    <definedName name="TM1_COPIA_SDM_src" hidden="1">"SDM!$AX$1:$CR$206"</definedName>
    <definedName name="TM1_COPIA_SDM_TD_src" hidden="1">"SDM_TD!$AQ$1:$CD$195"</definedName>
    <definedName name="TM1_COPIA_SINT_COMM_src" hidden="1">"SINT_COMM!$AY$1:$CS$219"</definedName>
    <definedName name="TM1_COPIA_SINT_COMM_TD_src" hidden="1">"SINT_COMM_TD!$AQ$1:$CE$219"</definedName>
    <definedName name="TM1_COPIA_SINT_COMM_TOT_src" hidden="1">"SINT_COMM_TOT!$AY$1:$CR$297"</definedName>
    <definedName name="TM1_COPIA_SINT_PF_src" hidden="1">"SINT_PF!$AW$1:$CX$85"</definedName>
    <definedName name="TM1_COPIA_SINT_src" hidden="1">"SINT!$AX$1:$CT$85"</definedName>
    <definedName name="TM1_COPIA_SINT_TD_PF_src" hidden="1">"SINT_TD_PF!$AU$1:$CN$86"</definedName>
    <definedName name="TM1_COPIA_SINT_TD_src" hidden="1">"SINT_TD!$AW$1:$CU$81"</definedName>
    <definedName name="TM1_COPIA_SINTCOMM_src" hidden="1">"SINTCOMM!$AX$1:$CS$218"</definedName>
    <definedName name="TM1_COPIA_SPEND_DAC_src" hidden="1">"SPEND_DAC!$AW$1:$CD$230"</definedName>
    <definedName name="TM1_COPIA_SPEND_DCO_src" hidden="1">"SPEND_DCO!$AW$1:$CE$227"</definedName>
    <definedName name="TM1_COPIA_SPEND_DMS_src" hidden="1">"SPEND_DMS!$AW$1:$CD$222"</definedName>
    <definedName name="TM1_COPIA_SPEND_DOP_src" hidden="1">"SPEND_DOP!$AW$1:$CC$217"</definedName>
    <definedName name="TM1_COPIA_SPEND_DPO_src" hidden="1">"SPEND_DPO!$AW$1:$CC$219"</definedName>
    <definedName name="TM1_COPIA_SPEND_DPS_src" hidden="1">"SPEND_DPS!$AW$1:$CD$219"</definedName>
    <definedName name="TM1_COPIA_SPEND_IMM_src" hidden="1">"SPEND_IMM!$AW$1:$CE$225"</definedName>
    <definedName name="TM1_COPIA_SPEND_src" hidden="1">"SPEND!$AX$1:$CE$222"</definedName>
    <definedName name="TM1_COPIA_TUT_m._src" hidden="1">"TUT_m.!$AZ$1:$CW$122"</definedName>
    <definedName name="TM1_COPIA_TUT_src" hidden="1">"TUT!$AX$1:$CR$206"</definedName>
    <definedName name="TM1_COPIA_TUT_TD_src" hidden="1">"TUT_TD!$AQ$1:$CD$195"</definedName>
    <definedName name="TM1_COPIA_WEB_m._src" hidden="1">"WEB_m.!$AZ$1:$CW$122"</definedName>
    <definedName name="TM1_COPIA_WEB_src" hidden="1">"WEB!$AX$1:$CR$206"</definedName>
    <definedName name="TM1_COPIA_WEB_TD_src" hidden="1">"WEB_TD!$AQ$1:$CD$195"</definedName>
    <definedName name="tmp" hidden="1">{#N/A,#N/A,FALSE,"earnings"}</definedName>
    <definedName name="tmp_1" hidden="1">{#N/A,#N/A,FALSE,"earnings"}</definedName>
    <definedName name="tobias" hidden="1">#N/A</definedName>
    <definedName name="toby" hidden="1">{"comps1_1",#N/A,FALSE,"Comps1";"comps1_2",#N/A,FALSE,"Comps1";"comps1_3",#N/A,FALSE,"Comps1";"comps1_4",#N/A,FALSE,"Comps1";"comps1_5",#N/A,FALSE,"Comps1"}</definedName>
    <definedName name="Toggle_DB_Location" hidden="1">2</definedName>
    <definedName name="Toggle_Freeze_View" hidden="1">0</definedName>
    <definedName name="TOMMY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TopRankDefaultDistForRange" hidden="1">0</definedName>
    <definedName name="TopRankDefaultMaxChange" hidden="1">"0,1"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TRUE</definedName>
    <definedName name="TopRankOutputsAsPercentChange" hidden="1">TRUE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TRUE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tal" hidden="1">#REF!</definedName>
    <definedName name="TOTAL_ASSETS">"TOTAL_ASSETS"</definedName>
    <definedName name="TOTAL_CASH_DIVID">"TOTAL_CASH_DIVID"</definedName>
    <definedName name="TOTAL_CASH_FINAN">"TOTAL_CASH_FINAN"</definedName>
    <definedName name="TOTAL_CASH_INVEST">"TOTAL_CASH_INVEST"</definedName>
    <definedName name="TOTAL_CASH_OPER">"TOTAL_CASH_OPER"</definedName>
    <definedName name="TOTAL_COMMON">"TOTAL_COMMON"</definedName>
    <definedName name="TOTAL_CURRENT_ASSETS">"TOTAL_CURRENT_ASSETS"</definedName>
    <definedName name="TOTAL_CURRENT_LIAB">"TOTAL_CURRENT_LIAB"</definedName>
    <definedName name="TOTAL_DEBT">"TOTAL_DEBT"</definedName>
    <definedName name="TOTAL_DEBT_OVER_EBITDA">"TOTAL_DEBT_OVER_EBITDA"</definedName>
    <definedName name="TOTAL_DEBT_OVER_TOTAL_BV">"TOTAL_DEBT_OVER_TOTAL_BV"</definedName>
    <definedName name="TOTAL_DEBT_OVER_TOTAL_CAP">"TOTAL_DEBT_OVER_TOTAL_CAP"</definedName>
    <definedName name="TOTAL_EQUITY">"TOTAL_EQUITY"</definedName>
    <definedName name="TOTAL_IN" hidden="1">{"Informes",#N/A,FALSE,"CA";"Informes",#N/A,FALSE,"CN";"Informes",#N/A,FALSE,"INVERSIONES";"Informes",#N/A,FALSE,"CN Oficial";"Informes",#N/A,FALSE,"CA Oficial";"Informes",#N/A,FALSE,"Res Datos Areas"}</definedName>
    <definedName name="TOTAL_INFORMES" hidden="1">{"Informes",#N/A,FALSE,"CA";"Informes",#N/A,FALSE,"CN";"Informes",#N/A,FALSE,"INVERSIONES";"Informes",#N/A,FALSE,"CN Oficial";"Informes",#N/A,FALSE,"CA Oficial";"Informes",#N/A,FALSE,"Res Datos Areas"}</definedName>
    <definedName name="TOTAL_INTEREST_EXP">"TOTAL_INTEREST_EXP"</definedName>
    <definedName name="TOTAL_INVENTORY">"TOTAL_INVENTORY"</definedName>
    <definedName name="TOTAL_LIAB">"TOTAL_LIAB"</definedName>
    <definedName name="TOTAL_LIAB_SHAREHOLD">"TOTAL_LIAB_SHAREHOLD"</definedName>
    <definedName name="TOTAL_LONG_DEBT">"TOTAL_LONG_DEBT"</definedName>
    <definedName name="TOTAL_OPER_EXPEN">"TOTAL_OPER_EXPEN"</definedName>
    <definedName name="TOTAL_RECEIV">"TOTAL_RECEIV"</definedName>
    <definedName name="TOTAL_REVENUE">"TOTAL_REVENUE"</definedName>
    <definedName name="TOTAL_SPECIAL">"TOTAL_SPECIAL"</definedName>
    <definedName name="toto" localSheetId="5" hidden="1">{"'PROFILS'!$A$2:$E$3"}</definedName>
    <definedName name="toto" localSheetId="4">{"'PROFILS'!$A$2:$E$3"}</definedName>
    <definedName name="toto" localSheetId="2" hidden="1">{"'PROFILS'!$A$2:$E$3"}</definedName>
    <definedName name="toto">{"'PROFILS'!$A$2:$E$3"}</definedName>
    <definedName name="TP_Footer_Path">"S:\LIFE\Caja_Espana\NB2005\Report\"</definedName>
    <definedName name="TP_Footer_User">"Lopezrs"</definedName>
    <definedName name="TP_Footer_Version">"v3.00"</definedName>
    <definedName name="tradcomp" hidden="1">{#N/A,#N/A,FALSE,"Trading-Mult ";#N/A,#N/A,FALSE,"Trading-Cap";#N/A,#N/A,FALSE,"Trading-Inc";#N/A,#N/A,FALSE,"Cash Flow";#N/A,#N/A,FALSE,"M&amp;A info"}</definedName>
    <definedName name="TRADE_AR">"TRADE_AR"</definedName>
    <definedName name="tradingcompar" hidden="1">{#N/A,#N/A,FALSE,"Trading-Mult ";#N/A,#N/A,FALSE,"Trading-Cap";#N/A,#N/A,FALSE,"Trading-Inc";#N/A,#N/A,FALSE,"Cash Flow";#N/A,#N/A,FALSE,"M&amp;A info"}</definedName>
    <definedName name="tradingcompar_1" hidden="1">{#N/A,#N/A,FALSE,"Trading-Mult ";#N/A,#N/A,FALSE,"Trading-Cap";#N/A,#N/A,FALSE,"Trading-Inc";#N/A,#N/A,FALSE,"Cash Flow";#N/A,#N/A,FALSE,"M&amp;A info"}</definedName>
    <definedName name="transac3" hidden="1">{#N/A,#N/A,FALSE,"immo fi";#N/A,#N/A,FALSE,"emprunt";#N/A,#N/A,FALSE,"incorp";#N/A,#N/A,FALSE,"corp";#N/A,#N/A,FALSE,"FNAIM"}</definedName>
    <definedName name="Transactions" hidden="1">{"comp1",#N/A,FALSE,"COMPS";"footnotes",#N/A,FALSE,"COMPS"}</definedName>
    <definedName name="TREASURY_STOCK">"TREASURY_STOCK"</definedName>
    <definedName name="treeList" localSheetId="5" hidden="1">"11111100000000000000000000000000000000000000000000000000000000000000000000000000000000000000000000000000000000000000000000000000000000000000000000000000000000000000000000000000000000000000000000000000"</definedName>
    <definedName name="treeList" localSheetId="2" hidden="1">"11111100000000000000000000000000000000000000000000000000000000000000000000000000000000000000000000000000000000000000000000000000000000000000000000000000000000000000000000000000000000000000000000000000"</definedName>
    <definedName name="treeList">"11110000000000000000000000000000000000000000000000000000000000000000000000000000000000000000000000000000000000000000000000000000000000000000000000000000000000000000000000000000000000000000000000000000"</definedName>
    <definedName name="trg" localSheetId="4">{"fdsup://directions/FAT Viewer?action=UPDATE&amp;creator=factset&amp;DYN_ARGS=TRUE&amp;DOC_NAME=FAT:FQL_AUDITING_CLIENT_TEMPLATE.FAT&amp;display_string=Audit&amp;VAR:KEY=FCDGRCTQHC&amp;VAR:QUERY=RkZfUEFZX09VVF9SQVRJTyhBTk4sMCk=&amp;WINDOW=FIRST_POPUP&amp;HEIGHT=450&amp;WIDTH=450&amp;START_MAXIMI","ZED=FALSE&amp;VAR:CALENDAR=FIVEDAY&amp;VAR:SYMBOL=PEGA&amp;VAR:INDEX=0"}</definedName>
    <definedName name="trg">{"fdsup://directions/FAT Viewer?action=UPDATE&amp;creator=factset&amp;DYN_ARGS=TRUE&amp;DOC_NAME=FAT:FQL_AUDITING_CLIENT_TEMPLATE.FAT&amp;display_string=Audit&amp;VAR:KEY=FCDGRCTQHC&amp;VAR:QUERY=RkZfUEFZX09VVF9SQVRJTyhBTk4sMCk=&amp;WINDOW=FIRST_POPUP&amp;HEIGHT=450&amp;WIDTH=450&amp;START_MAXIMI","ZED=FALSE&amp;VAR:CALENDAR=FIVEDAY&amp;VAR:SYMBOL=PEGA&amp;VAR:INDEX=0"}</definedName>
    <definedName name="trhdthdgjdjkty" hidden="1">{"'Directory'!$A$72:$E$91"}</definedName>
    <definedName name="trjhtrhbtr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Troia_Modelo" localSheetId="4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Modelo" localSheetId="4">{"summary1",#N/A,TRUE,"Comps";"summary2",#N/A,TRUE,"Comps";"summary3",#N/A,TRUE,"Comps"}</definedName>
    <definedName name="TroiaModelo">{"summary1",#N/A,TRUE,"Comps";"summary2",#N/A,TRUE,"Comps";"summary3",#N/A,TRUE,"Comps"}</definedName>
    <definedName name="Troiav1" localSheetId="4">{"inputs raw data",#N/A,TRUE,"INPUT"}</definedName>
    <definedName name="Troiav1">{"inputs raw data",#N/A,TRUE,"INPUT"}</definedName>
    <definedName name="trrt" localSheetId="4">{"'100'!$A$1:$M$83"}</definedName>
    <definedName name="trrt">{"'100'!$A$1:$M$83"}</definedName>
    <definedName name="truhydtrhdrth" hidden="1">{#N/A,#N/A,FALSE,"Brad_DCFM";#N/A,#N/A,FALSE,"Nick_DCFM";#N/A,#N/A,FALSE,"Mobile_DCFM"}</definedName>
    <definedName name="tryeuyit" hidden="1">{#N/A,#N/A,FALSE,"Pharm";#N/A,#N/A,FALSE,"WWCM"}</definedName>
    <definedName name="tryuryuy" hidden="1">{"'Directory'!$A$72:$E$91"}</definedName>
    <definedName name="tt" hidden="1">{#N/A,#N/A,FALSE,"Bestellung";#N/A,#N/A,FALSE,"Erdgas Zone I";#N/A,#N/A,FALSE,"VE-Wasser";#N/A,#N/A,FALSE,"HD-Dampf";#N/A,#N/A,FALSE,"Strom";#N/A,#N/A,FALSE,"21-bar-Dampf";#N/A,#N/A,FALSE,"3-bar-Dampf";#N/A,#N/A,FALSE,"Kälte";#N/A,#N/A,FALSE,"9-bar-DL";#N/A,#N/A,FALSE,"5-bar-DL";#N/A,#N/A,FALSE,"FB-Wasser";#N/A,#N/A,FALSE,"TB-Wasser";#N/A,#N/A,FALSE,"Brauchwasser";#N/A,#N/A,FALSE,"P-Wasser";#N/A,#N/A,FALSE,"Heißwasser";#N/A,#N/A,FALSE,"Bereit Betriebe ";#N/A,#N/A,FALSE,"Bilanz En-Betr.";#N/A,#N/A,FALSE,"Erdgas Zone II"}</definedName>
    <definedName name="ttt" hidden="1">{#N/A,#N/A,FALSE,"Aging Summary";#N/A,#N/A,FALSE,"Ratio Analysis";#N/A,#N/A,FALSE,"Test 120 Day Accts";#N/A,#N/A,FALSE,"Tickmarks"}</definedName>
    <definedName name="tttt" localSheetId="5" hidden="1">{#N/A,#N/A,FALSE,"COVER";#N/A,#N/A,FALSE,"Key Fin Performance";#N/A,#N/A,FALSE,"Ratios";#N/A,#N/A,FALSE,"Trended";#N/A,#N/A,FALSE,"Trended Op Ex";#N/A,#N/A,FALSE,"P&amp;L Act vs Plan";#N/A,#N/A,FALSE,"P&amp;L Fcst";#N/A,#N/A,FALSE,"Top Customers";#N/A,#N/A,FALSE,"Backlog";#N/A,#N/A,FALSE,"Design Win Summary";#N/A,#N/A,FALSE,"Key Wins and Losses";#N/A,#N/A,FALSE,"Dev Program Summary - King"}</definedName>
    <definedName name="TTTT" localSheetId="4">{#N/A,#N/A,FALSE,"model"}</definedName>
    <definedName name="tttt" localSheetId="2" hidden="1">{#N/A,#N/A,FALSE,"COVER";#N/A,#N/A,FALSE,"Key Fin Performance";#N/A,#N/A,FALSE,"Ratios";#N/A,#N/A,FALSE,"Trended";#N/A,#N/A,FALSE,"Trended Op Ex";#N/A,#N/A,FALSE,"P&amp;L Act vs Plan";#N/A,#N/A,FALSE,"P&amp;L Fcst";#N/A,#N/A,FALSE,"Top Customers";#N/A,#N/A,FALSE,"Backlog";#N/A,#N/A,FALSE,"Design Win Summary";#N/A,#N/A,FALSE,"Key Wins and Losses";#N/A,#N/A,FALSE,"Dev Program Summary - King"}</definedName>
    <definedName name="TTTT">{#N/A,#N/A,FALSE,"model"}</definedName>
    <definedName name="ttttt" hidden="1">{#N/A,#N/A,FALSE,"Sheet1";#N/A,#N/A,FALSE,"Sheet2";#N/A,#N/A,FALSE,"Sheet3";#N/A,#N/A,FALSE,"Sheet4";#N/A,#N/A,FALSE,"Sheet5";#N/A,#N/A,FALSE,"Sheet6"}</definedName>
    <definedName name="ttttt_1" hidden="1">{#N/A,#N/A,FALSE,"Sheet1";#N/A,#N/A,FALSE,"Sheet2";#N/A,#N/A,FALSE,"Sheet3";#N/A,#N/A,FALSE,"Sheet4";#N/A,#N/A,FALSE,"Sheet5";#N/A,#N/A,FALSE,"Sheet6"}</definedName>
    <definedName name="tttttt" hidden="1">#REF!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#REF!</definedName>
    <definedName name="ttttttttt" localSheetId="4">{"'Set-Out'!$A$1:$H$30"}</definedName>
    <definedName name="ttttttttt">{"'Set-Out'!$A$1:$H$30"}</definedName>
    <definedName name="tug" localSheetId="4">{"fdsup://directions/News HTML Viewer?action=OPEN&amp;on_error=off&amp;window=popup_no_button&amp;start_maximized=false&amp;creator=factset&amp;display_string=Click to view document&amp;width=640&amp;height=480&amp;address=ZQFNAaDnkp6vd2kFq4Kif%2F0mxhrIuvSGKBH1vPQZ62IXzKbWYUO9GyxuJlwKMztq","SZHF7uwtNmxgO90QoHU6YE4Js9ca3GGQyvJZT0Bx%2BgM38FjETLDxresStmFn1XEKjrw3S1%2Fa5rKojeXeJiFb0Cd6wpybaTHCyrreNFH6rNLrOeY3JobTtdPUfyGBrH1r994QaUTGMAr5UR6aHgITp1vzW6s8kmzUI0W4o31EdCIQjDl8%2BGLAtqCX2rTxUjIvjKzoJBc4ZvASGJwbVto2mCNQvfX4lwL2IUXSzibTww%3D%3D"}</definedName>
    <definedName name="tug">{"fdsup://directions/News HTML Viewer?action=OPEN&amp;on_error=off&amp;window=popup_no_button&amp;start_maximized=false&amp;creator=factset&amp;display_string=Click to view document&amp;width=640&amp;height=480&amp;address=ZQFNAaDnkp6vd2kFq4Kif%2F0mxhrIuvSGKBH1vPQZ62IXzKbWYUO9GyxuJlwKMztq","SZHF7uwtNmxgO90QoHU6YE4Js9ca3GGQyvJZT0Bx%2BgM38FjETLDxresStmFn1XEKjrw3S1%2Fa5rKojeXeJiFb0Cd6wpybaTHCyrreNFH6rNLrOeY3JobTtdPUfyGBrH1r994QaUTGMAr5UR6aHgITp1vzW6s8kmzUI0W4o31EdCIQjDl8%2BGLAtqCX2rTxUjIvjKzoJBc4ZvASGJwbVto2mCNQvfX4lwL2IUXSzibTww%3D%3D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H" hidden="1">{#N/A,#N/A,TRUE,"GLOBAL";#N/A,#N/A,TRUE,"RUSTICOS";#N/A,#N/A,TRUE,"INMUEBLES"}</definedName>
    <definedName name="tyhdfs" hidden="1">{"inputs raw data",#N/A,TRUE,"INPUT"}</definedName>
    <definedName name="tyj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tytybgb" localSheetId="4">{"fdsup://directions/News HTML Viewer?action=OPEN&amp;on_error=off&amp;window=popup_no_button&amp;start_maximized=false&amp;creator=factset&amp;display_string=Click to view document&amp;width=640&amp;height=480&amp;address=ZQFNwSbikp6rziWeOW75l0j6cG15GFLlJHNR1O2CXft55ufcHg0Ofdu416FsCGroig","VLUevwKH%2FcYtG2OUsva831DzTAEquP7OFG3z2RDWFWw4SI9ZmY7UNCkPKCtZ1YRV0ftfAQT5iDsNpITWz1eXzsqh0nmY6dHYi%2B6J04VxYNpzl4X07%2B%2B%2Bisa6LDEhNGLPuBFbcDX%2BqqmoYtrzXxcz6kYBaLhHV0HMxherx83zsjdgqGY2SMEB5jNiGoEHJU3f0Ktj2FMbPi3l7cPYyjcP%2BrXJseJ3CFYFWZDiRnFA6d4KxEdCk","%3D"}</definedName>
    <definedName name="tytybgb">{"fdsup://directions/News HTML Viewer?action=OPEN&amp;on_error=off&amp;window=popup_no_button&amp;start_maximized=false&amp;creator=factset&amp;display_string=Click to view document&amp;width=640&amp;height=480&amp;address=ZQFNwSbikp6rziWeOW75l0j6cG15GFLlJHNR1O2CXft55ufcHg0Ofdu416FsCGroig","VLUevwKH%2FcYtG2OUsva831DzTAEquP7OFG3z2RDWFWw4SI9ZmY7UNCkPKCtZ1YRV0ftfAQT5iDsNpITWz1eXzsqh0nmY6dHYi%2B6J04VxYNpzl4X07%2B%2B%2Bisa6LDEhNGLPuBFbcDX%2BqqmoYtrzXxcz6kYBaLhHV0HMxherx83zsjdgqGY2SMEB5jNiGoEHJU3f0Ktj2FMbPi3l7cPYyjcP%2BrXJseJ3CFYFWZDiRnFA6d4KxEdCk","%3D"}</definedName>
    <definedName name="tytyt" localSheetId="4">{"fdsup://directions/News HTML Viewer?action=OPEN&amp;on_error=off&amp;window=popup_no_button&amp;start_maximized=false&amp;creator=factset&amp;display_string=Click to view document&amp;width=640&amp;height=480&amp;address=ZQFNwaDn0o6jD6X0J7cySENoBI2Xc1LvAl%2BVFTwkOPmzH7IyCpI6KGuVtTGDYGTx","iE2NWrRnfnrPjz0TFoQaSDkI3PRTYIcRGuaVgnY6XfbXc0K73luo%2F37fKR4vmV2bZNo4cHBvmr5eG9MZppTY9Krecks4woM9q1EbGJl38nGMQWLkRmkCr%2BoevJC%2FDo5DmY%2FYxfUAhMQoRNl%2BPRBOO10d9Pl8jHXZZpuXVkq6BZ5XTjmQBqagSosWoUtDdoFTydkX%2B2ApcgeLogWqXz4I4RJzEHdybX%2B8%2F%2FGyAck%3D"}</definedName>
    <definedName name="tytyt">{"fdsup://directions/News HTML Viewer?action=OPEN&amp;on_error=off&amp;window=popup_no_button&amp;start_maximized=false&amp;creator=factset&amp;display_string=Click to view document&amp;width=640&amp;height=480&amp;address=ZQFNwaDn0o6jD6X0J7cySENoBI2Xc1LvAl%2BVFTwkOPmzH7IyCpI6KGuVtTGDYGTx","iE2NWrRnfnrPjz0TFoQaSDkI3PRTYIcRGuaVgnY6XfbXc0K73luo%2F37fKR4vmV2bZNo4cHBvmr5eG9MZppTY9Krecks4woM9q1EbGJl38nGMQWLkRmkCr%2BoevJC%2FDo5DmY%2FYxfUAhMQoRNl%2BPRBOO10d9Pl8jHXZZpuXVkq6BZ5XTjmQBqagSosWoUtDdoFTydkX%2B2ApcgeLogWqXz4I4RJzEHdybX%2B8%2F%2FGyAck%3D"}</definedName>
    <definedName name="tyu" hidden="1">{"consolidated",#N/A,FALSE,"Sheet1";"cms",#N/A,FALSE,"Sheet1";"fse",#N/A,FALSE,"Sheet1"}</definedName>
    <definedName name="tyuhj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uiktyu" hidden="1">{#N/A,#N/A,FALSE,"COVER";#N/A,#N/A,FALSE,"Index";#N/A,#N/A,FALSE,"Non-Earning";#N/A,#N/A,FALSE,"Mortgage_Legal";#N/A,#N/A,FALSE,"Mortgages"}</definedName>
    <definedName name="tyut" hidden="1">{"Summary",#N/A,FALSE,"Valuation Summary"}</definedName>
    <definedName name="tyutytyi" hidden="1">{#N/A,#N/A,FALSE,"Pharm";#N/A,#N/A,FALSE,"WWCM"}</definedName>
    <definedName name="tyyufkjkhjd" hidden="1">{#N/A,#N/A,FALSE,"Pharm";#N/A,#N/A,FALSE,"WWCM"}</definedName>
    <definedName name="tz56zuzu" localSheetId="7">1/EUReXToBEF</definedName>
    <definedName name="tz56zuzu" localSheetId="5">1/EUReXToBEF</definedName>
    <definedName name="tz56zuzu" localSheetId="4">1/EUReXToBEF</definedName>
    <definedName name="tz56zuzu">1/EUReXToBEF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ù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gfegfydilgfy" hidden="1">{"away stand alones",#N/A,FALSE,"Target"}</definedName>
    <definedName name="ugo" hidden="1">{"hiden",#N/A,FALSE,"14";"hidden",#N/A,FALSE,"16";"hidden",#N/A,FALSE,"18";"hidden",#N/A,FALSE,"20"}</definedName>
    <definedName name="ugyi" hidden="1">{#N/A,#N/A,FALSE,"output";#N/A,#N/A,FALSE,"contrib";#N/A,#N/A,FALSE,"profile";#N/A,#N/A,FALSE,"comps"}</definedName>
    <definedName name="uh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ui" hidden="1">{#N/A,#N/A,TRUE,"GLOBAL";#N/A,#N/A,TRUE,"RUSTICOS";#N/A,#N/A,TRUE,"INMUEBLES"}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pue4twputp" hidden="1">{"'Sheet1'!$A$1:$H$96"}</definedName>
    <definedName name="uiuu" localSheetId="4">{"'100'!$A$1:$M$83"}</definedName>
    <definedName name="uiuu">{"'100'!$A$1:$M$83"}</definedName>
    <definedName name="uiy" localSheetId="4">{"fdsup://directions/News HTML Viewer?action=OPEN&amp;on_error=off&amp;window=popup_no_button&amp;start_maximized=false&amp;creator=factset&amp;display_string=Click to view document&amp;width=640&amp;height=480&amp;address=ZQFNwTzikp6rziWeOYK8m3Es0YDmH%2Ba405I%2Bni%2BcBgPZQPyYuyDY58S17iSE","FwAOdNJbm1Avl5%2BF42eAzCGauL52sZImOflrl%2B%2FkMbvUuFemD8qQBvLCsDA%2Fk8yOqaCJpRj8OBL4gubDs40OfvUXSLke6qK9Cl6L9q66oh1riO6QDKC%2Fhxfgshj54gDtllTV3lTOQa0xY9aQRyGnIIYY%2FPtEK9yVLUemW3QjBs9VK9zsDvBBXezDaeD4yj7Io0sTG3uz2uotsdRn67aLLqBRikbSM5iYt82maIXAbvBNU47ETvz","pK0PJ"}</definedName>
    <definedName name="uiy">{"fdsup://directions/News HTML Viewer?action=OPEN&amp;on_error=off&amp;window=popup_no_button&amp;start_maximized=false&amp;creator=factset&amp;display_string=Click to view document&amp;width=640&amp;height=480&amp;address=ZQFNwTzikp6rziWeOYK8m3Es0YDmH%2Ba405I%2Bni%2BcBgPZQPyYuyDY58S17iSE","FwAOdNJbm1Avl5%2BF42eAzCGauL52sZImOflrl%2B%2FkMbvUuFemD8qQBvLCsDA%2Fk8yOqaCJpRj8OBL4gubDs40OfvUXSLke6qK9Cl6L9q66oh1riO6QDKC%2Fhxfgshj54gDtllTV3lTOQa0xY9aQRyGnIIYY%2FPtEK9yVLUemW3QjBs9VK9zsDvBBXezDaeD4yj7Io0sTG3uz2uotsdRn67aLLqBRikbSM5iYt82maIXAbvBNU47ETvz","pK0PJ"}</definedName>
    <definedName name="umy" hidden="1">{"comps",#N/A,FALSE,"comps";"notes",#N/A,FALSE,"comps"}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t" localSheetId="4">{"Acumulado",#N/A,FALSE,"Acumulado"}</definedName>
    <definedName name="Unit">{"Acumulado",#N/A,FALSE,"Acumulado"}</definedName>
    <definedName name="Univass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nivass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NREALIZED_GAIN">"UNREALIZED_GAIN"</definedName>
    <definedName name="UNUSUAL_EXP">"UNUSUAL_EXP"</definedName>
    <definedName name="US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US_GAAP">"US_GAAP"</definedName>
    <definedName name="USDollar" hidden="1">#REF!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UU" localSheetId="4">{#N/A,#N/A,FALSE,"model"}</definedName>
    <definedName name="UUUU">{#N/A,#N/A,FALSE,"model"}</definedName>
    <definedName name="uuuuu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uuuuu_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uuytutye" localSheetId="4">{"'100'!$A$1:$M$83"}</definedName>
    <definedName name="uuytutye">{"'100'!$A$1:$M$83"}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" localSheetId="4">{"fdsup://directions/News HTML Viewer?action=OPEN&amp;on_error=off&amp;window=popup_no_button&amp;start_maximized=false&amp;creator=factset&amp;display_string=Click to view document&amp;width=640&amp;height=480&amp;address=ZQFNwSDmku6rDwWeYa5yisJSsCHB%2B9mbm1YrpTv1%2FmBB0L1jOZPcFllQf88tvt","dcOvpxf7WdoDFha05SGum5StX1ZHb74KRmN48GJJxZAnQBeUItl965EAs26UJamlDc5EwNRD1JnyNiqIMUzfQoS1Rj93KMbFjplBnQ4sDbtEX1u%2F0Si7eWt58YVbqHgjlfKQ0VQyvhYXE6kjtVwvr3JgWxdewWqdozxQtBKdmCxGe6REhGw3%2FOGMEnnLh%2FpYSJofJXmwSH7XQHzYP3kdGeXGcscEfOGkcDRM9cFRJKe7jXOEjS"}</definedName>
    <definedName name="uyt">{"fdsup://directions/News HTML Viewer?action=OPEN&amp;on_error=off&amp;window=popup_no_button&amp;start_maximized=false&amp;creator=factset&amp;display_string=Click to view document&amp;width=640&amp;height=480&amp;address=ZQFNwSDmku6rDwWeYa5yisJSsCHB%2B9mbm1YrpTv1%2FmBB0L1jOZPcFllQf88tvt","dcOvpxf7WdoDFha05SGum5StX1ZHb74KRmN48GJJxZAnQBeUItl965EAs26UJamlDc5EwNRD1JnyNiqIMUzfQoS1Rj93KMbFjplBnQ4sDbtEX1u%2F0Si7eWt58YVbqHgjlfKQ0VQyvhYXE6kjtVwvr3JgWxdewWqdozxQtBKdmCxGe6REhGw3%2FOGMEnnLh%2FpYSJofJXmwSH7XQHzYP3kdGeXGcscEfOGkcDRM9cFRJKe7jXOEj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yuuuy" localSheetId="4">{"'100'!$A$1:$M$83"}</definedName>
    <definedName name="uyuuuy">{"'100'!$A$1:$M$83"}</definedName>
    <definedName name="uyyuu" localSheetId="4">{"'100'!$A$1:$M$83"}</definedName>
    <definedName name="uyyuu">{"'100'!$A$1:$M$83"}</definedName>
    <definedName name="v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_SUm" hidden="1">{#N/A,#N/A,FALSE,"Summary";#N/A,#N/A,FALSE,"Base Materials";#N/A,#N/A,FALSE,"Construction";#N/A,#N/A,FALSE,"Packaging";#N/A,#N/A,FALSE,"Transportation"}</definedName>
    <definedName name="V_SUm_1" hidden="1">{#N/A,#N/A,FALSE,"Summary";#N/A,#N/A,FALSE,"Base Materials";#N/A,#N/A,FALSE,"Construction";#N/A,#N/A,FALSE,"Packaging";#N/A,#N/A,FALSE,"Transportation"}</definedName>
    <definedName name="V5R" hidden="1">{#N/A,#N/A,TRUE,"GLOBAL";#N/A,#N/A,TRUE,"RUSTICOS";#N/A,#N/A,TRUE,"INMUEBLES"}</definedName>
    <definedName name="vaaaaaavavv" hidden="1">#N/A</definedName>
    <definedName name="Vail" hidden="1">{"PVGraph2",#N/A,FALSE,"PV Data"}</definedName>
    <definedName name="Vail_1" hidden="1">{"PVGraph2",#N/A,FALSE,"PV Data"}</definedName>
    <definedName name="val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val\" hidden="1">{#N/A,#N/A,FALSE,"Summary";#N/A,#N/A,FALSE,"Base Materials";#N/A,#N/A,FALSE,"Construction";#N/A,#N/A,FALSE,"Packaging";#N/A,#N/A,FALSE,"Transportation"}</definedName>
    <definedName name="val\_1" hidden="1">{#N/A,#N/A,FALSE,"Summary";#N/A,#N/A,FALSE,"Base Materials";#N/A,#N/A,FALSE,"Construction";#N/A,#N/A,FALSE,"Packaging";#N/A,#N/A,FALSE,"Transportation"}</definedName>
    <definedName name="VAL3Q" hidden="1">{"annual",#N/A,FALSE,"IBMFIN";"bal sheet tracking",#N/A,FALSE,"IBMFIN";"prodrev",#N/A,FALSE,"IBMFIN";"quarterly",#N/A,FALSE,"IBMFIN"}</definedName>
    <definedName name="VAL3Q_1" hidden="1">{"annual",#N/A,FALSE,"IBMFIN";"bal sheet tracking",#N/A,FALSE,"IBMFIN";"prodrev",#N/A,FALSE,"IBMFIN";"quarterly",#N/A,FALSE,"IBMFIN"}</definedName>
    <definedName name="Valuation_FooterType" hidden="1">"INTERNAL"</definedName>
    <definedName name="Vamos" localSheetId="4">{"Con1",#N/A,FALSE,"Co.1º.Gpo";#N/A,#N/A,FALSE,"Co.2º.Gpo"}</definedName>
    <definedName name="Vamos">{"Con1",#N/A,FALSE,"Co.1º.Gpo";#N/A,#N/A,FALSE,"Co.2º.Gpo"}</definedName>
    <definedName name="variab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VB" hidden="1">{#N/A,#N/A,TRUE,"GLOBAL";#N/A,#N/A,TRUE,"RUSTICOS";#N/A,#N/A,TRUE,"INMUEBLES"}</definedName>
    <definedName name="VBA_VERSION">"1.10.1e"</definedName>
    <definedName name="VBN" hidden="1">{#N/A,#N/A,TRUE,"GLOBAL";#N/A,#N/A,TRUE,"RUSTICOS";#N/A,#N/A,TRUE,"INMUEBLES"}</definedName>
    <definedName name="VCBX" hidden="1">{"Informes",#N/A,FALSE,"CA";"Informes",#N/A,FALSE,"CN";"Informes",#N/A,FALSE,"INVERSIONES";"Informes",#N/A,FALSE,"CN Oficial";"Informes",#N/A,FALSE,"CA Oficial";"Informes",#N/A,FALSE,"Res Datos Areas"}</definedName>
    <definedName name="vcn" hidden="1">{#N/A,#N/A,FALSE,"SMT1";#N/A,#N/A,FALSE,"SMT2";#N/A,#N/A,FALSE,"Summary";#N/A,#N/A,FALSE,"Graphs";#N/A,#N/A,FALSE,"4 Panel"}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hidden="1">{"comps",#N/A,FALSE,"HANDPACK";"footnotes",#N/A,FALSE,"HANDPACK"}</definedName>
    <definedName name="vdce" hidden="1">{#N/A,#N/A,TRUE,"Main Issues";#N/A,#N/A,TRUE,"Income statement ($)"}</definedName>
    <definedName name="vedvc" hidden="1">{#N/A,#N/A,TRUE,"Main Issues";#N/A,#N/A,TRUE,"Income statement ($)"}</definedName>
    <definedName name="verga" hidden="1">{#N/A,#N/A,FALSE,"Aging Summary";#N/A,#N/A,FALSE,"Ratio Analysis";#N/A,#N/A,FALSE,"Test 120 Day Accts";#N/A,#N/A,FALSE,"Tickmarks"}</definedName>
    <definedName name="Version_Nbr" hidden="1">1</definedName>
    <definedName name="Verysmallnumber">[1]Instructions!$G$32</definedName>
    <definedName name="vfd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fdcvd" hidden="1">{#N/A,#N/A,TRUE,"Main Issues";#N/A,#N/A,TRUE,"Income statement ($)"}</definedName>
    <definedName name="vfdfd" hidden="1">#REF!</definedName>
    <definedName name="vfdsv" hidden="1">#REF!</definedName>
    <definedName name="vfdsvd" hidden="1">#REF!</definedName>
    <definedName name="VFG" hidden="1">{#N/A,#N/A,TRUE,"GLOBAL";#N/A,#N/A,TRUE,"RUSTICOS";#N/A,#N/A,TRUE,"INMUEBLES"}</definedName>
    <definedName name="VFGT" hidden="1">{#N/A,#N/A,TRUE,"GLOBAL";#N/A,#N/A,TRUE,"RUSTICOS";#N/A,#N/A,TRUE,"INMUEBLES"}</definedName>
    <definedName name="vfty" localSheetId="4">{"fdsup://directions/News HTML Viewer?action=OPEN&amp;on_error=off&amp;window=popup_no_button&amp;start_maximized=false&amp;creator=factset&amp;display_string=Click to view document&amp;width=640&amp;height=480&amp;address=ZQFNwTDikp6rDgWeOYK8smvwWAoIXeCmAC%2Be4QawIAibKE5oeVSaOiBB9FSqEcb0","nGxRXMqwqXZVhgoiyiUjTH4qAFq2bpll9Hm2zBZfv0Fqxrg4nJ3JI0oym2fZD6vpJpnU7t4liPWmMh36xQgijcHfUzBEgyM5L7Zwhjuo0ZfJXxvp2fJJ1OV69SOLIFbBHjKyedFR1V74OFybiCk3voEGPUt5McGaON7%2FAbf%2BYBEySVSgjEUgOKPSkhI7CqBMjNp7BKEvYGvv2yrzIO2dWvgczQ4T1uAKXa7jRpYreIRpEChOM2F3eg%3D%3","D"}</definedName>
    <definedName name="vfty">{"fdsup://directions/News HTML Viewer?action=OPEN&amp;on_error=off&amp;window=popup_no_button&amp;start_maximized=false&amp;creator=factset&amp;display_string=Click to view document&amp;width=640&amp;height=480&amp;address=ZQFNwTDikp6rDgWeOYK8smvwWAoIXeCmAC%2Be4QawIAibKE5oeVSaOiBB9FSqEcb0","nGxRXMqwqXZVhgoiyiUjTH4qAFq2bpll9Hm2zBZfv0Fqxrg4nJ3JI0oym2fZD6vpJpnU7t4liPWmMh36xQgijcHfUzBEgyM5L7Zwhjuo0ZfJXxvp2fJJ1OV69SOLIFbBHjKyedFR1V74OFybiCk3voEGPUt5McGaON7%2FAbf%2BYBEySVSgjEUgOKPSkhI7CqBMjNp7BKEvYGvv2yrzIO2dWvgczQ4T1uAKXa7jRpYreIRpEChOM2F3eg%3D%3","D"}</definedName>
    <definedName name="vg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vgbh" hidden="1">{#N/A,#N/A,FALSE,"SUMMARY";#N/A,#N/A,FALSE,"DETAIL";#N/A,#N/A,FALSE,"VARIANCE"}</definedName>
    <definedName name="vgbh_1" hidden="1">{#N/A,#N/A,FALSE,"SUMMARY";#N/A,#N/A,FALSE,"DETAIL";#N/A,#N/A,FALSE,"VARIANCE"}</definedName>
    <definedName name="victor" hidden="1">{"multiple",#N/A,FALSE,"client";"margins",#N/A,FALSE,"client";"data",#N/A,FALSE,"client"}</definedName>
    <definedName name="vince" localSheetId="5" hidden="1">{#N/A,#N/A,TRUE,"Cover sheet";#N/A,#N/A,TRUE,"DCF analysis";#N/A,#N/A,TRUE,"WACC calculation"}</definedName>
    <definedName name="vince" localSheetId="4">{#N/A,#N/A,TRUE,"Cover sheet";#N/A,#N/A,TRUE,"DCF analysis";#N/A,#N/A,TRUE,"WACC calculation"}</definedName>
    <definedName name="vince" localSheetId="2" hidden="1">{#N/A,#N/A,TRUE,"Cover sheet";#N/A,#N/A,TRUE,"DCF analysis";#N/A,#N/A,TRUE,"WACC calculation"}</definedName>
    <definedName name="vince">{#N/A,#N/A,TRUE,"Cover sheet";#N/A,#N/A,TRUE,"DCF analysis";#N/A,#N/A,TRUE,"WACC calculation"}</definedName>
    <definedName name="virus?" hidden="1">{#N/A,#N/A,FALSE,"Market Share";#N/A,#N/A,FALSE,"dcf";#N/A,#N/A,FALSE,"Base"}</definedName>
    <definedName name="Virus2" hidden="1">{#N/A,#N/A,FALSE,"Market Share";#N/A,#N/A,FALSE,"dcf";#N/A,#N/A,FALSE,"Base"}</definedName>
    <definedName name="virus3" hidden="1">{#N/A,#N/A,FALSE,"Market Share";#N/A,#N/A,FALSE,"dcf";#N/A,#N/A,FALSE,"Base"}</definedName>
    <definedName name="virus4" hidden="1">{#N/A,#N/A,FALSE,"Market Share";#N/A,#N/A,FALSE,"dcf";#N/A,#N/A,FALSE,"Base"}</definedName>
    <definedName name="virus5" hidden="1">{#N/A,#N/A,FALSE,"Market Share";#N/A,#N/A,FALSE,"dcf";#N/A,#N/A,FALSE,"Base"}</definedName>
    <definedName name="virus6" hidden="1">{#N/A,#N/A,FALSE,"Market Share";#N/A,#N/A,FALSE,"dcf";#N/A,#N/A,FALSE,"Base"}</definedName>
    <definedName name="visits" localSheetId="4">{"'Customer Support Trends'!$A$1:$AB$13"}</definedName>
    <definedName name="visits">{"'Customer Support Trends'!$A$1:$AB$13"}</definedName>
    <definedName name="vistis2" localSheetId="4">{"'Customer Support Trends'!$A$1:$AB$13"}</definedName>
    <definedName name="vistis2">{"'Customer Support Trends'!$A$1:$AB$13"}</definedName>
    <definedName name="vo" hidden="1">{"consolidated",#N/A,FALSE,"Sheet1";"cms",#N/A,FALSE,"Sheet1";"fse",#N/A,FALSE,"Sheet1"}</definedName>
    <definedName name="VRC" hidden="1">{"Area1",#N/A,FALSE,"OREWACC";"Area2",#N/A,FALSE,"OREWACC"}</definedName>
    <definedName name="VRC_1" hidden="1">{"Area1",#N/A,FALSE,"OREWACC";"Area2",#N/A,FALSE,"OREWACC"}</definedName>
    <definedName name="vrcr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rcsrv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_1" hidden="1">{"mgmt forecast",#N/A,FALSE,"Mgmt Forecast";"dcf table",#N/A,FALSE,"Mgmt Forecast";"sensitivity",#N/A,FALSE,"Mgmt Forecast";"table inputs",#N/A,FALSE,"Mgmt Forecast";"calculations",#N/A,FALSE,"Mgmt Forecast"}</definedName>
    <definedName name="vvsvsdfvsdf" hidden="1">#REF!</definedName>
    <definedName name="vvv" localSheetId="5" hidden="1">{#N/A,#N/A,FALSE,"immo fi";#N/A,#N/A,FALSE,"emprunt";#N/A,#N/A,FALSE,"incorp";#N/A,#N/A,FALSE,"corp";#N/A,#N/A,FALSE,"FNAIM"}</definedName>
    <definedName name="vvv" localSheetId="4">{"DCF","UPSIDE CASE",FALSE,"Sheet1";"DCF","BASE CASE",FALSE,"Sheet1";"DCF","DOWNSIDE CASE",FALSE,"Sheet1"}</definedName>
    <definedName name="vvv" localSheetId="2" hidden="1">{#N/A,#N/A,FALSE,"immo fi";#N/A,#N/A,FALSE,"emprunt";#N/A,#N/A,FALSE,"incorp";#N/A,#N/A,FALSE,"corp";#N/A,#N/A,FALSE,"FNAIM"}</definedName>
    <definedName name="vvv">{"DCF","UPSIDE CASE",FALSE,"Sheet1";"DCF","BASE CASE",FALSE,"Sheet1";"DCF","DOWNSIDE CASE",FALSE,"Sheet1"}</definedName>
    <definedName name="vvvv" localSheetId="4">{"mgmt forecast",#N/A,FALSE,"Mgmt Forecast";"dcf table",#N/A,FALSE,"Mgmt Forecast";"sensitivity",#N/A,FALSE,"Mgmt Forecast";"table inputs",#N/A,FALSE,"Mgmt Forecast";"calculations",#N/A,FALSE,"Mgmt Forecast"}</definedName>
    <definedName name="vvvv">{"mgmt forecast",#N/A,FALSE,"Mgmt Forecast";"dcf table",#N/A,FALSE,"Mgmt Forecast";"sensitivity",#N/A,FALSE,"Mgmt Forecast";"table inputs",#N/A,FALSE,"Mgmt Forecast";"calculations",#N/A,FALSE,"Mgmt Forecast"}</definedName>
    <definedName name="vvvvgt" localSheetId="4">{"fdsup://directions/News HTML Viewer?action=OPEN&amp;on_error=off&amp;window=popup_no_button&amp;start_maximized=false&amp;creator=factset&amp;display_string=Click to view document&amp;width=640&amp;height=480&amp;address=ZQFNwaDn0o6jD6X0J7cySENoBI2Xc1LvAl%2BVFTwkOPmzH7IyCpI6KGuVtTGDYGTx","iE2NWrRnfnrPjz0TFoQaSDkI3PRTYIcRGuaVgnY6XfbXc0K73luo%2F37fKR4vmV2bZNo4cHBvmr5eG9MZppTY9Krecks4woM9q1EbGJl38nGMQWLkRmkCr%2BoevJC%2FDo5DmY%2FYxfUAhMQoRNl%2BPRBOO10d9Pl8jHXZZpuXVkq6BZ5XTjmQBqagSosWoUtDdoFTydkX%2B2ApcgeLogWqXz4I4RJzEHdybX%2B8%2F%2FGyAck%3D"}</definedName>
    <definedName name="vvvvgt">{"fdsup://directions/News HTML Viewer?action=OPEN&amp;on_error=off&amp;window=popup_no_button&amp;start_maximized=false&amp;creator=factset&amp;display_string=Click to view document&amp;width=640&amp;height=480&amp;address=ZQFNwaDn0o6jD6X0J7cySENoBI2Xc1LvAl%2BVFTwkOPmzH7IyCpI6KGuVtTGDYGTx","iE2NWrRnfnrPjz0TFoQaSDkI3PRTYIcRGuaVgnY6XfbXc0K73luo%2F37fKR4vmV2bZNo4cHBvmr5eG9MZppTY9Krecks4woM9q1EbGJl38nGMQWLkRmkCr%2BoevJC%2FDo5DmY%2FYxfUAhMQoRNl%2BPRBOO10d9Pl8jHXZZpuXVkq6BZ5XTjmQBqagSosWoUtDdoFTydkX%2B2ApcgeLogWqXz4I4RJzEHdybX%2B8%2F%2FGyAck%3D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_1" hidden="1">{"mgmt forecast",#N/A,FALSE,"Mgmt Forecast";"dcf table",#N/A,FALSE,"Mgmt Forecast";"sensitivity",#N/A,FALSE,"Mgmt Forecast";"table inputs",#N/A,FALSE,"Mgmt Forecast";"calculations",#N/A,FALSE,"Mgmt Forecast"}</definedName>
    <definedName name="VZDX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vzx_1" hidden="1">{"mgmt forecast",#N/A,FALSE,"Mgmt Forecast";"dcf table",#N/A,FALSE,"Mgmt Forecast";"sensitivity",#N/A,FALSE,"Mgmt Forecast";"table inputs",#N/A,FALSE,"Mgmt Forecast";"calculations",#N/A,FALSE,"Mgmt Forecast"}</definedName>
    <definedName name="w" localSheetId="5" hidden="1">{"comps1_1",#N/A,FALSE,"Comps1";"comps1_2",#N/A,FALSE,"Comps1";"comps1_3",#N/A,FALSE,"Comps1";"comps1_4",#N/A,FALSE,"Comps1";"comps1_5",#N/A,FALSE,"Comps1"}</definedName>
    <definedName name="w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" localSheetId="2" hidden="1">{"comps1_1",#N/A,FALSE,"Comps1";"comps1_2",#N/A,FALSE,"Comps1";"comps1_3",#N/A,FALSE,"Comps1";"comps1_4",#N/A,FALSE,"Comps1";"comps1_5",#N/A,FALSE,"Comps1"}</definedName>
    <definedName name="w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2W" hidden="1">{#N/A,#N/A,TRUE,"GLOBAL";#N/A,#N/A,TRUE,"RUSTICOS";#N/A,#N/A,TRUE,"INMUEBLES"}</definedName>
    <definedName name="w3e" hidden="1">{#N/A,#N/A,FALSE,"Carterco"}</definedName>
    <definedName name="w3e_1" hidden="1">{#N/A,#N/A,FALSE,"Carterco"}</definedName>
    <definedName name="w45ty45t54" hidden="1">{"'Directory'!$A$72:$E$91"}</definedName>
    <definedName name="w45yu45hyh" hidden="1">{#N/A,#N/A,TRUE,"Acq-Ass";#N/A,#N/A,TRUE,"Acq-IS";#N/A,#N/A,TRUE,"Acq-BS";#N/A,#N/A,TRUE,"Acq-CF"}</definedName>
    <definedName name="WACC" hidden="1">{#N/A,#N/A,TRUE,"Pro Forma";#N/A,#N/A,TRUE,"PF_Bal";#N/A,#N/A,TRUE,"PF_INC";#N/A,#N/A,TRUE,"CBE";#N/A,#N/A,TRUE,"SWK"}</definedName>
    <definedName name="wacc1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2" hidden="1">{#N/A,#N/A,TRUE,"Cover sheet";#N/A,#N/A,TRUE,"DCF analysis";#N/A,#N/A,TRUE,"WACC calculation"}</definedName>
    <definedName name="Waccc2" hidden="1">{#N/A,#N/A,TRUE,"Cover sheet";#N/A,#N/A,TRUE,"INPUTS";#N/A,#N/A,TRUE,"OUTPUTS";#N/A,#N/A,TRUE,"VALUATION"}</definedName>
    <definedName name="wafe" hidden="1">{"summary1",#N/A,TRUE,"Comps";"summary2",#N/A,TRUE,"Comps";"summary3",#N/A,TRUE,"Comps"}</definedName>
    <definedName name="wafe_1" hidden="1">{"summary1",#N/A,TRUE,"Comps";"summary2",#N/A,TRUE,"Comps";"summary3",#N/A,TRUE,"Comps"}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2";"KRONE",#N/A,FALSE,"BALANCE SHEET 2";"INTERSYSTEMS",#N/A,FALSE,"BALANCE SHEET 2"}</definedName>
    <definedName name="wan_1" hidden="1">{"COMBINED",#N/A,FALSE,"BALANCE SHEET 2";"KRONE",#N/A,FALSE,"BALANCE SHEET 2";"INTERSYSTEMS",#N/A,FALSE,"BALANCE SHEET 2"}</definedName>
    <definedName name="was" hidden="1">{#N/A,#N/A,FALSE,"Sales Graph";#N/A,#N/A,FALSE,"BUC Graph";#N/A,#N/A,FALSE,"P&amp;L - YTD"}</definedName>
    <definedName name="wb" hidden="1">{#N/A,#N/A,FALSE,"Pharm";#N/A,#N/A,FALSE,"WWCM"}</definedName>
    <definedName name="wbID">"5YD2S6LIV3DT2XJ3GNSSCOGPR"</definedName>
    <definedName name="wc" hidden="1">{#N/A,#N/A,FALSE,"Pharm";#N/A,#N/A,FALSE,"WWCM"}</definedName>
    <definedName name="wcom" hidden="1">{"IS",#N/A,FALSE,"IS";"RPTIS",#N/A,FALSE,"RPTIS";"STATS",#N/A,FALSE,"STATS";"BS",#N/A,FALSE,"BS"}</definedName>
    <definedName name="we" localSheetId="7">Main.SAPF4Help()</definedName>
    <definedName name="we" localSheetId="5" hidden="1">{#N/A,#N/A,FALSE,"Pharm";#N/A,#N/A,FALSE,"WWCM"}</definedName>
    <definedName name="we" localSheetId="4">Main.SAPF4Help()</definedName>
    <definedName name="we" localSheetId="2" hidden="1">{#N/A,#N/A,FALSE,"Pharm";#N/A,#N/A,FALSE,"WWCM"}</definedName>
    <definedName name="we">Main.SAPF4Help()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ads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b" hidden="1">{#N/A,#N/A,FALSE,"Inputs - Prices &amp; Forecasts"}</definedName>
    <definedName name="wed" hidden="1">{"orixcsc",#N/A,FALSE,"ORIX CSC";"orixcsc2",#N/A,FALSE,"ORIX CSC"}</definedName>
    <definedName name="wedasf" hidden="1">{"inputs raw data",#N/A,TRUE,"INPUT"}</definedName>
    <definedName name="wef" hidden="1">#REF!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d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fsdfasdf" localSheetId="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4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we" hidden="1">{#N/A,#N/A,TRUE,"Main Issues";#N/A,#N/A,TRUE,"Income statement ($)"}</definedName>
    <definedName name="WEQQE" hidden="1">{"summary1",#N/A,TRUE,"Comps";"summary2",#N/A,TRUE,"Comps";"summary3",#N/A,TRUE,"Comps"}</definedName>
    <definedName name="WEQQE_1" hidden="1">{"summary1",#N/A,TRUE,"Comps";"summary2",#N/A,TRUE,"Comps";"summary3",#N/A,TRUE,"Comps"}</definedName>
    <definedName name="WER" localSheetId="7" hidden="1">Main.SAPF4Help()</definedName>
    <definedName name="WER" localSheetId="5" hidden="1">Main.SAPF4Help()</definedName>
    <definedName name="WER" hidden="1">Main.SAPF4Help()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df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re" hidden="1">{"mgmt forecast",#N/A,FALSE,"Mgmt Forecast";"dcf table",#N/A,FALSE,"Mgmt Forecast";"sensitivity",#N/A,FALSE,"Mgmt Forecast";"table inputs",#N/A,FALSE,"Mgmt Forecast";"calculations",#N/A,FALSE,"Mgmt Forecast"}</definedName>
    <definedName name="were_1" hidden="1">{#N/A,#N/A,FALSE,"EXP97"}</definedName>
    <definedName name="werfds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gqerrgqwergr" hidden="1">#N/A</definedName>
    <definedName name="werqerrgqwerger" hidden="1">#N/A</definedName>
    <definedName name="werqwerq" hidden="1">{"histincome",#N/A,FALSE,"hyfins";"closing balance",#N/A,FALSE,"hyfins"}</definedName>
    <definedName name="WERR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werrr" hidden="1">{#N/A,#N/A,FALSE,"Pharm";#N/A,#N/A,FALSE,"WWCM"}</definedName>
    <definedName name="wersdf" hidden="1">{"summary1",#N/A,TRUE,"Comps";"summary2",#N/A,TRUE,"Comps";"summary3",#N/A,TRUE,"Comps"}</definedName>
    <definedName name="wert" localSheetId="4">{"fdsup://directions/News HTML Viewer?action=OPEN&amp;on_error=off&amp;window=popup_no_button&amp;start_maximized=false&amp;creator=factset&amp;display_string=Click to view document&amp;width=640&amp;height=480&amp;address=ZQFNwaDjk56jD6U0PwTb8kJCMeNM9EFAm%2BSFphEbhMBkTxwxe2I2Syg7LTNbHnJT","HoJWhdxCBpcNo4oO%2BjLD7DXIwIqe4gbHExWr5gw41q5Rj7j%2FQb5vuwjz%2BuyKQvBbcE8YHI0PHoVBVvmlIN2r3VM19hz4o7OfX4g9ra08IaUEXSO9hoCGnC0eRkhdFHIoZn%2FjrIxM%2FKltkz7sl8zrd8rbpZ%2F9o%2Bem2vjkAxGHH0s9QQhqGx7EmLfe%2BZfS8hoznzK7oPR36VKTMzB2tLSwpwcdKz90wHmNxIDyeaDNAqCyBPg","Y"}</definedName>
    <definedName name="wert">{"fdsup://directions/News HTML Viewer?action=OPEN&amp;on_error=off&amp;window=popup_no_button&amp;start_maximized=false&amp;creator=factset&amp;display_string=Click to view document&amp;width=640&amp;height=480&amp;address=ZQFNwaDjk56jD6U0PwTb8kJCMeNM9EFAm%2BSFphEbhMBkTxwxe2I2Syg7LTNbHnJT","HoJWhdxCBpcNo4oO%2BjLD7DXIwIqe4gbHExWr5gw41q5Rj7j%2FQb5vuwjz%2BuyKQvBbcE8YHI0PHoVBVvmlIN2r3VM19hz4o7OfX4g9ra08IaUEXSO9hoCGnC0eRkhdFHIoZn%2FjrIxM%2FKltkz7sl8zrd8rbpZ%2F9o%2Bem2vjkAxGHH0s9QQhqGx7EmLfe%2BZfS8hoznzK7oPR36VKTMzB2tLSwpwcdKz90wHmNxIDyeaDNAqCyBPg","Y"}</definedName>
    <definedName name="we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ew" hidden="1">{#N/A,#N/A,FALSE,"Sheet1"}</definedName>
    <definedName name="wew_1" hidden="1">{#N/A,#N/A,FALSE,"Sheet1"}</definedName>
    <definedName name="wewe" hidden="1">{#N/A,#N/A,FALSE,"MONTHDET";#N/A,#N/A,FALSE,"ACTUAL"}</definedName>
    <definedName name="wewer" hidden="1">#N/A</definedName>
    <definedName name="wewew" hidden="1">{#N/A,#N/A,FALSE,"pl_cons";#N/A,#N/A,FALSE,"pl_grup";#N/A,#N/A,FALSE,"pl_umpl";#N/A,#N/A,FALSE,"pl_bim";#N/A,#N/A,FALSE,"pl_bdb";#N/A,#N/A,FALSE,"pl_mq32";#N/A,#N/A,FALSE,"pl_bsrl"}</definedName>
    <definedName name="wewewe" hidden="1">{#N/A,#N/A,FALSE,"MONTHDET";#N/A,#N/A,FALSE,"ACTUAL"}</definedName>
    <definedName name="wew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eydsf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F" localSheetId="4">{#N/A,#N/A,FALSE,"Customer Base";#N/A,#N/A,FALSE,"Workforce";#N/A,#N/A,FALSE,"cur prod";#N/A,#N/A,FALSE,"in-proc";#N/A,#N/A,FALSE,"Trademark"}</definedName>
    <definedName name="WF">{#N/A,#N/A,FALSE,"Customer Base";#N/A,#N/A,FALSE,"Workforce";#N/A,#N/A,FALSE,"cur prod";#N/A,#N/A,FALSE,"in-proc";#N/A,#N/A,FALSE,"Trademark"}</definedName>
    <definedName name="WFT" hidden="1">{"Area1",#N/A,FALSE,"OREWACC";"Area2",#N/A,FALSE,"OREWACC"}</definedName>
    <definedName name="WFT_1" hidden="1">{"Area1",#N/A,FALSE,"OREWACC";"Area2",#N/A,FALSE,"OREWACC"}</definedName>
    <definedName name="What?" hidden="1">{#N/A,#N/A,TRUE,"Summary";#N/A,#N/A,TRUE,"Financials"}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thehell" localSheetId="4">{"'Trend_Total'!$A$7:$V$10","'Trend_Total'!$A$1:$V$4"}</definedName>
    <definedName name="whatthehell">{"'Trend_Total'!$A$7:$V$10","'Trend_Total'!$A$1:$V$4"}</definedName>
    <definedName name="whg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HO" hidden="1">{#N/A,#N/A,FALSE,"SUMMARY";#N/A,#N/A,FALSE,"DETAIL";#N/A,#N/A,FALSE,"VARIANCE"}</definedName>
    <definedName name="WHO_1" hidden="1">{#N/A,#N/A,FALSE,"SUMMARY";#N/A,#N/A,FALSE,"DETAIL";#N/A,#N/A,FALSE,"VARIANCE"}</definedName>
    <definedName name="wirev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krp" hidden="1">{"Area1",#N/A,FALSE,"OREWACC";"Area2",#N/A,FALSE,"OREWACC"}</definedName>
    <definedName name="wkrp_1" hidden="1">{"Area1",#N/A,FALSE,"OREWACC";"Area2",#N/A,FALSE,"OREWACC"}</definedName>
    <definedName name="wnd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oeiru" hidden="1">{"Summary",#N/A,FALSE,"Valuation Summary";"Financial Statements",#N/A,FALSE,"Results";"FCF",#N/A,FALSE,"Results"}</definedName>
    <definedName name="Woods" hidden="1">#REF!</definedName>
    <definedName name="woq4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orkcap4" hidden="1">{#N/A,#N/A,FALSE,"Aging Summary";#N/A,#N/A,FALSE,"Ratio Analysis";#N/A,#N/A,FALSE,"Test 120 Day Accts";#N/A,#N/A,FALSE,"Tickmarks"}</definedName>
    <definedName name="working" hidden="1">{#N/A,#N/A,FALSE,"REPORT"}</definedName>
    <definedName name="working_capital" hidden="1">{#N/A,#N/A,FALSE,"Aging Summary";#N/A,#N/A,FALSE,"Ratio Analysis";#N/A,#N/A,FALSE,"Test 120 Day Accts";#N/A,#N/A,FALSE,"Tickmarks"}</definedName>
    <definedName name="wqadink" hidden="1">{#N/A,#N/A,FALSE,"Colombo";#N/A,#N/A,FALSE,"Colata";#N/A,#N/A,FALSE,"Colombo + Colata"}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r" localSheetId="4">{"fdsup://directions/News HTML Viewer?action=OPEN&amp;on_error=off&amp;window=popup_no_button&amp;start_maximized=false&amp;creator=factset&amp;display_string=Click to view document&amp;width=640&amp;height=480&amp;address=ZQFNwSDikp63zAUeHAR1SJO%2BKxT7gApoXhADYsgSJbOtLwGv0ymfYzr3zTjKyZaM","wShTuZms7ZTxwsmFeXblFTBIQD%2BqB4%2BJCv3GMSWa8P%2BWfgJNUM2ez8lm9hShfhXI3V0quRf75GWP66ILAk4w8p9zhhWWQ%2FuYtu%2F6WVBreSx6IEYaduYtJC2rrmmWFtERCsE%2B%2BqrYOKrFpRtRRgEr86vSftccOj4cuAJmr5F89w7RWpEuZi1QSFebXEjHmX6Y%2FyS0%2Ba4FQEoNkbVCUMolhWi1ovfzndZqdlN6nfSY6riZs","EbWxvIui%2B8%3D"}</definedName>
    <definedName name="wqer">{"fdsup://directions/News HTML Viewer?action=OPEN&amp;on_error=off&amp;window=popup_no_button&amp;start_maximized=false&amp;creator=factset&amp;display_string=Click to view document&amp;width=640&amp;height=480&amp;address=ZQFNwSDikp63zAUeHAR1SJO%2BKxT7gApoXhADYsgSJbOtLwGv0ymfYzr3zTjKyZaM","wShTuZms7ZTxwsmFeXblFTBIQD%2BqB4%2BJCv3GMSWa8P%2BWfgJNUM2ez8lm9hShfhXI3V0quRf75GWP66ILAk4w8p9zhhWWQ%2FuYtu%2F6WVBreSx6IEYaduYtJC2rrmmWFtERCsE%2B%2BqrYOKrFpRtRRgEr86vSftccOj4cuAJmr5F89w7RWpEuZi1QSFebXEjHmX6Y%2FyS0%2Ba4FQEoNkbVCUMolhWi1ovfzndZqdlN6nfSY6riZs","EbWxvIui%2B8%3D"}</definedName>
    <definedName name="wrbg" localSheetId="4">{"summary1",#N/A,TRUE,"Comps";"summary2",#N/A,TRUE,"Comps";"summary3",#N/A,TRUE,"Comps"}</definedName>
    <definedName name="wrbg">{"summary1",#N/A,TRUE,"Comps";"summary2",#N/A,TRUE,"Comps";"summary3",#N/A,TRUE,"Comps"}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gb" localSheetId="4">{"inputs raw data",#N/A,TRUE,"INPUT"}</definedName>
    <definedName name="wrgb">{"inputs raw data",#N/A,TRUE,"INPUT"}</definedName>
    <definedName name="wrgerger" hidden="1">{#N/A,#N/A,TRUE,"Pivots-Employee";#N/A,"Scenario1",TRUE,"Assumptions Summary"}</definedName>
    <definedName name="wrghf" localSheetId="4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r53gt3gtv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" localSheetId="5" hidden="1">{#N/A,#N/A,FALSE,"DCF Summary";#N/A,#N/A,FALSE,"Casema";#N/A,#N/A,FALSE,"Casema NoTel";#N/A,#N/A,FALSE,"UK";#N/A,#N/A,FALSE,"RCF";#N/A,#N/A,FALSE,"Intercable CZ";#N/A,#N/A,FALSE,"Interkabel P"}</definedName>
    <definedName name="wrn" localSheetId="4">{#N/A,#N/A,FALSE,"DCF Summary";#N/A,#N/A,FALSE,"Casema";#N/A,#N/A,FALSE,"Casema NoTel";#N/A,#N/A,FALSE,"UK";#N/A,#N/A,FALSE,"RCF";#N/A,#N/A,FALSE,"Intercable CZ";#N/A,#N/A,FALSE,"Interkabel P"}</definedName>
    <definedName name="wrn" localSheetId="2" hidden="1">{#N/A,#N/A,FALSE,"DCF Summary";#N/A,#N/A,FALSE,"Casema";#N/A,#N/A,FALSE,"Casema NoTel";#N/A,#N/A,FALSE,"UK";#N/A,#N/A,FALSE,"RCF";#N/A,#N/A,FALSE,"Intercable CZ";#N/A,#N/A,FALSE,"Interkabel P"}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 localSheetId="5" hidden="1">{#N/A,#N/A,FALSE,"Calc";#N/A,#N/A,FALSE,"Sensitivity";#N/A,#N/A,FALSE,"LT Earn.Dil.";#N/A,#N/A,FALSE,"Dil. AVP"}</definedName>
    <definedName name="wrn.1." localSheetId="4">{#N/A,#N/A,FALSE,"Calc";#N/A,#N/A,FALSE,"Sensitivity";#N/A,#N/A,FALSE,"LT Earn.Dil.";#N/A,#N/A,FALSE,"Dil. AVP"}</definedName>
    <definedName name="wrn.1." localSheetId="2" hidden="1">{#N/A,#N/A,FALSE,"Calc";#N/A,#N/A,FALSE,"Sensitivity";#N/A,#N/A,FALSE,"LT Earn.Dil.";#N/A,#N/A,FALSE,"Dil. AVP"}</definedName>
    <definedName name="wrn.1.">{#N/A,#N/A,FALSE,"Calc";#N/A,#N/A,FALSE,"Sensitivity";#N/A,#N/A,FALSE,"LT Earn.Dil.";#N/A,#N/A,FALSE,"Dil. AVP"}</definedName>
    <definedName name="wrn.1._.pres.comite._.mensual._.AREA." localSheetId="4">{"area_rdos_3",#N/A,FALSE,"RECLAS agencias";"area_rdos_2",#N/A,FALSE,"RECLAS agencias";"area_bal",#N/A,FALSE,"RECLAS agencias"}</definedName>
    <definedName name="wrn.1._.pres.comite._.mensual._.AREA.">{"area_rdos_3",#N/A,FALSE,"RECLAS agencias";"area_rdos_2",#N/A,FALSE,"RECLAS agencias";"area_bal",#N/A,FALSE,"RECLAS agencias"}</definedName>
    <definedName name="wrn.1._.Print._.Month._.Data." hidden="1">{"Month vs ABP p1",#N/A,FALSE,"Month vs ABP";"Month vs ABP p2",#N/A,FALSE,"Month vs ABP";"Month",#N/A,FALSE,"Month"}</definedName>
    <definedName name="wrn.1._1" hidden="1">{"cover",#N/A,TRUE,"Cover";"toc1",#N/A,TRUE,"TOC";"ts1",#N/A,TRUE,"Transaction Summary";"ei",#N/A,TRUE,"Earnings Impact";"ad",#N/A,TRUE,"accretion dilution"}</definedName>
    <definedName name="wrn.1.1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_1996detail." localSheetId="4">{"FY96_TITLE",#N/A,FALSE,"Sensitize";"FY96_TABLE_OF_CONTENTS",#N/A,FALSE,"Sensitize";"FY96_TITLE_REVENUE",#N/A,FALSE,"Sensitize";"FY96_REVENUE_DATA",#N/A,FALSE,"REVENUES";"FY96_REVENUE_FR_IP",#N/A,FALSE,"REVENUES";"FY96_REVENUE_SYSTEMS_VOICE",#N/A,FALSE,"REVENUES";"FY96_REVENUE_Intercompany",#N/A,FALSE,"REVENUES";"FY96_TITLE_FONDIRECT",#N/A,FALSE,"Sensitize";"FY96_FD_STP_Moscow",#N/A,FALSE,"REVENUES";"FY96_FD_REGION",#N/A,FALSE,"REVENUES";"FY96_FD_NRC_MRC",#N/A,FALSE,"REVENUES";"FY96_FD_Mins",#N/A,FALSE,"REVENUES";"FY96_FD_TRAFFIC_REVENUE",#N/A,FALSE,"REVENUES";"FY96_TITLE_COST_OF_REVENUE",#N/A,FALSE,"Sensitize";"FY96_COST_OF_REVENUE",#N/A,FALSE,"Settl_COR";"FY96_COST_OF_REVENUE_Global_One",#N/A,FALSE,"Settl_COR";"FY96_COST_OF_REVENUE_Networks",#N/A,FALSE,"Settl_COR";"FY96_LOOP_SUMMARY",#N/A,FALSE,"Loops";"FY96_LOOP_CUSTOMER",#N/A,FALSE,"Loops";"FY96_LOOP_MISCEL",#N/A,FALSE,"Loops";"FY96_TEL_NOS",#N/A,FALSE,"Tel_Nos";"FY96_TITLE_OPERATING_EXPENSES",#N/A,FALSE,"Sensitize";"FY96_CIRCUITS",#N/A,FALSE,"Circuits";"FY96_LOOP_MLAP",#N/A,FALSE,"Loops";"FY96_Headcount",#N/A,FALSE,"H_C, Tax";"FY96_Headcount_GO",#N/A,FALSE,"H_C, Tax";"FY96_Headcount_GONetworks",#N/A,FALSE,"H_C, Tax";"FY96_SG_A_Expenses",#N/A,FALSE,"SG&amp;A_Ops";"FY96_Ops_Expenses",#N/A,FALSE,"SG&amp;A_Ops";"FY96_TITLE_NONOPERATING",#N/A,FALSE,"Sensitize";"FY96_Nonoperating_GO",#N/A,FALSE,"H_C, Tax";"FY96_Nonoperating_GONetworks",#N/A,FALSE,"H_C, Tax";"FY96_TITLE_95",#N/A,FALSE,"Sensitize";"FY95_Income_Statement",#N/A,FALSE,"P&amp;Ltotal";"FY95_Cash_F.",#N/A,FALSE,"P&amp;Ltotal";"FY95_Bal_Sheet",#N/A,FALSE,"P&amp;Ltotal"}</definedName>
    <definedName name="wrn.1995_1996detail.">{"FY96_TITLE",#N/A,FALSE,"Sensitize";"FY96_TABLE_OF_CONTENTS",#N/A,FALSE,"Sensitize";"FY96_TITLE_REVENUE",#N/A,FALSE,"Sensitize";"FY96_REVENUE_DATA",#N/A,FALSE,"REVENUES";"FY96_REVENUE_FR_IP",#N/A,FALSE,"REVENUES";"FY96_REVENUE_SYSTEMS_VOICE",#N/A,FALSE,"REVENUES";"FY96_REVENUE_Intercompany",#N/A,FALSE,"REVENUES";"FY96_TITLE_FONDIRECT",#N/A,FALSE,"Sensitize";"FY96_FD_STP_Moscow",#N/A,FALSE,"REVENUES";"FY96_FD_REGION",#N/A,FALSE,"REVENUES";"FY96_FD_NRC_MRC",#N/A,FALSE,"REVENUES";"FY96_FD_Mins",#N/A,FALSE,"REVENUES";"FY96_FD_TRAFFIC_REVENUE",#N/A,FALSE,"REVENUES";"FY96_TITLE_COST_OF_REVENUE",#N/A,FALSE,"Sensitize";"FY96_COST_OF_REVENUE",#N/A,FALSE,"Settl_COR";"FY96_COST_OF_REVENUE_Global_One",#N/A,FALSE,"Settl_COR";"FY96_COST_OF_REVENUE_Networks",#N/A,FALSE,"Settl_COR";"FY96_LOOP_SUMMARY",#N/A,FALSE,"Loops";"FY96_LOOP_CUSTOMER",#N/A,FALSE,"Loops";"FY96_LOOP_MISCEL",#N/A,FALSE,"Loops";"FY96_TEL_NOS",#N/A,FALSE,"Tel_Nos";"FY96_TITLE_OPERATING_EXPENSES",#N/A,FALSE,"Sensitize";"FY96_CIRCUITS",#N/A,FALSE,"Circuits";"FY96_LOOP_MLAP",#N/A,FALSE,"Loops";"FY96_Headcount",#N/A,FALSE,"H_C, Tax";"FY96_Headcount_GO",#N/A,FALSE,"H_C, Tax";"FY96_Headcount_GONetworks",#N/A,FALSE,"H_C, Tax";"FY96_SG_A_Expenses",#N/A,FALSE,"SG&amp;A_Ops";"FY96_Ops_Expenses",#N/A,FALSE,"SG&amp;A_Ops";"FY96_TITLE_NONOPERATING",#N/A,FALSE,"Sensitize";"FY96_Nonoperating_GO",#N/A,FALSE,"H_C, Tax";"FY96_Nonoperating_GONetworks",#N/A,FALSE,"H_C, Tax";"FY96_TITLE_95",#N/A,FALSE,"Sensitize";"FY95_Income_Statement",#N/A,FALSE,"P&amp;Ltotal";"FY95_Cash_F.",#N/A,FALSE,"P&amp;Ltotal";"FY95_Bal_Sheet",#N/A,FALSE,"P&amp;Ltotal"}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9._.Covenant." hidden="1">{#N/A,#N/A,FALSE,"Cash Flow"}</definedName>
    <definedName name="WRN.2." localSheetId="5" hidden="1">{#N/A,#N/A,FALSE,"Calc";#N/A,#N/A,FALSE,"Sensitivity";#N/A,#N/A,FALSE,"LT Earn.Dil.";#N/A,#N/A,FALSE,"Dil. AVP"}</definedName>
    <definedName name="WRN.2." localSheetId="4">{#N/A,#N/A,FALSE,"Calc";#N/A,#N/A,FALSE,"Sensitivity";#N/A,#N/A,FALSE,"LT Earn.Dil.";#N/A,#N/A,FALSE,"Dil. AVP"}</definedName>
    <definedName name="WRN.2." localSheetId="2" hidden="1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res.comite._.mensual._.ESTRUCTURAS." localSheetId="4">{"est_rdos_3",#N/A,FALSE,"RECLAS agencias";"est_rdos_2",#N/A,FALSE,"RECLAS agencias";"est_bal",#N/A,FALSE,"RECLAS agencias"}</definedName>
    <definedName name="wrn.2._.pres.comite._.mensual._.ESTRUCTURAS.">{"est_rdos_3",#N/A,FALSE,"RECLAS agencias";"est_rdos_2",#N/A,FALSE,"RECLAS agencias";"est_bal",#N/A,FALSE,"RECLAS agencias"}</definedName>
    <definedName name="wrn.2._.Print._.QTD._.Data." hidden="1">{"Qtr vs ABP p1",#N/A,FALSE,"Quarter vs ABP";"Qtr vs ABP p2",#N/A,FALSE,"Quarter vs ABP";"Qtr",#N/A,FALSE,"Quarter"}</definedName>
    <definedName name="wrn.2._1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_.Covnenats." hidden="1">{#N/A,#N/A,FALSE,"Cash Flow"}</definedName>
    <definedName name="wrn.2000._.Package._.GOM." hidden="1">{"2000PPE",#N/A,FALSE,"PPE 2000";"2000DD",#N/A,FALSE,"DrydocksOther"}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3." hidden="1">{"cover",#N/A,TRUE,"Cover";"toc1",#N/A,TRUE,"TOC";"ts1",#N/A,TRUE,"Transaction Summary";"ei2",#N/A,TRUE,"Earnings Impact";"ad2",#N/A,TRUE,"accretion dilution"}</definedName>
    <definedName name="wrn.3._.month._.budget.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_.month._.budget._1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_.pres.comite._.mensual._.MECANIZADOS." localSheetId="4">{"mec_rdos_2",#N/A,FALSE,"RECLAS agencias";"mec_bal",#N/A,FALSE,"RECLAS agencias"}</definedName>
    <definedName name="wrn.3._.pres.comite._.mensual._.MECANIZADOS.">{"mec_rdos_2",#N/A,FALSE,"RECLAS agencias";"mec_bal",#N/A,FALSE,"RECLAS agencias"}</definedName>
    <definedName name="wrn.3._.Print._.YTD._.Data." hidden="1">{"Year vs ABP p1",#N/A,FALSE,"Year vs ABP";"Year vs ABP p2",#N/A,FALSE,"Year vs ABP";"Year",#N/A,FALSE,"Year"}</definedName>
    <definedName name="wrn.3._.Scenarios." localSheetId="4">{"full model","100% Stock",FALSE,"PROFORMA";"full model","50/50",FALSE,"PROFORMA";"full model","100% Cash",FALSE,"PROFORMA"}</definedName>
    <definedName name="wrn.3._.Scenarios.">{"full model","100% Stock",FALSE,"PROFORMA";"full model","50/50",FALSE,"PROFORMA";"full model","100% Cash",FALSE,"PROFORMA"}</definedName>
    <definedName name="wrn.3._1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yr.CF." hidden="1">{"assume",#N/A,FALSE,"K&amp;20th Month CF";"MoCF",#N/A,FALSE,"K&amp;20th Month CF";"AnCF",#N/A,FALSE,"K&amp;20th Month CF"}</definedName>
    <definedName name="wrn.4." hidden="1">{"toc1",#N/A,FALSE,"TOC";"cover",#N/A,FALSE,"Cover";"ts1",#N/A,FALSE,"Transaction Summary";"ei3",#N/A,FALSE,"Earnings Impact";"ad3",#N/A,FALSE,"accretion dilution"}</definedName>
    <definedName name="wrn.4._.pres.comite._.mensual._.COMPOSITES." localSheetId="4">{"com_rdos_2",#N/A,FALSE,"RECLAS agencias";"com_bal",#N/A,FALSE,"RECLAS agencias"}</definedName>
    <definedName name="wrn.4._.pres.comite._.mensual._.COMPOSITES.">{"com_rdos_2",#N/A,FALSE,"RECLAS agencias";"com_bal",#N/A,FALSE,"RECLAS agencias"}</definedName>
    <definedName name="wrn.4._.Print._.Appendix._.I." hidden="1">{"Appendix I",#N/A,FALSE,"Appendix I   - Assy Var"}</definedName>
    <definedName name="wrn.4._1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pres.comite._.mensual._.ICSA." localSheetId="4">{"icsa_rdos_2",#N/A,FALSE,"RECLAS agencias";"icsa_bal",#N/A,FALSE,"RECLAS agencias"}</definedName>
    <definedName name="wrn.5._.pres.comite._.mensual._.ICSA.">{"icsa_rdos_2",#N/A,FALSE,"RECLAS agencias";"icsa_bal",#N/A,FALSE,"RECLAS agencias"}</definedName>
    <definedName name="wrn.5._.Print._.Appendix._.II." hidden="1">{"Appendix II",#N/A,FALSE,"Appendix II - Manu Var (Month)"}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4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.Print._.Appendix._.III." hidden="1">{"Appendix III",#N/A,FALSE,"Appendix III - Manu Var (QTD) "}</definedName>
    <definedName name="wrn.6._.to._.10." hidden="1">{"Con Balance Sheet",#N/A,FALSE,"Consol";"Con Retained Earnings",#N/A,FALSE,"Consol";"Con Statement of Income",#N/A,FALSE,"Consol";"Con Cash Flows",#N/A,FALSE,"Consol";"Con Changes in Fin Position",#N/A,FALSE,"Consol"}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.Print._.Appendix._.IV." hidden="1">{"Appendix IV",#N/A,FALSE,"Appendix IV - Inventory Change"}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.page._.Financials." hidden="1">{"Cover 8 page",#N/A,FALSE,"Covers";"Sum Balance Sheet",#N/A,FALSE,"Sum1";"Sum Stockholders Equity",#N/A,FALSE,"Consol";"Statement of Income 8 page",#N/A,FALSE,"Sum2";"Cash Flows 8 page",#N/A,FALSE,"Sum2";"Con Balance Sheet 8 page",#N/A,FALSE,"Consol";"Con Retained Earnings 8 page",#N/A,FALSE,"Consol";"Con Stmt of Income 8 page",#N/A,FALSE,"Consol";"Con Cash Flows 8 page",#N/A,FALSE,"Consol"}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hidden="1">{#N/A,#N/A,FALSE,"REPORT"}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9999" hidden="1">{#N/A,#N/A,FALSE,"REPORT"}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aaaa" hidden="1">{#N/A,#N/A,FALSE,"Pharm";#N/A,#N/A,FALSE,"WWCM"}</definedName>
    <definedName name="wrn.Accounts." hidden="1">{"turnover",#N/A,FALSE;"profits",#N/A,FALSE;"cash",#N/A,FALSE}</definedName>
    <definedName name="wrn.Accretion." localSheetId="5" hidden="1">{"Accretion",#N/A,FALSE,"Assum"}</definedName>
    <definedName name="wrn.Accretion." localSheetId="4">{"Accretion",#N/A,FALSE,"Assum"}</definedName>
    <definedName name="wrn.Accretion." localSheetId="2" hidden="1">{"Accretion",#N/A,FALSE,"Assum"}</definedName>
    <definedName name="wrn.Accretion.">{"Accretion",#N/A,FALSE,"Assum"}</definedName>
    <definedName name="wrn.Accretion._1" hidden="1">{"Accretion",#N/A,FALSE,"Assum"}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OIB";#N/A,#N/A,TRUE,"Margin_ORIENTAL INTL BANK";#N/A,#N/A,TRUE,"PL Quarterly_OIB";#N/A,#N/A,TRUE,"COVER"}</definedName>
    <definedName name="wrn.AcqState.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localSheetId="5" hidden="1">{"Acq_matrix",#N/A,FALSE,"Acquisition Matrix"}</definedName>
    <definedName name="wrn.Acquisition_matrix." localSheetId="4">{"Acq_matrix",#N/A,FALSE,"Acquisition Matrix"}</definedName>
    <definedName name="wrn.Acquisition_matrix." localSheetId="2" hidden="1">{"Acq_matrix",#N/A,FALSE,"Acquisition Matrix"}</definedName>
    <definedName name="wrn.Acquisition_matrix.">{"Acq_matrix",#N/A,FALSE,"Acquisition Matrix"}</definedName>
    <definedName name="wrn.Acquisition_matrix._1" hidden="1">{"Acq_matrix",#N/A,FALSE,"Acquisition Matrix"}</definedName>
    <definedName name="wrn.Acquisition_matrix._from_AB" localSheetId="4">{"Acq_matrix",#N/A,FALSE,"Acquisition Matrix"}</definedName>
    <definedName name="wrn.Acquisition_matrix._from_AB">{"Acq_matrix",#N/A,FALSE,"Acquisition Matrix"}</definedName>
    <definedName name="wrn.Acquisition_matrix_from_DBAB" localSheetId="4">{"Acq_matrix",#N/A,FALSE,"Acquisition Matrix"}</definedName>
    <definedName name="wrn.Acquisition_matrix_from_DBAB">{"Acq_matrix",#N/A,FALSE,"Acquisition Matrix"}</definedName>
    <definedName name="wrn.AcqVal." hidden="1">{#N/A,#N/A,FALSE,"Acq-Val";#N/A,#N/A,FALSE,"Acq-Mult Val"}</definedName>
    <definedName name="wrn.Actual._.Data._.Entry." hidden="1">{#N/A,#N/A,FALSE,"Sales"}</definedName>
    <definedName name="wrn.Acum._.Div._.1." localSheetId="4">{"Acum Div 1",#N/A,FALSE,"Acum Diversos 1"}</definedName>
    <definedName name="wrn.Acum._.Div._.1.">{"Acum Div 1",#N/A,FALSE,"Acum Diversos 1"}</definedName>
    <definedName name="wrn.Acum._.Div._.2." localSheetId="4">{"Acum Div 2",#N/A,FALSE,"Acum Diversos 2"}</definedName>
    <definedName name="wrn.Acum._.Div._.2.">{"Acum Div 2",#N/A,FALSE,"Acum Diversos 2"}</definedName>
    <definedName name="wrn.Acum._.Div._.3." localSheetId="4">{"Acum Div 3",#N/A,FALSE,"Acum Diversos 3"}</definedName>
    <definedName name="wrn.Acum._.Div._.3.">{"Acum Div 3",#N/A,FALSE,"Acum Diversos 3"}</definedName>
    <definedName name="wrn.Acumulado." localSheetId="4">{"Acumulado",#N/A,FALSE,"Acumulado"}</definedName>
    <definedName name="wrn.Acumulado.">{"Acumulado",#N/A,FALSE,"Acumulado"}</definedName>
    <definedName name="wrn.ADAM." hidden="1">{#N/A,"EVN",FALSE,"PROFILE";#N/A,"Verbund",FALSE,"PROFILE";#N/A,"Electrabel",FALSE,"PROFILE";#N/A,"Fortum",FALSE,"PROFILE";#N/A,"Veolia",FALSE,"PROFILE";#N/A,"Suez",FALSE,"PROFILE";#N/A,"RWE",FALSE,"PROFILE";#N/A,"EOn",FALSE,"PROFILE";#N/A,"MVV",FALSE,"PROFILE";#N/A,"PPC",FALSE,"PROFILE";#N/A,"AEM",FALSE,"PROFILE";#N/A,"ASM",FALSE,"PROFILE";#N/A,"Enel",FALSE,"PROFILE";#N/A,"Snam RG",FALSE,"PROFILE";#N/A,"EDP",FALSE,"PROFILE";#N/A,"Enagas",FALSE,"PROFILE";#N/A,"Endesa",FALSE,"PROFILE";#N/A,"Fenosa",FALSE,"PROFILE";#N/A,"Gas Natural",FALSE,"PROFILE";#N/A,"Iberdrola",FALSE,"PROFILE";#N/A,"Red Electrica",FALSE,"PROFILE"}</definedName>
    <definedName name="wrn.adj95." localSheetId="5" hidden="1">{"adj95mult",#N/A,FALSE,"COMPCO";"adj95est",#N/A,FALSE,"COMPCO"}</definedName>
    <definedName name="wrn.adj95." localSheetId="4">{"adj95mult",#N/A,FALSE,"COMPCO";"adj95est",#N/A,FALSE,"COMPCO"}</definedName>
    <definedName name="wrn.adj95." localSheetId="2" hidden="1">{"adj95mult",#N/A,FALSE,"COMPCO";"adj95est",#N/A,FALSE,"COMPCO"}</definedName>
    <definedName name="wrn.adj95.">{"adj95mult",#N/A,FALSE,"COMPCO";"adj95est",#N/A,FALSE,"COMPCO"}</definedName>
    <definedName name="wrn.adj95._1" hidden="1">{"adj95mult",#N/A,FALSE,"COMPCO";"adj95est",#N/A,FALSE,"COMPCO"}</definedName>
    <definedName name="wrn.adj95._from_AB" localSheetId="4">{"adj95mult",#N/A,FALSE,"COMPCO";"adj95est",#N/A,FALSE,"COMPCO"}</definedName>
    <definedName name="wrn.adj95._from_AB">{"adj95mult",#N/A,FALSE,"COMPCO";"adj95est",#N/A,FALSE,"COMPCO"}</definedName>
    <definedName name="wrn.adj95._from_DBAB" localSheetId="4">{"adj95mult",#N/A,FALSE,"COMPCO";"adj95est",#N/A,FALSE,"COMPCO"}</definedName>
    <definedName name="wrn.adj95._from_DBAB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FC._.Financials." hidden="1">{"AFC Income Statement",#N/A,FALSE,"P&amp;L";"AFC Balance Sheet",#N/A,FALSE,"Balsht (audited)";"AFC Cash Flow",#N/A,FALSE,"Cash (audited)"}</definedName>
    <definedName name="wrn.AFC._.Financials._1" hidden="1">{"AFC Income Statement",#N/A,FALSE,"P&amp;L";"AFC Balance Sheet",#N/A,FALSE,"Balsht (audited)";"AFC Cash Flow",#N/A,FALSE,"Cash (audited)"}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4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5" hidden="1">{#N/A,#N/A,FALSE,"Aging Summary";#N/A,#N/A,FALSE,"Ratio Analysis";#N/A,#N/A,FALSE,"Test 120 Day Accts";#N/A,#N/A,FALSE,"Tickmarks"}</definedName>
    <definedName name="wrn.Aging._.and._.Trend._.Analysis._1" localSheetId="4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2" localSheetId="4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4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4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ging._.and._.Trend._.Analysis._5" localSheetId="4">{#N/A,#N/A,FALSE,"Aging Summary";#N/A,#N/A,FALSE,"Ratio Analysis";#N/A,#N/A,FALSE,"Test 120 Day Accts";#N/A,#N/A,FALSE,"Tickmarks"}</definedName>
    <definedName name="wrn.Aging._.and._.Trend._.Analysis._5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ito._.Comp" hidden="1">{#N/A,#N/A,FALSE,"Sheet1"}</definedName>
    <definedName name="wrn.AJDSuite." hidden="1">{"AJD",#N/A,TRUE,"Summary";"AJD",#N/A,TRUE,"CFCONC-outputs";"AJD",#N/A,TRUE,"P&amp;LCONC-outputs";"AJD",#N/A,TRUE,"BSCONC-outputs";"AJD",#N/A,TRUE,"FSCONC-outputs"}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 hidden="1">{#N/A,#N/A,FALSE,"HEADCOUNTS";#N/A,#N/A,FALSE,"month to month";#N/A,#N/A,FALSE,"headcount allocations";#N/A,#N/A,FALSE,"FACILITIES";#N/A,#N/A,FALSE,"HUMAN RESOURCES";#N/A,#N/A,FALSE,"FINANCE";#N/A,#N/A,FALSE,"TRAINING";#N/A,#N/A,FALSE,"NETWORK"}</definedName>
    <definedName name="wrn.all." localSheetId="5" hidden="1">{#N/A,#N/A,FALSE,"Cover";#N/A,#N/A,FALSE,"TOC";#N/A,#N/A,FALSE,"AOL 1";#N/A,#N/A,FALSE,"AOL 2";#N/A,#N/A,FALSE,"AOL 3";#N/A,#N/A,FALSE,"TBS";#N/A,#N/A,FALSE,"HBO";#N/A,#N/A,FALSE,"Publishing";#N/A,#N/A,FALSE,"Cable";#N/A,#N/A,FALSE,"WB Network";#N/A,#N/A,FALSE,"Warner Bros.  &amp; Library";#N/A,#N/A,FALSE,"NLC";#N/A,#N/A,FALSE,"Music";#N/A,#N/A,FALSE,"Trade Pub ";#N/A,#N/A,FALSE,"Investments"}</definedName>
    <definedName name="wrn.All." localSheetId="4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" localSheetId="2" hidden="1">{#N/A,#N/A,FALSE,"Cover";#N/A,#N/A,FALSE,"TOC";#N/A,#N/A,FALSE,"AOL 1";#N/A,#N/A,FALSE,"AOL 2";#N/A,#N/A,FALSE,"AOL 3";#N/A,#N/A,FALSE,"TBS";#N/A,#N/A,FALSE,"HBO";#N/A,#N/A,FALSE,"Publishing";#N/A,#N/A,FALSE,"Cable";#N/A,#N/A,FALSE,"WB Network";#N/A,#N/A,FALSE,"Warner Bros.  &amp; Library";#N/A,#N/A,FALSE,"NLC";#N/A,#N/A,FALSE,"Music";#N/A,#N/A,FALSE,"Trade Pub ";#N/A,#N/A,FALSE,"Investments"}</definedName>
    <definedName name="wrn.All.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Company._.Analyses." localSheetId="5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localSheetId="4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localSheetId="2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localSheetId="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4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4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 localSheetId="4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heets." localSheetId="5" hidden="1">{#N/A,#N/A,FALSE,"Input";#N/A,#N/A,FALSE,"Sum";#N/A,#N/A,FALSE,"Econ";#N/A,#N/A,FALSE,"S&amp;U";#N/A,#N/A,FALSE,"P&amp;L";#N/A,#N/A,FALSE,"CF";#N/A,#N/A,FALSE,"Bal";#N/A,#N/A,FALSE,"Tax&amp;Dep";#N/A,#N/A,FALSE,"Debt-Ops"}</definedName>
    <definedName name="wrn.all._.sheets." localSheetId="4">{#N/A,#N/A,TRUE,"MAIN FT TERM";#N/A,#N/A,TRUE,"MCI  FT TERM ";#N/A,#N/A,TRUE,"OC12 EQV"}</definedName>
    <definedName name="wrn.All._.Sheets." localSheetId="2" hidden="1">{#N/A,#N/A,FALSE,"Input";#N/A,#N/A,FALSE,"Sum";#N/A,#N/A,FALSE,"Econ";#N/A,#N/A,FALSE,"S&amp;U";#N/A,#N/A,FALSE,"P&amp;L";#N/A,#N/A,FALSE,"CF";#N/A,#N/A,FALSE,"Bal";#N/A,#N/A,FALSE,"Tax&amp;Dep";#N/A,#N/A,FALSE,"Debt-Ops"}</definedName>
    <definedName name="wrn.all._.sheets.">{#N/A,#N/A,TRUE,"MAIN FT TERM";#N/A,#N/A,TRUE,"MCI  FT TERM ";#N/A,#N/A,TRUE,"OC12 EQV"}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ock_10_12_14." localSheetId="4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._1" hidden="1">{"cf",#N/A,FALSE,"Annual";"is",#N/A,FALSE,"Annual";"geo",#N/A,FALSE,"Annual";"jwt",#N/A,FALSE,"Annual";"om",#N/A,FALSE,"Annual";"other",#N/A,FALSE,"Annual";"omcontd",#N/A,FALSE,"Annual"}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Ge" hidden="1">{#N/A,#N/A,FALSE,"DCF";#N/A,#N/A,FALSE,"WACC";#N/A,#N/A,FALSE,"Sales_EBIT";#N/A,#N/A,FALSE,"Capex_Depreciation";#N/A,#N/A,FALSE,"WC";#N/A,#N/A,FALSE,"Interest";#N/A,#N/A,FALSE,"Assumptions"}</definedName>
    <definedName name="wrn.all.new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DataPages.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llegati." hidden="1">{#N/A,#N/A,FALSE,"Leather SpA P&amp;L A1";#N/A,#N/A,FALSE,"Leather SpA balance sheet A2";#N/A,#N/A,FALSE,"Leather SpA Cash flow A3";#N/A,#N/A,FALSE,"Assumptions A4"}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_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pages." hidden="1">{#N/A,#N/A,TRUE,"Historicals";#N/A,#N/A,TRUE,"Charts";#N/A,#N/A,TRUE,"Forecasts"}</definedName>
    <definedName name="wrn.AMSA." hidden="1">{#N/A,#N/A,FALSE,"EARNINGS";#N/A,#N/A,FALSE,"FINANCIAL";#N/A,#N/A,FALSE,"OPERATIONAL"}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NADARKO._1" hidden="1">{"Table1",#N/A,FALSE,"ANADARKO";"Table2",#N/A,FALSE,"ANADARKO";"Table3",#N/A,FALSE,"ANADARKO";"Table3c",#N/A,FALSE,"ANADARKO";"Table3c2",#N/A,FALSE,"ANADARKO";"Table5",#N/A,FALSE,"ANADARKO"}</definedName>
    <definedName name="wrn.Analisi._.completa.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wrn.ANALISIS." localSheetId="4">{"ANAR",#N/A,FALSE,"Dist total";"MARGEN",#N/A,FALSE,"Dist total";"COMENTARIO",#N/A,FALSE,"Ficha CODICE";"CONSEJO",#N/A,FALSE,"Dist p0";"uno",#N/A,FALSE,"Dist total"}</definedName>
    <definedName name="wrn.ANALISIS.">{"ANAR",#N/A,FALSE,"Dist total";"MARGEN",#N/A,FALSE,"Dist total";"COMENTARIO",#N/A,FALSE,"Ficha CODICE";"CONSEJO",#N/A,FALSE,"Dist p0";"uno",#N/A,FALSE,"Dist total"}</definedName>
    <definedName name="wrn.Analisis._.completo." hidden="1">{#N/A,#N/A,FALSE,"Balances";#N/A,#N/A,FALSE,"Balances Ptas";#N/A,#N/A,FALSE,"Balances %";#N/A,#N/A,FALSE,"Resultados";#N/A,#N/A,FALSE,"Resultados Ptas";#N/A,#N/A,FALSE,"Resultados %";#N/A,#N/A,FALSE,"Tesoreria";#N/A,#N/A,FALSE,"NOF";#N/A,#N/A,FALSE,"U_R";#N/A,#N/A,FALSE,"Rentab";#N/A,#N/A,FALSE,"Liquidez";#N/A,#N/A,FALSE,"Rotaciones";#N/A,#N/A,FALSE,"S_Multi";#N/A,#N/A,FALSE,"S_CNego";#N/A,#N/A,FALSE,"S_GExplot"}</definedName>
    <definedName name="wrn.ANALYSIS." localSheetId="4">{"STATIONS",#N/A,TRUE,"Station OCF";"COMPS",#N/A,TRUE,"COMPS";"CAP",#N/A,TRUE,"PUBLIC";"TVCAPDET",#N/A,TRUE,"CAPDET";"DCF",#N/A,TRUE,"DCF"}</definedName>
    <definedName name="wrn.ANALYSIS.">{"STATIONS",#N/A,TRUE,"Station OCF";"COMPS",#N/A,TRUE,"COMPS";"CAP",#N/A,TRUE,"PUBLIC";"TVCAPDET",#N/A,TRUE,"CAPDET";"DCF",#N/A,TRUE,"DCF"}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nual" hidden="1">{#N/A,#N/A,FALSE,"earnings"}</definedName>
    <definedName name="wrn.Annual._.Income._.Statement." hidden="1">{#N/A,#N/A,FALSE,"earnings"}</definedName>
    <definedName name="wrn.Annual._.Income._.Statement._1" hidden="1">{#N/A,#N/A,FALSE,"earnings"}</definedName>
    <definedName name="wrn.Annual._.Report." hidden="1">{#N/A,#N/A,FALSE,"TABLE_1 YTD- VALUES LAST YR(2)"}</definedName>
    <definedName name="wrn.Annual._.revenue._.model." hidden="1">{#N/A,#N/A,FALSE,"earnings"}</definedName>
    <definedName name="wrn.Annual._.revenue._.model._1" hidden="1">{#N/A,#N/A,FALSE,"earnings"}</definedName>
    <definedName name="wrn.annual_1" hidden="1">{#N/A,#N/A,FALSE,"earnings"}</definedName>
    <definedName name="wrn.Annual_n_Quarterly." hidden="1">{"Annual",#N/A,FALSE,"Sales &amp; Market";"Quarterly",#N/A,FALSE,"Sales &amp; Market"}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pplication.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wrn.Approval." hidden="1">{#N/A,#N/A,FALSE,"Approval Form"}</definedName>
    <definedName name="wrn.Approval2." hidden="1">{#N/A,#N/A,FALSE,"Approval2"}</definedName>
    <definedName name="wrn.April._.Consolidated." hidden="1">{#N/A,#N/A,FALSE,"Consol BS";#N/A,#N/A,FALSE,"Consol IS";#N/A,#N/A,FALSE,"Cash Flow";#N/A,#N/A,FALSE,"Consol Equity";#N/A,#N/A,FALSE,"BS vs. Plan";#N/A,#N/A,FALSE,"Mo vs. Plan";#N/A,#N/A,FALSE,"Mo. vs. Prior Yr";#N/A,#N/A,FALSE,"YTD vs. Plan";#N/A,#N/A,FALSE,"YTD vs. Prior Yr";#N/A,#N/A,FALSE,"Cash Flow Mo vs. Plan";#N/A,#N/A,FALSE,"Cash Flow Mo vs. Prior Yr";#N/A,#N/A,FALSE,"Cash Flow YTD vs. Plan";#N/A,#N/A,FALSE,"Cash Flow YTD vs. Prior Yr";#N/A,#N/A,FALSE,"Seg BS";#N/A,#N/A,FALSE,"Seg IS";#N/A,#N/A,FALSE,"Seg Cash";#N/A,#N/A,FALSE,"Str IS";#N/A,#N/A,FALSE,"Art IS";#N/A,#N/A,FALSE,"History BS";#N/A,#N/A,FALSE,"History IS";#N/A,#N/A,FALSE,"History Cash";#N/A,#N/A,FALSE,"Imp IS";#N/A,#N/A,FALSE,"Gross to Net";#N/A,#N/A,FALSE,"Ratio Summary";#N/A,#N/A,FALSE,"Union";#N/A,#N/A,FALSE,"Midwest";#N/A,#N/A,FALSE,"Ratios - 5";#N/A,#N/A,FALSE,"Ratios - 6";#N/A,#N/A,FALSE,"Ratios - 7";#N/A,#N/A,FALSE,"Ratios - 8";#N/A,#N/A,FALSE,"Ratios - 9"}</definedName>
    <definedName name="wrn.April._.Financials." hidden="1">{"Statement of Income",#N/A,TRUE,"Mar99";"Balance Sheet",#N/A,TRUE,"Mar99"}</definedName>
    <definedName name="wrn.April._.other._.sched.." hidden="1">{#N/A,#N/A,FALSE,"Union";#N/A,#N/A,FALSE,"Reserves";#N/A,#N/A,FALSE,"Head Ct";#N/A,#N/A,FALSE,"Str AR";#N/A,#N/A,FALSE,"Str AP";#N/A,#N/A,FALSE,"Art AR";#N/A,#N/A,FALSE,"Art AP";#N/A,#N/A,FALSE,"Imp AR";#N/A,#N/A,FALSE,"Imp AP"}</definedName>
    <definedName name="wrn.AQUIROR._.DCF." localSheetId="5" hidden="1">{"AQUIRORDCF",#N/A,FALSE,"Merger consequences";"Acquirorassns",#N/A,FALSE,"Merger consequences"}</definedName>
    <definedName name="wrn.AQUIROR._.DCF." localSheetId="4">{"AQUIRORDCF",#N/A,FALSE,"Merger consequences";"Acquirorassns",#N/A,FALSE,"Merger consequences"}</definedName>
    <definedName name="wrn.AQUIROR._.DCF." localSheetId="2" hidden="1">{"AQUIRORDCF",#N/A,FALSE,"Merger consequences";"Acquirorassns",#N/A,FALSE,"Merger consequences"}</definedName>
    <definedName name="wrn.AQUIROR._.DCF.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AB" localSheetId="4">{"AQUIRORDCF",#N/A,FALSE,"Merger consequences";"Acquirorassns",#N/A,FALSE,"Merger consequences"}</definedName>
    <definedName name="wrn.AQUIROR._.DCF._from_AB">{"AQUIRORDCF",#N/A,FALSE,"Merger consequences";"Acquirorassns",#N/A,FALSE,"Merger consequences"}</definedName>
    <definedName name="wrn.AQUIROR._.DCF._from_DBAB" localSheetId="4">{"AQUIRORDCF",#N/A,FALSE,"Merger consequences";"Acquirorassns",#N/A,FALSE,"Merger consequences"}</definedName>
    <definedName name="wrn.AQUIROR._.DCF._from_DBAB">{"AQUIRORDCF",#N/A,FALSE,"Merger consequences";"Acquirorassns",#N/A,FALSE,"Merger consequences"}</definedName>
    <definedName name="wrn.Arbeitspreisermittlung." hidden="1">{#N/A,#N/A,FALSE,"Strom";#N/A,#N/A,FALSE,"Bestellung";#N/A,#N/A,FALSE,"Erdgas Zone I";#N/A,#N/A,FALSE,"VE-Wasser";#N/A,#N/A,FALSE,"HD-Dampf";#N/A,#N/A,FALSE,"Strom";#N/A,#N/A,FALSE,"21-bar-Dampf";#N/A,#N/A,FALSE,"3-bar-Dampf";#N/A,#N/A,FALSE,"Kälte";#N/A,#N/A,FALSE,"9-bar-DL";#N/A,#N/A,FALSE,"5-bar-DL";#N/A,#N/A,FALSE,"FB-Wasser";#N/A,#N/A,FALSE,"TB-Wasser";#N/A,#N/A,FALSE,"Brauchwasser";#N/A,#N/A,FALSE,"P-Wasser";#N/A,#N/A,FALSE,"Heißwasser";#N/A,#N/A,FALSE,"Bilanz En-Betr.";#N/A,#N/A,FALSE,"Erdgas Zone II";#N/A,#N/A,FALSE,"Arb. Kost. Betriebe"}</definedName>
    <definedName name="wrn.ARPU._.composition." hidden="1">{#N/A,#N/A,FALSE,"Additional ARPU"}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5" hidden="1">{"Assumptions",#N/A,FALSE,"Assum"}</definedName>
    <definedName name="wrn.assumptions." localSheetId="4">{"casespecific",#N/A,FALSE,"Assumptions"}</definedName>
    <definedName name="wrn.Assumptions." localSheetId="2" hidden="1">{"Assumptions",#N/A,FALSE,"Assum"}</definedName>
    <definedName name="wrn.assumptions.">{"casespecific",#N/A,FALSE,"Assumptions"}</definedName>
    <definedName name="wrn.assumptions._1" hidden="1">{"baseassum",#N/A,FALSE,"BASEDCF";"bassum2",#N/A,FALSE,"BASEDCF";"hmix",#N/A,FALSE,"BASEDCF"}</definedName>
    <definedName name="wrn.ATm." hidden="1">{#N/A,#N/A,TRUE,"Analyse PNB";#N/A,#N/A,TRUE,"Analyse_vie";#N/A,#N/A,TRUE,"Hypothèses";#N/A,#N/A,TRUE,"Commentaires";#N/A,#N/A,TRUE,"synthèse";#N/A,#N/A,TRUE,"RT";#N/A,#N/A,TRUE,"FA";#N/A,#N/A,TRUE,"Fi";#N/A,#N/A,TRUE,"RT risque";#N/A,#N/A,TRUE,"Méthodes";#N/A,#N/A,TRUE,"commissions";#N/A,#N/A,TRUE,"Comm bpp"}</definedName>
    <definedName name="wrn.Auctions._.Financials." hidden="1">{"Auctions Income Statement",#N/A,FALSE,"P&amp;L";"Auctions Balance Sheet",#N/A,FALSE,"Balsht (audited)";"Auctions Cash Flow",#N/A,FALSE,"Cash (audited)"}</definedName>
    <definedName name="wrn.Auctions._.Financials._1" hidden="1">{"Auctions Income Statement",#N/A,FALSE,"P&amp;L";"Auctions Balance Sheet",#N/A,FALSE,"Balsht (audited)";"Auctions Cash Flow",#N/A,FALSE,"Cash (audited)"}</definedName>
    <definedName name="wrn.Aurum." hidden="1">{"page 1",#N/A,FALSE,"Aurum";"page 2",#N/A,FALSE,"Aurum"}</definedName>
    <definedName name="wrn.AUS_CLOSE." hidden="1">{#N/A,#N/A,FALSE,"MGMT_P&amp;L";#N/A,#N/A,FALSE,"MGMT_COGS";#N/A,#N/A,FALSE,"EXP_RPT"}</definedName>
    <definedName name="wrn.Auto._.Comp." hidden="1">{#N/A,#N/A,FALSE,"Sheet1"}</definedName>
    <definedName name="wrn.Auto._.Comp._1" hidden="1">{#N/A,#N/A,FALSE,"Sheet1"}</definedName>
    <definedName name="wrn.Auto._.Comp2." hidden="1">{#N/A,#N/A,FALSE,"Sheet1"}</definedName>
    <definedName name="wrn.Auto._.Comps" hidden="1">{#N/A,#N/A,FALSE,"Sheet1"}</definedName>
    <definedName name="wrn.Automotive._.Services._.Financials." hidden="1">{"ADESA Income Statement",#N/A,FALSE,"P&amp;L";"ADESA Balance Sheet",#N/A,FALSE,"Balsht (audited)";"ADESA Cash Flow",#N/A,FALSE,"Cash (audited)"}</definedName>
    <definedName name="wrn.Automotive._.Services._.Financials._1" hidden="1">{"ADESA Income Statement",#N/A,FALSE,"P&amp;L";"ADESA Balance Sheet",#N/A,FALSE,"Balsht (audited)";"ADESA Cash Flow",#N/A,FALSE,"Cash (audited)"}</definedName>
    <definedName name="wrn.autos._scomp." hidden="1">{#N/A,#N/A,FALSE,"Sheet1"}</definedName>
    <definedName name="wrn.away." localSheetId="5" hidden="1">{"away stand alones",#N/A,FALSE,"Target"}</definedName>
    <definedName name="wrn.away." localSheetId="4">{"away stand alones",#N/A,FALSE,"Target"}</definedName>
    <definedName name="wrn.away." localSheetId="2" hidden="1">{"away stand alones",#N/A,FALSE,"Target"}</definedName>
    <definedName name="wrn.away.">{"away stand alones",#N/A,FALSE,"Target"}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ck._.Page." hidden="1">{"Back Page",#N/A,FALSE,"Front and Back"}</definedName>
    <definedName name="wrn.backup." localSheetId="5" hidden="1">{"financials",#N/A,FALSE,"BASIC";"interest",#N/A,FALSE,"BASIC";"leasing and financing",#N/A,FALSE,"BASIC";"returns back up",#N/A,FALSE,"BASIC"}</definedName>
    <definedName name="wrn.backup." localSheetId="4">{"financials",#N/A,FALSE,"BASIC";"interest",#N/A,FALSE,"BASIC";"leasing and financing",#N/A,FALSE,"BASIC";"returns back up",#N/A,FALSE,"BASIC"}</definedName>
    <definedName name="wrn.backup." localSheetId="2" hidden="1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ckup._1" hidden="1">{"financials",#N/A,FALSE,"BASIC";"interest",#N/A,FALSE,"BASIC";"leasing and financing",#N/A,FALSE,"BASIC";"returns back up",#N/A,FALSE,"BASIC"}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hidden="1">{"bs",#N/A,FALSE,"SCF"}</definedName>
    <definedName name="wrn.Balance._.Sheets." hidden="1">{#N/A,#N/A,FALSE,"Bal sht";"Qtrly Bal Sht",#N/A,FALSE,"Bal sht - QTR"}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ets." hidden="1">{"grpbs",#N/A,FALSE,"Group";"habs",#N/A,FALSE,"Group";"bs",#N/A,FALSE,"MetalSys";"bs",#N/A,FALSE,"Display";"bs",#N/A,FALSE,"Hcliffe"}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nk." hidden="1">{"OPL1",#N/A,FALSE,"PL";"OpAnal",#N/A,FALSE,"Op";"BS2",#N/A,FALSE,"BS";"CF1(a)",#N/A,FALSE,"Op"}</definedName>
    <definedName name="wrn.Bank._.Book." localSheetId="4">{#N/A,#N/A,FALSE,"Consol For Bank";#N/A,#N/A,FALSE,"Model Output";#N/A,#N/A,FALSE," 97 Segments";#N/A,#N/A,FALSE,"98 Segments";#N/A,#N/A,FALSE,"99 Segments";#N/A,#N/A,FALSE,"2000 Segments";#N/A,#N/A,FALSE,"2001 Segments";#N/A,#N/A,FALSE,"2002 Segments";#N/A,#N/A,FALSE,"2003 Segments";#N/A,#N/A,FALSE,"2004 Segments";#N/A,#N/A,FALSE,"2005 Segments";#N/A,#N/A,FALSE,"2006 Segments";#N/A,#N/A,FALSE,"Original TSC";#N/A,#N/A,FALSE,"Pulse";#N/A,#N/A,FALSE,"Lincom";#N/A,#N/A,FALSE,"ACS";#N/A,#N/A,FALSE,"Synergies Other";#N/A,#N/A,FALSE,"Revised TSC";#N/A,#N/A,FALSE,"Wireless";#N/A,#N/A,FALSE,"Cayenta";#N/A,#N/A,FALSE,"Scan";#N/A,#N/A,FALSE,"Emerging";#N/A,#N/A,FALSE,"Corp"}</definedName>
    <definedName name="wrn.Bank._.Book.">{#N/A,#N/A,FALSE,"Consol For Bank";#N/A,#N/A,FALSE,"Model Output";#N/A,#N/A,FALSE," 97 Segments";#N/A,#N/A,FALSE,"98 Segments";#N/A,#N/A,FALSE,"99 Segments";#N/A,#N/A,FALSE,"2000 Segments";#N/A,#N/A,FALSE,"2001 Segments";#N/A,#N/A,FALSE,"2002 Segments";#N/A,#N/A,FALSE,"2003 Segments";#N/A,#N/A,FALSE,"2004 Segments";#N/A,#N/A,FALSE,"2005 Segments";#N/A,#N/A,FALSE,"2006 Segments";#N/A,#N/A,FALSE,"Original TSC";#N/A,#N/A,FALSE,"Pulse";#N/A,#N/A,FALSE,"Lincom";#N/A,#N/A,FALSE,"ACS";#N/A,#N/A,FALSE,"Synergies Other";#N/A,#N/A,FALSE,"Revised TSC";#N/A,#N/A,FALSE,"Wireless";#N/A,#N/A,FALSE,"Cayenta";#N/A,#N/A,FALSE,"Scan";#N/A,#N/A,FALSE,"Emerging";#N/A,#N/A,FALSE,"Corp"}</definedName>
    <definedName name="wrn.bank._.model." localSheetId="5" hidden="1">{"banks",#N/A,FALSE,"BASIC"}</definedName>
    <definedName name="wrn.bank._.model." localSheetId="4">{"banks",#N/A,FALSE,"BASIC"}</definedName>
    <definedName name="wrn.bank._.model." localSheetId="2" hidden="1">{"banks",#N/A,FALSE,"BASIC"}</definedName>
    <definedName name="wrn.bank._.model.">{"banks",#N/A,FALSE,"BASIC"}</definedName>
    <definedName name="wrn.bank._.model._1" hidden="1">{"banks",#N/A,FALSE,"BASIC"}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._.PACKAGE." hidden="1">{#N/A,#N/A,FALSE,"RATIOS";#N/A,#N/A,FALSE,"FUNDS FLOW";#N/A,#N/A,FALSE,"INCOME TAXES";#N/A,#N/A,FALSE,"MI_TX_OH_MS_VA_IA_AK_+";#N/A,#N/A,FALSE,"MI";#N/A,#N/A,FALSE,"TX";#N/A,#N/A,FALSE,"OH";#N/A,#N/A,FALSE,"MS";#N/A,#N/A,FALSE,"VA";#N/A,#N/A,FALSE,"IA";#N/A,#N/A,FALSE,"AK";#N/A,#N/A,FALSE,"Q2_97";#N/A,#N/A,FALSE,"Q3_97";#N/A,#N/A,FALSE,"Q4_97";#N/A,#N/A,FALSE,"Q1_98";#N/A,#N/A,FALSE,"SUBSCRIBERS";#N/A,#N/A,FALSE,"Pen target"}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PLAN." hidden="1">{"cebank",#N/A,FALSE,"P9498BAR";"spbank",#N/A,FALSE,"P9498BAR";"renfinbank",#N/A,FALSE,"P9498BAR";"indici",#N/A,FALSE,"P9498BAR"}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_1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rranca." hidden="1">{#N/A,#N/A,FALSE,"Barranca"}</definedName>
    <definedName name="wrn.Barranca._1" hidden="1">{#N/A,#N/A,FALSE,"Barranca"}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_Middle_Drivers." hidden="1">{#N/A,#N/A,TRUE,"DCF Summary (2)";#N/A,#N/A,TRUE,"DCF Summary";#N/A,"Middle Case Drivers",TRUE,"DCF"}</definedName>
    <definedName name="wrn.baseDEV." localSheetId="5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localSheetId="4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localSheetId="2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_.Print._.Value._.MLP." localSheetId="4">{#N/A,#N/A,FALSE,"Valuation";#N/A,#N/A,FALSE,"MLP Impact"}</definedName>
    <definedName name="wrn.Basic._.Print._.Value._.MLP.">{#N/A,#N/A,FALSE,"Valuation";#N/A,#N/A,FALSE,"MLP Impact"}</definedName>
    <definedName name="wrn.Basic._.Report." hidden="1">{#N/A,#N/A,FALSE,"New Depr Sch-150% DB";#N/A,#N/A,FALSE,"Cash Flows RLP";#N/A,#N/A,FALSE,"IRR";#N/A,#N/A,FALSE,"Proforma IS";#N/A,#N/A,FALSE,"Assumptions"}</definedName>
    <definedName name="wrn.Basic.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2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s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BCert." hidden="1">{#N/A,#N/A,FALSE,"BBCert";#N/A,#N/A,FALSE,"Ineligible Summ";#N/A,#N/A,FALSE,"Ineligible Detail"}</definedName>
    <definedName name="wrn.BEL.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Co." hidden="1">{#N/A,#N/A,FALSE,"BidCo Assumptions";#N/A,#N/A,FALSE,"Credit Stats";#N/A,#N/A,FALSE,"Bidco Summary";#N/A,#N/A,FALSE,"BIDCO Consolidated"}</definedName>
    <definedName name="wrn.BidCo._1" hidden="1">{#N/A,#N/A,FALSE,"BidCo Assumptions";#N/A,#N/A,FALSE,"Credit Stats";#N/A,#N/A,FALSE,"Bidco Summary";#N/A,#N/A,FALSE,"BIDCO Consolidated"}</definedName>
    <definedName name="wrn.Bidsheet." hidden="1">{#N/A,#N/A,TRUE,"Instructions";#N/A,#N/A,TRUE,"Stage 1";#N/A,#N/A,TRUE,"Stage 2";#N/A,#N/A,TRUE,"Stage 3";#N/A,#N/A,TRUE,"Stage 4";#N/A,#N/A,TRUE,"Stage 5";#N/A,#N/A,TRUE,"Stage 6";#N/A,#N/A,TRUE,"Stage 4 Modified";#N/A,#N/A,TRUE,"General costs";#N/A,#N/A,TRUE,"Part list";#N/A,#N/A,TRUE,"Total";#N/A,#N/A,TRUE,"Training";#N/A,#N/A,TRUE,"Comments"}</definedName>
    <definedName name="wrn.BILAN08." hidden="1">{#N/A,#N/A,FALSE,"immo fi";#N/A,#N/A,FALSE,"emprunt";#N/A,#N/A,FALSE,"incorp";#N/A,#N/A,FALSE,"corp";#N/A,#N/A,FALSE,"FNAIM"}</definedName>
    <definedName name="wrn.Bilancio_semestrale.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1" hidden="1">{#N/A,#N/A,TRUE,"Summary";#N/A,#N/A,TRUE,"Program Scheme";#N/A,#N/A,TRUE,"Assumptions";#N/A,#N/A,TRUE,"Development Budget &amp; Timing";#N/A,#N/A,TRUE,"Cash Flow";#N/A,#N/A,TRUE,"Cash Flow to Debt &amp; Equity"}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Pack." localSheetId="4">{"Board Income Statement",#N/A,FALSE,"Board Summary";"Board Balance Sheet",#N/A,FALSE,"Board Summary";"Board Cash Flow",#N/A,FALSE,"Board Summary"}</definedName>
    <definedName name="wrn.Board._.Pack.">{"Board Income Statement",#N/A,FALSE,"Board Summary";"Board Balance Sheet",#N/A,FALSE,"Board Summary";"Board Cash Flow",#N/A,FALSE,"Board Summary"}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.Output." hidden="1">{#N/A,#N/A,FALSE,"Title";#N/A,#N/A,FALSE,"Inputs";#N/A,#N/A,FALSE,"Impact";#N/A,#N/A,FALSE,"Sources &amp; Uses";#N/A,#N/A,FALSE,"Capitalization Impact";#N/A,#N/A,FALSE,"NEWCO Projections"}</definedName>
    <definedName name="wrn.Book._.Output._1" hidden="1">{#N/A,#N/A,FALSE,"Title";#N/A,#N/A,FALSE,"Inputs";#N/A,#N/A,FALSE,"Impact";#N/A,#N/A,FALSE,"Sources &amp; Uses";#N/A,#N/A,FALSE,"Capitalization Impact";#N/A,#N/A,FALSE,"NEWCO Projections"}</definedName>
    <definedName name="wrn.Book._.Reports." hidden="1">{"Current Month",#N/A,FALSE,"Current Compar.";"Year-To-Date",#N/A,FALSE,"Year Comparison";"Forecast",#N/A,FALSE,"Comparison NOI";"Actual Input",#N/A,FALSE,"Act...Ratios"}</definedName>
    <definedName name="wrn.Book._.Reports._1" hidden="1">{"Current Month",#N/A,FALSE,"Current Compar.";"Year-To-Date",#N/A,FALSE,"Year Comparison";"Forecast",#N/A,FALSE,"Comparison NOI";"Actual Input",#N/A,FALSE,"Act...Ratios"}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R." hidden="1">{#N/A,#N/A,FALSE,"1.2";#N/A,#N/A,FALSE,"1.3";#N/A,#N/A,FALSE,"1.4";#N/A,#N/A,FALSE,"1.5";#N/A,#N/A,FALSE,"1.8";#N/A,#N/A,FALSE,"1.9";#N/A,#N/A,FALSE,"1.10";#N/A,#N/A,FALSE,"1.13";#N/A,#N/A,FALSE,"1.14";#N/A,#N/A,FALSE,"1.15";#N/A,#N/A,FALSE,"3c1.4";#N/A,#N/A,FALSE,"1.16";#N/A,#N/A,FALSE,"3c1.5";#N/A,#N/A,FALSE,"3c1.5";#N/A,#N/A,FALSE,"groupp&amp;l (exco)";#N/A,#N/A,FALSE,"groupbsheet(exco)";#N/A,#N/A,FALSE,"groupcashf(exco)";#N/A,#N/A,FALSE,"monthlygroup";#N/A,#N/A,FALSE,"monthlygroup";#N/A,#N/A,FALSE,"EXCOstrtg";#N/A,#N/A,FALSE,"EXCOkpi"}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localSheetId="5" hidden="1">{#N/A,#N/A,FALSE,"output";#N/A,#N/A,FALSE,"contrib";#N/A,#N/A,FALSE,"profile";#N/A,#N/A,FALSE,"comps"}</definedName>
    <definedName name="wrn.brian." localSheetId="4">{#N/A,#N/A,FALSE,"output";#N/A,#N/A,FALSE,"contrib";#N/A,#N/A,FALSE,"profile";#N/A,#N/A,FALSE,"comps"}</definedName>
    <definedName name="wrn.brian." localSheetId="2" hidden="1">{#N/A,#N/A,FALSE,"output";#N/A,#N/A,FALSE,"contrib";#N/A,#N/A,FALSE,"profile";#N/A,#N/A,FALSE,"comps"}</definedName>
    <definedName name="wrn.brian.">{#N/A,#N/A,FALSE,"output";#N/A,#N/A,FALSE,"contrib";#N/A,#N/A,FALSE,"profile";#N/A,#N/A,FALSE,"comps"}</definedName>
    <definedName name="wrn.Brief." hidden="1">{#N/A,#N/A,FALSE,"Trns";#N/A,#N/A,FALSE,"FinSt";#N/A,#N/A,FALSE,"Tbs";#N/A,#N/A,FALSE,"Rtns"}</definedName>
    <definedName name="wrn.BS_Explanation." hidden="1">{"BS_Explain",#N/A,FALSE,"Bal Sheet Explain"}</definedName>
    <definedName name="wrn.BSAnnualModel." hidden="1">{"BSAnnualModel",#N/A,FALSE,"BS"}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udget." hidden="1">{#N/A,#N/A,FALSE,"SummByYr";#N/A,#N/A,FALSE,"DetailByYr";#N/A,#N/A,FALSE,"SummByQtr";#N/A,#N/A,FALSE,"SummByMon";#N/A,#N/A,FALSE,"DetailByQtr";#N/A,#N/A,FALSE,"DetailByMon";#N/A,#N/A,FALSE,"StationYTD";#N/A,#N/A,FALSE,"StationYr";#N/A,#N/A,FALSE,"StationMon";#N/A,#N/A,FALSE,"Actual97";#N/A,#N/A,FALSE,"Actual96";#N/A,#N/A,FALSE,"Actual95";#N/A,#N/A,FALSE,"Actual94"}</definedName>
    <definedName name="wrn.Budget._.Analysis." hidden="1">{#N/A,#N/A,FALSE,"Mill 5"}</definedName>
    <definedName name="wrn.Budget._.Analysis._1" hidden="1">{#N/A,#N/A,FALSE,"Mill 5"}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._1" hidden="1">{#N/A,#N/A,FALSE,"SummByYr";#N/A,#N/A,FALSE,"DetailByYr";#N/A,#N/A,FALSE,"SummByQtr";#N/A,#N/A,FALSE,"SummByMon";#N/A,#N/A,FALSE,"DetailByQtr";#N/A,#N/A,FALSE,"DetailByMon";#N/A,#N/A,FALSE,"StationYTD";#N/A,#N/A,FALSE,"StationYr";#N/A,#N/A,FALSE,"StationMon";#N/A,#N/A,FALSE,"Actual97";#N/A,#N/A,FALSE,"Actual96";#N/A,#N/A,FALSE,"Actual95";#N/A,#N/A,FALSE,"Actual94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DGET97._1" hidden="1">{"FIXVARIANCE",#N/A,FALSE,"COSTPHSE";"SOURCING",#N/A,FALSE,"COSTPHSE"}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siness." hidden="1">{#N/A,#N/A,FALSE,"AESTR_K"}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ALCULO." hidden="1">{"HOJA ESTIMACION",#N/A,FALSE,"ANA_FIN";"HOJA DATOS",#N/A,FALSE,"ANA_FIN"}</definedName>
    <definedName name="wrn.CapersPlotter." localSheetId="4">{#N/A,#N/A,FALSE,"DI 2 YEAR MASTER SCHEDULE"}</definedName>
    <definedName name="wrn.CapersPlotter.">{#N/A,#N/A,FALSE,"DI 2 YEAR MASTER SCHEDULE"}</definedName>
    <definedName name="wrn.Capital._.Leases._.II." hidden="1">{"Oracle - Newcourt",#N/A,FALSE,"Oracle Lic.";"Oracle Sequent - Heller",#N/A,FALSE,"Oracle Hdwr.";"Oracle Training - Heller",#N/A,FALSE,"Oracle Instln.";"Scitex Printers - Heller",#N/A,FALSE,"Scitex (Printers)";"Scitex Heads - Heller",#N/A,FALSE,"Scitex (Heads)"}</definedName>
    <definedName name="wrn.Capital._.Leases._.Schedules." hidden="1">{"Scitex Printers",#N/A,FALSE,"Scitex Printers";"Scitex Heads",#N/A,FALSE,"Scitex Heads";"Oracle 573101",#N/A,FALSE,"Oracle #573101";"Oracle 573102",#N/A,FALSE,"Oracle #573102";"Oracle 544176A&amp;B",#N/A,FALSE,"Oracle #544176A&amp;B";"Oracle Licenses",#N/A,FALSE,"Oracle Licenses";"Casino 1",#N/A,FALSE,"Casino #1";"Casino 2",#N/A,FALSE,"Casino #2";"Rudi Hutt",#N/A,FALSE,"Rudi Hutt"}</definedName>
    <definedName name="wrn.Capital._.Plan._.Report." hidden="1">{"Capital Plan CA Schedule",#N/A,TRUE,"Capital Plan";"Capital Plan Summary",#N/A,TRUE,"Capital Plan"}</definedName>
    <definedName name="wrn.Cardiovasculars." hidden="1">{#N/A,#N/A,FALSE,"Card";#N/A,#N/A,FALSE,"Prav";#N/A,#N/A,FALSE,"Irbe";#N/A,#N/A,FALSE,"Plavix";#N/A,#N/A,FALSE,"Capt";#N/A,#N/A,FALSE,"Fosi"}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terco." hidden="1">{#N/A,#N/A,FALSE,"Carterco"}</definedName>
    <definedName name="wrn.Carterco._1" hidden="1">{#N/A,#N/A,FALSE,"Carterco"}</definedName>
    <definedName name="wrn.cash." localSheetId="5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4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2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localSheetId="5" hidden="1">{#N/A,#N/A,FALSE,"Cash Flow"}</definedName>
    <definedName name="wrn.Cash._.Flow." localSheetId="4">{#N/A,#N/A,FALSE,"Património"}</definedName>
    <definedName name="wrn.Cash._.Flow." localSheetId="2" hidden="1">{#N/A,#N/A,FALSE,"Cash Flow"}</definedName>
    <definedName name="wrn.Cash._.Flow.">{#N/A,#N/A,FALSE,"Património"}</definedName>
    <definedName name="wrn.Cash._.Flow._.Analysis." hidden="1">{"CF",#N/A,FALSE,"Cash Flow";"RET",#N/A,FALSE,"Returns";"NPV",#N/A,FALSE,"Values";"ASMPT",#N/A,FALSE,"Assumptions"}</definedName>
    <definedName name="wrn.Cash._.Flow._.Analysis._1" hidden="1">{"CF",#N/A,FALSE,"Cash Flow";"RET",#N/A,FALSE,"Returns";"NPV",#N/A,FALSE,"Values";"ASMPT",#N/A,FALSE,"Assumptions"}</definedName>
    <definedName name="wrn.Cash._.Flow.2" localSheetId="4">{#N/A,#N/A,FALSE,"Património"}</definedName>
    <definedName name="wrn.Cash._.Flow.2">{#N/A,#N/A,FALSE,"Património"}</definedName>
    <definedName name="wrn.Cash._.Flow2" localSheetId="4">{#N/A,#N/A,FALSE,"Património"}</definedName>
    <definedName name="wrn.Cash._.Flow2">{#N/A,#N/A,FALSE,"Património"}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t" hidden="1">{"Phase in summary",#N/A,FALSE,"P&amp;L Phased"}</definedName>
    <definedName name="wrn.caucho." localSheetId="4">{#N/A,#N/A,TRUE,"D. base Caucho";#N/A,#N/A,TRUE,"PB";#N/A,#N/A,TRUE,"SBR";#N/A,#N/A,TRUE,"SBS";#N/A,#N/A,TRUE,"SEBS";#N/A,#N/A,TRUE,"TOTAL CAUCHO"}</definedName>
    <definedName name="wrn.caucho.">{#N/A,#N/A,TRUE,"D. base Caucho";#N/A,#N/A,TRUE,"PB";#N/A,#N/A,TRUE,"SBR";#N/A,#N/A,TRUE,"SBS";#N/A,#N/A,TRUE,"SEBS";#N/A,#N/A,TRUE,"TOTAL CAUCHO"}</definedName>
    <definedName name="wrn.celkový._.tisk._.detail." hidden="1">{"celkový rozpočet - detail",#N/A,FALSE,"Aktualizace č. 1"}</definedName>
    <definedName name="wrn.Central._.Nervous._.System." hidden="1">{#N/A,#N/A,FALSE,"CNS";#N/A,#N/A,FALSE,"Serz";#N/A,#N/A,FALSE,"Ace"}</definedName>
    <definedName name="wrn.cf." hidden="1">{"one",#N/A,FALSE,"cf";"two",#N/A,FALSE,"cf"}</definedName>
    <definedName name="wrn.cf.2" hidden="1">{"one",#N/A,FALSE,"cf";"two",#N/A,FALSE,"cf"}</definedName>
    <definedName name="wrn.cf.3" hidden="1">{"one",#N/A,FALSE,"cf";"two",#N/A,FALSE,"cf"}</definedName>
    <definedName name="wrn.CFSModel." hidden="1">{"CFSModel",#N/A,FALSE,"CFS"}</definedName>
    <definedName name="wrn.Chamonix.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rn.CHAR" hidden="1">{"CHART",#N/A,FALSE,"Arch Communications"}</definedName>
    <definedName name="wrn.CHART." hidden="1">{"CHART",#N/A,FALSE,"Arch Communications"}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s._.click._.chart.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wrn.CHESAPEAKE." hidden="1">{"CASHFLOW",#N/A,FALSE,"CHESAPEA";"ASSETVALUE",#N/A,FALSE,"CHESAPEA";"DATA",#N/A,FALSE,"CHESAPEA";"INCOME",#N/A,FALSE,"CHESAPEA"}</definedName>
    <definedName name="wrn.CHESAPEAKE._1" hidden="1">{"CASHFLOW",#N/A,FALSE,"CHESAPEA";"ASSETVALUE",#N/A,FALSE,"CHESAPEA";"DATA",#N/A,FALSE,"CHESAPEA";"INCOME",#N/A,FALSE,"CHESAPEA"}</definedName>
    <definedName name="wrn.CHI._.Monthly._.Summary." hidden="1">{"CHI Holdings Monthly Summary",#N/A,FALSE,"InOrderAudit"}</definedName>
    <definedName name="wrn.CLG._.Leasing." hidden="1">{"IS_1",#N/A,TRUE,"IS CLG";"IS_2",#N/A,TRUE,"IS CLG";"BS_1",#N/A,TRUE,"BS CLG";"BS_2",#N/A,TRUE,"BS CLG";"CF_1",#N/A,TRUE,"CF CLG";"CF_2",#N/A,TRUE,"CF CLG"}</definedName>
    <definedName name="wrn.CLG._.Leasing._1" hidden="1">{"IS_1",#N/A,TRUE,"IS CLG";"IS_2",#N/A,TRUE,"IS CLG";"BS_1",#N/A,TRUE,"BS CLG";"BS_2",#N/A,TRUE,"BS CLG";"CF_1",#N/A,TRUE,"CF CLG";"CF_2",#N/A,TRUE,"CF CLG"}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localSheetId="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4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" hidden="1">{#N/A,#N/A,FALSE,"FAB VENDORS";"BUD SUM",#N/A,FALSE,"BUD SUM WO TEX"}</definedName>
    <definedName name="WRN.CM_1" hidden="1">{#N/A,#N/A,FALSE,"FAB VENDORS";"BUD SUM",#N/A,FALSE,"BUD SUM WO TEX"}</definedName>
    <definedName name="WRN.CM1" hidden="1">{#N/A,#N/A,FALSE,"FAB VENDORS";"BUD SUM",#N/A,FALSE,"BUD SUM WO TEX"}</definedName>
    <definedName name="WRN.CM1_1" hidden="1">{#N/A,#N/A,FALSE,"FAB VENDORS";"BUD SUM",#N/A,FALSE,"BUD SUM WO TEX"}</definedName>
    <definedName name="wrn.Cmo._.Dept." hidden="1">{"CMO DEPT Coatings",#N/A,FALSE,"Div_RESINS"}</definedName>
    <definedName name="wrn.CMO._.Div._.and._.Dept." hidden="1">{"Division and Dept",#N/A,FALSE,"Div_RESINS"}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5" hidden="1">{#N/A,#N/A,FALSE,"INPUTS";#N/A,#N/A,FALSE,"PROFORMA BSHEET";#N/A,#N/A,FALSE,"COMBINED";#N/A,#N/A,FALSE,"HIGH YIELD";#N/A,#N/A,FALSE,"COMB_GRAPHS"}</definedName>
    <definedName name="wrn.COMBINED." localSheetId="4">{#N/A,#N/A,FALSE,"INPUTS";#N/A,#N/A,FALSE,"PROFORMA BSHEET";#N/A,#N/A,FALSE,"COMBINED";#N/A,#N/A,FALSE,"HIGH YIELD";#N/A,#N/A,FALSE,"COMB_GRAPHS"}</definedName>
    <definedName name="wrn.COMBINED." localSheetId="2" hidden="1">{#N/A,#N/A,FALSE,"INPUTS";#N/A,#N/A,FALSE,"PROFORMA BSHEET";#N/A,#N/A,FALSE,"COMBINED";#N/A,#N/A,FALSE,"HIGH YIELD";#N/A,#N/A,FALSE,"COMB_GRAPHS"}</definedName>
    <definedName name="wrn.COMBINED.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isiones." hidden="1">{#N/A,#N/A,FALSE,"contrib_act";#N/A,#N/A,FALSE,"proportional";#N/A,#N/A,FALSE,"variación_abs"}</definedName>
    <definedName name="wrn.comite." localSheetId="4">{#N/A,#N/A,TRUE,"Posicion";#N/A,#N/A,TRUE,"Presentacion";#N/A,#N/A,TRUE,"analisis";#N/A,#N/A,TRUE,"PORTAFOLIO"}</definedName>
    <definedName name="wrn.comite.">{#N/A,#N/A,TRUE,"Posicion";#N/A,#N/A,TRUE,"Presentacion";#N/A,#N/A,TRUE,"analisis";#N/A,#N/A,TRUE,"PORTAFOLIO"}</definedName>
    <definedName name="wrn.Commercial._.Services." hidden="1">{#N/A,#N/A,FALSE,"COM";#N/A,#N/A,FALSE,"Client";#N/A,#N/A,FALSE,"Retail"}</definedName>
    <definedName name="wrn.COMMISSIONER." hidden="1">{#N/A,#N/A,FALSE,"BS_OCIF OIB";#N/A,#N/A,FALSE,"PL_OCIF OIB";#N/A,#N/A,FALSE,"SCH_A-B_OCIF OIB";#N/A,#N/A,FALSE,"AVG_CALC OIB"}</definedName>
    <definedName name="wrn.Comp._.and._.Prices." hidden="1">{#N/A,#N/A,FALSE,"comp";#N/A,#N/A,FALSE,"Alpha";#N/A,#N/A,FALSE,"Hi";#N/A,#N/A,FALSE,"Lo";#N/A,#N/A,FALSE,"Mkt. Cap";#N/A,#N/A,FALSE,"Categ."}</definedName>
    <definedName name="wrn.COMP._.BS._.MONTH._.YTD." hidden="1">{"COMP BS",#N/A,FALSE,"Comparative BS"}</definedName>
    <definedName name="wrn.COMP._.CF._.AT._.Current._.ER." hidden="1">{"COMP CF",#N/A,FALSE,"Comp CF"}</definedName>
    <definedName name="wrn.COMP._.IS._.FEES._.ELIMINS." hidden="1">{"COMP FEES ELIMINS",#N/A,FALSE,"COMPIS FEES"}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rative._.BS._.WO._.Local." hidden="1">{"US Current",#N/A,FALSE,"Mthly BS"}</definedName>
    <definedName name="wrn.Comparative._.Cash._.Flow." hidden="1">{#N/A,#N/A,FALSE,"Comp CF"}</definedName>
    <definedName name="wrn.Comparative._.IS._.Report." hidden="1">{"COMP IS View",#N/A,FALSE,"Comparative IS"}</definedName>
    <definedName name="wrn.Compare._.Social._.Conso1." hidden="1">{#N/A,#N/A,TRUE,"1P - compare";#N/A,#N/A,TRUE,"SYN compare";#N/A,#N/A,TRUE,"RT compare";#N/A,#N/A,TRUE,"FA compare";#N/A,#N/A,TRUE,"Fi compare";#N/A,#N/A,TRUE,"2P - risque";#N/A,#N/A,TRUE,"RT risque agr";#N/A,#N/A,TRUE,"3P - PREET";#N/A,#N/A,TRUE,"PREET - conso";#N/A,#N/A,TRUE,"PREET - social";#N/A,#N/A,TRUE,"écart-conso-social";#N/A,#N/A,TRUE,"4P - T8";#N/A,#N/A,TRUE,"T8";#N/A,#N/A,TRUE,"5P - T3T5"}</definedName>
    <definedName name="wrn.compco." localSheetId="5" hidden="1">{"page1",#N/A,FALSE,"BHCOMPC5";"page2",#N/A,FALSE,"BHCOMPC5";"page3",#N/A,FALSE,"BHCOMPC5";"page4",#N/A,FALSE,"BHCOMPC5"}</definedName>
    <definedName name="wrn.COMPCO." localSheetId="4">{"Page1",#N/A,FALSE,"CompCo";"Page2",#N/A,FALSE,"CompCo"}</definedName>
    <definedName name="wrn.compco." localSheetId="2" hidden="1">{"page1",#N/A,FALSE,"BHCOMPC5";"page2",#N/A,FALSE,"BHCOMPC5";"page3",#N/A,FALSE,"BHCOMPC5";"page4",#N/A,FALSE,"BHCOMPC5"}</definedName>
    <definedName name="wrn.COMPCO.">{"Page1",#N/A,FALSE,"CompCo";"Page2",#N/A,FALSE,"CompCo"}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1" hidden="1">{"Page1",#N/A,FALSE,"CompCo";"Page2",#N/A,FALSE,"CompCo"}</definedName>
    <definedName name="wrn.compco._from_AB" localSheetId="4">{"mult96",#N/A,FALSE,"PETCOMP";"est96",#N/A,FALSE,"PETCOMP";"mult95",#N/A,FALSE,"PETCOMP";"est95",#N/A,FALSE,"PETCOMP";"multltm",#N/A,FALSE,"PETCOMP";"resultltm",#N/A,FALSE,"PETCOMP"}</definedName>
    <definedName name="wrn.compco._from_AB">{"mult96",#N/A,FALSE,"PETCOMP";"est96",#N/A,FALSE,"PETCOMP";"mult95",#N/A,FALSE,"PETCOMP";"est95",#N/A,FALSE,"PETCOMP";"multltm",#N/A,FALSE,"PETCOMP";"resultltm",#N/A,FALSE,"PETCOMP"}</definedName>
    <definedName name="wrn.compco._from_DBAB" localSheetId="4">{"mult96",#N/A,FALSE,"PETCOMP";"est96",#N/A,FALSE,"PETCOMP";"mult95",#N/A,FALSE,"PETCOMP";"est95",#N/A,FALSE,"PETCOMP";"multltm",#N/A,FALSE,"PETCOMP";"resultltm",#N/A,FALSE,"PETCOMP"}</definedName>
    <definedName name="wrn.compco._from_DBAB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co3_1" hidden="1">{"mult96",#N/A,FALSE,"PETCOMP";"est96",#N/A,FALSE,"PETCOMP";"mult95",#N/A,FALSE,"PETCOMP";"est95",#N/A,FALSE,"PETCOMP";"multltm",#N/A,FALSE,"PETCOMP";"resultltm",#N/A,FALSE,"PETCOMP"}</definedName>
    <definedName name="wrn.Complet." hidden="1">{"Point Mort",#N/A,FALSE,"Ratios";"Tableaux",#N/A,FALSE,"Ratios"}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A." hidden="1">{"IMD AUTOPISTAS",#N/A,FALSE,"IMD 00-01 e incrs por autop.";"CURVAS IMD CONCESION",#N/A,FALSE,"IMD 00-01 e incrs por autop.";"TAM",#N/A,FALSE,"Crecimiento IMD 99-01 mes-acum";"IMD ASETA",#N/A,FALSE,"IMD ASETA- crecs. mens-acums.";"INGRESOS",#N/A,FALSE,"GRÁFICO"}</definedName>
    <definedName name="wrn.Complete." localSheetId="5" hidden="1">{#N/A,#N/A,FALSE,"Sum";#N/A,#N/A,FALSE,"Dir";#N/A,#N/A,FALSE,"HR";#N/A,#N/A,FALSE,"CS";#N/A,#N/A,FALSE,"RS";#N/A,#N/A,FALSE,"FIN";#N/A,#N/A,FALSE,"CRE";#N/A,#N/A,FALSE,"IS";#N/A,#N/A,FALSE,"FAC";#N/A,#N/A,FALSE,"Sit";#N/A,#N/A,FALSE,"Off";#N/A,#N/A,FALSE,"Mai";#N/A,#N/A,FALSE,"Sec";#N/A,#N/A,FALSE,"Res";#N/A,#N/A,FALSE,"Fit";#N/A,#N/A,FALSE,"Fle";#N/A,#N/A,FALSE,"Dist sal";#N/A,#N/A,FALSE,"Sto";#N/A,#N/A,FALSE,"Ass";#N/A,#N/A,FALSE,"Pac";#N/A,#N/A,FALSE,"Des";#N/A,#N/A,FALSE,"Ret";#N/A,#N/A,FALSE,"Dmgt";#N/A,#N/A,FALSE,"Pro";#N/A,#N/A,FALSE,"Oth";#N/A,#N/A,FALSE,"Handling Income";#N/A,#N/A,FALSE,"Ohead sum";#N/A,#N/A,FALSE,"PL and BS"}</definedName>
    <definedName name="wrn.COMPLETE." localSheetId="4">{#N/A,#N/A,FALSE,"VOLUMES";#N/A,#N/A,FALSE,"REVENUES";#N/A,#N/A,FALSE,"VALUATION"}</definedName>
    <definedName name="wrn.Complete." localSheetId="2" hidden="1">{#N/A,#N/A,FALSE,"Sum";#N/A,#N/A,FALSE,"Dir";#N/A,#N/A,FALSE,"HR";#N/A,#N/A,FALSE,"CS";#N/A,#N/A,FALSE,"RS";#N/A,#N/A,FALSE,"FIN";#N/A,#N/A,FALSE,"CRE";#N/A,#N/A,FALSE,"IS";#N/A,#N/A,FALSE,"FAC";#N/A,#N/A,FALSE,"Sit";#N/A,#N/A,FALSE,"Off";#N/A,#N/A,FALSE,"Mai";#N/A,#N/A,FALSE,"Sec";#N/A,#N/A,FALSE,"Res";#N/A,#N/A,FALSE,"Fit";#N/A,#N/A,FALSE,"Fle";#N/A,#N/A,FALSE,"Dist sal";#N/A,#N/A,FALSE,"Sto";#N/A,#N/A,FALSE,"Ass";#N/A,#N/A,FALSE,"Pac";#N/A,#N/A,FALSE,"Des";#N/A,#N/A,FALSE,"Ret";#N/A,#N/A,FALSE,"Dmgt";#N/A,#N/A,FALSE,"Pro";#N/A,#N/A,FALSE,"Oth";#N/A,#N/A,FALSE,"Handling Income";#N/A,#N/A,FALSE,"Ohead sum";#N/A,#N/A,FALSE,"PL and BS"}</definedName>
    <definedName name="wrn.COMPLETE.">{#N/A,#N/A,FALSE,"VOLUMES";#N/A,#N/A,FALSE,"REVENUES";#N/A,#N/A,FALSE,"VALUATION"}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localSheetId="5" hidden="1">{#N/A,#N/A,FALSE,"Assumptions";#N/A,#N/A,FALSE,"Proforma IS";#N/A,#N/A,FALSE,"Cash Flows RLP";#N/A,#N/A,FALSE,"IRR";#N/A,#N/A,FALSE,"New Depr Sch-150% DB";#N/A,#N/A,FALSE,"Comments"}</definedName>
    <definedName name="wrn.Complete._.Report." localSheetId="4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2" hidden="1">{#N/A,#N/A,FALSE,"Assumptions";#N/A,#N/A,FALSE,"Proforma IS";#N/A,#N/A,FALSE,"Cash Flows RLP";#N/A,#N/A,FALSE,"IRR";#N/A,#N/A,FALSE,"New Depr Sch-150% DB";#N/A,#N/A,FALSE,"Comments"}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_.Review._1" hidden="1">{#N/A,#N/A,FALSE,"Occ and Rate";#N/A,#N/A,FALSE,"PF Input";#N/A,#N/A,FALSE,"Capital Input";#N/A,#N/A,FALSE,"Proforma Five Yr";#N/A,#N/A,FALSE,"Calculations";#N/A,#N/A,FALSE,"Transaction Summary-DTW"}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Report." localSheetId="4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O." localSheetId="5" hidden="1">{"DOC_01",#N/A,TRUE,"DOC_01";"DOC_02",#N/A,TRUE,"DOC_02";"DOC_03",#N/A,TRUE,"DOC_03";"DOC_04",#N/A,TRUE,"DOC_04";"DOC_05",#N/A,TRUE,"DOC_05";"ANA_01",#N/A,TRUE,"ANA_01"}</definedName>
    <definedName name="wrn.COMPLETO." localSheetId="4">{#N/A,#N/A,FALSE,"FS1";#N/A,#N/A,FALSE,"FS2";#N/A,#N/A,FALSE,"FS3";#N/A,#N/A,FALSE,"FS4";#N/A,#N/A,FALSE,"FS5";#N/A,#N/A,FALSE,"PM2";#N/A,#N/A,FALSE,"PM3";#N/A,#N/A,FALSE,"MF1";#N/A,#N/A,FALSE,"MF2";#N/A,#N/A,FALSE,"MF3";#N/A,#N/A,FALSE,"MF4";#N/A,#N/A,FALSE,"PO1";#N/A,#N/A,FALSE,"PO2";#N/A,#N/A,FALSE,"PO3";#N/A,#N/A,FALSE,"PO4";#N/A,#N/A,FALSE,"PC1";#N/A,#N/A,FALSE,"PC2";#N/A,#N/A,FALSE,"PC3";#N/A,#N/A,FALSE,"PC4";#N/A,#N/A,FALSE,"confronto";#N/A,#N/A,FALSE,"sintesi"}</definedName>
    <definedName name="wrn.COMPLETO." localSheetId="2" hidden="1">{"DOC_01",#N/A,TRUE,"DOC_01";"DOC_02",#N/A,TRUE,"DOC_02";"DOC_03",#N/A,TRUE,"DOC_03";"DOC_04",#N/A,TRUE,"DOC_04";"DOC_05",#N/A,TRUE,"DOC_05";"ANA_01",#N/A,TRUE,"ANA_01"}</definedName>
    <definedName name="wrn.COMPLETO.">{#N/A,#N/A,FALSE,"FS1";#N/A,#N/A,FALSE,"FS2";#N/A,#N/A,FALSE,"FS3";#N/A,#N/A,FALSE,"FS4";#N/A,#N/A,FALSE,"FS5";#N/A,#N/A,FALSE,"PM2";#N/A,#N/A,FALSE,"PM3";#N/A,#N/A,FALSE,"MF1";#N/A,#N/A,FALSE,"MF2";#N/A,#N/A,FALSE,"MF3";#N/A,#N/A,FALSE,"MF4";#N/A,#N/A,FALSE,"PO1";#N/A,#N/A,FALSE,"PO2";#N/A,#N/A,FALSE,"PO3";#N/A,#N/A,FALSE,"PO4";#N/A,#N/A,FALSE,"PC1";#N/A,#N/A,FALSE,"PC2";#N/A,#N/A,FALSE,"PC3";#N/A,#N/A,FALSE,"PC4";#N/A,#N/A,FALSE,"confronto";#N/A,#N/A,FALSE,"sintesi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lex_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" localSheetId="5" hidden="1">{"comps",#N/A,FALSE,"Intl comps";"notes",#N/A,FALSE,"Intl comps"}</definedName>
    <definedName name="wrn.comps." localSheetId="4">{"comps",#N/A,FALSE,"comps";"notes",#N/A,FALSE,"comps"}</definedName>
    <definedName name="wrn.comps." localSheetId="2" hidden="1">{"comps",#N/A,FALSE,"Intl comps";"notes",#N/A,FALSE,"Intl comps"}</definedName>
    <definedName name="wrn.comps.">{"comps",#N/A,FALSE,"comps";"notes",#N/A,FALSE,"comps"}</definedName>
    <definedName name="wrn.Comps1_Printing." hidden="1">{"comps1_1",#N/A,FALSE,"Comps1";"comps1_2",#N/A,FALSE,"Comps1";"comps1_3",#N/A,FALSE,"Comps1";"comps1_4",#N/A,FALSE,"Comps1";"comps1_5",#N/A,FALSE,"Comps1"}</definedName>
    <definedName name="wrn.Comps2_Printing." hidden="1">{"comps2_1",#N/A,FALSE,"Comps2";"comps2_2",#N/A,FALSE,"Comps2";"comps2_3",#N/A,FALSE,"Comps2";"comps2_4",#N/A,FALSE,"Comps2";"comps2_5",#N/A,FALSE,"Comps2"}</definedName>
    <definedName name="wrn.consejo." localSheetId="4">{#N/A,#N/A,FALSE,"P&amp;L (2)";#N/A,#N/A,FALSE,"BAL (2)";#N/A,#N/A,FALSE,"P&amp;L (i) (2)";#N/A,#N/A,FALSE,"BAL (i) (2)";#N/A,#N/A,FALSE,"P&amp;L Detalle";#N/A,#N/A,FALSE,"BAL Detalle";#N/A,#N/A,FALSE,"P&amp;L Det.Inglés";#N/A,#N/A,FALSE,"BAL Det.Ingles"}</definedName>
    <definedName name="wrn.consejo.">{#N/A,#N/A,FALSE,"P&amp;L (2)";#N/A,#N/A,FALSE,"BAL (2)";#N/A,#N/A,FALSE,"P&amp;L (i) (2)";#N/A,#N/A,FALSE,"BAL (i) (2)";#N/A,#N/A,FALSE,"P&amp;L Detalle";#N/A,#N/A,FALSE,"BAL Detalle";#N/A,#N/A,FALSE,"P&amp;L Det.Inglés";#N/A,#N/A,FALSE,"BAL Det.Ingles"}</definedName>
    <definedName name="wrn.CONSELL." hidden="1">{#N/A,#N/A,FALSE,"trafmes PROPOSTA";#N/A,#N/A,FALSE,"trafacum PROPOSTA";#N/A,#N/A,FALSE,"grafimd";#N/A,#N/A,FALSE,"grafimdmes";#N/A,#N/A,FALSE,"grafimdperiodo";#N/A,#N/A,FALSE,"dtamgrafic (1)";#N/A,#N/A,FALSE,"dtamgrafic (2)";#N/A,#N/A,FALSE,"ingmes";#N/A,#N/A,FALSE,"ingacum";#N/A,#N/A,FALSE,"asetapantalla"}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idado." hidden="1">{#N/A,#N/A,FALSE,"COVER";#N/A,#N/A,FALSE,"Index";#N/A,#N/A,FALSE,"Non-Earning";#N/A,#N/A,FALSE,"Non-Earning_Recovery"}</definedName>
    <definedName name="wrn.consolidated." hidden="1">{"income",#N/A,FALSE,"CONSOLIDATED";"value",#N/A,FALSE,"CONSOLIDATED"}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Monthly._1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Quarterly._1" hidden="1">{"forecastcq",#N/A,TRUE,"Forecast (C)";"incstmtcq",#N/A,TRUE,"Inc Stmt (C)";"balshtcq",#N/A,TRUE,"Bal Sheet (C)";"scfcq",#N/A,TRUE,"Cash Flow (C)";"incmcfcq",#N/A,TRUE,"Inc mcf (C)"}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tatements." hidden="1">{"view1",#N/A,FALSE,"EARN (US$)";"view1",#N/A,FALSE,"DASTBS (US$)";"view1",#N/A,FALSE,"DASTCF (US$)"}</definedName>
    <definedName name="wrn.consolidated._1" hidden="1">{"income",#N/A,FALSE,"CONSOLIDATED";"value",#N/A,FALSE,"CONSOLIDATED"}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inental._.Lending._.Group." hidden="1">{"ISP_1",#N/A,TRUE,"IS CLG-P";"ISP_2",#N/A,TRUE,"IS CLG-P";"BSP_1",#N/A,TRUE,"BS CLG-P";"BSP_2",#N/A,TRUE,"BS CLG-P";"CFP_1",#N/A,TRUE,"CF CLG-P";"CFP_2",#N/A,TRUE,"CF CLG-P"}</definedName>
    <definedName name="wrn.Continental._.Lending._.Group._1" hidden="1">{"ISP_1",#N/A,TRUE,"IS CLG-P";"ISP_2",#N/A,TRUE,"IS CLG-P";"BSP_1",#N/A,TRUE,"BS CLG-P";"BSP_2",#N/A,TRUE,"BS CLG-P";"CFP_1",#N/A,TRUE,"CF CLG-P";"CFP_2",#N/A,TRUE,"CF CLG-P"}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localSheetId="5" hidden="1">{#N/A,#N/A,FALSE,"Contribution Analysis"}</definedName>
    <definedName name="wrn.contribution." localSheetId="4">{#N/A,#N/A,FALSE,"Contribution Analysis"}</definedName>
    <definedName name="wrn.contribution." localSheetId="2" hidden="1">{#N/A,#N/A,FALSE,"Contribution Analysis"}</definedName>
    <definedName name="wrn.contribution.">{#N/A,#N/A,FALSE,"Contribution Analysis"}</definedName>
    <definedName name="wrn.contribution._1" hidden="1">{#N/A,#N/A,FALSE,"Contribution Analysis"}</definedName>
    <definedName name="wrn.contribution.1" hidden="1">{#N/A,#N/A,FALSE,"Contribution Analysis"}</definedName>
    <definedName name="wrn.contribution.1_1" hidden="1">{#N/A,#N/A,FALSE,"Contribution Analysis"}</definedName>
    <definedName name="wrn.cooper." localSheetId="5" hidden="1">{#N/A,#N/A,TRUE,"Pro Forma";#N/A,#N/A,TRUE,"PF_Bal";#N/A,#N/A,TRUE,"PF_INC";#N/A,#N/A,TRUE,"CBE";#N/A,#N/A,TRUE,"SWK"}</definedName>
    <definedName name="wrn.cooper." localSheetId="4">{#N/A,#N/A,TRUE,"Pro Forma";#N/A,#N/A,TRUE,"PF_Bal";#N/A,#N/A,TRUE,"PF_INC";#N/A,#N/A,TRUE,"CBE";#N/A,#N/A,TRUE,"SWK"}</definedName>
    <definedName name="wrn.cooper." localSheetId="2" hidden="1">{#N/A,#N/A,TRUE,"Pro Forma";#N/A,#N/A,TRUE,"PF_Bal";#N/A,#N/A,TRUE,"PF_INC";#N/A,#N/A,TRUE,"CBE";#N/A,#N/A,TRUE,"SWK"}</definedName>
    <definedName name="wrn.cooper.">{#N/A,#N/A,TRUE,"Pro Forma";#N/A,#N/A,TRUE,"PF_Bal";#N/A,#N/A,TRUE,"PF_INC";#N/A,#N/A,TRUE,"CBE";#N/A,#N/A,TRUE,"SWK"}</definedName>
    <definedName name="wrn.corso_forecast." hidden="1">{"ce_storici",#N/A,FALSE}</definedName>
    <definedName name="wrn.Cosmos._.Report." hidden="1">{#N/A,#N/A,FALSE,"Cosmos Report"}</definedName>
    <definedName name="wrn.Cost._.Centres." hidden="1">{#N/A,#N/A,FALSE,"Dir";#N/A,#N/A,FALSE,"HR";#N/A,#N/A,FALSE,"CS";#N/A,#N/A,FALSE,"RS";#N/A,#N/A,FALSE,"FIN";#N/A,#N/A,FALSE,"CRE";#N/A,#N/A,FALSE,"IS";#N/A,#N/A,FALSE,"FAC";#N/A,#N/A,FALSE,"Sit";#N/A,#N/A,FALSE,"Off";#N/A,#N/A,FALSE,"Mai";#N/A,#N/A,FALSE,"Sec";#N/A,#N/A,FALSE,"Res";#N/A,#N/A,FALSE,"Fit";#N/A,#N/A,FALSE,"Fle";#N/A,#N/A,FALSE,"Dist sal";#N/A,#N/A,FALSE,"Sto";#N/A,#N/A,FALSE,"Ass";#N/A,#N/A,FALSE,"Des";#N/A,#N/A,FALSE,"Pac";#N/A,#N/A,FALSE,"Ret";#N/A,#N/A,FALSE,"Offsite";#N/A,#N/A,FALSE,"Dmgt";#N/A,#N/A,FALSE,"Pro";#N/A,#N/A,FALSE,"Oth";#N/A,#N/A,FALSE,"Handling Income"}</definedName>
    <definedName name="wrn.cotop." hidden="1">{"ReportTop",#N/A,FALSE,"report top"}</definedName>
    <definedName name="wrn.cotop._1" hidden="1">{"ReportTop",#N/A,FALSE,"report top"}</definedName>
    <definedName name="wrn.Cover." localSheetId="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4">{#N/A,#N/A,TRUE,"Cover";#N/A,#N/A,TRUE,"Contents"}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>{#N/A,#N/A,TRUE,"Cover";#N/A,#N/A,TRUE,"Contents"}</definedName>
    <definedName name="wrn.CoverContents." localSheetId="4">{#N/A,#N/A,FALSE,"Cover";#N/A,#N/A,FALSE,"Contents"}</definedName>
    <definedName name="wrn.CoverContents.">{#N/A,#N/A,FALSE,"Cover";#N/A,#N/A,FALSE,"Contents"}</definedName>
    <definedName name="wrn.Covers." hidden="1">{"view1",#N/A,FALSE,"MOTEARN";"view1",#N/A,FALSE,"Bal Sht";"view1",#N/A,FALSE,"Cash Flows"}</definedName>
    <definedName name="wrn.CPR." localSheetId="4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wrn.CPR.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wrn.CPR.a" localSheetId="4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wrn.CPR.a">{"RDOMES",#N/A,FALSE,"CPR";"BALMES",#N/A,FALSE,"CPR";"CPRRES",#N/A,FALSE,"CPR";"CPRBAL",#N/A,FALSE,"CPR";"GRABDI",#N/A,FALSE,"GrafBDI";"GRABAI",#N/A,FALSE,"GrafBAI";"GRAVTA",#N/A,FALSE,"GrafFact";"PED",#N/A,FALSE,"M2Ped";"OFE",#N/A,FALSE,"M3Ofe";"fac",#N/A,FALSE,"M4Fac";"otr",#N/A,FALSE,"OtrG";"inv",#N/A,FALSE,"Inver"}</definedName>
    <definedName name="wrn.cpr_res._.y._.bal_acum._.al._.mes." localSheetId="4">{"CPRRES",#N/A,TRUE,"CPR";"CPRBAL",#N/A,TRUE,"CPR"}</definedName>
    <definedName name="wrn.cpr_res._.y._.bal_acum._.al._.mes.">{"CPRRES",#N/A,TRUE,"CPR";"CPRBAL",#N/A,TRUE,"CPR"}</definedName>
    <definedName name="wrn.cpr_res._.y._.bal_mes._.y._.evol." localSheetId="4">{"RDOMES",#N/A,TRUE,"CPR";"BALMES",#N/A,TRUE,"CPR";"CPRRES",#N/A,TRUE,"CPR";"CPRBAL",#N/A,TRUE,"CPR"}</definedName>
    <definedName name="wrn.cpr_res._.y._.bal_mes._.y._.evol.">{"RDOMES",#N/A,TRUE,"CPR";"BALMES",#N/A,TRUE,"CPR";"CPRRES",#N/A,TRUE,"CPR";"CPRBAL",#N/A,TRUE,"CPR"}</definedName>
    <definedName name="wrn.CPTE._.626100." hidden="1">{#N/A,#N/A,FALSE,"Telecom";#N/A,#N/A,FALSE,"SFR";#N/A,#N/A,FALSE,"Ligne Spécialisée"}</definedName>
    <definedName name="wrn.Crisp_2002_1." hidden="1">{#N/A,#N/A,FALSE,"Report"}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c." localSheetId="5" hidden="1">{"orixcsc",#N/A,FALSE,"ORIX CSC";"orixcsc2",#N/A,FALSE,"ORIX CSC"}</definedName>
    <definedName name="wrn.csc." localSheetId="4">{"orixcsc",#N/A,FALSE,"ORIX CSC";"orixcsc2",#N/A,FALSE,"ORIX CSC"}</definedName>
    <definedName name="wrn.csc." localSheetId="2" hidden="1">{"orixcsc",#N/A,FALSE,"ORIX CSC";"orixcsc2",#N/A,FALSE,"ORIX CSC"}</definedName>
    <definedName name="wrn.csc.">{"orixcsc",#N/A,FALSE,"ORIX CSC";"orixcsc2",#N/A,FALSE,"ORIX CSC"}</definedName>
    <definedName name="wrn.csc._1" hidden="1">{"orixcsc",#N/A,FALSE,"ORIX CSC";"orixcsc2",#N/A,FALSE,"ORIX CSC"}</definedName>
    <definedName name="wrn.csc.1" hidden="1">{"orixcsc",#N/A,FALSE,"ORIX CSC";"orixcsc2",#N/A,FALSE,"ORIX CSC"}</definedName>
    <definedName name="wrn.csc.1_1" hidden="1">{"orixcsc",#N/A,FALSE,"ORIX CSC";"orixcsc2",#N/A,FALSE,"ORIX CSC"}</definedName>
    <definedName name="wrn.csc.3" hidden="1">{#N/A,#N/A,FALSE,"ORIX CSC"}</definedName>
    <definedName name="wrn.csc.3_1" hidden="1">{#N/A,#N/A,FALSE,"ORIX CSC"}</definedName>
    <definedName name="wrn.csc2." localSheetId="5" hidden="1">{#N/A,#N/A,FALSE,"ORIX CSC"}</definedName>
    <definedName name="wrn.csc2." localSheetId="4">{#N/A,#N/A,FALSE,"ORIX CSC"}</definedName>
    <definedName name="wrn.csc2." localSheetId="2" hidden="1">{#N/A,#N/A,FALSE,"ORIX CSC"}</definedName>
    <definedName name="wrn.csc2.">{#N/A,#N/A,FALSE,"ORIX CSC"}</definedName>
    <definedName name="wrn.csc2._1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ssa._1" hidden="1">{#N/A,#N/A,FALSE,"WATCHDSC";#N/A,#N/A,FALSE,"2LOSSMOD";#N/A,#N/A,FALSE,"2LOSS";#N/A,#N/A,FALSE,"DSC";#N/A,#N/A,FALSE,"OPERAT";#N/A,#N/A,FALSE,"ADJUST";#N/A,#N/A,FALSE,"LEASE EXPIRE"}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_1" hidden="1">{"Guide",#N/A,FALSE,"Guidant";"Boston Sci",#N/A,FALSE,"Boston Scientific";"Medtro",#N/A,FALSE,"Medtronic";"St. Jude",#N/A,FALSE,"St. Jude";"Pfi",#N/A,FALSE,"Pfizer";"Bard",#N/A,FALSE,"Bard";"Johns",#N/A,FALSE,"Johnson"}</definedName>
    <definedName name="wrn.Current." localSheetId="4">{#N/A,#N/A,FALSE,"CEO Report";"CM 2004 Actual vs. CM 2005 Actual",#N/A,FALSE,"YTD05 Actual vs YTD05 Budget";"YTD  2004 vs. 2005",#N/A,FALSE,"YTD05 Actual vs YTD05 Budget";#N/A,#N/A,FALSE,"CM Actual vs. CM Budget";"YTD 05 Budget vs. 05 Actual",#N/A,FALSE,"YTD05 Actual vs YTD05 Budget"}</definedName>
    <definedName name="wrn.Current.">{#N/A,#N/A,FALSE,"CEO Report";"CM 2004 Actual vs. CM 2005 Actual",#N/A,FALSE,"YTD05 Actual vs YTD05 Budget";"YTD  2004 vs. 2005",#N/A,FALSE,"YTD05 Actual vs YTD05 Budget";#N/A,#N/A,FALSE,"CM Actual vs. CM Budget";"YTD 05 Budget vs. 05 Actual",#N/A,FALSE,"YTD05 Actual vs YTD05 Budget"}</definedName>
    <definedName name="wrn.Current2." localSheetId="4">{#N/A,#N/A,FALSE,"CEO Report";"CM 2004 Actual vs. CM 2005 Actual",#N/A,FALSE,"YTD05 Actual vs YTD05 Budget";"YTD  2004 vs. 2005",#N/A,FALSE,"YTD05 Actual vs YTD05 Budget";#N/A,#N/A,FALSE,"CM Actual vs. CM Budget";"YTD 05 Budget vs. 05 Actual",#N/A,FALSE,"YTD05 Actual vs YTD05 Budget"}</definedName>
    <definedName name="wrn.Current2.">{#N/A,#N/A,FALSE,"CEO Report";"CM 2004 Actual vs. CM 2005 Actual",#N/A,FALSE,"YTD05 Actual vs YTD05 Budget";"YTD  2004 vs. 2005",#N/A,FALSE,"YTD05 Actual vs YTD05 Budget";#N/A,#N/A,FALSE,"CM Actual vs. CM Budget";"YTD 05 Budget vs. 05 Actual",#N/A,FALSE,"YTD05 Actual vs YTD05 Budget"}</definedName>
    <definedName name="wrn.CW." hidden="1">{#N/A,#N/A,FALSE,"FAB VENDORS";"BUD SUM",#N/A,FALSE,"BUD SUM WO TEX"}</definedName>
    <definedName name="wrn.CW._1" hidden="1">{#N/A,#N/A,FALSE,"FAB VENDORS";"BUD SUM",#N/A,FALSE,"BUD SUM WO TEX"}</definedName>
    <definedName name="wrn.cy._.budget.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cy._.budget._1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CYBDPY._.LC._.and._.USD." hidden="1">{"CurrQtr YTD Portrait",#N/A,TRUE,"CYBDPY - LC";"Mths FullYr LScape",#N/A,TRUE,"CYBDPY - LC";"CurrQtr YTD Portrait",#N/A,TRUE,"CYBDPY - USD";"Mths FullYr LScape",#N/A,TRUE,"CYBDPY - USD"}</definedName>
    <definedName name="wrn.Daily." hidden="1">{#N/A,#N/A,FALSE,"Input";#N/A,#N/A,FALSE,"BBC";#N/A,#N/A,FALSE,"Sch A";#N/A,#N/A,FALSE,"Sch B";#N/A,#N/A,FALSE,"Ineligible"}</definedName>
    <definedName name="wrn.Danilo." localSheetId="5" hidden="1">{#N/A,#N/A,TRUE,"Main Issues";#N/A,#N/A,TRUE,"Income statement ($)"}</definedName>
    <definedName name="wrn.Danilo." localSheetId="4">{#N/A,#N/A,TRUE,"Main Issues";#N/A,#N/A,TRUE,"Income statement ($)"}</definedName>
    <definedName name="wrn.Danilo." localSheetId="2" hidden="1">{#N/A,#N/A,TRUE,"Main Issues";#N/A,#N/A,TRUE,"Income statement ($)"}</definedName>
    <definedName name="wrn.Danilo.">{#N/A,#N/A,TRUE,"Main Issues";#N/A,#N/A,TRUE,"Income statement ($)"}</definedName>
    <definedName name="wrn.Darwin.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TA._.SHEETS." hidden="1">{"page1",#N/A,FALSE,"DATA SHEET";"page2",#N/A,FALSE,"DATA SHEET";"page3",#N/A,FALSE,"DATA SHEET"}</definedName>
    <definedName name="wrn.DATA._.SHEETS._1" hidden="1">{"page1",#N/A,FALSE,"DATA SHEET";"page2",#N/A,FALSE,"DATA SHEET";"page3",#N/A,FALSE,"DATA SHEET"}</definedName>
    <definedName name="wrn.database." localSheetId="5" hidden="1">{"subs",#N/A,FALSE,"database ";"proportional",#N/A,FALSE,"database "}</definedName>
    <definedName name="wrn.database." localSheetId="4">{"subs",#N/A,FALSE,"database ";"proportional",#N/A,FALSE,"database "}</definedName>
    <definedName name="wrn.database." localSheetId="2" hidden="1">{"subs",#N/A,FALSE,"database ";"proportional",#N/A,FALSE,"database "}</definedName>
    <definedName name="wrn.database.">{"subs",#N/A,FALSE,"database ";"proportional",#N/A,FALSE,"database "}</definedName>
    <definedName name="wrn.David." hidden="1">{#N/A,#N/A,FALSE,"Specific trades";#N/A,#N/A,FALSE,"Gasoil summary to March";#N/A,#N/A,FALSE,"Gasoline summary to May"}</definedName>
    <definedName name="wrn.DCF." localSheetId="5" hidden="1">{"DCF1",#N/A,FALSE,"SIERRA DCF";"MATRIX1",#N/A,FALSE,"SIERRA DCF"}</definedName>
    <definedName name="wrn.dcf." localSheetId="4">{"mgmt forecast",#N/A,FALSE,"Mgmt Forecast";"dcf table",#N/A,FALSE,"Mgmt Forecast";"sensitivity",#N/A,FALSE,"Mgmt Forecast";"table inputs",#N/A,FALSE,"Mgmt Forecast";"calculations",#N/A,FALSE,"Mgmt Forecast"}</definedName>
    <definedName name="wrn.DCF." localSheetId="2" hidden="1">{"DCF1",#N/A,FALSE,"SIERRA DCF";"MATRIX1",#N/A,FALSE,"SIERRA DCF"}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._.I." hidden="1">{#N/A,#N/A,FALSE,"Cover";#N/A,#N/A,FALSE,"Pres ";#N/A,#N/A,FALSE,"Outputs";#N/A,#N/A,FALSE,"Sensitivities";#N/A,#N/A,FALSE,"Graphs";#N/A,#N/A,FALSE,"DCF I (In)"}</definedName>
    <definedName name="wrn.DCF._.II._.Report." hidden="1">{#N/A,#N/A,FALSE,"Cover";#N/A,#N/A,FALSE,"Pres ";#N/A,#N/A,FALSE,"Output";#N/A,#N/A,FALSE,"Sensit";#N/A,#N/A,FALSE,"Graphs";#N/A,#N/A,FALSE,"DCF";#N/A,#N/A,FALSE,"Control (In)";#N/A,#N/A,FALSE,"Broker (In)";#N/A,#N/A,FALSE,"In-House (In)";#N/A,#N/A,FALSE,"Assumptions";#N/A,#N/A,FALSE,"WACC";#N/A,#N/A,FALSE,"Check (In)"}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5" hidden="1">{#N/A,#N/A,FALSE,"DCF Summary";#N/A,#N/A,FALSE,"Casema";#N/A,#N/A,FALSE,"Casema NoTel";#N/A,#N/A,FALSE,"UK";#N/A,#N/A,FALSE,"RCF";#N/A,#N/A,FALSE,"Intercable CZ";#N/A,#N/A,FALSE,"Interkabel P"}</definedName>
    <definedName name="wrn.DCF._.Only." localSheetId="4">{#N/A,#N/A,FALSE,"DCF Summary";#N/A,#N/A,FALSE,"Casema";#N/A,#N/A,FALSE,"Casema NoTel";#N/A,#N/A,FALSE,"UK";#N/A,#N/A,FALSE,"RCF";#N/A,#N/A,FALSE,"Intercable CZ";#N/A,#N/A,FALSE,"Interkabel P"}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CF._.Only._1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.Valuation._1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from_AB" localSheetId="4">{"DCF1",#N/A,FALSE,"SIERRA DCF";"MATRIX1",#N/A,FALSE,"SIERRA DCF"}</definedName>
    <definedName name="wrn.DCF._from_AB">{"DCF1",#N/A,FALSE,"SIERRA DCF";"MATRIX1",#N/A,FALSE,"SIERRA DCF"}</definedName>
    <definedName name="wrn.DCF._from_DBAB" localSheetId="4">{"DCF1",#N/A,FALSE,"SIERRA DCF";"MATRIX1",#N/A,FALSE,"SIERRA DCF"}</definedName>
    <definedName name="wrn.DCF._from_DBAB">{"DCF1",#N/A,FALSE,"SIERRA DCF";"MATRIX1",#N/A,FALSE,"SIERRA DCF"}</definedName>
    <definedName name="wrn.DCF_Terminal_Value_qchm." localSheetId="5" hidden="1">{"qchm_dcf",#N/A,FALSE,"QCHMDCF2";"qchm_terminal",#N/A,FALSE,"QCHMDCF2"}</definedName>
    <definedName name="wrn.DCF_Terminal_Value_qchm." localSheetId="4">{"qchm_dcf",#N/A,FALSE,"QCHMDCF2";"qchm_terminal",#N/A,FALSE,"QCHMDCF2"}</definedName>
    <definedName name="wrn.DCF_Terminal_Value_qchm." localSheetId="2" hidden="1">{"qchm_dcf",#N/A,FALSE,"QCHMDCF2";"qchm_terminal",#N/A,FALSE,"QCHMDCF2"}</definedName>
    <definedName name="wrn.DCF_Terminal_Value_qchm.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AB" localSheetId="4">{"qchm_dcf",#N/A,FALSE,"QCHMDCF2";"qchm_terminal",#N/A,FALSE,"QCHMDCF2"}</definedName>
    <definedName name="wrn.DCF_Terminal_Value_qchm._from_AB">{"qchm_dcf",#N/A,FALSE,"QCHMDCF2";"qchm_terminal",#N/A,FALSE,"QCHMDCF2"}</definedName>
    <definedName name="wrn.DCF_Terminal_Value_qchm._from_DBAB" localSheetId="4">{"qchm_dcf",#N/A,FALSE,"QCHMDCF2";"qchm_terminal",#N/A,FALSE,"QCHMDCF2"}</definedName>
    <definedName name="wrn.DCF_Terminal_Value_qchm._from_DBAB">{"qchm_dcf",#N/A,FALSE,"QCHMDCF2";"qchm_terminal",#N/A,FALSE,"QCHMDCF2"}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matrix._1" hidden="1">{"depmatrix",#N/A,FALSE,"DECATUR-DIMMIT"}</definedName>
    <definedName name="wrn.Derek." hidden="1">{#N/A,#N/A,FALSE,"Transaction_Sum_debt_Stats";#N/A,#N/A,FALSE,"Earnings Impact";#N/A,#N/A,FALSE,"Sensitivity Table"}</definedName>
    <definedName name="wrn.Derek._1" hidden="1">{#N/A,#N/A,FALSE,"Transaction_Sum_debt_Stats";#N/A,#N/A,FALSE,"Earnings Impact";#N/A,#N/A,FALSE,"Sensitivity Table"}</definedName>
    <definedName name="wrn.detail." localSheetId="5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 localSheetId="4">{"Build1",#N/A,FALSE,"Buildup";"Build2",#N/A,FALSE,"Buildup";"Build3",#N/A,FALSE,"Buildup"}</definedName>
    <definedName name="wrn.detail." localSheetId="2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>{"Build1",#N/A,FALSE,"Buildup";"Build2",#N/A,FALSE,"Buildup";"Build3",#N/A,FALSE,"Buildup"}</definedName>
    <definedName name="wrn.Detail._.Balance._.Sheet." hidden="1">{#N/A,#N/A,FALSE,"Detail"}</definedName>
    <definedName name="wrn.Detail._.income._.and._.expense." hidden="1">{#N/A,#N/A,TRUE,"Assumptions";#N/A,#N/A,TRUE,"Revenue &amp; Direct Expense";#N/A,#N/A,TRUE,"Indirect Expense"}</definedName>
    <definedName name="wrn.Detail._.Income._.Statement." hidden="1">{"Facility Detail",#N/A,FALSE,"P&amp;L Detail"}</definedName>
    <definedName name="wrn.detail._1" hidden="1">{"Build1",#N/A,FALSE,"Buildup";"Build2",#N/A,FALSE,"Buildup";"Build3",#N/A,FALSE,"Buildup"}</definedName>
    <definedName name="wrn.Detail_Projection." hidden="1">{#N/A,#N/A,FALSE,"Detail YTD"}</definedName>
    <definedName name="wrn.Detailed._.P._.and._.L." hidden="1">{"P and L Detail Page 1",#N/A,FALSE,"Data";"P and L Detail Page 2",#N/A,FALSE,"Data"}</definedName>
    <definedName name="wrn.Detailed._.Profit._.and._.Loss." hidden="1">{#N/A,#N/A,FALSE,"P&amp;L CONSOLIDATED";#N/A,#N/A,FALSE,"Cyperus";#N/A,#N/A,FALSE,"ANP";#N/A,#N/A,FALSE,"PRNE CORE"}</definedName>
    <definedName name="wrn.detallados." localSheetId="4">{#N/A,#N/A,FALSE,"BAL Det.Ingles";#N/A,#N/A,FALSE,"P&amp;L Det.Inglés";#N/A,#N/A,FALSE,"BAL Detalle";#N/A,#N/A,FALSE,"P&amp;L Detalle"}</definedName>
    <definedName name="wrn.detallados.">{#N/A,#N/A,FALSE,"BAL Det.Ingles";#N/A,#N/A,FALSE,"P&amp;L Det.Inglés";#N/A,#N/A,FALSE,"BAL Detalle";#N/A,#N/A,FALSE,"P&amp;L Detalle"}</definedName>
    <definedName name="wrn.detalles._.total." localSheetId="4">{"total","abonados garantia",FALSE,"detalle19982007"}</definedName>
    <definedName name="wrn.detalles._.total.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l_anal." localSheetId="5" hidden="1">{"hiden",#N/A,FALSE,"14";"hidden",#N/A,FALSE,"16";"hidden",#N/A,FALSE,"18";"hidden",#N/A,FALSE,"20"}</definedName>
    <definedName name="wrn.dil_anal." localSheetId="4">{"hiden",#N/A,FALSE,"14";"hidden",#N/A,FALSE,"16";"hidden",#N/A,FALSE,"18";"hidden",#N/A,FALSE,"20"}</definedName>
    <definedName name="wrn.dil_anal." localSheetId="2" hidden="1">{"hiden",#N/A,FALSE,"14";"hidden",#N/A,FALSE,"16";"hidden",#N/A,FALSE,"18";"hidden",#N/A,FALSE,"20"}</definedName>
    <definedName name="wrn.dil_anal.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ilution." hidden="1">{#N/A,#N/A,FALSE,"FY 1997 (NR)";#N/A,#N/A,FALSE,"FY 1998 (NR)";#N/A,#N/A,FALSE,"Balance";#N/A,#N/A,FALSE,"Matrix (NR)"}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splay." hidden="1">{"pl",#N/A,FALSE,"Display";"cf",#N/A,FALSE,"Display";"pi",#N/A,FALSE,"Display";"top10",#N/A,FALSE,"Display";"compcon",#N/A,FALSE,"Display"}</definedName>
    <definedName name="wrn.Distribution." hidden="1">{#N/A,#N/A,FALSE,"DIST";#N/A,#N/A,FALSE,"Dstore";#N/A,#N/A,FALSE,"Dassembly";#N/A,#N/A,FALSE,"Dsec&amp;pac";#N/A,#N/A,FALSE,"Ddesp";#N/A,#N/A,FALSE,"Dret";#N/A,#N/A,FALSE,"Dmgt"}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jall._1" hidden="1">{"djcash",#N/A,FALSE,"DJann";"djinc",#N/A,FALSE,"DJann";"djtaxes",#N/A,FALSE,"DJann";"djbuspub",#N/A,FALSE,"DJann";"djwall",#N/A,FALSE,"DJann";"djcompprs",#N/A,FALSE,"DJann";"djteler",#N/A,FALSE,"DJann"}</definedName>
    <definedName name="wrn.DM._.Screen." hidden="1">{#N/A,#N/A,FALSE,"DM Screen "}</definedName>
    <definedName name="wrn.document." localSheetId="5" hidden="1">{"comp",#N/A,FALSE,"SPEC";"footnotes",#N/A,FALSE,"SPEC"}</definedName>
    <definedName name="wrn.document." localSheetId="4">{"consolidated",#N/A,FALSE,"Sheet1";"cms",#N/A,FALSE,"Sheet1";"fse",#N/A,FALSE,"Sheet1"}</definedName>
    <definedName name="wrn.document." localSheetId="2" hidden="1">{"comp",#N/A,FALSE,"SPEC";"footnotes",#N/A,FALSE,"SPEC"}</definedName>
    <definedName name="wrn.document.">{"consolidated",#N/A,FALSE,"Sheet1";"cms",#N/A,FALSE,"Sheet1";"fse",#N/A,FALSE,"Sheet1"}</definedName>
    <definedName name="wrn.document.1" hidden="1">{"comp",#N/A,FALSE,"SPEC";"footnotes",#N/A,FALSE,"SPEC"}</definedName>
    <definedName name="wrn.documentaero." localSheetId="5" hidden="1">{"comps2",#N/A,FALSE,"AERO";"footnotes",#N/A,FALSE,"AERO"}</definedName>
    <definedName name="wrn.documentaero." localSheetId="4">{"comps2",#N/A,FALSE,"AERO";"footnotes",#N/A,FALSE,"AERO"}</definedName>
    <definedName name="wrn.documentaero." localSheetId="2" hidden="1">{"comps2",#N/A,FALSE,"AERO";"footnotes",#N/A,FALSE,"AERO"}</definedName>
    <definedName name="wrn.documentaero.">{"comps2",#N/A,FALSE,"AERO";"footnotes",#N/A,FALSE,"AERO"}</definedName>
    <definedName name="wrn.documentaero.1" hidden="1">{"comps2",#N/A,FALSE,"AERO";"footnotes",#N/A,FALSE,"AERO"}</definedName>
    <definedName name="wrn.documenthand." localSheetId="5" hidden="1">{"comps",#N/A,FALSE,"HANDPACK";"footnotes",#N/A,FALSE,"HANDPACK"}</definedName>
    <definedName name="wrn.documenthand." localSheetId="4">{"comps",#N/A,FALSE,"HANDPACK";"footnotes",#N/A,FALSE,"HANDPACK"}</definedName>
    <definedName name="wrn.documenthand." localSheetId="2" hidden="1">{"comps",#N/A,FALSE,"HANDPACK";"footnotes",#N/A,FALSE,"HANDPACK"}</definedName>
    <definedName name="wrn.documenthand.">{"comps",#N/A,FALSE,"HANDPACK";"footnotes",#N/A,FALSE,"HANDPACK"}</definedName>
    <definedName name="wrn.documenthand.1" hidden="1">{"comps",#N/A,FALSE,"HANDPACK";"footnotes",#N/A,FALSE,"HANDPACK"}</definedName>
    <definedName name="wrn.DOLAR." hidden="1">{#N/A,#N/A,FALSE,"BALUS$96";#N/A,#N/A,FALSE,"INCUS$96";#N/A,#N/A,FALSE,"CASH96";#N/A,#N/A,FALSE,"FINANC96";#N/A,#N/A,FALSE,"CFLOW96"}</definedName>
    <definedName name="wrn.DOLLARS." hidden="1">{#N/A,#N/A,FALSE,"CALL BOX";#N/A,#N/A,FALSE,"ISB";#N/A,#N/A,FALSE,"MOBILITY &amp; WITS";#N/A,#N/A,FALSE,"CONSOL WITH OVERLAYS";#N/A,#N/A,FALSE,"overlays";#N/A,#N/A,FALSE,"CONSOL"}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Monthly._1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mestic._.Quarterly._1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PI._.Summary." hidden="1">{#N/A,#N/A,TRUE,"Summary";#N/A,#N/A,TRUE,"Financials"}</definedName>
    <definedName name="wrn.drac1." hidden="1">{"dru1",#N/A,FALSE,"62Augvor"}</definedName>
    <definedName name="wrn.Draft." hidden="1">{"Draft",#N/A,FALSE,"Feb-96"}</definedName>
    <definedName name="wrn.Drawings." hidden="1">{"DDC1",#N/A,FALSE,"I";"DDC2",#N/A,FALSE,"I"}</definedName>
    <definedName name="wrn.DRs._.por._.canal." localSheetId="4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hidden="1">{#N/A,#N/A,FALSE,"2003_Input - P&amp;L"}</definedName>
    <definedName name="wrn.ebitda2" hidden="1">{#N/A,#N/A,FALSE,"2003_Input - P&amp;L"}</definedName>
    <definedName name="wrn.Economic._.Value._.Added._.Analysis." localSheetId="5" hidden="1">{"EVA",#N/A,FALSE,"EVA";"WACC",#N/A,FALSE,"WACC"}</definedName>
    <definedName name="wrn.Economic._.Value._.Added._.Analysis." localSheetId="4">{"EVA",#N/A,FALSE,"EVA";"WACC",#N/A,FALSE,"WACC"}</definedName>
    <definedName name="wrn.Economic._.Value._.Added._.Analysis." localSheetId="2" hidden="1">{"EVA",#N/A,FALSE,"EVA";"WACC",#N/A,FALSE,"WACC"}</definedName>
    <definedName name="wrn.Economic._.Value._.Added._.Analysis.">{"EVA",#N/A,FALSE,"EVA";"WACC",#N/A,FALSE,"WACC"}</definedName>
    <definedName name="wrn.Economic._.Value._.Added._.Analysis._1" hidden="1">{"EVA",#N/A,FALSE,"EVA";"WACC",#N/A,FALSE,"WACC"}</definedName>
    <definedName name="wrn.Economic._.Value._.Added._.Analysis._from_AB" localSheetId="4">{"EVA",#N/A,FALSE,"EVA";"WACC",#N/A,FALSE,"WACC"}</definedName>
    <definedName name="wrn.Economic._.Value._.Added._.Analysis._from_AB">{"EVA",#N/A,FALSE,"EVA";"WACC",#N/A,FALSE,"WACC"}</definedName>
    <definedName name="wrn.Economic._.Value._.Added._.Analysis._from_DBAB" localSheetId="4">{"EVA",#N/A,FALSE,"EVA";"WACC",#N/A,FALSE,"WACC"}</definedName>
    <definedName name="wrn.Economic._.Value._.Added._.Analysis._from_DBAB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cpall._1" hidden="1">{"ecpcash",#N/A,FALSE,"ECPann";"ecpinc",#N/A,FALSE,"ECPann";"ecpindia",#N/A,FALSE,"ECPann";"ecpmun",#N/A,FALSE,"ECPann";"ecpphoenix",#N/A,FALSE,"ECPann";"ecpothe",#N/A,FALSE,"ECPann";"ecpbalsht",#N/A,FALSE,"ECPann"}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dutainment._.Priority._.List." localSheetId="4">{#N/A,#N/A,FALSE,"DI 2 YEAR MASTER SCHEDULE"}</definedName>
    <definedName name="wrn.Edutainment._.Priority._.List.">{#N/A,#N/A,FALSE,"DI 2 YEAR MASTER SCHEDULE"}</definedName>
    <definedName name="wrn.El._.Paso._.Offshore." localSheetId="4">{#N/A,#N/A,TRUE,"EPEsum";#N/A,#N/A,TRUE,"Approve1";#N/A,#N/A,TRUE,"Approve2";#N/A,#N/A,TRUE,"Approve3";#N/A,#N/A,TRUE,"EPE1";#N/A,#N/A,TRUE,"EPE2";#N/A,#N/A,TRUE,"CashCompare";#N/A,#N/A,TRUE,"XIRR";#N/A,#N/A,TRUE,"EPEloan";#N/A,#N/A,TRUE,"GraphEPE";#N/A,#N/A,TRUE,"OrgChart";#N/A,#N/A,TRUE,"SA08B"}</definedName>
    <definedName name="wrn.El._.Paso._.Offshore.">{#N/A,#N/A,TRUE,"EPEsum";#N/A,#N/A,TRUE,"Approve1";#N/A,#N/A,TRUE,"Approve2";#N/A,#N/A,TRUE,"Approve3";#N/A,#N/A,TRUE,"EPE1";#N/A,#N/A,TRUE,"EPE2";#N/A,#N/A,TRUE,"CashCompare";#N/A,#N/A,TRUE,"XIRR";#N/A,#N/A,TRUE,"EPEloan";#N/A,#N/A,TRUE,"GraphEPE";#N/A,#N/A,TRUE,"OrgChart";#N/A,#N/A,TRUE,"SA08B"}</definedName>
    <definedName name="wrn.elims." localSheetId="4">{"elims",#N/A,FALSE,"Elims"}</definedName>
    <definedName name="wrn.elims.">{"elims",#N/A,FALSE,"Elims"}</definedName>
    <definedName name="wrn.ElitePackaging." hidden="1">{#N/A,#N/A,FALSE,"Pkg Assets";#N/A,#N/A,FALSE,"Elite Pkg Liab";#N/A,#N/A,FALSE,"Pkg Income";#N/A,#N/A,FALSE,"Pkg FOH";#N/A,#N/A,FALSE,"Pkg SGA"}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pHori." localSheetId="4">{"LGPO1",#N/A,FALSE,"Co.2º.Gpo";"LGPO2",#N/A,FALSE,"Co.2º.Gpo"}</definedName>
    <definedName name="wrn.EmpHori.">{"LGPO1",#N/A,FALSE,"Co.2º.Gpo";"LGPO2",#N/A,FALSE,"Co.2º.Gpo"}</definedName>
    <definedName name="wrn.Employee._.Efficiency." localSheetId="5" hidden="1">{"Employee Efficiency",#N/A,FALSE,"Benchmarking"}</definedName>
    <definedName name="wrn.Employee._.Efficiency." localSheetId="4">{"Employee Efficiency",#N/A,FALSE,"Benchmarking"}</definedName>
    <definedName name="wrn.Employee._.Efficiency." localSheetId="2" hidden="1">{"Employee Efficiency",#N/A,FALSE,"Benchmarking"}</definedName>
    <definedName name="wrn.Employee._.Efficiency.">{"Employee Efficiency",#N/A,FALSE,"Benchmarking"}</definedName>
    <definedName name="wrn.Entire._.Model.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ntire._.Model._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NTRIES." hidden="1">{#N/A,#N/A,FALSE,"FINANCE";#N/A,#N/A,FALSE,"HUMAN RESOURCES";#N/A,#N/A,FALSE,"FACILITIES";#N/A,#N/A,FALSE,"NETWORK"}</definedName>
    <definedName name="wrn.enyém.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equity._.comps." localSheetId="5" hidden="1">{"equity comps",#N/A,FALSE,"CS Comps";"equity comps",#N/A,FALSE,"PS Comps";"equity comps",#N/A,FALSE,"GIC_Comps";"equity comps",#N/A,FALSE,"GIC2_Comps"}</definedName>
    <definedName name="wrn.equity._.comps." localSheetId="4">{"equity comps",#N/A,FALSE,"CS Comps";"equity comps",#N/A,FALSE,"PS Comps";"equity comps",#N/A,FALSE,"GIC_Comps";"equity comps",#N/A,FALSE,"GIC2_Comps"}</definedName>
    <definedName name="wrn.equity._.comps." localSheetId="2" hidden="1">{"equity comps",#N/A,FALSE,"CS Comps";"equity comps",#N/A,FALSE,"PS Comps";"equity comps",#N/A,FALSE,"GIC_Comps";"equity comps",#N/A,FALSE,"GIC2_Comps"}</definedName>
    <definedName name="wrn.equity._.comps.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rror." hidden="1">{#N/A,#N/A,FALSE,"Error"}</definedName>
    <definedName name="wrn.Esquema._.de._.Convenio." hidden="1">{#N/A,#N/A,TRUE,"Tapa 1";#N/A,#N/A,TRUE,"Tapa 2"}</definedName>
    <definedName name="wrn.ESTADOS._.FINANCIEROS." localSheetId="4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wrn.ESTADOS._.FINANCIEROS.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wrn.esterno." hidden="1">{#N/A,#N/A,FALSE,"HIGHNEW";#N/A,#N/A,FALSE,"HIGHOLD"}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4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cluding._.valuation." localSheetId="5" hidden="1">{#N/A,#N/A,FALSE,"Cover";#N/A,#N/A,FALSE,"Pres";#N/A,#N/A,FALSE,"Outputs 1";#N/A,#N/A,FALSE,"Prec (in)";#N/A,#N/A,FALSE,"Calc";#N/A,#N/A,FALSE,"Check"}</definedName>
    <definedName name="wrn.Excluding._.valuation." localSheetId="4">{#N/A,#N/A,FALSE,"Cover";#N/A,#N/A,FALSE,"Pres";#N/A,#N/A,FALSE,"Outputs 1";#N/A,#N/A,FALSE,"Prec (in)";#N/A,#N/A,FALSE,"Calc";#N/A,#N/A,FALSE,"Check"}</definedName>
    <definedName name="wrn.Excluding._.valuation." localSheetId="2" hidden="1">{#N/A,#N/A,FALSE,"Cover";#N/A,#N/A,FALSE,"Pres";#N/A,#N/A,FALSE,"Outputs 1";#N/A,#N/A,FALSE,"Prec (in)";#N/A,#N/A,FALSE,"Calc";#N/A,#N/A,FALSE,"Check"}</definedName>
    <definedName name="wrn.Excluding._.valuation.">{#N/A,#N/A,FALSE,"Cover";#N/A,#N/A,FALSE,"Pres";#N/A,#N/A,FALSE,"Outputs 1";#N/A,#N/A,FALSE,"Prec (in)";#N/A,#N/A,FALSE,"Calc";#N/A,#N/A,FALSE,"Check"}</definedName>
    <definedName name="wrn.EXCO." hidden="1">{#N/A,#N/A,FALSE,"EXCOsumm";#N/A,#N/A,FALSE,"EXCOstrtg";#N/A,#N/A,FALSE,"EXCOkpi";#N/A,#N/A,FALSE,"EXCOtop50";#N/A,#N/A,FALSE,"groupp&amp;l (exco)";#N/A,#N/A,FALSE,"groupbsheet(exco)";#N/A,#N/A,FALSE,"groupcashf(exco)";#N/A,#N/A,FALSE,"monthlygroup"}</definedName>
    <definedName name="wrn.exhibits." hidden="1">{#N/A,#N/A,FALSE,"IS";#N/A,#N/A,FALSE,"BS";#N/A,#N/A,FALSE,"RMA";#N/A,#N/A,FALSE,"INCOME";#N/A,#N/A,FALSE,"DCF";#N/A,#N/A,FALSE,"MARKET"}</definedName>
    <definedName name="wrn.Exist." hidden="1">{"Exist1",#N/A,FALSE,"Exist";"exist2",#N/A,FALSE,"Exist"}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P2." hidden="1">{#N/A,#N/A,TRUE,"NIE_C";#N/A,#N/A,TRUE,"NIE";#N/A,#N/A,TRUE,"NIE_D";#N/A,#N/A,TRUE,"NIE_D_CC";#N/A,#N/A,TRUE,"HEA -- EXP"}</definedName>
    <definedName name="wrn.Expense._.Report." hidden="1">{#N/A,#N/A,FALSE,"EERFACE";#N/A,#N/A,FALSE,"EERBACK"}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.ibv_act_pas_gastos_ingresos." localSheetId="4">{"ACT",#N/A,TRUE,"FIBV";"PAS",#N/A,TRUE,"FIBV";"RdoH",#N/A,TRUE,"FIBV";"RdoD",#N/A,TRUE,"FIBV"}</definedName>
    <definedName name="wrn.F.ibv_act_pas_gastos_ingresos.">{"ACT",#N/A,TRUE,"FIBV";"PAS",#N/A,TRUE,"FIBV";"RdoH",#N/A,TRUE,"FIBV";"RdoD",#N/A,TRUE,"FIBV"}</definedName>
    <definedName name="wrn.F.ibv_act_pas_gastos_ingresos2." localSheetId="4">{"ACT",#N/A,TRUE,"FIBV";"PAS",#N/A,TRUE,"FIBV";"RdoH",#N/A,TRUE,"FIBV";"RdoD",#N/A,TRUE,"FIBV"}</definedName>
    <definedName name="wrn.F.ibv_act_pas_gastos_ingresos2.">{"ACT",#N/A,TRUE,"FIBV";"PAS",#N/A,TRUE,"FIBV";"RdoH",#N/A,TRUE,"FIBV";"RdoD",#N/A,TRUE,"FIBV"}</definedName>
    <definedName name="wrn.f_1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cilities." hidden="1">{#N/A,#N/A,FALSE,"Fstaff";#N/A,#N/A,FALSE,"Sit";#N/A,#N/A,FALSE,"Off";#N/A,#N/A,FALSE,"Mai";#N/A,#N/A,FALSE,"Dist Mai";#N/A,#N/A,FALSE,"Sec";#N/A,#N/A,FALSE,"Res";#N/A,#N/A,FALSE,"Fit";#N/A,#N/A,FALSE,"Fle";#N/A,#N/A,FALSE,"Offsite"}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2" localSheetId="5" hidden="1">{"FCB_ALL",#N/A,FALSE,"FCB"}</definedName>
    <definedName name="wrn.fcb2" localSheetId="4">{"FCB_ALL",#N/A,FALSE,"FCB"}</definedName>
    <definedName name="wrn.fcb2" localSheetId="2" hidden="1">{"FCB_ALL",#N/A,FALSE,"FCB"}</definedName>
    <definedName name="wrn.fcb2">{"FCB_ALL",#N/A,FALSE,"FCB"}</definedName>
    <definedName name="wrn.fcb2_1" hidden="1">{"FCB_ALL",#N/A,FALSE,"FCB"}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ees._.by._.Quarter." hidden="1">{#N/A,#N/A,FALSE,"Fees by QTR"}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localSheetId="4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localSheetId="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4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97." hidden="1">{#N/A,#N/A,FALSE,"FIN97 DETAIL"}</definedName>
    <definedName name="wrn.Final." hidden="1">{"Final",#N/A,FALSE,"Feb-96"}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Output." hidden="1">{"P and L",#N/A,FALSE,"Financial Output";"Cashflow",#N/A,FALSE,"Financial Output";"Balance Sheet",#N/A,FALSE,"Financial Output"}</definedName>
    <definedName name="wrn.Financial._.Reports." hidden="1">{#N/A,#N/A,FALSE,"Overview";#N/A,#N/A,FALSE,"santafe";#N/A,#N/A,FALSE,"noble";#N/A,#N/A,FALSE,"Combined Results";#N/A,#N/A,FALSE,"Earnings"}</definedName>
    <definedName name="wrn.Financial._.Reports._1" hidden="1">{#N/A,#N/A,FALSE,"Overview";#N/A,#N/A,FALSE,"santafe";#N/A,#N/A,FALSE,"noble";#N/A,#N/A,FALSE,"Combined Results";#N/A,#N/A,FALSE,"Earnings"}</definedName>
    <definedName name="wrn.Financial._.statements." hidden="1">{"Cash flow statement",#N/A,FALSE,"Financial statements"}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1" hidden="1">{"Stmt of Ops",#N/A,FALSE,"Statement of Operations";"Stmt of Ops - non-GAAP",#N/A,FALSE,"Stmt of Ops_non GAAP analysis";"BS &amp; CF",#N/A,FALSE,"Balsheet &amp; Cashflow";"CapEx buildup",#N/A,FALSE,"CapEx Buildup";"headcount buildup",#N/A,FALSE,"Headcount Buildup";"expense summary",#N/A,FALSE,"Expense Summary"}</definedName>
    <definedName name="wrn.Financials." localSheetId="5" hidden="1">{"Cover Pages",#N/A,FALSE,"Covers";"Sum Balance Sheet",#N/A,FALSE,"Sum1";"Sum Stockholders Equity",#N/A,FALSE,"Consol";"Sum Statement of Income",#N/A,FALSE,"Sum2";"Sum Cash Flows",#N/A,FALSE,"Sum2";"Sum Changes in Fin Position",#N/A,FALSE,"Sum2";"Con Balance Sheet",#N/A,FALSE,"Consol";"Con Retained Earnings",#N/A,FALSE,"Consol";"Con Statement of Income",#N/A,FALSE,"Consol";"Con Cash Flows",#N/A,FALSE,"Consol";"Con Changes in Fin Position",#N/A,FALSE,"Consol"}</definedName>
    <definedName name="wrn.financials." localSheetId="4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localSheetId="2" hidden="1">{"Cover Pages",#N/A,FALSE,"Covers";"Sum Balance Sheet",#N/A,FALSE,"Sum1";"Sum Stockholders Equity",#N/A,FALSE,"Consol";"Sum Statement of Income",#N/A,FALSE,"Sum2";"Sum Cash Flows",#N/A,FALSE,"Sum2";"Sum Changes in Fin Position",#N/A,FALSE,"Sum2";"Con Balance Sheet",#N/A,FALSE,"Consol";"Con Retained Earnings",#N/A,FALSE,"Consol";"Con Statement of Income",#N/A,FALSE,"Consol";"Con Cash Flows",#N/A,FALSE,"Consol";"Con Changes in Fin Position",#N/A,FALSE,"Consol"}</definedName>
    <definedName name="wrn.financials.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.YTD." hidden="1">{"YTD",#N/A,FALSE,"Consolidated"}</definedName>
    <definedName name="wrn.Financials._1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ng._.Inputs." hidden="1">{"BuildIn 2 Funding Assump",#N/A,FALSE,"Building Inputs";"BuildIn Capex plus Extras",#N/A,FALSE,"Building Inputs"}</definedName>
    <definedName name="wrn.FinSt_Backup." hidden="1">{"CF_Internal",#N/A,FALSE,"C F - Internal + External";"CF_BS_YTD",#N/A,FALSE,"C F - Internal + External";"CF_Wksht_YTD",#N/A,FALSE,"C F - Internal + External";"CF_BS_Current",#N/A,FALSE,"C F - Internal + External";"CF_Wksht_Current",#N/A,FALSE,"C F - Internal + External";"Date_Input",#N/A,FALSE,"Date INPUT";"CF Int and Tax Amts",#N/A,FALSE,"CF - (Int+Tx Amts)";"CF Debt Amts",#N/A,FALSE,"CF - (Debt  Amts)";"CF LT Def Debt",#N/A,FALSE,"CF - (LT Def Debt)";"CF LTA Amts",#N/A,FALSE,"CF - (LT Asset)";"CF FA Amts",#N/A,FALSE,"CF - (FA  Amts)";"Recon FA cf funds",#N/A,FALSE,"Recon FA (cf-funds)";"Ratios_Internal",#N/A,FALSE,"Ratios - Internal";"Ratios_Calc",#N/A,FALSE,"Ratios - Internal";"Ratios_Data",#N/A,FALSE,"Ratios - Internal";"COGS Data",#N/A,FALSE,"COGS - Internal";"Forecast",#N/A,FALSE,"Forecast";"Sales gross to net",#N/A,FALSE,"Sales Gross to Net";"Billable Proj Matl Costs",#N/A,FALSE,"Billable Proj Matl-VA";"Proj_matl_accruals",#N/A,FALSE,"Proj Matl - ACCRUALS"}</definedName>
    <definedName name="wrn.FISV._.5._.year._.model." hidden="1">{"Assns Fax",#N/A,FALSE,"Assumptions";"Financial View",#N/A,FALSE,"Earnings";"DCF View",#N/A,FALSE,"Earnings";"Sensitivity",#N/A,FALSE,"DCF"}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LASH." hidden="1">{#N/A,#N/A,FALSE,"OutlK-QTD";#N/A,#N/A,FALSE,"BKLG";#N/A,#N/A,FALSE,"BKLG Link";#N/A,#N/A,FALSE,"OEMBILL";#N/A,#N/A,FALSE,"Pre_Book";#N/A,#N/A,FALSE,"Delinq_outQ3"}</definedName>
    <definedName name="wrn.fleck." hidden="1">{"first",#N/A,FALSE,"FLEXPAC2";"second",#N/A,FALSE,"FLEXPAC2"}</definedName>
    <definedName name="wrn.fleck._1" hidden="1">{"first",#N/A,FALSE,"FLEXPAC2";"second",#N/A,FALSE,"FLEXPAC2"}</definedName>
    <definedName name="wrn.fleckcompac.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leet." hidden="1">{"FleetDetailsNE",#N/A,FALSE,"NEForecast"}</definedName>
    <definedName name="wrn.Fleet._1" hidden="1">{"FleetDetailsNE",#N/A,FALSE,"NEForecast"}</definedName>
    <definedName name="wrn.flifted." hidden="1">{#N/A,#N/A,FALSE,"Summary";#N/A,#N/A,FALSE,"road";#N/A,#N/A,FALSE,"raillifted";#N/A,#N/A,FALSE,"inlandwaterway";#N/A,#N/A,FALSE,"seagoing";#N/A,#N/A,FALSE,"pipeline"}</definedName>
    <definedName name="wrn.fmoved." hidden="1">{#N/A,#N/A,FALSE,"road";#N/A,#N/A,FALSE,"inlandwaterway";#N/A,#N/A,FALSE,"seagoing";#N/A,#N/A,FALSE,"pipeline"}</definedName>
    <definedName name="wrn.FOBAJUDI." hidden="1">{#N/A,#N/A,TRUE,"GLOBAL";#N/A,#N/A,TRUE,"RUSTICOS";#N/A,#N/A,TRUE,"INMUEBLES"}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localSheetId="5" hidden="1">{#N/A,#N/A,FALSE,"model"}</definedName>
    <definedName name="wrn.forecast." localSheetId="4">{#N/A,#N/A,FALSE,"model"}</definedName>
    <definedName name="wrn.forecast." localSheetId="2" hidden="1">{#N/A,#N/A,FALSE,"model"}</definedName>
    <definedName name="wrn.forecast.">{#N/A,#N/A,FALSE,"model"}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2" localSheetId="5" hidden="1">{#N/A,#N/A,FALSE,"model"}</definedName>
    <definedName name="wrn.forecast2" localSheetId="4">{#N/A,#N/A,FALSE,"model"}</definedName>
    <definedName name="wrn.forecast2" localSheetId="2" hidden="1">{#N/A,#N/A,FALSE,"model"}</definedName>
    <definedName name="wrn.forecast2">{#N/A,#N/A,FALSE,"model"}</definedName>
    <definedName name="wrn.forecast2.assumptions." localSheetId="4">{#N/A,#N/A,FALSE,"model"}</definedName>
    <definedName name="wrn.forecast2.assumptions.">{#N/A,#N/A,FALSE,"model"}</definedName>
    <definedName name="wrn.forecast2qf." hidden="1">{#N/A,#N/A,FALSE,"REV 110 PRNE (Bureau-Frankfurt)";#N/A,#N/A,FALSE,"REV 120 PRNE (Bureau - Paris)"}</definedName>
    <definedName name="wrn.forecastassumptions." localSheetId="5" hidden="1">{#N/A,#N/A,FALSE,"model"}</definedName>
    <definedName name="wrn.forecastassumptions." localSheetId="4">{#N/A,#N/A,FALSE,"model"}</definedName>
    <definedName name="wrn.forecastassumptions." localSheetId="2" hidden="1">{#N/A,#N/A,FALSE,"model"}</definedName>
    <definedName name="wrn.forecastassumptions.">{#N/A,#N/A,FALSE,"model"}</definedName>
    <definedName name="wrn.forecastassumptions2" localSheetId="5" hidden="1">{#N/A,#N/A,FALSE,"model"}</definedName>
    <definedName name="wrn.forecastassumptions2" localSheetId="4">{#N/A,#N/A,FALSE,"model"}</definedName>
    <definedName name="wrn.forecastassumptions2" localSheetId="2" hidden="1">{#N/A,#N/A,FALSE,"model"}</definedName>
    <definedName name="wrn.forecastassumptions2">{#N/A,#N/A,FALSE,"model"}</definedName>
    <definedName name="wrn.forecastROIC." localSheetId="5" hidden="1">{#N/A,#N/A,FALSE,"model"}</definedName>
    <definedName name="wrn.forecastROIC." localSheetId="4">{#N/A,#N/A,FALSE,"model"}</definedName>
    <definedName name="wrn.forecastROIC." localSheetId="2" hidden="1">{#N/A,#N/A,FALSE,"model"}</definedName>
    <definedName name="wrn.forecastROIC.">{#N/A,#N/A,FALSE,"model"}</definedName>
    <definedName name="wrn.forecastROIC2" localSheetId="5" hidden="1">{#N/A,#N/A,FALSE,"model"}</definedName>
    <definedName name="wrn.forecastROIC2" localSheetId="4">{#N/A,#N/A,FALSE,"model"}</definedName>
    <definedName name="wrn.forecastROIC2" localSheetId="2" hidden="1">{#N/A,#N/A,FALSE,"model"}</definedName>
    <definedName name="wrn.forecastROIC2">{#N/A,#N/A,FALSE,"model"}</definedName>
    <definedName name="wrn.forecastROIC2." localSheetId="4">{#N/A,#N/A,FALSE,"model"}</definedName>
    <definedName name="wrn.forecastROIC2.">{#N/A,#N/A,FALSE,"model"}</definedName>
    <definedName name="wrn.forecasts." localSheetId="4">{#N/A,#N/A,FALSE,"model"}</definedName>
    <definedName name="wrn.forecasts.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schedules." hidden="1">{"FOschedule1",#N/A,FALSE,"Sheet1";"FOschedule2",#N/A,FALSE,"Sheet1";"FOschedule3",#N/A,FALSE,"Sheet1"}</definedName>
    <definedName name="wrn.FOUR._.CASES." localSheetId="4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d." localSheetId="5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localSheetId="4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localSheetId="2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riendly." localSheetId="5" hidden="1">{#N/A,#N/A,TRUE,"Julio";#N/A,#N/A,TRUE,"Agosto";#N/A,#N/A,TRUE,"BHCo";#N/A,#N/A,TRUE,"Abril";#N/A,#N/A,TRUE,"Pro Forma"}</definedName>
    <definedName name="wrn.Friendly." localSheetId="4">{#N/A,#N/A,TRUE,"Julio";#N/A,#N/A,TRUE,"Agosto";#N/A,#N/A,TRUE,"BHCo";#N/A,#N/A,TRUE,"Abril";#N/A,#N/A,TRUE,"Pro Forma"}</definedName>
    <definedName name="wrn.Friendly." localSheetId="2" hidden="1">{#N/A,#N/A,TRUE,"Julio";#N/A,#N/A,TRUE,"Agosto";#N/A,#N/A,TRUE,"BHCo";#N/A,#N/A,TRUE,"Abril";#N/A,#N/A,TRUE,"Pro Forma"}</definedName>
    <definedName name="wrn.Friendly.">{#N/A,#N/A,TRUE,"Julio";#N/A,#N/A,TRUE,"Agosto";#N/A,#N/A,TRUE,"BHCo";#N/A,#N/A,TRUE,"Abril";#N/A,#N/A,TRUE,"Pro Forma"}</definedName>
    <definedName name="wrn.Friendly._1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rully." hidden="1">{#N/A,#N/A,FALSE,"P&amp;L"}</definedName>
    <definedName name="wrn.frully._.smodel." hidden="1">{#N/A,#N/A,TRUE,"Cover sheet";#N/A,#N/A,TRUE,"DCF analysis";#N/A,#N/A,TRUE,"WACC calculation"}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_1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localSheetId="5" hidden="1">{#N/A,#N/A,TRUE,"Single Assumptions";#N/A,#N/A,TRUE,"Annual Assumptions";#N/A,#N/A,TRUE,"Newco";#N/A,#N/A,TRUE,"ENI Pro-forma";#N/A,#N/A,TRUE,"Fina Pro-forma (Lit)";#N/A,#N/A,TRUE,"Fina Pro-forma (BFr)"}</definedName>
    <definedName name="wrn.Full." localSheetId="4">{#N/A,#N/A,FALSE,"Cover";#N/A,#N/A,FALSE,"Pres";#N/A,#N/A,FALSE,"Outputs 1";#N/A,#N/A,FALSE,"Output Valn";#N/A,#N/A,FALSE,"Prec (in)";#N/A,#N/A,FALSE,"Calc";#N/A,#N/A,FALSE,"Control (in)";#N/A,#N/A,FALSE,"Check"}</definedName>
    <definedName name="wrn.Full." localSheetId="2" hidden="1">{#N/A,#N/A,TRUE,"Single Assumptions";#N/A,#N/A,TRUE,"Annual Assumptions";#N/A,#N/A,TRUE,"Newco";#N/A,#N/A,TRUE,"ENI Pro-forma";#N/A,#N/A,TRUE,"Fina Pro-forma (Lit)";#N/A,#N/A,TRUE,"Fina Pro-forma (BFr)"}</definedName>
    <definedName name="wrn.Full.">{#N/A,#N/A,FALSE,"Cover";#N/A,#N/A,FALSE,"Pres";#N/A,#N/A,FALSE,"Outputs 1";#N/A,#N/A,FALSE,"Output Valn";#N/A,#N/A,FALSE,"Prec (in)";#N/A,#N/A,FALSE,"Calc";#N/A,#N/A,FALSE,"Control (in)";#N/A,#N/A,FALSE,"Check"}</definedName>
    <definedName name="wrn.Full._.model." localSheetId="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osition._.sheet." hidden="1">{#N/A,#N/A,TRUE,"SUMMARY";"page 1",#N/A,TRUE,"Citydiesel-position";"position page 2",#N/A,TRUE,"Citydiesel-position";#N/A,#N/A,TRUE,"Citypetrol-position";#N/A,#N/A,TRUE,"STOCK PROFILE"}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AB" localSheetId="4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AB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localSheetId="4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1" hidden="1">{"vi1",#N/A,FALSE,"Pagcc";"vi2",#N/A,FALSE,"Pagcc";"vi3",#N/A,FALSE,"Pagcc";"vi4",#N/A,FALSE,"Pagcc";"vi5",#N/A,FALSE,"Pagcc";#N/A,#N/A,FALSE,"Contribution"}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2_1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Analysis_Analyst." hidden="1">{#N/A,#N/A,TRUE,"DCF Summary (2)";#N/A,#N/A,TRUE,"DCF Summary";#N/A,"Analyst Value Drivers",TRUE,"DCF"}</definedName>
    <definedName name="wrn.Full_Analysis_Base." hidden="1">{#N/A,#N/A,TRUE,"DCF Summary (2)";#N/A,#N/A,TRUE,"DCF Summary";#N/A,"Base Case Value Drivers",TRUE,"DCF"}</definedName>
    <definedName name="wrn.Full_Analysis_Middle." hidden="1">{#N/A,#N/A,TRUE,"DCF Summary (2)";#N/A,#N/A,TRUE,"DCF Summary";#N/A,"Middle Case Drivers",TRUE,"DCF"}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_Report." hidden="1">{"Cover",#N/A,TRUE,"Cover";"Summary_&amp;_Sensitivity",#N/A,TRUE,"Valuation_Summary";"Control_Panel",#N/A,TRUE,"Planning_&amp;_Valuation";"P&amp;L_Total",#N/A,TRUE,"Planning_&amp;_Valuation";"P&amp;L_Revenues_to_EBITDA",#N/A,TRUE,"Planning_&amp;_Valuation";"BS_Assets",#N/A,TRUE,"Planning_&amp;_Valuation";"BS_Liabilities_&amp;_Equity",#N/A,TRUE,"Planning_&amp;_Valuation";"Invested_Capital",#N/A,TRUE,"Planning_&amp;_Valuation";"Nopat",#N/A,TRUE,"Planning_&amp;_Valuation";"Free_Cash_Flow",#N/A,TRUE,"Planning_&amp;_Valuation";"ROIC_&amp;_Financial_Analysis",#N/A,TRUE,"Planning_&amp;_Valuation";"Taxes",#N/A,TRUE,"Planning_&amp;_Valuation";"EVA",#N/A,TRUE,"EVA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y." hidden="1">{#N/A,#N/A,FALSE,"P&amp;L"}</definedName>
    <definedName name="wrn.fully._.Model" hidden="1">{#N/A,#N/A,TRUE,"Cover sheet";#N/A,#N/A,TRUE,"DCF analysis";#N/A,#N/A,TRUE,"WACC calculation"}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ture._.Forests." hidden="1">{#N/A,#N/A,TRUE,"UK assump";#N/A,#N/A,TRUE,"UK P&amp;L BS CF";#N/A,#N/A,TRUE,"Chart";#N/A,#N/A,TRUE,"Valuation";#N/A,#N/A,TRUE,"UK Overheads";#N/A,#N/A,TRUE,"UK Gross Profit";#N/A,#N/A,TRUE,"UK Fixed Assets"}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new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arzanti." hidden="1">{#N/A,#N/A,FALSE,"BUDGET";#N/A,#N/A,FALSE,"A";#N/A,#N/A,FALSE,"B";#N/A,#N/A,FALSE,"Y";#N/A,#N/A,FALSE,"CASH FLOW PROVV.";#N/A,#N/A,FALSE,"CASH FLOW ALTRI";#N/A,#N/A,FALSE,"H"}</definedName>
    <definedName name="wrn.gastos." localSheetId="5" hidden="1">{#N/A,#N/A,FALSE,"PERSONAL";#N/A,#N/A,FALSE,"explotación";#N/A,#N/A,FALSE,"generales"}</definedName>
    <definedName name="wrn.gastos." localSheetId="4">{#N/A,#N/A,FALSE,"PERSONAL";#N/A,#N/A,FALSE,"explotación";#N/A,#N/A,FALSE,"generales"}</definedName>
    <definedName name="wrn.gastos." localSheetId="2" hidden="1">{#N/A,#N/A,FALSE,"PERSONAL";#N/A,#N/A,FALSE,"explotación";#N/A,#N/A,FALSE,"generales"}</definedName>
    <definedName name="wrn.gastos.">{#N/A,#N/A,FALSE,"PERSONAL";#N/A,#N/A,FALSE,"explotación";#N/A,#N/A,FALSE,"generales"}</definedName>
    <definedName name="wrn.GCIall." hidden="1">{"gcicash",#N/A,FALSE,"GCIINC";"gciinc",#N/A,FALSE,"GCIINC";"gciexclusa",#N/A,FALSE,"GCIINC";"usatdy",#N/A,FALSE,"GCIINC"}</definedName>
    <definedName name="wrn.GCIall._1" hidden="1">{"gcicash",#N/A,FALSE,"GCIINC";"gciinc",#N/A,FALSE,"GCIINC";"gciexclusa",#N/A,FALSE,"GCIINC";"usatdy",#N/A,FALSE,"GCIINC"}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ographic._.Trends." hidden="1">{"Geographic P1",#N/A,FALSE,"Division &amp; Geog"}</definedName>
    <definedName name="wrn.gg" hidden="1">{#N/A,#N/A,FALSE,"BUDGET";#N/A,#N/A,FALSE,"A";#N/A,#N/A,FALSE,"B";#N/A,#N/A,FALSE,"Y";#N/A,#N/A,FALSE,"CASH FLOW PROVV.";#N/A,#N/A,FALSE,"CASH FLOW ALTRI";#N/A,#N/A,FALSE,"H"}</definedName>
    <definedName name="wrn.Globale." hidden="1">{#N/A,#N/A,TRUE,"Scenari";#N/A,#N/A,TRUE,"Wacc";#N/A,#N/A,TRUE,"DCF";#N/A,#N/A,TRUE,"TV";#N/A,#N/A,TRUE,"Ctrl";#N/A,#N/A,TRUE,"EVA ";#N/A,#N/A,TRUE,"Mista"}</definedName>
    <definedName name="wrn.globale1" hidden="1">{#N/A,#N/A,TRUE,"Scenari";#N/A,#N/A,TRUE,"Wacc";#N/A,#N/A,TRUE,"DCF";#N/A,#N/A,TRUE,"TV";#N/A,#N/A,TRUE,"Ctrl";#N/A,#N/A,TRUE,"EVA ";#N/A,#N/A,TRUE,"Mista"}</definedName>
    <definedName name="wrn.GMBH._.POSITION." hidden="1">{#N/A,#N/A,FALSE,"GMBH";#N/A,#N/A,FALSE,"GMBH INVOICES RAISED";#N/A,#N/A,FALSE,"GMBH STOCK RECONCILIATION"}</definedName>
    <definedName name="wrn.Grafico." localSheetId="4">{"gravta",#N/A,FALSE,"GrafFact";"GRABAI",#N/A,FALSE,"GrafBAI";"GRABDI",#N/A,FALSE,"GrafBDI"}</definedName>
    <definedName name="wrn.Grafico.">{"gravta",#N/A,FALSE,"GrafFact";"GRABAI",#N/A,FALSE,"GrafBAI";"GRABDI",#N/A,FALSE,"GrafBDI"}</definedName>
    <definedName name="wrn.Grafico.a" localSheetId="4">{"gravta",#N/A,FALSE,"GrafFact";"GRABAI",#N/A,FALSE,"GrafBAI";"GRABDI",#N/A,FALSE,"GrafBDI"}</definedName>
    <definedName name="wrn.Grafico.a">{"gravta",#N/A,FALSE,"GrafFact";"GRABAI",#N/A,FALSE,"GrafBAI";"GRABDI",#N/A,FALSE,"GrafBDI"}</definedName>
    <definedName name="wrn.GRAPH." hidden="1">{#N/A,#N/A,FALSE,"DIVTOT";#N/A,#N/A,FALSE,"RADCURES";#N/A,#N/A,FALSE,"TACKI";#N/A,#N/A,FALSE,"COATINGS";#N/A,#N/A,FALSE,"STRUCT";#N/A,#N/A,FALSE,"CCP"}</definedName>
    <definedName name="wrn.Graph._.edition." hidden="1">{#N/A,#N/A,FALSE,"KPI-EMM-Graph";#N/A,#N/A,FALSE,"Cost Graph";#N/A,#N/A,FALSE,"Cash graph";#N/A,#N/A,FALSE,"Order Sales Graph"}</definedName>
    <definedName name="wrn.GRAPHS." localSheetId="5" hidden="1">{#N/A,#N/A,FALSE,"ACQ_GRAPHS";#N/A,#N/A,FALSE,"T_1 GRAPHS";#N/A,#N/A,FALSE,"T_2 GRAPHS";#N/A,#N/A,FALSE,"COMB_GRAPHS"}</definedName>
    <definedName name="wrn.GRAPHS." localSheetId="4">{#N/A,#N/A,FALSE,"ACQ_GRAPHS";#N/A,#N/A,FALSE,"T_1 GRAPHS";#N/A,#N/A,FALSE,"T_2 GRAPHS";#N/A,#N/A,FALSE,"COMB_GRAPHS"}</definedName>
    <definedName name="wrn.GRAPHS." localSheetId="2" hidden="1">{#N/A,#N/A,FALSE,"ACQ_GRAPHS";#N/A,#N/A,FALSE,"T_1 GRAPHS";#N/A,#N/A,FALSE,"T_2 GRAPHS";#N/A,#N/A,FALSE,"COMB_GRAPHS"}</definedName>
    <definedName name="wrn.GRAPHS.">{#N/A,#N/A,FALSE,"ACQ_GRAPHS";#N/A,#N/A,FALSE,"T_1 GRAPHS";#N/A,#N/A,FALSE,"T_2 GRAPHS";#N/A,#N/A,FALSE,"COMB_GRAPHS"}</definedName>
    <definedName name="wrn.GRAPHS._1" hidden="1">{#N/A,#N/A,FALSE,"ACQ_GRAPHS";#N/A,#N/A,FALSE,"T_1 GRAPHS";#N/A,#N/A,FALSE,"T_2 GRAPHS";#N/A,#N/A,FALSE,"COMB_GRAPHS"}</definedName>
    <definedName name="wrn.GRF_1." hidden="1">{"VISTA_1",#N/A,FALSE,"GRAFO"}</definedName>
    <definedName name="wrn.GROUP." hidden="1">{"grppl",#N/A,FALSE,"Group";"grpbs",#N/A,FALSE,"Group";"grpcf",#N/A,FALSE,"Group"}</definedName>
    <definedName name="wrn.Growth." hidden="1">{#N/A,#N/A,FALSE,"Rev Grwth";#N/A,#N/A,FALSE,"Op Inc Grwth";#N/A,#N/A,FALSE,"Net Grwth";#N/A,#N/A,FALSE,"EPS Growth"}</definedName>
    <definedName name="wrn.Guideline._.Company." hidden="1">{#N/A,#N/A,FALSE,"SHEET"}</definedName>
    <definedName name="wrn.HACKETT." hidden="1">{"aaa",#N/A,FALSE,"BILAN";"bbb",#N/A,FALSE,"BILAN";"ccc",#N/A,FALSE,"BILAN"}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rtcliffe." hidden="1">{"pl",#N/A,FALSE,"Hcliffe";"cf",#N/A,FALSE,"Hcliffe";"pi",#N/A,FALSE,"Hcliffe";"top10",#N/A,FALSE,"Hcliffe";"compcon",#N/A,FALSE,"Hcliffe"}</definedName>
    <definedName name="wrn.HEADCOUNT." hidden="1">{#N/A,#N/A,FALSE,"hct call box";#N/A,#N/A,FALSE,"hct isb";#N/A,#N/A,FALSE,"hct mm&amp;wits";#N/A,#N/A,FALSE,"HCT OVERLAY ";#N/A,#N/A,FALSE,"HCT CONSOL W_OVELAY";#N/A,#N/A,FALSE,"HCT TOTAL"}</definedName>
    <definedName name="wrn.Headoff." hidden="1">{"empnos",#N/A,FALSE,"Headoff"}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y." localSheetId="5" hidden="1">{#N/A,#N/A,FALSE,"model"}</definedName>
    <definedName name="wrn.history." localSheetId="4">{#N/A,#N/A,FALSE,"model"}</definedName>
    <definedName name="wrn.history." localSheetId="2" hidden="1">{#N/A,#N/A,FALSE,"model"}</definedName>
    <definedName name="wrn.history.">{#N/A,#N/A,FALSE,"model"}</definedName>
    <definedName name="wrn.history2" localSheetId="5" hidden="1">{#N/A,#N/A,FALSE,"model"}</definedName>
    <definedName name="wrn.history2" localSheetId="4">{#N/A,#N/A,FALSE,"model"}</definedName>
    <definedName name="wrn.history2" localSheetId="2" hidden="1">{#N/A,#N/A,FALSE,"model"}</definedName>
    <definedName name="wrn.history2">{#N/A,#N/A,FALSE,"model"}</definedName>
    <definedName name="wrn.history2." localSheetId="4">{#N/A,#N/A,FALSE,"model"}</definedName>
    <definedName name="wrn.history2.">{#N/A,#N/A,FALSE,"model"}</definedName>
    <definedName name="wrn.histROIC." localSheetId="5" hidden="1">{#N/A,#N/A,FALSE,"model"}</definedName>
    <definedName name="wrn.histROIC." localSheetId="4">{#N/A,#N/A,FALSE,"model"}</definedName>
    <definedName name="wrn.histROIC." localSheetId="2" hidden="1">{#N/A,#N/A,FALSE,"model"}</definedName>
    <definedName name="wrn.histROIC.">{#N/A,#N/A,FALSE,"model"}</definedName>
    <definedName name="wrn.histROIC2" localSheetId="5" hidden="1">{#N/A,#N/A,FALSE,"model"}</definedName>
    <definedName name="wrn.histROIC2" localSheetId="4">{#N/A,#N/A,FALSE,"model"}</definedName>
    <definedName name="wrn.histROIC2" localSheetId="2" hidden="1">{#N/A,#N/A,FALSE,"model"}</definedName>
    <definedName name="wrn.histROIC2">{#N/A,#N/A,FALSE,"model"}</definedName>
    <definedName name="wrn.histROIC3." localSheetId="4">{#N/A,#N/A,FALSE,"model"}</definedName>
    <definedName name="wrn.histROIC3.">{#N/A,#N/A,FALSE,"model"}</definedName>
    <definedName name="wrn.hitex1." hidden="1">{"היטקס2סריגה",#N/A,FALSE,"היטקס מסרגות"}</definedName>
    <definedName name="wrn.hitex1._1" hidden="1">{"היטקס2סריגה",#N/A,FALSE,"היטקס מסרגות"}</definedName>
    <definedName name="wrn.hitex2." hidden="1">{"היטקס2סריגה",#N/A,FALSE,"היטקס מסרגות"}</definedName>
    <definedName name="wrn.hitex2._1" hidden="1">{"היטקס2סריגה",#N/A,FALSE,"היטקס מסרגות"}</definedName>
    <definedName name="wrn.icem." localSheetId="5" hidden="1">{#N/A,#N/A,FALSE,"Exb 2";#N/A,#N/A,FALSE,"Exb 3(a)";#N/A,#N/A,FALSE,"WACC";#N/A,#N/A,FALSE,"Exh 4(a)";#N/A,#N/A,FALSE,"Exh 4(b)";#N/A,#N/A,FALSE,"Exb 5(a)";#N/A,#N/A,FALSE,"Exb 5(b)"}</definedName>
    <definedName name="wrn.icem." localSheetId="4">{#N/A,#N/A,FALSE,"Exb 2";#N/A,#N/A,FALSE,"Exb 3(a)";#N/A,#N/A,FALSE,"WACC";#N/A,#N/A,FALSE,"Exh 4(a)";#N/A,#N/A,FALSE,"Exh 4(b)";#N/A,#N/A,FALSE,"Exb 5(a)";#N/A,#N/A,FALSE,"Exb 5(b)"}</definedName>
    <definedName name="wrn.icem." localSheetId="2" hidden="1">{#N/A,#N/A,FALSE,"Exb 2";#N/A,#N/A,FALSE,"Exb 3(a)";#N/A,#N/A,FALSE,"WACC";#N/A,#N/A,FALSE,"Exh 4(a)";#N/A,#N/A,FALSE,"Exh 4(b)";#N/A,#N/A,FALSE,"Exb 5(a)";#N/A,#N/A,FALSE,"Exb 5(b)"}</definedName>
    <definedName name="wrn.icem.">{#N/A,#N/A,FALSE,"Exb 2";#N/A,#N/A,FALSE,"Exb 3(a)";#N/A,#N/A,FALSE,"WACC";#N/A,#N/A,FALSE,"Exh 4(a)";#N/A,#N/A,FALSE,"Exh 4(b)";#N/A,#N/A,FALSE,"Exb 5(a)";#N/A,#N/A,FALSE,"Exb 5(b)"}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GIM." localSheetId="4">{"ACU",#N/A,FALSE,"Acumul";"ME",#N/A,FALSE,"MES";"AJU",#N/A,FALSE,"Iñaki";"RESGPO",#N/A,FALSE,"ResGpo";"BALGPO",#N/A,FALSE,"BalGpo ";"GRA1",#N/A,FALSE,"GENE";"GRA2",#N/A,FALSE,"GENE";"GRA3",#N/A,FALSE,"GENE2";"GRA4",#N/A,FALSE,"GENE2";"PMOS",#N/A,FALSE,"Pmos"}</definedName>
    <definedName name="wrn.IGIM.">{"ACU",#N/A,FALSE,"Acumul";"ME",#N/A,FALSE,"MES";"AJU",#N/A,FALSE,"Iñaki";"RESGPO",#N/A,FALSE,"ResGpo";"BALGPO",#N/A,FALSE,"BalGpo ";"GRA1",#N/A,FALSE,"GENE";"GRA2",#N/A,FALSE,"GENE";"GRA3",#N/A,FALSE,"GENE2";"GRA4",#N/A,FALSE,"GENE2";"PMOS",#N/A,FALSE,"Pmos"}</definedName>
    <definedName name="wrn.ILG." localSheetId="4">{"ACU",#N/A,TRUE,"Acumulado y Mes";"ACUPTA",#N/A,TRUE,"Acumulado Y Mes Ptas";"MES",#N/A,TRUE,"Acumulado y Mes";"MESPTA",#N/A,TRUE,"Acumulado Y Mes Ptas";"RESGPO",#N/A,TRUE,"CUENTA RESULTADOS";"RESGPOPTA",#N/A,TRUE,"Cta Resultados Ptas";"BALGPO",#N/A,TRUE,"BALANCE";"BALGPOPTA",#N/A,TRUE,"Balance Ptas";"GRA1",#N/A,TRUE,"GRAFICOS GRUPO";"GRA2",#N/A,TRUE,"GRAFICOS GRUPO";"GRA4",#N/A,TRUE,"GRAFICOS GRUPO 2";"GRA3",#N/A,TRUE,"GRAFICOS GRUPO 2";"PERS",#N/A,TRUE,"PLANTILLA";"ENERES",#N/A,TRUE,"ENERGIA RES Y BAL ";"ENEBAL",#N/A,TRUE,"ENERGIA RES Y BAL ";"GRA11",#N/A,TRUE,"GRAFICOS ENERGIA";"GRA12",#N/A,TRUE,"GRAFICOS ENERGIA";"GRA13",#N/A,TRUE,"GRAFICOS ENERGIA";"EOLRES",#N/A,TRUE,"EOLICA RES Y BAL";"EOLBAL",#N/A,TRUE,"EOLICA RES Y BAL";"GRA5",#N/A,TRUE,"GRAFICOS EOLICA";"GRA6",#N/A,TRUE,"GRAFICOS EOLICA";"GRA7",#N/A,TRUE,"GRAFICOS EOLICA";"SERRES",#N/A,TRUE,"SERVICIOS RES Y BAL";"SERBAL",#N/A,TRUE,"SERVICIOS RES Y BAL";"GRA8",#N/A,TRUE,"GRAFICOS SERVICIOS";"GRA9",#N/A,TRUE,"GRAFICOS SERVICIOS";"GRA10",#N/A,TRUE,"GRAFICOS SERVICIOS";"ESTRES",#N/A,TRUE,"ESTRUCTURAS RES Y BAL ";"ESTBAL",#N/A,TRUE,"ESTRUCTURAS RES Y BAL ";"GRA14",#N/A,TRUE,"GRAFICOS ESTRUCTURAS";"GRA15",#N/A,TRUE,"GRAFICOS ESTRUCTURAS";"COMRES",#N/A,TRUE,"COMPONENTES RES Y BAL ";"COMBAL",#N/A,TRUE,"COMPONENTES RES Y BAL ";"GRA16",#N/A,TRUE,"GRAFICOS COMPONENTES";"GRA17",#N/A,TRUE,"GRAFICOS COMPONENTES"}</definedName>
    <definedName name="wrn.ILG.">{"ACU",#N/A,TRUE,"Acumulado y Mes";"ACUPTA",#N/A,TRUE,"Acumulado Y Mes Ptas";"MES",#N/A,TRUE,"Acumulado y Mes";"MESPTA",#N/A,TRUE,"Acumulado Y Mes Ptas";"RESGPO",#N/A,TRUE,"CUENTA RESULTADOS";"RESGPOPTA",#N/A,TRUE,"Cta Resultados Ptas";"BALGPO",#N/A,TRUE,"BALANCE";"BALGPOPTA",#N/A,TRUE,"Balance Ptas";"GRA1",#N/A,TRUE,"GRAFICOS GRUPO";"GRA2",#N/A,TRUE,"GRAFICOS GRUPO";"GRA4",#N/A,TRUE,"GRAFICOS GRUPO 2";"GRA3",#N/A,TRUE,"GRAFICOS GRUPO 2";"PERS",#N/A,TRUE,"PLANTILLA";"ENERES",#N/A,TRUE,"ENERGIA RES Y BAL ";"ENEBAL",#N/A,TRUE,"ENERGIA RES Y BAL ";"GRA11",#N/A,TRUE,"GRAFICOS ENERGIA";"GRA12",#N/A,TRUE,"GRAFICOS ENERGIA";"GRA13",#N/A,TRUE,"GRAFICOS ENERGIA";"EOLRES",#N/A,TRUE,"EOLICA RES Y BAL";"EOLBAL",#N/A,TRUE,"EOLICA RES Y BAL";"GRA5",#N/A,TRUE,"GRAFICOS EOLICA";"GRA6",#N/A,TRUE,"GRAFICOS EOLICA";"GRA7",#N/A,TRUE,"GRAFICOS EOLICA";"SERRES",#N/A,TRUE,"SERVICIOS RES Y BAL";"SERBAL",#N/A,TRUE,"SERVICIOS RES Y BAL";"GRA8",#N/A,TRUE,"GRAFICOS SERVICIOS";"GRA9",#N/A,TRUE,"GRAFICOS SERVICIOS";"GRA10",#N/A,TRUE,"GRAFICOS SERVICIOS";"ESTRES",#N/A,TRUE,"ESTRUCTURAS RES Y BAL ";"ESTBAL",#N/A,TRUE,"ESTRUCTURAS RES Y BAL ";"GRA14",#N/A,TRUE,"GRAFICOS ESTRUCTURAS";"GRA15",#N/A,TRUE,"GRAFICOS ESTRUCTURAS";"COMRES",#N/A,TRUE,"COMPONENTES RES Y BAL ";"COMBAL",#N/A,TRUE,"COMPONENTES RES Y BAL ";"GRA16",#N/A,TRUE,"GRAFICOS COMPONENTES";"GRA17",#N/A,TRUE,"GRAFICOS COMPONENTES"}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_1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." localSheetId="5" hidden="1">{"vue1",#N/A,FALSE,"synthese";"vue2",#N/A,FALSE,"synthese"}</definedName>
    <definedName name="wrn.imp." localSheetId="4">{"vue1",#N/A,FALSE,"synthese";"vue2",#N/A,FALSE,"synthese"}</definedName>
    <definedName name="wrn.imp." localSheetId="2" hidden="1">{"vue1",#N/A,FALSE,"synthese";"vue2",#N/A,FALSE,"synthese"}</definedName>
    <definedName name="wrn.imp.">{"vue1",#N/A,FALSE,"synthese";"vue2",#N/A,FALSE,"synthese"}</definedName>
    <definedName name="wrn.Import._.figures." hidden="1">{"reports",#N/A,FALSE,"Balance Sheet"}</definedName>
    <definedName name="wrn.IMPRESION." hidden="1">{#N/A,#N/A,TRUE,"REA_PRY";#N/A,#N/A,TRUE,"ACUM_ANT";#N/A,#N/A,TRUE,"ACMF_PRY";#N/A,#N/A,TRUE,"ACMF_ANT";#N/A,#N/A,TRUE,"BE"}</definedName>
    <definedName name="wrn.impresión.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4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localSheetId="4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rn.impressao.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rn.impressão." localSheetId="4">{#N/A,#N/A,FALSE,"CA_FSE";#N/A,#N/A,FALSE,"CA_Pessoal";#N/A,#N/A,FALSE,"CA_Plano_Invest.";#N/A,#N/A,FALSE,"CA_Mapa FM";#N/A,#N/A,FALSE,"CA_DR";#N/A,#N/A,FALSE,"CA_Balanço";#N/A,#N/A,FALSE,"CA_Valor"}</definedName>
    <definedName name="wrn.impressão.">{#N/A,#N/A,FALSE,"CA_FSE";#N/A,#N/A,FALSE,"CA_Pessoal";#N/A,#N/A,FALSE,"CA_Plano_Invest.";#N/A,#N/A,FALSE,"CA_Mapa FM";#N/A,#N/A,FALSE,"CA_DR";#N/A,#N/A,FALSE,"CA_Balanço";#N/A,#N/A,FALSE,"CA_Valor"}</definedName>
    <definedName name="wrn.IMPRIME.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hidden="1">{#N/A,#N/A,FALSE,"ATIVO";#N/A,#N/A,FALSE,"PASSIVO";#N/A,#N/A,FALSE,"L&amp;P";#N/A,#N/A,FALSE,"INTEREST"}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localSheetId="5" hidden="1">{"income statement",#N/A,FALSE,"ATLAS-A"}</definedName>
    <definedName name="wrn.Income._.Statement." localSheetId="4">{"% Growth",#N/A,FALSE,"Income Statement";"% of GDAR",#N/A,FALSE,"Income Statement"}</definedName>
    <definedName name="wrn.income._.statement." localSheetId="2" hidden="1">{"income statement",#N/A,FALSE,"ATLAS-A"}</definedName>
    <definedName name="wrn.Income._.Statement.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ices." hidden="1">{#N/A,#N/A,FALSE,"GRAFICO";#N/A,#N/A,FALSE,"INDICE 10%";#N/A,#N/A,FALSE,"INDICE 20%"}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RME." localSheetId="4">{"GENERAL NEGOCIO",#N/A,FALSE,"DATOS";"EJECUTIVO NEGOCIO",#N/A,FALSE,"DATOS";"COLECTIVOS",#N/A,FALSE,"DATOS";"GENERAL",#N/A,FALSE,"DATOS";"EJECUTIVO",#N/A,FALSE,"DATOS"}</definedName>
    <definedName name="wrn.INFORME.">{"GENERAL NEGOCIO",#N/A,FALSE,"DATOS";"EJECUTIVO NEGOCIO",#N/A,FALSE,"DATOS";"COLECTIVOS",#N/A,FALSE,"DATOS";"GENERAL",#N/A,FALSE,"DATOS";"EJECUTIVO",#N/A,FALSE,"DATOS"}</definedName>
    <definedName name="wrn.INFORME._.MENSUAL." localSheetId="4">{#N/A,#N/A,FALSE,"P&amp;L";#N/A,#N/A,FALSE,"BAL";#N/A,#N/A,FALSE,"INT-GRP";#N/A,#N/A,FALSE,"INT-GRP Q";#N/A,#N/A,FALSE,"P&amp;L (i)";#N/A,#N/A,FALSE,"BAL (i)";#N/A,#N/A,FALSE,"P&amp;L (2)";#N/A,#N/A,FALSE,"BAL (2)";#N/A,#N/A,FALSE,"P&amp;L (i) (2)";#N/A,#N/A,FALSE,"BAL (i) (2)";#N/A,#N/A,FALSE,"Sólo Ago'96 P&amp;L";#N/A,#N/A,FALSE,"Sólo Ago'96 BAL"}</definedName>
    <definedName name="wrn.INFORME._.MENSUAL.">{#N/A,#N/A,FALSE,"P&amp;L";#N/A,#N/A,FALSE,"BAL";#N/A,#N/A,FALSE,"INT-GRP";#N/A,#N/A,FALSE,"INT-GRP Q";#N/A,#N/A,FALSE,"P&amp;L (i)";#N/A,#N/A,FALSE,"BAL (i)";#N/A,#N/A,FALSE,"P&amp;L (2)";#N/A,#N/A,FALSE,"BAL (2)";#N/A,#N/A,FALSE,"P&amp;L (i) (2)";#N/A,#N/A,FALSE,"BAL (i) (2)";#N/A,#N/A,FALSE,"Sólo Ago'96 P&amp;L";#N/A,#N/A,FALSE,"Sólo Ago'96 BAL"}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." hidden="1">{"Aa",#N/A,FALSE,"A";"Ba",#N/A,FALSE,"B";"Ca",#N/A,FALSE,"C";"Cb",#N/A,FALSE,"C";"Cc",#N/A,FALSE,"C";"Cd",#N/A,FALSE,"C";"Ce",#N/A,FALSE,"C";"Da",#N/A,FALSE,"D";"Ea",#N/A,FALSE,"E";"Fa",#N/A,FALSE,"F";"Fb",#N/A,FALSE,"F";"Ga",#N/A,FALSE,"G";"Ha",#N/A,FALSE,"H";"Hb",#N/A,FALSE,"H";"Hc",#N/A,FALSE,"H";"Ia",#N/A,FALSE,"I";"Ib",#N/A,FALSE,"I";"Ja",#N/A,FALSE,"J";"Ka",#N/A,FALSE,"K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Tariff." hidden="1">{#N/A,#N/A,FALSE,"Input";#N/A,#N/A,FALSE,"P&amp;L"}</definedName>
    <definedName name="wrn.Input._.Print._.Area." hidden="1">{#N/A,#N/A,FALSE,"inputs";#N/A,#N/A,FALSE,"inputs"}</definedName>
    <definedName name="wrn.INPUTA." hidden="1">{"Aa",#N/A,FALSE,"A"}</definedName>
    <definedName name="wrn.INPUTB." hidden="1">{"Ba",#N/A,FALSE,"B"}</definedName>
    <definedName name="wrn.INPUTC." hidden="1">{"Ca",#N/A,FALSE,"C";"Cb",#N/A,FALSE,"C";"Cc",#N/A,FALSE,"C";"Cd",#N/A,FALSE,"C";"Ce",#N/A,FALSE,"C"}</definedName>
    <definedName name="wrn.INPUTD." hidden="1">{"Da",#N/A,FALSE,"D"}</definedName>
    <definedName name="wrn.INPUTE." hidden="1">{"Ea",#N/A,FALSE,"E"}</definedName>
    <definedName name="wrn.INPUTF." hidden="1">{"Fa",#N/A,FALSE,"F";"Fb",#N/A,FALSE,"F"}</definedName>
    <definedName name="wrn.INPUTG." hidden="1">{"Ga",#N/A,FALSE,"G"}</definedName>
    <definedName name="wrn.INPUTH." hidden="1">{"Ha",#N/A,FALSE,"H";"Hb",#N/A,FALSE,"H"}</definedName>
    <definedName name="wrn.INPUTI." hidden="1">{"Ia",#N/A,FALSE,"I";"Ib",#N/A,FALSE,"I"}</definedName>
    <definedName name="wrn.INPUTJ." hidden="1">{"Ja",#N/A,FALSE,"J"}</definedName>
    <definedName name="wrn.INPUTK." hidden="1">{"Ka",#N/A,FALSE,"K"}</definedName>
    <definedName name="wrn.Inputs." localSheetId="4">{"Inputs 1","Base",FALSE,"INPUTS";"Inputs 2","Base",FALSE,"INPUTS";"Inputs 3","Base",FALSE,"INPUTS";"Inputs 4","Base",FALSE,"INPUTS";"Inputs 5","Base",FALSE,"INPUTS"}</definedName>
    <definedName name="wrn.Inputs.">{"Inputs 1","Base",FALSE,"INPUTS";"Inputs 2","Base",FALSE,"INPUTS";"Inputs 3","Base",FALSE,"INPUTS";"Inputs 4","Base",FALSE,"INPUTS";"Inputs 5","Base",FALSE,"INPUTS"}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putsheet_ProjectInput." hidden="1">{"ProjectInput",#N/A,FALSE,"INPUT-AREA"}</definedName>
    <definedName name="wrn.integral." hidden="1">{#N/A,#N/A,FALSE,"inv";#N/A,#N/A,FALSE,"acq";#N/A,#N/A,FALSE,"desinv";#N/A,#N/A,FALSE,"Mba";#N/A,#N/A,FALSE,"autofi";#N/A,#N/A,FALSE,"Synt"}</definedName>
    <definedName name="wrn.Interco._.BS_Inc._.St_Trans." hidden="1">{"BS_IntercoTrans",#N/A,FALSE,"Interco - BS";"IncSt_IntercoTrans",#N/A,FALSE,"Interco - Inc St"}</definedName>
    <definedName name="wrn.intermedios." localSheetId="4">{#N/A,#N/A,TRUE,"D. base Interm.";#N/A,#N/A,TRUE,"SM Pllano";#N/A,#N/A,TRUE,"OP Pllano";#N/A,#N/A,TRUE,"Polioles Pllano";#N/A,#N/A,TRUE,"Glicoles Pllano";#N/A,#N/A,TRUE,"Total SM_OP Pllano";#N/A,#N/A,TRUE,"SM Tgona";#N/A,#N/A,TRUE,"OP Tgona";#N/A,#N/A,TRUE,"Polioles Tgona";#N/A,#N/A,TRUE,"Glicoles Tgona";#N/A,#N/A,TRUE,"Total sm_op Tgona";#N/A,#N/A,TRUE,"ACN Tgona";#N/A,#N/A,TRUE,"MMA Tgona";#N/A,#N/A,TRUE,"HCN Tgona";#N/A,#N/A,TRUE,"SA Tgona";#N/A,#N/A,TRUE,"ACN-MMA Total";#N/A,#N/A,TRUE,"BD MAQ. Tgona RP";#N/A,#N/A,TRUE,"BD MAQ. Tgona Dow";#N/A,#N/A,TRUE,"BD MAQ. Pllano";#N/A,#N/A,TRUE,"BD Ventas RP Tgona";#N/A,#N/A,TRUE,"BD Ventas Dow";#N/A,#N/A,TRUE,"BD CI Caucho";#N/A,#N/A,TRUE,"Butadieno Total";#N/A,#N/A,TRUE,"Intermedios Total"}</definedName>
    <definedName name="wrn.intermedios.">{#N/A,#N/A,TRUE,"D. base Interm.";#N/A,#N/A,TRUE,"SM Pllano";#N/A,#N/A,TRUE,"OP Pllano";#N/A,#N/A,TRUE,"Polioles Pllano";#N/A,#N/A,TRUE,"Glicoles Pllano";#N/A,#N/A,TRUE,"Total SM_OP Pllano";#N/A,#N/A,TRUE,"SM Tgona";#N/A,#N/A,TRUE,"OP Tgona";#N/A,#N/A,TRUE,"Polioles Tgona";#N/A,#N/A,TRUE,"Glicoles Tgona";#N/A,#N/A,TRUE,"Total sm_op Tgona";#N/A,#N/A,TRUE,"ACN Tgona";#N/A,#N/A,TRUE,"MMA Tgona";#N/A,#N/A,TRUE,"HCN Tgona";#N/A,#N/A,TRUE,"SA Tgona";#N/A,#N/A,TRUE,"ACN-MMA Total";#N/A,#N/A,TRUE,"BD MAQ. Tgona RP";#N/A,#N/A,TRUE,"BD MAQ. Tgona Dow";#N/A,#N/A,TRUE,"BD MAQ. Pllano";#N/A,#N/A,TRUE,"BD Ventas RP Tgona";#N/A,#N/A,TRUE,"BD Ventas Dow";#N/A,#N/A,TRUE,"BD CI Caucho";#N/A,#N/A,TRUE,"Butadieno Total";#N/A,#N/A,TRUE,"Intermedios Total"}</definedName>
    <definedName name="wrn.Internal." hidden="1">{"EPS and CF",#N/A,FALSE;"Ops and Stats",#N/A,FALSE}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1" hidden="1">{"EPS and CF",#N/A,FALSE;"Ops and Stats",#N/A,FALSE}</definedName>
    <definedName name="wrn.Internals." hidden="1">{"Title_Internal",#N/A,FALSE,"Title - Internal";"BS_Internal",#N/A,FALSE,"BS - Internal + External";"RE_Internal",#N/A,FALSE,"RE - Internal + External";"Funds_Internal",#N/A,FALSE,"Funds - Internal + External";"CF_Internal",#N/A,FALSE,"C F - Internal + External";"Ratios_Internal",#N/A,FALSE,"Ratios - Internal";"Aging_Internal",#N/A,FALSE,"Aging - Internal"}</definedName>
    <definedName name="wrn.international." localSheetId="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4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Monthly._1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Quarterly._1" hidden="1">{"forecastiq",#N/A,TRUE,"Forecast (I)";"incstmtiq",#N/A,TRUE,"Inc Stmt (I)";"balshtiq",#N/A,TRUE,"Bal Sheet (I)";"scfiq",#N/A,TRUE,"Cash Flow (I)";"incmcfiq",#N/A,TRUE,"Inc mcf (I)";"assumiq",#N/A,TRUE,"Assum (I)"}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_Summary." hidden="1">{"Entire Spreadsheet",#N/A,FALSE,"ACCTLIST";"Invoices",#N/A,FALSE,"ACCTLIST"}</definedName>
    <definedName name="wrn.Inv_Summary._1" hidden="1">{"Entire Spreadsheet",#N/A,FALSE,"ACCTLIST";"Invoices",#N/A,FALSE,"ACCTLIST"}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RSIONES." localSheetId="4">{"INVERSIONES",#N/A,FALSE,"Impresion"}</definedName>
    <definedName name="wrn.INVERSIONES.">{"INVERSIONES",#N/A,FALSE,"Impresion"}</definedName>
    <definedName name="wrn.Investment._.Package." hidden="1">{#N/A,#N/A,TRUE,"Title Page";"TOC",#N/A,TRUE,"TOC";"Assumptions",#N/A,TRUE,"Assumptions";"Highlights",#N/A,TRUE,"Highlights";"1996 IS-OHS",#N/A,TRUE,"OHS";"1996 IS-VCI",#N/A,TRUE,"VCI";"1996 IS-Cons",#N/A,TRUE,"Consolidated";"1997 IS-OHS",#N/A,TRUE,"OHS";"1997 IS-VCI",#N/A,TRUE,"VCI";"1997 IS-Cons",#N/A,TRUE,"Consolidated";"1998 IS-OHS",#N/A,TRUE,"OHS";"1998 IS-VCI",#N/A,TRUE,"VCI";"1998 IS-Cons",#N/A,TRUE,"Consolidated";"1999 IS-OHS",#N/A,TRUE,"OHS";"1999 IS-VCI",#N/A,TRUE,"VCI";"1999 IS-Cons",#N/A,TRUE,"Consolidated";"1996-99 BS-OHS",#N/A,TRUE,"OHS BS";"1996-99 BS-VCI",#N/A,TRUE,"VCI BS";"1996-99 BS-Cons",#N/A,TRUE,"Consolidated BS"}</definedName>
    <definedName name="wrn.Investment._.Review." hidden="1">{#N/A,#N/A,FALSE,"Proforma Five Yr";#N/A,#N/A,FALSE,"Capital Input";#N/A,#N/A,FALSE,"Calculations";#N/A,#N/A,FALSE,"Transaction Summary-DTW"}</definedName>
    <definedName name="wrn.Investment._.Review._1" hidden="1">{#N/A,#N/A,FALSE,"Proforma Five Yr";#N/A,#N/A,FALSE,"Capital Input";#N/A,#N/A,FALSE,"Calculations";#N/A,#N/A,FALSE,"Transaction Summary-DTW"}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S._.Monthly._.US._.At._.Current." hidden="1">{"Monthly IS At Current ER",#N/A,FALSE,"Mthly IS"}</definedName>
    <definedName name="wrn.ISAnnualModel." hidden="1">{"AnnModel",#N/A,FALSE,"IS"}</definedName>
    <definedName name="wrn.ISQtrModel." hidden="1">{"QtrModel",#N/A,FALSE,"IS"}</definedName>
    <definedName name="wrn.Japan_Capers_Ed._.Pub." localSheetId="4">{"Japan_Capers_Ed_Pub",#N/A,FALSE,"DI 2 YEAR MASTER SCHEDULE"}</definedName>
    <definedName name="wrn.Japan_Capers_Ed._.Pub.">{"Japan_Capers_Ed_Pub",#N/A,FALSE,"DI 2 YEAR MASTER SCHEDULE"}</definedName>
    <definedName name="wrn.jcbsum." hidden="1">{#N/A,#N/A,FALSE,"Finstmts";#N/A,#N/A,FALSE,"Lost Revenue";#N/A,#N/A,FALSE,"Ratios"}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RI._1" localSheetId="4">{"Lpor",#N/A,FALSE,"Porta";"LRDOS1",#N/A,FALSE,"Rdos";"LRDOS2",#N/A,FALSE,"Rdos";"LBAL1",#N/A,FALSE,"Bala";"LTES1",#N/A,FALSE,"Teso"}</definedName>
    <definedName name="wrn.JRI._1">{"Lpor",#N/A,FALSE,"Porta";"LRDOS1",#N/A,FALSE,"Rdos";"LRDOS2",#N/A,FALSE,"Rdos";"LBAL1",#N/A,FALSE,"Bala";"LTES1",#N/A,FALSE,"Teso"}</definedName>
    <definedName name="wrn.JRI.a" localSheetId="4">{"Lpor",#N/A,FALSE,"Porta";"LRDOS1",#N/A,FALSE,"Rdos";"LRDOS2",#N/A,FALSE,"Rdos";"LBAL1",#N/A,FALSE,"Bala";"LTES1",#N/A,FALSE,"Teso"}</definedName>
    <definedName name="wrn.JRI.a">{"Lpor",#N/A,FALSE,"Porta";"LRDOS1",#N/A,FALSE,"Rdos";"LRDOS2",#N/A,FALSE,"Rdos";"LBAL1",#N/A,FALSE,"Bala";"LTES1",#N/A,FALSE,"Teso"}</definedName>
    <definedName name="wrn.jsjs" hidden="1">{#N/A,#N/A,FALSE,"P&amp;L Detail";#N/A,#N/A,FALSE,"P&amp;L Detail";#N/A,#N/A,FALSE,"P&amp;L Detail"}</definedName>
    <definedName name="wrn.Just._.Sorts." hidden="1">{#N/A,#N/A,FALSE,"Hi";#N/A,#N/A,FALSE,"Lo";#N/A,#N/A,FALSE,"Mkt. Cap";#N/A,#N/A,FALSE,"Alpha"}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Annual._1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3._.Quarterly._1" hidden="1">{"K3 first",#N/A,FALSE,"Qtr.";"K3 second",#N/A,FALSE,"Qtr.";"K3 Third",#N/A,FALSE,"Qtr.";"K3 Fourth",#N/A,FALSE,"Qtr.";"K3 Full",#N/A,FALSE,"Qtr."}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y._.Operating._.Sheets._.and._.Results." hidden="1">{#N/A,#N/A,FALSE,"Input";#N/A,#N/A,FALSE,"Sum";#N/A,#N/A,FALSE,"Tar";#N/A,#N/A,FALSE,"P&amp;L";#N/A,#N/A,FALSE,"CF";#N/A,#N/A,FALSE,"Bal"}</definedName>
    <definedName name="wrn.kriall." hidden="1">{"kricash",#N/A,FALSE,"INC";"kriinc",#N/A,FALSE,"INC";"krimiami",#N/A,FALSE,"INC";"kriother",#N/A,FALSE,"INC";"kripapers",#N/A,FALSE,"INC"}</definedName>
    <definedName name="wrn.kriall._1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BO._.Summary._1" hidden="1">{"LBO Summary",#N/A,FALSE,"Summary"}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pfrog._.Financials." hidden="1">{#N/A,#N/A,TRUE,"Trust NewCo Output";#N/A,#N/A,TRUE,"iTV ServiceCo Output";#N/A,#N/A,TRUE,"BoxCo Output";#N/A,#N/A,TRUE,"iTV ServiceCo Detailed";#N/A,#N/A,TRUE,"iTV ServiceCo Assumptions";#N/A,#N/A,TRUE,"BoxCo Detailed";#N/A,#N/A,TRUE,"BoxCo Assumptions";#N/A,#N/A,TRUE,"Summary Deployment Schedule";#N/A,#N/A,TRUE,"Deployment Schedule"}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easing._.Variance." hidden="1">{#N/A,#N/A,FALSE,"Leasing 6A"}</definedName>
    <definedName name="wrn.Leasing._.Variance._1" hidden="1">{#N/A,#N/A,FALSE,"Leasing 6A"}</definedName>
    <definedName name="wrn.Leistungspreisermittlung." hidden="1">{#N/A,#N/A,FALSE,"Bestellung";#N/A,#N/A,FALSE,"Erdgas Zone I";#N/A,#N/A,FALSE,"VE-Wasser";#N/A,#N/A,FALSE,"HD-Dampf";#N/A,#N/A,FALSE,"Strom";#N/A,#N/A,FALSE,"21-bar-Dampf";#N/A,#N/A,FALSE,"3-bar-Dampf";#N/A,#N/A,FALSE,"Kälte";#N/A,#N/A,FALSE,"9-bar-DL";#N/A,#N/A,FALSE,"5-bar-DL";#N/A,#N/A,FALSE,"FB-Wasser";#N/A,#N/A,FALSE,"TB-Wasser";#N/A,#N/A,FALSE,"Brauchwasser";#N/A,#N/A,FALSE,"P-Wasser";#N/A,#N/A,FALSE,"Heißwasser";#N/A,#N/A,FALSE,"Bereit Betriebe ";#N/A,#N/A,FALSE,"Bilanz En-Betr.";#N/A,#N/A,FALSE,"Erdgas Zone II"}</definedName>
    <definedName name="wrn.LEMES." localSheetId="4">{"EMES",#N/A,FALSE,"Direc"}</definedName>
    <definedName name="wrn.LEMES.">{"EMES",#N/A,FALSE,"Direc"}</definedName>
    <definedName name="wrn.lh97." localSheetId="5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4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localSheetId="2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ne._.Efficiency." localSheetId="5" hidden="1">{"Line Efficiency",#N/A,FALSE,"Benchmarking"}</definedName>
    <definedName name="wrn.Line._.Efficiency." localSheetId="4">{"Line Efficiency",#N/A,FALSE,"Benchmarking"}</definedName>
    <definedName name="wrn.Line._.Efficiency." localSheetId="2" hidden="1">{"Line Efficiency",#N/A,FALSE,"Benchmarking"}</definedName>
    <definedName name="wrn.Line._.Efficiency.">{"Line Efficiency",#N/A,FALSE,"Benchmarking"}</definedName>
    <definedName name="wrn.LISEEFF." localSheetId="4">{"CPRRES",#N/A,TRUE,"CPR";"CPRBAL",#N/A,TRUE,"CPR"}</definedName>
    <definedName name="wrn.LISEEFF.">{"CPRRES",#N/A,TRUE,"CPR";"CPRBAL",#N/A,TRUE,"CPR"}</definedName>
    <definedName name="wrn.LisIBV." localSheetId="4">{"ACT",#N/A,TRUE,"FIBV";"PAS",#N/A,TRUE,"FIBV";"RdoH",#N/A,TRUE,"FIBV";"RdoD",#N/A,TRUE,"FIBV"}</definedName>
    <definedName name="wrn.LisIBV.">{"ACT",#N/A,TRUE,"FIBV";"PAS",#N/A,TRUE,"FIBV";"RdoH",#N/A,TRUE,"FIBV";"RdoD",#N/A,TRUE,"FIBV"}</definedName>
    <definedName name="wrn.LisTot." localSheetId="4">{"PAS",#N/A,TRUE,"FIBV";"ACT",#N/A,TRUE,"FIBV";"RdoH",#N/A,TRUE,"FIBV";"RdoD",#N/A,TRUE,"FIBV";"GRABAI",#N/A,TRUE,"GrafBAI";"GRABDI",#N/A,TRUE,"GrafBDI";"RDOMES",#N/A,TRUE,"CPR";"BALMES",#N/A,TRUE,"CPR";"CPRRES",#N/A,TRUE,"CPR";"CPRBAL",#N/A,TRUE,"CPR"}</definedName>
    <definedName name="wrn.LisTot.">{"PAS",#N/A,TRUE,"FIBV";"ACT",#N/A,TRUE,"FIBV";"RdoH",#N/A,TRUE,"FIBV";"RdoD",#N/A,TRUE,"FIBV";"GRABAI",#N/A,TRUE,"GrafBAI";"GRABDI",#N/A,TRUE,"GrafBDI";"RDOMES",#N/A,TRUE,"CPR";"BALMES",#N/A,TRUE,"CPR";"CPRRES",#N/A,TRUE,"CPR";"CPRBAL",#N/A,TRUE,"CPR"}</definedName>
    <definedName name="wrn.Loans." hidden="1">{"Summary report",#N/A,FALSE,"BBH";"Details - chart",#N/A,FALSE,"BBH"}</definedName>
    <definedName name="wrn.LRESU." localSheetId="4">{"LRESU2",#N/A,FALSE,"PlanE";"LRESU1IS",#N/A,FALSE,"PlanE";"LPE",#N/A,FALSE,"PlanE";"LDIF",#N/A,FALSE,"PlanE"}</definedName>
    <definedName name="wrn.LRESU.">{"LRESU2",#N/A,FALSE,"PlanE";"LRESU1IS",#N/A,FALSE,"PlanE";"LPE",#N/A,FALSE,"PlanE";"LDIF",#N/A,FALSE,"PlanE"}</definedName>
    <definedName name="wrn.M_1." hidden="1">{"M_1",#N/A,FALSE,"Main Sch"}</definedName>
    <definedName name="wrn.M_2." hidden="1">{"M_2",#N/A,FALSE,"Main Sch"}</definedName>
    <definedName name="wrn.M_3." hidden="1">{"M_3",#N/A,FALSE,"Main Sch"}</definedName>
    <definedName name="wrn.M1B." hidden="1">{"M1B",#N/A,FALSE,"Support Sch"}</definedName>
    <definedName name="wrn.M1C." hidden="1">{"M1C",#N/A,FALSE,"Support Sch"}</definedName>
    <definedName name="wrn.M1D_1." hidden="1">{"M1D_1",#N/A,FALSE,"Support Sch"}</definedName>
    <definedName name="wrn.M1D_2." hidden="1">{"M1D_2",#N/A,FALSE,"Support Sch"}</definedName>
    <definedName name="wrn.M1E." hidden="1">{"M1E",#N/A,FALSE,"Support Sch"}</definedName>
    <definedName name="wrn.M2A." hidden="1">{"M2A",#N/A,FALSE,"Support Sch"}</definedName>
    <definedName name="wrn.M3A_COMMISSIONS." hidden="1">{"M3A_COMMISSIONS",#N/A,FALSE,"Support Sch"}</definedName>
    <definedName name="wrn.M3A_REVENUE." hidden="1">{"M3A_REVENUE",#N/A,FALSE,"Support Sch"}</definedName>
    <definedName name="wrn.M3A_SUMMARY." hidden="1">{"M3A_SUMMARY",#N/A,FALSE,"Support Sch"}</definedName>
    <definedName name="wrn.M3B_1." hidden="1">{"M3B_1",#N/A,FALSE,"Support Sch"}</definedName>
    <definedName name="wrn.M3B_2." hidden="1">{"M3B_2",#N/A,FALSE,"Support Sch"}</definedName>
    <definedName name="wrn.M3C_PT1." hidden="1">{"M3C_PT1",#N/A,FALSE,"Support Sch"}</definedName>
    <definedName name="wrn.M3C_PT2." hidden="1">{"M3C_PT2",#N/A,FALSE,"Support Sch"}</definedName>
    <definedName name="wrn.M3D_PT1." hidden="1">{"M3D_PT1",#N/A,FALSE,"Support Sch"}</definedName>
    <definedName name="wrn.M3D_PT2." hidden="1">{"M3D_PT2",#N/A,FALSE,"Support Sch"}</definedName>
    <definedName name="wrn.M3E_1_PT1." hidden="1">{"M3E_1_PT1",#N/A,FALSE,"Support Sch"}</definedName>
    <definedName name="wrn.M3E_1_PT2." hidden="1">{"M3E_1_PT2",#N/A,FALSE,"Support Sch"}</definedName>
    <definedName name="wrn.M3E_1_PT3." hidden="1">{"M3E_1_PT3",#N/A,FALSE,"Support Sch"}</definedName>
    <definedName name="wrn.M3E_2_PT1." hidden="1">{"M3E_2_PT1",#N/A,FALSE,"Support Sch"}</definedName>
    <definedName name="wrn.M3E_2_PT2." hidden="1">{"M3E_2_PT2",#N/A,FALSE,"Support Sch"}</definedName>
    <definedName name="wrn.M3E_2_PT3." hidden="1">{"M3E_2_PT3",#N/A,FALSE,"Support Sch"}</definedName>
    <definedName name="wrn.M3E_3_PT1." hidden="1">{"M3E_3_PT1",#N/A,FALSE,"Support Sch"}</definedName>
    <definedName name="wrn.M3E_3_PT2." hidden="1">{"M3E_3_PT2",#N/A,FALSE,"Support Sch"}</definedName>
    <definedName name="wrn.M3E_3_PT3." hidden="1">{"M3E_3_PT3",#N/A,FALSE,"Support Sch"}</definedName>
    <definedName name="wrn.M3F_PT1." hidden="1">{"M3F_PT1",#N/A,FALSE,"Support Sch"}</definedName>
    <definedName name="wrn.M3F_PT2." hidden="1">{"M3F_PT2",#N/A,FALSE,"Support Sch"}</definedName>
    <definedName name="wrn.M3F_PT3." hidden="1">{"M3F_PT3",#N/A,FALSE,"Support Sch"}</definedName>
    <definedName name="wrn.M3H." hidden="1">{"M3H",#N/A,FALSE,"Support Sch"}</definedName>
    <definedName name="wrn.M3H_10." hidden="1">{"M3HL10",#N/A,FALSE,"SupportDetail"}</definedName>
    <definedName name="wrn.M3H_20." hidden="1">{"M3HL20",#N/A,FALSE,"SupportDetail"}</definedName>
    <definedName name="wrn.M3H_30." hidden="1">{"M3HL30",#N/A,FALSE,"SupportDetail"}</definedName>
    <definedName name="wrn.M3H_40." hidden="1">{"M3HL40",#N/A,FALSE,"SupportDetail"}</definedName>
    <definedName name="wrn.M3H_50." hidden="1">{"M3HL50",#N/A,FALSE,"SupportDetail"}</definedName>
    <definedName name="wrn.M3H_60." hidden="1">{"M3HL60",#N/A,FALSE,"SupportDetail"}</definedName>
    <definedName name="wrn.M3H_70." hidden="1">{"M3HL70",#N/A,FALSE,"SupportDetail"}</definedName>
    <definedName name="wrn.M3H_80." hidden="1">{"M3HL80",#N/A,FALSE,"SupportDetail"}</definedName>
    <definedName name="wrn.M3H_90." hidden="1">{"M3HL90",#N/A,FALSE,"SupportDetail"}</definedName>
    <definedName name="wrn.M3H100." hidden="1">{"M3H.100",#N/A,FALSE,"SupportDetail"}</definedName>
    <definedName name="wrn.M3H110." hidden="1">{"M3H.110",#N/A,FALSE,"SupportDetail"}</definedName>
    <definedName name="wrn.M3H120." hidden="1">{"M3H.120",#N/A,FALSE,"SupportDetail"}</definedName>
    <definedName name="wrn.M3H130." hidden="1">{"M3H.130",#N/A,FALSE,"SupportDetail"}</definedName>
    <definedName name="wrn.M3H140." hidden="1">{"M3H.140",#N/A,FALSE,"SupportDetail"}</definedName>
    <definedName name="wrn.M3H150." hidden="1">{"M3H.150",#N/A,FALSE,"SupportDetail"}</definedName>
    <definedName name="wrn.M3H160." hidden="1">{"M3H.160",#N/A,FALSE,"SupportDetail"}</definedName>
    <definedName name="wrn.M3H170." hidden="1">{"M3H.170",#N/A,FALSE,"SupportDetail"}</definedName>
    <definedName name="wrn.M3H180." hidden="1">{"M3H.180",#N/A,FALSE,"SupportDetail"}</definedName>
    <definedName name="wrn.M3H190." hidden="1">{"M3H.190",#N/A,FALSE,"SupportDetail"}</definedName>
    <definedName name="wrn.M3H200." hidden="1">{"M3H.200",#N/A,FALSE,"SupportDetail"}</definedName>
    <definedName name="wrn.M3H210." hidden="1">{"M3H.210",#N/A,FALSE,"SupportDetail"}</definedName>
    <definedName name="wrn.M3H220." hidden="1">{"M3H.220",#N/A,FALSE,"SupportDetail"}</definedName>
    <definedName name="wrn.M3H230." hidden="1">{"M3H.230",#N/A,FALSE,"SupportDetail"}</definedName>
    <definedName name="wrn.M3H240." hidden="1">{"M3H.240",#N/A,FALSE,"SupportDetail"}</definedName>
    <definedName name="wrn.M3H250." hidden="1">{"M3H.250",#N/A,FALSE,"SupportDetail"}</definedName>
    <definedName name="wrn.M3H260." hidden="1">{"M3H.260",#N/A,FALSE,"SupportDetail"}</definedName>
    <definedName name="wrn.M3H270." hidden="1">{"M3H.270",#N/A,FALSE,"SupportDetail"}</definedName>
    <definedName name="wrn.M3H280." hidden="1">{"M3H.280",#N/A,FALSE,"SupportDetail"}</definedName>
    <definedName name="wrn.M3H290." hidden="1">{"M3H.290",#N/A,FALSE,"SupportDetail"}</definedName>
    <definedName name="wrn.M3H300." hidden="1">{"M3H.300",#N/A,FALSE,"SupportDetail"}</definedName>
    <definedName name="wrn.M3H310." hidden="1">{"M3H.310",#N/A,FALSE,"SupportDetail"}</definedName>
    <definedName name="wrn.M3H320." hidden="1">{"M3H.320",#N/A,FALSE,"SupportDetail"}</definedName>
    <definedName name="wrn.M3H330." hidden="1">{"M3H.330",#N/A,FALSE,"SupportDetail"}</definedName>
    <definedName name="wrn.M3H340." hidden="1">{"M3H.340",#N/A,FALSE,"SupportDetail"}</definedName>
    <definedName name="wrn.M3H350." hidden="1">{"M3H.350",#N/A,FALSE,"SupportDetail"}</definedName>
    <definedName name="wrn.M3H360." hidden="1">{"M3H.360",#N/A,FALSE,"SupportDetail"}</definedName>
    <definedName name="wrn.M3H370." hidden="1">{"M3H.370",#N/A,FALSE,"SupportDetail"}</definedName>
    <definedName name="wrn.M3H380." hidden="1">{"M3H.380",#N/A,FALSE,"SupportDetail"}</definedName>
    <definedName name="wrn.M3H390." hidden="1">{"M3H.390",#N/A,FALSE,"SupportDetail"}</definedName>
    <definedName name="wrn.M3H400." hidden="1">{"M3H.400",#N/A,FALSE,"SupportDetail"}</definedName>
    <definedName name="wrn.M3J." hidden="1">{"M3J",#N/A,FALSE,"Support Sch"}</definedName>
    <definedName name="wrn.M4B." hidden="1">{"M4B",#N/A,FALSE,"Support Sch"}</definedName>
    <definedName name="wrn.main." hidden="1">{#N/A,#N/A,FALSE,"Finstmts";#N/A,#N/A,FALSE,"O&amp;M and Cap";#N/A,#N/A,FALSE,"Fuel";#N/A,#N/A,FALSE,"Gen Dat";#N/A,#N/A,FALSE,"Lost Revenue";#N/A,#N/A,FALSE,"Ratios"}</definedName>
    <definedName name="wrn.MAModel." hidden="1">{"UB Summary",#N/A,TRUE,"M&amp;A Model";"FinanceInput",#N/A,TRUE,"M&amp;A Model";"UB CashFlow",#N/A,TRUE,"M&amp;A Model"}</definedName>
    <definedName name="wrn.MAModel._1" hidden="1">{"UB Summary",#N/A,TRUE,"M&amp;A Model";"FinanceInput",#N/A,TRUE,"M&amp;A Model";"UB CashFlow",#N/A,TRUE,"M&amp;A Model"}</definedName>
    <definedName name="wrn.Manuf." hidden="1">{"manpl",#N/A,FALSE,"MANUF";"mancf",#N/A,FALSE,"MANUF";"manpi",#N/A,FALSE,"MANUF"}</definedName>
    <definedName name="wrn.March._.Financials." hidden="1">{"Statement of Income",#N/A,TRUE,"Mar99";"Balance Sheet",#N/A,TRUE,"Mar99"}</definedName>
    <definedName name="wrn.MARGIN." hidden="1">{#N/A,#N/A,TRUE,"MAR";#N/A,#N/A,TRUE,"MAR_2"}</definedName>
    <definedName name="wrn.Margins." hidden="1">{#N/A,#N/A,FALSE,"Margins - GrossR&amp;D";#N/A,#N/A,FALSE,"Margins - sg&amp;a";#N/A,#N/A,FALSE,"Margins - Oper-net"}</definedName>
    <definedName name="wrn.mario" localSheetId="4">{"Area1",#N/A,TRUE,"Obiettivo";"Area2",#N/A,TRUE,"Dati per Direzione"}</definedName>
    <definedName name="wrn.mario">{"Area1",#N/A,TRUE,"Obiettivo";"Area2",#N/A,TRUE,"Dati per Direzione"}</definedName>
    <definedName name="wrn.Mario." localSheetId="4">{"Area1",#N/A,TRUE,"Obiettivo";"Area2",#N/A,TRUE,"Dati per Direzione"}</definedName>
    <definedName name="wrn.Mario.">{"Area1",#N/A,TRUE,"Obiettivo";"Area2",#N/A,TRUE,"Dati per Direzione"}</definedName>
    <definedName name="wrn.Market._.Values." hidden="1">{#N/A,#N/A,TRUE,"10 Yr Hold";#N/A,#N/A,TRUE,"7 Yr Hold";#N/A,#N/A,TRUE,"5 Yr Hold";#N/A,#N/A,TRUE,"3 Yr Hold"}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trix._.Rpt." hidden="1">{#N/A,#N/A,FALSE,"Parent cont (2)";#N/A,#N/A,FALSE,"Client Cont ";#N/A,#N/A,FALSE,"Matrix";#N/A,#N/A,FALSE,"Label cost";#N/A,#N/A,FALSE,"Label Unit Cost";#N/A,#N/A,FALSE,"Input"}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cal._.Ratio." hidden="1">{#N/A,#N/A,FALSE,"Medical Ratio"}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o." localSheetId="5" hidden="1">{#N/A,#N/A,TRUE,"financial";#N/A,#N/A,TRUE,"plants"}</definedName>
    <definedName name="wrn.memo." localSheetId="4">{#N/A,#N/A,TRUE,"financial";#N/A,#N/A,TRUE,"plants"}</definedName>
    <definedName name="wrn.memo." localSheetId="2" hidden="1">{#N/A,#N/A,TRUE,"financial";#N/A,#N/A,TRUE,"plants"}</definedName>
    <definedName name="wrn.memo.">{#N/A,#N/A,TRUE,"financial";#N/A,#N/A,TRUE,"plants"}</definedName>
    <definedName name="wrn.MENSUAL._.RESUMIDO." localSheetId="4">{#N/A,#N/A,FALSE,"INT-GRP";#N/A,#N/A,FALSE,"BAL (2)";#N/A,#N/A,FALSE,"INT-GRP Q";#N/A,#N/A,FALSE,"P&amp;L (2)";#N/A,#N/A,FALSE,"P&amp;L (i) (2)";#N/A,#N/A,FALSE,"Sólo Oct'96 P&amp;L";#N/A,#N/A,FALSE,"BAL (i) (2)";#N/A,#N/A,FALSE,"Sólo Oct'96 BAL"}</definedName>
    <definedName name="wrn.MENSUAL._.RESUMIDO.">{#N/A,#N/A,FALSE,"INT-GRP";#N/A,#N/A,FALSE,"BAL (2)";#N/A,#N/A,FALSE,"INT-GRP Q";#N/A,#N/A,FALSE,"P&amp;L (2)";#N/A,#N/A,FALSE,"P&amp;L (i) (2)";#N/A,#N/A,FALSE,"Sólo Oct'96 P&amp;L";#N/A,#N/A,FALSE,"BAL (i) (2)";#N/A,#N/A,FALSE,"Sólo Oct'96 BAL"}</definedName>
    <definedName name="wrn.Menu." hidden="1">{"menu",#N/A,FALSE,"Menu"}</definedName>
    <definedName name="wrn.merger." localSheetId="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4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_1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hidden="1">{"Deal",#N/A,FALSE,"Deal";"acquiror",#N/A,FALSE,"Acquiror";"Target",#N/A,FALSE,"Target"}</definedName>
    <definedName name="wrn.MergerModel._1" hidden="1">{"Deal",#N/A,FALSE,"Deal";"acquiror",#N/A,FALSE,"Acquiror";"Target",#N/A,FALSE,"Target"}</definedName>
    <definedName name="wrn.Mês." localSheetId="4">{"Mês",#N/A,FALSE,"Mês"}</definedName>
    <definedName name="wrn.Mês.">{"Mês",#N/A,FALSE,"Mês"}</definedName>
    <definedName name="wrn.Mes._.Div._.1." localSheetId="4">{"Mes Div 1",#N/A,FALSE,"Mes Diversos 1"}</definedName>
    <definedName name="wrn.Mes._.Div._.1.">{"Mes Div 1",#N/A,FALSE,"Mes Diversos 1"}</definedName>
    <definedName name="wrn.Mes._.Div._.2." localSheetId="4">{"Mes Div 2",#N/A,FALSE,"Mes Diversos 2"}</definedName>
    <definedName name="wrn.Mes._.Div._.2.">{"Mes Div 2",#N/A,FALSE,"Mes Diversos 2"}</definedName>
    <definedName name="wrn.Mes._.Div._.3." localSheetId="4">{"Mes Div 3",#N/A,FALSE,"Mes Diversos 3"}</definedName>
    <definedName name="wrn.Mes._.Div._.3.">{"Mes Div 3",#N/A,FALSE,"Mes Diversos 3"}</definedName>
    <definedName name="wrn.Metal._.Systems." hidden="1">{"pl",#N/A,FALSE,"MetalSys";"cf",#N/A,FALSE,"MetalSys";"pi",#N/A,FALSE,"MetalSys";"top10",#N/A,FALSE,"MetalSys";"compcon",#N/A,FALSE,"MetalSys"}</definedName>
    <definedName name="wrn.MGMT." hidden="1">{"P&amp;L_Summary",#N/A,FALSE,"Grint P&amp;L";"BS_Summary",#N/A,FALSE,"Grint BS";"P&amp;L_Detail",#N/A,FALSE,"Grint P&amp;L";"BS_Detail",#N/A,FALSE,"Grint BS"}</definedName>
    <definedName name="wrn.Mgmt._.Rpt." hidden="1">{#N/A,#N/A,FALSE,"Dir";#N/A,#N/A,FALSE,"HR";#N/A,#N/A,FALSE,"CS";#N/A,#N/A,FALSE,"RS";#N/A,#N/A,FALSE,"Comm";#N/A,#N/A,FALSE,"FIN";#N/A,#N/A,FALSE,"CRE";#N/A,#N/A,FALSE,"IS";#N/A,#N/A,FALSE,"Fstaff";#N/A,#N/A,FALSE,"Sit";#N/A,#N/A,FALSE,"Off";#N/A,#N/A,FALSE,"Mai";#N/A,#N/A,FALSE,"Sec";#N/A,#N/A,FALSE,"Res";#N/A,#N/A,FALSE,"Fit";#N/A,#N/A,FALSE,"Fle";#N/A,#N/A,FALSE,"Dist sal";#N/A,#N/A,FALSE,"Sto";#N/A,#N/A,FALSE,"Order Assembly total";#N/A,#N/A,FALSE,"Picking";#N/A,#N/A,FALSE,"Bulk Picking";#N/A,#N/A,FALSE,"Promo";#N/A,#N/A,FALSE,"Pkg &amp; Carr";#N/A,#N/A,FALSE,"Des";#N/A,#N/A,FALSE,"Ret";#N/A,#N/A,FALSE,"Offsite";#N/A,#N/A,FALSE,"DOff";#N/A,#N/A,FALSE,"Plan";#N/A,#N/A,FALSE,"Pro";#N/A,#N/A,FALSE,"Oth"}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" hidden="1">{"mhpcash",#N/A,FALSE,"MHPNEWX";"mhpinc",#N/A,FALSE,"MHPNEWX";"mhptax",#N/A,FALSE,"MHPNEWX";"mhpbroad",#N/A,FALSE,"MHPNEWX";"mhpeduc",#N/A,FALSE,"MHPNEWX";"mhpfin",#N/A,FALSE,"MHPNEWX";"mhpinfo",#N/A,FALSE,"MHPNEWX"}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norco." hidden="1">{#N/A,#N/A,FALSE,"EARNINGS";#N/A,#N/A,FALSE,"FINANCIAL";#N/A,#N/A,FALSE,"OPERATIONAL"}</definedName>
    <definedName name="wrn.misc." hidden="1">{#N/A,#N/A,FALSE,"Sheet10"}</definedName>
    <definedName name="wrn.MoD._.Summary." hidden="1">{"Summary sheet",#N/A,TRUE,"Output pres";"Proforma 1 and 2",#N/A,TRUE,"Ratios";"Proforma 3,4 and 5",#N/A,TRUE,"FS";"Proforma 8,9 and 10",#N/A,TRUE,"Calcs"}</definedName>
    <definedName name="wrn.Model." localSheetId="5" hidden="1">{"DCF",#N/A,FALSE,"DCF"}</definedName>
    <definedName name="wrn.model." localSheetId="4">{"basic",#N/A,FALSE,"BASIC"}</definedName>
    <definedName name="wrn.Model." localSheetId="2" hidden="1">{"DCF",#N/A,FALSE,"DCF"}</definedName>
    <definedName name="wrn.model.">{"basic",#N/A,FALSE,"BASIC"}</definedName>
    <definedName name="wrn.model._1" hidden="1">{"basic",#N/A,FALSE,"BASIC"}</definedName>
    <definedName name="wrn.Model_Analysis." hidden="1">{"Quarterly Model",#N/A,FALSE,"Income";"Quarterly Analysis",#N/A,FALSE,"Income"}</definedName>
    <definedName name="wrn.Modello." localSheetId="5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" localSheetId="4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" localSheetId="2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lo.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o." hidden="1">{#N/A,#N/A,FALSE,"Caratula";#N/A,#N/A,FALSE,"Maniobra";#N/A,#N/A,FALSE,"LlenVac";#N/A,#N/A,FALSE,"Almacen";#N/A,#N/A,FALSE,"Consolas";#N/A,#N/A,FALSE,"ProyRes";#N/A,#N/A,FALSE,"OrigApl";#N/A,#N/A,FALSE,"Inversio";#N/A,#N/A,FALSE,"Financiam";#N/A,#N/A,FALSE,"CapTrab";#N/A,#N/A,FALSE,"EscalaVar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print._1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n._.rapport." hidden="1">{"ANNEE EN COURS",#N/A,FALSE,"Section Vide";"MOIS EN COURS",#N/A,FALSE,"Section Vide";#N/A,#N/A,FALSE,"Plan Comptable"}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_.call." hidden="1">{#N/A,#N/A,FALSE,"Bud Month-end Call";#N/A,#N/A,FALSE,"Bud vs Actual";#N/A,#N/A,FALSE,"FC3 Month-end Call";#N/A,#N/A,FALSE,"FC3 vs Actual"}</definedName>
    <definedName name="wrn.Month._.end._.call._1" hidden="1">{#N/A,#N/A,FALSE,"Bud Month-end Call";#N/A,#N/A,FALSE,"Bud vs Actual";#N/A,#N/A,FALSE,"FC3 Month-end Call";#N/A,#N/A,FALSE,"FC3 vs Actual"}</definedName>
    <definedName name="wrn.Month._.end._.report.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._.end._.report._1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_END." hidden="1">{#N/A,#N/A,FALSE,"SUMMARY";#N/A,#N/A,FALSE,"DETAIL";#N/A,#N/A,FALSE,"VARIANCE"}</definedName>
    <definedName name="wrn.MONTH_END._1" hidden="1">{#N/A,#N/A,FALSE,"SUMMARY";#N/A,#N/A,FALSE,"DETAIL";#N/A,#N/A,FALSE,"VARIANCE"}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LY." hidden="1">{"summary",#N/A,FALSE,"PROFIT AND LOSS ACCOUNT";"detail",#N/A,FALSE,"PROFIT AND LOSS ACCOUNT";#N/A,#N/A,FALSE,"UK MARKETING";#N/A,#N/A,FALSE,"UK TRADING";#N/A,#N/A,FALSE,"GERMAN MARKETING";#N/A,#N/A,FALSE,"GERMAN TRADING";#N/A,#N/A,FALSE,"HOLLAND TRADING";#N/A,#N/A,FALSE,"SWITZERLAND TRADING";#N/A,#N/A,FALSE,"TRADING RESULT";#N/A,#N/A,FALSE,"DISTRIBUTION";#N/A,#N/A,FALSE,"ADMINISTRATIVE";#N/A,#N/A,FALSE,"OTHER OPERATING";"accounts",#N/A,FALSE,"6100";#N/A,#N/A,FALSE,"6100 LAST MONTH"}</definedName>
    <definedName name="wrn.Monthly._.BS._.At._.Plan._.Exchange." hidden="1">{"BS Monthly AT Plan ER",#N/A,FALSE,"Mthly BS"}</definedName>
    <definedName name="wrn.Monthly._.BS._.US._.At._.Current._.ER." hidden="1">{"BS Monthly At Current ER",#N/A,FALSE,"Mthly BS"}</definedName>
    <definedName name="wrn.Monthly._.CF._.At._.US._.WA._.ER." hidden="1">{"Monthly Cash Flow At WA ER",#N/A,FALSE,"Mthly CF"}</definedName>
    <definedName name="wrn.Monthly._.Data." hidden="1">{"1999 by month",#N/A,FALSE,"Total_Company"}</definedName>
    <definedName name="wrn.monthly._.financial." hidden="1">{#N/A,#N/A,FALSE,"SUMMARY 4a";#N/A,#N/A,FALSE,"GBA 4b";#N/A,#N/A,FALSE,"TENANT 4c";#N/A,#N/A,FALSE,"BUDGET DETAIL";#N/A,#N/A,FALSE,"PRO FORMA"}</definedName>
    <definedName name="wrn.monthly._.financial._1" hidden="1">{#N/A,#N/A,FALSE,"SUMMARY 4a";#N/A,#N/A,FALSE,"GBA 4b";#N/A,#N/A,FALSE,"TENANT 4c";#N/A,#N/A,FALSE,"BUDGET DETAIL";#N/A,#N/A,FALSE,"PRO FORMA"}</definedName>
    <definedName name="wrn.Monthly._.Financials." hidden="1">{#N/A,#N/A,FALSE,"mfg - consol";#N/A,#N/A,FALSE,"mfg - flo";#N/A,#N/A,FALSE,"mfg - lindsay"}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INVENTORY._.SCHEDULE._1" hidden="1">{#N/A,#N/A,FALSE,"Sheet1";#N/A,#N/A,FALSE,"Sheet2";#N/A,#N/A,FALSE,"Sheet3";#N/A,#N/A,FALSE,"Sheet4";#N/A,#N/A,FALSE,"Sheet5";#N/A,#N/A,FALSE,"Sheet6"}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s." localSheetId="4">{"Nil","Nil",FALSE,"Detail P&amp;L-M";"Nil","Nil",FALSE,"Dep &amp; Amort-M";"Nil","Nil",FALSE,"Equity-M";"Nil","Nil",FALSE,"Debt &amp; Cash Flow-M";"Nil","Nil",FALSE,"Interest-M"}</definedName>
    <definedName name="wrn.Monthly._.Reports.">{"Nil","Nil",FALSE,"Detail P&amp;L-M";"Nil","Nil",FALSE,"Dep &amp; Amort-M";"Nil","Nil",FALSE,"Equity-M";"Nil","Nil",FALSE,"Debt &amp; Cash Flow-M";"Nil","Nil",FALSE,"Interest-M"}</definedName>
    <definedName name="wrn.monthly._.review." hidden="1">{#N/A,#N/A,FALSE,"SUMMARY";#N/A,#N/A,FALSE,"MTD";#N/A,#N/A,FALSE,"YTD";#N/A,#N/A,FALSE,"Forecast"}</definedName>
    <definedName name="wrn.monthly._.review._1" hidden="1">{#N/A,#N/A,FALSE,"SUMMARY";#N/A,#N/A,FALSE,"MTD";#N/A,#N/A,FALSE,"YTD";#N/A,#N/A,FALSE,"Forecast"}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._.to._.issue._1" hidden="1">{#N/A,#N/A,FALSE,"SUMMARY";#N/A,#N/A,FALSE,"MTD";#N/A,#N/A,FALSE,"YTD";#N/A,#N/A,FALSE,"Forecast";#N/A,#N/A,FALSE,"Debt Structure";#N/A,#N/A,FALSE,"RATINGS"}</definedName>
    <definedName name="wrn.MONTHLYREP." hidden="1">{#N/A,#N/A,FALSE,"HIGHNEW";#N/A,#N/A,FALSE,"HIGHOLD";#N/A,#N/A,FALSE,"MTHDET"}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rtgage." hidden="1">{#N/A,#N/A,FALSE,"COVER";#N/A,#N/A,FALSE,"Index";#N/A,#N/A,FALSE,"Non-Earning";#N/A,#N/A,FALSE,"Mortgage_Legal";#N/A,#N/A,FALSE,"Mortgages"}</definedName>
    <definedName name="wrn.Multiple._.Quotes." hidden="1">{#N/A,"24 Months",FALSE,"Analysis";#N/A,"36 Months",FALSE,"Analysis";#N/A,"48 Months",FALSE,"Analysis";#N/A,"60 Month",FALSE,"Analysis";#N/A,"72-Months",FALSE,"Analysis"}</definedName>
    <definedName name="wrn.NCM._.Print._.Out." hidden="1">{"AO/EO/AP",#N/A,FALSE,"NCM REV";"VAR/HQ/Totals",#N/A,FALSE,"NCM REV"}</definedName>
    <definedName name="wrn.nema." localSheetId="5" hidden="1">{#N/A,#N/A,FALSE,"Distbn Ntwrk";#N/A,#N/A,FALSE,"Workforce";#N/A,#N/A,FALSE,"cur-prod1";#N/A,#N/A,FALSE,"in-proc"}</definedName>
    <definedName name="wrn.nema." localSheetId="4">{#N/A,#N/A,FALSE,"Distbn Ntwrk";#N/A,#N/A,FALSE,"Workforce";#N/A,#N/A,FALSE,"cur-prod1";#N/A,#N/A,FALSE,"in-proc"}</definedName>
    <definedName name="wrn.nema." localSheetId="2" hidden="1">{#N/A,#N/A,FALSE,"Distbn Ntwrk";#N/A,#N/A,FALSE,"Workforce";#N/A,#N/A,FALSE,"cur-prod1";#N/A,#N/A,FALSE,"in-proc"}</definedName>
    <definedName name="wrn.nema.">{#N/A,#N/A,FALSE,"Distbn Ntwrk";#N/A,#N/A,FALSE,"Workforce";#N/A,#N/A,FALSE,"cur-prod1";#N/A,#N/A,FALSE,"in-proc"}</definedName>
    <definedName name="wrn.new." hidden="1">{"new1",#N/A,FALSE,"FLEXPAC2";"new2",#N/A,FALSE,"FLEXPAC2"}</definedName>
    <definedName name="wrn.new._1" hidden="1">{"new1",#N/A,FALSE,"FLEXPAC2";"new2",#N/A,FALSE,"FLEXPAC2"}</definedName>
    <definedName name="wrn.newDEV." localSheetId="5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localSheetId="4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localSheetId="2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5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localSheetId="4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localSheetId="2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output" localSheetId="4">{"DCF","UPSIDE CASE",FALSE,"Sheet1";"DCF","BASE CASE",FALSE,"Sheet1";"DCF","DOWNSIDE CASE",FALSE,"Sheet1"}</definedName>
    <definedName name="wrn.newoutput">{"DCF","UPSIDE CASE",FALSE,"Sheet1";"DCF","BASE CASE",FALSE,"Sheet1";"DCF","DOWNSIDE CASE",FALSE,"Sheet1"}</definedName>
    <definedName name="wrn.NEWREPORT." hidden="1">{"NEW1",#N/A,FALSE,"CDR";"NEW2",#N/A,FALSE,"CDR"}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tcomplete" hidden="1">{#N/A,#N/A,FALSE,"SMT1";#N/A,#N/A,FALSE,"SMT2";#N/A,#N/A,FALSE,"Summary";#N/A,#N/A,FALSE,"Graphs";#N/A,#N/A,FALSE,"4 Panel"}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nytaann._1" hidden="1">{"nytacash",#N/A,FALSE,"GLOBEINC";"nytainc",#N/A,FALSE,"GLOBEINC";"nytanyt",#N/A,FALSE,"GLOBEINC";"nytareg",#N/A,FALSE,"GLOBEINC";"nytaglobe",#N/A,FALSE,"GLOBEINC";"nytapprttl",#N/A,FALSE,"GLOBEINC"}</definedName>
    <definedName name="wrn.O._.and._.I._.Worksheet." hidden="1">{#N/A,#N/A,FALSE,"O&amp;I Worksheet"}</definedName>
    <definedName name="wrn.obiett99." hidden="1">{#N/A,#N/A,FALSE,"SINTESI GESTIONALE";#N/A,#N/A,FALSE,"all.1 - LAVORO";#N/A,#N/A,FALSE,"all. 2 - SPESE AMM.TIVE";#N/A,#N/A,FALSE," SINTESI CIVILISTICO";#N/A,#N/A,FALSE,"Commerciale"}</definedName>
    <definedName name="wrn.Odpisy._.investičního._.majetku." hidden="1">{#N/A,#N/A,FALSE,"Odpisy nového IM"}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ld" hidden="1">{#N/A,#N/A,FALSE,"DCF";#N/A,#N/A,FALSE,"WACC";#N/A,#N/A,FALSE,"Sales_EBIT";#N/A,#N/A,FALSE,"Capex_Depreciation";#N/A,#N/A,FALSE,"WC";#N/A,#N/A,FALSE,"Interest";#N/A,#N/A,FALSE,"Assumptions"}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ncology." hidden="1">{#N/A,#N/A,FALSE,"Onco";#N/A,#N/A,FALSE,"Taxol";#N/A,#N/A,FALSE,"UFT";#N/A,#N/A,FALSE,"Carb"}</definedName>
    <definedName name="wrn.one." hidden="1">{"page1",#N/A,FALSE,"A";"page2",#N/A,FALSE,"A"}</definedName>
    <definedName name="wrn.OPCALC." hidden="1">{"coa",#N/A,FALSE,"N";"cob",#N/A,FALSE,"N";"coc",#N/A,FALSE,"N";"cod",#N/A,FALSE,"N";"coe",#N/A,FALSE,"N";"cof",#N/A,FALSE,"N";"cog",#N/A,FALSE,"N";"coh",#N/A,FALSE,"N";"coi",#N/A,FALSE,"N"}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erating._.Models._1" hidden="1">{#N/A,#N/A,TRUE,"Eastern Market";#N/A,#N/A,TRUE,"Western Market";#N/A,#N/A,TRUE,"Sulphur Services";#N/A,#N/A,TRUE,"Global Business";#N/A,#N/A,TRUE,"Incremental Overhead";#N/A,#N/A,TRUE,"Acquired Business"}</definedName>
    <definedName name="wrn.OPERATIONS." hidden="1">{#N/A,#N/A,FALSE,"PL-FS";#N/A,#N/A,FALSE,"PL"}</definedName>
    <definedName name="wrn.Operations._.Review." hidden="1">{#N/A,#N/A,FALSE,"Proforma Five Yr";#N/A,#N/A,FALSE,"Occ and Rate";#N/A,#N/A,FALSE,"PF Input";#N/A,#N/A,FALSE,"Hotcomps"}</definedName>
    <definedName name="wrn.Operations._.Review._1" hidden="1">{#N/A,#N/A,FALSE,"Proforma Five Yr";#N/A,#N/A,FALSE,"Occ and Rate";#N/A,#N/A,FALSE,"PF Input";#N/A,#N/A,FALSE,"Hotcomps"}</definedName>
    <definedName name="wrn.Opportunity._.Assessment." hidden="1">{#N/A,#N/A,TRUE,"Summary";#N/A,#N/A,TRUE,"Assumptions";#N/A,#N/A,TRUE,"Comparison";#N/A,#N/A,TRUE,"Financials";#N/A,#N/A,TRUE,"Plan v. Act"}</definedName>
    <definedName name="wrn.Ops._.Meeting." hidden="1">{#N/A,#N/A,FALSE,"Changes since last ESM";#N/A,#N/A,FALSE,"Changes since last div meeting";#N/A,#N/A,FALSE,"4 Qtr Rolling Fcst  "}</definedName>
    <definedName name="wrn.ORM.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OUK._.Total._.Plus._.GRL._.and._.Coryton." hidden="1">{#N/A,#N/A,FALSE,"OUK Total";#N/A,#N/A,FALSE,"Coryton";#N/A,#N/A,FALSE,"Grangemouth"}</definedName>
    <definedName name="wrn.OUKpnl." hidden="1">{"ouk1",#N/A,FALSE,"Summary";"ouk2",#N/A,FALSE,"COB";"ouk3",#N/A,FALSE,"Crude (Trading Book)";"ouk4",#N/A,FALSE,"Products (Trading Book)"}</definedName>
    <definedName name="wrn.OUT." hidden="1">{"Oa",#N/A,FALSE,"O";"Ob",#N/A,FALSE,"O";"Oc",#N/A,FALSE,"O";"Od",#N/A,FALSE,"O";"Oe",#N/A,FALSE,"O";"Of",#N/A,FALSE,"O";"Og",#N/A,FALSE,"O";"Oh",#N/A,FALSE,"O";"Oi",#N/A,FALSE,"O"}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localSheetId="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4">{"DCF","UPSIDE CASE",FALSE,"Sheet1";"DCF","BASE CASE",FALSE,"Sheet1";"DCF","DOWNSIDE CASE",FALSE,"Sheet1"}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from_AB" localSheetId="4">{"DCF","UPSIDE CASE",FALSE,"Sheet1";"DCF","BASE CASE",FALSE,"Sheet1";"DCF","DOWNSIDE CASE",FALSE,"Sheet1"}</definedName>
    <definedName name="wrn.OUTPUT._from_AB">{"DCF","UPSIDE CASE",FALSE,"Sheet1";"DCF","BASE CASE",FALSE,"Sheet1";"DCF","DOWNSIDE CASE",FALSE,"Sheet1"}</definedName>
    <definedName name="wrn.OUTPUT._from_DBAB" localSheetId="4">{"DCF","UPSIDE CASE",FALSE,"Sheet1";"DCF","BASE CASE",FALSE,"Sheet1";"DCF","DOWNSIDE CASE",FALSE,"Sheet1"}</definedName>
    <definedName name="wrn.OUTPUT._from_DBAB">{"DCF","UPSIDE CASE",FALSE,"Sheet1";"DCF","BASE CASE",FALSE,"Sheet1";"DCF","DOWNSIDE CASE",FALSE,"Sheet1"}</definedName>
    <definedName name="wrn.output2" localSheetId="4">{"DCF","UPSIDE CASE",FALSE,"Sheet1";"DCF","BASE CASE",FALSE,"Sheet1";"DCF","DOWNSIDE CASE",FALSE,"Sheet1"}</definedName>
    <definedName name="wrn.output2">{"DCF","UPSIDE CASE",FALSE,"Sheet1";"DCF","BASE CASE",FALSE,"Sheet1";"DCF","DOWNSIDE CASE",FALSE,"Sheet1"}</definedName>
    <definedName name="wrn.Outputs." hidden="1">{#N/A,#N/A,TRUE,"Output sheet";#N/A,#N/A,TRUE,"Output sheet (2)";#N/A,#N/A,TRUE,"Output sheet (3)";#N/A,#N/A,TRUE,"Output sheet (4)";#N/A,#N/A,TRUE,"Output sheet (5)";#N/A,#N/A,TRUE,"Output sheet (6)";#N/A,#N/A,TRUE,"Output sheet (7)"}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verview._.Reports._1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vhd." hidden="1">{#N/A,#N/A,FALSE,"OVHDSUM"}</definedName>
    <definedName name="wrn.ovhd1." hidden="1">{#N/A,#N/A,FALSE,"OVHDSUM"}</definedName>
    <definedName name="wrn.p" hidden="1">{#N/A,#N/A,FALSE,"1";#N/A,#N/A,FALSE,"2";#N/A,#N/A,FALSE,"16 - 17";#N/A,#N/A,FALSE,"18 - 19";#N/A,#N/A,FALSE,"26";#N/A,#N/A,FALSE,"27";#N/A,#N/A,FALSE,"28"}</definedName>
    <definedName name="wrn.Pack." hidden="1">{#N/A,#N/A,FALSE,"P&amp;L";#N/A,#N/A,FALSE,"Fixcost";#N/A,#N/A,FALSE,"Toninfo";#N/A,#N/A,FALSE,"Varana";#N/A,#N/A,FALSE,"Workcap";#N/A,#N/A,FALSE,"Capbudg";#N/A,#N/A,FALSE,"Personnel"}</definedName>
    <definedName name="wrn.pag.00" localSheetId="4">{#N/A,#N/A,FALSE,"Pag.01"}</definedName>
    <definedName name="wrn.pag.00">{#N/A,#N/A,FALSE,"Pag.01"}</definedName>
    <definedName name="wrn.pag.000" localSheetId="4">{#N/A,#N/A,FALSE,"Pag.01"}</definedName>
    <definedName name="wrn.pag.000">{#N/A,#N/A,FALSE,"Pag.01"}</definedName>
    <definedName name="wrn.pag.0000" localSheetId="4">{#N/A,#N/A,FALSE,"Pag.01"}</definedName>
    <definedName name="wrn.pag.0000">{#N/A,#N/A,FALSE,"Pag.01"}</definedName>
    <definedName name="wrn.pag.00000" localSheetId="4">{#N/A,#N/A,FALSE,"Pag.01"}</definedName>
    <definedName name="wrn.pag.00000">{#N/A,#N/A,FALSE,"Pag.01"}</definedName>
    <definedName name="wrn.pag.00001" localSheetId="4">{#N/A,#N/A,FALSE,"Pag.01"}</definedName>
    <definedName name="wrn.pag.00001">{#N/A,#N/A,FALSE,"Pag.01"}</definedName>
    <definedName name="wrn.pag.000012" localSheetId="4">{#N/A,#N/A,FALSE,"Pag.01"}</definedName>
    <definedName name="wrn.pag.000012">{#N/A,#N/A,FALSE,"Pag.01"}</definedName>
    <definedName name="WRN.PAG.01" localSheetId="4">{#N/A,#N/A,FALSE,"Pag.01"}</definedName>
    <definedName name="WRN.PAG.01">{#N/A,#N/A,FALSE,"Pag.01"}</definedName>
    <definedName name="wrn.pag.01." localSheetId="4">{#N/A,#N/A,FALSE,"Pag.01"}</definedName>
    <definedName name="wrn.pag.01.">{#N/A,#N/A,FALSE,"Pag.01"}</definedName>
    <definedName name="wrn.pag.010" localSheetId="4">{#N/A,#N/A,FALSE,"Pag.01"}</definedName>
    <definedName name="wrn.pag.010">{#N/A,#N/A,FALSE,"Pag.01"}</definedName>
    <definedName name="wrn.pag.01000" localSheetId="4">{#N/A,#N/A,FALSE,"Pag.01"}</definedName>
    <definedName name="wrn.pag.01000">{#N/A,#N/A,FALSE,"Pag.01"}</definedName>
    <definedName name="wrn.pag.010000" localSheetId="4">{#N/A,#N/A,FALSE,"Pag.01"}</definedName>
    <definedName name="wrn.pag.010000">{#N/A,#N/A,FALSE,"Pag.01"}</definedName>
    <definedName name="wrn.pag.0100000" localSheetId="4">{#N/A,#N/A,FALSE,"Pag.01"}</definedName>
    <definedName name="wrn.pag.0100000">{#N/A,#N/A,FALSE,"Pag.01"}</definedName>
    <definedName name="wrn.pag.011" localSheetId="4">{#N/A,#N/A,FALSE,"Pag.01"}</definedName>
    <definedName name="wrn.pag.011">{#N/A,#N/A,FALSE,"Pag.01"}</definedName>
    <definedName name="wrn.pag.0110" localSheetId="4">{#N/A,#N/A,FALSE,"Pag.01"}</definedName>
    <definedName name="wrn.pag.0110">{#N/A,#N/A,FALSE,"Pag.01"}</definedName>
    <definedName name="wrn.pag.0110000" localSheetId="4">{#N/A,#N/A,FALSE,"Pag.01"}</definedName>
    <definedName name="wrn.pag.0110000">{#N/A,#N/A,FALSE,"Pag.01"}</definedName>
    <definedName name="wrn.pag.01200" localSheetId="4">{#N/A,#N/A,FALSE,"Pag.01"}</definedName>
    <definedName name="wrn.pag.01200">{#N/A,#N/A,FALSE,"Pag.01"}</definedName>
    <definedName name="wrn.pag.012547" localSheetId="4">{#N/A,#N/A,FALSE,"Pag.01"}</definedName>
    <definedName name="wrn.pag.012547">{#N/A,#N/A,FALSE,"Pag.01"}</definedName>
    <definedName name="wrn.pag.013" localSheetId="4">{#N/A,#N/A,FALSE,"Pag.01"}</definedName>
    <definedName name="wrn.pag.013">{#N/A,#N/A,FALSE,"Pag.01"}</definedName>
    <definedName name="wrn.pag.0130" localSheetId="4">{#N/A,#N/A,FALSE,"Pag.01"}</definedName>
    <definedName name="wrn.pag.0130">{#N/A,#N/A,FALSE,"Pag.01"}</definedName>
    <definedName name="wrn.pag.0130000" localSheetId="4">{#N/A,#N/A,FALSE,"Pag.01"}</definedName>
    <definedName name="wrn.pag.0130000">{#N/A,#N/A,FALSE,"Pag.01"}</definedName>
    <definedName name="wrn.pag.014" localSheetId="4">{#N/A,#N/A,FALSE,"Pag.01"}</definedName>
    <definedName name="wrn.pag.014">{#N/A,#N/A,FALSE,"Pag.01"}</definedName>
    <definedName name="wrn.pag.0140" localSheetId="4">{#N/A,#N/A,FALSE,"Pag.01"}</definedName>
    <definedName name="wrn.pag.0140">{#N/A,#N/A,FALSE,"Pag.01"}</definedName>
    <definedName name="wrn.pag.0140000" localSheetId="4">{#N/A,#N/A,FALSE,"Pag.01"}</definedName>
    <definedName name="wrn.pag.0140000">{#N/A,#N/A,FALSE,"Pag.01"}</definedName>
    <definedName name="wrn.pag.0140563" localSheetId="4">{#N/A,#N/A,FALSE,"Pag.01"}</definedName>
    <definedName name="wrn.pag.0140563">{#N/A,#N/A,FALSE,"Pag.01"}</definedName>
    <definedName name="wrn.pag.0147456" localSheetId="4">{#N/A,#N/A,FALSE,"Pag.01"}</definedName>
    <definedName name="wrn.pag.0147456">{#N/A,#N/A,FALSE,"Pag.01"}</definedName>
    <definedName name="wrn.pag.015" localSheetId="4">{#N/A,#N/A,FALSE,"Pag.01"}</definedName>
    <definedName name="wrn.pag.015">{#N/A,#N/A,FALSE,"Pag.01"}</definedName>
    <definedName name="wrn.pag.0150" localSheetId="4">{#N/A,#N/A,FALSE,"Pag.01"}</definedName>
    <definedName name="wrn.pag.0150">{#N/A,#N/A,FALSE,"Pag.01"}</definedName>
    <definedName name="wrn.pag.01500000" localSheetId="4">{#N/A,#N/A,FALSE,"Pag.01"}</definedName>
    <definedName name="wrn.pag.01500000">{#N/A,#N/A,FALSE,"Pag.01"}</definedName>
    <definedName name="wrn.pag.015320" localSheetId="4">{#N/A,#N/A,FALSE,"Pag.01"}</definedName>
    <definedName name="wrn.pag.015320">{#N/A,#N/A,FALSE,"Pag.01"}</definedName>
    <definedName name="wrn.pag.015468" localSheetId="4">{#N/A,#N/A,FALSE,"Pag.01"}</definedName>
    <definedName name="wrn.pag.015468">{#N/A,#N/A,FALSE,"Pag.01"}</definedName>
    <definedName name="wrn.pag.016" localSheetId="4">{#N/A,#N/A,FALSE,"Pag.01"}</definedName>
    <definedName name="wrn.pag.016">{#N/A,#N/A,FALSE,"Pag.01"}</definedName>
    <definedName name="wrn.pag.0160" localSheetId="4">{#N/A,#N/A,FALSE,"Pag.01"}</definedName>
    <definedName name="wrn.pag.0160">{#N/A,#N/A,FALSE,"Pag.01"}</definedName>
    <definedName name="wrn.pag.016000" localSheetId="4">{#N/A,#N/A,FALSE,"Pag.01"}</definedName>
    <definedName name="wrn.pag.016000">{#N/A,#N/A,FALSE,"Pag.01"}</definedName>
    <definedName name="wrn.pag.01603254" localSheetId="4">{#N/A,#N/A,FALSE,"Pag.01"}</definedName>
    <definedName name="wrn.pag.01603254">{#N/A,#N/A,FALSE,"Pag.01"}</definedName>
    <definedName name="wrn.pag.0165487" localSheetId="4">{#N/A,#N/A,FALSE,"Pag.01"}</definedName>
    <definedName name="wrn.pag.0165487">{#N/A,#N/A,FALSE,"Pag.01"}</definedName>
    <definedName name="wrn.pag.017" localSheetId="4">{#N/A,#N/A,FALSE,"Pag.01"}</definedName>
    <definedName name="wrn.pag.017">{#N/A,#N/A,FALSE,"Pag.01"}</definedName>
    <definedName name="wrn.pag.0170" localSheetId="4">{#N/A,#N/A,FALSE,"Pag.01"}</definedName>
    <definedName name="wrn.pag.0170">{#N/A,#N/A,FALSE,"Pag.01"}</definedName>
    <definedName name="wrn.pag.017000" localSheetId="4">{#N/A,#N/A,FALSE,"Pag.01"}</definedName>
    <definedName name="wrn.pag.017000">{#N/A,#N/A,FALSE,"Pag.01"}</definedName>
    <definedName name="wrn.pag.018" localSheetId="4">{#N/A,#N/A,FALSE,"Pag.01"}</definedName>
    <definedName name="wrn.pag.018">{#N/A,#N/A,FALSE,"Pag.01"}</definedName>
    <definedName name="wrn.pag.018000" localSheetId="4">{#N/A,#N/A,FALSE,"Pag.01"}</definedName>
    <definedName name="wrn.pag.018000">{#N/A,#N/A,FALSE,"Pag.01"}</definedName>
    <definedName name="wrn.pag.02" localSheetId="4">{#N/A,#N/A,FALSE,"Pag.01"}</definedName>
    <definedName name="wrn.pag.02">{#N/A,#N/A,FALSE,"Pag.01"}</definedName>
    <definedName name="wrn.pag.020" localSheetId="4">{#N/A,#N/A,FALSE,"Pag.01"}</definedName>
    <definedName name="wrn.pag.020">{#N/A,#N/A,FALSE,"Pag.01"}</definedName>
    <definedName name="wrn.pag.020000" localSheetId="4">{#N/A,#N/A,FALSE,"Pag.01"}</definedName>
    <definedName name="wrn.pag.020000">{#N/A,#N/A,FALSE,"Pag.01"}</definedName>
    <definedName name="wrn.pag.02145" localSheetId="4">{#N/A,#N/A,FALSE,"Pag.01"}</definedName>
    <definedName name="wrn.pag.02145">{#N/A,#N/A,FALSE,"Pag.01"}</definedName>
    <definedName name="wrn.pag.0214567" localSheetId="4">{#N/A,#N/A,FALSE,"Pag.01"}</definedName>
    <definedName name="wrn.pag.0214567">{#N/A,#N/A,FALSE,"Pag.01"}</definedName>
    <definedName name="wrn.pag.02145879" localSheetId="4">{#N/A,#N/A,FALSE,"Pag.01"}</definedName>
    <definedName name="wrn.pag.02145879">{#N/A,#N/A,FALSE,"Pag.01"}</definedName>
    <definedName name="wrn.pag.02325478" localSheetId="4">{#N/A,#N/A,FALSE,"Pag.01"}</definedName>
    <definedName name="wrn.pag.02325478">{#N/A,#N/A,FALSE,"Pag.01"}</definedName>
    <definedName name="wrn.pag.025" localSheetId="4">{#N/A,#N/A,FALSE,"Pag.01"}</definedName>
    <definedName name="wrn.pag.025">{#N/A,#N/A,FALSE,"Pag.01"}</definedName>
    <definedName name="wrn.pag.025000" localSheetId="4">{#N/A,#N/A,FALSE,"Pag.01"}</definedName>
    <definedName name="wrn.pag.025000">{#N/A,#N/A,FALSE,"Pag.01"}</definedName>
    <definedName name="wrn.pag.025476" localSheetId="4">{#N/A,#N/A,FALSE,"Pag.01"}</definedName>
    <definedName name="wrn.pag.025476">{#N/A,#N/A,FALSE,"Pag.01"}</definedName>
    <definedName name="wrn.pag.02564789" localSheetId="4">{#N/A,#N/A,FALSE,"Pag.01"}</definedName>
    <definedName name="wrn.pag.02564789">{#N/A,#N/A,FALSE,"Pag.01"}</definedName>
    <definedName name="wrn.pag.03" localSheetId="4">{#N/A,#N/A,FALSE,"Pag.01"}</definedName>
    <definedName name="wrn.pag.03">{#N/A,#N/A,FALSE,"Pag.01"}</definedName>
    <definedName name="wrn.pag.030" localSheetId="4">{#N/A,#N/A,FALSE,"Pag.01"}</definedName>
    <definedName name="wrn.pag.030">{#N/A,#N/A,FALSE,"Pag.01"}</definedName>
    <definedName name="wrn.pag.0300" localSheetId="4">{#N/A,#N/A,FALSE,"Pag.01"}</definedName>
    <definedName name="wrn.pag.0300">{#N/A,#N/A,FALSE,"Pag.01"}</definedName>
    <definedName name="wrn.pag.03000000" localSheetId="4">{#N/A,#N/A,FALSE,"Pag.01"}</definedName>
    <definedName name="wrn.pag.03000000">{#N/A,#N/A,FALSE,"Pag.01"}</definedName>
    <definedName name="wrn.pag.030000000" localSheetId="4">{#N/A,#N/A,FALSE,"Pag.01"}</definedName>
    <definedName name="wrn.pag.030000000">{#N/A,#N/A,FALSE,"Pag.01"}</definedName>
    <definedName name="wrn.pag.0321475" localSheetId="4">{#N/A,#N/A,FALSE,"Pag.01"}</definedName>
    <definedName name="wrn.pag.0321475">{#N/A,#N/A,FALSE,"Pag.01"}</definedName>
    <definedName name="wrn.pag.032548" localSheetId="4">{#N/A,#N/A,FALSE,"Pag.01"}</definedName>
    <definedName name="wrn.pag.032548">{#N/A,#N/A,FALSE,"Pag.01"}</definedName>
    <definedName name="wrn.pag.0345778" localSheetId="4">{#N/A,#N/A,FALSE,"Pag.01"}</definedName>
    <definedName name="wrn.pag.0345778">{#N/A,#N/A,FALSE,"Pag.01"}</definedName>
    <definedName name="wrn.pag.04" localSheetId="4">{#N/A,#N/A,FALSE,"Pag.01"}</definedName>
    <definedName name="wrn.pag.04">{#N/A,#N/A,FALSE,"Pag.01"}</definedName>
    <definedName name="wrn.pag.040" localSheetId="4">{#N/A,#N/A,FALSE,"Pag.01"}</definedName>
    <definedName name="wrn.pag.040">{#N/A,#N/A,FALSE,"Pag.01"}</definedName>
    <definedName name="wrn.pag.0400" localSheetId="4">{#N/A,#N/A,FALSE,"Pag.01"}</definedName>
    <definedName name="wrn.pag.0400">{#N/A,#N/A,FALSE,"Pag.01"}</definedName>
    <definedName name="wrn.pag.040000000" localSheetId="4">{#N/A,#N/A,FALSE,"Pag.01"}</definedName>
    <definedName name="wrn.pag.040000000">{#N/A,#N/A,FALSE,"Pag.01"}</definedName>
    <definedName name="wrn.pag.040000000000" localSheetId="4">{#N/A,#N/A,FALSE,"Pag.01"}</definedName>
    <definedName name="wrn.pag.040000000000">{#N/A,#N/A,FALSE,"Pag.01"}</definedName>
    <definedName name="wrn.pag.04254789" localSheetId="4">{#N/A,#N/A,FALSE,"Pag.01"}</definedName>
    <definedName name="wrn.pag.04254789">{#N/A,#N/A,FALSE,"Pag.01"}</definedName>
    <definedName name="wrn.pag.04875323" localSheetId="4">{#N/A,#N/A,FALSE,"Pag.01"}</definedName>
    <definedName name="wrn.pag.04875323">{#N/A,#N/A,FALSE,"Pag.01"}</definedName>
    <definedName name="wrn.pag.05" localSheetId="4">{#N/A,#N/A,FALSE,"Pag.01"}</definedName>
    <definedName name="wrn.pag.05">{#N/A,#N/A,FALSE,"Pag.01"}</definedName>
    <definedName name="wrn.pag.050" localSheetId="4">{#N/A,#N/A,FALSE,"Pag.01"}</definedName>
    <definedName name="wrn.pag.050">{#N/A,#N/A,FALSE,"Pag.01"}</definedName>
    <definedName name="wrn.pag.0500" localSheetId="4">{#N/A,#N/A,FALSE,"Pag.01"}</definedName>
    <definedName name="wrn.pag.0500">{#N/A,#N/A,FALSE,"Pag.01"}</definedName>
    <definedName name="wrn.pag.0500000000" localSheetId="4">{#N/A,#N/A,FALSE,"Pag.01"}</definedName>
    <definedName name="wrn.pag.0500000000">{#N/A,#N/A,FALSE,"Pag.01"}</definedName>
    <definedName name="wrn.pag.05000000000" localSheetId="4">{#N/A,#N/A,FALSE,"Pag.01"}</definedName>
    <definedName name="wrn.pag.05000000000">{#N/A,#N/A,FALSE,"Pag.01"}</definedName>
    <definedName name="wrn.pag.05428" localSheetId="4">{#N/A,#N/A,FALSE,"Pag.01"}</definedName>
    <definedName name="wrn.pag.05428">{#N/A,#N/A,FALSE,"Pag.01"}</definedName>
    <definedName name="wrn.pag.056874" localSheetId="4">{#N/A,#N/A,FALSE,"Pag.01"}</definedName>
    <definedName name="wrn.pag.056874">{#N/A,#N/A,FALSE,"Pag.01"}</definedName>
    <definedName name="wrn.pag.06" localSheetId="4">{#N/A,#N/A,FALSE,"Pag.01"}</definedName>
    <definedName name="wrn.pag.06">{#N/A,#N/A,FALSE,"Pag.01"}</definedName>
    <definedName name="wrn.pag.060" localSheetId="4">{#N/A,#N/A,FALSE,"Pag.01"}</definedName>
    <definedName name="wrn.pag.060">{#N/A,#N/A,FALSE,"Pag.01"}</definedName>
    <definedName name="wrn.pag.0600" localSheetId="4">{#N/A,#N/A,FALSE,"Pag.01"}</definedName>
    <definedName name="wrn.pag.0600">{#N/A,#N/A,FALSE,"Pag.01"}</definedName>
    <definedName name="wrn.pag.0600000000" localSheetId="4">{#N/A,#N/A,FALSE,"Pag.01"}</definedName>
    <definedName name="wrn.pag.0600000000">{#N/A,#N/A,FALSE,"Pag.01"}</definedName>
    <definedName name="wrn.pag.06000000000000000" localSheetId="4">{#N/A,#N/A,FALSE,"Pag.01"}</definedName>
    <definedName name="wrn.pag.06000000000000000">{#N/A,#N/A,FALSE,"Pag.01"}</definedName>
    <definedName name="wrn.pag.07" localSheetId="4">{#N/A,#N/A,FALSE,"Pag.01"}</definedName>
    <definedName name="wrn.pag.07">{#N/A,#N/A,FALSE,"Pag.01"}</definedName>
    <definedName name="wrn.pag.070" localSheetId="4">{#N/A,#N/A,FALSE,"Pag.01"}</definedName>
    <definedName name="wrn.pag.070">{#N/A,#N/A,FALSE,"Pag.01"}</definedName>
    <definedName name="wrn.pag.0700" localSheetId="4">{#N/A,#N/A,FALSE,"Pag.01"}</definedName>
    <definedName name="wrn.pag.0700">{#N/A,#N/A,FALSE,"Pag.01"}</definedName>
    <definedName name="wrn.pag.070000000000" localSheetId="4">{#N/A,#N/A,FALSE,"Pag.01"}</definedName>
    <definedName name="wrn.pag.070000000000">{#N/A,#N/A,FALSE,"Pag.01"}</definedName>
    <definedName name="wrn.pag.07000000000000" localSheetId="4">{#N/A,#N/A,FALSE,"Pag.01"}</definedName>
    <definedName name="wrn.pag.07000000000000">{#N/A,#N/A,FALSE,"Pag.01"}</definedName>
    <definedName name="wrn.pag.09" localSheetId="4">{#N/A,#N/A,FALSE,"Pag.01"}</definedName>
    <definedName name="wrn.pag.09">{#N/A,#N/A,FALSE,"Pag.01"}</definedName>
    <definedName name="wrn.pag.090" localSheetId="4">{#N/A,#N/A,FALSE,"Pag.01"}</definedName>
    <definedName name="wrn.pag.090">{#N/A,#N/A,FALSE,"Pag.01"}</definedName>
    <definedName name="wrn.pag.0900" localSheetId="4">{#N/A,#N/A,FALSE,"Pag.01"}</definedName>
    <definedName name="wrn.pag.0900">{#N/A,#N/A,FALSE,"Pag.01"}</definedName>
    <definedName name="wrn.pag.090000000000" localSheetId="4">{#N/A,#N/A,FALSE,"Pag.01"}</definedName>
    <definedName name="wrn.pag.090000000000">{#N/A,#N/A,FALSE,"Pag.01"}</definedName>
    <definedName name="wrn.pag.09000000000000000000" localSheetId="4">{#N/A,#N/A,FALSE,"Pag.01"}</definedName>
    <definedName name="wrn.pag.09000000000000000000">{#N/A,#N/A,FALSE,"Pag.01"}</definedName>
    <definedName name="wrn.pag.100" localSheetId="4">{#N/A,#N/A,FALSE,"Pag.01"}</definedName>
    <definedName name="wrn.pag.100">{#N/A,#N/A,FALSE,"Pag.01"}</definedName>
    <definedName name="wrn.pag.102145" localSheetId="4">{#N/A,#N/A,FALSE,"Pag.01"}</definedName>
    <definedName name="wrn.pag.102145">{#N/A,#N/A,FALSE,"Pag.01"}</definedName>
    <definedName name="wrn.pag.12" localSheetId="4">{#N/A,#N/A,FALSE,"Pag.01"}</definedName>
    <definedName name="wrn.pag.12">{#N/A,#N/A,FALSE,"Pag.01"}</definedName>
    <definedName name="wrn.pag.120" localSheetId="4">{#N/A,#N/A,FALSE,"Pag.01"}</definedName>
    <definedName name="wrn.pag.120">{#N/A,#N/A,FALSE,"Pag.01"}</definedName>
    <definedName name="wrn.pag.12000000000" localSheetId="4">{#N/A,#N/A,FALSE,"Pag.01"}</definedName>
    <definedName name="wrn.pag.12000000000">{#N/A,#N/A,FALSE,"Pag.01"}</definedName>
    <definedName name="wrn.pag.1200000000000000" localSheetId="4">{#N/A,#N/A,FALSE,"Pag.01"}</definedName>
    <definedName name="wrn.pag.1200000000000000">{#N/A,#N/A,FALSE,"Pag.01"}</definedName>
    <definedName name="wrn.pag.1254789" localSheetId="4">{#N/A,#N/A,FALSE,"Pag.01"}</definedName>
    <definedName name="wrn.pag.1254789">{#N/A,#N/A,FALSE,"Pag.01"}</definedName>
    <definedName name="wrn.pag.214578" localSheetId="4">{#N/A,#N/A,FALSE,"Pag.01"}</definedName>
    <definedName name="wrn.pag.214578">{#N/A,#N/A,FALSE,"Pag.01"}</definedName>
    <definedName name="wrn.pag.214789" localSheetId="4">{#N/A,#N/A,FALSE,"Pag.01"}</definedName>
    <definedName name="wrn.pag.214789">{#N/A,#N/A,FALSE,"Pag.01"}</definedName>
    <definedName name="wrn.pag.23654789" localSheetId="4">{#N/A,#N/A,FALSE,"Pag.01"}</definedName>
    <definedName name="wrn.pag.23654789">{#N/A,#N/A,FALSE,"Pag.01"}</definedName>
    <definedName name="wrn.pag.2547257" localSheetId="4">{#N/A,#N/A,FALSE,"Pag.01"}</definedName>
    <definedName name="wrn.pag.2547257">{#N/A,#N/A,FALSE,"Pag.01"}</definedName>
    <definedName name="wrn.pag.254789" localSheetId="4">{#N/A,#N/A,FALSE,"Pag.01"}</definedName>
    <definedName name="wrn.pag.254789">{#N/A,#N/A,FALSE,"Pag.01"}</definedName>
    <definedName name="wrn.pag.2564789" localSheetId="4">{#N/A,#N/A,FALSE,"Pag.01"}</definedName>
    <definedName name="wrn.pag.2564789">{#N/A,#N/A,FALSE,"Pag.01"}</definedName>
    <definedName name="wrn.pag.458796" localSheetId="4">{#N/A,#N/A,FALSE,"Pag.01"}</definedName>
    <definedName name="wrn.pag.458796">{#N/A,#N/A,FALSE,"Pag.01"}</definedName>
    <definedName name="wrn.pag.500" localSheetId="4">{#N/A,#N/A,FALSE,"Pag.01"}</definedName>
    <definedName name="wrn.pag.500">{#N/A,#N/A,FALSE,"Pag.01"}</definedName>
    <definedName name="wrn.pag.5000" localSheetId="4">{#N/A,#N/A,FALSE,"Pag.01"}</definedName>
    <definedName name="wrn.pag.5000">{#N/A,#N/A,FALSE,"Pag.01"}</definedName>
    <definedName name="wrn.pag.501000" localSheetId="4">{#N/A,#N/A,FALSE,"Pag.01"}</definedName>
    <definedName name="wrn.pag.501000">{#N/A,#N/A,FALSE,"Pag.01"}</definedName>
    <definedName name="wrn.pag.5010000" localSheetId="4">{#N/A,#N/A,FALSE,"Pag.01"}</definedName>
    <definedName name="wrn.pag.5010000">{#N/A,#N/A,FALSE,"Pag.01"}</definedName>
    <definedName name="wrn.pag.50100000000000" localSheetId="4">{#N/A,#N/A,FALSE,"Pag.01"}</definedName>
    <definedName name="wrn.pag.50100000000000">{#N/A,#N/A,FALSE,"Pag.01"}</definedName>
    <definedName name="wrn.pag.5011" localSheetId="4">{#N/A,#N/A,FALSE,"Pag.01"}</definedName>
    <definedName name="wrn.pag.5011">{#N/A,#N/A,FALSE,"Pag.01"}</definedName>
    <definedName name="wrn.pag.501110" localSheetId="4">{#N/A,#N/A,FALSE,"Pag.01"}</definedName>
    <definedName name="wrn.pag.501110">{#N/A,#N/A,FALSE,"Pag.01"}</definedName>
    <definedName name="wrn.pag.5012000" localSheetId="4">{#N/A,#N/A,FALSE,"Pag.01"}</definedName>
    <definedName name="wrn.pag.5012000">{#N/A,#N/A,FALSE,"Pag.01"}</definedName>
    <definedName name="wrn.pag.50123" localSheetId="4">{#N/A,#N/A,FALSE,"Pag.01"}</definedName>
    <definedName name="wrn.pag.50123">{#N/A,#N/A,FALSE,"Pag.01"}</definedName>
    <definedName name="wrn.pag.5013000" localSheetId="4">{#N/A,#N/A,FALSE,"Pag.01"}</definedName>
    <definedName name="wrn.pag.5013000">{#N/A,#N/A,FALSE,"Pag.01"}</definedName>
    <definedName name="wrn.pag.5017" localSheetId="4">{#N/A,#N/A,FALSE,"Pag.01"}</definedName>
    <definedName name="wrn.pag.5017">{#N/A,#N/A,FALSE,"Pag.01"}</definedName>
    <definedName name="wrn.pag.5018" localSheetId="4">{#N/A,#N/A,FALSE,"Pag.01"}</definedName>
    <definedName name="wrn.pag.5018">{#N/A,#N/A,FALSE,"Pag.01"}</definedName>
    <definedName name="wrn.pag.514000" localSheetId="4">{#N/A,#N/A,FALSE,"Pag.01"}</definedName>
    <definedName name="wrn.pag.514000">{#N/A,#N/A,FALSE,"Pag.01"}</definedName>
    <definedName name="wrn.pag.658742" localSheetId="4">{#N/A,#N/A,FALSE,"Pag.01"}</definedName>
    <definedName name="wrn.pag.658742">{#N/A,#N/A,FALSE,"Pag.01"}</definedName>
    <definedName name="wrn.pag_1." hidden="1">{#N/A,#N/A,FALSE,"COPERTINA"}</definedName>
    <definedName name="wrn.PAGE._.1." hidden="1">{#N/A,#N/A,FALSE,"PAGE 1"}</definedName>
    <definedName name="wrn.PAGE._.2." hidden="1">{"PAGE 2",#N/A,FALSE,"WEST_OT"}</definedName>
    <definedName name="wrn.PAGE._.3." hidden="1">{"PAGE 2",#N/A,FALSE,"WEST_OT"}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RA._.EL._.CONSEJO." localSheetId="4">{"CONSEJO",#N/A,FALSE,"Dist p0";"CONSEJO",#N/A,FALSE,"Ficha CODICE"}</definedName>
    <definedName name="wrn.PARA._.EL._.CONSEJO.">{"CONSEJO",#N/A,FALSE,"Dist p0";"CONSEJO",#N/A,FALSE,"Ficha CODICE"}</definedName>
    <definedName name="wrn.PARA._.LA._.CARTA." localSheetId="4">{"uno",#N/A,FALSE,"Dist total";"COMENTARIO",#N/A,FALSE,"Ficha CODICE"}</definedName>
    <definedName name="wrn.PARA._.LA._.CARTA.">{"uno",#N/A,FALSE,"Dist total";"COMENTARIO",#N/A,FALSE,"Ficha CODICE"}</definedName>
    <definedName name="wrn.Parque." hidden="1">{#N/A,#N/A,FALSE,"Resultados";#N/A,#N/A,FALSE,"PyG";#N/A,#N/A,FALSE,"Config. Parque";#N/A,#N/A,FALSE,"Sup. Productiva";#N/A,#N/A,FALSE,"inversiones";#N/A,#N/A,FALSE,"Amortizaciones";#N/A,#N/A,FALSE,"Detall.Naves";#N/A,#N/A,FALSE,"Precios";#N/A,#N/A,FALSE,"Sup. NO productiva";#N/A,#N/A,FALSE,"Ocupación"}</definedName>
    <definedName name="wrn.Património." localSheetId="4">{#N/A,#N/A,FALSE,"Património"}</definedName>
    <definedName name="wrn.Património.">{#N/A,#N/A,FALSE,"Património"}</definedName>
    <definedName name="wrn.Património.2" localSheetId="4">{#N/A,#N/A,FALSE,"Património"}</definedName>
    <definedName name="wrn.Património.2">{#N/A,#N/A,FALSE,"Património"}</definedName>
    <definedName name="wrn.Património2" localSheetId="4">{#N/A,#N/A,FALSE,"Património"}</definedName>
    <definedName name="wrn.Património2">{#N/A,#N/A,FALSE,"Património"}</definedName>
    <definedName name="wrn.Pèrdues._.i._.G.._.analític." hidden="1">{"Pèrdues i Guanys analític.Català",#N/A,FALSE,"Català";"Pèrdues i G. analític.castellà",#N/A,FALSE,"Castellà"}</definedName>
    <definedName name="wrn.perimeter._.comp." hidden="1">{#N/A,#N/A,TRUE,"comp";#N/A,#N/A,TRUE,"notes"}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I." hidden="1">{#N/A,#N/A,FALSE,"Transaction Summary-DTW";#N/A,#N/A,FALSE,"Proforma Five Yr";#N/A,#N/A,FALSE,"Occ and Rate"}</definedName>
    <definedName name="wrn.Phase._.I._1" hidden="1">{#N/A,#N/A,FALSE,"Transaction Summary-DTW";#N/A,#N/A,FALSE,"Proforma Five Yr";#N/A,#N/A,FALSE,"Occ and Rate"}</definedName>
    <definedName name="wrn.Phase._.in." hidden="1">{"Phase in summary",#N/A,FALSE,"P&amp;L Phased"}</definedName>
    <definedName name="wrn.Pianocomp." hidden="1">{"page_1",#N/A,TRUE,"Sheet1";"page_2",#N/A,TRUE,"Sheet1";"page_notes",#N/A,TRUE,"Sheet1"}</definedName>
    <definedName name="wrn.PIM._.Outputs." hidden="1">{#N/A,#N/A,FALSE,"Input";#N/A,#N/A,FALSE,"Sum";#N/A,#N/A,FALSE,"P&amp;L";#N/A,#N/A,FALSE,"CF";#N/A,#N/A,FALSE,"Bal";#N/A,#N/A,FALSE,"Econ"}</definedName>
    <definedName name="wrn.pl." localSheetId="5" hidden="1">{#N/A,#N/A,FALSE,"Exhibits 5-7"}</definedName>
    <definedName name="wrn.PL." localSheetId="4">{"20 Years",#N/A,FALSE,"P&amp;Ls";"2001",#N/A,FALSE,"P&amp;Ls"}</definedName>
    <definedName name="wrn.pl." localSheetId="2" hidden="1">{#N/A,#N/A,FALSE,"Exhibits 5-7"}</definedName>
    <definedName name="wrn.PL.">{"20 Years",#N/A,FALSE,"P&amp;Ls";"2001",#N/A,FALSE,"P&amp;Ls"}</definedName>
    <definedName name="wrn.PL._.Detail." hidden="1">{#N/A,#N/A,FALSE,"P&amp;L Detail";#N/A,#N/A,FALSE,"P&amp;L Detail";#N/A,#N/A,FALSE,"P&amp;L Detail"}</definedName>
    <definedName name="wrn.PLAN." localSheetId="4">{"plan",#N/A,FALSE,"PlanE";"plan2",#N/A,FALSE,"PlanE"}</definedName>
    <definedName name="wrn.PLAN.">{"plan",#N/A,FALSE,"PlanE";"plan2",#N/A,FALSE,"PlanE"}</definedName>
    <definedName name="wrn.Planilhas." localSheetId="4">{"Presentation","Presentation",FALSE,"3 COT"}</definedName>
    <definedName name="wrn.Planilhas.">{"Presentation","Presentation",FALSE,"3 COT"}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FORECAST." hidden="1">{"CY",#N/A,FALSE,"FORECAST";"PAYROLL",#N/A,FALSE,"FORECAST";"REC",#N/A,FALSE,"FORECAST";"SALES",#N/A,FALSE,"FORECAST"}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op" hidden="1">{"Pulp Production",#N/A,FALSE,"Pulp";"Pulp Earnings",#N/A,FALSE,"Pulp"}</definedName>
    <definedName name="wrn.poop_1" hidden="1">{"Pulp Production",#N/A,FALSE,"Pulp";"Pulp Earnings",#N/A,FALSE,"Pulp"}</definedName>
    <definedName name="wrn.ppp" hidden="1">{#N/A,#N/A,FALSE,"1";#N/A,#N/A,FALSE,"2";#N/A,#N/A,FALSE,"16 - 17";#N/A,#N/A,FALSE,"18 - 19";#N/A,#N/A,FALSE,"26";#N/A,#N/A,FALSE,"27";#N/A,#N/A,FALSE,"28"}</definedName>
    <definedName name="wrn.PRE." localSheetId="4">{"LPRE1",#N/A,FALSE,"Pre97&amp;98"}</definedName>
    <definedName name="wrn.PRE.">{"LPRE1",#N/A,FALSE,"Pre97&amp;98"}</definedName>
    <definedName name="wrn.Precio._.Venta." hidden="1">{#N/A,#N/A,FALSE,"Venta"}</definedName>
    <definedName name="wrn.PRES_OUT." hidden="1">{"page1",#N/A,FALSE,"PRESENTATION";"page2",#N/A,FALSE,"PRESENTATION";#N/A,#N/A,FALSE,"Valuation Summary"}</definedName>
    <definedName name="wrn.PRES_OUT._1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cion." localSheetId="5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4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2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tion." hidden="1">{#N/A,#N/A,FALSE,"Move";#N/A,#N/A,FALSE,"Uplift";#N/A,#N/A,FALSE,"Yr2&amp;3";#N/A,#N/A,FALSE,"SUM3";#N/A,#N/A,FALSE,"SUM2";#N/A,#N/A,FALSE,"DIST";#N/A,#N/A,FALSE,"Dsec&amp;pac";#N/A,#N/A,FALSE,"FAC";#N/A,#N/A,FALSE,"Fstaff";#N/A,#N/A,FALSE,"Fsite";#N/A,#N/A,FALSE,"Foffice";#N/A,#N/A,FALSE,"Frest";#N/A,#N/A,FALSE,"IS";#N/A,#N/A,FALSE,"HR";#N/A,#N/A,FALSE,"FIN";#N/A,#N/A,FALSE,"COM";#N/A,#N/A,FALSE,"OTHER";#N/A,#N/A,FALSE,"DIR";#N/A,#N/A,FALSE,"Project";#N/A,#N/A,FALSE,"Depn"}</definedName>
    <definedName name="wrn.PresTot3." localSheetId="4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wrn.PresTot3.">{"lpor1",#N/A,TRUE,"Porta";"LRDOS1",#N/A,TRUE,"Amor";"LRDOS2",#N/A,TRUE,"Vtas";"LRDOS3",#N/A,TRUE,"Rdos";"LBAL1",#N/A,TRUE,"Bala";"LTES1",#N/A,TRUE,"Amor";"LVAL4",#N/A,TRUE,"Valor";"LVTAS3",#N/A,TRUE,"Vtas";"LVTAS4",#N/A,TRUE,"Vtas";"lVTAS5",#N/A,TRUE,"Vtas";"LVTAS6",#N/A,TRUE,"Vtas";"LVTAS7",#N/A,TRUE,"Vtas";"LVTAS8",#N/A,TRUE,"Vtas";"LVTAS10",#N/A,TRUE,"Vtas";"LEXI2",#N/A,TRUE,"Exis";"LVTAS9",#N/A,TRUE,"Vtas";"LVTAS8B",#N/A,TRUE,"Vtas";"LCOM1",#N/A,TRUE,"Comp";"LCOM2",#N/A,TRUE,"Comp";"LCOM5",#N/A,TRUE,"Comp";"LPER1",#N/A,TRUE,"Pers";"LPER2",#N/A,TRUE,"Pers";"LAMO1",#N/A,TRUE,"Amor";"LINV1",#N/A,TRUE,"Amor";"LlDOT4",#N/A,TRUE,"DotP";"LOTG1",#N/A,TRUE,"OtGa";"LSUB1",#N/A,TRUE,"SubC";"lplp1",#N/A,TRUE,"PrLP";"lpcp1",#N/A,TRUE,"PrCP";#N/A,#N/A,TRUE,"IFin";"LIFI21",#N/A,TRUE,"IFin2";"LIFI22",#N/A,TRUE,"IFin2";"LIFI23",#N/A,TRUE,"IFin2";"LIFI24",#N/A,TRUE,"IFin2";"LIFI25",#N/A,TRUE,"IFin2";"LIFI1",#N/A,TRUE,"IFin";"LIFI2",#N/A,TRUE,"IFin";"LIFI4",#N/A,TRUE,"IFin";"GING",#N/A,TRUE,"GrafIng";"GBAI",#N/A,TRUE,"GrafBAI";"lval1",#N/A,TRUE,"Valor";"lval2",#N/A,TRUE,"Valor";"lval3",#N/A,TRUE,"Valor";"shi8",#N/A,TRUE,"SerHist";"shis1",#N/A,TRUE,"SerHist";"shi2",#N/A,TRUE,"SerHist";"shi3",#N/A,TRUE,"SerHist";"shi4",#N/A,TRUE,"SerHist";"shi5",#N/A,TRUE,"SerHist";"shi6",#N/A,TRUE,"SerHist";"shi7",#N/A,TRUE,"SerHist"}</definedName>
    <definedName name="wrn.prices." hidden="1">{#N/A,#N/A,TRUE,"BANAMEX";#N/A,#N/A,TRUE,"CGT";#N/A,#N/A,TRUE,"ALFA";#N/A,#N/A,TRUE,"ICA (2)"}</definedName>
    <definedName name="wrn.PrimeCo." localSheetId="5" hidden="1">{"print 1",#N/A,FALSE,"PrimeCo PCS";"print 2",#N/A,FALSE,"PrimeCo PCS";"valuation",#N/A,FALSE,"PrimeCo PCS"}</definedName>
    <definedName name="wrn.PrimeCo." localSheetId="4">{"print 1",#N/A,FALSE,"PrimeCo PCS";"print 2",#N/A,FALSE,"PrimeCo PCS";"valuation",#N/A,FALSE,"PrimeCo PCS"}</definedName>
    <definedName name="wrn.PrimeCo." localSheetId="2" hidden="1">{"print 1",#N/A,FALSE,"PrimeCo PCS";"print 2",#N/A,FALSE,"PrimeCo PCS";"valuation",#N/A,FALSE,"PrimeCo PCS"}</definedName>
    <definedName name="wrn.PrimeCo.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cipais." hidden="1">{#N/A,#N/A,FALSE,"AMSA611";#N/A,#N/A,FALSE,"STACFLOW"}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5" hidden="1">{"vi1",#N/A,FALSE,"Financial Statements";"vi2",#N/A,FALSE,"Financial Statements";#N/A,#N/A,FALSE,"DCF"}</definedName>
    <definedName name="wrn.Print." localSheetId="4">{"vi1",#N/A,FALSE,"Financial Statements";"vi2",#N/A,FALSE,"Financial Statements";#N/A,#N/A,FALSE,"DCF"}</definedName>
    <definedName name="wrn.Print." localSheetId="2" hidden="1">{"vi1",#N/A,FALSE,"Financial Statements";"vi2",#N/A,FALSE,"Financial Statements";#N/A,#N/A,FALSE,"DCF"}</definedName>
    <definedName name="wrn.Print.">{"vi1",#N/A,FALSE,"Financial Statements";"vi2",#N/A,FALSE,"Financial Statements";#N/A,#N/A,FALSE,"DCF"}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localSheetId="5" hidden="1">{#N/A,#N/A,FALSE,"DIST";#N/A,#N/A,FALSE,"FAC";#N/A,#N/A,FALSE,"IS";#N/A,#N/A,FALSE,"HR";#N/A,#N/A,FALSE,"FIN";#N/A,#N/A,FALSE,"COM";#N/A,#N/A,FALSE,"DIR";#N/A,#N/A,FALSE,"Project";#N/A,#N/A,FALSE,"OTHER";#N/A,#N/A,FALSE,"Depn";#N/A,#N/A,FALSE,"Offsite"}</definedName>
    <definedName name="wrn.print._.all." localSheetId="4">{"ttis",#N/A,FALSE,"ttis";"sys grp",#N/A,FALSE,"sys grp";"eldyne",#N/A,FALSE,"eldyne";"unidyne",#N/A,FALSE,"unidyne";"dcs",#N/A,FALSE,"dcs";"dba",#N/A,FALSE,"dba";"horizons",#N/A,FALSE,"horizons";"validity",#N/A,FALSE,"validity";"elims",#N/A,FALSE,"Elims";"delfin",#N/A,FALSE,"delfin"}</definedName>
    <definedName name="wrn.Print._.All." localSheetId="2" hidden="1">{#N/A,#N/A,FALSE,"DIST";#N/A,#N/A,FALSE,"FAC";#N/A,#N/A,FALSE,"IS";#N/A,#N/A,FALSE,"HR";#N/A,#N/A,FALSE,"FIN";#N/A,#N/A,FALSE,"COM";#N/A,#N/A,FALSE,"DIR";#N/A,#N/A,FALSE,"Project";#N/A,#N/A,FALSE,"OTHER";#N/A,#N/A,FALSE,"Depn";#N/A,#N/A,FALSE,"Offsite"}</definedName>
    <definedName name="wrn.print._.all.">{"ttis",#N/A,FALSE,"ttis";"sys grp",#N/A,FALSE,"sys grp";"eldyne",#N/A,FALSE,"eldyne";"unidyne",#N/A,FALSE,"unidyne";"dcs",#N/A,FALSE,"dcs";"dba",#N/A,FALSE,"dba";"horizons",#N/A,FALSE,"horizons";"validity",#N/A,FALSE,"validity";"elims",#N/A,FALSE,"Elims";"delfin",#N/A,FALSE,"delfin"}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s." hidden="1">{"Summary",#N/A,TRUE,"Financials";"Actual",#N/A,TRUE,"Financials";"Actual YTD",#N/A,TRUE,"Financials";"Budget",#N/A,TRUE,"Financials";"Budget YTD",#N/A,TRUE,"Financials";"Forecast",#N/A,TRUE,"Financials";"Forecast Year",#N/A,TRUE,"Financials"}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BS._.Exhibits." hidden="1">{"BS Dollar",#N/A,FALSE,"BS";"BS CS",#N/A,FALSE,"BS"}</definedName>
    <definedName name="wrn.Print._.CF._.Exhibit." hidden="1">{"CF Dollar",#N/A,FALSE,"CF"}</definedName>
    <definedName name="wrn.Print._.Commerce." hidden="1">{#N/A,#N/A,FALSE,"Commerce Summary";#N/A,#N/A,FALSE,"Dave Franco SUM";#N/A,#N/A,FALSE,"Dave Franco IP";#N/A,#N/A,FALSE,"Dave Franco IM";#N/A,#N/A,FALSE,"Dave Franco NIP "}</definedName>
    <definedName name="wrn.Print._.Consolidated." hidden="1">{#N/A,#N/A,FALSE,"CONSOLIDATED ";#N/A,#N/A,FALSE,"CONSOLIDATED Summary ";#N/A,#N/A,FALSE,"Mack McNeley SUM   ";#N/A,#N/A,FALSE,"Mack McNeley IP   ";#N/A,#N/A,FALSE,"Mack McNeley IM   ";#N/A,#N/A,FALSE,"Mack McNeley NIP     ";#N/A,#N/A,FALSE,"Rick Marquardt SUM   ";#N/A,#N/A,FALSE,"Rick Marquardt IP   ";#N/A,#N/A,FALSE,"Rick Marquardt IM  ";#N/A,#N/A,FALSE,"Rick Marquardt NIP    ";#N/A,#N/A,FALSE,"Rick Marquardt IM VHS";#N/A,#N/A,FALSE,"Joe Kroll SUM  ";#N/A,#N/A,FALSE,"Joe Kroll IP  ";#N/A,#N/A,FALSE,"Joe Kroll IM ";#N/A,#N/A,FALSE,"Joe Kroll NIP   ";#N/A,#N/A,FALSE,"Lee Albeck SUM ";#N/A,#N/A,FALSE,"Lee Albeck IP ";#N/A,#N/A,FALSE,"Lee Albeck IM";#N/A,#N/A,FALSE,"Lee Albeck NIP  ";#N/A,#N/A,FALSE,"Dave Franco SUM";#N/A,#N/A,FALSE,"Dave Franco IP";#N/A,#N/A,FALSE,"Dave Franco IM";#N/A,#N/A,FALSE,"Dave Franco NIP ";#N/A,#N/A,FALSE,"Joe Kincel SUM ";#N/A,#N/A,FALSE,"Joe Kincel NIP";#N/A,#N/A,FALSE,"Dave Silvon SUM   ";#N/A,#N/A,FALSE,"Dave Silvon IP    ";#N/A,#N/A,FALSE,"Dave Silvon IM    ";#N/A,#N/A,FALSE,"Dave Silvon NIP      "}</definedName>
    <definedName name="wrn.Print._.Disk.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final._.report." localSheetId="4">{"key stats",#N/A,FALSE,"A";"income statement",#N/A,FALSE,"A";"balance sheet",#N/A,FALSE,"A";"cash flow",#N/A,FALSE,"A";"fixed assets",#N/A,FALSE,"A";"addtl data input",#N/A,FALSE,"A";"econ value added",#N/A,FALSE,"A";"intercompany",#N/A,FALSE,"A";"capital expend",#N/A,FALSE,"A";"contract detail",#N/A,FALSE,"A"}</definedName>
    <definedName name="wrn.print._.final._.report.">{"key stats",#N/A,FALSE,"A";"income statement",#N/A,FALSE,"A";"balance sheet",#N/A,FALSE,"A";"cash flow",#N/A,FALSE,"A";"fixed assets",#N/A,FALSE,"A";"addtl data input",#N/A,FALSE,"A";"econ value added",#N/A,FALSE,"A";"intercompany",#N/A,FALSE,"A";"capital expend",#N/A,FALSE,"A";"contract detail",#N/A,FALSE,"A"}</definedName>
    <definedName name="wrn.Print._.Full." hidden="1">{"Print Summary",#N/A,FALSE,"Summary Analysis";"Print FCF",#N/A,FALSE,"FCF Analysis";"Print Sensitivity",#N/A,FALSE,"Sensitivity Analysis";"Print NAV",#N/A,FALSE,"NAV Analysis";"Print Credit",#N/A,FALSE,"Credit Analysis"}</definedName>
    <definedName name="wrn.Print._.Full._1" hidden="1">{"Print Summary",#N/A,FALSE,"Summary Analysis";"Print FCF",#N/A,FALSE,"FCF Analysis";"Print Sensitivity",#N/A,FALSE,"Sensitivity Analysis";"Print NAV",#N/A,FALSE,"NAV Analysis";"Print Credit",#N/A,FALSE,"Credit Analysis"}</definedName>
    <definedName name="wrn.print._.graphs." localSheetId="5" hidden="1">{"cap_structure",#N/A,FALSE,"Graph-Mkt Cap";"price",#N/A,FALSE,"Graph-Price";"ebit",#N/A,FALSE,"Graph-EBITDA";"ebitda",#N/A,FALSE,"Graph-EBITDA"}</definedName>
    <definedName name="wrn.print._.graphs." localSheetId="4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L._.Summary." hidden="1">{#N/A,#N/A,FALSE,"Summary";#N/A,#N/A,FALSE,"COB";#N/A,#N/A,FALSE,"Products (Trading Book)";#N/A,#N/A,FALSE,"Crude (Trading Book)";#N/A,#N/A,FALSE,"Other";#N/A,#N/A,FALSE,"Lags"}</definedName>
    <definedName name="wrn.Print._.IS." localSheetId="4">{#N/A,#N/A,FALSE,"Sheet1";#N/A,#N/A,FALSE,"Variance";#N/A,#N/A,FALSE,"Conversion";#N/A,#N/A,FALSE,"Income Statement-Pto"}</definedName>
    <definedName name="wrn.Print._.IS.">{#N/A,#N/A,FALSE,"Sheet1";#N/A,#N/A,FALSE,"Variance";#N/A,#N/A,FALSE,"Conversion";#N/A,#N/A,FALSE,"Income Statement-Pto"}</definedName>
    <definedName name="wrn.Print._.IS._.Exhibits." hidden="1">{"Inc Stmt Dollar",#N/A,FALSE,"IS";"Inc Stmt CS",#N/A,FALSE,"IS"}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_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C._.CAPITAL." hidden="1">{"LC",#N/A,FALSE,"FC-15 Cap Expend"}</definedName>
    <definedName name="wrn.Print._.Model." localSheetId="5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4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Olyphant." hidden="1">{#N/A,#N/A,FALSE,"Olyphant Summary";#N/A,#N/A,FALSE,"Mack McNeley SUM   ";#N/A,#N/A,FALSE,"Mack McNeley IP   ";#N/A,#N/A,FALSE,"Mack McNeley IM   ";#N/A,#N/A,FALSE,"Mack McNeley NIP     ";#N/A,#N/A,FALSE,"Rick Marquardt SUM   ";#N/A,#N/A,FALSE,"Rick Marquardt IP   ";#N/A,#N/A,FALSE,"Rick Marquardt IM  ";#N/A,#N/A,FALSE,"Rick Marquardt NIP    ";#N/A,#N/A,FALSE,"Rick Marquardt IM VHS";#N/A,#N/A,FALSE,"Joe Kroll SUM  ";#N/A,#N/A,FALSE,"Joe Kroll IP  ";#N/A,#N/A,FALSE,"Joe Kroll IM ";#N/A,#N/A,FALSE,"Joe Kroll NIP   ";#N/A,#N/A,FALSE,"Lee Albeck SUM ";#N/A,#N/A,FALSE,"Lee Albeck IP ";#N/A,#N/A,FALSE,"Lee Albeck IM";#N/A,#N/A,FALSE,"Lee Albeck NIP  "}</definedName>
    <definedName name="wrn.Print._.Out._.1." hidden="1">{"Five Year",#N/A,FALSE,"Summary (2)";"Month 1 and Years",#N/A,FALSE,"Cash Budget"}</definedName>
    <definedName name="wrn.print._.pages." localSheetId="5" hidden="1">{#N/A,#N/A,FALSE,"Spain MKT";#N/A,#N/A,FALSE,"Assumptions";#N/A,#N/A,FALSE,"Adve";#N/A,#N/A,FALSE,"E-Commerce";#N/A,#N/A,FALSE,"Opex";#N/A,#N/A,FALSE,"P&amp;L";#N/A,#N/A,FALSE,"FCF &amp; DCF"}</definedName>
    <definedName name="wrn.print._.pages." localSheetId="4">{#N/A,#N/A,FALSE,"Spain MKT";#N/A,#N/A,FALSE,"Assumptions";#N/A,#N/A,FALSE,"Adve";#N/A,#N/A,FALSE,"E-Commerce";#N/A,#N/A,FALSE,"Opex";#N/A,#N/A,FALSE,"P&amp;L";#N/A,#N/A,FALSE,"FCF &amp; DCF"}</definedName>
    <definedName name="wrn.print._.pages." localSheetId="2" hidden="1">{#N/A,#N/A,FALSE,"Spain MKT";#N/A,#N/A,FALSE,"Assumptions";#N/A,#N/A,FALSE,"Adve";#N/A,#N/A,FALSE,"E-Commerce";#N/A,#N/A,FALSE,"Opex";#N/A,#N/A,FALSE,"P&amp;L";#N/A,#N/A,FALSE,"FCF &amp; DCF"}</definedName>
    <definedName name="wrn.print._.pages.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tio._.Exhibits." hidden="1">{"Ratio No.1",#N/A,FALSE,"Ratio";"Ratio No.2",#N/A,FALSE,"Ratio"}</definedName>
    <definedName name="wrn.print._.raw._.data._.entry." localSheetId="5" hidden="1">{"inputs raw data",#N/A,TRUE,"INPUT"}</definedName>
    <definedName name="wrn.print._.raw._.data._.entry." localSheetId="4">{"inputs raw data",#N/A,TRUE,"INPUT"}</definedName>
    <definedName name="wrn.print._.raw._.data._.entry." localSheetId="2" hidden="1">{"inputs raw data",#N/A,TRUE,"INPUT"}</definedName>
    <definedName name="wrn.print._.raw._.data._.entry.">{"inputs raw data",#N/A,TRUE,"INPUT"}</definedName>
    <definedName name="wrn.print._.raw._.data._.entry._1" hidden="1">{"inputs raw data",#N/A,TRUE,"INPUT"}</definedName>
    <definedName name="wrn.Print._.Report.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Shared._.Services." hidden="1">{#N/A,#N/A,FALSE,"Shared Services Summary";#N/A,#N/A,FALSE,"Joe Kincel SUM ";#N/A,#N/A,FALSE,"Joe Kincel NIP";#N/A,#N/A,FALSE,"Dave Silvon SUM   ";#N/A,#N/A,FALSE,"Dave Silvon IP    ";#N/A,#N/A,FALSE,"Dave Silvon IM    ";#N/A,#N/A,FALSE,"Dave Silvon NIP      "}</definedName>
    <definedName name="wrn.print._.standalone." localSheetId="5" hidden="1">{"standalone1",#N/A,FALSE,"DCFBase";"standalone2",#N/A,FALSE,"DCFBase"}</definedName>
    <definedName name="wrn.print._.standalone." localSheetId="4">{"standalone1",#N/A,FALSE,"DCFBase";"standalone2",#N/A,FALSE,"DCFBase"}</definedName>
    <definedName name="wrn.print._.standalone." localSheetId="2" hidden="1">{"standalone1",#N/A,FALSE,"DCFBase";"standalone2",#N/A,FALSE,"DCFBase"}</definedName>
    <definedName name="wrn.print._.standalone.">{"standalone1",#N/A,FALSE,"DCFBase";"standalone2",#N/A,FALSE,"DCFBase"}</definedName>
    <definedName name="wrn.print._.standalone._1" hidden="1">{"standalone1",#N/A,FALSE,"DCFBase";"standalone2",#N/A,FALSE,"DCFBase"}</definedName>
    <definedName name="wrn.Print._.Summary." hidden="1">{#N/A,#N/A,FALSE,"Summary";#N/A,#N/A,FALSE,"Crude (Trading Book)";#N/A,#N/A,FALSE,"COB";#N/A,#N/A,FALSE,"Products (Trading Book)";#N/A,#N/A,FALSE,"Crd P&amp;L Dtl";#N/A,#N/A,FALSE,"Prod P&amp;L Dtl"}</definedName>
    <definedName name="wrn.print._.summary._.sheets." localSheetId="5" hidden="1">{"summary1",#N/A,TRUE,"Comps";"summary2",#N/A,TRUE,"Comps";"summary3",#N/A,TRUE,"Comps"}</definedName>
    <definedName name="wrn.print._.summary._.sheets." localSheetId="4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localSheetId="5" hidden="1">{"First Page",#N/A,FALSE,"Surfactants LBO";"Second Page",#N/A,FALSE,"Surfactants LBO"}</definedName>
    <definedName name="wrn.Print._.the._.lot." localSheetId="4">{"First Page",#N/A,FALSE,"Surfactants LBO";"Second Page",#N/A,FALSE,"Surfactants LBO"}</definedName>
    <definedName name="wrn.Print._.the._.lot." localSheetId="2" hidden="1">{"First Page",#N/A,FALSE,"Surfactants LBO";"Second Page",#N/A,FALSE,"Surfactants LBO"}</definedName>
    <definedName name="wrn.Print._.the._.lot.">{"First Page",#N/A,FALSE,"Surfactants LBO";"Second Page",#N/A,FALSE,"Surfactants LBO"}</definedName>
    <definedName name="wrn.PRINT._.USD._.CAPITAL." hidden="1">{"USD",#N/A,FALSE,"FC-15 Cap Expend"}</definedName>
    <definedName name="wrn.Print._.whole._.Report." localSheetId="5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4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1" hidden="1">{"vi1",#N/A,FALSE,"Financial Statements";"vi2",#N/A,FALSE,"Financial Statements";#N/A,#N/A,FALSE,"DCF"}</definedName>
    <definedName name="wrn.print._all1." hidden="1">{#N/A,#N/A,FALSE,"Pharm";#N/A,#N/A,FALSE,"WWCM"}</definedName>
    <definedName name="wrn.print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_S2" hidden="1">{"Summary",#N/A,FALSE,"Valuation Summary";"Financial Statements",#N/A,FALSE,"Results";"FCF",#N/A,FALSE,"Results"}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Comps_Report.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SC." hidden="1">{"CSC_1",#N/A,FALSE,"CSC Outputs";"CSC_2",#N/A,FALSE,"CSC Outputs"}</definedName>
    <definedName name="wrn.Print_FCF." hidden="1">{"FCF",#N/A,FALSE,"Results"}</definedName>
    <definedName name="wrn.Print_FCF_S2" hidden="1">{"FCF",#N/A,FALSE,"Results"}</definedName>
    <definedName name="wrn.Print_Financials." hidden="1">{"Financial Statements",#N/A,FALSE,"Results"}</definedName>
    <definedName name="wrn.Print_Financials_S2" hidden="1">{"Financial Statements",#N/A,FALSE,"Results"}</definedName>
    <definedName name="wrn.Print_Index." hidden="1">{"Index",#N/A,FALSE,"Index"}</definedName>
    <definedName name="wrn.Print_Index._1" hidden="1">{"Index",#N/A,FALSE,"Index"}</definedName>
    <definedName name="wrn.Print_Inputs." hidden="1">{"Inputs_1",#N/A,FALSE,"Inputs";"Inputs_2",#N/A,FALSE,"Inputs";"Inputs_3",#N/A,FALSE,"Inputs";"Inputs_4",#N/A,FALSE,"Inputs"}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Summary." hidden="1">{"Summary",#N/A,FALSE,"Valuation Summary"}</definedName>
    <definedName name="wrn.Print_Summary_S2" hidden="1">{"Summary",#N/A,FALSE,"Valuation Summary"}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5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" localSheetId="4">{"View1",#N/A,FALSE,"WACC";"View2",#N/A,FALSE,"WACC"}</definedName>
    <definedName name="wrn.Print1." localSheetId="2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">{"View1",#N/A,FALSE,"WACC";"View2",#N/A,FALSE,"WACC"}</definedName>
    <definedName name="wrn.print2" hidden="1">{#N/A,#N/A,FALSE,"Pharm";#N/A,#N/A,FALSE,"WWCM"}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localSheetId="5" hidden="1">{"PA1",#N/A,TRUE,"BORDMW";"pa2",#N/A,TRUE,"BORDMW";"PA3",#N/A,TRUE,"BORDMW";"PA4",#N/A,TRUE,"BORDMW"}</definedName>
    <definedName name="wrn.PrintAll." localSheetId="4">{"PA1",#N/A,FALSE,"BORDMW";"pa2",#N/A,FALSE,"BORDMW";"PA3",#N/A,FALSE,"BORDMW";"PA4",#N/A,FALSE,"BORDMW"}</definedName>
    <definedName name="wrn.PrintAll." localSheetId="2" hidden="1">{"PA1",#N/A,TRUE,"BORDMW";"pa2",#N/A,TRUE,"BORDMW";"PA3",#N/A,TRUE,"BORDMW";"PA4",#N/A,TRUE,"BORDMW"}</definedName>
    <definedName name="wrn.PrintAll.">{"PA1",#N/A,FALSE,"BORDMW";"pa2",#N/A,FALSE,"BORDMW";"PA3",#N/A,FALSE,"BORDMW";"PA4",#N/A,FALSE,"BORDMW"}</definedName>
    <definedName name="wrn.PrintAll._1" hidden="1">{"PA1",#N/A,TRUE,"BORDMW";"pa2",#N/A,TRUE,"BORDMW";"PA3",#N/A,TRUE,"BORDMW";"PA4",#N/A,TRUE,"BORDMW"}</definedName>
    <definedName name="wrn.PrintCap." hidden="1">{"page1",#N/A,FALSE,"Capital";"page2",#N/A,FALSE,"Capital";"page3",#N/A,FALSE,"Capital"}</definedName>
    <definedName name="wrn.PrintedReports.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PrintHistory." localSheetId="4">{#N/A,#N/A,FALSE,"6004";#N/A,#N/A,FALSE,"6006";#N/A,#N/A,FALSE,"6011";#N/A,#N/A,FALSE,"6019";#N/A,#N/A,FALSE,"6024";#N/A,#N/A,FALSE,"6030";#N/A,#N/A,FALSE,"6031";#N/A,#N/A,FALSE,"6035";#N/A,#N/A,FALSE,"6037";#N/A,#N/A,FALSE,"6051";#N/A,#N/A,FALSE,"6052";#N/A,#N/A,FALSE,"6056";#N/A,#N/A,FALSE,"6057";#N/A,#N/A,FALSE,"6058";#N/A,#N/A,FALSE,"6063";#N/A,#N/A,FALSE,"6087";#N/A,#N/A,FALSE,"6090";#N/A,#N/A,FALSE,"6091";#N/A,#N/A,FALSE,"6092";#N/A,#N/A,FALSE,"6094";#N/A,#N/A,FALSE,"6095";#N/A,#N/A,FALSE,"6097";#N/A,#N/A,FALSE,"6098";#N/A,#N/A,FALSE,"6114";#N/A,#N/A,FALSE,"6118";#N/A,#N/A,FALSE,"6213";#N/A,#N/A,FALSE,"6234";#N/A,#N/A,FALSE,"6236"}</definedName>
    <definedName name="wrn.PrintHistory.">{#N/A,#N/A,FALSE,"6004";#N/A,#N/A,FALSE,"6006";#N/A,#N/A,FALSE,"6011";#N/A,#N/A,FALSE,"6019";#N/A,#N/A,FALSE,"6024";#N/A,#N/A,FALSE,"6030";#N/A,#N/A,FALSE,"6031";#N/A,#N/A,FALSE,"6035";#N/A,#N/A,FALSE,"6037";#N/A,#N/A,FALSE,"6051";#N/A,#N/A,FALSE,"6052";#N/A,#N/A,FALSE,"6056";#N/A,#N/A,FALSE,"6057";#N/A,#N/A,FALSE,"6058";#N/A,#N/A,FALSE,"6063";#N/A,#N/A,FALSE,"6087";#N/A,#N/A,FALSE,"6090";#N/A,#N/A,FALSE,"6091";#N/A,#N/A,FALSE,"6092";#N/A,#N/A,FALSE,"6094";#N/A,#N/A,FALSE,"6095";#N/A,#N/A,FALSE,"6097";#N/A,#N/A,FALSE,"6098";#N/A,#N/A,FALSE,"6114";#N/A,#N/A,FALSE,"6118";#N/A,#N/A,FALSE,"6213";#N/A,#N/A,FALSE,"6234";#N/A,#N/A,FALSE,"6236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localSheetId="5" hidden="1">{#N/A,#N/A,FALSE,"Eastern";#N/A,#N/A,FALSE,"Western"}</definedName>
    <definedName name="wrn.Printing._.the._.transactions._.sheets." localSheetId="4">{#N/A,#N/A,FALSE,"Eastern";#N/A,#N/A,FALSE,"Western"}</definedName>
    <definedName name="wrn.Printing._.the._.transactions._.sheets." localSheetId="2" hidden="1">{#N/A,#N/A,FALSE,"Eastern";#N/A,#N/A,FALSE,"Western"}</definedName>
    <definedName name="wrn.Printing._.the._.transactions._.sheets.">{#N/A,#N/A,FALSE,"Eastern";#N/A,#N/A,FALSE,"Western"}</definedName>
    <definedName name="wrn.printo." hidden="1">{#N/A,#N/A,FALSE,"Trading-Mult ";#N/A,#N/A,FALSE,"M&amp;A info"}</definedName>
    <definedName name="wrn.PrintOther." localSheetId="4">{#N/A,#N/A,FALSE,"Cover";#N/A,#N/A,FALSE,"ProjectSelector";#N/A,#N/A,FALSE,"ProjectTable";#N/A,#N/A,FALSE,"SanGorgonio";#N/A,#N/A,FALSE,"Tehachapi";#N/A,#N/A,FALSE,"Results";#N/A,#N/A,FALSE,"ReplaceForecast"}</definedName>
    <definedName name="wrn.PrintOther.">{#N/A,#N/A,FALSE,"Cover";#N/A,#N/A,FALSE,"ProjectSelector";#N/A,#N/A,FALSE,"ProjectTable";#N/A,#N/A,FALSE,"SanGorgonio";#N/A,#N/A,FALSE,"Tehachapi";#N/A,#N/A,FALSE,"Results";#N/A,#N/A,FALSE,"ReplaceForecast"}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qtr._1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intsyns." hidden="1">{"dcfsyn",#N/A,FALSE,"DCFSYN";"senssyn",#N/A,FALSE,"DCFSYN"}</definedName>
    <definedName name="wrn.Priority._.list." localSheetId="4">{#N/A,#N/A,FALSE,"DI 2 YEAR MASTER SCHEDULE"}</definedName>
    <definedName name="wrn.Priority._.list.">{#N/A,#N/A,FALSE,"DI 2 YEAR MASTER SCHEDULE"}</definedName>
    <definedName name="wrn.Prjcted._.Mnthly._.Qtys." localSheetId="4">{#N/A,#N/A,FALSE,"PRJCTED MNTHLY QTY's"}</definedName>
    <definedName name="wrn.Prjcted._.Mnthly._.Qtys.">{#N/A,#N/A,FALSE,"PRJCTED MNTHLY QTY's"}</definedName>
    <definedName name="wrn.Prjcted._.Qtrly._.Dollars." localSheetId="4">{#N/A,#N/A,FALSE,"PRJCTED QTRLY $'s"}</definedName>
    <definedName name="wrn.Prjcted._.Qtrly._.Dollars.">{#N/A,#N/A,FALSE,"PRJCTED QTRLY $'s"}</definedName>
    <definedName name="wrn.Prjcted._.Qtrly._.Qtys." localSheetId="4">{#N/A,#N/A,FALSE,"PRJCTED QTRLY QTY's"}</definedName>
    <definedName name="wrn.Prjcted._.Qtrly._.Qtys.">{#N/A,#N/A,FALSE,"PRJCTED QTRLY QTY's"}</definedName>
    <definedName name="wrn.PRNE._.Profit._.and._.Loss._.detail." hidden="1">{#N/A,#N/A,TRUE,"PRNE CORE";#N/A,#N/A,TRUE,"Targeting";#N/A,#N/A,TRUE,"Distribution";#N/A,#N/A,TRUE,"Measurement"}</definedName>
    <definedName name="wrn.Pro._.Forma." hidden="1">{#N/A,#N/A,FALSE,"PF Detail"}</definedName>
    <definedName name="wrn.Product._.Mix." hidden="1">{"Field",#N/A,FALSE,"Q2 Mix Fcst - Bookings";"Totals",#N/A,FALSE,"Q2 Mix Fcst - Bookings"}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ITS._.FI." hidden="1">{#N/A,#N/A,FALSE,"CATMAS97 ";#N/A,#N/A,FALSE,"Ecart au 31.12.96";#N/A,#N/A,FALSE,"Placements au 31.3.97"}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orma." hidden="1">{#N/A,#N/A,TRUE,"Overview";#N/A,#N/A,TRUE,"Projections";#N/A,#N/A,TRUE,"Expense Summary";#N/A,#N/A,TRUE,"Revenue Summary";#N/A,#N/A,TRUE,"AOL1";#N/A,#N/A,TRUE,"AOL2";#N/A,#N/A,TRUE,"AOL3";#N/A,#N/A,TRUE,"Web1";#N/A,#N/A,TRUE,"Web2";#N/A,#N/A,TRUE,"Web3";#N/A,#N/A,TRUE,"Permission";#N/A,#N/A,TRUE,"Other Revenue";#N/A,#N/A,TRUE,"Expensens by Line Item"}</definedName>
    <definedName name="wrn.Proforma._.Review." hidden="1">{#N/A,#N/A,FALSE,"Occ and Rate";#N/A,#N/A,FALSE,"PF Input";#N/A,#N/A,FALSE,"Proforma Five Yr";#N/A,#N/A,FALSE,"Hotcomps"}</definedName>
    <definedName name="wrn.Proforma._.Review._1" hidden="1">{#N/A,#N/A,FALSE,"Occ and Rate";#N/A,#N/A,FALSE,"PF Input";#N/A,#N/A,FALSE,"Proforma Five Yr";#N/A,#N/A,FALSE,"Hotcomps"}</definedName>
    <definedName name="wrn.Projeccions." hidden="1">{#N/A,#N/A,FALSE,"ACESA"}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r" hidden="1">{#N/A,#N/A,FALSE,"Pharm";#N/A,#N/A,FALSE,"WWCM"}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ueba." hidden="1">{#N/A,#N/A,FALSE,"Comentarios"}</definedName>
    <definedName name="wrn.Publications." hidden="1">{"Page 1",#N/A,FALSE;"Page 2",#N/A,FALSE}</definedName>
    <definedName name="wrn.Publications._1" hidden="1">{"Page 1",#N/A,FALSE;"Page 2",#N/A,FALSE}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MAN." hidden="1">{#N/A,#N/A,FALSE,"432";#N/A,#N/A,FALSE,"431";#N/A,#N/A,FALSE,"422l";#N/A,#N/A,FALSE,"422";#N/A,#N/A,FALSE,"421";#N/A,#N/A,FALSE,"42";#N/A,#N/A,FALSE,"41"}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_1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_1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_1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_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3yr._1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4yr._1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5yr._1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QQ_Quick_Merge_6yr._1" hidden="1">{"Cover",#N/A,FALSE,"Cover";"trans_sum_print",#N/A,FALSE,"Transaction Summary";"earnings_impact_6yrQQ",#N/A,FALSE,"Earnings Impact";"accr_dil_6yr",#N/A,FALSE,"accretion dilution"}</definedName>
    <definedName name="wrn.QTR._.1._.LOOK." hidden="1">{"WSQ1",#N/A,FALSE,"WRK P&amp;L -Qtr";"Q1ECG",#N/A,FALSE,"ECG P&amp;L -Qtr";"SRVQ1",#N/A,FALSE,"Server P&amp;L -Qtr";"Q1OPT",#N/A,FALSE,"Server Options P&amp;L -Qtr";"SOPSQ1",#N/A,FALSE,"SOPs P&amp;L -Qtr"}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._.review." hidden="1">{#N/A,#N/A,FALSE,"SUMMARY";#N/A,#N/A,FALSE,"MTD";#N/A,#N/A,FALSE,"QTD";#N/A,#N/A,FALSE,"YTD"}</definedName>
    <definedName name="wrn.qtr._.review._1" hidden="1">{#N/A,#N/A,FALSE,"SUMMARY";#N/A,#N/A,FALSE,"MTD";#N/A,#N/A,FALSE,"QTD";#N/A,#N/A,FALSE,"YTD"}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._.to._.issue._1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uarterly." hidden="1">{"Calenquart",#N/A,FALSE,"Remedy-model";"fiscquarter",#N/A,FALSE,"Remedy-model"}</definedName>
    <definedName name="wrn.Quarterly._.Analysis." hidden="1">{"Quarterly Analysis",#N/A,FALSE,"Income"}</definedName>
    <definedName name="wrn.Quarterly._.Income._.Statement." hidden="1">{#N/A,#N/A,FALSE,"earnings"}</definedName>
    <definedName name="wrn.Quarterly._.Income._.Statement._1" hidden="1">{#N/A,#N/A,FALSE,"earnings"}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package." hidden="1">{#N/A,#N/A,FALSE,"COVER PAGE";"TABLE CONTENTS PRT",#N/A,FALSE,"TABLE CONTENTS";"QTR INCOME STATEMENT",#N/A,FALSE,"IS";"UNUSUAL ITEMS QTR",#N/A,FALSE,"UNUSAL ITEMS";"ONGOING PROFIT QTR",#N/A,FALSE,"ONGOING PROFIT";"BSQTR",#N/A,FALSE,"BALSHEET";"CASH FLOW QTR",#N/A,FALSE,"CASH FL WRKST";"REVENUES QTR",#N/A,FALSE,"REVENUES";"EXPENSES QTR",#N/A,FALSE,"Expenses";"TAXES QTR",#N/A,FALSE,"Taxes";"CURRENT ASSETS QTR",#N/A,FALSE,"Current Assets";"LT ASSETS QTR",#N/A,FALSE,"LT ASSET ";"LEASES QTR",#N/A,FALSE,"LEASES";"IDS QTR",#N/A,FALSE,"IDS";"LIAB QTR",#N/A,FALSE,"LIAB";"EQUITY QTR",#N/A,FALSE,"EQUITY";"SHARES&amp;OPTIONS QTR",#N/A,FALSE,"Shares &amp; Options";"BROKERAGE CASH QTR",#N/A,FALSE,"BRKRG ASST CASH FL";"BROKERAGE INTEREST QTR",#N/A,FALSE,"BROKERAGE";"HEADCOUNT QTR",#N/A,FALSE,"HDcount";"QTR METRICS",#N/A,FALSE,"Key Metrics"}</definedName>
    <definedName name="wrn.Quarterly._.Reports." localSheetId="4">{"Nil","Pass1",FALSE,"Rev&amp;OI-Q";"Nil","Pass2",FALSE,"Rev&amp;OI-Q";"Nil","Pass3",FALSE,"Rev&amp;OI-Q";"Nil","Pass1",FALSE,"Summary P&amp;L-Q";"Nil","Pass2",FALSE,"Summary P&amp;L-Q";"Nil","Pass3",FALSE,"Summary P&amp;L-Q";"Nil","Pass1",FALSE,"Bus Seg Summary-Q";"Nil","Pass2",FALSE,"Bus Seg Summary-Q";"Nil","Pass3",FALSE,"Bus Seg Summary-Q";"Nil","Pass1",FALSE,"Bus Seg Detail-Q";"Nil","Pass2",FALSE,"Bus Seg Detail-Q";"Nil","Pass3",FALSE,"Bus Seg Detail-Q";"Nil","Pass1Rev",FALSE,"Unit Detail-Q";"Nil","Pass1OI",FALSE,"Unit Detail-Q";"Nil","Pass2Rev",FALSE,"Unit Detail-Q";"Nil","Pass2OI",FALSE,"Unit Detail-Q";"Nil","Pass3Rev",FALSE,"Unit Detail-Q";"Nil","Pass3OI",FALSE,"Unit Detail-Q"}</definedName>
    <definedName name="wrn.Quarterly._.Reports.">{"Nil","Pass1",FALSE,"Rev&amp;OI-Q";"Nil","Pass2",FALSE,"Rev&amp;OI-Q";"Nil","Pass3",FALSE,"Rev&amp;OI-Q";"Nil","Pass1",FALSE,"Summary P&amp;L-Q";"Nil","Pass2",FALSE,"Summary P&amp;L-Q";"Nil","Pass3",FALSE,"Summary P&amp;L-Q";"Nil","Pass1",FALSE,"Bus Seg Summary-Q";"Nil","Pass2",FALSE,"Bus Seg Summary-Q";"Nil","Pass3",FALSE,"Bus Seg Summary-Q";"Nil","Pass1",FALSE,"Bus Seg Detail-Q";"Nil","Pass2",FALSE,"Bus Seg Detail-Q";"Nil","Pass3",FALSE,"Bus Seg Detail-Q";"Nil","Pass1Rev",FALSE,"Unit Detail-Q";"Nil","Pass1OI",FALSE,"Unit Detail-Q";"Nil","Pass2Rev",FALSE,"Unit Detail-Q";"Nil","Pass2OI",FALSE,"Unit Detail-Q";"Nil","Pass3Rev",FALSE,"Unit Detail-Q";"Nil","Pass3OI",FALSE,"Unit Detail-Q"}</definedName>
    <definedName name="wrn.Quarterly._.revenue._.model." hidden="1">{#N/A,#N/A,FALSE,"earnings"}</definedName>
    <definedName name="wrn.Quarterly._.revenue._.model._1" hidden="1">{#N/A,#N/A,FALSE,"earnings"}</definedName>
    <definedName name="wrn.quarterly._1" hidden="1">{"Calenquart",#N/A,FALSE,"Remedy-model";"fiscquarter",#N/A,FALSE,"Remedy-model"}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_1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_1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_1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_1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il." hidden="1">{#N/A,#N/A,FALSE,"inopert";#N/A,#N/A,FALSE,"electrified";#N/A,#N/A,FALSE,"network"}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ort._.1." localSheetId="5" hidden="1">{#N/A,#N/A,TRUE,"Forecast &amp; Analysis";#N/A,#N/A,TRUE,"Market Values";#N/A,#N/A,TRUE,"Ratios";#N/A,#N/A,TRUE,"Regressions";#N/A,#N/A,TRUE,"Market Values";#N/A,#N/A,TRUE,"Parameters &amp; Results"}</definedName>
    <definedName name="wrn.rapport._.1." localSheetId="4">{#N/A,#N/A,TRUE,"Forecast &amp; Analysis";#N/A,#N/A,TRUE,"Market Values";#N/A,#N/A,TRUE,"Ratios";#N/A,#N/A,TRUE,"Regressions";#N/A,#N/A,TRUE,"Market Values";#N/A,#N/A,TRUE,"Parameters &amp; Results"}</definedName>
    <definedName name="wrn.rapport._.1." localSheetId="2" hidden="1">{#N/A,#N/A,TRUE,"Forecast &amp; Analysis";#N/A,#N/A,TRUE,"Market Values";#N/A,#N/A,TRUE,"Ratios";#N/A,#N/A,TRUE,"Regressions";#N/A,#N/A,TRUE,"Market Values";#N/A,#N/A,TRUE,"Parameters &amp; Results"}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o." hidden="1">{"generali",#N/A,FALSE,"PREMI";"normali",#N/A,FALSE,"PREMI"}</definedName>
    <definedName name="wrn.Rating._.Agency._.99." hidden="1">{"1997-2002a",#N/A,FALSE,"1997 - 2002";"98-99",#N/A,FALSE,"by Q 98-99";"99-00",#N/A,FALSE,"by Q 99-00";"1997",#N/A,FALSE,"1997 product line";"1998",#N/A,FALSE,"1998 product line";"1999",#N/A,FALSE,"1999 product line";"2000",#N/A,FALSE,"2000 product line";"2001",#N/A,FALSE,"2001 product line";"2002",#N/A,FALSE,"2002  product line ";"Net Sales",#N/A,FALSE,"net sales by product";"GM% by Product",#N/A,FALSE,"gross margin by product";"Gross Profit",#N/A,FALSE,"gross profit by product";"Corp Assumptions",#N/A,FALSE,"corporate assumptions";"Product Trend",#N/A,FALSE,"product line output - S&amp;M trend"}</definedName>
    <definedName name="wrn.Rating._.Agency._.99._1" hidden="1">{"1997-2002a",#N/A,FALSE,"1997 - 2002";"98-99",#N/A,FALSE,"by Q 98-99";"99-00",#N/A,FALSE,"by Q 99-00";"1997",#N/A,FALSE,"1997 product line";"1998",#N/A,FALSE,"1998 product line";"1999",#N/A,FALSE,"1999 product line";"2000",#N/A,FALSE,"2000 product line";"2001",#N/A,FALSE,"2001 product line";"2002",#N/A,FALSE,"2002  product line ";"Net Sales",#N/A,FALSE,"net sales by product";"GM% by Product",#N/A,FALSE,"gross margin by product";"Gross Profit",#N/A,FALSE,"gross profit by product";"Corp Assumptions",#N/A,FALSE,"corporate assumptions";"Product Trend",#N/A,FALSE,"product line output - S&amp;M trend"}</definedName>
    <definedName name="wrn.Ratios." hidden="1">{"Ratios",#N/A,FALSE,"Ratios"}</definedName>
    <definedName name="wrn.REAL." hidden="1">{#N/A,#N/A,FALSE,"BALR$96";#N/A,#N/A,FALSE,"INCR$96"}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gions._.Bank." hidden="1">{#N/A,#N/A,FALSE,"Cover_Page";#N/A,#N/A,FALSE,"Balance Sheet FY12";#N/A,#N/A,FALSE,"Consolidated-Cash Flow";#N/A,#N/A,FALSE,"CY_Per Inc FY12"}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1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newal." hidden="1">{#N/A,#N/A,FALSE,"Approval Form";#N/A,#N/A,FALSE,"Renewal";#N/A,#N/A,FALSE,"Cosmos Report"}</definedName>
    <definedName name="wrn.Renewal._.Justification." hidden="1">{#N/A,#N/A,FALSE,"Renewal"}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.2." hidden="1">{#N/A,#N/A,TRUE,"Pivots-Employee";#N/A,"Scenerio2",TRUE,"Assumptions Summary"}</definedName>
    <definedName name="wrn.Report._.Cash._.Flow." localSheetId="5" hidden="1">{#N/A,#N/A,FALSE,"P&amp;L-BS-CF"}</definedName>
    <definedName name="wrn.Report._.Cash._.Flow." localSheetId="4">{#N/A,#N/A,FALSE,"P&amp;L-BS-CF"}</definedName>
    <definedName name="wrn.Report._.Cash._.Flow." localSheetId="2" hidden="1">{#N/A,#N/A,FALSE,"P&amp;L-BS-CF"}</definedName>
    <definedName name="wrn.Report._.Cash._.Flow.">{#N/A,#N/A,FALSE,"P&amp;L-BS-CF"}</definedName>
    <definedName name="wrn.Report._.Test." localSheetId="4">{"Landscape Expanded","test1",FALSE,"Revenue Buildup";"Landscape Expanded","test3",FALSE,"Revenue Buildup";"Portrait Annual To Use","test2",FALSE,"Revenue Buildup"}</definedName>
    <definedName name="wrn.Report._.Test.">{"Landscape Expanded","test1",FALSE,"Revenue Buildup";"Landscape Expanded","test3",FALSE,"Revenue Buildup";"Portrait Annual To Use","test2",FALSE,"Revenue Buildup"}</definedName>
    <definedName name="wrn.Report.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1." localSheetId="5" hidden="1">{#N/A,#N/A,FALSE,"Operations";#N/A,#N/A,FALSE,"Financials"}</definedName>
    <definedName name="wrn.Report1." localSheetId="4">{#N/A,#N/A,FALSE,"Operations";#N/A,#N/A,FALSE,"Financials"}</definedName>
    <definedName name="wrn.Report1." localSheetId="2" hidden="1">{#N/A,#N/A,FALSE,"Operations";#N/A,#N/A,FALSE,"Financials"}</definedName>
    <definedName name="wrn.Report1.">{#N/A,#N/A,FALSE,"Operations";#N/A,#N/A,FALSE,"Financials"}</definedName>
    <definedName name="wrn.Report1._1" hidden="1">{#N/A,#N/A,FALSE,"IS";#N/A,#N/A,FALSE,"BS";#N/A,#N/A,FALSE,"CF";#N/A,#N/A,FALSE,"CE";#N/A,#N/A,FALSE,"Depr";#N/A,#N/A,FALSE,"APAL"}</definedName>
    <definedName name="wrn.report2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_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e.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terno." hidden="1">{#N/A,#N/A,FALSE,"HIGHNEW";#N/A,#N/A,FALSE,"HIGHOLD";#N/A,#N/A,FALSE,"MTHDET";#N/A,#N/A,FALSE,"ACTDET"}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search._.Dept." hidden="1">{"hc buildup",#N/A,FALSE,"Headcount Build-up";"7xx - ops summary - hc",#N/A,FALSE,"7xx_Research Summary";"7xx operations summary",#N/A,FALSE,"7xx_Research Summary";"720 custom research",#N/A,FALSE,"720_Custom Research";"730 syn research",#N/A,FALSE,"730_Syndicated Research"}</definedName>
    <definedName name="wrn.Research._.Dept._1" hidden="1">{"hc buildup",#N/A,FALSE,"Headcount Build-up";"7xx - ops summary - hc",#N/A,FALSE,"7xx_Research Summary";"7xx operations summary",#N/A,FALSE,"7xx_Research Summary";"720 custom research",#N/A,FALSE,"720_Custom Research";"730 syn research",#N/A,FALSE,"730_Syndicated Research"}</definedName>
    <definedName name="wrn.RESERVE._.SCHEDULE." hidden="1">{#N/A,#N/A,FALSE,"Sheet8";#N/A,#N/A,FALSE,"Sheet7"}</definedName>
    <definedName name="wrn.RESERVE._.SCHEDULE._1" hidden="1">{#N/A,#N/A,FALSE,"Sheet8";#N/A,#N/A,FALSE,"Sheet7"}</definedName>
    <definedName name="wrn.Restricted._.Rpts." hidden="1">{"RptRY",#N/A,FALSE,"CDGy";"RptRQ",#N/A,FALSE,"CDGq";"RptRM",#N/A,FALSE,"CDGm"}</definedName>
    <definedName name="wrn.Restricted._.Rpts._1" hidden="1">{"RptRY",#N/A,FALSE,"CDGy";"RptRQ",#N/A,FALSE,"CDGq";"RptRM",#N/A,FALSE,"CDGm"}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Pres." localSheetId="4">{"LRDOS1",#N/A,TRUE,"Amor";"LRDOS2",#N/A,TRUE,"Vtas";"LRDOS3",#N/A,TRUE,"Rdos";"LBAL1",#N/A,TRUE,"Bala";"LAMO1",#N/A,TRUE,"Amor";"LTES1",#N/A,TRUE,"Amor";"LINV1",#N/A,TRUE,"Amor";"LVTAS3",#N/A,TRUE,"Vtas";"LOTG1",#N/A,TRUE,"OtGa";"GING",#N/A,TRUE,"GrafIng";"GBAI",#N/A,TRUE,"GrafBAI";"GBDI",#N/A,TRUE,"GrafBdiCons";"GBDID",#N/A,TRUE,"GrafBdidomi";"shis1",#N/A,TRUE,"SerHist";"lplp1",#N/A,TRUE,"PrLP";"lpcp1",#N/A,TRUE,"PrCP";#N/A,#N/A,TRUE,"IFin"}</definedName>
    <definedName name="wrn.ResuPres.">{"LRDOS1",#N/A,TRUE,"Amor";"LRDOS2",#N/A,TRUE,"Vtas";"LRDOS3",#N/A,TRUE,"Rdos";"LBAL1",#N/A,TRUE,"Bala";"LAMO1",#N/A,TRUE,"Amor";"LTES1",#N/A,TRUE,"Amor";"LINV1",#N/A,TRUE,"Amor";"LVTAS3",#N/A,TRUE,"Vtas";"LOTG1",#N/A,TRUE,"OtGa";"GING",#N/A,TRUE,"GrafIng";"GBAI",#N/A,TRUE,"GrafBAI";"GBDI",#N/A,TRUE,"GrafBdiCons";"GBDID",#N/A,TRUE,"GrafBdidomi";"shis1",#N/A,TRUE,"SerHist";"lplp1",#N/A,TRUE,"PrLP";"lpcp1",#N/A,TRUE,"PrCP";#N/A,#N/A,TRUE,"IFin"}</definedName>
    <definedName name="wrn.ResuPres2." localSheetId="4">{"LRDOS1",#N/A,TRUE,"Amor";"LRDOS2",#N/A,TRUE,"Vtas";"LRDOS3",#N/A,TRUE,"Rdos";"LBAL1",#N/A,TRUE,"Bala";"LAMO1",#N/A,TRUE,"Amor";"LTES1",#N/A,TRUE,"Amor";"LINV1",#N/A,TRUE,"Amor";"LVTAS3",#N/A,TRUE,"Vtas";"LOTG1",#N/A,TRUE,"OtGa";"GING",#N/A,TRUE,"GrafIng";"GBAI",#N/A,TRUE,"GrafBAI";"GBDI",#N/A,TRUE,"GrafBdiCons";"GBDID",#N/A,TRUE,"GrafBdidomi";"shis1",#N/A,TRUE,"SerHist";"lplp1",#N/A,TRUE,"PrLP";"lpcp1",#N/A,TRUE,"PrCP";#N/A,#N/A,TRUE,"IFin"}</definedName>
    <definedName name="wrn.ResuPres2.">{"LRDOS1",#N/A,TRUE,"Amor";"LRDOS2",#N/A,TRUE,"Vtas";"LRDOS3",#N/A,TRUE,"Rdos";"LBAL1",#N/A,TRUE,"Bala";"LAMO1",#N/A,TRUE,"Amor";"LTES1",#N/A,TRUE,"Amor";"LINV1",#N/A,TRUE,"Amor";"LVTAS3",#N/A,TRUE,"Vtas";"LOTG1",#N/A,TRUE,"OtGa";"GING",#N/A,TRUE,"GrafIng";"GBAI",#N/A,TRUE,"GrafBAI";"GBDI",#N/A,TRUE,"GrafBdiCons";"GBDID",#N/A,TRUE,"GrafBdidomi";"shis1",#N/A,TRUE,"SerHist";"lplp1",#N/A,TRUE,"PrLP";"lpcp1",#N/A,TRUE,"PrCP";#N/A,#N/A,TRUE,"IFin"}</definedName>
    <definedName name="wrn.Retail." hidden="1">{"pl",#N/A,FALSE,"Retail";"cf",#N/A,FALSE,"Retail";"pi",#N/A,FALSE,"Retail";"top10",#N/A,FALSE,"Retail";"compcon",#N/A,FALSE,"Retail"}</definedName>
    <definedName name="wrn.Revenue._.Cost._.Model." hidden="1">{"revenue buildup",#N/A,FALSE,"Revenue_Cost Model";"hc buildup",#N/A,FALSE,"Headcount Build-up";"1xx summary ops - HC",#N/A,FALSE,"1xx_Operations Summary";"1xx ops summary - expense",#N/A,FALSE,"1xx_Operations Summary";"110 admin ops",#N/A,FALSE,"110_Admin";"120 survey ops",#N/A,FALSE,"120_Survey Research";"130 resorce mgmt",#N/A,FALSE,"130_Resource Mgmt.";"140 panel member",#N/A,FALSE,"140_Panel Member"}</definedName>
    <definedName name="wrn.Revenue._.Cost._.Model._1" hidden="1">{"revenue buildup",#N/A,FALSE,"Revenue_Cost Model";"hc buildup",#N/A,FALSE,"Headcount Build-up";"1xx summary ops - HC",#N/A,FALSE,"1xx_Operations Summary";"1xx ops summary - expense",#N/A,FALSE,"1xx_Operations Summary";"110 admin ops",#N/A,FALSE,"110_Admin";"120 survey ops",#N/A,FALSE,"120_Survey Research";"130 resorce mgmt",#N/A,FALSE,"130_Resource Mgmt.";"140 panel member",#N/A,FALSE,"140_Panel Member"}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sionsbericht." hidden="1">{#N/A,#N/A,TRUE,"Aktiven";#N/A,#N/A,TRUE,"Passiven";#N/A,#N/A,TRUE,"Erfolgsrechnung";#N/A,#N/A,TRUE,"Antrag";#N/A,#N/A,TRUE,"Anhang"}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_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buster.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UGH." hidden="1">{#N/A,#N/A,FALSE,"ROA";#N/A,#N/A,FALSE,"ROI";#N/A,#N/A,FALSE,"EBIT";#N/A,#N/A,FALSE,"MULT X"}</definedName>
    <definedName name="wrn.rpt." hidden="1">{#N/A,#N/A,FALSE,"Index";#N/A,#N/A,FALSE,"PL and BS";#N/A,#N/A,FALSE,"Throughput";#N/A,#N/A,FALSE,"Unit rev";#N/A,#N/A,FALSE,"Ohead sum";#N/A,#N/A,FALSE,"Dist stats";#N/A,#N/A,FALSE,"CR rpt";#N/A,#N/A,FALSE,"Matrix - mth";#N/A,#N/A,FALSE,"Matrix -ytd";#N/A,#N/A,FALSE,"Label cont";#N/A,#N/A,FALSE,"Parent cont";#N/A,#N/A,FALSE,"Capital ";#N/A,#N/A,FALSE,"Forecast"}</definedName>
    <definedName name="wrn.rptexhibits." hidden="1">{#N/A,#N/A,FALSE,"BS";#N/A,#N/A,FALSE,"IS";#N/A,#N/A,FALSE,"RMA ";#N/A,#N/A,FALSE,"ADJ IS";#N/A,#N/A,FALSE,"DCF"}</definedName>
    <definedName name="wrn.S3." hidden="1">{"Druck HORE","Worst Case 483K",FALSE,"HORE Schema"}</definedName>
    <definedName name="wrn.S4." hidden="1">{"Druck HORE","HL 503.000",FALSE,"HORE Schema"}</definedName>
    <definedName name="wrn.sales." localSheetId="5" hidden="1">{"sales",#N/A,FALSE,"Sales";"sales existing",#N/A,FALSE,"Sales";"sales rd1",#N/A,FALSE,"Sales";"sales rd2",#N/A,FALSE,"Sales"}</definedName>
    <definedName name="wrn.sales." localSheetId="4">{"sales",#N/A,FALSE,"Sales";"sales existing",#N/A,FALSE,"Sales";"sales rd1",#N/A,FALSE,"Sales";"sales rd2",#N/A,FALSE,"Sales"}</definedName>
    <definedName name="wrn.sales." localSheetId="2" hidden="1">{"sales",#N/A,FALSE,"Sales";"sales existing",#N/A,FALSE,"Sales";"sales rd1",#N/A,FALSE,"Sales";"sales rd2",#N/A,FALSE,"Sales"}</definedName>
    <definedName name="wrn.sales.">{"sales",#N/A,FALSE,"Sales";"sales existing",#N/A,FALSE,"Sales";"sales rd1",#N/A,FALSE,"Sales";"sales rd2",#N/A,FALSE,"Sales"}</definedName>
    <definedName name="wrn.Sales._.and._.LFL._.assumptions." hidden="1">{#N/A,#N/A,FALSE,"H1H2";"Sales by division",#N/A,FALSE,"H1H2";"LFL assumptions",#N/A,FALSE,"H1H2"}</definedName>
    <definedName name="wrn.Sales._.and._.LFL._.assumptions._1" hidden="1">{#N/A,#N/A,FALSE,"H1H2";"Sales by division",#N/A,FALSE,"H1H2";"LFL assumptions",#N/A,FALSE,"H1H2"}</definedName>
    <definedName name="wrn.sales._1" hidden="1">{"sales",#N/A,FALSE,"Sales";"sales existing",#N/A,FALSE,"Sales";"sales rd1",#N/A,FALSE,"Sales";"sales rd2",#N/A,FALSE,"Sales"}</definedName>
    <definedName name="wrn.sales._from_AB" localSheetId="4">{"sales",#N/A,FALSE,"Sales";"sales existing",#N/A,FALSE,"Sales";"sales rd1",#N/A,FALSE,"Sales";"sales rd2",#N/A,FALSE,"Sales"}</definedName>
    <definedName name="wrn.sales._from_AB">{"sales",#N/A,FALSE,"Sales";"sales existing",#N/A,FALSE,"Sales";"sales rd1",#N/A,FALSE,"Sales";"sales rd2",#N/A,FALSE,"Sales"}</definedName>
    <definedName name="wrn.sales._from_DBAB" localSheetId="4">{"sales",#N/A,FALSE,"Sales";"sales existing",#N/A,FALSE,"Sales";"sales rd1",#N/A,FALSE,"Sales";"sales rd2",#N/A,FALSE,"Sales"}</definedName>
    <definedName name="wrn.sales._from_DBAB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._.Pedro." hidden="1">{#N/A,#N/A,FALSE,"San Pedro"}</definedName>
    <definedName name="wrn.San._.Pedro._1" hidden="1">{#N/A,#N/A,FALSE,"San Pedro"}</definedName>
    <definedName name="wrn.Sanwa._.Short._.Report." hidden="1">{#N/A,#N/A,FALSE,"Input";#N/A,#N/A,FALSE,"P&amp;L";#N/A,#N/A,FALSE,"CF";#N/A,#N/A,FALSE,"Econ"}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localSheetId="5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4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_1A." hidden="1">{"Schedule_IA",#N/A,FALSE,"I-A"}</definedName>
    <definedName name="wrn.Schedule_1A._1" hidden="1">{"Schedule_IA",#N/A,FALSE,"I-A"}</definedName>
    <definedName name="wrn.Schedule_1B." hidden="1">{"Schedule_1B",#N/A,FALSE,"I-B"}</definedName>
    <definedName name="wrn.Schedule_1B._1" hidden="1">{"Schedule_1B",#N/A,FALSE,"I-B"}</definedName>
    <definedName name="wrn.Schedule_1C." hidden="1">{"Schedule_1C",#N/A,FALSE,"I-C"}</definedName>
    <definedName name="wrn.Schedule_1C._1" hidden="1">{"Schedule_1C",#N/A,FALSE,"I-C"}</definedName>
    <definedName name="wrn.Schedule_1D." hidden="1">{"Schedule_1D",#N/A,FALSE,"I-D"}</definedName>
    <definedName name="wrn.Schedule_1D._1" hidden="1">{"Schedule_1D",#N/A,FALSE,"I-D"}</definedName>
    <definedName name="wrn.Schedule_I." hidden="1">{"Schedule_I",#N/A,FALSE,"I"}</definedName>
    <definedName name="wrn.Schedule_I._1" hidden="1">{"Schedule_I",#N/A,FALSE,"I"}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ripts." hidden="1">{"ENBREL",#N/A,FALSE,"Sheet1";"RenaGel",#N/A,FALSE,"Sheet1";"HIV PI",#N/A,FALSE,"Sheet1";"MS",#N/A,FALSE,"Sheet1"}</definedName>
    <definedName name="wrn.sdi." localSheetId="5" hidden="1">{#N/A,#N/A,FALSE,"Customer Base";#N/A,#N/A,FALSE,"Workforce";#N/A,#N/A,FALSE,"cur prod";#N/A,#N/A,FALSE,"in-proc";#N/A,#N/A,FALSE,"Trademark"}</definedName>
    <definedName name="wrn.sdi." localSheetId="4">{#N/A,#N/A,FALSE,"Customer Base";#N/A,#N/A,FALSE,"Workforce";#N/A,#N/A,FALSE,"cur prod";#N/A,#N/A,FALSE,"in-proc";#N/A,#N/A,FALSE,"Trademark"}</definedName>
    <definedName name="wrn.sdi." localSheetId="2" hidden="1">{#N/A,#N/A,FALSE,"Customer Base";#N/A,#N/A,FALSE,"Workforce";#N/A,#N/A,FALSE,"cur prod";#N/A,#N/A,FALSE,"in-proc";#N/A,#N/A,FALSE,"Trademark"}</definedName>
    <definedName name="wrn.sdi.">{#N/A,#N/A,FALSE,"Customer Base";#N/A,#N/A,FALSE,"Workforce";#N/A,#N/A,FALSE,"cur prod";#N/A,#N/A,FALSE,"in-proc";#N/A,#N/A,FALSE,"Trademark"}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ction1." localSheetId="4">{#N/A,#N/A,TRUE,"Section1";"SavingsTop",#N/A,TRUE,"SumSavings";#N/A,#N/A,TRUE,"GraphSum";"SavingsAll",#N/A,TRUE,"SumSavings";#N/A,#N/A,TRUE,"Inputs";#N/A,#N/A,TRUE,"Scenarios";#N/A,#N/A,TRUE,"LineLoss";#N/A,#N/A,TRUE,"Summary";#N/A,#N/A,TRUE,"TermSummary";#N/A,#N/A,TRUE,"NetRates";#N/A,#N/A,TRUE,"PPAtypes"}</definedName>
    <definedName name="wrn.Section1.">{#N/A,#N/A,TRUE,"Section1";"SavingsTop",#N/A,TRUE,"SumSavings";#N/A,#N/A,TRUE,"GraphSum";"SavingsAll",#N/A,TRUE,"SumSavings";#N/A,#N/A,TRUE,"Inputs";#N/A,#N/A,TRUE,"Scenarios";#N/A,#N/A,TRUE,"LineLoss";#N/A,#N/A,TRUE,"Summary";#N/A,#N/A,TRUE,"TermSummary";#N/A,#N/A,TRUE,"NetRates";#N/A,#N/A,TRUE,"PPAtypes"}</definedName>
    <definedName name="wrn.Section1Summaries." localSheetId="4">{#N/A,#N/A,TRUE,"Section1";#N/A,#N/A,TRUE,"SumF";#N/A,#N/A,TRUE,"FigExchange";#N/A,#N/A,TRUE,"Escalation";#N/A,#N/A,TRUE,"GraphEscalate";#N/A,#N/A,TRUE,"Scenarios"}</definedName>
    <definedName name="wrn.Section1Summaries.">{#N/A,#N/A,TRUE,"Section1";#N/A,#N/A,TRUE,"SumF";#N/A,#N/A,TRUE,"FigExchange";#N/A,#N/A,TRUE,"Escalation";#N/A,#N/A,TRUE,"GraphEscalate";#N/A,#N/A,TRUE,"Scenarios"}</definedName>
    <definedName name="wrn.Section2." localSheetId="4">{#N/A,#N/A,TRUE,"Section2";#N/A,#N/A,TRUE,"OverPymt";#N/A,#N/A,TRUE,"Energy";#N/A,#N/A,TRUE,"EnergyDiff1";#N/A,#N/A,TRUE,"EnergyDiff2";#N/A,#N/A,TRUE,"CapPerformance";#N/A,#N/A,TRUE,"BonusPerformance";#N/A,#N/A,TRUE,"BonusFormula";#N/A,#N/A,TRUE,"GraphPymt"}</definedName>
    <definedName name="wrn.Section2.">{#N/A,#N/A,TRUE,"Section2";#N/A,#N/A,TRUE,"OverPymt";#N/A,#N/A,TRUE,"Energy";#N/A,#N/A,TRUE,"EnergyDiff1";#N/A,#N/A,TRUE,"EnergyDiff2";#N/A,#N/A,TRUE,"CapPerformance";#N/A,#N/A,TRUE,"BonusPerformance";#N/A,#N/A,TRUE,"BonusFormula";#N/A,#N/A,TRUE,"GraphPymt"}</definedName>
    <definedName name="wrn.Section2TotalProjectCost." localSheetId="4">{#N/A,#N/A,TRUE,"Section2";#N/A,#N/A,TRUE,"TPCestimate";#N/A,#N/A,TRUE,"SumTPC";#N/A,#N/A,TRUE,"ConstrLoan";#N/A,#N/A,TRUE,"FigBalance";#N/A,#N/A,TRUE,"DEV27air";#N/A,#N/A,TRUE,"Graph27air";#N/A,#N/A,TRUE,"PreOp"}</definedName>
    <definedName name="wrn.Section2TotalProjectCost.">{#N/A,#N/A,TRUE,"Section2";#N/A,#N/A,TRUE,"TPCestimate";#N/A,#N/A,TRUE,"SumTPC";#N/A,#N/A,TRUE,"ConstrLoan";#N/A,#N/A,TRUE,"FigBalance";#N/A,#N/A,TRUE,"DEV27air";#N/A,#N/A,TRUE,"Graph27air";#N/A,#N/A,TRUE,"PreOp"}</definedName>
    <definedName name="wrn.Section3." localSheetId="4">{#N/A,#N/A,TRUE,"Section3";#N/A,#N/A,TRUE,"BaseYear";#N/A,#N/A,TRUE,"GenHistory";#N/A,#N/A,TRUE,"GenGraph";#N/A,#N/A,TRUE,"MonthCompare";#N/A,#N/A,TRUE,"HourHistory";#N/A,#N/A,TRUE,"PayHistory";#N/A,#N/A,TRUE,"PayGraphs";#N/A,#N/A,TRUE,"ReplaceForecast";#N/A,#N/A,TRUE,"PPAforecast";#N/A,#N/A,TRUE,"OLSier"}</definedName>
    <definedName name="wrn.Section3.">{#N/A,#N/A,TRUE,"Section3";#N/A,#N/A,TRUE,"BaseYear";#N/A,#N/A,TRUE,"GenHistory";#N/A,#N/A,TRUE,"GenGraph";#N/A,#N/A,TRUE,"MonthCompare";#N/A,#N/A,TRUE,"HourHistory";#N/A,#N/A,TRUE,"PayHistory";#N/A,#N/A,TRUE,"PayGraphs";#N/A,#N/A,TRUE,"ReplaceForecast";#N/A,#N/A,TRUE,"PPAforecast";#N/A,#N/A,TRUE,"OLSier"}</definedName>
    <definedName name="wrn.Section3PowerPlantCompany." localSheetId="4">{#N/A,#N/A,TRUE,"Section3";#N/A,#N/A,TRUE,"Tax";#N/A,#N/A,TRUE,"Dividend";#N/A,#N/A,TRUE,"Depreciation";#N/A,#N/A,TRUE,"Balance";#N/A,#N/A,TRUE,"SaleGain";#N/A,#N/A,TRUE,"RevExp";#N/A,#N/A,TRUE,"PIG";#N/A,#N/A,TRUE,"GraphPlant"}</definedName>
    <definedName name="wrn.Section3PowerPlantCompany.">{#N/A,#N/A,TRUE,"Section3";#N/A,#N/A,TRUE,"Tax";#N/A,#N/A,TRUE,"Dividend";#N/A,#N/A,TRUE,"Depreciation";#N/A,#N/A,TRUE,"Balance";#N/A,#N/A,TRUE,"SaleGain";#N/A,#N/A,TRUE,"RevExp";#N/A,#N/A,TRUE,"PIG";#N/A,#N/A,TRUE,"GraphPlant"}</definedName>
    <definedName name="wrn.Section4." localSheetId="4">{#N/A,#N/A,TRUE,"Section4";#N/A,#N/A,TRUE,"Tariffwksht";#N/A,#N/A,TRUE,"TariffINFO";#N/A,#N/A,TRUE,"Generation";#N/A,#N/A,TRUE,"PPAsum";#N/A,#N/A,TRUE,"PPApayments";#N/A,#N/A,TRUE,"RevExp";#N/A,#N/A,TRUE,"GraphRevenue";#N/A,#N/A,TRUE,"GraphRevExp"}</definedName>
    <definedName name="wrn.Section4.">{#N/A,#N/A,TRUE,"Section4";#N/A,#N/A,TRUE,"Tariffwksht";#N/A,#N/A,TRUE,"TariffINFO";#N/A,#N/A,TRUE,"Generation";#N/A,#N/A,TRUE,"PPAsum";#N/A,#N/A,TRUE,"PPApayments";#N/A,#N/A,TRUE,"RevExp";#N/A,#N/A,TRUE,"GraphRevenue";#N/A,#N/A,TRUE,"GraphRevExp"}</definedName>
    <definedName name="wrn.Section4Revenue." localSheetId="4">{#N/A,#N/A,TRUE,"Section4";#N/A,#N/A,TRUE,"PPAtable";#N/A,#N/A,TRUE,"RFPtable";#N/A,#N/A,TRUE,"RevCap";#N/A,#N/A,TRUE,"RevOther";#N/A,#N/A,TRUE,"RevGas";#N/A,#N/A,TRUE,"GraphRev"}</definedName>
    <definedName name="wrn.Section4Revenue.">{#N/A,#N/A,TRUE,"Section4";#N/A,#N/A,TRUE,"PPAtable";#N/A,#N/A,TRUE,"RFPtable";#N/A,#N/A,TRUE,"RevCap";#N/A,#N/A,TRUE,"RevOther";#N/A,#N/A,TRUE,"RevGas";#N/A,#N/A,TRUE,"GraphRev"}</definedName>
    <definedName name="wrn.Section5." localSheetId="4">{#N/A,#N/A,TRUE,"Section5";#N/A,#N/A,TRUE,"Coal";#N/A,#N/A,TRUE,"Fuel";#N/A,#N/A,TRUE,"OMwksht";#N/A,#N/A,TRUE,"VOM";#N/A,#N/A,TRUE,"FOM";#N/A,#N/A,TRUE,"Debt";#N/A,#N/A,TRUE,"LoanSchedules";#N/A,#N/A,TRUE,"GraphExp";#N/A,#N/A,TRUE,"Conversions"}</definedName>
    <definedName name="wrn.Section5.">{#N/A,#N/A,TRUE,"Section5";#N/A,#N/A,TRUE,"Coal";#N/A,#N/A,TRUE,"Fuel";#N/A,#N/A,TRUE,"OMwksht";#N/A,#N/A,TRUE,"VOM";#N/A,#N/A,TRUE,"FOM";#N/A,#N/A,TRUE,"Debt";#N/A,#N/A,TRUE,"LoanSchedules";#N/A,#N/A,TRUE,"GraphExp";#N/A,#N/A,TRUE,"Conversions"}</definedName>
    <definedName name="wrn.Section6Equipment." localSheetId="4">{#N/A,#N/A,TRUE,"Section6";#N/A,#N/A,TRUE,"OHcycles";#N/A,#N/A,TRUE,"OHtiming";#N/A,#N/A,TRUE,"OHcosts";#N/A,#N/A,TRUE,"GTdegradation";#N/A,#N/A,TRUE,"GTperformance";#N/A,#N/A,TRUE,"GraphEquip"}</definedName>
    <definedName name="wrn.Section6Equipment.">{#N/A,#N/A,TRUE,"Section6";#N/A,#N/A,TRUE,"OHcycles";#N/A,#N/A,TRUE,"OHtiming";#N/A,#N/A,TRUE,"OHcosts";#N/A,#N/A,TRUE,"GTdegradation";#N/A,#N/A,TRUE,"GTperformance";#N/A,#N/A,TRUE,"GraphEquip"}</definedName>
    <definedName name="wrn.Section7DebtService." localSheetId="4">{#N/A,#N/A,TRUE,"Section7";#N/A,#N/A,TRUE,"DebtService";#N/A,#N/A,TRUE,"LoanSchedules";#N/A,#N/A,TRUE,"GraphDebt"}</definedName>
    <definedName name="wrn.Section7DebtService.">{#N/A,#N/A,TRUE,"Section7";#N/A,#N/A,TRUE,"DebtService";#N/A,#N/A,TRUE,"LoanSchedules";#N/A,#N/A,TRUE,"GraphDebt"}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miCap." hidden="1">{#N/A,#N/A,FALSE,"from high";#N/A,#N/A,FALSE,"from low";#N/A,#N/A,FALSE,"Market Cap";#N/A,#N/A,FALSE,"Alpha"}</definedName>
    <definedName name="wrn.sens." localSheetId="5" hidden="1">{#N/A,#N/A,FALSE,"Sensitivities";#N/A,#N/A,FALSE,"Sensitivities2"}</definedName>
    <definedName name="wrn.sens." localSheetId="4">{#N/A,#N/A,FALSE,"Sensitivities";#N/A,#N/A,FALSE,"Sensitivities2"}</definedName>
    <definedName name="wrn.sens." localSheetId="2" hidden="1">{#N/A,#N/A,FALSE,"Sensitivities";#N/A,#N/A,FALSE,"Sensitivities2"}</definedName>
    <definedName name="wrn.sens.">{#N/A,#N/A,FALSE,"Sensitivities";#N/A,#N/A,FALSE,"Sensitivities2"}</definedName>
    <definedName name="wrn.sens3." hidden="1">{#N/A,#N/A,TRUE,"DCF";#N/A,#N/A,TRUE,"DCF"}</definedName>
    <definedName name="wrn.sensitivity._.analyses." localSheetId="5" hidden="1">{"general",#N/A,FALSE,"Assumptions"}</definedName>
    <definedName name="wrn.sensitivity._.analyses." localSheetId="4">{"general",#N/A,FALSE,"Assumptions"}</definedName>
    <definedName name="wrn.sensitivity._.analyses." localSheetId="2" hidden="1">{"general",#N/A,FALSE,"Assumptions"}</definedName>
    <definedName name="wrn.sensitivity._.analyses.">{"general",#N/A,FALSE,"Assumptions"}</definedName>
    <definedName name="wrn.Sensitivity._.Analysis." hidden="1">{"Sensitivity Tables",#N/A,FALSE,"DCF"}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." hidden="1">{#N/A,#N/A,FALSE,"High";#N/A,#N/A,FALSE,"Low";#N/A,#N/A,FALSE,"MarketCap";#N/A,#N/A,FALSE,"Alpha"}</definedName>
    <definedName name="wrn.sfull." hidden="1">{#N/A,#N/A,FALSE,"P&amp;L"}</definedName>
    <definedName name="wrn.sfull._._model" hidden="1">{#N/A,#N/A,TRUE,"Cover sheet";#N/A,#N/A,TRUE,"DCF analysis";#N/A,#N/A,TRUE,"WACC calculation"}</definedName>
    <definedName name="wrn.sga." hidden="1">{#N/A,#N/A,FALSE,"Profit &amp; Loss form";#N/A,#N/A,FALSE,"SERVICE FORM";#N/A,#N/A,FALSE,"S,G &amp; A FORM"}</definedName>
    <definedName name="wrn.sga._1" hidden="1">{#N/A,#N/A,FALSE,"Profit &amp; Loss form";#N/A,#N/A,FALSE,"SERVICE FORM";#N/A,#N/A,FALSE,"S,G &amp; A FORM"}</definedName>
    <definedName name="wrn.SHORT." hidden="1">{"CREDIT STATISTICS",#N/A,FALSE,"STATS";"CF_AND_IS",#N/A,FALSE,"PLAN";"BALSHEET",#N/A,FALSE,"BALANCE SHEET"}</definedName>
    <definedName name="wrn.SHORT._1" hidden="1">{"CREDIT STATISTICS",#N/A,FALSE,"STATS";"CF_AND_IS",#N/A,FALSE,"PLAN";"BALSHEET",#N/A,FALSE,"BALANCE SHEET"}</definedName>
    <definedName name="wrn.Shortterm._.cashflow._.No._.capex." hidden="1">{"To 2000","No capex",FALSE,"Cashflow"}</definedName>
    <definedName name="wrn.showamar." hidden="1">{#N/A,#N/A,TRUE,"DCF BA, PA, BH";#N/A,#N/A,TRUE,"RTP Bs. As.";#N/A,#N/A,TRUE,"Safari Zoo Park"}</definedName>
    <definedName name="wrn.Side._.by._.Side." hidden="1">{"Side 99",#N/A,FALSE,"S&amp;U Side by Side"}</definedName>
    <definedName name="wrn.Side._.by._.Side._1" hidden="1">{"Side 99",#N/A,FALSE,"S&amp;U Side by Side"}</definedName>
    <definedName name="wrn.Sierra." hidden="1">{#N/A,#N/A,FALSE,"OXHP"}</definedName>
    <definedName name="wrn.Sierra._1" hidden="1">{#N/A,#N/A,FALSE,"OXHP"}</definedName>
    <definedName name="wrn.single._.scenario." hidden="1">{#N/A,#N/A,FALSE,"trans summary";#N/A,#N/A,FALSE,"EPS summary";"Est. 1997",#N/A,FALSE,"Inc";"Est. 1998",#N/A,FALSE,"Inc";"Est. 1999",#N/A,FALSE,"Inc";#N/A,#N/A,FALSE,"Bal"}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KSCS1." localSheetId="5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4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2" hidden="1">{#N/A,#N/A,FALSE,"Antony Financials";#N/A,#N/A,FALSE,"Cowboy Financials";#N/A,#N/A,FALSE,"Combined";#N/A,#N/A,FALSE,"Valuematrix";#N/A,#N/A,FALSE,"DCFAntony";#N/A,#N/A,FALSE,"DCFCowboy";#N/A,#N/A,FALSE,"DCFCombined"}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muck." hidden="1">{#N/A,#N/A,FALSE,"1FCST";#N/A,#N/A,FALSE,"2VAR";#N/A,#N/A,FALSE,"3REV";#N/A,#N/A,FALSE,"4MARG";#N/A,#N/A,FALSE,"5RSEG";#N/A,#N/A,FALSE,"6TARG";#N/A,#N/A,FALSE,"7EXP";#N/A,#N/A,FALSE,"83Q97";#N/A,#N/A,FALSE,"84Q97";#N/A,#N/A,FALSE,"81Q98";#N/A,#N/A,FALSE,"82Q98";#N/A,#N/A,FALSE,"83Q98";#N/A,#N/A,FALSE,"84Q98";#N/A,#N/A,FALSE,"81Q99";#N/A,#N/A,FALSE,"Sheet16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ftware._.Reconciliation." hidden="1">{#N/A,#N/A,FALSE,"Cover";#N/A,#N/A,FALSE,"AmortSched99 18110";#N/A,#N/A,FALSE,"AmortSched99 18120";#N/A,#N/A,FALSE,"18320 Instruc"}</definedName>
    <definedName name="wrn.Soluzioni." hidden="1">{#N/A,#N/A,FALSE,"P&amp;L proj";#N/A,#N/A,FALSE,"Balance sheet proj";#N/A,#N/A,FALSE,"cf proj";#N/A,#N/A,FALSE,"IRR";#N/A,#N/A,FALSE,"Wacc";#N/A,#N/A,FALSE,"DCF";#N/A,#N/A,FALSE,"APV";#N/A,#N/A,FALSE,"comparables";#N/A,#N/A,FALSE,"Valuation"}</definedName>
    <definedName name="wrn.spinto." hidden="1">{#N/A,#N/A,FALSE,"Trading-Mult ";#N/A,#N/A,FALSE,"M&amp;A info"}</definedName>
    <definedName name="wrn.SponsorSection." localSheetId="4">{#N/A,#N/A,TRUE,"Cover";#N/A,#N/A,TRUE,"Contents";#N/A,#N/A,TRUE,"Organization";#N/A,#N/A,TRUE,"SumSponsor";#N/A,#N/A,TRUE,"Plant1";#N/A,#N/A,TRUE,"Plant2";#N/A,#N/A,TRUE,"Sponsors";#N/A,#N/A,TRUE,"ElPaso1";#N/A,#N/A,TRUE,"GraphSponsor"}</definedName>
    <definedName name="wrn.SponsorSection.">{#N/A,#N/A,TRUE,"Cover";#N/A,#N/A,TRUE,"Contents";#N/A,#N/A,TRUE,"Organization";#N/A,#N/A,TRUE,"SumSponsor";#N/A,#N/A,TRUE,"Plant1";#N/A,#N/A,TRUE,"Plant2";#N/A,#N/A,TRUE,"Sponsors";#N/A,#N/A,TRUE,"ElPaso1";#N/A,#N/A,TRUE,"GraphSponsor"}</definedName>
    <definedName name="wrn.sprint." hidden="1">{#N/A,#N/A,FALSE,"Trading-Mult ";#N/A,#N/A,FALSE,"M&amp;A info"}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cost1998." hidden="1">{#N/A,#N/A,TRUE,"Staffnos &amp; cost"}</definedName>
    <definedName name="wrn.Staffcost." hidden="1">{#N/A,#N/A,FALSE,"Staffnos &amp; cost"}</definedName>
    <definedName name="wrn.Stampa." localSheetId="4">{#N/A,#N/A,TRUE,"Cover";#N/A,#N/A,TRUE,"Input";#N/A,#N/A,TRUE,"Fonti - Impieghi Summary";#N/A,#N/A,TRUE,"CE";#N/A,#N/A,TRUE,"Cash Flow";#N/A,#N/A,TRUE,"Stato Patrimoniale ";#N/A,#N/A,TRUE,"Summary"}</definedName>
    <definedName name="wrn.Stampa.">{#N/A,#N/A,TRUE,"Cover";#N/A,#N/A,TRUE,"Input";#N/A,#N/A,TRUE,"Fonti - Impieghi Summary";#N/A,#N/A,TRUE,"CE";#N/A,#N/A,TRUE,"Cash Flow";#N/A,#N/A,TRUE,"Stato Patrimoniale ";#N/A,#N/A,TRUE,"Summary"}</definedName>
    <definedName name="wrn.stand_alone." localSheetId="5" hidden="1">{#N/A,#N/A,FALSE,"CBE";#N/A,#N/A,FALSE,"SWK"}</definedName>
    <definedName name="wrn.stand_alone." localSheetId="4">{#N/A,#N/A,FALSE,"CBE";#N/A,#N/A,FALSE,"SWK"}</definedName>
    <definedName name="wrn.stand_alone." localSheetId="2" hidden="1">{#N/A,#N/A,FALSE,"CBE";#N/A,#N/A,FALSE,"SWK"}</definedName>
    <definedName name="wrn.stand_alone.">{#N/A,#N/A,FALSE,"CBE";#N/A,#N/A,FALSE,"SWK"}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ndard." hidden="1">{#N/A,#N/A,FALSE,"Service + Produktion kum";#N/A,#N/A,FALSE,"Produktion kum";#N/A,#N/A,FALSE,"Service kum";#N/A,#N/A,FALSE,"Service Monat";#N/A,#N/A,FALSE,"CARAT"}</definedName>
    <definedName name="wrn.Statistics." hidden="1">{"Std Poor",#N/A,FALSE,"S&amp;P";"Sum Stats",#N/A,FALSE,"Stats"}</definedName>
    <definedName name="wrn.stay" localSheetId="4">{"summary1",#N/A,TRUE,"Comps";"summary2",#N/A,TRUE,"Comps";"summary3",#N/A,TRUE,"Comps"}</definedName>
    <definedName name="wrn.stay">{"summary1",#N/A,TRUE,"Comps";"summary2",#N/A,TRUE,"Comps";"summary3",#N/A,TRUE,"Comps"}</definedName>
    <definedName name="wrn.Structure." hidden="1">{#N/A,#N/A,FALSE,"Structure";#N/A,#N/A,FALSE,"Proj-Cal";#N/A,#N/A,FALSE,"Market"}</definedName>
    <definedName name="wrn.suibud." hidden="1">{"tbl1",#N/A,FALSE,"regul";"tbl2",#N/A,FALSE,"regul"}</definedName>
    <definedName name="wrn.suivi." hidden="1">{"moy",#N/A,FALSE,"CAMBRAI";"paie",#N/A,FALSE,"CAMBRAI"}</definedName>
    <definedName name="wrn.Summ." hidden="1">{#N/A,#N/A,TRUE,"Months 2003";#N/A,#N/A,TRUE,"Months 2004";#N/A,#N/A,TRUE,"Months 2005"}</definedName>
    <definedName name="wrn.Summ_Assum_Graphs." hidden="1">{#N/A,#N/A,TRUE,"Initial";#N/A,#N/A,TRUE,"Graphs"}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5" hidden="1">{#N/A,#N/A,FALSE,"Summary3";#N/A,#N/A,FALSE,"Summary1";#N/A,#N/A,FALSE,"Summary2";#N/A,#N/A,FALSE,"Sensitivities1";#N/A,#N/A,FALSE,"Sensitivities2"}</definedName>
    <definedName name="wrn.Summary." localSheetId="4">{"Table A",#N/A,FALSE,"Summary";"Table D",#N/A,FALSE,"Summary";"Table E",#N/A,FALSE,"Summary"}</definedName>
    <definedName name="wrn.Summary." localSheetId="2" hidden="1">{#N/A,#N/A,FALSE,"Summary3";#N/A,#N/A,FALSE,"Summary1";#N/A,#N/A,FALSE,"Summary2";#N/A,#N/A,FALSE,"Sensitivities1";#N/A,#N/A,FALSE,"Sensitivities2"}</definedName>
    <definedName name="wrn.Summary.">{"Table A",#N/A,FALSE,"Summary";"Table D",#N/A,FALSE,"Summary";"Table E",#N/A,FALSE,"Summary"}</definedName>
    <definedName name="wrn.Summary._.output." hidden="1">{#N/A,#N/A,FALSE,"Assump";#N/A,#N/A,FALSE,"Calculations";#N/A,#N/A,FALSE,"P&amp;L";#N/A,#N/A,FALSE,"BS";#N/A,#N/A,FALSE,"Credit"}</definedName>
    <definedName name="wrn.Summary._.output._1" hidden="1">{#N/A,#N/A,FALSE,"Assump";#N/A,#N/A,FALSE,"Calculations";#N/A,#N/A,FALSE,"P&amp;L";#N/A,#N/A,FALSE,"BS";#N/A,#N/A,FALSE,"Credit"}</definedName>
    <definedName name="wrn.Summary._.Presentation." localSheetId="4">{#N/A,#N/A,FALSE,"Financial Statements";#N/A,#N/A,FALSE,"MM FA &amp; Multiples";#N/A,#N/A,FALSE,"Preliminary Valuation";#N/A,#N/A,FALSE,"WACC"}</definedName>
    <definedName name="wrn.Summary._.Presentation.">{#N/A,#N/A,FALSE,"Financial Statements";#N/A,#N/A,FALSE,"MM FA &amp; Multiples";#N/A,#N/A,FALSE,"Preliminary Valuation";#N/A,#N/A,FALSE,"WACC"}</definedName>
    <definedName name="wrn.Summary._.Projections." hidden="1">{#N/A,#N/A,FALSE,"Summary - Forte";#N/A,#N/A,FALSE,"Summary - ITT"}</definedName>
    <definedName name="wrn.Summary._.Projections._1" hidden="1">{#N/A,#N/A,FALSE,"Summary - Forte";#N/A,#N/A,FALSE,"Summary - ITT"}</definedName>
    <definedName name="wrn.Summary._.Report." hidden="1">{"Summary",#N/A,FALSE,"Model";"Income Statement",#N/A,FALSE,"MODEL";"Balance Sheet",#N/A,FALSE,"Model";"Cash Flow",#N/A,FALSE,"Model";"Availability Analysis",#N/A,FALSE,"Model"}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mmary._.with._.short._.outputs." localSheetId="5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4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2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Pgs." localSheetId="5" hidden="1">{#N/A,#N/A,FALSE,"CreditStat";#N/A,#N/A,FALSE,"SPbrkup";#N/A,#N/A,FALSE,"MerSPsyn";#N/A,#N/A,FALSE,"MerSPwKCsyn";#N/A,#N/A,FALSE,"MerSPwKCsyn (2)";#N/A,#N/A,FALSE,"CreditStat (2)"}</definedName>
    <definedName name="wrn.SummaryPgs." localSheetId="4">{#N/A,#N/A,FALSE,"CreditStat";#N/A,#N/A,FALSE,"SPbrkup";#N/A,#N/A,FALSE,"MerSPsyn";#N/A,#N/A,FALSE,"MerSPwKCsyn";#N/A,#N/A,FALSE,"MerSPwKCsyn (2)";#N/A,#N/A,FALSE,"CreditStat (2)"}</definedName>
    <definedName name="wrn.SummaryPgs." localSheetId="2" hidden="1">{#N/A,#N/A,FALSE,"CreditStat";#N/A,#N/A,FALSE,"SPbrkup";#N/A,#N/A,FALSE,"MerSPsyn";#N/A,#N/A,FALSE,"MerSPwKCsyn";#N/A,#N/A,FALSE,"MerSPwKCsyn (2)";#N/A,#N/A,FALSE,"CreditStat (2)"}</definedName>
    <definedName name="wrn.SummaryPgs.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Report." hidden="1">{#N/A,#N/A,TRUE,"Summary";#N/A,#N/A,TRUE,"Control";#N/A,#N/A,TRUE,"Cashflow"}</definedName>
    <definedName name="wrn.SummaryReport._1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PP_SCHD." hidden="1">{#N/A,#N/A,TRUE,"A";#N/A,#N/A,TRUE,"B";#N/A,#N/A,TRUE,"C";#N/A,#N/A,TRUE,"D";#N/A,#N/A,TRUE,"E"}</definedName>
    <definedName name="wrn.Support." hidden="1">{#N/A,#N/A,FALSE,"TRIAL INPUT";#N/A,#N/A,FALSE,"AVG INPUT COPY";#N/A,#N/A,FALSE,"INVESTMENTS_INPUT"}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ynergyCase10yrGW." hidden="1">{"Summary","Synergy w/ 10yr GW",FALSE,"M&amp;A Model";"FinanceInput","Synergy w/ 10yr GW",FALSE,"M&amp;A Model";"CashFlow","Synergy w/ 10yr GW",FALSE,"M&amp;A Model"}</definedName>
    <definedName name="wrn.SynergyCase10yrGW._1" hidden="1">{"Summary","Synergy w/ 10yr GW",FALSE,"M&amp;A Model";"FinanceInput","Synergy w/ 10yr GW",FALSE,"M&amp;A Model";"CashFlow","Synergy w/ 10yr GW",FALSE,"M&amp;A Model"}</definedName>
    <definedName name="wrn.Tables." hidden="1">{"view1",#N/A,FALSE,"Tables";"view2",#N/A,FALSE,"Tables";"view3",#N/A,FALSE,"Tables"}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BU197." hidden="1">{#N/A,#N/A,TRUE,"Hoja1"}</definedName>
    <definedName name="wrn.TARGENERATOR." hidden="1">{"Pa",#N/A,FALSE,"P"}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4">{"targetdcf",#N/A,FALSE,"Merger consequences";"TARGETASSU",#N/A,FALSE,"Merger consequences";"TERMINAL VALUE",#N/A,FALSE,"Merger consequences"}</definedName>
    <definedName name="wrn.TARGET._.DCF." localSheetId="2" hidden="1">{"targetdcf",#N/A,FALSE,"Merger consequences";"TARGETASSU",#N/A,FALSE,"Merger consequences";"TERMINAL VALUE",#N/A,FALSE,"Merger consequences"}</definedName>
    <definedName name="wrn.TARGET._.DCF.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AB" localSheetId="4">{"targetdcf",#N/A,FALSE,"Merger consequences";"TARGETASSU",#N/A,FALSE,"Merger consequences";"TERMINAL VALUE",#N/A,FALSE,"Merger consequences"}</definedName>
    <definedName name="wrn.TARGET._.DCF._from_AB">{"targetdcf",#N/A,FALSE,"Merger consequences";"TARGETASSU",#N/A,FALSE,"Merger consequences";"TERMINAL VALUE",#N/A,FALSE,"Merger consequences"}</definedName>
    <definedName name="wrn.TARGET._.DCF._from_DBAB" localSheetId="4">{"targetdcf",#N/A,FALSE,"Merger consequences";"TARGETASSU",#N/A,FALSE,"Merger consequences";"TERMINAL VALUE",#N/A,FALSE,"Merger consequences"}</definedName>
    <definedName name="wrn.TARGET._.DCF._from_DBAB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iff._.Analysis." localSheetId="5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localSheetId="4">{"Tarifica91",#N/A,FALSE,"Tariffs";"Tarifica92",#N/A,FALSE,"Tariffs";"Tarifica93",#N/A,FALSE,"Tariffs";"Tarifica94",#N/A,FALSE,"Tariffs";"Tarifica95",#N/A,FALSE,"Tariffs";"Tarifica96",#N/A,FALSE,"Tariffs"}</definedName>
    <definedName name="wrn.Tariff._.Analysis." localSheetId="2" hidden="1">{"Tarifica91",#N/A,FALSE,"Tariffs";"Tarifica92",#N/A,FALSE,"Tariffs";"Tarifica93",#N/A,FALSE,"Tariffs";"Tarifica94",#N/A,FALSE,"Tariffs";"Tarifica95",#N/A,FALSE,"Tariffs";"Tarifica96",#N/A,FALSE,"Tariffs"}</definedName>
    <definedName name="wrn.Tariff._.Analysis.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5" hidden="1">{"Tariff Comparison",#N/A,FALSE,"Benchmarking";"Tariff Comparison 2",#N/A,FALSE,"Benchmarking";"Tariff Comparison 3",#N/A,FALSE,"Benchmarking"}</definedName>
    <definedName name="wrn.Tariff._.Comaprison." localSheetId="4">{"Tariff Comparison",#N/A,FALSE,"Benchmarking";"Tariff Comparison 2",#N/A,FALSE,"Benchmarking";"Tariff Comparison 3",#N/A,FALSE,"Benchmarking"}</definedName>
    <definedName name="wrn.Tariff._.Comaprison." localSheetId="2" hidden="1">{"Tariff Comparison",#N/A,FALSE,"Benchmarking";"Tariff Comparison 2",#N/A,FALSE,"Benchmarking";"Tariff Comparison 3",#N/A,FALSE,"Benchmarking"}</definedName>
    <definedName name="wrn.Tariff._.Comaprison.">{"Tariff Comparison",#N/A,FALSE,"Benchmarking";"Tariff Comparison 2",#N/A,FALSE,"Benchmarking";"Tariff Comparison 3",#N/A,FALSE,"Benchmarking"}</definedName>
    <definedName name="wrn.TAXAS._.DE._.MAIO._.1999." localSheetId="4">{#N/A,#N/A,FALSE,"TX mai"}</definedName>
    <definedName name="wrn.TAXAS._.DE._.MAIO._.1999.">{#N/A,#N/A,FALSE,"TX mai"}</definedName>
    <definedName name="wrn.TBfichesA." localSheetId="5" hidden="1">{#N/A,#N/A,FALSE,"A1";#N/A,#N/A,FALSE,"A2";#N/A,#N/A,FALSE,"A3A";#N/A,#N/A,FALSE,"A3B"}</definedName>
    <definedName name="wrn.TBfichesA." localSheetId="4">{#N/A,#N/A,FALSE,"A1";#N/A,#N/A,FALSE,"A2";#N/A,#N/A,FALSE,"A3A";#N/A,#N/A,FALSE,"A3B"}</definedName>
    <definedName name="wrn.TBfichesA." localSheetId="2" hidden="1">{#N/A,#N/A,FALSE,"A1";#N/A,#N/A,FALSE,"A2";#N/A,#N/A,FALSE,"A3A";#N/A,#N/A,FALSE,"A3B"}</definedName>
    <definedName name="wrn.TBfichesA.">{#N/A,#N/A,FALSE,"A1";#N/A,#N/A,FALSE,"A2";#N/A,#N/A,FALSE,"A3A";#N/A,#N/A,FALSE,"A3B"}</definedName>
    <definedName name="wrn.TECHCALC." hidden="1">{"tc1",#N/A,FALSE,"L";"tc2",#N/A,FALSE,"L";"tc3",#N/A,FALSE,"L";"tc4",#N/A,FALSE,"L";"tc5",#N/A,FALSE,"L";"tc6",#N/A,FALSE,"L";"tc7",#N/A,FALSE,"L";"tc8",#N/A,FALSE,"L";"tc9",#N/A,FALSE,"L"}</definedName>
    <definedName name="wrn.test." hidden="1">{"test2",#N/A,TRUE,"Prices"}</definedName>
    <definedName name="wrn.test._1" hidden="1">{"Cash Flow",#N/A,FALSE,"Cash Flow"}</definedName>
    <definedName name="wrn.test1." localSheetId="5" hidden="1">{"Income Statement",#N/A,FALSE,"CFMODEL";"Balance Sheet",#N/A,FALSE,"CFMODEL"}</definedName>
    <definedName name="wrn.test1." localSheetId="4">{"Income Statement",#N/A,FALSE,"CFMODEL";"Balance Sheet",#N/A,FALSE,"CFMODEL"}</definedName>
    <definedName name="wrn.test1." localSheetId="2" hidden="1">{"Income Statement",#N/A,FALSE,"CFMODEL";"Balance Sheet",#N/A,FALSE,"CFMODEL"}</definedName>
    <definedName name="wrn.test1.">{"Income Statement",#N/A,FALSE,"CFMODEL";"Balance Sheet",#N/A,FALSE,"CFMODEL"}</definedName>
    <definedName name="wrn.test1._1" hidden="1">{"Income Statement",#N/A,FALSE,"CFMODEL";"Balance Sheet",#N/A,FALSE,"CFMODEL"}</definedName>
    <definedName name="wrn.test2." localSheetId="5" hidden="1">{"SourcesUses",#N/A,TRUE,"CFMODEL";"TransOverview",#N/A,TRUE,"CFMODEL"}</definedName>
    <definedName name="wrn.test2." localSheetId="4">{"SourcesUses",#N/A,TRUE,"CFMODEL";"TransOverview",#N/A,TRUE,"CFMODEL"}</definedName>
    <definedName name="wrn.test2." localSheetId="2" hidden="1">{"SourcesUses",#N/A,TRUE,"CFMODEL";"TransOverview",#N/A,TRUE,"CFMODEL"}</definedName>
    <definedName name="wrn.test2.">{"SourcesUses",#N/A,TRUE,"CFMODEL";"TransOverview",#N/A,TRUE,"CFMODEL"}</definedName>
    <definedName name="wrn.test2._1" hidden="1">{"SourcesUses",#N/A,TRUE,"CFMODEL";"TransOverview",#N/A,TRUE,"CFMODEL"}</definedName>
    <definedName name="wrn.test3." localSheetId="5" hidden="1">{"SourcesUses",#N/A,TRUE,#N/A;"TransOverview",#N/A,TRUE,"CFMODEL"}</definedName>
    <definedName name="wrn.test3." localSheetId="4">{"SourcesUses",#N/A,TRUE,#N/A;"TransOverview",#N/A,TRUE,"CFMODEL"}</definedName>
    <definedName name="wrn.test3." localSheetId="2" hidden="1">{"SourcesUses",#N/A,TRUE,#N/A;"TransOverview",#N/A,TRUE,"CFMODEL"}</definedName>
    <definedName name="wrn.test3.">{"SourcesUses",#N/A,TRUE,#N/A;"TransOverview",#N/A,TRUE,"CFMODEL"}</definedName>
    <definedName name="wrn.test3._1" hidden="1">{"SourcesUses",#N/A,TRUE,#N/A;"TransOverview",#N/A,TRUE,"CFMODEL"}</definedName>
    <definedName name="wrn.test4." localSheetId="5" hidden="1">{"SourcesUses",#N/A,TRUE,"FundsFlow";"TransOverview",#N/A,TRUE,"FundsFlow"}</definedName>
    <definedName name="wrn.test4." localSheetId="4">{"SourcesUses",#N/A,TRUE,"FundsFlow";"TransOverview",#N/A,TRUE,"FundsFlow"}</definedName>
    <definedName name="wrn.test4." localSheetId="2" hidden="1">{"SourcesUses",#N/A,TRUE,"FundsFlow";"TransOverview",#N/A,TRUE,"FundsFlow"}</definedName>
    <definedName name="wrn.test4.">{"SourcesUses",#N/A,TRUE,"FundsFlow";"TransOverview",#N/A,TRUE,"FundsFlow"}</definedName>
    <definedName name="wrn.test4._1" hidden="1">{"SourcesUses",#N/A,TRUE,"FundsFlow";"TransOverview",#N/A,TRUE,"FundsFlow"}</definedName>
    <definedName name="wrn.TheWholeEnchilada.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omas_Case." localSheetId="5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4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2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._.Budget." hidden="1">{"7-Year Pro Forma",#N/A,FALSE,"Prof";"Statistics",#N/A,FALSE,"Stats"}</definedName>
    <definedName name="wrn.THR._.Budget._1" hidden="1">{"7-Year Pro Forma",#N/A,FALSE,"Prof";"Statistics",#N/A,FALSE,"Stats"}</definedName>
    <definedName name="wrn.three._.year._.plan._.outputs." hidden="1">{"final plan",#N/A,FALSE,"Summary final for document";"change since original",#N/A,FALSE,"Summary final for document";"variance from 1999",#N/A,FALSE,"Summary final for document"}</definedName>
    <definedName name="wrn.Tier._.1." hidden="1">{#N/A,#N/A,TRUE,"segqtr"}</definedName>
    <definedName name="wrn.TMCALL." hidden="1">{"tmccash",#N/A,FALSE,"INCX";"tmcinc",#N/A,FALSE,"INCX";"tmcpretx",#N/A,FALSE,"INCX";"tmcadrev",#N/A,FALSE,"INCX";"tmcbooks",#N/A,FALSE,"INCX"}</definedName>
    <definedName name="wrn.TMCALL._1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do." localSheetId="5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2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s." localSheetId="5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dos." localSheetId="4">{"PAS",#N/A,TRUE,"FIBV";"ACT",#N/A,TRUE,"FIBV";"RdoH",#N/A,TRUE,"FIBV";"RdoD",#N/A,TRUE,"FIBV";"RDOMES",#N/A,TRUE,"CPR";"BALMES",#N/A,TRUE,"CPR";"CPRRES",#N/A,TRUE,"CPR";"CPRBAL",#N/A,TRUE,"CPR"}</definedName>
    <definedName name="wrn.todos." localSheetId="2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dos.">{"PAS",#N/A,TRUE,"FIBV";"ACT",#N/A,TRUE,"FIBV";"RdoH",#N/A,TRUE,"FIBV";"RdoD",#N/A,TRUE,"FIBV";"RDOMES",#N/A,TRUE,"CPR";"BALMES",#N/A,TRUE,"CPR";"CPRRES",#N/A,TRUE,"CPR";"CPRBAL",#N/A,TRUE,"CPR"}</definedName>
    <definedName name="wrn.Total." hidden="1">{"RESULTS",#N/A,FALSE,"M&amp;AModel";"page 1",#N/A,FALSE,"M&amp;AModel";"page 2",#N/A,FALSE,"M&amp;AModel";"page 3",#N/A,FALSE,"M&amp;AModel"}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Informes." hidden="1">{#N/A,#N/A,FALSE,"CA";#N/A,#N/A,FALSE,"CN";#N/A,#N/A,FALSE,"Inv";#N/A,#N/A,FALSE,"Inv Acc";"Miguel_balance",#N/A,FALSE,"Bal";#N/A,#N/A,FALSE,"Plantilla";#N/A,#N/A,FALSE,"CA (2)";#N/A,#N/A,FALSE,"CN (2)"}</definedName>
    <definedName name="wrn.Total._.Market._.Report." hidden="1">{#N/A,#N/A,FALSE,"Sales Graph";#N/A,#N/A,FALSE,"BUC Graph";#N/A,#N/A,FALSE,"P&amp;L - YTD"}</definedName>
    <definedName name="wrn.Total._.Presentation." localSheetId="4">{#N/A,#N/A,TRUE,"Financial Statements";#N/A,#N/A,TRUE,"Normalized Salaries";#N/A,#N/A,TRUE,"Valuation";#N/A,#N/A,TRUE,"Beta, Wd, We and Excess WC";#N/A,#N/A,TRUE,"WACC";#N/A,#N/A,TRUE,"MM FA &amp; Multiples"}</definedName>
    <definedName name="wrn.Total._.Presentation.">{#N/A,#N/A,TRUE,"Financial Statements";#N/A,#N/A,TRUE,"Normalized Salaries";#N/A,#N/A,TRUE,"Valuation";#N/A,#N/A,TRUE,"Beta, Wd, We and Excess WC";#N/A,#N/A,TRUE,"WACC";#N/A,#N/A,TRUE,"MM FA &amp; Multiples"}</definedName>
    <definedName name="wrn.Total._.Summary." localSheetId="4">{"Total Summary",#N/A,FALSE,"Summary"}</definedName>
    <definedName name="wrn.Total._.Summary.">{"Total Summary",#N/A,FALSE,"Summary"}</definedName>
    <definedName name="wrn.total._.year." hidden="1">{#N/A,#N/A,FALSE,"2003_Input - P&amp;L"}</definedName>
    <definedName name="wrn.Total._1" hidden="1">{"RESULTS",#N/A,FALSE,"M&amp;AModel";"page 1",#N/A,FALSE,"M&amp;AModel";"page 2",#N/A,FALSE,"M&amp;AModel";"page 3",#N/A,FALSE,"M&amp;AModel"}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comp." localSheetId="5" hidden="1">{"comp1",#N/A,FALSE,"COMPS";"footnotes",#N/A,FALSE,"COMPS"}</definedName>
    <definedName name="wrn.totalcomp." localSheetId="4">{"comp1",#N/A,FALSE,"COMPS";"footnotes",#N/A,FALSE,"COMPS"}</definedName>
    <definedName name="wrn.totalcomp." localSheetId="2" hidden="1">{"comp1",#N/A,FALSE,"COMPS";"footnotes",#N/A,FALSE,"COMPS"}</definedName>
    <definedName name="wrn.totalcomp.">{"comp1",#N/A,FALSE,"COMPS";"footnotes",#N/A,FALSE,"COMPS"}</definedName>
    <definedName name="wrn.totalcomp._1" hidden="1">{"comp1",#N/A,FALSE,"COMPS";"footnotes",#N/A,FALSE,"COMPS"}</definedName>
    <definedName name="wrn.totalcomp.1" hidden="1">{"comp1",#N/A,FALSE,"COMPS";"footnotes",#N/A,FALSE,"COMPS"}</definedName>
    <definedName name="wrn.Totar." localSheetId="4">{"Totax",#N/A,FALSE,"Sheet1";#N/A,#N/A,FALSE,"Law Output"}</definedName>
    <definedName name="wrn.Totar.">{"Totax",#N/A,FALSE,"Sheet1";#N/A,#N/A,FALSE,"Law Output"}</definedName>
    <definedName name="wrn.totsuivi." hidden="1">{"TOTMOY",#N/A,FALSE,"TOTFDP";"TOTPAIE",#N/A,FALSE,"TOTFDP"}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ns._.sum." localSheetId="5" hidden="1">{"trans assumptions",#N/A,FALSE,"Merger";"trans accretion",#N/A,FALSE,"Merger"}</definedName>
    <definedName name="wrn.trans._.sum." localSheetId="4">{"trans assumptions",#N/A,FALSE,"Merger";"trans accretion",#N/A,FALSE,"Merger"}</definedName>
    <definedName name="wrn.trans._.sum." localSheetId="2" hidden="1">{"trans assumptions",#N/A,FALSE,"Merger";"trans accretion",#N/A,FALSE,"Merger"}</definedName>
    <definedName name="wrn.trans._.sum.">{"trans assumptions",#N/A,FALSE,"Merger";"trans accretion",#N/A,FALSE,"Merger"}</definedName>
    <definedName name="wrn.TRANSACTION._.TOULON." hidden="1">{#N/A,#N/A,TRUE,"12COLBERT";#N/A,#N/A,TRUE,"LAGARDE";#N/A,#N/A,TRUE,"LAVANDOU";#N/A,#N/A,TRUE,"BANDOL";#N/A,#N/A,TRUE,"RETROCESSIONS"}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ball._1" hidden="1">{"trbcash",#N/A,FALSE,"INCPF";"trbinc",#N/A,FALSE,"INCPF";"trbchic",#N/A,FALSE,"INCPF";"trbadrev",#N/A,FALSE,"INCPF";"trbstns",#N/A,FALSE,"INCPF";"trbtvstns",#N/A,FALSE,"INCPF"}</definedName>
    <definedName name="wrn.trends._.and._.budgets." hidden="1">{"trend york",#N/A,FALSE,"York";"trend tmr",#N/A,FALSE,"TMR";"trend towson",#N/A,FALSE,"Towson";"trend osler",#N/A,FALSE,"Osler";"trend ellicott",#N/A,FALSE,"Ellicott";"trend columbia",#N/A,FALSE,"Columbia";"trend glen burnie",#N/A,FALSE,"Glen";"trend annap",#N/A,FALSE,"Annap";"trend om",#N/A,FALSE,"OM";"trend wood",#N/A,FALSE,"Woodh";"vs 99 wm",#N/A,FALSE,"WM";"vs 99 green",#N/A,FALSE,"Grnspg";"vs 99 npt",#N/A,FALSE,"NPt";"trend smd mri",#N/A,FALSE,"SMd";"trend ghattas",#N/A,FALSE,"Ghattas";"trend cmic",#N/A,FALSE,"CMIC";"vs 99 dunk",#N/A,FALSE,"Dunkirk";"vs 99 sol",#N/A,FALSE,"Solomons";#N/A,#N/A,FALSE,"Waldorf";"trend col",#N/A,FALSE,"Col";"trend white",#N/A,FALSE,"White"}</definedName>
    <definedName name="wrn.trends._.and._.budgets._1" hidden="1">{"trend york",#N/A,FALSE,"York";"trend tmr",#N/A,FALSE,"TMR";"trend towson",#N/A,FALSE,"Towson";"trend osler",#N/A,FALSE,"Osler";"trend ellicott",#N/A,FALSE,"Ellicott";"trend columbia",#N/A,FALSE,"Columbia";"trend glen burnie",#N/A,FALSE,"Glen";"trend annap",#N/A,FALSE,"Annap";"trend om",#N/A,FALSE,"OM";"trend wood",#N/A,FALSE,"Woodh";"vs 99 wm",#N/A,FALSE,"WM";"vs 99 green",#N/A,FALSE,"Grnspg";"vs 99 npt",#N/A,FALSE,"NPt";"trend smd mri",#N/A,FALSE,"SMd";"trend ghattas",#N/A,FALSE,"Ghattas";"trend cmic",#N/A,FALSE,"CMIC";"vs 99 dunk",#N/A,FALSE,"Dunkirk";"vs 99 sol",#N/A,FALSE,"Solomons";#N/A,#N/A,FALSE,"Waldorf";"trend col",#N/A,FALSE,"Col";"trend white",#N/A,FALSE,"White"}</definedName>
    <definedName name="wrn.ttis." localSheetId="4">{"ttis",#N/A,FALSE,"ttis"}</definedName>
    <definedName name="wrn.ttis.">{"ttis",#N/A,FALSE,"ttis"}</definedName>
    <definedName name="wrn.Tweety." localSheetId="5" hidden="1">{#N/A,#N/A,FALSE,"A&amp;E";#N/A,#N/A,FALSE,"HighTop";#N/A,#N/A,FALSE,"JG";#N/A,#N/A,FALSE,"RI";#N/A,#N/A,FALSE,"woHT";#N/A,#N/A,FALSE,"woHT&amp;JG"}</definedName>
    <definedName name="wrn.Tweety." localSheetId="4">{#N/A,#N/A,FALSE,"A&amp;E";#N/A,#N/A,FALSE,"HighTop";#N/A,#N/A,FALSE,"JG";#N/A,#N/A,FALSE,"RI";#N/A,#N/A,FALSE,"woHT";#N/A,#N/A,FALSE,"woHT&amp;JG"}</definedName>
    <definedName name="wrn.Tweety." localSheetId="2" hidden="1">{#N/A,#N/A,FALSE,"A&amp;E";#N/A,#N/A,FALSE,"HighTop";#N/A,#N/A,FALSE,"JG";#N/A,#N/A,FALSE,"RI";#N/A,#N/A,FALSE,"woHT";#N/A,#N/A,FALSE,"woHT&amp;JG"}</definedName>
    <definedName name="wrn.Tweety.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_.GAAP._.BS.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K._.Retail._.PLs._1" hidden="1">{"Clothing PL",#N/A,FALSE,"H1H2";"Food PL",#N/A,FALSE,"H1H2";"Group PL",#N/A,FALSE,"H1H2";"Home Furnishings PL",#N/A,FALSE,"H1H2"}</definedName>
    <definedName name="wrn.uno." localSheetId="4">{#N/A,#N/A,FALSE,"REN"}</definedName>
    <definedName name="wrn.uno.">{#N/A,#N/A,FALSE,"REN"}</definedName>
    <definedName name="wrn.up." localSheetId="5" hidden="1">{"up stand alones",#N/A,FALSE,"Acquiror"}</definedName>
    <definedName name="wrn.up." localSheetId="4">{"up stand alones",#N/A,FALSE,"Acquiror"}</definedName>
    <definedName name="wrn.up." localSheetId="2" hidden="1">{"up stand alones",#N/A,FALSE,"Acquiror"}</definedName>
    <definedName name="wrn.up.">{"up stand alones",#N/A,FALSE,"Acquiror"}</definedName>
    <definedName name="wrn.upstairs." localSheetId="5" hidden="1">{"histincome",#N/A,FALSE,"hyfins";"closing balance",#N/A,FALSE,"hyfins"}</definedName>
    <definedName name="wrn.upstairs." localSheetId="4">{"histincome",#N/A,FALSE,"hyfins";"closing balance",#N/A,FALSE,"hyfins"}</definedName>
    <definedName name="wrn.upstairs." localSheetId="2" hidden="1">{"histincome",#N/A,FALSE,"hyfins";"closing balance",#N/A,FALSE,"hyfins"}</definedName>
    <definedName name="wrn.upstairs.">{"histincome",#N/A,FALSE,"hyfins";"closing balance",#N/A,FALSE,"hyfins"}</definedName>
    <definedName name="wrn.upstairs._1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A._.Consolidated._.Report." hidden="1">{#N/A,#N/A,TRUE,"Consolidated B Sheet";#N/A,#N/A,TRUE,"Consolidated Cashflow";#N/A,#N/A,TRUE,"P&amp;L CONSOLIDATED"}</definedName>
    <definedName name="wrn.usacqveh." localSheetId="5" hidden="1">{0,#N/A,FALSE,0;0,#N/A,FALSE,0;0,#N/A,FALSE,0;0,#N/A,FALSE,0;0,#N/A,FALSE,0;0,#N/A,FALSE,0}</definedName>
    <definedName name="wrn.usacqveh." localSheetId="4">{0,#N/A,FALSE,0;0,#N/A,FALSE,0;0,#N/A,FALSE,0;0,#N/A,FALSE,0;0,#N/A,FALSE,0;0,#N/A,FALSE,0}</definedName>
    <definedName name="wrn.usacqveh." localSheetId="2" hidden="1">{0,#N/A,FALSE,0;0,#N/A,FALSE,0;0,#N/A,FALSE,0;0,#N/A,FALSE,0;0,#N/A,FALSE,0;0,#N/A,FALSE,0}</definedName>
    <definedName name="wrn.usacqveh.">{0,#N/A,FALSE,0;0,#N/A,FALSE,0;0,#N/A,FALSE,0;0,#N/A,FALSE,0;0,#N/A,FALSE,0;0,#N/A,FALSE,0}</definedName>
    <definedName name="wrn.USW.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V._.Volume._.1996." localSheetId="4">{"Vend Volume 96",#N/A,FALSE,"Vendas Volume 1996"}</definedName>
    <definedName name="wrn.V._.Volume._.1996.">{"Vend Volume 96",#N/A,FALSE,"Vendas Volume 1996"}</definedName>
    <definedName name="wrn.valor." localSheetId="4">{#N/A,#N/A,FALSE,"CA_DR";#N/A,#N/A,FALSE,"CA_Balanço";#N/A,#N/A,FALSE,"CA_Mapa FM";#N/A,#N/A,FALSE,"CA_Valor"}</definedName>
    <definedName name="wrn.valor.">{#N/A,#N/A,FALSE,"CA_DR";#N/A,#N/A,FALSE,"CA_Balanço";#N/A,#N/A,FALSE,"CA_Mapa FM";#N/A,#N/A,FALSE,"CA_Valor"}</definedName>
    <definedName name="wrn.VALUATION." localSheetId="5" hidden="1">{#N/A,#N/A,FALSE,"Valuation Assumptions";#N/A,#N/A,FALSE,"Summary";#N/A,#N/A,FALSE,"DCF";#N/A,#N/A,FALSE,"Valuation";#N/A,#N/A,FALSE,"WACC";#N/A,#N/A,FALSE,"UBVH";#N/A,#N/A,FALSE,"Free Cash Flow"}</definedName>
    <definedName name="wrn.VALUATION." localSheetId="4">{#N/A,#N/A,FALSE,"Valuation Assumptions";#N/A,#N/A,FALSE,"Summary";#N/A,#N/A,FALSE,"DCF";#N/A,#N/A,FALSE,"Valuation";#N/A,#N/A,FALSE,"WACC";#N/A,#N/A,FALSE,"UBVH";#N/A,#N/A,FALSE,"Free Cash Flow"}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LUATION.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.Summary._1" hidden="1">{#N/A,#N/A,FALSE,"Summary";#N/A,#N/A,FALSE,"Base Materials";#N/A,#N/A,FALSE,"Construction";#N/A,#N/A,FALSE,"Packaging";#N/A,#N/A,FALSE,"Transportation"}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ariance._.REports." hidden="1">{#N/A,#N/A,FALSE,"Summary";#N/A,#N/A,FALSE,"04E Summ";#N/A,#N/A,FALSE,"04Pvs03E Summ";#N/A,#N/A,FALSE,"03E Summ"}</definedName>
    <definedName name="wrn.variances." hidden="1">{"Variance print",#N/A,FALSE,"CONS";"variances",#N/A,FALSE,"ADJUSTMENT";"variances",#N/A,FALSE,"H&amp;FC";"variances",#N/A,FALSE,"SUNC";"variances",#N/A,FALSE,"MEONC";"variances",#N/A,FALSE,"SKIC";"variances",#N/A,FALSE,"UNIC";"variances",#N/A,FALSE,"H&amp;JC";"variances",#N/A,FALSE,"RETC";"variances",#N/A,FALSE,"A2C";"variances",#N/A,FALSE,"TRC";"normal",#N/A,FALSE,"SV£C"}</definedName>
    <definedName name="wrn.varimmo." hidden="1">{#N/A,#N/A,FALSE,"immo fi";#N/A,#N/A,FALSE,"incorp";#N/A,#N/A,FALSE,"corp";#N/A,#N/A,FALSE,"FRAISIMMO"}</definedName>
    <definedName name="wrn.VENTAS." localSheetId="5" hidden="1">{#N/A,#N/A,FALSE,"422";#N/A,#N/A,FALSE,"421";#N/A,#N/A,FALSE,"42"}</definedName>
    <definedName name="wrn.VENTAS." localSheetId="4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2" hidden="1">{#N/A,#N/A,FALSE,"422";#N/A,#N/A,FALSE,"421";#N/A,#N/A,FALSE,"42"}</definedName>
    <definedName name="wrn.VENTAS.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_.Dia._.1." hidden="1">{#N/A,#N/A,FALSE,"Hoja1";#N/A,#N/A,FALSE,"422";#N/A,#N/A,FALSE,"421";#N/A,#N/A,FALSE,"42";#N/A,#N/A,FALSE,"422";#N/A,#N/A,FALSE,"421";#N/A,#N/A,FALSE,"42";#N/A,#N/A,FALSE,"422";#N/A,#N/A,FALSE,"421";#N/A,#N/A,FALSE,"42";#N/A,#N/A,FALSE,"422";#N/A,#N/A,FALSE,"421";#N/A,#N/A,FALSE,"42";#N/A,#N/A,FALSE,"422";#N/A,#N/A,FALSE,"421";#N/A,#N/A,FALSE,"42";#N/A,#N/A,FALSE,"Hoja1"}</definedName>
    <definedName name="wrn.ventas.1" localSheetId="4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march99" localSheetId="5" hidden="1">{#N/A,#N/A,TRUE,"Valeurs99"}</definedName>
    <definedName name="wrn.vmarch99" localSheetId="4">{#N/A,#N/A,TRUE,"Valeurs99"}</definedName>
    <definedName name="wrn.vmarch99" localSheetId="2" hidden="1">{#N/A,#N/A,TRUE,"Valeurs99"}</definedName>
    <definedName name="wrn.vmarch99">{#N/A,#N/A,TRUE,"Valeurs99"}</definedName>
    <definedName name="wrn.VMARCH99." localSheetId="5" hidden="1">{#N/A,#N/A,TRUE,"Valeurs99"}</definedName>
    <definedName name="wrn.VMARCH99." localSheetId="4">{#N/A,#N/A,TRUE,"Valeurs99"}</definedName>
    <definedName name="wrn.VMARCH99." localSheetId="2" hidden="1">{#N/A,#N/A,TRUE,"Valeurs99"}</definedName>
    <definedName name="wrn.VMARCH99.">{#N/A,#N/A,TRUE,"Valeurs99"}</definedName>
    <definedName name="wrn.Vodafone._.printout." hidden="1">{"Groupannual",#N/A,FALSE,"Groupannual";"VodMann",#N/A,FALSE,"VodMann";"Data",#N/A,FALSE,"Data";"Group International",#N/A,FALSE,"Group International";"BellAir",#N/A,FALSE,"BellAir";"DCF sum of parts",#N/A,FALSE,"DCF sum of parts";"licences",#N/A,FALSE,"licences"}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vs._.1999." hidden="1">{"vs 99 york",#N/A,FALSE,"York";"vs 99 tmr",#N/A,FALSE,"TMR";"vs 99 towson",#N/A,FALSE,"Towson";"vs 99 osler",#N/A,FALSE,"Osler";"vs 99 ellicott",#N/A,FALSE,"Ellicott";"vs 99 columbia",#N/A,FALSE,"Columbia";"vs 99 glen",#N/A,FALSE,"Glen";"vs 99 annap",#N/A,FALSE,"Annap";"vs 99 om",#N/A,FALSE,"OM";"vs 99 wood",#N/A,FALSE,"Woodh";"vs 99 wm",#N/A,FALSE,"WM";"vs 99 green",#N/A,FALSE,"Grnspg";"vs 99 npt",#N/A,FALSE,"NPt";"vs 99 s md mri",#N/A,FALSE,"SMd";"vs 99 ghattas",#N/A,FALSE,"Ghattas";"vs 99 cmic",#N/A,FALSE,"CMIC";"vs 99 dunk",#N/A,FALSE,"Dunkirk";"vs 99 sol",#N/A,FALSE,"Solomons";"vs 99 waldorf",#N/A,FALSE,"Waldorf";"vs 99 col",#N/A,FALSE,"Col";"vs 99 white",#N/A,FALSE,"White"}</definedName>
    <definedName name="wrn.vs._.1999._1" hidden="1">{"vs 99 york",#N/A,FALSE,"York";"vs 99 tmr",#N/A,FALSE,"TMR";"vs 99 towson",#N/A,FALSE,"Towson";"vs 99 osler",#N/A,FALSE,"Osler";"vs 99 ellicott",#N/A,FALSE,"Ellicott";"vs 99 columbia",#N/A,FALSE,"Columbia";"vs 99 glen",#N/A,FALSE,"Glen";"vs 99 annap",#N/A,FALSE,"Annap";"vs 99 om",#N/A,FALSE,"OM";"vs 99 wood",#N/A,FALSE,"Woodh";"vs 99 wm",#N/A,FALSE,"WM";"vs 99 green",#N/A,FALSE,"Grnspg";"vs 99 npt",#N/A,FALSE,"NPt";"vs 99 s md mri",#N/A,FALSE,"SMd";"vs 99 ghattas",#N/A,FALSE,"Ghattas";"vs 99 cmic",#N/A,FALSE,"CMIC";"vs 99 dunk",#N/A,FALSE,"Dunkirk";"vs 99 sol",#N/A,FALSE,"Solomons";"vs 99 waldorf",#N/A,FALSE,"Waldorf";"vs 99 col",#N/A,FALSE,"Col";"vs 99 white",#N/A,FALSE,"White"}</definedName>
    <definedName name="wrn.Wacc." localSheetId="5" hidden="1">{"Area1",#N/A,FALSE,"OREWACC";"Area2",#N/A,FALSE,"OREWACC"}</definedName>
    <definedName name="wrn.Wacc." localSheetId="4">{"Area1",#N/A,FALSE,"OREWACC";"Area2",#N/A,FALSE,"OREWACC"}</definedName>
    <definedName name="wrn.Wacc." localSheetId="2" hidden="1">{"Area1",#N/A,FALSE,"OREWACC";"Area2",#N/A,FALSE,"OREWACC"}</definedName>
    <definedName name="wrn.Wacc.">{"Area1",#N/A,FALSE,"OREWACC";"Area2",#N/A,FALSE,"OREWACC"}</definedName>
    <definedName name="wrn.Wacc._1" hidden="1">{"Area1",#N/A,FALSE,"OREWACC";"Area2",#N/A,FALSE,"OREWACC"}</definedName>
    <definedName name="wrn.Warrant._.analysis." hidden="1">{#N/A,#N/A,FALSE,"sum (2)";#N/A,#N/A,FALSE,"bs";#N/A,#N/A,FALSE,"is";#N/A,#N/A,FALSE,"cf";#N/A,#N/A,FALSE,"ltd";#N/A,#N/A,FALSE,"irr (2)"}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ekly._.Printout." hidden="1">{#N/A,#N/A,FALSE,"EXEC";#N/A,#N/A,FALSE,"Backup";#N/A,#N/A,FALSE,"BACKLOG";#N/A,#N/A,FALSE,"Rollforward";#N/A,#N/A,FALSE,"Regional Bkgs"}</definedName>
    <definedName name="wrn.Western._.District._.1997._.Capital._.Budget." hidden="1">{#N/A,#N/A,FALSE,"EXP97"}</definedName>
    <definedName name="wrn.Western._.District._.1997._.Capital._.Budget._1" hidden="1">{#N/A,#N/A,FALSE,"EXP97"}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ack." localSheetId="4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Model.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k._.to._.Wk._.Product._.Mix." hidden="1">{"Wk to Wk Field",#N/A,FALSE,"Wk to Wk Product Mix";"Wk to Wk Totals",#N/A,FALSE,"Wk to Wk Product Mix"}</definedName>
    <definedName name="wrn.Wochenbericht." hidden="1">{#N/A,#N/A,FALSE,"WOBE_DE.XLS";#N/A,#N/A,FALSE,"WOB_1.XLS";#N/A,#N/A,FALSE,"WOB_2.XLS";#N/A,#N/A,FALSE,"WOB_3.XLS";#N/A,#N/A,FALSE,"WOB_4.XLS";#N/A,#N/A,FALSE,"WOB_5.XLS"}</definedName>
    <definedName name="wrn.Wochenbericht._.o.._.Deckblatt." hidden="1">{#N/A,#N/A,FALSE,"WOB_1.XLS";#N/A,#N/A,FALSE,"WOB_2.XLS";#N/A,#N/A,FALSE,"WOB_3.XLS";#N/A,#N/A,FALSE,"WOB_4.XLS";#N/A,#N/A,FALSE,"WOB_5.XLS"}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sheets." hidden="1">{#N/A,#N/A,FALSE,"Base Materials";#N/A,#N/A,FALSE,"Construction";#N/A,#N/A,FALSE,"Packaging";#N/A,#N/A,FALSE,"Transportation"}</definedName>
    <definedName name="wrn.Worksheets._1" hidden="1">{#N/A,#N/A,FALSE,"Base Materials";#N/A,#N/A,FALSE,"Construction";#N/A,#N/A,FALSE,"Packaging";#N/A,#N/A,FALSE,"Transportation"}</definedName>
    <definedName name="wrn.WPAPERS." hidden="1">{#N/A,#N/A,FALSE,"ATIVO";#N/A,#N/A,FALSE,"PASSIVO";#N/A,#N/A,FALSE,"L&amp;P";#N/A,#N/A,FALSE,"INTEREST";#N/A,#N/A,FALSE,"IRDIFERIDO"}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" hidden="1">{"wpocash",#N/A,FALSE,"WPOALLT";"wpoinc",#N/A,FALSE,"WPOALLT";"wpoexcl",#N/A,FALSE,"WPOALLT";"wpocable",#N/A,FALSE,"WPOALLT";"wpobroad",#N/A,FALSE,"WPOALLT";"wpopost",#N/A,FALSE,"WPOALLT";"wponwsweek",#N/A,FALSE,"WPOALLT"}</definedName>
    <definedName name="wrn.xrates." hidden="1">{#N/A,#N/A,FALSE,"1996";#N/A,#N/A,FALSE,"1995";#N/A,#N/A,FALSE,"1994"}</definedName>
    <definedName name="wrn.xx." hidden="1">{"sarhist",#N/A,FALSE,"Sheet2";"sarhist",#N/A,FALSE,"Sheet2"}</definedName>
    <definedName name="wrn.Yearly._.Reports." localSheetId="4">{"CashFlow","Nil",FALSE,"Yearly Reports-Y";"Revenue_OI","Nil",FALSE,"Yearly Reports-Y";"MTVNChannelComp","Nil",FALSE,"Yearly Reports-Y"}</definedName>
    <definedName name="wrn.Yearly._.Reports.">{"CashFlow","Nil",FALSE,"Yearly Reports-Y";"Revenue_OI","Nil",FALSE,"Yearly Reports-Y";"MTVNChannelComp","Nil",FALSE,"Yearly Reports-Y"}</definedName>
    <definedName name="wrn.Zebra_Full_devt_Vers.." hidden="1">{"cfprint",#N/A,FALSE,"CF";"bsprint",#N/A,FALSE,"BS";"depprint",#N/A,FALSE,"Fixed A"}</definedName>
    <definedName name="wrn.דוח._.כספי._.מלא.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כספי._.מלא._1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_1" hidden="1">{#N/A,#N/A,FALSE,"DCF Summary";#N/A,#N/A,FALSE,"Casema";#N/A,#N/A,FALSE,"Casema NoTel";#N/A,#N/A,FALSE,"UK";#N/A,#N/A,FALSE,"RCF";#N/A,#N/A,FALSE,"Intercable CZ";#N/A,#N/A,FALSE,"Interkabel P"}</definedName>
    <definedName name="wrn_eva" hidden="1">{"EVA",#N/A,FALSE,"EVA";"WACC",#N/A,FALSE,"WACC"}</definedName>
    <definedName name="wrn_eva_1" hidden="1">{"EVA",#N/A,FALSE,"EVA";"WACC",#N/A,FALSE,"WACC"}</definedName>
    <definedName name="wrn_otpt" localSheetId="5" hidden="1">{"DCF","UPSIDE CASE",FALSE,"Sheet1";"DCF","BASE CASE",FALSE,"Sheet1";"DCF","DOWNSIDE CASE",FALSE,"Sheet1"}</definedName>
    <definedName name="wrn_otpt" localSheetId="4">{"DCF","UPSIDE CASE",FALSE,"Sheet1";"DCF","BASE CASE",FALSE,"Sheet1";"DCF","DOWNSIDE CASE",FALSE,"Sheet1"}</definedName>
    <definedName name="wrn_otpt" localSheetId="2" hidden="1">{"DCF","UPSIDE CASE",FALSE,"Sheet1";"DCF","BASE CASE",FALSE,"Sheet1";"DCF","DOWNSIDE CASE",FALSE,"Sheet1"}</definedName>
    <definedName name="wrn_otpt">{"DCF","UPSIDE CASE",FALSE,"Sheet1";"DCF","BASE CASE",FALSE,"Sheet1";"DCF","DOWNSIDE CASE",FALSE,"Sheet1"}</definedName>
    <definedName name="wrn_otpt_1" hidden="1">{"DCF","UPSIDE CASE",FALSE,"Sheet1";"DCF","BASE CASE",FALSE,"Sheet1";"DCF","DOWNSIDE CASE",FALSE,"Sheet1"}</definedName>
    <definedName name="wrn1.1.1" hidden="1">{#N/A,#N/A,FALSE,"Calc";#N/A,#N/A,FALSE,"Sensitivity";#N/A,#N/A,FALSE,"LT Earn.Dil.";#N/A,#N/A,FALSE,"Dil. AVP"}</definedName>
    <definedName name="wrn1.all" hidden="1">{#N/A,#N/A,FALSE,"HEADCOUNTS";#N/A,#N/A,FALSE,"month to month";#N/A,#N/A,FALSE,"headcount allocations";#N/A,#N/A,FALSE,"FACILITIES";#N/A,#N/A,FALSE,"HUMAN RESOURCES";#N/A,#N/A,FALSE,"FINANCE";#N/A,#N/A,FALSE,"TRAINING";#N/A,#N/A,FALSE,"NETWORK"}</definedName>
    <definedName name="wrn1.backup" hidden="1">{#N/A,#N/A,FALSE,"time  $ alloc AIS";#N/A,#N/A,FALSE,"detail time AIS";#N/A,#N/A,FALSE,"time $ alloc CONT";#N/A,#N/A,FALSE,"detail time CONT"}</definedName>
    <definedName name="wrn1.entries" hidden="1">{#N/A,#N/A,FALSE,"FINANCE";#N/A,#N/A,FALSE,"HUMAN RESOURCES";#N/A,#N/A,FALSE,"FACILITIES";#N/A,#N/A,FALSE,"NETWORK"}</definedName>
    <definedName name="wrn1.history" localSheetId="5" hidden="1">{#N/A,#N/A,FALSE,"model"}</definedName>
    <definedName name="wrn1.history" localSheetId="4">{#N/A,#N/A,FALSE,"model"}</definedName>
    <definedName name="wrn1.history" localSheetId="2" hidden="1">{#N/A,#N/A,FALSE,"model"}</definedName>
    <definedName name="wrn1.history">{#N/A,#N/A,FALSE,"model"}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backup" hidden="1">{#N/A,#N/A,FALSE,"time  $ alloc AIS";#N/A,#N/A,FALSE,"detail time AIS";#N/A,#N/A,FALSE,"time $ alloc CONT";#N/A,#N/A,FALSE,"detail time CONT"}</definedName>
    <definedName name="WRN2.Document" localSheetId="5" hidden="1">{"consolidated",#N/A,FALSE,"Sheet1";"cms",#N/A,FALSE,"Sheet1";"fse",#N/A,FALSE,"Sheet1"}</definedName>
    <definedName name="WRN2.Document" localSheetId="4">{"consolidated",#N/A,FALSE,"Sheet1";"cms",#N/A,FALSE,"Sheet1";"fse",#N/A,FALSE,"Sheet1"}</definedName>
    <definedName name="WRN2.Document" localSheetId="2" hidden="1">{"consolidated",#N/A,FALSE,"Sheet1";"cms",#N/A,FALSE,"Sheet1";"fse",#N/A,FALSE,"Sheet1"}</definedName>
    <definedName name="WRN2.Document">{"consolidated",#N/A,FALSE,"Sheet1";"cms",#N/A,FALSE,"Sheet1";"fse",#N/A,FALSE,"Sheet1"}</definedName>
    <definedName name="wrn2.entries" hidden="1">{#N/A,#N/A,FALSE,"FINANCE";#N/A,#N/A,FALSE,"HUMAN RESOURCES";#N/A,#N/A,FALSE,"FACILITIES";#N/A,#N/A,FALSE,"NETWORK"}</definedName>
    <definedName name="wrn2.forecast." localSheetId="4">{#N/A,#N/A,FALSE,"model"}</definedName>
    <definedName name="wrn2.forecast.">{#N/A,#N/A,FALSE,"model"}</definedName>
    <definedName name="wrn2.Pack." hidden="1">{#N/A,#N/A,FALSE,"P&amp;L";#N/A,#N/A,FALSE,"Fixcost";#N/A,#N/A,FALSE,"Toninfo";#N/A,#N/A,FALSE,"Varana";#N/A,#N/A,FALSE,"Workcap";#N/A,#N/A,FALSE,"Capbudg";#N/A,#N/A,FALSE,"Personnel"}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localSheetId="5" hidden="1">{#N/A,#N/A,FALSE,"model"}</definedName>
    <definedName name="wrn3.histroic" localSheetId="4">{#N/A,#N/A,FALSE,"model"}</definedName>
    <definedName name="wrn3.histroic" localSheetId="2" hidden="1">{#N/A,#N/A,FALSE,"model"}</definedName>
    <definedName name="wrn3.histroic">{#N/A,#N/A,FALSE,"model"}</definedName>
    <definedName name="wrn3.Pack." hidden="1">{#N/A,#N/A,FALSE,"P&amp;L";#N/A,#N/A,FALSE,"Fixcost";#N/A,#N/A,FALSE,"Toninfo";#N/A,#N/A,FALSE,"Varana";#N/A,#N/A,FALSE,"Workcap";#N/A,#N/A,FALSE,"Capbudg";#N/A,#N/A,FALSE,"Personnel"}</definedName>
    <definedName name="wrn33.Pack." hidden="1">{#N/A,#N/A,FALSE,"P&amp;L";#N/A,#N/A,FALSE,"Fixcost";#N/A,#N/A,FALSE,"Toninfo";#N/A,#N/A,FALSE,"Varana";#N/A,#N/A,FALSE,"Workcap";#N/A,#N/A,FALSE,"Capbudg";#N/A,#N/A,FALSE,"Personnel"}</definedName>
    <definedName name="wrna.prod" hidden="1">{#N/A,#N/A,FALSE,"1";#N/A,#N/A,FALSE,"2";#N/A,#N/A,FALSE,"16 - 17";#N/A,#N/A,FALSE,"18 - 19";#N/A,#N/A,FALSE,"26";#N/A,#N/A,FALSE,"27";#N/A,#N/A,FALSE,"28"}</definedName>
    <definedName name="wrnfy97" hidden="1">{#N/A,#N/A,FALSE,"FY97";#N/A,#N/A,FALSE,"FY98";#N/A,#N/A,FALSE,"FY99";#N/A,#N/A,FALSE,"FY00";#N/A,#N/A,FALSE,"FY01"}</definedName>
    <definedName name="wrng" localSheetId="4">{"cap_structure",#N/A,FALSE,"Graph-Mkt Cap";"price",#N/A,FALSE,"Graph-Price";"ebit",#N/A,FALSE,"Graph-EBITDA";"ebitda",#N/A,FALSE,"Graph-EBITDA"}</definedName>
    <definedName name="wrng">{"cap_structure",#N/A,FALSE,"Graph-Mkt Cap";"price",#N/A,FALSE,"Graph-Price";"ebit",#N/A,FALSE,"Graph-EBITDA";"ebitda",#N/A,FALSE,"Graph-EBITDA"}</definedName>
    <definedName name="wrnn" hidden="1">{#N/A,#N/A,FALSE,"PERSONAL";#N/A,#N/A,FALSE,"explotación";#N/A,#N/A,FALSE,"generales"}</definedName>
    <definedName name="WRR" hidden="1">{#N/A,#N/A,FALSE,"Pharm";#N/A,#N/A,FALSE,"WWCM"}</definedName>
    <definedName name="wrrrrr" hidden="1">{#N/A,#N/A,FALSE,"REPORT"}</definedName>
    <definedName name="wrvg" hidden="1">{#N/A,#N/A,TRUE,"Pivots-Employee";#N/A,"Scenerio2",TRUE,"Assumptions Summary"}</definedName>
    <definedName name="ws" localSheetId="4">{0,#N/A,FALSE,0;0,#N/A,FALSE,0;0,#N/A,FALSE,0;0,#N/A,FALSE,0;0,#N/A,FALSE,0;0,#N/A,FALSE,0}</definedName>
    <definedName name="ws">{0,#N/A,FALSE,0;0,#N/A,FALSE,0;0,#N/A,FALSE,0;0,#N/A,FALSE,0;0,#N/A,FALSE,0;0,#N/A,FALSE,0}</definedName>
    <definedName name="wsdqwdwdwdw3d" hidden="1">#REF!</definedName>
    <definedName name="wsed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_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_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n.orm.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wss" hidden="1">#REF!</definedName>
    <definedName name="wt" hidden="1">{"comps2_1",#N/A,FALSE,"Comps2";"comps2_2",#N/A,FALSE,"Comps2";"comps2_3",#N/A,FALSE,"Comps2";"comps2_4",#N/A,FALSE,"Comps2";"comps2_5",#N/A,FALSE,"Comps2"}</definedName>
    <definedName name="wt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" hidden="1">{#N/A,#N/A,FALSE,"Pharm";#N/A,#N/A,FALSE,"WWCM"}</definedName>
    <definedName name="wva.Print_Todo." localSheetId="4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a.Print_Todo.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BS." hidden="1">{TRUE,FALSE,-2.6,-18.8,621.6,367.2,FALSE,FALSE,TRUE,TRUE,0,1,61,1,6,1,5,4,TRUE,TRUE,3,TRUE,1,TRUE,100,"Swvu.BS.","ACwvu.BS.",#N/A,FALSE,FALSE,0.5,0.5,0.5,0.5,2,"","",FALSE,FALSE,FALSE,FALSE,1,#N/A,1,1,"=R1C1:R27C73",FALSE,FALSE,FALSE,FALSE,FALSE,FALSE,1,#N/A,#N/A,FALSE,FALSE,TRUE,TRUE,TRUE}</definedName>
    <definedName name="wvu.CapersView." localSheetId="4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.Flows._.8._.page." hidden="1">{TRUE,TRUE,-1.25,-15.5,484.5,252.75,FALSE,TRUE,TRUE,TRUE,0,1,#N/A,40,#N/A,9.34939759036145,16.2352941176471,1,FALSE,FALSE,3,TRUE,1,FALSE,104,"Swvu.Cash._.Flows._.8._.page.","ACwvu.Cash._.Flows._.8._.page.",4,FALSE,FALSE,0,0,1,0,1,"","&amp;C&amp;""Times New Roman,Regular""&amp;9&amp;P",TRUE,FALSE,FALSE,FALSE,1,100,#N/A,#N/A,"=R41C1:R100C6","=Elims!R1:R4","Rwvu.Cash._.Flows._.8._.page.",#N/A,TRUE,FALSE,TRUE,1,#N/A,#N/A,FALSE,FALSE,TRUE,TRUE,TRUE}</definedName>
    <definedName name="wvu.ce_storici.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on._.Balance._.Sheet." hidden="1">{TRUE,TRUE,-1.25,-15.5,484.5,273.75,FALSE,TRUE,TRUE,TRUE,0,1,#N/A,1,#N/A,9.07228915662651,17.7058823529412,1,FALSE,FALSE,3,TRUE,1,FALSE,104,"Swvu.Con._.Balance._.Sheet.","ACwvu.Con._.Balance._.Sheet.",6,FALSE,FALSE,0,0,1,0.5,1,"","&amp;C&amp;""Times New Roman,Regular""&amp;9&amp;P",TRUE,FALSE,FALSE,FALSE,1,100,#N/A,#N/A,"=R1C1:R60C9","=Elims!R1:R4",#N/A,#N/A,FALSE,FALSE,TRUE,1,#N/A,#N/A,FALSE,FALSE,TRUE,TRUE,TRUE}</definedName>
    <definedName name="wvu.Con._.Balance._.Sheet._.8._.page.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wvu.Con._.Statement._.of._.Income." hidden="1">{TRUE,TRUE,-1.25,-15.5,484.5,273.75,FALSE,TRUE,TRUE,TRUE,0,1,#N/A,60,#N/A,9.07228915662651,17.6470588235294,1,FALSE,FALSE,3,TRUE,1,FALSE,104,"Swvu.Con._.Statement._.of._.Income.","ACwvu.Con._.Statement._.of._.Income.",8,FALSE,FALSE,0,0,1,0.5,1,"","&amp;C&amp;""Times New Roman,Regular""&amp;9&amp;P",TRUE,FALSE,FALSE,FALSE,1,100,#N/A,#N/A,"=R61C1:R98C9","=Elims!R1:R4",#N/A,#N/A,FALSE,FALSE,TRUE,1,#N/A,#N/A,FALSE,FALSE,TRUE,TRUE,TRUE}</definedName>
    <definedName name="wvu.Con._.Stmt._.of._.Income._.8._.page." hidden="1">{TRUE,TRUE,-1.25,-15.5,484.5,252.75,FALSE,TRUE,TRUE,TRUE,0,1,#N/A,60,#N/A,9.06024096385542,16.1764705882353,1,FALSE,FALSE,3,TRUE,1,FALSE,104,"Swvu.Con._.Stmt._.of._.Income._.8._.page.","ACwvu.Con._.Stmt._.of._.Income._.8._.page.",7,FALSE,FALSE,0,0,1,0.5,1,"","&amp;C&amp;""Times New Roman,Regular""&amp;9&amp;P",TRUE,FALSE,FALSE,FALSE,1,100,#N/A,#N/A,"=R61C1:R98C9","=Elims!R1:R4",#N/A,#N/A,FALSE,FALSE,TRUE,1,#N/A,#N/A,FALSE,FALSE,TRUE,TRUE,TRUE}</definedName>
    <definedName name="wvu.Cover._.8._.page." hidden="1">{TRUE,TRUE,-1.25,-15.5,484.5,252.75,FALSE,TRUE,TRUE,TRUE,0,1,#N/A,42,#N/A,7.325,17.25,1,FALSE,FALSE,3,TRUE,1,FALSE,100,"Swvu.Cover._.8._.page.","ACwvu.Cover._.8._.page.",#N/A,FALSE,FALSE,0,0,2.5,0,1,"","",TRUE,FALSE,FALSE,FALSE,1,100,#N/A,#N/A,"=R44C1:R82C7","=Elims!R1:R4",#N/A,#N/A,FALSE,FALSE,TRUE,1,#N/A,#N/A,FALSE,FALSE,TRUE,TRUE,TRUE}</definedName>
    <definedName name="wvu.Cover._.Pages." hidden="1">{TRUE,TRUE,-1.25,-15.5,484.5,290.25,FALSE,TRUE,TRUE,TRUE,0,1,#N/A,1,#N/A,7.3375,20.25,1,FALSE,FALSE,3,TRUE,1,FALSE,100,"Swvu.Cover._.Pages.","ACwvu.Cover._.Pages.",#N/A,FALSE,FALSE,0,0,2.5,0,1,"","",TRUE,FALSE,FALSE,FALSE,1,100,#N/A,#N/A,"=R1C1:R41C7","=Elims!R1:R4",#N/A,#N/A,FALSE,FALSE,TRUE,1,#N/A,#N/A,FALSE,FALSE,TRUE,TRUE,TRUE}</definedName>
    <definedName name="wvu.dd.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inputs._.raw._.data.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4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 localSheetId="4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4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_1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_1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_1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_1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rint._.Area." hidden="1">{TRUE,TRUE,-1.25,-15.5,604.5,366.75,FALSE,TRUE,FALSE,FALSE,0,1,#N/A,1,10,9.74193548387097,1,3,FALSE,TRUE,3,TRUE,1,FALSE,100,"Swvu.Print._.Area.","ACwvu.Print._.Area.",#N/A,FALSE,FALSE,0.984251968503937,0.748031496062992,0.708661417322835,0.354330708661417,2,"&amp;A","Page &amp;P",FALSE,FALSE,FALSE,FALSE,1,100,#N/A,#N/A,FALSE,FALSE,#N/A,#N/A,TRUE,FALSE,TRUE,9,65532,65532,FALSE,FALSE,TRUE,TRUE,TRUE}</definedName>
    <definedName name="wvu.Print_Todo." localSheetId="4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ocios._.95." localSheetId="4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tampa." hidden="1">{TRUE,TRUE,-2.75,-17,604.5,365.25,FALSE,TRUE,TRUE,TRUE,0,1,#N/A,1,#N/A,8.32,13.12,1,FALSE,FALSE,3,TRUE,1,FALSE,100,"Swvu.stampa.","ACwvu.stampa.",#N/A,FALSE,FALSE,0.28,0,1.23,0.47,2,"&amp;L&amp;""Times New Roman,Grassetto Corsivo""&amp;12Guala Group&amp;""Times New Roman,Normale""&amp;11
&amp;""Times New Roman,Grassetto Corsivo""&amp;14Società Guala Pack s.r.l.&amp;R&amp;D","&amp;Rnome file: &amp;F / &amp;A",TRUE,FALSE,FALSE,TRUE,1,#N/A,1,1,"=R1C1:R27C19",FALSE,#N/A,#N/A,FALSE,FALSE,FALSE,9,600,600,FALSE,FALSE,TRUE,TRUE,TRUE}</definedName>
    <definedName name="wvu.Statement._.of._.Income._.8._.page." hidden="1">{TRUE,TRUE,-1.25,-15.5,484.5,252.75,FALSE,TRUE,TRUE,TRUE,0,1,#N/A,1,#N/A,9.34939759036145,16.2352941176471,1,FALSE,FALSE,3,TRUE,1,FALSE,104,"Swvu.Statement._.of._.Income._.8._.page.","ACwvu.Statement._.of._.Income._.8._.page.",3,FALSE,FALSE,0,0,1,0,1,"","&amp;C&amp;""Times New Roman,Regular""&amp;9&amp;P",TRUE,FALSE,FALSE,FALSE,1,100,#N/A,#N/A,"=R1C1:R39C6","=Elims!R1:R4","Rwvu.Statement._.of._.Income._.8._.page.",#N/A,FALSE,FALSE,TRUE,1,#N/A,#N/A,FALSE,FALSE,TRUE,TRUE,TRUE}</definedName>
    <definedName name="wvu.Sum._.Balance._.Sheet." hidden="1">{TRUE,TRUE,-1.25,-15.5,484.5,273.75,FALSE,TRUE,TRUE,TRUE,0,1,#N/A,1,#N/A,8.92771084337349,17.7058823529412,1,FALSE,FALSE,3,TRUE,1,FALSE,104,"Swvu.Sum._.Balance._.Sheet.","ACwvu.Sum._.Balance._.Sheet.",1,FALSE,FALSE,0,0,1,0,1,"","&amp;C&amp;""Times New Roman,Regular""&amp;9&amp;P",TRUE,FALSE,FALSE,FALSE,1,100,#N/A,#N/A,"=R1C1:R58C8","=Elims!R1:R4",#N/A,#N/A,FALSE,FALSE,TRUE,1,#N/A,#N/A,FALSE,FALSE,TRUE,TRUE,TRUE}</definedName>
    <definedName name="wvu.Sum._.Changes._.in._.Fin._.Position." hidden="1">{TRUE,TRUE,-1.25,-15.5,484.5,273.75,FALSE,TRUE,TRUE,TRUE,0,1,#N/A,101,#N/A,8.48192771084337,17.7058823529412,1,FALSE,FALSE,3,TRUE,1,FALSE,104,"Swvu.Sum._.Changes._.in._.Fin._.Position.","ACwvu.Sum._.Changes._.in._.Fin._.Position.",5,FALSE,FALSE,0,0,1,0,1,"","&amp;C&amp;""Times New Roman,Regular""&amp;9&amp;P",TRUE,FALSE,FALSE,FALSE,1,100,#N/A,#N/A,"=R102C1:R163C6","=Elims!R1:R4",#N/A,#N/A,TRUE,FALSE,TRUE,1,#N/A,#N/A,FALSE,FALSE,TRUE,TRUE,TRUE}</definedName>
    <definedName name="wvu.Sum._.Retained._.Earnings." hidden="1">{TRUE,TRUE,-1.25,-15.5,484.5,273.75,FALSE,TRUE,TRUE,TRUE,0,1,#N/A,60,#N/A,8.92771084337349,17.7058823529412,1,FALSE,FALSE,3,TRUE,1,FALSE,104,"Swvu.Sum._.Retained._.Earnings.","ACwvu.Sum._.Retained._.Earnings.",2,FALSE,FALSE,0,0,1,0,1,"","&amp;C&amp;""Times New Roman,Regular""&amp;9&amp;P",TRUE,FALSE,FALSE,FALSE,1,100,#N/A,#N/A,"=R61C1:R81C8","=Elims!R1:R4",#N/A,#N/A,FALSE,FALSE,TRUE,1,#N/A,#N/A,FALSE,FALSE,TRUE,TRUE,TRUE}</definedName>
    <definedName name="wvu.Sum._.Statement._.of._.Income." hidden="1">{TRUE,TRUE,-1.25,-15.5,484.5,273.75,FALSE,TRUE,TRUE,TRUE,0,1,#N/A,1,#N/A,8.48192771084337,17.7058823529412,1,FALSE,FALSE,3,TRUE,1,FALSE,104,"Swvu.Sum._.Statement._.of._.Income.","ACwvu.Sum._.Statement._.of._.Income.",3,FALSE,FALSE,0,0,1,0,1,"","&amp;C&amp;""Times New Roman,Regular""&amp;9&amp;P",TRUE,FALSE,FALSE,FALSE,1,100,#N/A,#N/A,"=R1C1:R39C6","=Elims!R1:R4",#N/A,#N/A,FALSE,FALSE,TRUE,1,#N/A,#N/A,FALSE,FALSE,TRUE,TRUE,TRUE}</definedName>
    <definedName name="wvu.summary1." localSheetId="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4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4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wvsdf" hidden="1">#REF!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_1" hidden="1">{"Area1",#N/A,FALSE,"OREWACC";"Area2",#N/A,FALSE,"OREWACC"}</definedName>
    <definedName name="WWW" localSheetId="5" hidden="1">{TRUE,TRUE,-1.25,-15.5,484.5,252.75,FALSE,TRUE,TRUE,TRUE,0,1,#N/A,40,#N/A,9.34939759036145,16.2352941176471,1,FALSE,FALSE,3,TRUE,1,FALSE,104,"Swvu.Cash._.Flows._.8._.page.","ACwvu.Cash._.Flows._.8._.page.",4,FALSE,FALSE,0,0,1,0,1,"","&amp;C&amp;""Times New Roman,Regular""&amp;9&amp;P",TRUE,FALSE,FALSE,FALSE,1,100,#N/A,#N/A,"=R41C1:R100C6","=Elims!R1:R4","Rwvu.Cash._.Flows._.8._.page.",#N/A,TRUE,FALSE,TRUE,1,#N/A,#N/A,FALSE,FALSE,TRUE,TRUE,TRUE}</definedName>
    <definedName name="WWW" localSheetId="4">{"uno",#N/A,FALSE,"Dist total";"COMENTARIO",#N/A,FALSE,"Ficha CODICE"}</definedName>
    <definedName name="WWW" localSheetId="2" hidden="1">{TRUE,TRUE,-1.25,-15.5,484.5,252.75,FALSE,TRUE,TRUE,TRUE,0,1,#N/A,40,#N/A,9.34939759036145,16.2352941176471,1,FALSE,FALSE,3,TRUE,1,FALSE,104,"Swvu.Cash._.Flows._.8._.page.","ACwvu.Cash._.Flows._.8._.page.",4,FALSE,FALSE,0,0,1,0,1,"","&amp;C&amp;""Times New Roman,Regular""&amp;9&amp;P",TRUE,FALSE,FALSE,FALSE,1,100,#N/A,#N/A,"=R41C1:R100C6","=Elims!R1:R4","Rwvu.Cash._.Flows._.8._.page.",#N/A,TRUE,FALSE,TRUE,1,#N/A,#N/A,FALSE,FALSE,TRUE,TRUE,TRUE}</definedName>
    <definedName name="WWW">{"uno",#N/A,FALSE,"Dist total";"COMENTARIO",#N/A,FALSE,"Ficha CODICE"}</definedName>
    <definedName name="www.cc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STATEMENT" hidden="1">{TRUE,TRUE,-1.25,-15.5,484.5,252.75,FALSE,TRUE,TRUE,TRUE,0,1,#N/A,1,#N/A,9.34939759036145,16.2352941176471,1,FALSE,FALSE,3,TRUE,1,FALSE,104,"Swvu.Statement._.of._.Income._.8._.page.","ACwvu.Statement._.of._.Income._.8._.page.",3,FALSE,FALSE,0,0,1,0,1,"","&amp;C&amp;""Times New Roman,Regular""&amp;9&amp;P",TRUE,FALSE,FALSE,FALSE,1,100,#N/A,#N/A,"=R1C1:R39C6","=Elims!R1:R4","Rwvu.Statement._.of._.Income._.8._.page.",#N/A,FALSE,FALSE,TRUE,1,#N/A,#N/A,FALSE,FALSE,TRUE,TRUE,TRUE}</definedName>
    <definedName name="www_1" hidden="1">{"Area1",#N/A,FALSE,"OREWACC";"Area2",#N/A,FALSE,"OREWACC"}</definedName>
    <definedName name="wwwe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w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WWW" localSheetId="5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WWWW" localSheetId="4">{"ANAR",#N/A,FALSE,"Dist total";"MARGEN",#N/A,FALSE,"Dist total";"COMENTARIO",#N/A,FALSE,"Ficha CODICE";"CONSEJO",#N/A,FALSE,"Dist p0";"uno",#N/A,FALSE,"Dist total"}</definedName>
    <definedName name="WWWW" localSheetId="2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WWWW">{"ANAR",#N/A,FALSE,"Dist total";"MARGEN",#N/A,FALSE,"Dist total";"COMENTARIO",#N/A,FALSE,"Ficha CODICE";"CONSEJO",#N/A,FALSE,"Dist p0";"uno",#N/A,FALSE,"Dist total"}</definedName>
    <definedName name="WWWWW" localSheetId="4">{"ANAR",#N/A,FALSE,"Dist total";"MARGEN",#N/A,FALSE,"Dist total";"COMENTARIO",#N/A,FALSE,"Ficha CODICE";"CONSEJO",#N/A,FALSE,"Dist p0";"uno",#N/A,FALSE,"Dist total"}</definedName>
    <definedName name="WWWWW">{"ANAR",#N/A,FALSE,"Dist total";"MARGEN",#N/A,FALSE,"Dist total";"COMENTARIO",#N/A,FALSE,"Ficha CODICE";"CONSEJO",#N/A,FALSE,"Dist p0";"uno",#N/A,FALSE,"Dist total"}</definedName>
    <definedName name="wwwwww" localSheetId="5" hidden="1">{#N/A,#N/A,FALSE,"earnings"}</definedName>
    <definedName name="WWWWWW" localSheetId="4">{"CONSEJO",#N/A,FALSE,"Dist p0";"CONSEJO",#N/A,FALSE,"Ficha CODICE"}</definedName>
    <definedName name="wwwwww" localSheetId="2" hidden="1">{#N/A,#N/A,FALSE,"earnings"}</definedName>
    <definedName name="WWWWWW">{"CONSEJO",#N/A,FALSE,"Dist p0";"CONSEJO",#N/A,FALSE,"Ficha CODICE"}</definedName>
    <definedName name="wwwwww_1" hidden="1">{#N/A,#N/A,FALSE,"earnings"}</definedName>
    <definedName name="WWWWWWW" localSheetId="4">{"uno",#N/A,FALSE,"Dist total";"COMENTARIO",#N/A,FALSE,"Ficha CODICE"}</definedName>
    <definedName name="WWWWWWW">{"uno",#N/A,FALSE,"Dist total";"COMENTARIO",#N/A,FALSE,"Ficha CODICE"}</definedName>
    <definedName name="wx" hidden="1">{#N/A,#N/A,FALSE,"Pharm";#N/A,#N/A,FALSE,"WWCM"}</definedName>
    <definedName name="wyn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x" localSheetId="5" hidden="1">{"'SALES '99 - DATA'!$A$1:$BA$1004"}</definedName>
    <definedName name="x" localSheetId="2" hidden="1">{"'SALES '99 - DATA'!$A$1:$BA$1004"}</definedName>
    <definedName name="x" hidden="1">{"'SALES '99 - DATA'!$A$1:$BA$1004"}</definedName>
    <definedName name="x.new" hidden="1">{#N/A,#N/A,FALSE,"FY97";#N/A,#N/A,FALSE,"FY98";#N/A,#N/A,FALSE,"FY99";#N/A,#N/A,FALSE,"FY00";#N/A,#N/A,FALSE,"FY01"}</definedName>
    <definedName name="x_1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xccvbcbvcb" hidden="1">{"comps2",#N/A,FALSE,"AERO";"footnotes",#N/A,FALSE,"AERO"}</definedName>
    <definedName name="xcv" hidden="1">{#N/A,#N/A,FALSE,"Pharm";#N/A,#N/A,FALSE,"WWCM"}</definedName>
    <definedName name="xdf" hidden="1">{#N/A,#N/A,FALSE,"incorp";#N/A,#N/A,FALSE,"corp"}</definedName>
    <definedName name="xes" localSheetId="4">{#N/A,#N/A,FALSE,"Aging Summary";#N/A,#N/A,FALSE,"Ratio Analysis";#N/A,#N/A,FALSE,"Test 120 Day Accts";#N/A,#N/A,FALSE,"Tickmarks"}</definedName>
    <definedName name="xes">{#N/A,#N/A,FALSE,"Aging Summary";#N/A,#N/A,FALSE,"Ratio Analysis";#N/A,#N/A,FALSE,"Test 120 Day Accts";#N/A,#N/A,FALSE,"Tickmarks"}</definedName>
    <definedName name="XESSSS" localSheetId="4">{#N/A,#N/A,FALSE,"Aging Summary";#N/A,#N/A,FALSE,"Ratio Analysis";#N/A,#N/A,FALSE,"Test 120 Day Accts";#N/A,#N/A,FALSE,"Tickmarks"}</definedName>
    <definedName name="XESSSS">{#N/A,#N/A,FALSE,"Aging Summary";#N/A,#N/A,FALSE,"Ratio Analysis";#N/A,#N/A,FALSE,"Test 120 Day Accts";#N/A,#N/A,FALSE,"Tickmarks"}</definedName>
    <definedName name="xfcbvwxcbwx" hidden="1">{#N/A,#N/A,FALSE,"Sheet1"}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hs" hidden="1">#N/A</definedName>
    <definedName name="xjey1" hidden="1">#REF!</definedName>
    <definedName name="XLIA_GLTransaction_Temp1" hidden="1">#REF!</definedName>
    <definedName name="XLIA_GLTransaction_Temp2" hidden="1">#REF!</definedName>
    <definedName name="XLIA_GLTransaction_Temp3" hidden="1">#REF!</definedName>
    <definedName name="XLIA_GLTransaction_Temp4" hidden="1">#REF!</definedName>
    <definedName name="XLIA_GLTransaction_Temp5" hidden="1">#REF!</definedName>
    <definedName name="XLSIMSIM" hidden="1">{"Sim",1,"NPV","'Main Financial'!$E$27","1","2","100","0"}</definedName>
    <definedName name="xpr" hidden="1">{"Area1",#N/A,FALSE,"OREWACC";"Area2",#N/A,FALSE,"OREWACC"}</definedName>
    <definedName name="xpr_1" hidden="1">{"Area1",#N/A,FALSE,"OREWACC";"Area2",#N/A,FALSE,"OREWACC"}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>1</definedName>
    <definedName name="XRefCopy1" hidden="1">#REF!</definedName>
    <definedName name="XRefCopy10" hidden="1">#REF!</definedName>
    <definedName name="XRefCopy100" hidden="1">#REF!</definedName>
    <definedName name="XRefCopy101" hidden="1">#REF!</definedName>
    <definedName name="XRefCopy101Row" hidden="1">#REF!</definedName>
    <definedName name="XRefCopy102" hidden="1">#REF!</definedName>
    <definedName name="XRefCopy103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Row" hidden="1">#REF!</definedName>
    <definedName name="XRefCopy121Row" hidden="1">#REF!</definedName>
    <definedName name="XRefCopy122Row" hidden="1">#REF!</definedName>
    <definedName name="XRefCopy123" hidden="1">#REF!</definedName>
    <definedName name="XRefCopy123Row" hidden="1">#REF!</definedName>
    <definedName name="XRefCopy124Row" hidden="1">#REF!</definedName>
    <definedName name="XRefCopy125Row" hidden="1">#REF!</definedName>
    <definedName name="XRefCopy126Row" hidden="1">#REF!</definedName>
    <definedName name="XRefCopy127" hidden="1">#REF!</definedName>
    <definedName name="XRefCopy127Row" hidden="1">#REF!</definedName>
    <definedName name="XRefCopy128Row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Row" hidden="1">#REF!</definedName>
    <definedName name="XRefCopy132" hidden="1">#REF!</definedName>
    <definedName name="XRefCopy132Row" hidden="1">#REF!</definedName>
    <definedName name="XRefCopy133Row" hidden="1">#REF!</definedName>
    <definedName name="XRefCopy134Row" hidden="1">#REF!</definedName>
    <definedName name="XRefCopy135Row" hidden="1">#REF!</definedName>
    <definedName name="XRefCopy136Row" hidden="1">#REF!</definedName>
    <definedName name="XRefCopy137Row" hidden="1">#REF!</definedName>
    <definedName name="XRefCopy138" hidden="1">#REF!</definedName>
    <definedName name="XRefCopy138Row" hidden="1">#REF!</definedName>
    <definedName name="XRefCopy139Row" hidden="1">#REF!</definedName>
    <definedName name="XRefCopy13Row" hidden="1">#REF!</definedName>
    <definedName name="XRefCopy14" hidden="1">#REF!</definedName>
    <definedName name="XRefCopy140Row" hidden="1">#REF!</definedName>
    <definedName name="XRefCopy141Row" hidden="1">#REF!</definedName>
    <definedName name="XRefCopy142Row" hidden="1">#REF!</definedName>
    <definedName name="XRefCopy143Row" hidden="1">#REF!</definedName>
    <definedName name="XRefCopy144Row" hidden="1">#REF!</definedName>
    <definedName name="XRefCopy145Row" hidden="1">#REF!</definedName>
    <definedName name="XRefCopy146Row" hidden="1">#REF!</definedName>
    <definedName name="XRefCopy147Row" hidden="1">#REF!</definedName>
    <definedName name="XRefCopy148Row" hidden="1">#REF!</definedName>
    <definedName name="XRefCopy149Row" hidden="1">#REF!</definedName>
    <definedName name="XRefCopy14Row" hidden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Row" hidden="1">#REF!</definedName>
    <definedName name="XRefCopy16" hidden="1">#REF!</definedName>
    <definedName name="XRefCopy161" hidden="1">#REF!</definedName>
    <definedName name="XRefCopy161Row" hidden="1">#REF!</definedName>
    <definedName name="XRefCopy163" hidden="1">#REF!</definedName>
    <definedName name="XRefCopy164" hidden="1">#REF!</definedName>
    <definedName name="XRefCopy165" hidden="1">#REF!</definedName>
    <definedName name="XRefCopy165Row" hidden="1">#REF!</definedName>
    <definedName name="XRefCopy16Row" hidden="1">#REF!</definedName>
    <definedName name="XRefCopy17" hidden="1">#REF!</definedName>
    <definedName name="XRefCopy177" hidden="1">#REF!</definedName>
    <definedName name="XRefCopy178" hidden="1">#REF!</definedName>
    <definedName name="XRefCopy179" hidden="1">#REF!</definedName>
    <definedName name="XRefCopy17Row" hidden="1">#REF!</definedName>
    <definedName name="XRefCopy18" hidden="1">#REF!</definedName>
    <definedName name="XRefCopy180" hidden="1">#REF!</definedName>
    <definedName name="XRefCopy181" hidden="1">#REF!</definedName>
    <definedName name="XRefCopy182" hidden="1">#REF!</definedName>
    <definedName name="XRefCopy183" hidden="1">#REF!</definedName>
    <definedName name="XRefCopy184" hidden="1">#REF!</definedName>
    <definedName name="XRefCopy185" hidden="1">#REF!</definedName>
    <definedName name="XRefCopy186" hidden="1">#REF!</definedName>
    <definedName name="XRefCopy187" hidden="1">#REF!</definedName>
    <definedName name="XRefCopy188" hidden="1">#REF!</definedName>
    <definedName name="XRefCopy189" hidden="1">#REF!</definedName>
    <definedName name="XRefCopy18Row" hidden="1">#REF!</definedName>
    <definedName name="XRefCopy19" hidden="1">#REF!</definedName>
    <definedName name="XRefCopy190" hidden="1">#REF!</definedName>
    <definedName name="XRefCopy191" hidden="1">#REF!</definedName>
    <definedName name="XRefCopy192" hidden="1">#REF!</definedName>
    <definedName name="XRefCopy193" hidden="1">#REF!</definedName>
    <definedName name="XRefCopy194" hidden="1">#REF!</definedName>
    <definedName name="XRefCopy196" hidden="1">#REF!</definedName>
    <definedName name="XRefCopy197" hidden="1">#REF!</definedName>
    <definedName name="XRefCopy198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5" hidden="1">#REF!</definedName>
    <definedName name="XRefCopy85Row" hidden="1">#REF!</definedName>
    <definedName name="XRefCopy86Row" hidden="1">#REF!</definedName>
    <definedName name="XRefCopy87" hidden="1">#REF!</definedName>
    <definedName name="XRefCopy88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localSheetId="5" hidden="1">2</definedName>
    <definedName name="XRefCopyRangeCount" localSheetId="2" hidden="1">2</definedName>
    <definedName name="XRefCopyRangeCount">1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7" hidden="1">#REF!</definedName>
    <definedName name="XRefPaste118" hidden="1">#REF!</definedName>
    <definedName name="XRefPaste119" hidden="1">#REF!</definedName>
    <definedName name="XRefPaste11Row" hidden="1">#REF!</definedName>
    <definedName name="XRefPaste12" hidden="1">#REF!</definedName>
    <definedName name="XRefPaste120" hidden="1">#REF!</definedName>
    <definedName name="XRefPaste121" hidden="1">#REF!</definedName>
    <definedName name="XRefPaste122" hidden="1">#REF!</definedName>
    <definedName name="XRefPaste123" hidden="1">#REF!</definedName>
    <definedName name="XRefPaste128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6" hidden="1">#REF!</definedName>
    <definedName name="XRefPaste66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>1</definedName>
    <definedName name="XS" hidden="1">{#N/A,#N/A,FALSE,"REV 110 PRNE (Bureau-Frankfurt)";#N/A,#N/A,FALSE,"REV 120 PRNE (Bureau - Paris)"}</definedName>
    <definedName name="XSD" hidden="1">{#N/A,#N/A,TRUE,"GLOBAL";#N/A,#N/A,TRUE,"RUSTICOS";#N/A,#N/A,TRUE,"INMUEBLES"}</definedName>
    <definedName name="xsort2" hidden="1">#REF!</definedName>
    <definedName name="xv" hidden="1">{"'DIFPRE'!$A$2:$M$54"}</definedName>
    <definedName name="XVCWXV" hidden="1">#REF!</definedName>
    <definedName name="xx" hidden="1">{#N/A,"Base",FALSE,"Dividend";#N/A,"Conservative",FALSE,"Dividend";#N/A,"Downside",FALSE,"Dividend"}</definedName>
    <definedName name="XXA" hidden="1">#REF!,#REF!</definedName>
    <definedName name="XXD" hidden="1">#REF!,#REF!</definedName>
    <definedName name="XXS" hidden="1">#REF!,#REF!</definedName>
    <definedName name="xxx" localSheetId="5" hidden="1">{#N/A,#N/A,FALSE,"Operations";#N/A,#N/A,FALSE,"Financials"}</definedName>
    <definedName name="XXX" localSheetId="4">{#N/A,#N/A,FALSE,"model"}</definedName>
    <definedName name="xxx" localSheetId="2" hidden="1">{#N/A,#N/A,FALSE,"Operations";#N/A,#N/A,FALSE,"Financials"}</definedName>
    <definedName name="XXX">{#N/A,#N/A,FALSE,"model"}</definedName>
    <definedName name="xxxss" hidden="1">40796.5545023148</definedName>
    <definedName name="xxxx" hidden="1">{TRUE,TRUE,-1.25,-15.5,484.5,252.75,FALSE,TRUE,TRUE,TRUE,0,1,#N/A,1,#N/A,9.06024096385542,16.2352941176471,1,FALSE,FALSE,3,TRUE,1,FALSE,104,"Swvu.Con._.Balance._.Sheet._.8._.page.","ACwvu.Con._.Balance._.Sheet._.8._.page.",5,FALSE,FALSE,0,0,1,0.5,1,"","&amp;C&amp;""Times New Roman,Regular""&amp;9&amp;P",TRUE,FALSE,FALSE,FALSE,1,100,#N/A,#N/A,"=R1C1:R60C9","=Elims!R1:R4",#N/A,#N/A,FALSE,FALSE,TRUE,1,#N/A,#N/A,FALSE,FALSE,TRUE,TRUE,TRUE}</definedName>
    <definedName name="xxxx_1" hidden="1">{"mgmt forecast",#N/A,FALSE,"Mgmt Forecast";"dcf table",#N/A,FALSE,"Mgmt Forecast";"sensitivity",#N/A,FALSE,"Mgmt Forecast";"table inputs",#N/A,FALSE,"Mgmt Forecast";"calculations",#N/A,FALSE,"Mgmt Forecast"}</definedName>
    <definedName name="xxxxx" localSheetId="5" hidden="1">{#N/A,#N/A,FALSE,"Calc";#N/A,#N/A,FALSE,"Sensitivity";#N/A,#N/A,FALSE,"LT Earn.Dil.";#N/A,#N/A,FALSE,"Dil. AVP"}</definedName>
    <definedName name="xxxxx" localSheetId="4">{#N/A,#N/A,FALSE,"CBE";#N/A,#N/A,FALSE,"SWK"}</definedName>
    <definedName name="xxxxx" localSheetId="2" hidden="1">{#N/A,#N/A,FALSE,"Calc";#N/A,#N/A,FALSE,"Sensitivity";#N/A,#N/A,FALSE,"LT Earn.Dil.";#N/A,#N/A,FALSE,"Dil. AVP"}</definedName>
    <definedName name="xxxxx">{#N/A,#N/A,FALSE,"CBE";#N/A,#N/A,FALSE,"SWK"}</definedName>
    <definedName name="xxxxxx" localSheetId="4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xxxxxx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xxxxxxx" localSheetId="4">{#N/A,#N/A,FALSE,"model"}</definedName>
    <definedName name="xxxxxxx">{#N/A,#N/A,FALSE,"model"}</definedName>
    <definedName name="XxXXXXX_1" hidden="1">{"Print Summary",#N/A,FALSE,"Summary Analysis";"Print FCF",#N/A,FALSE,"FCF Analysis";"Print Sensitivity",#N/A,FALSE,"Sensitivity Analysis";"Print NAV",#N/A,FALSE,"NAV Analysis";"Print Credit",#N/A,FALSE,"Credit Analysis"}</definedName>
    <definedName name="xxxxxxxx" localSheetId="4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xxxxxxxx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xxxxxxxxx" hidden="1">{#N/A,#N/A,FALSE,"oldhold";#N/A,#N/A,FALSE,"oldafp";#N/A,#N/A,FALSE,"newhold";#N/A,#N/A,FALSE,"newafp";#N/A,#N/A,FALSE,"cmpafp";#N/A,#N/A,FALSE,"addcsv";#N/A,#N/A,FALSE,"cmpcsv";#N/A,#N/A,FALSE,"preccsv";#N/A,#N/A,FALSE,"addcsg";#N/A,#N/A,FALSE,"gw-fin"}</definedName>
    <definedName name="xxxxxxxxxxxxx" hidden="1">{#N/A,#N/A,FALSE,"Aging Summary";#N/A,#N/A,FALSE,"Ratio Analysis";#N/A,#N/A,FALSE,"Test 120 Day Accts";#N/A,#N/A,FALSE,"Tickmarks"}</definedName>
    <definedName name="xxxxxxxxxxxxxxxxx" hidden="1">{#N/A,#N/A,FALSE,"bs_cons";#N/A,#N/A,FALSE,"bs_grup";#N/A,#N/A,FALSE,"bs_umpl";#N/A,#N/A,FALSE,"bs_bim";#N/A,#N/A,FALSE,"bs_bdb";#N/A,#N/A,FALSE,"bs_mq32";#N/A,#N/A,FALSE,"bs_bsrl"}</definedName>
    <definedName name="xxxxxxxxxxxxxxxxxxxxxxxxxx" localSheetId="4">{"uno",#N/A,FALSE,"Dist total";"COMENTARIO",#N/A,FALSE,"Ficha CODICE"}</definedName>
    <definedName name="xxxxxxxxxxxxxxxxxxxxxxxxxx">{"uno",#N/A,FALSE,"Dist total";"COMENTARIO",#N/A,FALSE,"Ficha CODICE"}</definedName>
    <definedName name="XXY" localSheetId="4">{"View1",#N/A,FALSE,"WACC";"View2",#N/A,FALSE,"WACC"}</definedName>
    <definedName name="XXY">{"View1",#N/A,FALSE,"WACC";"View2",#N/A,FALSE,"WACC"}</definedName>
    <definedName name="xz" localSheetId="7">Main.SAPF4Help()</definedName>
    <definedName name="xz" localSheetId="5">Main.SAPF4Help()</definedName>
    <definedName name="xz" localSheetId="4">Main.SAPF4Help()</definedName>
    <definedName name="xz">Main.SAPF4Help()</definedName>
    <definedName name="xz4_MM" localSheetId="4">{0,0,0,0;0,0,0,0;0,0,0,0;0,0,0,0;0,0,0,0;0,0,0,0}</definedName>
    <definedName name="xz4_MM">{0,0,0,0;0,0,0,0;0,0,0,0;0,0,0,0;0,0,0,0;0,0,0,0}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7U" hidden="1">{#N/A,#N/A,TRUE,"GLOBAL";#N/A,#N/A,TRUE,"RUSTICOS";#N/A,#N/A,TRUE,"INMUEBLES"}</definedName>
    <definedName name="Year_ID" hidden="1">" "</definedName>
    <definedName name="YEARHIGH">"YEARHIGH"</definedName>
    <definedName name="YEARLOW">"YEARLOW"</definedName>
    <definedName name="yfj" localSheetId="5" hidden="1">{#N/A,#N/A,TRUE,"Cover sheet";#N/A,#N/A,TRUE,"INPUTS";#N/A,#N/A,TRUE,"OUTPUTS";#N/A,#N/A,TRUE,"VALUATION"}</definedName>
    <definedName name="yfj" localSheetId="4">{#N/A,#N/A,TRUE,"Cover sheet";#N/A,#N/A,TRUE,"INPUTS";#N/A,#N/A,TRUE,"OUTPUTS";#N/A,#N/A,TRUE,"VALUATION"}</definedName>
    <definedName name="yfj" localSheetId="2" hidden="1">{#N/A,#N/A,TRUE,"Cover sheet";#N/A,#N/A,TRUE,"INPUTS";#N/A,#N/A,TRUE,"OUTPUTS";#N/A,#N/A,TRUE,"VALUATION"}</definedName>
    <definedName name="yfj">{#N/A,#N/A,TRUE,"Cover sheet";#N/A,#N/A,TRUE,"INPUTS";#N/A,#N/A,TRUE,"OUTPUTS";#N/A,#N/A,TRUE,"VALUATION"}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v" hidden="1">{"cap_structure",#N/A,FALSE,"Graph-Mkt Cap";"price",#N/A,FALSE,"Graph-Price";"ebit",#N/A,FALSE,"Graph-EBITDA";"ebitda",#N/A,FALSE,"Graph-EBITDA"}</definedName>
    <definedName name="yhg">2</definedName>
    <definedName name="yhjkhdfhset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yjhg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o" localSheetId="4">{"Lpor",#N/A,FALSE,"Porta";"LRDOS1",#N/A,FALSE,"Rdos";"LRDOS2",#N/A,FALSE,"Rdos";"LBAL1",#N/A,FALSE,"Bala";"LTES1",#N/A,FALSE,"Teso"}</definedName>
    <definedName name="yo">{"Lpor",#N/A,FALSE,"Porta";"LRDOS1",#N/A,FALSE,"Rdos";"LRDOS2",#N/A,FALSE,"Rdos";"LBAL1",#N/A,FALSE,"Bala";"LTES1",#N/A,FALSE,"Teso"}</definedName>
    <definedName name="yo_1" localSheetId="4">{"Lpor",#N/A,FALSE,"Porta";"LRDOS1",#N/A,FALSE,"Rdos";"LRDOS2",#N/A,FALSE,"Rdos";"LBAL1",#N/A,FALSE,"Bala";"LTES1",#N/A,FALSE,"Teso"}</definedName>
    <definedName name="yo_1">{"Lpor",#N/A,FALSE,"Porta";"LRDOS1",#N/A,FALSE,"Rdos";"LRDOS2",#N/A,FALSE,"Rdos";"LBAL1",#N/A,FALSE,"Bala";"LTES1",#N/A,FALSE,"Teso"}</definedName>
    <definedName name="yr">39686.6865509259</definedName>
    <definedName name="yrd" hidden="1">#REF!</definedName>
    <definedName name="yry" hidden="1">{"consolidated",#N/A,FALSE,"Sheet1";"cms",#N/A,FALSE,"Sheet1";"fse",#N/A,FALSE,"Sheet1"}</definedName>
    <definedName name="YT" localSheetId="5" hidden="1">{#N/A,#N/A,FALSE,"pl_cons";#N/A,#N/A,FALSE,"pl_grup";#N/A,#N/A,FALSE,"pl_umpl";#N/A,#N/A,FALSE,"pl_bim";#N/A,#N/A,FALSE,"pl_bdb";#N/A,#N/A,FALSE,"pl_mq32";#N/A,#N/A,FALSE,"pl_bsrl"}</definedName>
    <definedName name="yt" localSheetId="4">{"fdsup://directions/News HTML Viewer?action=OPEN&amp;on_error=off&amp;window=popup_no_button&amp;start_maximized=false&amp;creator=factset&amp;display_string=Click to view document&amp;width=640&amp;height=480&amp;address=ZQFNAaDnkp6vd2kFq4Kif%2F0mxhrIuvSGKBH1vPQZ62IXzKbWYUO9GyxuJlwKMztq","SZHF7uwtNmxgO90QoHU6YE4Js9ca3GGQyvJZT0Bx%2BgM38FjETLDxresStmFn1XEKjrw3S1%2Fa5rKojeXeJiFb0Cd6wpybaTHCyrreNFH6rNLrOeY3JobTtdPUfyGBrH1r994QaUTGMAr5UR6aHgITp1vzW6s8kmzUI0W4o31EdCIQjDl8%2BGLAtqCX2rTxUjIvjKzoJBc4ZvASGJwbVto2mCNQvfX4lwL2IUXSzibTww%3D%3D"}</definedName>
    <definedName name="YT" localSheetId="2" hidden="1">{#N/A,#N/A,FALSE,"pl_cons";#N/A,#N/A,FALSE,"pl_grup";#N/A,#N/A,FALSE,"pl_umpl";#N/A,#N/A,FALSE,"pl_bim";#N/A,#N/A,FALSE,"pl_bdb";#N/A,#N/A,FALSE,"pl_mq32";#N/A,#N/A,FALSE,"pl_bsrl"}</definedName>
    <definedName name="yt">{"fdsup://directions/News HTML Viewer?action=OPEN&amp;on_error=off&amp;window=popup_no_button&amp;start_maximized=false&amp;creator=factset&amp;display_string=Click to view document&amp;width=640&amp;height=480&amp;address=ZQFNAaDnkp6vd2kFq4Kif%2F0mxhrIuvSGKBH1vPQZ62IXzKbWYUO9GyxuJlwKMztq","SZHF7uwtNmxgO90QoHU6YE4Js9ca3GGQyvJZT0Bx%2BgM38FjETLDxresStmFn1XEKjrw3S1%2Fa5rKojeXeJiFb0Cd6wpybaTHCyrreNFH6rNLrOeY3JobTtdPUfyGBrH1r994QaUTGMAr5UR6aHgITp1vzW6s8kmzUI0W4o31EdCIQjDl8%2BGLAtqCX2rTxUjIvjKzoJBc4ZvASGJwbVto2mCNQvfX4lwL2IUXSzibTww%3D%3D"}</definedName>
    <definedName name="yt8jih" localSheetId="4">{"uno",#N/A,FALSE,"Dist total";"COMENTARIO",#N/A,FALSE,"Ficha CODICE"}</definedName>
    <definedName name="yt8jih">{"uno",#N/A,FALSE,"Dist total";"COMENTARIO",#N/A,FALSE,"Ficha CODICE"}</definedName>
    <definedName name="ytjdyfhfgdfh" hidden="1">{"histincome",#N/A,FALSE,"hyfins";"closing balance",#N/A,FALSE,"hyfins"}</definedName>
    <definedName name="ytr" localSheetId="4">{"fdsup://directions/News HTML Viewer?action=OPEN&amp;on_error=off&amp;window=popup_no_button&amp;start_maximized=false&amp;creator=factset&amp;display_string=Click to view document&amp;width=640&amp;height=480&amp;address=ZQFNwZLDkp6jTuV0CK7xdX%2B11nvEFcB2k6rx5qDnn17jNT2krj3EOrIDcc9IzybX","XI1dEBFNAKbzQxxlEBP9sWv1s7Mg2h%2FLl7bxKN3EKo8Okygxqp5ywAjRHOsKmUv7UyEUjgvPaAAW16EOu%2BwBQX6s%2F1oIzydDASL%2FVe%2F1heRcGPEEH6TYwhXvOnryDlRkMO45mID7Pmlw0dhxRJPkKxlTARI3YQFIp6f0hM6j8OgB7fnhmaqyzwpdiooUjLT1Ok562UhG5gbsNcDmabCtbdvuJnZXRewpik6gf4R%2FarEDT4Y%3D"}</definedName>
    <definedName name="ytr">{"fdsup://directions/News HTML Viewer?action=OPEN&amp;on_error=off&amp;window=popup_no_button&amp;start_maximized=false&amp;creator=factset&amp;display_string=Click to view document&amp;width=640&amp;height=480&amp;address=ZQFNwZLDkp6jTuV0CK7xdX%2B11nvEFcB2k6rx5qDnn17jNT2krj3EOrIDcc9IzybX","XI1dEBFNAKbzQxxlEBP9sWv1s7Mg2h%2FLl7bxKN3EKo8Okygxqp5ywAjRHOsKmUv7UyEUjgvPaAAW16EOu%2BwBQX6s%2F1oIzydDASL%2FVe%2F1heRcGPEEH6TYwhXvOnryDlRkMO45mID7Pmlw0dhxRJPkKxlTARI3YQFIp6f0hM6j8OgB7fnhmaqyzwpdiooUjLT1Ok562UhG5gbsNcDmabCtbdvuJnZXRewpik6gf4R%2FarEDT4Y%3D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u" hidden="1">{#N/A,#N/A,TRUE,"GLOBAL";#N/A,#N/A,TRUE,"RUSTICOS";#N/A,#N/A,TRUE,"INMUEBLES"}</definedName>
    <definedName name="yub" localSheetId="4">{"fdsup://directions/News HTML Viewer?action=OPEN&amp;on_error=off&amp;window=popup_no_button&amp;start_maximized=false&amp;creator=factset&amp;display_string=Click to view document&amp;width=640&amp;height=480&amp;address=ZQFNwSDmku6rDwWeYa5yisJSsCHB%2B9mbm1YrpTv1%2FmBB0L1jOZPcFllQf88tvt","dcOvpxf7WdoDFha05SGum5StX1ZHb74KRmN48GJJxZAnQBeUItl965EAs26UJamlDc5EwNRD1JnyNiqIMUzfQoS1Rj93KMbFjplBnQ4sDbtEX1u%2F0Si7eWt58YVbqHgjlfKQ0VQyvhYXE6kjtVwvr3JgWxdewWqdozxQtBKdmCxGe6REhGw3%2FOGMEnnLh%2FpYSJofJXmwSH7XQHzYP3kdGeXGcscEfOGkcDRM9cFRJKe7jXOEjS"}</definedName>
    <definedName name="yub">{"fdsup://directions/News HTML Viewer?action=OPEN&amp;on_error=off&amp;window=popup_no_button&amp;start_maximized=false&amp;creator=factset&amp;display_string=Click to view document&amp;width=640&amp;height=480&amp;address=ZQFNwSDmku6rDwWeYa5yisJSsCHB%2B9mbm1YrpTv1%2FmBB0L1jOZPcFllQf88tvt","dcOvpxf7WdoDFha05SGum5StX1ZHb74KRmN48GJJxZAnQBeUItl965EAs26UJamlDc5EwNRD1JnyNiqIMUzfQoS1Rj93KMbFjplBnQ4sDbtEX1u%2F0Si7eWt58YVbqHgjlfKQ0VQyvhYXE6kjtVwvr3JgWxdewWqdozxQtBKdmCxGe6REhGw3%2FOGMEnnLh%2FpYSJofJXmwSH7XQHzYP3kdGeXGcscEfOGkcDRM9cFRJKe7jXOEjS"}</definedName>
    <definedName name="yui" hidden="1">{#N/A,#N/A,FALSE,"CA";#N/A,#N/A,FALSE,"CN";#N/A,#N/A,FALSE,"Inv";#N/A,#N/A,FALSE,"Inv Acc";"Miguel_balance",#N/A,FALSE,"Bal";#N/A,#N/A,FALSE,"Plantilla";#N/A,#N/A,FALSE,"CA (2)";#N/A,#N/A,FALSE,"CN (2)"}</definedName>
    <definedName name="yuiy" hidden="1">#REF!</definedName>
    <definedName name="yuk" hidden="1">{"Draft",#N/A,FALSE,"Feb-96"}</definedName>
    <definedName name="YUU" hidden="1">{"assumption 50 50",#N/A,TRUE,"Merger";"has gets cash",#N/A,TRUE,"Merger";"accretion dilution",#N/A,TRUE,"Merger";"comparison credit stats",#N/A,TRUE,"Merger";"pf credit stats",#N/A,TRUE,"Merger";"pf sheets",#N/A,TRUE,"Merger"}</definedName>
    <definedName name="yuyuyitu" localSheetId="4">{"'100'!$A$1:$M$83"}</definedName>
    <definedName name="yuyuyitu">{"'100'!$A$1:$M$83"}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y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YYYSYSYS" hidden="1">{#N/A,#N/A,FALSE,"Cover";#N/A,#N/A,FALSE,"TOC";#N/A,#N/A,FALSE,"AOL 1";#N/A,#N/A,FALSE,"AOL 2";#N/A,#N/A,FALSE,"AOL 3";#N/A,#N/A,FALSE,"TBS";#N/A,#N/A,FALSE,"HBO";#N/A,#N/A,FALSE,"Publishing";#N/A,#N/A,FALSE,"Cable";#N/A,#N/A,FALSE,"WB Network";#N/A,#N/A,FALSE,"Warner Bros.  &amp; Library";#N/A,#N/A,FALSE,"NLC";#N/A,#N/A,FALSE,"Music";#N/A,#N/A,FALSE,"Trade Pub ";#N/A,#N/A,FALSE,"Investments"}</definedName>
    <definedName name="YYYY" localSheetId="4">{#N/A,#N/A,FALSE,"model"}</definedName>
    <definedName name="YYYY">{#N/A,#N/A,FALSE,"model"}</definedName>
    <definedName name="YYZ" hidden="1">{#N/A,#N/A,FALSE,"Cover";#N/A,#N/A,FALSE,"TOC";#N/A,#N/A,FALSE,"AOL 1";#N/A,#N/A,FALSE,"AOL 2";#N/A,#N/A,FALSE,"AOL 3";#N/A,#N/A,FALSE,"TBS";#N/A,#N/A,FALSE,"HBO";#N/A,#N/A,FALSE,"Publishing";#N/A,#N/A,FALSE,"Cable";#N/A,#N/A,FALSE,"WB Network";#N/A,#N/A,FALSE,"Warner Bros.  &amp; Library";#N/A,#N/A,FALSE,"NLC";#N/A,#N/A,FALSE,"Music";#N/A,#N/A,FALSE,"Trade Pub ";#N/A,#N/A,FALSE,"Investments"}</definedName>
    <definedName name="z" hidden="1">{"consolidated",#N/A,FALSE,"Sheet1";"cms",#N/A,FALSE,"Sheet1";"fse",#N/A,FALSE,"Sheet1"}</definedName>
    <definedName name="Z_03FA939E_CEBA_47B0_8932_1328F728FC84_.wvu.Cols" hidden="1">#REF!,#REF!,#REF!</definedName>
    <definedName name="Z_06AC9F35_FA76_11D3_94DD_00C04FA0B046_.wvu.PrintArea" hidden="1">#REF!</definedName>
    <definedName name="Z_06AF62AE_3F63_11D3_8C95_000000000000_.wvu.PrintArea" hidden="1">#REF!</definedName>
    <definedName name="Z_0B432A8C_F278_11D2_9169_0060B01A6EB2_.wvu.PrintArea" hidden="1">#REF!</definedName>
    <definedName name="Z_0B432DE3_F278_11D2_9169_0060B01A6EB2_.wvu.PrintArea" hidden="1">#REF!</definedName>
    <definedName name="Z_0B432F66_F278_11D2_9169_0060B01A6EB2_.wvu.PrintArea" hidden="1">#REF!</definedName>
    <definedName name="Z_0E86059D_B79D_11D3_94E0_00C04F602AEF_.wvu.PrintArea" hidden="1">#REF!</definedName>
    <definedName name="Z_0EF37FB7_DAF6_11D3_94D7_00C04FA0B046_.wvu.PrintArea" hidden="1">#REF!</definedName>
    <definedName name="Z_138E77AE_F8DF_11D3_94E9_00C04F612D61_.wvu.PrintArea" hidden="1">#REF!</definedName>
    <definedName name="Z_138E77CA_F8DF_11D3_94E9_00C04F612D61_.wvu.PrintArea" hidden="1">#REF!</definedName>
    <definedName name="Z_138E7870_F8DF_11D3_94E9_00C04F612D61_.wvu.PrintArea" hidden="1">#REF!</definedName>
    <definedName name="Z_138E7890_F8DF_11D3_94E9_00C04F612D61_.wvu.PrintArea" hidden="1">#REF!</definedName>
    <definedName name="Z_14CF0AE7_82DD_11D2_8012_0060B01A6EB2_.wvu.PrintArea" hidden="1">#REF!</definedName>
    <definedName name="Z_1ACDB192_F033_11D3_94F1_00C04F602AEF_.wvu.PrintArea" hidden="1">#REF!</definedName>
    <definedName name="Z_1CCDDD74_3AAE_11D3_8C8A_000000000000_.wvu.PrintArea" hidden="1">#REF!</definedName>
    <definedName name="Z_2891AF67_639B_11D2_AA4E_AB73DC59AB4D_.wvu.PrintArea" hidden="1">#REF!</definedName>
    <definedName name="Z_2891AF68_639B_11D2_AA4E_AB73DC59AB4D_.wvu.PrintArea" hidden="1">#REF!</definedName>
    <definedName name="Z_32A2CDB5_C520_11D0_A2CC_DC4555266227_.wvu.Cols" hidden="1">#REF!,#REF!,#REF!</definedName>
    <definedName name="Z_32A2CDB6_C520_11D0_A2CC_DC4555266227_.wvu.Cols" hidden="1">#REF!,#REF!,#REF!</definedName>
    <definedName name="Z_32A2CDB7_C520_11D0_A2CC_DC4555266227_.wvu.Cols" hidden="1">#REF!,#REF!,#REF!</definedName>
    <definedName name="Z_32A2CDB8_C520_11D0_A2CC_DC4555266227_.wvu.Cols" hidden="1">#REF!,#REF!,#REF!</definedName>
    <definedName name="Z_32A2CDB9_C520_11D0_A2CC_DC4555266227_.wvu.Cols" hidden="1">#REF!,#REF!,#REF!</definedName>
    <definedName name="Z_32A2CDBA_C520_11D0_A2CC_DC4555266227_.wvu.Cols" hidden="1">#REF!,#REF!,#REF!</definedName>
    <definedName name="Z_32A2CDBB_C520_11D0_A2CC_DC4555266227_.wvu.Cols" hidden="1">#REF!,#REF!</definedName>
    <definedName name="Z_32A2CDBC_C520_11D0_A2CC_DC4555266227_.wvu.Cols" hidden="1">#REF!,#REF!</definedName>
    <definedName name="Z_32A2CDBD_C520_11D0_A2CC_DC4555266227_.wvu.Cols" hidden="1">#REF!,#REF!</definedName>
    <definedName name="Z_32A2CDBE_C520_11D0_A2CC_DC4555266227_.wvu.Cols" hidden="1">#REF!,#REF!</definedName>
    <definedName name="Z_32A2CDBF_C520_11D0_A2CC_DC4555266227_.wvu.Cols" hidden="1">#REF!,#REF!</definedName>
    <definedName name="Z_32A2CDC0_C520_11D0_A2CC_DC4555266227_.wvu.Cols" hidden="1">#REF!,#REF!</definedName>
    <definedName name="Z_32A2CDC1_C520_11D0_A2CC_DC4555266227_.wvu.Cols" hidden="1">#REF!,#REF!,#REF!,#REF!</definedName>
    <definedName name="Z_32A2CDC2_C520_11D0_A2CC_DC4555266227_.wvu.Cols" hidden="1">#REF!,#REF!</definedName>
    <definedName name="Z_32A2CDC3_C520_11D0_A2CC_DC4555266227_.wvu.Cols" hidden="1">#REF!,#REF!</definedName>
    <definedName name="Z_32A2CDC4_C520_11D0_A2CC_DC4555266227_.wvu.Cols" hidden="1">#REF!,#REF!</definedName>
    <definedName name="Z_32A2CDC5_C520_11D0_A2CC_DC4555266227_.wvu.Cols" hidden="1">#REF!,#REF!</definedName>
    <definedName name="Z_32A2CDC6_C520_11D0_A2CC_DC4555266227_.wvu.Cols" hidden="1">#REF!,#REF!</definedName>
    <definedName name="Z_32A2CDC7_C520_11D0_A2CC_DC4555266227_.wvu.Cols" hidden="1">#REF!,#REF!</definedName>
    <definedName name="Z_32A2CDC8_C520_11D0_A2CC_DC4555266227_.wvu.Cols" hidden="1">#REF!,#REF!</definedName>
    <definedName name="Z_32A2CDC9_C520_11D0_A2CC_DC4555266227_.wvu.Cols" hidden="1">#REF!,#REF!</definedName>
    <definedName name="Z_32A2CDCA_C520_11D0_A2CC_DC4555266227_.wvu.Cols" hidden="1">#REF!,#REF!</definedName>
    <definedName name="Z_32A2CDCB_C520_11D0_A2CC_DC4555266227_.wvu.Cols" hidden="1">#REF!,#REF!</definedName>
    <definedName name="Z_32A2CDCC_C520_11D0_A2CC_DC4555266227_.wvu.Cols" hidden="1">#REF!,#REF!</definedName>
    <definedName name="Z_32A2CDCD_C520_11D0_A2CC_DC4555266227_.wvu.Cols" hidden="1">#REF!,#REF!</definedName>
    <definedName name="Z_32A2CDCE_C520_11D0_A2CC_DC4555266227_.wvu.Cols" hidden="1">#REF!,#REF!</definedName>
    <definedName name="Z_32A2CDCF_C520_11D0_A2CC_DC4555266227_.wvu.Cols" hidden="1">#REF!,#REF!</definedName>
    <definedName name="Z_32A2CDD0_C520_11D0_A2CC_DC4555266227_.wvu.Cols" hidden="1">#REF!,#REF!</definedName>
    <definedName name="Z_32A2CDD1_C520_11D0_A2CC_DC4555266227_.wvu.Cols" hidden="1">#REF!,#REF!</definedName>
    <definedName name="Z_32A2CDD2_C520_11D0_A2CC_DC4555266227_.wvu.Cols" hidden="1">#REF!,#REF!</definedName>
    <definedName name="Z_32A2CDD3_C520_11D0_A2CC_DC4555266227_.wvu.Cols" hidden="1">#REF!,#REF!</definedName>
    <definedName name="Z_32A2CDD4_C520_11D0_A2CC_DC4555266227_.wvu.Cols" hidden="1">#REF!,#REF!</definedName>
    <definedName name="Z_32A2CDD5_C520_11D0_A2CC_DC4555266227_.wvu.Cols" hidden="1">#REF!,#REF!</definedName>
    <definedName name="Z_32A2CDD6_C520_11D0_A2CC_DC4555266227_.wvu.Cols" hidden="1">#REF!,#REF!</definedName>
    <definedName name="Z_32A2CDD7_C520_11D0_A2CC_DC4555266227_.wvu.Cols" hidden="1">#REF!,#REF!</definedName>
    <definedName name="Z_32A2CDD8_C520_11D0_A2CC_DC4555266227_.wvu.Cols" hidden="1">#REF!,#REF!</definedName>
    <definedName name="Z_32A2CDD9_C520_11D0_A2CC_DC4555266227_.wvu.Cols" hidden="1">#REF!,#REF!,#REF!</definedName>
    <definedName name="Z_32A2CDDA_C520_11D0_A2CC_DC4555266227_.wvu.Cols" hidden="1">#REF!,#REF!,#REF!</definedName>
    <definedName name="Z_32A2CDDB_C520_11D0_A2CC_DC4555266227_.wvu.Cols" hidden="1">#REF!,#REF!,#REF!</definedName>
    <definedName name="Z_32A2CDDC_C520_11D0_A2CC_DC4555266227_.wvu.Cols" hidden="1">#REF!,#REF!,#REF!</definedName>
    <definedName name="Z_32A2CDDD_C520_11D0_A2CC_DC4555266227_.wvu.Cols" hidden="1">#REF!,#REF!,#REF!</definedName>
    <definedName name="Z_32A2CDDE_C520_11D0_A2CC_DC4555266227_.wvu.Cols" hidden="1">#REF!,#REF!,#REF!</definedName>
    <definedName name="Z_32A2CDDF_C520_11D0_A2CC_DC4555266227_.wvu.Cols" hidden="1">#REF!,#REF!</definedName>
    <definedName name="Z_32A2CDE0_C520_11D0_A2CC_DC4555266227_.wvu.Cols" hidden="1">#REF!,#REF!</definedName>
    <definedName name="Z_32A2CDE1_C520_11D0_A2CC_DC4555266227_.wvu.Cols" hidden="1">#REF!,#REF!</definedName>
    <definedName name="Z_32A2CDE2_C520_11D0_A2CC_DC4555266227_.wvu.Cols" hidden="1">#REF!,#REF!</definedName>
    <definedName name="Z_32A2CDE3_C520_11D0_A2CC_DC4555266227_.wvu.Cols" hidden="1">#REF!,#REF!</definedName>
    <definedName name="Z_32A2CDE4_C520_11D0_A2CC_DC4555266227_.wvu.Cols" hidden="1">#REF!,#REF!</definedName>
    <definedName name="Z_32A2CDE5_C520_11D0_A2CC_DC4555266227_.wvu.Cols" hidden="1">#REF!,#REF!</definedName>
    <definedName name="Z_32A2CDE6_C520_11D0_A2CC_DC4555266227_.wvu.Cols" hidden="1">#REF!,#REF!</definedName>
    <definedName name="Z_32A2CDE7_C520_11D0_A2CC_DC4555266227_.wvu.Cols" hidden="1">#REF!,#REF!</definedName>
    <definedName name="Z_32A2CDE8_C520_11D0_A2CC_DC4555266227_.wvu.Cols" hidden="1">#REF!,#REF!</definedName>
    <definedName name="Z_32A2CDE9_C520_11D0_A2CC_DC4555266227_.wvu.Cols" hidden="1">#REF!,#REF!</definedName>
    <definedName name="Z_32A2CDEA_C520_11D0_A2CC_DC4555266227_.wvu.Cols" hidden="1">#REF!,#REF!</definedName>
    <definedName name="Z_32A2CDEB_C520_11D0_A2CC_DC4555266227_.wvu.Cols" hidden="1">#REF!,#REF!,#REF!,#REF!</definedName>
    <definedName name="Z_32A2CDEC_C520_11D0_A2CC_DC4555266227_.wvu.Cols" hidden="1">#REF!,#REF!</definedName>
    <definedName name="Z_32A2CDED_C520_11D0_A2CC_DC4555266227_.wvu.Cols" hidden="1">#REF!,#REF!</definedName>
    <definedName name="Z_32A2CDEE_C520_11D0_A2CC_DC4555266227_.wvu.Cols" hidden="1">#REF!,#REF!</definedName>
    <definedName name="Z_32A2CDEF_C520_11D0_A2CC_DC4555266227_.wvu.Cols" hidden="1">#REF!,#REF!</definedName>
    <definedName name="Z_32A2CDF0_C520_11D0_A2CC_DC4555266227_.wvu.Cols" hidden="1">#REF!,#REF!</definedName>
    <definedName name="Z_32A2CDF1_C520_11D0_A2CC_DC4555266227_.wvu.Cols" hidden="1">#REF!,#REF!,#REF!,#REF!</definedName>
    <definedName name="Z_32A2CDF2_C520_11D0_A2CC_DC4555266227_.wvu.Cols" hidden="1">#REF!,#REF!</definedName>
    <definedName name="Z_32A2CDF3_C520_11D0_A2CC_DC4555266227_.wvu.Cols" hidden="1">#REF!,#REF!</definedName>
    <definedName name="Z_32A2CDF4_C520_11D0_A2CC_DC4555266227_.wvu.Cols" hidden="1">#REF!,#REF!</definedName>
    <definedName name="Z_32A2CDF5_C520_11D0_A2CC_DC4555266227_.wvu.Cols" hidden="1">#REF!,#REF!</definedName>
    <definedName name="Z_32A2CDF6_C520_11D0_A2CC_DC4555266227_.wvu.Cols" hidden="1">#REF!,#REF!</definedName>
    <definedName name="Z_32A2CDF7_C520_11D0_A2CC_DC4555266227_.wvu.Cols" hidden="1">#REF!</definedName>
    <definedName name="Z_32A2CDF8_C520_11D0_A2CC_DC4555266227_.wvu.Cols" hidden="1">#REF!</definedName>
    <definedName name="Z_32A2CDF9_C520_11D0_A2CC_DC4555266227_.wvu.Cols" hidden="1">#REF!</definedName>
    <definedName name="Z_32A2CDFA_C520_11D0_A2CC_DC4555266227_.wvu.Cols" hidden="1">#REF!</definedName>
    <definedName name="Z_32A2CDFB_C520_11D0_A2CC_DC4555266227_.wvu.Cols" hidden="1">#REF!,#REF!,#REF!,#REF!</definedName>
    <definedName name="Z_32A2CDFC_C520_11D0_A2CC_DC4555266227_.wvu.Cols" hidden="1">#REF!,#REF!</definedName>
    <definedName name="Z_32A2CDFD_C520_11D0_A2CC_DC4555266227_.wvu.Cols" hidden="1">#REF!,#REF!</definedName>
    <definedName name="Z_32A2CDFE_C520_11D0_A2CC_DC4555266227_.wvu.Cols" hidden="1">#REF!,#REF!</definedName>
    <definedName name="Z_32A2CDFF_C520_11D0_A2CC_DC4555266227_.wvu.Cols" hidden="1">#REF!,#REF!</definedName>
    <definedName name="Z_32A2CE00_C520_11D0_A2CC_DC4555266227_.wvu.Cols" hidden="1">#REF!,#REF!</definedName>
    <definedName name="Z_336250C7_C772_11D3_94E8_00C04F602AEF_.wvu.PrintArea" hidden="1">#REF!</definedName>
    <definedName name="Z_3374E370_4024_11D3_8C96_000000000000_.wvu.PrintArea" hidden="1">#REF!</definedName>
    <definedName name="Z_36C1D6DA_94EC_11D2_801D_0060B01A6EB2_.wvu.PrintArea" hidden="1">#REF!</definedName>
    <definedName name="Z_38F40303_FE58_11D3_94DE_00C04FA0B046_.wvu.PrintArea" hidden="1">#REF!</definedName>
    <definedName name="Z_390E4561_86E6_11D3_94D7_00C04F612D61_.wvu.PrintArea" hidden="1">#REF!</definedName>
    <definedName name="Z_3EE9B1F1_964A_11D3_94D2_00C04F602AEF_.wvu.PrintArea" hidden="1">#REF!</definedName>
    <definedName name="Z_3EE9B283_964A_11D3_94D2_00C04F602AEF_.wvu.PrintArea" hidden="1">#REF!</definedName>
    <definedName name="Z_3EE9B315_964A_11D3_94D2_00C04F602AEF_.wvu.PrintArea" hidden="1">#REF!</definedName>
    <definedName name="Z_3F4D9F78_71C0_11D3_80AB_005004D7AC60_.wvu.Cols" hidden="1">#REF!</definedName>
    <definedName name="Z_3FA1C490_192D_11D3_802B_0060B01A6EB2_.wvu.PrintArea" hidden="1">#REF!</definedName>
    <definedName name="Z_3FA1C663_192D_11D3_802B_0060B01A6EB2_.wvu.PrintArea" hidden="1">#REF!</definedName>
    <definedName name="Z_45C4ADC6_6DE9_11D3_8CD4_006097940621_.wvu.PrintArea" hidden="1">#REF!</definedName>
    <definedName name="Z_4980F475_BD39_11D3_8C84_000000000000_.wvu.PrintArea" hidden="1">#REF!</definedName>
    <definedName name="Z_4B4009D6_E3A8_11D3_94EE_00C04F602AEF_.wvu.PrintArea" hidden="1">#REF!</definedName>
    <definedName name="Z_4C6401EE_68F1_11D2_800E_0060B01A6EB2_.wvu.PrintArea" hidden="1">#REF!</definedName>
    <definedName name="Z_526D3161_71B2_11D3_94D5_00C04F612D61_.wvu.PrintArea" hidden="1">#REF!</definedName>
    <definedName name="Z_55752DE4_DAF1_11D2_8029_0060B01A6EB2_.wvu.PrintArea" hidden="1">#REF!</definedName>
    <definedName name="Z_55752FF6_DAF1_11D2_8029_0060B01A6EB2_.wvu.PrintArea" hidden="1">#REF!</definedName>
    <definedName name="Z_59DC2A9C_3DF3_11D3_8C92_000000000000_.wvu.PrintArea" hidden="1">#REF!</definedName>
    <definedName name="Z_5C712547_8854_11D2_8012_0060B01A6EB2_.wvu.PrintArea" hidden="1">#REF!</definedName>
    <definedName name="Z_630A7C8D_C852_11D3_94E8_00C04F602AEF_.wvu.PrintArea" hidden="1">#REF!</definedName>
    <definedName name="Z_6F2D40DB_9E62_11D2_801D_0060B01A6EB2_.wvu.PrintArea" hidden="1">#REF!</definedName>
    <definedName name="Z_70D354D2_2FAA_11D3_8C7E_000000000000_.wvu.PrintArea" hidden="1">#REF!</definedName>
    <definedName name="Z_722C8872_BC62_11D3_94DF_00C04F612D61_.wvu.PrintArea" hidden="1">#REF!</definedName>
    <definedName name="Z_722C8A68_BC62_11D3_94DF_00C04F612D61_.wvu.PrintArea" hidden="1">#REF!</definedName>
    <definedName name="Z_722C8C5E_BC62_11D3_94DF_00C04F612D61_.wvu.PrintArea" hidden="1">#REF!</definedName>
    <definedName name="Z_722C8CF0_BC62_11D3_94DF_00C04F612D61_.wvu.PrintArea" hidden="1">#REF!</definedName>
    <definedName name="Z_722C8D93_BC62_11D3_94DF_00C04F612D61_.wvu.PrintArea" hidden="1">#REF!</definedName>
    <definedName name="Z_722C8E2B_BC62_11D3_94DF_00C04F612D61_.wvu.PrintArea" hidden="1">#REF!</definedName>
    <definedName name="Z_722C92F7_BC62_11D3_94DF_00C04F612D61_.wvu.PrintArea" hidden="1">#REF!</definedName>
    <definedName name="Z_781D38AD_00AD_11D3_916C_0060B01A6EB2_.wvu.PrintArea" hidden="1">#REF!</definedName>
    <definedName name="Z_781D3F23_00AD_11D3_916C_0060B01A6EB2_.wvu.PrintArea" hidden="1">#REF!</definedName>
    <definedName name="Z_795B27E2_B3C0_11D2_801F_0060B01A6EB2_.wvu.PrintArea" hidden="1">#REF!</definedName>
    <definedName name="Z_795B28D1_B3C0_11D2_801F_0060B01A6EB2_.wvu.PrintArea" hidden="1">#REF!</definedName>
    <definedName name="Z_795B2974_B3C0_11D2_801F_0060B01A6EB2_.wvu.PrintArea" hidden="1">#REF!</definedName>
    <definedName name="Z_795B2A17_B3C0_11D2_801F_0060B01A6EB2_.wvu.PrintArea" hidden="1">#REF!</definedName>
    <definedName name="Z_870DA93B_C7EC_11D1_935A_00A0C95F1362_.wvu.PrintArea" hidden="1">#REF!</definedName>
    <definedName name="Z_875F1EBE_BC71_11D3_8C83_000000000000_.wvu.PrintArea" hidden="1">#REF!</definedName>
    <definedName name="Z_88CF5AE2_9425_11D2_801C_0060B01A6EB2_.wvu.PrintArea" hidden="1">#REF!</definedName>
    <definedName name="Z_89196099_EBAD_11D3_94DA_00C04FA0B046_.wvu.PrintArea" hidden="1">#REF!</definedName>
    <definedName name="Z_89481651_D00D_11D3_94E3_00C04F612D61_.wvu.PrintArea" hidden="1">#REF!</definedName>
    <definedName name="Z_89A6267D_7FD1_11D2_8012_0060B01A6EB2_.wvu.PrintArea" hidden="1">#REF!</definedName>
    <definedName name="Z_8A9C8C59_0D13_11D3_8026_0060B01A6EB2_.wvu.PrintArea" hidden="1">#REF!</definedName>
    <definedName name="Z_8A9C8F32_0D13_11D3_8026_0060B01A6EB2_.wvu.PrintArea" hidden="1">#REF!</definedName>
    <definedName name="Z_8DE117E5_DE02_11D2_8029_0060B01A6EB2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B6F4435_ABB4_11D2_801F_0060B01A6EB2_.wvu.PrintArea" hidden="1">#REF!</definedName>
    <definedName name="Z_9BE98507_F126_11D3_94E7_00C04F612D61_.wvu.PrintArea" hidden="1">#REF!</definedName>
    <definedName name="Z_9EBA8742_1A5C_11D3_8CDD_00001C305E4E_.wvu.Cols" hidden="1">#REF!,#REF!</definedName>
    <definedName name="Z_9EBA8742_1A5C_11D3_8CDD_00001C305E4E_.wvu.Rows" hidden="1">#REF!,#REF!,#REF!,#REF!,#REF!,#REF!,#REF!,#REF!,#REF!,#REF!,#REF!,#REF!</definedName>
    <definedName name="Z_9EBA8743_1A5C_11D3_8CDD_00001C305E4E_.wvu.Cols" hidden="1">#REF!,#REF!</definedName>
    <definedName name="Z_9EBA8743_1A5C_11D3_8CDD_00001C305E4E_.wvu.Rows" hidden="1">#REF!,#REF!,#REF!,#REF!,#REF!,#REF!,#REF!,#REF!,#REF!,#REF!,#REF!,#REF!</definedName>
    <definedName name="Z_A06D4791_FE5D_11D3_94EA_00C04F612D61_.wvu.PrintArea" hidden="1">#REF!</definedName>
    <definedName name="Z_A06D480D_FE5D_11D3_94EA_00C04F612D61_.wvu.PrintArea" hidden="1">#REF!</definedName>
    <definedName name="Z_A06D49B4_FE5D_11D3_94EA_00C04F612D61_.wvu.PrintArea" hidden="1">#REF!</definedName>
    <definedName name="Z_A06D49D0_FE5D_11D3_94EA_00C04F612D61_.wvu.PrintArea" hidden="1">#REF!</definedName>
    <definedName name="Z_A18F811F_B263_11D3_94DE_00C04F602AEF_.wvu.PrintArea" hidden="1">#REF!</definedName>
    <definedName name="Z_A18F8547_B263_11D3_94DE_00C04F602AEF_.wvu.PrintArea" hidden="1">#REF!</definedName>
    <definedName name="Z_A1CC2EEB_9D38_11D3_94D4_00C04F602AEF_.wvu.PrintArea" hidden="1">#REF!</definedName>
    <definedName name="Z_A2860F0F_949B_11D3_94D2_00C04F602AEF_.wvu.PrintArea" hidden="1">#REF!</definedName>
    <definedName name="Z_A2860FA1_949B_11D3_94D2_00C04F602AEF_.wvu.PrintArea" hidden="1">#REF!</definedName>
    <definedName name="Z_AEFAD2E8_D55C_11D2_8027_0060B01A6EB2_.wvu.PrintArea" hidden="1">#REF!</definedName>
    <definedName name="Z_AEFAD4A3_D55C_11D2_8027_0060B01A6EB2_.wvu.PrintArea" hidden="1">#REF!</definedName>
    <definedName name="Z_B4680705_EDD3_11D3_94DB_00C04FA0B046_.wvu.PrintArea" hidden="1">#REF!</definedName>
    <definedName name="Z_B468079E_EDD3_11D3_94DB_00C04FA0B046_.wvu.PrintArea" hidden="1">#REF!</definedName>
    <definedName name="Z_B49E3C17_C2B6_11D3_94E0_00C04F612D61_.wvu.PrintArea" hidden="1">#REF!</definedName>
    <definedName name="Z_B8DFAC8E_92C4_11D3_94D1_00C04F602AEF_.wvu.PrintArea" hidden="1">#REF!</definedName>
    <definedName name="Z_BA804C41_86F8_11D3_80AB_005004D7AC60_.wvu.Cols" hidden="1">#REF!</definedName>
    <definedName name="Z_BA804C42_86F8_11D3_80AB_005004D7AC60_.wvu.Cols" hidden="1">#REF!</definedName>
    <definedName name="Z_BB3B8A5D_F8E8_11D3_94DC_00C04FA0B046_.wvu.PrintArea" hidden="1">#REF!</definedName>
    <definedName name="Z_C4E24F0A_F692_11D3_94DB_00C04FA0B046_.wvu.PrintArea" hidden="1">#REF!</definedName>
    <definedName name="Z_CA9BF89C_7273_11D3_94D6_00C04F612D61_.wvu.PrintArea" hidden="1">#REF!</definedName>
    <definedName name="Z_CAFB083F_9067_11D3_94D0_00C04F602AEF_.wvu.PrintArea" hidden="1">#REF!</definedName>
    <definedName name="Z_CAFB08CF_9067_11D3_94D0_00C04F602AEF_.wvu.PrintArea" hidden="1">#REF!</definedName>
    <definedName name="Z_CAFB0A43_9067_11D3_94D0_00C04F602AEF_.wvu.PrintArea" hidden="1">#REF!</definedName>
    <definedName name="Z_CB4A1139_66F6_11D3_B998_00104BDED9CF_.wvu.Cols" hidden="1">#REF!</definedName>
    <definedName name="Z_CB4A1139_66F6_11D3_B998_00104BDED9CF_.wvu.PrintTitles" hidden="1">#REF!</definedName>
    <definedName name="Z_CCECFA64_4AD5_11D3_B9F1_00104BF7D823_.wvu.Cols" hidden="1">#REF!</definedName>
    <definedName name="Z_CCECFA64_4AD5_11D3_B9F1_00104BF7D823_.wvu.PrintTitles" hidden="1">#REF!</definedName>
    <definedName name="Z_D74C6D72_E604_11D3_94E6_00C04F612D61_.wvu.PrintArea" hidden="1">#REF!</definedName>
    <definedName name="Z_D74C6F25_E604_11D3_94E6_00C04F612D61_.wvu.PrintArea" hidden="1">#REF!</definedName>
    <definedName name="Z_D74C736A_E604_11D3_94E6_00C04F612D61_.wvu.PrintArea" hidden="1">#REF!</definedName>
    <definedName name="Z_D74C7645_E604_11D3_94E6_00C04F612D61_.wvu.PrintArea" hidden="1">#REF!</definedName>
    <definedName name="Z_D74C777D_E604_11D3_94E6_00C04F612D61_.wvu.PrintArea" hidden="1">#REF!</definedName>
    <definedName name="Z_D74C787B_E604_11D3_94E6_00C04F612D61_.wvu.PrintArea" hidden="1">#REF!</definedName>
    <definedName name="Z_D74C790F_E604_11D3_94E6_00C04F612D61_.wvu.PrintArea" hidden="1">#REF!</definedName>
    <definedName name="Z_D74C7ACD_E604_11D3_94E6_00C04F612D61_.wvu.PrintArea" hidden="1">#REF!</definedName>
    <definedName name="Z_DB425CD1_773A_11D3_94D6_00C04F612D61_.wvu.PrintArea" hidden="1">#REF!</definedName>
    <definedName name="Z_DB931632_C536_11D0_A2CC_DC4555266227_.wvu.Cols" hidden="1">#REF!,#REF!,#REF!</definedName>
    <definedName name="Z_DB931633_C536_11D0_A2CC_DC4555266227_.wvu.Cols" hidden="1">#REF!,#REF!,#REF!</definedName>
    <definedName name="Z_DB931634_C536_11D0_A2CC_DC4555266227_.wvu.Cols" hidden="1">#REF!,#REF!,#REF!</definedName>
    <definedName name="Z_DB931635_C536_11D0_A2CC_DC4555266227_.wvu.Cols" hidden="1">#REF!,#REF!,#REF!</definedName>
    <definedName name="Z_DB931636_C536_11D0_A2CC_DC4555266227_.wvu.Cols" hidden="1">#REF!,#REF!,#REF!</definedName>
    <definedName name="Z_DB931637_C536_11D0_A2CC_DC4555266227_.wvu.Cols" hidden="1">#REF!,#REF!,#REF!</definedName>
    <definedName name="Z_DB931638_C536_11D0_A2CC_DC4555266227_.wvu.Cols" hidden="1">#REF!,#REF!</definedName>
    <definedName name="Z_DB931639_C536_11D0_A2CC_DC4555266227_.wvu.Cols" hidden="1">#REF!,#REF!</definedName>
    <definedName name="Z_DB93163A_C536_11D0_A2CC_DC4555266227_.wvu.Cols" hidden="1">#REF!,#REF!</definedName>
    <definedName name="Z_DB93163B_C536_11D0_A2CC_DC4555266227_.wvu.Cols" hidden="1">#REF!,#REF!</definedName>
    <definedName name="Z_DB93163C_C536_11D0_A2CC_DC4555266227_.wvu.Cols" hidden="1">#REF!,#REF!</definedName>
    <definedName name="Z_DB93163D_C536_11D0_A2CC_DC4555266227_.wvu.Cols" hidden="1">#REF!,#REF!</definedName>
    <definedName name="Z_DB93163E_C536_11D0_A2CC_DC4555266227_.wvu.Cols" hidden="1">#REF!,#REF!,#REF!,#REF!</definedName>
    <definedName name="Z_DB93163F_C536_11D0_A2CC_DC4555266227_.wvu.Cols" hidden="1">#REF!,#REF!</definedName>
    <definedName name="Z_DB931640_C536_11D0_A2CC_DC4555266227_.wvu.Cols" hidden="1">#REF!,#REF!</definedName>
    <definedName name="Z_DB931641_C536_11D0_A2CC_DC4555266227_.wvu.Cols" hidden="1">#REF!,#REF!</definedName>
    <definedName name="Z_DB931642_C536_11D0_A2CC_DC4555266227_.wvu.Cols" hidden="1">#REF!,#REF!</definedName>
    <definedName name="Z_DB931643_C536_11D0_A2CC_DC4555266227_.wvu.Cols" hidden="1">#REF!,#REF!</definedName>
    <definedName name="Z_DB931644_C536_11D0_A2CC_DC4555266227_.wvu.Cols" hidden="1">#REF!,#REF!</definedName>
    <definedName name="Z_DB931645_C536_11D0_A2CC_DC4555266227_.wvu.Cols" hidden="1">#REF!,#REF!</definedName>
    <definedName name="Z_DB931646_C536_11D0_A2CC_DC4555266227_.wvu.Cols" hidden="1">#REF!,#REF!</definedName>
    <definedName name="Z_DB931647_C536_11D0_A2CC_DC4555266227_.wvu.Cols" hidden="1">#REF!,#REF!</definedName>
    <definedName name="Z_DB931648_C536_11D0_A2CC_DC4555266227_.wvu.Cols" hidden="1">#REF!,#REF!</definedName>
    <definedName name="Z_DB931649_C536_11D0_A2CC_DC4555266227_.wvu.Cols" hidden="1">#REF!,#REF!</definedName>
    <definedName name="Z_DB93164A_C536_11D0_A2CC_DC4555266227_.wvu.Cols" hidden="1">#REF!,#REF!</definedName>
    <definedName name="Z_DB93164B_C536_11D0_A2CC_DC4555266227_.wvu.Cols" hidden="1">#REF!,#REF!</definedName>
    <definedName name="Z_DB93164C_C536_11D0_A2CC_DC4555266227_.wvu.Cols" hidden="1">#REF!,#REF!</definedName>
    <definedName name="Z_DB93164D_C536_11D0_A2CC_DC4555266227_.wvu.Cols" hidden="1">#REF!,#REF!</definedName>
    <definedName name="Z_DB93164E_C536_11D0_A2CC_DC4555266227_.wvu.Cols" hidden="1">#REF!,#REF!</definedName>
    <definedName name="Z_DB93164F_C536_11D0_A2CC_DC4555266227_.wvu.Cols" hidden="1">#REF!,#REF!</definedName>
    <definedName name="Z_DB931650_C536_11D0_A2CC_DC4555266227_.wvu.Cols" hidden="1">#REF!,#REF!</definedName>
    <definedName name="Z_DB931651_C536_11D0_A2CC_DC4555266227_.wvu.Cols" hidden="1">#REF!,#REF!</definedName>
    <definedName name="Z_DB931652_C536_11D0_A2CC_DC4555266227_.wvu.Cols" hidden="1">#REF!,#REF!</definedName>
    <definedName name="Z_DB931653_C536_11D0_A2CC_DC4555266227_.wvu.Cols" hidden="1">#REF!,#REF!</definedName>
    <definedName name="Z_DB931654_C536_11D0_A2CC_DC4555266227_.wvu.Cols" hidden="1">#REF!,#REF!</definedName>
    <definedName name="Z_DB931655_C536_11D0_A2CC_DC4555266227_.wvu.Cols" hidden="1">#REF!,#REF!</definedName>
    <definedName name="Z_DB931656_C536_11D0_A2CC_DC4555266227_.wvu.Cols" hidden="1">#REF!,#REF!,#REF!</definedName>
    <definedName name="Z_DB931657_C536_11D0_A2CC_DC4555266227_.wvu.Cols" hidden="1">#REF!,#REF!,#REF!</definedName>
    <definedName name="Z_DB931658_C536_11D0_A2CC_DC4555266227_.wvu.Cols" hidden="1">#REF!,#REF!,#REF!</definedName>
    <definedName name="Z_DB931659_C536_11D0_A2CC_DC4555266227_.wvu.Cols" hidden="1">#REF!,#REF!,#REF!</definedName>
    <definedName name="Z_DB93165A_C536_11D0_A2CC_DC4555266227_.wvu.Cols" hidden="1">#REF!,#REF!,#REF!</definedName>
    <definedName name="Z_DB93165B_C536_11D0_A2CC_DC4555266227_.wvu.Cols" hidden="1">#REF!,#REF!,#REF!</definedName>
    <definedName name="Z_DB93165C_C536_11D0_A2CC_DC4555266227_.wvu.Cols" hidden="1">#REF!,#REF!</definedName>
    <definedName name="Z_DB93165D_C536_11D0_A2CC_DC4555266227_.wvu.Cols" hidden="1">#REF!,#REF!</definedName>
    <definedName name="Z_DB93165E_C536_11D0_A2CC_DC4555266227_.wvu.Cols" hidden="1">#REF!,#REF!</definedName>
    <definedName name="Z_DB93165F_C536_11D0_A2CC_DC4555266227_.wvu.Cols" hidden="1">#REF!,#REF!</definedName>
    <definedName name="Z_DB931660_C536_11D0_A2CC_DC4555266227_.wvu.Cols" hidden="1">#REF!,#REF!</definedName>
    <definedName name="Z_DB931661_C536_11D0_A2CC_DC4555266227_.wvu.Cols" hidden="1">#REF!,#REF!</definedName>
    <definedName name="Z_DB931662_C536_11D0_A2CC_DC4555266227_.wvu.Cols" hidden="1">#REF!,#REF!</definedName>
    <definedName name="Z_DB931663_C536_11D0_A2CC_DC4555266227_.wvu.Cols" hidden="1">#REF!,#REF!</definedName>
    <definedName name="Z_DB931664_C536_11D0_A2CC_DC4555266227_.wvu.Cols" hidden="1">#REF!,#REF!</definedName>
    <definedName name="Z_DB931665_C536_11D0_A2CC_DC4555266227_.wvu.Cols" hidden="1">#REF!,#REF!</definedName>
    <definedName name="Z_DB931666_C536_11D0_A2CC_DC4555266227_.wvu.Cols" hidden="1">#REF!,#REF!</definedName>
    <definedName name="Z_DB931667_C536_11D0_A2CC_DC4555266227_.wvu.Cols" hidden="1">#REF!,#REF!</definedName>
    <definedName name="Z_DB931668_C536_11D0_A2CC_DC4555266227_.wvu.Cols" hidden="1">#REF!,#REF!,#REF!,#REF!</definedName>
    <definedName name="Z_DB931669_C536_11D0_A2CC_DC4555266227_.wvu.Cols" hidden="1">#REF!,#REF!</definedName>
    <definedName name="Z_DB93166A_C536_11D0_A2CC_DC4555266227_.wvu.Cols" hidden="1">#REF!,#REF!</definedName>
    <definedName name="Z_DB93166B_C536_11D0_A2CC_DC4555266227_.wvu.Cols" hidden="1">#REF!,#REF!</definedName>
    <definedName name="Z_DB93166C_C536_11D0_A2CC_DC4555266227_.wvu.Cols" hidden="1">#REF!,#REF!</definedName>
    <definedName name="Z_DB93166D_C536_11D0_A2CC_DC4555266227_.wvu.Cols" hidden="1">#REF!,#REF!</definedName>
    <definedName name="Z_DB93166E_C536_11D0_A2CC_DC4555266227_.wvu.Cols" hidden="1">#REF!,#REF!,#REF!,#REF!</definedName>
    <definedName name="Z_DB93166F_C536_11D0_A2CC_DC4555266227_.wvu.Cols" hidden="1">#REF!,#REF!</definedName>
    <definedName name="Z_DB931670_C536_11D0_A2CC_DC4555266227_.wvu.Cols" hidden="1">#REF!,#REF!</definedName>
    <definedName name="Z_DB931671_C536_11D0_A2CC_DC4555266227_.wvu.Cols" hidden="1">#REF!,#REF!</definedName>
    <definedName name="Z_DB931672_C536_11D0_A2CC_DC4555266227_.wvu.Cols" hidden="1">#REF!,#REF!</definedName>
    <definedName name="Z_DB931673_C536_11D0_A2CC_DC4555266227_.wvu.Cols" hidden="1">#REF!,#REF!</definedName>
    <definedName name="Z_DB931674_C536_11D0_A2CC_DC4555266227_.wvu.Cols" hidden="1">#REF!</definedName>
    <definedName name="Z_DB931675_C536_11D0_A2CC_DC4555266227_.wvu.Cols" hidden="1">#REF!</definedName>
    <definedName name="Z_DB931676_C536_11D0_A2CC_DC4555266227_.wvu.Cols" hidden="1">#REF!</definedName>
    <definedName name="Z_DB931677_C536_11D0_A2CC_DC4555266227_.wvu.Cols" hidden="1">#REF!</definedName>
    <definedName name="Z_DB931678_C536_11D0_A2CC_DC4555266227_.wvu.Cols" hidden="1">#REF!,#REF!,#REF!,#REF!</definedName>
    <definedName name="Z_DB931679_C536_11D0_A2CC_DC4555266227_.wvu.Cols" hidden="1">#REF!,#REF!</definedName>
    <definedName name="Z_DB93167A_C536_11D0_A2CC_DC4555266227_.wvu.Cols" hidden="1">#REF!,#REF!</definedName>
    <definedName name="Z_DB93167B_C536_11D0_A2CC_DC4555266227_.wvu.Cols" hidden="1">#REF!,#REF!</definedName>
    <definedName name="Z_DB93167C_C536_11D0_A2CC_DC4555266227_.wvu.Cols" hidden="1">#REF!,#REF!</definedName>
    <definedName name="Z_DB93167D_C536_11D0_A2CC_DC4555266227_.wvu.Cols" hidden="1">#REF!,#REF!</definedName>
    <definedName name="Z_DD27408C_6785_11D2_800D_0060B01A6EB2_.wvu.PrintArea" hidden="1">#REF!</definedName>
    <definedName name="Z_E10DD71A_42CC_11D3_8C99_000000000000_.wvu.PrintArea" hidden="1">#REF!</definedName>
    <definedName name="Z_E3359E54_F4E5_11D3_94DB_00C04FA0B046_.wvu.PrintArea" hidden="1">#REF!</definedName>
    <definedName name="Z_E499C1FA_EA01_11D3_94D9_00C04FA0B046_.wvu.PrintArea" hidden="1">#REF!</definedName>
    <definedName name="Z_E8179140_DD91_11D3_94ED_00C04F602AEF_.wvu.PrintArea" hidden="1">#REF!</definedName>
    <definedName name="Z_EEDCBCAC_8399_11D2_8016_0060B01AC4B2_.wvu.PrintArea" hidden="1">#REF!</definedName>
    <definedName name="Z_F2884976_0A0D_11D3_916D_0060B01A6EB2_.wvu.PrintArea" hidden="1">#REF!</definedName>
    <definedName name="Z_FB37AAA2_E08C_11D2_8029_0060B01A6EB2_.wvu.PrintArea" hidden="1">#REF!</definedName>
    <definedName name="Z_FB37B214_E08C_11D2_8029_0060B01A6EB2_.wvu.PrintArea" hidden="1">#REF!</definedName>
    <definedName name="Z_FC0AB258_AC5F_11D3_94DB_00C04F602AEF_.wvu.PrintArea" hidden="1">#REF!</definedName>
    <definedName name="Z_FC0AB2EA_AC5F_11D3_94DB_00C04F602AEF_.wvu.PrintArea" hidden="1">#REF!</definedName>
    <definedName name="zaCQW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S" hidden="1">{#N/A,#N/A,TRUE,"GLOBAL";#N/A,#N/A,TRUE,"RUSTICOS";#N/A,#N/A,TRUE,"INMUEBLES"}</definedName>
    <definedName name="zb" hidden="1">{#N/A,#N/A,FALSE,"Sheet1";#N/A,#N/A,FALSE,"Sheet2";#N/A,#N/A,FALSE,"Sheet3";#N/A,#N/A,FALSE,"Sheet4";#N/A,#N/A,FALSE,"Sheet5";#N/A,#N/A,FALSE,"Sheet6"}</definedName>
    <definedName name="zb_1" hidden="1">{#N/A,#N/A,FALSE,"Sheet1";#N/A,#N/A,FALSE,"Sheet2";#N/A,#N/A,FALSE,"Sheet3";#N/A,#N/A,FALSE,"Sheet4";#N/A,#N/A,FALSE,"Sheet5";#N/A,#N/A,FALSE,"Sheet6"}</definedName>
    <definedName name="zcvxcvzxcbcv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zebra" hidden="1">{"cfprint",#N/A,FALSE,"CF";"bsprint",#N/A,FALSE,"BS";"depprint",#N/A,FALSE,"Fixed A"}</definedName>
    <definedName name="zedaqzd" localSheetId="5" hidden="1">{#N/A,#N/A,FALSE,"Operations";#N/A,#N/A,FALSE,"Financials"}</definedName>
    <definedName name="zedaqzd" localSheetId="4">{#N/A,#N/A,FALSE,"Operations";#N/A,#N/A,FALSE,"Financials"}</definedName>
    <definedName name="zedaqzd" localSheetId="2" hidden="1">{#N/A,#N/A,FALSE,"Operations";#N/A,#N/A,FALSE,"Financials"}</definedName>
    <definedName name="zedaqzd">{#N/A,#N/A,FALSE,"Operations";#N/A,#N/A,FALSE,"Financials"}</definedName>
    <definedName name="zefz" localSheetId="5" hidden="1">{"First Page",#N/A,FALSE,"Surfactants LBO";"Second Page",#N/A,FALSE,"Surfactants LBO"}</definedName>
    <definedName name="zefz" localSheetId="4">{"First Page",#N/A,FALSE,"Surfactants LBO";"Second Page",#N/A,FALSE,"Surfactants LBO"}</definedName>
    <definedName name="zefz" localSheetId="2" hidden="1">{"First Page",#N/A,FALSE,"Surfactants LBO";"Second Page",#N/A,FALSE,"Surfactants LBO"}</definedName>
    <definedName name="zefz">{"First Page",#N/A,FALSE,"Surfactants LBO";"Second Page",#N/A,FALSE,"Surfactants LBO"}</definedName>
    <definedName name="zer" hidden="1">{#N/A,#N/A,FALSE,"Calc";#N/A,#N/A,FALSE,"Sensitivity";#N/A,#N/A,FALSE,"LT Earn.Dil.";#N/A,#N/A,FALSE,"Dil. AVP"}</definedName>
    <definedName name="zerbra" hidden="1">{"summary",#N/A,FALSE,"PROFIT AND LOSS ACCOUNT";"detail",#N/A,FALSE,"PROFIT AND LOSS ACCOUNT";#N/A,#N/A,FALSE,"UK MARKETING";#N/A,#N/A,FALSE,"UK TRADING";#N/A,#N/A,FALSE,"GERMAN MARKETING";#N/A,#N/A,FALSE,"GERMAN TRADING";#N/A,#N/A,FALSE,"HOLLAND TRADING";#N/A,#N/A,FALSE,"SWITZERLAND TRADING";#N/A,#N/A,FALSE,"TRADING RESULT";#N/A,#N/A,FALSE,"DISTRIBUTION";#N/A,#N/A,FALSE,"ADMINISTRATIVE";#N/A,#N/A,FALSE,"OTHER OPERATING";"accounts",#N/A,FALSE,"6100";#N/A,#N/A,FALSE,"6100 LAST MONTH"}</definedName>
    <definedName name="ZERTRET" hidden="1">#REF!</definedName>
    <definedName name="zezrzrzerz" hidden="1">{"equity comps",#N/A,FALSE,"CS Comps";"equity comps",#N/A,FALSE,"PS Comps";"equity comps",#N/A,FALSE,"GIC_Comps";"equity comps",#N/A,FALSE,"GIC2_Comps"}</definedName>
    <definedName name="zhguz" localSheetId="4">{"DCF","UPSIDE CASE",FALSE,"Sheet1";"DCF","BASE CASE",FALSE,"Sheet1";"DCF","DOWNSIDE CASE",FALSE,"Sheet1"}</definedName>
    <definedName name="zhguz">{"DCF","UPSIDE CASE",FALSE,"Sheet1";"DCF","BASE CASE",FALSE,"Sheet1";"DCF","DOWNSIDE CASE",FALSE,"Sheet1"}</definedName>
    <definedName name="zhj" localSheetId="7">1/EUReXToPTE</definedName>
    <definedName name="zhj" localSheetId="5">1/EUReXToPTE</definedName>
    <definedName name="zhj" localSheetId="4">1/EUReXToPTE</definedName>
    <definedName name="zhj">1/EUReXToPTE</definedName>
    <definedName name="zhu" hidden="1">{#N/A,#N/A,FALSE,"REPORT"}</definedName>
    <definedName name="zhutr" hidden="1">{#N/A,#N/A,FALSE,"REPORT"}</definedName>
    <definedName name="zm" hidden="1">{"page1",#N/A,FALSE,"GIRLBO";"page2",#N/A,FALSE,"GIRLBO";"page3",#N/A,FALSE,"GIRLBO";"page4",#N/A,FALSE,"GIRLBO";"page5",#N/A,FALSE,"GIRLBO"}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sx" hidden="1">#REF!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x" localSheetId="7">Main.SAPF4Help()</definedName>
    <definedName name="zx" localSheetId="5" hidden="1">{"Pèrdues i Guanys analític.Català",#N/A,FALSE,"Català";"Pèrdues i G. analític.castellà",#N/A,FALSE,"Castellà"}</definedName>
    <definedName name="zx" localSheetId="4">Main.SAPF4Help()</definedName>
    <definedName name="zx" localSheetId="2" hidden="1">{"Pèrdues i Guanys analític.Català",#N/A,FALSE,"Català";"Pèrdues i G. analític.castellà",#N/A,FALSE,"Castellà"}</definedName>
    <definedName name="zx">Main.SAPF4Help()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_1" hidden="1">{"mgmt forecast",#N/A,FALSE,"Mgmt Forecast";"dcf table",#N/A,FALSE,"Mgmt Forecast";"sensitivity",#N/A,FALSE,"Mgmt Forecast";"table inputs",#N/A,FALSE,"Mgmt Forecast";"calculations",#N/A,FALSE,"Mgmt Forecast"}</definedName>
    <definedName name="ZXD" hidden="1">{#N/A,#N/A,TRUE,"GLOBAL";#N/A,#N/A,TRUE,"RUSTICOS";#N/A,#N/A,TRUE,"INMUEBLES"}</definedName>
    <definedName name="zz" localSheetId="5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zz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zz" localSheetId="2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zz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zza4pg" hidden="1">{#N/A,#N/A,FALSE,"REPORT"}</definedName>
    <definedName name="zzee" hidden="1">{#N/A,#N/A,FALSE,"Pharm";#N/A,#N/A,FALSE,"WWCM"}</definedName>
    <definedName name="zzéé" hidden="1">{#N/A,#N/A,FALSE,"Sheet1"}</definedName>
    <definedName name="zzééz" hidden="1">{#N/A,#N/A,FALSE,"Sheet1"}</definedName>
    <definedName name="zzz" localSheetId="5" hidden="1">{#N/A,#N/A,FALSE,"P&amp;L"}</definedName>
    <definedName name="zzz" localSheetId="4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zzz" localSheetId="2" hidden="1">{#N/A,#N/A,FALSE,"P&amp;L"}</definedName>
    <definedName name="zzz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ZZZA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z" localSheetId="4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zzzz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xxxxxZZZZZ_1" hidden="1">{"Print Summary",#N/A,FALSE,"Summary Analysis";"Print FCF",#N/A,FALSE,"FCF Analysis";"Print Sensitivity",#N/A,FALSE,"Sensitivity Analysis";"Print NAV",#N/A,FALSE,"NAV Analysis";"Print Credit",#N/A,FALSE,"Credit Analysis"}</definedName>
    <definedName name="ZZZZZ" localSheetId="4">{"CONSEJO",#N/A,FALSE,"Dist p0";"CONSEJO",#N/A,FALSE,"Ficha CODICE"}</definedName>
    <definedName name="ZZZZZ">{"CONSEJO",#N/A,FALSE,"Dist p0";"CONSEJO",#N/A,FALSE,"Ficha CODICE"}</definedName>
    <definedName name="ZZZZZZ" localSheetId="4">{"uno",#N/A,FALSE,"Dist total";"COMENTARIO",#N/A,FALSE,"Ficha CODICE"}</definedName>
    <definedName name="ZZZZZZ">{"uno",#N/A,FALSE,"Dist total";"COMENTARIO",#N/A,FALSE,"Ficha CODICE"}</definedName>
    <definedName name="zzzzzzzzzzzzzzzzzzzzzzzzzz" localSheetId="4">{"ANAR",#N/A,FALSE,"Dist total";"MARGEN",#N/A,FALSE,"Dist total";"COMENTARIO",#N/A,FALSE,"Ficha CODICE";"CONSEJO",#N/A,FALSE,"Dist p0";"uno",#N/A,FALSE,"Dist total"}</definedName>
    <definedName name="zzzzzzzzzzzzzzzzzzzzzzzzzz">{"ANAR",#N/A,FALSE,"Dist total";"MARGEN",#N/A,FALSE,"Dist total";"COMENTARIO",#N/A,FALSE,"Ficha CODICE";"CONSEJO",#N/A,FALSE,"Dist p0";"uno",#N/A,FALSE,"Dist total"}</definedName>
    <definedName name="ר" hidden="1">{"היטקס2סריגה",#N/A,FALSE,"היטקס מסרגות"}</definedName>
    <definedName name="ר_1" hidden="1">{"היטקס2סריגה",#N/A,FALSE,"היטקס מסרגות"}</definedName>
    <definedName name="고" hidden="1">{#N/A,#N/A,FALSE,"REPORT"}</definedName>
    <definedName name="ㄶㅇ노ㅗㄶ호" hidden="1">{#N/A,#N/A,FALSE,"REPORT"}</definedName>
    <definedName name="미애" hidden="1">{#N/A,#N/A,FALSE,"REPORT"}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Q37" i="12" l="1"/>
  <c r="BP37" i="12"/>
  <c r="BO37" i="12"/>
  <c r="BN37" i="12"/>
  <c r="BM37" i="12"/>
  <c r="BL37" i="12"/>
  <c r="BK37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BQ36" i="12"/>
  <c r="BP36" i="12"/>
  <c r="BO36" i="12"/>
  <c r="BN36" i="12"/>
  <c r="BM36" i="12"/>
  <c r="BL36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BQ35" i="12"/>
  <c r="BP35" i="12"/>
  <c r="BO35" i="12"/>
  <c r="BN35" i="12"/>
  <c r="BM35" i="12"/>
  <c r="BL35" i="12"/>
  <c r="BK35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U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BQ15" i="12"/>
  <c r="BP15" i="12"/>
  <c r="BO15" i="12"/>
  <c r="BN15" i="12"/>
  <c r="BM15" i="12"/>
  <c r="BL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BQ14" i="12"/>
  <c r="BP14" i="12"/>
  <c r="BO14" i="12"/>
  <c r="BN14" i="12"/>
  <c r="BM14" i="12"/>
  <c r="BL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B10" i="12"/>
  <c r="X7" i="12"/>
  <c r="X6" i="12" s="1"/>
  <c r="W6" i="12"/>
  <c r="AH732" i="10"/>
  <c r="AW669" i="10"/>
  <c r="BO643" i="10"/>
  <c r="BO732" i="10" s="1"/>
  <c r="BG643" i="10"/>
  <c r="BG732" i="10" s="1"/>
  <c r="AY643" i="10"/>
  <c r="AY732" i="10" s="1"/>
  <c r="AQ643" i="10"/>
  <c r="AQ732" i="10" s="1"/>
  <c r="AI643" i="10"/>
  <c r="AI732" i="10" s="1"/>
  <c r="AA643" i="10"/>
  <c r="AA732" i="10" s="1"/>
  <c r="BQ642" i="10"/>
  <c r="BP642" i="10"/>
  <c r="BO642" i="10"/>
  <c r="BN642" i="10"/>
  <c r="BM642" i="10"/>
  <c r="BL642" i="10"/>
  <c r="BL643" i="10" s="1"/>
  <c r="BL732" i="10" s="1"/>
  <c r="BK642" i="10"/>
  <c r="BJ642" i="10"/>
  <c r="BI642" i="10"/>
  <c r="BH642" i="10"/>
  <c r="BG642" i="10"/>
  <c r="BF642" i="10"/>
  <c r="BE642" i="10"/>
  <c r="BD642" i="10"/>
  <c r="BD643" i="10" s="1"/>
  <c r="BD732" i="10" s="1"/>
  <c r="BC642" i="10"/>
  <c r="BB642" i="10"/>
  <c r="BA642" i="10"/>
  <c r="AZ642" i="10"/>
  <c r="AY642" i="10"/>
  <c r="AX642" i="10"/>
  <c r="AW642" i="10"/>
  <c r="AV642" i="10"/>
  <c r="AV643" i="10" s="1"/>
  <c r="AV732" i="10" s="1"/>
  <c r="AU642" i="10"/>
  <c r="AT642" i="10"/>
  <c r="AS642" i="10"/>
  <c r="AR642" i="10"/>
  <c r="AQ642" i="10"/>
  <c r="AP642" i="10"/>
  <c r="AO642" i="10"/>
  <c r="AN642" i="10"/>
  <c r="AN643" i="10" s="1"/>
  <c r="AN732" i="10" s="1"/>
  <c r="AM642" i="10"/>
  <c r="AL642" i="10"/>
  <c r="AK642" i="10"/>
  <c r="AJ642" i="10"/>
  <c r="AI642" i="10"/>
  <c r="AH642" i="10"/>
  <c r="AG642" i="10"/>
  <c r="AF642" i="10"/>
  <c r="AF643" i="10" s="1"/>
  <c r="AF732" i="10" s="1"/>
  <c r="AE642" i="10"/>
  <c r="AD642" i="10"/>
  <c r="AC642" i="10"/>
  <c r="AB642" i="10"/>
  <c r="AA642" i="10"/>
  <c r="Z642" i="10"/>
  <c r="Y642" i="10"/>
  <c r="X642" i="10"/>
  <c r="X643" i="10" s="1"/>
  <c r="BQ641" i="10"/>
  <c r="BQ643" i="10" s="1"/>
  <c r="BQ732" i="10" s="1"/>
  <c r="BP641" i="10"/>
  <c r="BP643" i="10" s="1"/>
  <c r="BP732" i="10" s="1"/>
  <c r="BO641" i="10"/>
  <c r="BN641" i="10"/>
  <c r="BN643" i="10" s="1"/>
  <c r="BN732" i="10" s="1"/>
  <c r="BM641" i="10"/>
  <c r="BM643" i="10" s="1"/>
  <c r="BM732" i="10" s="1"/>
  <c r="BL641" i="10"/>
  <c r="BK641" i="10"/>
  <c r="BK643" i="10" s="1"/>
  <c r="BK732" i="10" s="1"/>
  <c r="BJ641" i="10"/>
  <c r="BJ643" i="10" s="1"/>
  <c r="BJ732" i="10" s="1"/>
  <c r="BI641" i="10"/>
  <c r="BI643" i="10" s="1"/>
  <c r="BI732" i="10" s="1"/>
  <c r="BH641" i="10"/>
  <c r="BH643" i="10" s="1"/>
  <c r="BH732" i="10" s="1"/>
  <c r="BG641" i="10"/>
  <c r="BF641" i="10"/>
  <c r="BF643" i="10" s="1"/>
  <c r="BF732" i="10" s="1"/>
  <c r="BE641" i="10"/>
  <c r="BE643" i="10" s="1"/>
  <c r="BE732" i="10" s="1"/>
  <c r="BD641" i="10"/>
  <c r="BC641" i="10"/>
  <c r="BC643" i="10" s="1"/>
  <c r="BC732" i="10" s="1"/>
  <c r="BB641" i="10"/>
  <c r="BB643" i="10" s="1"/>
  <c r="BB732" i="10" s="1"/>
  <c r="BA641" i="10"/>
  <c r="BA643" i="10" s="1"/>
  <c r="BA732" i="10" s="1"/>
  <c r="AZ641" i="10"/>
  <c r="AZ643" i="10" s="1"/>
  <c r="AZ732" i="10" s="1"/>
  <c r="AY641" i="10"/>
  <c r="AX641" i="10"/>
  <c r="AX643" i="10" s="1"/>
  <c r="AX732" i="10" s="1"/>
  <c r="AW641" i="10"/>
  <c r="AW643" i="10" s="1"/>
  <c r="AW732" i="10" s="1"/>
  <c r="AV641" i="10"/>
  <c r="AU641" i="10"/>
  <c r="AU643" i="10" s="1"/>
  <c r="AU732" i="10" s="1"/>
  <c r="AT641" i="10"/>
  <c r="AT643" i="10" s="1"/>
  <c r="AT732" i="10" s="1"/>
  <c r="AS641" i="10"/>
  <c r="AS643" i="10" s="1"/>
  <c r="AS732" i="10" s="1"/>
  <c r="AR641" i="10"/>
  <c r="AR643" i="10" s="1"/>
  <c r="AR732" i="10" s="1"/>
  <c r="AQ641" i="10"/>
  <c r="AP641" i="10"/>
  <c r="AP643" i="10" s="1"/>
  <c r="AP732" i="10" s="1"/>
  <c r="AO641" i="10"/>
  <c r="AO643" i="10" s="1"/>
  <c r="AO732" i="10" s="1"/>
  <c r="AN641" i="10"/>
  <c r="AM641" i="10"/>
  <c r="AM643" i="10" s="1"/>
  <c r="AM732" i="10" s="1"/>
  <c r="AL641" i="10"/>
  <c r="AL643" i="10" s="1"/>
  <c r="AL732" i="10" s="1"/>
  <c r="AK641" i="10"/>
  <c r="AK643" i="10" s="1"/>
  <c r="AK732" i="10" s="1"/>
  <c r="AJ641" i="10"/>
  <c r="AJ643" i="10" s="1"/>
  <c r="AJ732" i="10" s="1"/>
  <c r="AI641" i="10"/>
  <c r="AH641" i="10"/>
  <c r="AH643" i="10" s="1"/>
  <c r="AG641" i="10"/>
  <c r="AG643" i="10" s="1"/>
  <c r="AG732" i="10" s="1"/>
  <c r="AF641" i="10"/>
  <c r="AE641" i="10"/>
  <c r="AE643" i="10" s="1"/>
  <c r="AE732" i="10" s="1"/>
  <c r="AD641" i="10"/>
  <c r="AD643" i="10" s="1"/>
  <c r="AD732" i="10" s="1"/>
  <c r="AC641" i="10"/>
  <c r="AC643" i="10" s="1"/>
  <c r="AC732" i="10" s="1"/>
  <c r="AB641" i="10"/>
  <c r="AB643" i="10" s="1"/>
  <c r="AB732" i="10" s="1"/>
  <c r="AA641" i="10"/>
  <c r="Z641" i="10"/>
  <c r="Z643" i="10" s="1"/>
  <c r="Z732" i="10" s="1"/>
  <c r="Y641" i="10"/>
  <c r="X641" i="10"/>
  <c r="BM622" i="10"/>
  <c r="BM711" i="10" s="1"/>
  <c r="BE622" i="10"/>
  <c r="BE711" i="10" s="1"/>
  <c r="AW622" i="10"/>
  <c r="AW711" i="10" s="1"/>
  <c r="AO622" i="10"/>
  <c r="AO711" i="10" s="1"/>
  <c r="AG622" i="10"/>
  <c r="AG711" i="10" s="1"/>
  <c r="Y622" i="10"/>
  <c r="Y711" i="10" s="1"/>
  <c r="BQ621" i="10"/>
  <c r="BP621" i="10"/>
  <c r="BO621" i="10"/>
  <c r="BN621" i="10"/>
  <c r="BN622" i="10" s="1"/>
  <c r="BN711" i="10" s="1"/>
  <c r="BM621" i="10"/>
  <c r="BL621" i="10"/>
  <c r="BK621" i="10"/>
  <c r="BJ621" i="10"/>
  <c r="BJ622" i="10" s="1"/>
  <c r="BJ711" i="10" s="1"/>
  <c r="BI621" i="10"/>
  <c r="BH621" i="10"/>
  <c r="BG621" i="10"/>
  <c r="BF621" i="10"/>
  <c r="BF622" i="10" s="1"/>
  <c r="BF711" i="10" s="1"/>
  <c r="BE621" i="10"/>
  <c r="BD621" i="10"/>
  <c r="BC621" i="10"/>
  <c r="BB621" i="10"/>
  <c r="BB622" i="10" s="1"/>
  <c r="BB711" i="10" s="1"/>
  <c r="BA621" i="10"/>
  <c r="AZ621" i="10"/>
  <c r="AY621" i="10"/>
  <c r="AX621" i="10"/>
  <c r="AX622" i="10" s="1"/>
  <c r="AX711" i="10" s="1"/>
  <c r="AW621" i="10"/>
  <c r="AV621" i="10"/>
  <c r="AU621" i="10"/>
  <c r="AT621" i="10"/>
  <c r="AT622" i="10" s="1"/>
  <c r="AT711" i="10" s="1"/>
  <c r="AS621" i="10"/>
  <c r="AR621" i="10"/>
  <c r="AQ621" i="10"/>
  <c r="AP621" i="10"/>
  <c r="AP622" i="10" s="1"/>
  <c r="AP711" i="10" s="1"/>
  <c r="AO621" i="10"/>
  <c r="AN621" i="10"/>
  <c r="AM621" i="10"/>
  <c r="AL621" i="10"/>
  <c r="AL622" i="10" s="1"/>
  <c r="AL711" i="10" s="1"/>
  <c r="AK621" i="10"/>
  <c r="AJ621" i="10"/>
  <c r="AI621" i="10"/>
  <c r="AH621" i="10"/>
  <c r="AH622" i="10" s="1"/>
  <c r="AH711" i="10" s="1"/>
  <c r="AG621" i="10"/>
  <c r="AF621" i="10"/>
  <c r="AE621" i="10"/>
  <c r="AD621" i="10"/>
  <c r="AD622" i="10" s="1"/>
  <c r="AD711" i="10" s="1"/>
  <c r="AC621" i="10"/>
  <c r="AB621" i="10"/>
  <c r="AA621" i="10"/>
  <c r="Z621" i="10"/>
  <c r="Z622" i="10" s="1"/>
  <c r="Z711" i="10" s="1"/>
  <c r="Y621" i="10"/>
  <c r="X621" i="10"/>
  <c r="S621" i="10" s="1"/>
  <c r="BQ620" i="10"/>
  <c r="BQ622" i="10" s="1"/>
  <c r="BQ711" i="10" s="1"/>
  <c r="BP620" i="10"/>
  <c r="BP622" i="10" s="1"/>
  <c r="BP711" i="10" s="1"/>
  <c r="BO620" i="10"/>
  <c r="BO622" i="10" s="1"/>
  <c r="BO711" i="10" s="1"/>
  <c r="BN620" i="10"/>
  <c r="BM620" i="10"/>
  <c r="BL620" i="10"/>
  <c r="BK620" i="10"/>
  <c r="BK622" i="10" s="1"/>
  <c r="BK711" i="10" s="1"/>
  <c r="BJ620" i="10"/>
  <c r="BI620" i="10"/>
  <c r="BI622" i="10" s="1"/>
  <c r="BI711" i="10" s="1"/>
  <c r="BH620" i="10"/>
  <c r="BH622" i="10" s="1"/>
  <c r="BH711" i="10" s="1"/>
  <c r="BG620" i="10"/>
  <c r="BG622" i="10" s="1"/>
  <c r="BG711" i="10" s="1"/>
  <c r="BF620" i="10"/>
  <c r="BE620" i="10"/>
  <c r="BD620" i="10"/>
  <c r="BC620" i="10"/>
  <c r="BC622" i="10" s="1"/>
  <c r="BC711" i="10" s="1"/>
  <c r="BB620" i="10"/>
  <c r="BA620" i="10"/>
  <c r="BA622" i="10" s="1"/>
  <c r="BA711" i="10" s="1"/>
  <c r="AZ620" i="10"/>
  <c r="AZ622" i="10" s="1"/>
  <c r="AZ711" i="10" s="1"/>
  <c r="AY620" i="10"/>
  <c r="AY622" i="10" s="1"/>
  <c r="AY711" i="10" s="1"/>
  <c r="AX620" i="10"/>
  <c r="AW620" i="10"/>
  <c r="AV620" i="10"/>
  <c r="AU620" i="10"/>
  <c r="AU622" i="10" s="1"/>
  <c r="AU711" i="10" s="1"/>
  <c r="AT620" i="10"/>
  <c r="AS620" i="10"/>
  <c r="AS622" i="10" s="1"/>
  <c r="AS711" i="10" s="1"/>
  <c r="AR620" i="10"/>
  <c r="AR622" i="10" s="1"/>
  <c r="AR711" i="10" s="1"/>
  <c r="AQ620" i="10"/>
  <c r="AQ622" i="10" s="1"/>
  <c r="AQ711" i="10" s="1"/>
  <c r="AP620" i="10"/>
  <c r="AO620" i="10"/>
  <c r="AN620" i="10"/>
  <c r="AM620" i="10"/>
  <c r="AM622" i="10" s="1"/>
  <c r="AM711" i="10" s="1"/>
  <c r="AL620" i="10"/>
  <c r="AK620" i="10"/>
  <c r="AK622" i="10" s="1"/>
  <c r="AK711" i="10" s="1"/>
  <c r="AJ620" i="10"/>
  <c r="AJ622" i="10" s="1"/>
  <c r="AJ711" i="10" s="1"/>
  <c r="AI620" i="10"/>
  <c r="AI622" i="10" s="1"/>
  <c r="AI711" i="10" s="1"/>
  <c r="AH620" i="10"/>
  <c r="AG620" i="10"/>
  <c r="AF620" i="10"/>
  <c r="AE620" i="10"/>
  <c r="AE622" i="10" s="1"/>
  <c r="AE711" i="10" s="1"/>
  <c r="AD620" i="10"/>
  <c r="AC620" i="10"/>
  <c r="AC622" i="10" s="1"/>
  <c r="AC711" i="10" s="1"/>
  <c r="AB620" i="10"/>
  <c r="AB622" i="10" s="1"/>
  <c r="AB711" i="10" s="1"/>
  <c r="AA620" i="10"/>
  <c r="AA622" i="10" s="1"/>
  <c r="AA711" i="10" s="1"/>
  <c r="Z620" i="10"/>
  <c r="Y620" i="10"/>
  <c r="X620" i="10"/>
  <c r="S620" i="10"/>
  <c r="BK611" i="10"/>
  <c r="BK690" i="10" s="1"/>
  <c r="BJ610" i="10"/>
  <c r="BB610" i="10"/>
  <c r="AT610" i="10"/>
  <c r="AL610" i="10"/>
  <c r="AD610" i="10"/>
  <c r="BQ609" i="10"/>
  <c r="BP609" i="10"/>
  <c r="BO609" i="10"/>
  <c r="BO610" i="10" s="1"/>
  <c r="BN609" i="10"/>
  <c r="BM609" i="10"/>
  <c r="BL609" i="10"/>
  <c r="BK609" i="10"/>
  <c r="BK610" i="10" s="1"/>
  <c r="BJ609" i="10"/>
  <c r="BI609" i="10"/>
  <c r="BH609" i="10"/>
  <c r="BG609" i="10"/>
  <c r="BG610" i="10" s="1"/>
  <c r="BF609" i="10"/>
  <c r="BE609" i="10"/>
  <c r="BD609" i="10"/>
  <c r="BC609" i="10"/>
  <c r="BC610" i="10" s="1"/>
  <c r="BB609" i="10"/>
  <c r="BA609" i="10"/>
  <c r="AZ609" i="10"/>
  <c r="AY609" i="10"/>
  <c r="AY610" i="10" s="1"/>
  <c r="AX609" i="10"/>
  <c r="AW609" i="10"/>
  <c r="AV609" i="10"/>
  <c r="AU609" i="10"/>
  <c r="AU610" i="10" s="1"/>
  <c r="AT609" i="10"/>
  <c r="AS609" i="10"/>
  <c r="AR609" i="10"/>
  <c r="AQ609" i="10"/>
  <c r="AQ610" i="10" s="1"/>
  <c r="AP609" i="10"/>
  <c r="AO609" i="10"/>
  <c r="AN609" i="10"/>
  <c r="AM609" i="10"/>
  <c r="AM610" i="10" s="1"/>
  <c r="AL609" i="10"/>
  <c r="AK609" i="10"/>
  <c r="AJ609" i="10"/>
  <c r="AI609" i="10"/>
  <c r="AI610" i="10" s="1"/>
  <c r="AH609" i="10"/>
  <c r="AG609" i="10"/>
  <c r="AF609" i="10"/>
  <c r="AE609" i="10"/>
  <c r="AE610" i="10" s="1"/>
  <c r="AD609" i="10"/>
  <c r="AC609" i="10"/>
  <c r="AB609" i="10"/>
  <c r="AA609" i="10"/>
  <c r="AA610" i="10" s="1"/>
  <c r="Z609" i="10"/>
  <c r="Y609" i="10"/>
  <c r="X609" i="10"/>
  <c r="BQ608" i="10"/>
  <c r="BP608" i="10"/>
  <c r="BP610" i="10" s="1"/>
  <c r="BO608" i="10"/>
  <c r="BN608" i="10"/>
  <c r="BN610" i="10" s="1"/>
  <c r="BM608" i="10"/>
  <c r="BM610" i="10" s="1"/>
  <c r="BL608" i="10"/>
  <c r="BL610" i="10" s="1"/>
  <c r="BK608" i="10"/>
  <c r="BJ608" i="10"/>
  <c r="BI608" i="10"/>
  <c r="BH608" i="10"/>
  <c r="BH610" i="10" s="1"/>
  <c r="BG608" i="10"/>
  <c r="BF608" i="10"/>
  <c r="BF610" i="10" s="1"/>
  <c r="BE608" i="10"/>
  <c r="BE610" i="10" s="1"/>
  <c r="BD608" i="10"/>
  <c r="BD610" i="10" s="1"/>
  <c r="BC608" i="10"/>
  <c r="BB608" i="10"/>
  <c r="BA608" i="10"/>
  <c r="AZ608" i="10"/>
  <c r="AZ610" i="10" s="1"/>
  <c r="AY608" i="10"/>
  <c r="AX608" i="10"/>
  <c r="AX610" i="10" s="1"/>
  <c r="AW608" i="10"/>
  <c r="AW610" i="10" s="1"/>
  <c r="AV608" i="10"/>
  <c r="AV610" i="10" s="1"/>
  <c r="AU608" i="10"/>
  <c r="AT608" i="10"/>
  <c r="AS608" i="10"/>
  <c r="AR608" i="10"/>
  <c r="AR610" i="10" s="1"/>
  <c r="AQ608" i="10"/>
  <c r="AP608" i="10"/>
  <c r="AP610" i="10" s="1"/>
  <c r="AO608" i="10"/>
  <c r="AO610" i="10" s="1"/>
  <c r="AN608" i="10"/>
  <c r="AN610" i="10" s="1"/>
  <c r="AM608" i="10"/>
  <c r="AL608" i="10"/>
  <c r="AK608" i="10"/>
  <c r="AJ608" i="10"/>
  <c r="AJ610" i="10" s="1"/>
  <c r="AI608" i="10"/>
  <c r="AH608" i="10"/>
  <c r="AH610" i="10" s="1"/>
  <c r="AG608" i="10"/>
  <c r="AG610" i="10" s="1"/>
  <c r="AF608" i="10"/>
  <c r="AF610" i="10" s="1"/>
  <c r="AE608" i="10"/>
  <c r="AD608" i="10"/>
  <c r="AC608" i="10"/>
  <c r="AB608" i="10"/>
  <c r="AB610" i="10" s="1"/>
  <c r="AA608" i="10"/>
  <c r="Z608" i="10"/>
  <c r="Z610" i="10" s="1"/>
  <c r="Y608" i="10"/>
  <c r="Y610" i="10" s="1"/>
  <c r="X608" i="10"/>
  <c r="BO607" i="10"/>
  <c r="BG607" i="10"/>
  <c r="AY607" i="10"/>
  <c r="AQ607" i="10"/>
  <c r="AI607" i="10"/>
  <c r="AA607" i="10"/>
  <c r="BQ606" i="10"/>
  <c r="BP606" i="10"/>
  <c r="BP607" i="10" s="1"/>
  <c r="BO606" i="10"/>
  <c r="BN606" i="10"/>
  <c r="BM606" i="10"/>
  <c r="BL606" i="10"/>
  <c r="BL607" i="10" s="1"/>
  <c r="BK606" i="10"/>
  <c r="BJ606" i="10"/>
  <c r="BI606" i="10"/>
  <c r="BH606" i="10"/>
  <c r="BH607" i="10" s="1"/>
  <c r="BG606" i="10"/>
  <c r="BF606" i="10"/>
  <c r="BE606" i="10"/>
  <c r="BD606" i="10"/>
  <c r="BD607" i="10" s="1"/>
  <c r="BC606" i="10"/>
  <c r="BB606" i="10"/>
  <c r="BA606" i="10"/>
  <c r="AZ606" i="10"/>
  <c r="AZ607" i="10" s="1"/>
  <c r="AY606" i="10"/>
  <c r="AX606" i="10"/>
  <c r="AW606" i="10"/>
  <c r="AV606" i="10"/>
  <c r="AV607" i="10" s="1"/>
  <c r="AU606" i="10"/>
  <c r="AT606" i="10"/>
  <c r="AS606" i="10"/>
  <c r="AR606" i="10"/>
  <c r="AR607" i="10" s="1"/>
  <c r="AQ606" i="10"/>
  <c r="AP606" i="10"/>
  <c r="AO606" i="10"/>
  <c r="AN606" i="10"/>
  <c r="AN607" i="10" s="1"/>
  <c r="AM606" i="10"/>
  <c r="AL606" i="10"/>
  <c r="AK606" i="10"/>
  <c r="AJ606" i="10"/>
  <c r="AJ607" i="10" s="1"/>
  <c r="AI606" i="10"/>
  <c r="AH606" i="10"/>
  <c r="AG606" i="10"/>
  <c r="AF606" i="10"/>
  <c r="AF607" i="10" s="1"/>
  <c r="AE606" i="10"/>
  <c r="AD606" i="10"/>
  <c r="AC606" i="10"/>
  <c r="AB606" i="10"/>
  <c r="AB607" i="10" s="1"/>
  <c r="AA606" i="10"/>
  <c r="Z606" i="10"/>
  <c r="S606" i="10" s="1"/>
  <c r="Y606" i="10"/>
  <c r="X606" i="10"/>
  <c r="X607" i="10" s="1"/>
  <c r="BQ605" i="10"/>
  <c r="BQ607" i="10" s="1"/>
  <c r="BP605" i="10"/>
  <c r="BO605" i="10"/>
  <c r="BN605" i="10"/>
  <c r="BM605" i="10"/>
  <c r="BM607" i="10" s="1"/>
  <c r="BL605" i="10"/>
  <c r="BK605" i="10"/>
  <c r="BK607" i="10" s="1"/>
  <c r="BJ605" i="10"/>
  <c r="BJ607" i="10" s="1"/>
  <c r="BI605" i="10"/>
  <c r="BI607" i="10" s="1"/>
  <c r="BH605" i="10"/>
  <c r="BG605" i="10"/>
  <c r="BF605" i="10"/>
  <c r="BE605" i="10"/>
  <c r="BE607" i="10" s="1"/>
  <c r="BD605" i="10"/>
  <c r="BC605" i="10"/>
  <c r="BC607" i="10" s="1"/>
  <c r="BB605" i="10"/>
  <c r="BB607" i="10" s="1"/>
  <c r="BA605" i="10"/>
  <c r="BA607" i="10" s="1"/>
  <c r="AZ605" i="10"/>
  <c r="AY605" i="10"/>
  <c r="AX605" i="10"/>
  <c r="AW605" i="10"/>
  <c r="AW607" i="10" s="1"/>
  <c r="AV605" i="10"/>
  <c r="AU605" i="10"/>
  <c r="AU607" i="10" s="1"/>
  <c r="AT605" i="10"/>
  <c r="AT607" i="10" s="1"/>
  <c r="AS605" i="10"/>
  <c r="AS607" i="10" s="1"/>
  <c r="AR605" i="10"/>
  <c r="AQ605" i="10"/>
  <c r="AP605" i="10"/>
  <c r="AO605" i="10"/>
  <c r="AO607" i="10" s="1"/>
  <c r="AN605" i="10"/>
  <c r="AM605" i="10"/>
  <c r="AM607" i="10" s="1"/>
  <c r="AL605" i="10"/>
  <c r="AL607" i="10" s="1"/>
  <c r="AK605" i="10"/>
  <c r="AK607" i="10" s="1"/>
  <c r="AJ605" i="10"/>
  <c r="AI605" i="10"/>
  <c r="AH605" i="10"/>
  <c r="AG605" i="10"/>
  <c r="AG607" i="10" s="1"/>
  <c r="AF605" i="10"/>
  <c r="AE605" i="10"/>
  <c r="AE607" i="10" s="1"/>
  <c r="AD605" i="10"/>
  <c r="AD607" i="10" s="1"/>
  <c r="AC605" i="10"/>
  <c r="AC607" i="10" s="1"/>
  <c r="AB605" i="10"/>
  <c r="AA605" i="10"/>
  <c r="Z605" i="10"/>
  <c r="Y605" i="10"/>
  <c r="X605" i="10"/>
  <c r="BL604" i="10"/>
  <c r="BD604" i="10"/>
  <c r="AV604" i="10"/>
  <c r="AN604" i="10"/>
  <c r="AF604" i="10"/>
  <c r="X604" i="10"/>
  <c r="BQ603" i="10"/>
  <c r="BQ604" i="10" s="1"/>
  <c r="BP603" i="10"/>
  <c r="BO603" i="10"/>
  <c r="BN603" i="10"/>
  <c r="BM603" i="10"/>
  <c r="BM604" i="10" s="1"/>
  <c r="BL603" i="10"/>
  <c r="BK603" i="10"/>
  <c r="BJ603" i="10"/>
  <c r="BI603" i="10"/>
  <c r="BI604" i="10" s="1"/>
  <c r="BH603" i="10"/>
  <c r="BG603" i="10"/>
  <c r="BF603" i="10"/>
  <c r="BE603" i="10"/>
  <c r="BE604" i="10" s="1"/>
  <c r="BD603" i="10"/>
  <c r="BC603" i="10"/>
  <c r="BB603" i="10"/>
  <c r="BA603" i="10"/>
  <c r="BA604" i="10" s="1"/>
  <c r="AZ603" i="10"/>
  <c r="AY603" i="10"/>
  <c r="AX603" i="10"/>
  <c r="AW603" i="10"/>
  <c r="AW604" i="10" s="1"/>
  <c r="AV603" i="10"/>
  <c r="AU603" i="10"/>
  <c r="AT603" i="10"/>
  <c r="AS603" i="10"/>
  <c r="AS604" i="10" s="1"/>
  <c r="AR603" i="10"/>
  <c r="AQ603" i="10"/>
  <c r="AP603" i="10"/>
  <c r="AO603" i="10"/>
  <c r="AO604" i="10" s="1"/>
  <c r="AN603" i="10"/>
  <c r="AM603" i="10"/>
  <c r="AL603" i="10"/>
  <c r="AK603" i="10"/>
  <c r="AK604" i="10" s="1"/>
  <c r="AJ603" i="10"/>
  <c r="AI603" i="10"/>
  <c r="AH603" i="10"/>
  <c r="AG603" i="10"/>
  <c r="AG604" i="10" s="1"/>
  <c r="AF603" i="10"/>
  <c r="AE603" i="10"/>
  <c r="AD603" i="10"/>
  <c r="AC603" i="10"/>
  <c r="AC604" i="10" s="1"/>
  <c r="AB603" i="10"/>
  <c r="AA603" i="10"/>
  <c r="Z603" i="10"/>
  <c r="Y603" i="10"/>
  <c r="Y604" i="10" s="1"/>
  <c r="X603" i="10"/>
  <c r="S603" i="10"/>
  <c r="BQ602" i="10"/>
  <c r="BP602" i="10"/>
  <c r="BP604" i="10" s="1"/>
  <c r="BO602" i="10"/>
  <c r="BO604" i="10" s="1"/>
  <c r="BN602" i="10"/>
  <c r="BN604" i="10" s="1"/>
  <c r="BM602" i="10"/>
  <c r="BL602" i="10"/>
  <c r="BK602" i="10"/>
  <c r="BK604" i="10" s="1"/>
  <c r="BJ602" i="10"/>
  <c r="BJ604" i="10" s="1"/>
  <c r="BI602" i="10"/>
  <c r="BH602" i="10"/>
  <c r="BH604" i="10" s="1"/>
  <c r="BG602" i="10"/>
  <c r="BG604" i="10" s="1"/>
  <c r="BF602" i="10"/>
  <c r="BF604" i="10" s="1"/>
  <c r="BE602" i="10"/>
  <c r="BD602" i="10"/>
  <c r="BC602" i="10"/>
  <c r="BC604" i="10" s="1"/>
  <c r="BB602" i="10"/>
  <c r="BB604" i="10" s="1"/>
  <c r="BA602" i="10"/>
  <c r="AZ602" i="10"/>
  <c r="AZ604" i="10" s="1"/>
  <c r="AY602" i="10"/>
  <c r="AY604" i="10" s="1"/>
  <c r="AX602" i="10"/>
  <c r="AX604" i="10" s="1"/>
  <c r="AW602" i="10"/>
  <c r="AV602" i="10"/>
  <c r="AU602" i="10"/>
  <c r="AU604" i="10" s="1"/>
  <c r="AT602" i="10"/>
  <c r="AT604" i="10" s="1"/>
  <c r="AS602" i="10"/>
  <c r="AR602" i="10"/>
  <c r="AR604" i="10" s="1"/>
  <c r="AQ602" i="10"/>
  <c r="AQ604" i="10" s="1"/>
  <c r="AP602" i="10"/>
  <c r="AP604" i="10" s="1"/>
  <c r="AO602" i="10"/>
  <c r="AN602" i="10"/>
  <c r="AM602" i="10"/>
  <c r="AM604" i="10" s="1"/>
  <c r="AL602" i="10"/>
  <c r="AL604" i="10" s="1"/>
  <c r="AK602" i="10"/>
  <c r="AJ602" i="10"/>
  <c r="AJ604" i="10" s="1"/>
  <c r="AI602" i="10"/>
  <c r="AI604" i="10" s="1"/>
  <c r="AH602" i="10"/>
  <c r="AH604" i="10" s="1"/>
  <c r="AG602" i="10"/>
  <c r="AF602" i="10"/>
  <c r="AE602" i="10"/>
  <c r="AE604" i="10" s="1"/>
  <c r="AD602" i="10"/>
  <c r="AD604" i="10" s="1"/>
  <c r="AC602" i="10"/>
  <c r="AB602" i="10"/>
  <c r="AB604" i="10" s="1"/>
  <c r="AA602" i="10"/>
  <c r="AA604" i="10" s="1"/>
  <c r="Z602" i="10"/>
  <c r="Z604" i="10" s="1"/>
  <c r="Y602" i="10"/>
  <c r="X602" i="10"/>
  <c r="BQ601" i="10"/>
  <c r="BI601" i="10"/>
  <c r="BA601" i="10"/>
  <c r="AS601" i="10"/>
  <c r="AK601" i="10"/>
  <c r="AC601" i="10"/>
  <c r="BQ600" i="10"/>
  <c r="BP600" i="10"/>
  <c r="BO600" i="10"/>
  <c r="BN600" i="10"/>
  <c r="BN601" i="10" s="1"/>
  <c r="BM600" i="10"/>
  <c r="BL600" i="10"/>
  <c r="BK600" i="10"/>
  <c r="BJ600" i="10"/>
  <c r="BJ601" i="10" s="1"/>
  <c r="BI600" i="10"/>
  <c r="BH600" i="10"/>
  <c r="BG600" i="10"/>
  <c r="BF600" i="10"/>
  <c r="BF601" i="10" s="1"/>
  <c r="BE600" i="10"/>
  <c r="BD600" i="10"/>
  <c r="BC600" i="10"/>
  <c r="BB600" i="10"/>
  <c r="BB601" i="10" s="1"/>
  <c r="BA600" i="10"/>
  <c r="AZ600" i="10"/>
  <c r="AY600" i="10"/>
  <c r="AX600" i="10"/>
  <c r="AX601" i="10" s="1"/>
  <c r="AW600" i="10"/>
  <c r="AV600" i="10"/>
  <c r="AU600" i="10"/>
  <c r="AT600" i="10"/>
  <c r="AT601" i="10" s="1"/>
  <c r="AS600" i="10"/>
  <c r="AR600" i="10"/>
  <c r="AQ600" i="10"/>
  <c r="AP600" i="10"/>
  <c r="AP601" i="10" s="1"/>
  <c r="AO600" i="10"/>
  <c r="AN600" i="10"/>
  <c r="AM600" i="10"/>
  <c r="AL600" i="10"/>
  <c r="AL601" i="10" s="1"/>
  <c r="AK600" i="10"/>
  <c r="AJ600" i="10"/>
  <c r="AI600" i="10"/>
  <c r="AH600" i="10"/>
  <c r="AH601" i="10" s="1"/>
  <c r="AG600" i="10"/>
  <c r="AF600" i="10"/>
  <c r="AE600" i="10"/>
  <c r="AD600" i="10"/>
  <c r="AD601" i="10" s="1"/>
  <c r="AC600" i="10"/>
  <c r="AB600" i="10"/>
  <c r="AA600" i="10"/>
  <c r="Z600" i="10"/>
  <c r="Z601" i="10" s="1"/>
  <c r="Y600" i="10"/>
  <c r="X600" i="10"/>
  <c r="BQ599" i="10"/>
  <c r="BP599" i="10"/>
  <c r="BO599" i="10"/>
  <c r="BO601" i="10" s="1"/>
  <c r="BN599" i="10"/>
  <c r="BM599" i="10"/>
  <c r="BM601" i="10" s="1"/>
  <c r="BL599" i="10"/>
  <c r="BL601" i="10" s="1"/>
  <c r="BK599" i="10"/>
  <c r="BK601" i="10" s="1"/>
  <c r="BJ599" i="10"/>
  <c r="BI599" i="10"/>
  <c r="BH599" i="10"/>
  <c r="BG599" i="10"/>
  <c r="BG601" i="10" s="1"/>
  <c r="BF599" i="10"/>
  <c r="BE599" i="10"/>
  <c r="BE601" i="10" s="1"/>
  <c r="BD599" i="10"/>
  <c r="BD601" i="10" s="1"/>
  <c r="BC599" i="10"/>
  <c r="BC601" i="10" s="1"/>
  <c r="BC611" i="10" s="1"/>
  <c r="BC690" i="10" s="1"/>
  <c r="BB599" i="10"/>
  <c r="BA599" i="10"/>
  <c r="AZ599" i="10"/>
  <c r="AY599" i="10"/>
  <c r="AY601" i="10" s="1"/>
  <c r="AX599" i="10"/>
  <c r="AW599" i="10"/>
  <c r="AW601" i="10" s="1"/>
  <c r="AV599" i="10"/>
  <c r="AV601" i="10" s="1"/>
  <c r="AU599" i="10"/>
  <c r="AU601" i="10" s="1"/>
  <c r="AU611" i="10" s="1"/>
  <c r="AU690" i="10" s="1"/>
  <c r="AT599" i="10"/>
  <c r="AS599" i="10"/>
  <c r="AR599" i="10"/>
  <c r="AQ599" i="10"/>
  <c r="AQ601" i="10" s="1"/>
  <c r="AP599" i="10"/>
  <c r="AO599" i="10"/>
  <c r="AO601" i="10" s="1"/>
  <c r="AN599" i="10"/>
  <c r="AN601" i="10" s="1"/>
  <c r="AM599" i="10"/>
  <c r="AM601" i="10" s="1"/>
  <c r="AM611" i="10" s="1"/>
  <c r="AM690" i="10" s="1"/>
  <c r="AL599" i="10"/>
  <c r="AK599" i="10"/>
  <c r="AJ599" i="10"/>
  <c r="AI599" i="10"/>
  <c r="AI601" i="10" s="1"/>
  <c r="AH599" i="10"/>
  <c r="AG599" i="10"/>
  <c r="AG601" i="10" s="1"/>
  <c r="AF599" i="10"/>
  <c r="AF601" i="10" s="1"/>
  <c r="AE599" i="10"/>
  <c r="AE601" i="10" s="1"/>
  <c r="AE611" i="10" s="1"/>
  <c r="AE690" i="10" s="1"/>
  <c r="AD599" i="10"/>
  <c r="AC599" i="10"/>
  <c r="AB599" i="10"/>
  <c r="AA599" i="10"/>
  <c r="AA601" i="10" s="1"/>
  <c r="Z599" i="10"/>
  <c r="Y599" i="10"/>
  <c r="Y601" i="10" s="1"/>
  <c r="X599" i="10"/>
  <c r="BO580" i="10"/>
  <c r="BO669" i="10" s="1"/>
  <c r="BG580" i="10"/>
  <c r="BG669" i="10" s="1"/>
  <c r="AY580" i="10"/>
  <c r="AY669" i="10" s="1"/>
  <c r="AQ580" i="10"/>
  <c r="AQ669" i="10" s="1"/>
  <c r="AI580" i="10"/>
  <c r="AI669" i="10" s="1"/>
  <c r="AA580" i="10"/>
  <c r="AA669" i="10" s="1"/>
  <c r="BQ579" i="10"/>
  <c r="BP579" i="10"/>
  <c r="BP580" i="10" s="1"/>
  <c r="BP669" i="10" s="1"/>
  <c r="BO579" i="10"/>
  <c r="BN579" i="10"/>
  <c r="BM579" i="10"/>
  <c r="BL579" i="10"/>
  <c r="BL580" i="10" s="1"/>
  <c r="BL669" i="10" s="1"/>
  <c r="BK579" i="10"/>
  <c r="BJ579" i="10"/>
  <c r="BI579" i="10"/>
  <c r="BH579" i="10"/>
  <c r="BH580" i="10" s="1"/>
  <c r="BH669" i="10" s="1"/>
  <c r="BG579" i="10"/>
  <c r="BF579" i="10"/>
  <c r="BE579" i="10"/>
  <c r="BD579" i="10"/>
  <c r="BD580" i="10" s="1"/>
  <c r="BD669" i="10" s="1"/>
  <c r="BC579" i="10"/>
  <c r="BB579" i="10"/>
  <c r="BA579" i="10"/>
  <c r="AZ579" i="10"/>
  <c r="AZ580" i="10" s="1"/>
  <c r="AZ669" i="10" s="1"/>
  <c r="AY579" i="10"/>
  <c r="AX579" i="10"/>
  <c r="AW579" i="10"/>
  <c r="AV579" i="10"/>
  <c r="AV580" i="10" s="1"/>
  <c r="AV669" i="10" s="1"/>
  <c r="AU579" i="10"/>
  <c r="AT579" i="10"/>
  <c r="AS579" i="10"/>
  <c r="AR579" i="10"/>
  <c r="AR580" i="10" s="1"/>
  <c r="AR669" i="10" s="1"/>
  <c r="AQ579" i="10"/>
  <c r="AP579" i="10"/>
  <c r="AO579" i="10"/>
  <c r="AN579" i="10"/>
  <c r="AN580" i="10" s="1"/>
  <c r="AN669" i="10" s="1"/>
  <c r="AM579" i="10"/>
  <c r="AL579" i="10"/>
  <c r="AK579" i="10"/>
  <c r="AJ579" i="10"/>
  <c r="AJ580" i="10" s="1"/>
  <c r="AJ669" i="10" s="1"/>
  <c r="AI579" i="10"/>
  <c r="AH579" i="10"/>
  <c r="AG579" i="10"/>
  <c r="AF579" i="10"/>
  <c r="AF580" i="10" s="1"/>
  <c r="AF669" i="10" s="1"/>
  <c r="AE579" i="10"/>
  <c r="AD579" i="10"/>
  <c r="AC579" i="10"/>
  <c r="AB579" i="10"/>
  <c r="AB580" i="10" s="1"/>
  <c r="AB669" i="10" s="1"/>
  <c r="AA579" i="10"/>
  <c r="Z579" i="10"/>
  <c r="S579" i="10" s="1"/>
  <c r="Y579" i="10"/>
  <c r="X579" i="10"/>
  <c r="X580" i="10" s="1"/>
  <c r="X669" i="10" s="1"/>
  <c r="BQ578" i="10"/>
  <c r="BQ580" i="10" s="1"/>
  <c r="BQ669" i="10" s="1"/>
  <c r="BP578" i="10"/>
  <c r="BO578" i="10"/>
  <c r="BN578" i="10"/>
  <c r="BN580" i="10" s="1"/>
  <c r="BN669" i="10" s="1"/>
  <c r="BM578" i="10"/>
  <c r="BM580" i="10" s="1"/>
  <c r="BM669" i="10" s="1"/>
  <c r="BL578" i="10"/>
  <c r="BK578" i="10"/>
  <c r="BK580" i="10" s="1"/>
  <c r="BK669" i="10" s="1"/>
  <c r="BJ578" i="10"/>
  <c r="BJ580" i="10" s="1"/>
  <c r="BJ669" i="10" s="1"/>
  <c r="BI578" i="10"/>
  <c r="BI580" i="10" s="1"/>
  <c r="BI669" i="10" s="1"/>
  <c r="BH578" i="10"/>
  <c r="BG578" i="10"/>
  <c r="BF578" i="10"/>
  <c r="BF580" i="10" s="1"/>
  <c r="BF669" i="10" s="1"/>
  <c r="BE578" i="10"/>
  <c r="BE580" i="10" s="1"/>
  <c r="BE669" i="10" s="1"/>
  <c r="BD578" i="10"/>
  <c r="BC578" i="10"/>
  <c r="BC580" i="10" s="1"/>
  <c r="BC669" i="10" s="1"/>
  <c r="BB578" i="10"/>
  <c r="BB580" i="10" s="1"/>
  <c r="BB669" i="10" s="1"/>
  <c r="BA578" i="10"/>
  <c r="BA580" i="10" s="1"/>
  <c r="BA669" i="10" s="1"/>
  <c r="AZ578" i="10"/>
  <c r="AY578" i="10"/>
  <c r="AX578" i="10"/>
  <c r="AX580" i="10" s="1"/>
  <c r="AX669" i="10" s="1"/>
  <c r="AW578" i="10"/>
  <c r="AW580" i="10" s="1"/>
  <c r="AV578" i="10"/>
  <c r="AU578" i="10"/>
  <c r="AU580" i="10" s="1"/>
  <c r="AU669" i="10" s="1"/>
  <c r="AT578" i="10"/>
  <c r="AT580" i="10" s="1"/>
  <c r="AT669" i="10" s="1"/>
  <c r="AS578" i="10"/>
  <c r="AS580" i="10" s="1"/>
  <c r="AS669" i="10" s="1"/>
  <c r="AR578" i="10"/>
  <c r="AQ578" i="10"/>
  <c r="AP578" i="10"/>
  <c r="AP580" i="10" s="1"/>
  <c r="AP669" i="10" s="1"/>
  <c r="AO578" i="10"/>
  <c r="AO580" i="10" s="1"/>
  <c r="AO669" i="10" s="1"/>
  <c r="AN578" i="10"/>
  <c r="AM578" i="10"/>
  <c r="AM580" i="10" s="1"/>
  <c r="AM669" i="10" s="1"/>
  <c r="AL578" i="10"/>
  <c r="AL580" i="10" s="1"/>
  <c r="AL669" i="10" s="1"/>
  <c r="AK578" i="10"/>
  <c r="AK580" i="10" s="1"/>
  <c r="AK669" i="10" s="1"/>
  <c r="AJ578" i="10"/>
  <c r="AI578" i="10"/>
  <c r="AH578" i="10"/>
  <c r="AH580" i="10" s="1"/>
  <c r="AH669" i="10" s="1"/>
  <c r="AG578" i="10"/>
  <c r="AG580" i="10" s="1"/>
  <c r="AG669" i="10" s="1"/>
  <c r="AF578" i="10"/>
  <c r="AE578" i="10"/>
  <c r="AE580" i="10" s="1"/>
  <c r="AE669" i="10" s="1"/>
  <c r="AD578" i="10"/>
  <c r="AD580" i="10" s="1"/>
  <c r="AD669" i="10" s="1"/>
  <c r="AC578" i="10"/>
  <c r="AC580" i="10" s="1"/>
  <c r="AC669" i="10" s="1"/>
  <c r="AB578" i="10"/>
  <c r="AA578" i="10"/>
  <c r="Z578" i="10"/>
  <c r="Z580" i="10" s="1"/>
  <c r="Z669" i="10" s="1"/>
  <c r="Y578" i="10"/>
  <c r="X578" i="10"/>
  <c r="BN558" i="10"/>
  <c r="BN731" i="10" s="1"/>
  <c r="BF558" i="10"/>
  <c r="BF731" i="10" s="1"/>
  <c r="AX558" i="10"/>
  <c r="AX731" i="10" s="1"/>
  <c r="AP558" i="10"/>
  <c r="AP731" i="10" s="1"/>
  <c r="AH558" i="10"/>
  <c r="AH731" i="10" s="1"/>
  <c r="Z558" i="10"/>
  <c r="Z731" i="10" s="1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S557" i="10" s="1"/>
  <c r="X557" i="10"/>
  <c r="BQ556" i="10"/>
  <c r="BP556" i="10"/>
  <c r="BO556" i="10"/>
  <c r="BN556" i="10"/>
  <c r="BM556" i="10"/>
  <c r="BL556" i="10"/>
  <c r="BL558" i="10" s="1"/>
  <c r="BL731" i="10" s="1"/>
  <c r="BK556" i="10"/>
  <c r="BJ556" i="10"/>
  <c r="BI556" i="10"/>
  <c r="BH556" i="10"/>
  <c r="BG556" i="10"/>
  <c r="BF556" i="10"/>
  <c r="BE556" i="10"/>
  <c r="BD556" i="10"/>
  <c r="BD558" i="10" s="1"/>
  <c r="BD731" i="10" s="1"/>
  <c r="BC556" i="10"/>
  <c r="BB556" i="10"/>
  <c r="BA556" i="10"/>
  <c r="AZ556" i="10"/>
  <c r="AY556" i="10"/>
  <c r="AX556" i="10"/>
  <c r="AW556" i="10"/>
  <c r="AV556" i="10"/>
  <c r="AV558" i="10" s="1"/>
  <c r="AV731" i="10" s="1"/>
  <c r="AU556" i="10"/>
  <c r="AT556" i="10"/>
  <c r="AS556" i="10"/>
  <c r="AR556" i="10"/>
  <c r="AQ556" i="10"/>
  <c r="AP556" i="10"/>
  <c r="AO556" i="10"/>
  <c r="AN556" i="10"/>
  <c r="AN558" i="10" s="1"/>
  <c r="AN731" i="10" s="1"/>
  <c r="AM556" i="10"/>
  <c r="AL556" i="10"/>
  <c r="AK556" i="10"/>
  <c r="AJ556" i="10"/>
  <c r="AI556" i="10"/>
  <c r="AH556" i="10"/>
  <c r="AG556" i="10"/>
  <c r="AF556" i="10"/>
  <c r="AF558" i="10" s="1"/>
  <c r="AF731" i="10" s="1"/>
  <c r="AE556" i="10"/>
  <c r="AD556" i="10"/>
  <c r="AC556" i="10"/>
  <c r="AB556" i="10"/>
  <c r="AA556" i="10"/>
  <c r="Z556" i="10"/>
  <c r="Y556" i="10"/>
  <c r="X556" i="10"/>
  <c r="BQ555" i="10"/>
  <c r="BP555" i="10"/>
  <c r="BO555" i="10"/>
  <c r="BN555" i="10"/>
  <c r="BM555" i="10"/>
  <c r="BL555" i="10"/>
  <c r="BK555" i="10"/>
  <c r="BK558" i="10" s="1"/>
  <c r="BK731" i="10" s="1"/>
  <c r="BJ555" i="10"/>
  <c r="BI555" i="10"/>
  <c r="BH555" i="10"/>
  <c r="BG555" i="10"/>
  <c r="BF555" i="10"/>
  <c r="BE555" i="10"/>
  <c r="BD555" i="10"/>
  <c r="BC555" i="10"/>
  <c r="BC558" i="10" s="1"/>
  <c r="BC731" i="10" s="1"/>
  <c r="BB555" i="10"/>
  <c r="BA555" i="10"/>
  <c r="AZ555" i="10"/>
  <c r="AY555" i="10"/>
  <c r="AX555" i="10"/>
  <c r="AW555" i="10"/>
  <c r="AV555" i="10"/>
  <c r="AU555" i="10"/>
  <c r="AU558" i="10" s="1"/>
  <c r="AU731" i="10" s="1"/>
  <c r="AT555" i="10"/>
  <c r="AS555" i="10"/>
  <c r="AR555" i="10"/>
  <c r="AQ555" i="10"/>
  <c r="AP555" i="10"/>
  <c r="AO555" i="10"/>
  <c r="AN555" i="10"/>
  <c r="AM555" i="10"/>
  <c r="AM558" i="10" s="1"/>
  <c r="AM731" i="10" s="1"/>
  <c r="AL555" i="10"/>
  <c r="AK555" i="10"/>
  <c r="AJ555" i="10"/>
  <c r="AI555" i="10"/>
  <c r="AH555" i="10"/>
  <c r="AG555" i="10"/>
  <c r="AF555" i="10"/>
  <c r="AE555" i="10"/>
  <c r="AE558" i="10" s="1"/>
  <c r="AE731" i="10" s="1"/>
  <c r="AD555" i="10"/>
  <c r="AC555" i="10"/>
  <c r="AB555" i="10"/>
  <c r="AA555" i="10"/>
  <c r="Z555" i="10"/>
  <c r="Y555" i="10"/>
  <c r="X555" i="10"/>
  <c r="S555" i="10"/>
  <c r="BQ554" i="10"/>
  <c r="BQ558" i="10" s="1"/>
  <c r="BQ731" i="10" s="1"/>
  <c r="BP554" i="10"/>
  <c r="BP558" i="10" s="1"/>
  <c r="BP731" i="10" s="1"/>
  <c r="BO554" i="10"/>
  <c r="BO558" i="10" s="1"/>
  <c r="BO731" i="10" s="1"/>
  <c r="BN554" i="10"/>
  <c r="BM554" i="10"/>
  <c r="BL554" i="10"/>
  <c r="BK554" i="10"/>
  <c r="BJ554" i="10"/>
  <c r="BJ558" i="10" s="1"/>
  <c r="BJ731" i="10" s="1"/>
  <c r="BI554" i="10"/>
  <c r="BI558" i="10" s="1"/>
  <c r="BI731" i="10" s="1"/>
  <c r="BH554" i="10"/>
  <c r="BH558" i="10" s="1"/>
  <c r="BH731" i="10" s="1"/>
  <c r="BG554" i="10"/>
  <c r="BG558" i="10" s="1"/>
  <c r="BG731" i="10" s="1"/>
  <c r="BF554" i="10"/>
  <c r="BE554" i="10"/>
  <c r="BD554" i="10"/>
  <c r="BC554" i="10"/>
  <c r="BB554" i="10"/>
  <c r="BB558" i="10" s="1"/>
  <c r="BB731" i="10" s="1"/>
  <c r="BA554" i="10"/>
  <c r="BA558" i="10" s="1"/>
  <c r="BA731" i="10" s="1"/>
  <c r="AZ554" i="10"/>
  <c r="AZ558" i="10" s="1"/>
  <c r="AZ731" i="10" s="1"/>
  <c r="AY554" i="10"/>
  <c r="AY558" i="10" s="1"/>
  <c r="AY731" i="10" s="1"/>
  <c r="AX554" i="10"/>
  <c r="AW554" i="10"/>
  <c r="AV554" i="10"/>
  <c r="AU554" i="10"/>
  <c r="AT554" i="10"/>
  <c r="AT558" i="10" s="1"/>
  <c r="AT731" i="10" s="1"/>
  <c r="AS554" i="10"/>
  <c r="AS558" i="10" s="1"/>
  <c r="AS731" i="10" s="1"/>
  <c r="AR554" i="10"/>
  <c r="AR558" i="10" s="1"/>
  <c r="AR731" i="10" s="1"/>
  <c r="AQ554" i="10"/>
  <c r="AQ558" i="10" s="1"/>
  <c r="AQ731" i="10" s="1"/>
  <c r="AP554" i="10"/>
  <c r="AO554" i="10"/>
  <c r="AN554" i="10"/>
  <c r="AM554" i="10"/>
  <c r="AL554" i="10"/>
  <c r="AL558" i="10" s="1"/>
  <c r="AL731" i="10" s="1"/>
  <c r="AK554" i="10"/>
  <c r="AK558" i="10" s="1"/>
  <c r="AK731" i="10" s="1"/>
  <c r="AJ554" i="10"/>
  <c r="AJ558" i="10" s="1"/>
  <c r="AJ731" i="10" s="1"/>
  <c r="AI554" i="10"/>
  <c r="AI558" i="10" s="1"/>
  <c r="AI731" i="10" s="1"/>
  <c r="AH554" i="10"/>
  <c r="AG554" i="10"/>
  <c r="AF554" i="10"/>
  <c r="AE554" i="10"/>
  <c r="AD554" i="10"/>
  <c r="AD558" i="10" s="1"/>
  <c r="AD731" i="10" s="1"/>
  <c r="AC554" i="10"/>
  <c r="AC558" i="10" s="1"/>
  <c r="AC731" i="10" s="1"/>
  <c r="AB554" i="10"/>
  <c r="AB558" i="10" s="1"/>
  <c r="AB731" i="10" s="1"/>
  <c r="AA554" i="10"/>
  <c r="AA558" i="10" s="1"/>
  <c r="AA731" i="10" s="1"/>
  <c r="Z554" i="10"/>
  <c r="Y554" i="10"/>
  <c r="X554" i="10"/>
  <c r="BJ537" i="10"/>
  <c r="BJ710" i="10" s="1"/>
  <c r="BB537" i="10"/>
  <c r="BB710" i="10" s="1"/>
  <c r="AT537" i="10"/>
  <c r="AT710" i="10" s="1"/>
  <c r="AL537" i="10"/>
  <c r="AL710" i="10" s="1"/>
  <c r="AD537" i="10"/>
  <c r="AD710" i="10" s="1"/>
  <c r="BQ536" i="10"/>
  <c r="BP536" i="10"/>
  <c r="BO536" i="10"/>
  <c r="BN536" i="10"/>
  <c r="BM536" i="10"/>
  <c r="BL536" i="10"/>
  <c r="BK536" i="10"/>
  <c r="BJ536" i="10"/>
  <c r="BI536" i="10"/>
  <c r="BH536" i="10"/>
  <c r="BG536" i="10"/>
  <c r="BF536" i="10"/>
  <c r="BE536" i="10"/>
  <c r="BD536" i="10"/>
  <c r="BC536" i="10"/>
  <c r="BB536" i="10"/>
  <c r="BA536" i="10"/>
  <c r="AZ536" i="10"/>
  <c r="AY536" i="10"/>
  <c r="AX536" i="10"/>
  <c r="AW536" i="10"/>
  <c r="AV536" i="10"/>
  <c r="AU536" i="10"/>
  <c r="AT536" i="10"/>
  <c r="AS536" i="10"/>
  <c r="AR536" i="10"/>
  <c r="AQ536" i="10"/>
  <c r="AP536" i="10"/>
  <c r="AO536" i="10"/>
  <c r="AN536" i="10"/>
  <c r="AM536" i="10"/>
  <c r="AL536" i="10"/>
  <c r="AK536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S536" i="10" s="1"/>
  <c r="Y536" i="10"/>
  <c r="X536" i="10"/>
  <c r="BQ535" i="10"/>
  <c r="BP535" i="10"/>
  <c r="BP537" i="10" s="1"/>
  <c r="BP710" i="10" s="1"/>
  <c r="BO535" i="10"/>
  <c r="BN535" i="10"/>
  <c r="BM535" i="10"/>
  <c r="BL535" i="10"/>
  <c r="BK535" i="10"/>
  <c r="BJ535" i="10"/>
  <c r="BI535" i="10"/>
  <c r="BH535" i="10"/>
  <c r="BH537" i="10" s="1"/>
  <c r="BH710" i="10" s="1"/>
  <c r="BG535" i="10"/>
  <c r="BF535" i="10"/>
  <c r="BE535" i="10"/>
  <c r="BD535" i="10"/>
  <c r="BC535" i="10"/>
  <c r="BB535" i="10"/>
  <c r="BA535" i="10"/>
  <c r="AZ535" i="10"/>
  <c r="AZ537" i="10" s="1"/>
  <c r="AZ710" i="10" s="1"/>
  <c r="AY535" i="10"/>
  <c r="AX535" i="10"/>
  <c r="AW535" i="10"/>
  <c r="AV535" i="10"/>
  <c r="AU535" i="10"/>
  <c r="AT535" i="10"/>
  <c r="AS535" i="10"/>
  <c r="AR535" i="10"/>
  <c r="AR537" i="10" s="1"/>
  <c r="AR710" i="10" s="1"/>
  <c r="AQ535" i="10"/>
  <c r="AP535" i="10"/>
  <c r="AO535" i="10"/>
  <c r="AN535" i="10"/>
  <c r="AM535" i="10"/>
  <c r="AL535" i="10"/>
  <c r="AK535" i="10"/>
  <c r="AJ535" i="10"/>
  <c r="AJ537" i="10" s="1"/>
  <c r="AJ710" i="10" s="1"/>
  <c r="AI535" i="10"/>
  <c r="AH535" i="10"/>
  <c r="AG535" i="10"/>
  <c r="AF535" i="10"/>
  <c r="AE535" i="10"/>
  <c r="AD535" i="10"/>
  <c r="AC535" i="10"/>
  <c r="AB535" i="10"/>
  <c r="AB537" i="10" s="1"/>
  <c r="AB710" i="10" s="1"/>
  <c r="AA535" i="10"/>
  <c r="Z535" i="10"/>
  <c r="Y535" i="10"/>
  <c r="X535" i="10"/>
  <c r="BQ534" i="10"/>
  <c r="BP534" i="10"/>
  <c r="BO534" i="10"/>
  <c r="BO537" i="10" s="1"/>
  <c r="BO710" i="10" s="1"/>
  <c r="BN534" i="10"/>
  <c r="BM534" i="10"/>
  <c r="BL534" i="10"/>
  <c r="BK534" i="10"/>
  <c r="BJ534" i="10"/>
  <c r="BI534" i="10"/>
  <c r="BH534" i="10"/>
  <c r="BG534" i="10"/>
  <c r="BG537" i="10" s="1"/>
  <c r="BG710" i="10" s="1"/>
  <c r="BF534" i="10"/>
  <c r="BE534" i="10"/>
  <c r="BD534" i="10"/>
  <c r="BC534" i="10"/>
  <c r="BB534" i="10"/>
  <c r="BA534" i="10"/>
  <c r="AZ534" i="10"/>
  <c r="AY534" i="10"/>
  <c r="AY537" i="10" s="1"/>
  <c r="AY710" i="10" s="1"/>
  <c r="AX534" i="10"/>
  <c r="AW534" i="10"/>
  <c r="AV534" i="10"/>
  <c r="AU534" i="10"/>
  <c r="AT534" i="10"/>
  <c r="AS534" i="10"/>
  <c r="AR534" i="10"/>
  <c r="AQ534" i="10"/>
  <c r="AQ537" i="10" s="1"/>
  <c r="AQ710" i="10" s="1"/>
  <c r="AP534" i="10"/>
  <c r="AO534" i="10"/>
  <c r="AN534" i="10"/>
  <c r="AM534" i="10"/>
  <c r="AL534" i="10"/>
  <c r="AK534" i="10"/>
  <c r="AJ534" i="10"/>
  <c r="AI534" i="10"/>
  <c r="AI537" i="10" s="1"/>
  <c r="AI710" i="10" s="1"/>
  <c r="AH534" i="10"/>
  <c r="AG534" i="10"/>
  <c r="AF534" i="10"/>
  <c r="AE534" i="10"/>
  <c r="AD534" i="10"/>
  <c r="AC534" i="10"/>
  <c r="AB534" i="10"/>
  <c r="AA534" i="10"/>
  <c r="AA537" i="10" s="1"/>
  <c r="AA710" i="10" s="1"/>
  <c r="Z534" i="10"/>
  <c r="Y534" i="10"/>
  <c r="X534" i="10"/>
  <c r="BQ533" i="10"/>
  <c r="BP533" i="10"/>
  <c r="BO533" i="10"/>
  <c r="BN533" i="10"/>
  <c r="BN537" i="10" s="1"/>
  <c r="BN710" i="10" s="1"/>
  <c r="BM533" i="10"/>
  <c r="BM537" i="10" s="1"/>
  <c r="BM710" i="10" s="1"/>
  <c r="BL533" i="10"/>
  <c r="BL537" i="10" s="1"/>
  <c r="BL710" i="10" s="1"/>
  <c r="BK533" i="10"/>
  <c r="BK537" i="10" s="1"/>
  <c r="BK710" i="10" s="1"/>
  <c r="BJ533" i="10"/>
  <c r="BI533" i="10"/>
  <c r="BH533" i="10"/>
  <c r="BG533" i="10"/>
  <c r="BF533" i="10"/>
  <c r="BF537" i="10" s="1"/>
  <c r="BF710" i="10" s="1"/>
  <c r="BE533" i="10"/>
  <c r="BE537" i="10" s="1"/>
  <c r="BE710" i="10" s="1"/>
  <c r="BD533" i="10"/>
  <c r="BD537" i="10" s="1"/>
  <c r="BD710" i="10" s="1"/>
  <c r="BC533" i="10"/>
  <c r="BC537" i="10" s="1"/>
  <c r="BC710" i="10" s="1"/>
  <c r="BB533" i="10"/>
  <c r="BA533" i="10"/>
  <c r="AZ533" i="10"/>
  <c r="AY533" i="10"/>
  <c r="AX533" i="10"/>
  <c r="AX537" i="10" s="1"/>
  <c r="AX710" i="10" s="1"/>
  <c r="AW533" i="10"/>
  <c r="AW537" i="10" s="1"/>
  <c r="AW710" i="10" s="1"/>
  <c r="AV533" i="10"/>
  <c r="AV537" i="10" s="1"/>
  <c r="AV710" i="10" s="1"/>
  <c r="AU533" i="10"/>
  <c r="AU537" i="10" s="1"/>
  <c r="AU710" i="10" s="1"/>
  <c r="AT533" i="10"/>
  <c r="AS533" i="10"/>
  <c r="AR533" i="10"/>
  <c r="AQ533" i="10"/>
  <c r="AP533" i="10"/>
  <c r="AP537" i="10" s="1"/>
  <c r="AP710" i="10" s="1"/>
  <c r="AO533" i="10"/>
  <c r="AO537" i="10" s="1"/>
  <c r="AO710" i="10" s="1"/>
  <c r="AN533" i="10"/>
  <c r="AN537" i="10" s="1"/>
  <c r="AN710" i="10" s="1"/>
  <c r="AM533" i="10"/>
  <c r="AM537" i="10" s="1"/>
  <c r="AM710" i="10" s="1"/>
  <c r="AL533" i="10"/>
  <c r="AK533" i="10"/>
  <c r="AJ533" i="10"/>
  <c r="AI533" i="10"/>
  <c r="AH533" i="10"/>
  <c r="AH537" i="10" s="1"/>
  <c r="AH710" i="10" s="1"/>
  <c r="AG533" i="10"/>
  <c r="AG537" i="10" s="1"/>
  <c r="AG710" i="10" s="1"/>
  <c r="AF533" i="10"/>
  <c r="AF537" i="10" s="1"/>
  <c r="AF710" i="10" s="1"/>
  <c r="AE533" i="10"/>
  <c r="AE537" i="10" s="1"/>
  <c r="AE710" i="10" s="1"/>
  <c r="AD533" i="10"/>
  <c r="AC533" i="10"/>
  <c r="AB533" i="10"/>
  <c r="AA533" i="10"/>
  <c r="Z533" i="10"/>
  <c r="Z537" i="10" s="1"/>
  <c r="Z710" i="10" s="1"/>
  <c r="Y533" i="10"/>
  <c r="Y537" i="10" s="1"/>
  <c r="Y710" i="10" s="1"/>
  <c r="X533" i="10"/>
  <c r="AP528" i="10"/>
  <c r="AP689" i="10" s="1"/>
  <c r="BM527" i="10"/>
  <c r="BE527" i="10"/>
  <c r="AW527" i="10"/>
  <c r="AO527" i="10"/>
  <c r="AG527" i="10"/>
  <c r="Y527" i="10"/>
  <c r="BQ526" i="10"/>
  <c r="BP526" i="10"/>
  <c r="BO526" i="10"/>
  <c r="BN526" i="10"/>
  <c r="BM526" i="10"/>
  <c r="BL526" i="10"/>
  <c r="BK526" i="10"/>
  <c r="BJ526" i="10"/>
  <c r="BI526" i="10"/>
  <c r="BH526" i="10"/>
  <c r="BG526" i="10"/>
  <c r="BF526" i="10"/>
  <c r="BE526" i="10"/>
  <c r="BD526" i="10"/>
  <c r="BC526" i="10"/>
  <c r="BB526" i="10"/>
  <c r="BA526" i="10"/>
  <c r="AZ526" i="10"/>
  <c r="AY526" i="10"/>
  <c r="AX526" i="10"/>
  <c r="AW526" i="10"/>
  <c r="AV526" i="10"/>
  <c r="AU526" i="10"/>
  <c r="AT526" i="10"/>
  <c r="AS526" i="10"/>
  <c r="AR526" i="10"/>
  <c r="AQ526" i="10"/>
  <c r="AP526" i="10"/>
  <c r="AO526" i="10"/>
  <c r="AN526" i="10"/>
  <c r="AM526" i="10"/>
  <c r="AL526" i="10"/>
  <c r="AK526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S526" i="10" s="1"/>
  <c r="BQ525" i="10"/>
  <c r="BP525" i="10"/>
  <c r="BO525" i="10"/>
  <c r="BN525" i="10"/>
  <c r="BM525" i="10"/>
  <c r="BL525" i="10"/>
  <c r="BK525" i="10"/>
  <c r="BK527" i="10" s="1"/>
  <c r="BJ525" i="10"/>
  <c r="BI525" i="10"/>
  <c r="BH525" i="10"/>
  <c r="BG525" i="10"/>
  <c r="BF525" i="10"/>
  <c r="BE525" i="10"/>
  <c r="BD525" i="10"/>
  <c r="BC525" i="10"/>
  <c r="BC527" i="10" s="1"/>
  <c r="BB525" i="10"/>
  <c r="BA525" i="10"/>
  <c r="AZ525" i="10"/>
  <c r="AY525" i="10"/>
  <c r="AX525" i="10"/>
  <c r="AW525" i="10"/>
  <c r="AV525" i="10"/>
  <c r="AU525" i="10"/>
  <c r="AU527" i="10" s="1"/>
  <c r="AT525" i="10"/>
  <c r="AS525" i="10"/>
  <c r="AR525" i="10"/>
  <c r="AQ525" i="10"/>
  <c r="AP525" i="10"/>
  <c r="AO525" i="10"/>
  <c r="AN525" i="10"/>
  <c r="AM525" i="10"/>
  <c r="AM527" i="10" s="1"/>
  <c r="AL525" i="10"/>
  <c r="AK525" i="10"/>
  <c r="AJ525" i="10"/>
  <c r="AI525" i="10"/>
  <c r="AH525" i="10"/>
  <c r="AG525" i="10"/>
  <c r="AF525" i="10"/>
  <c r="AE525" i="10"/>
  <c r="AE527" i="10" s="1"/>
  <c r="AD525" i="10"/>
  <c r="AC525" i="10"/>
  <c r="AB525" i="10"/>
  <c r="AA525" i="10"/>
  <c r="Z525" i="10"/>
  <c r="Y525" i="10"/>
  <c r="X525" i="10"/>
  <c r="S525" i="10"/>
  <c r="BQ524" i="10"/>
  <c r="BP524" i="10"/>
  <c r="BO524" i="10"/>
  <c r="BN524" i="10"/>
  <c r="BM524" i="10"/>
  <c r="BL524" i="10"/>
  <c r="BK524" i="10"/>
  <c r="BJ524" i="10"/>
  <c r="BJ527" i="10" s="1"/>
  <c r="BI524" i="10"/>
  <c r="BH524" i="10"/>
  <c r="BG524" i="10"/>
  <c r="BF524" i="10"/>
  <c r="BE524" i="10"/>
  <c r="BD524" i="10"/>
  <c r="BC524" i="10"/>
  <c r="BB524" i="10"/>
  <c r="BB527" i="10" s="1"/>
  <c r="BA524" i="10"/>
  <c r="AZ524" i="10"/>
  <c r="AY524" i="10"/>
  <c r="AX524" i="10"/>
  <c r="AW524" i="10"/>
  <c r="AV524" i="10"/>
  <c r="AU524" i="10"/>
  <c r="AT524" i="10"/>
  <c r="AT527" i="10" s="1"/>
  <c r="AS524" i="10"/>
  <c r="AR524" i="10"/>
  <c r="AQ524" i="10"/>
  <c r="AP524" i="10"/>
  <c r="AO524" i="10"/>
  <c r="AN524" i="10"/>
  <c r="AM524" i="10"/>
  <c r="AL524" i="10"/>
  <c r="AL527" i="10" s="1"/>
  <c r="AK524" i="10"/>
  <c r="AJ524" i="10"/>
  <c r="AI524" i="10"/>
  <c r="AH524" i="10"/>
  <c r="AG524" i="10"/>
  <c r="AF524" i="10"/>
  <c r="AE524" i="10"/>
  <c r="AD524" i="10"/>
  <c r="AD527" i="10" s="1"/>
  <c r="AC524" i="10"/>
  <c r="AB524" i="10"/>
  <c r="AA524" i="10"/>
  <c r="Z524" i="10"/>
  <c r="Y524" i="10"/>
  <c r="S524" i="10" s="1"/>
  <c r="X524" i="10"/>
  <c r="BQ523" i="10"/>
  <c r="BQ527" i="10" s="1"/>
  <c r="BP523" i="10"/>
  <c r="BP527" i="10" s="1"/>
  <c r="BO523" i="10"/>
  <c r="BO527" i="10" s="1"/>
  <c r="BN523" i="10"/>
  <c r="BN527" i="10" s="1"/>
  <c r="BM523" i="10"/>
  <c r="BL523" i="10"/>
  <c r="BL527" i="10" s="1"/>
  <c r="BK523" i="10"/>
  <c r="BJ523" i="10"/>
  <c r="BI523" i="10"/>
  <c r="BI527" i="10" s="1"/>
  <c r="BH523" i="10"/>
  <c r="BH527" i="10" s="1"/>
  <c r="BG523" i="10"/>
  <c r="BG527" i="10" s="1"/>
  <c r="BF523" i="10"/>
  <c r="BF527" i="10" s="1"/>
  <c r="BE523" i="10"/>
  <c r="BD523" i="10"/>
  <c r="BD527" i="10" s="1"/>
  <c r="BC523" i="10"/>
  <c r="BB523" i="10"/>
  <c r="BA523" i="10"/>
  <c r="BA527" i="10" s="1"/>
  <c r="AZ523" i="10"/>
  <c r="AZ527" i="10" s="1"/>
  <c r="AY523" i="10"/>
  <c r="AY527" i="10" s="1"/>
  <c r="AX523" i="10"/>
  <c r="AX527" i="10" s="1"/>
  <c r="AW523" i="10"/>
  <c r="AV523" i="10"/>
  <c r="AV527" i="10" s="1"/>
  <c r="AU523" i="10"/>
  <c r="AT523" i="10"/>
  <c r="AS523" i="10"/>
  <c r="AS527" i="10" s="1"/>
  <c r="AR523" i="10"/>
  <c r="AR527" i="10" s="1"/>
  <c r="AQ523" i="10"/>
  <c r="AQ527" i="10" s="1"/>
  <c r="AP523" i="10"/>
  <c r="AP527" i="10" s="1"/>
  <c r="AO523" i="10"/>
  <c r="AN523" i="10"/>
  <c r="AN527" i="10" s="1"/>
  <c r="AM523" i="10"/>
  <c r="AL523" i="10"/>
  <c r="AK523" i="10"/>
  <c r="AK527" i="10" s="1"/>
  <c r="AJ523" i="10"/>
  <c r="AJ527" i="10" s="1"/>
  <c r="AI523" i="10"/>
  <c r="AI527" i="10" s="1"/>
  <c r="AH523" i="10"/>
  <c r="AH527" i="10" s="1"/>
  <c r="AG523" i="10"/>
  <c r="AF523" i="10"/>
  <c r="AF527" i="10" s="1"/>
  <c r="AE523" i="10"/>
  <c r="AD523" i="10"/>
  <c r="AC523" i="10"/>
  <c r="AC527" i="10" s="1"/>
  <c r="AB523" i="10"/>
  <c r="AB527" i="10" s="1"/>
  <c r="AA523" i="10"/>
  <c r="AA527" i="10" s="1"/>
  <c r="Z523" i="10"/>
  <c r="Z527" i="10" s="1"/>
  <c r="Y523" i="10"/>
  <c r="X523" i="10"/>
  <c r="X527" i="10" s="1"/>
  <c r="BP522" i="10"/>
  <c r="BH522" i="10"/>
  <c r="AZ522" i="10"/>
  <c r="AR522" i="10"/>
  <c r="AJ522" i="10"/>
  <c r="AB522" i="10"/>
  <c r="BQ521" i="10"/>
  <c r="BP521" i="10"/>
  <c r="BO521" i="10"/>
  <c r="BN521" i="10"/>
  <c r="BM521" i="10"/>
  <c r="BL521" i="10"/>
  <c r="BK521" i="10"/>
  <c r="BJ521" i="10"/>
  <c r="BI521" i="10"/>
  <c r="BH521" i="10"/>
  <c r="BG521" i="10"/>
  <c r="BF521" i="10"/>
  <c r="BE521" i="10"/>
  <c r="BD521" i="10"/>
  <c r="BC521" i="10"/>
  <c r="BB521" i="10"/>
  <c r="BA521" i="10"/>
  <c r="AZ521" i="10"/>
  <c r="AY521" i="10"/>
  <c r="AX521" i="10"/>
  <c r="AW521" i="10"/>
  <c r="AV521" i="10"/>
  <c r="AU521" i="10"/>
  <c r="AT521" i="10"/>
  <c r="AS521" i="10"/>
  <c r="AR521" i="10"/>
  <c r="AQ521" i="10"/>
  <c r="AP521" i="10"/>
  <c r="AO521" i="10"/>
  <c r="AN521" i="10"/>
  <c r="AM521" i="10"/>
  <c r="AL521" i="10"/>
  <c r="AK521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BQ520" i="10"/>
  <c r="BP520" i="10"/>
  <c r="BO520" i="10"/>
  <c r="BN520" i="10"/>
  <c r="BN522" i="10" s="1"/>
  <c r="BM520" i="10"/>
  <c r="BL520" i="10"/>
  <c r="BK520" i="10"/>
  <c r="BJ520" i="10"/>
  <c r="BI520" i="10"/>
  <c r="BH520" i="10"/>
  <c r="BG520" i="10"/>
  <c r="BF520" i="10"/>
  <c r="BF522" i="10" s="1"/>
  <c r="BE520" i="10"/>
  <c r="BD520" i="10"/>
  <c r="BC520" i="10"/>
  <c r="BB520" i="10"/>
  <c r="BA520" i="10"/>
  <c r="AZ520" i="10"/>
  <c r="AY520" i="10"/>
  <c r="AX520" i="10"/>
  <c r="AX522" i="10" s="1"/>
  <c r="AW520" i="10"/>
  <c r="AV520" i="10"/>
  <c r="AU520" i="10"/>
  <c r="AT520" i="10"/>
  <c r="AS520" i="10"/>
  <c r="AR520" i="10"/>
  <c r="AQ520" i="10"/>
  <c r="AP520" i="10"/>
  <c r="AP522" i="10" s="1"/>
  <c r="AO520" i="10"/>
  <c r="AN520" i="10"/>
  <c r="AM520" i="10"/>
  <c r="AL520" i="10"/>
  <c r="AK520" i="10"/>
  <c r="AJ520" i="10"/>
  <c r="AI520" i="10"/>
  <c r="AH520" i="10"/>
  <c r="AH522" i="10" s="1"/>
  <c r="AG520" i="10"/>
  <c r="AF520" i="10"/>
  <c r="AE520" i="10"/>
  <c r="AD520" i="10"/>
  <c r="AC520" i="10"/>
  <c r="AB520" i="10"/>
  <c r="AA520" i="10"/>
  <c r="Z520" i="10"/>
  <c r="Z522" i="10" s="1"/>
  <c r="Y520" i="10"/>
  <c r="X520" i="10"/>
  <c r="S520" i="10" s="1"/>
  <c r="BQ519" i="10"/>
  <c r="BP519" i="10"/>
  <c r="BO519" i="10"/>
  <c r="BN519" i="10"/>
  <c r="BM519" i="10"/>
  <c r="BM522" i="10" s="1"/>
  <c r="BL519" i="10"/>
  <c r="BK519" i="10"/>
  <c r="BJ519" i="10"/>
  <c r="BI519" i="10"/>
  <c r="BH519" i="10"/>
  <c r="BG519" i="10"/>
  <c r="BF519" i="10"/>
  <c r="BE519" i="10"/>
  <c r="BE522" i="10" s="1"/>
  <c r="BD519" i="10"/>
  <c r="BC519" i="10"/>
  <c r="BB519" i="10"/>
  <c r="BA519" i="10"/>
  <c r="AZ519" i="10"/>
  <c r="AY519" i="10"/>
  <c r="AX519" i="10"/>
  <c r="AW519" i="10"/>
  <c r="AW522" i="10" s="1"/>
  <c r="AV519" i="10"/>
  <c r="AU519" i="10"/>
  <c r="AT519" i="10"/>
  <c r="AS519" i="10"/>
  <c r="AR519" i="10"/>
  <c r="AQ519" i="10"/>
  <c r="AP519" i="10"/>
  <c r="AO519" i="10"/>
  <c r="AO522" i="10" s="1"/>
  <c r="AN519" i="10"/>
  <c r="AM519" i="10"/>
  <c r="AL519" i="10"/>
  <c r="AK519" i="10"/>
  <c r="AJ519" i="10"/>
  <c r="AI519" i="10"/>
  <c r="AH519" i="10"/>
  <c r="AG519" i="10"/>
  <c r="AG522" i="10" s="1"/>
  <c r="AF519" i="10"/>
  <c r="AE519" i="10"/>
  <c r="AD519" i="10"/>
  <c r="AC519" i="10"/>
  <c r="AB519" i="10"/>
  <c r="AA519" i="10"/>
  <c r="Z519" i="10"/>
  <c r="Y519" i="10"/>
  <c r="X519" i="10"/>
  <c r="BQ518" i="10"/>
  <c r="BQ522" i="10" s="1"/>
  <c r="BP518" i="10"/>
  <c r="BO518" i="10"/>
  <c r="BN518" i="10"/>
  <c r="BM518" i="10"/>
  <c r="BL518" i="10"/>
  <c r="BL522" i="10" s="1"/>
  <c r="BK518" i="10"/>
  <c r="BK522" i="10" s="1"/>
  <c r="BJ518" i="10"/>
  <c r="BJ522" i="10" s="1"/>
  <c r="BI518" i="10"/>
  <c r="BI522" i="10" s="1"/>
  <c r="BH518" i="10"/>
  <c r="BG518" i="10"/>
  <c r="BF518" i="10"/>
  <c r="BE518" i="10"/>
  <c r="BD518" i="10"/>
  <c r="BD522" i="10" s="1"/>
  <c r="BC518" i="10"/>
  <c r="BC522" i="10" s="1"/>
  <c r="BB518" i="10"/>
  <c r="BB522" i="10" s="1"/>
  <c r="BA518" i="10"/>
  <c r="BA522" i="10" s="1"/>
  <c r="AZ518" i="10"/>
  <c r="AY518" i="10"/>
  <c r="AX518" i="10"/>
  <c r="AW518" i="10"/>
  <c r="AV518" i="10"/>
  <c r="AV522" i="10" s="1"/>
  <c r="AU518" i="10"/>
  <c r="AU522" i="10" s="1"/>
  <c r="AT518" i="10"/>
  <c r="AT522" i="10" s="1"/>
  <c r="AS518" i="10"/>
  <c r="AS522" i="10" s="1"/>
  <c r="AR518" i="10"/>
  <c r="AQ518" i="10"/>
  <c r="AP518" i="10"/>
  <c r="AO518" i="10"/>
  <c r="AN518" i="10"/>
  <c r="AN522" i="10" s="1"/>
  <c r="AM518" i="10"/>
  <c r="AM522" i="10" s="1"/>
  <c r="AL518" i="10"/>
  <c r="AL522" i="10" s="1"/>
  <c r="AK518" i="10"/>
  <c r="AK522" i="10" s="1"/>
  <c r="AJ518" i="10"/>
  <c r="AI518" i="10"/>
  <c r="AH518" i="10"/>
  <c r="AG518" i="10"/>
  <c r="AF518" i="10"/>
  <c r="AF522" i="10" s="1"/>
  <c r="AE518" i="10"/>
  <c r="AE522" i="10" s="1"/>
  <c r="AD518" i="10"/>
  <c r="AD522" i="10" s="1"/>
  <c r="AC518" i="10"/>
  <c r="AC522" i="10" s="1"/>
  <c r="AB518" i="10"/>
  <c r="AA518" i="10"/>
  <c r="Z518" i="10"/>
  <c r="Y518" i="10"/>
  <c r="X518" i="10"/>
  <c r="BK517" i="10"/>
  <c r="BC517" i="10"/>
  <c r="AU517" i="10"/>
  <c r="AM517" i="10"/>
  <c r="AE517" i="10"/>
  <c r="BQ516" i="10"/>
  <c r="BP516" i="10"/>
  <c r="BO516" i="10"/>
  <c r="BN516" i="10"/>
  <c r="BM516" i="10"/>
  <c r="BL516" i="10"/>
  <c r="BK516" i="10"/>
  <c r="BJ516" i="10"/>
  <c r="BI516" i="10"/>
  <c r="BH516" i="10"/>
  <c r="BG516" i="10"/>
  <c r="BF516" i="10"/>
  <c r="BE516" i="10"/>
  <c r="BD516" i="10"/>
  <c r="BC516" i="10"/>
  <c r="BB516" i="10"/>
  <c r="BA516" i="10"/>
  <c r="AZ516" i="10"/>
  <c r="AY516" i="10"/>
  <c r="AX516" i="10"/>
  <c r="AW516" i="10"/>
  <c r="AV516" i="10"/>
  <c r="AU516" i="10"/>
  <c r="AT516" i="10"/>
  <c r="AS516" i="10"/>
  <c r="AR516" i="10"/>
  <c r="AQ516" i="10"/>
  <c r="AP516" i="10"/>
  <c r="AO516" i="10"/>
  <c r="AN516" i="10"/>
  <c r="AM516" i="10"/>
  <c r="AL516" i="10"/>
  <c r="AK516" i="10"/>
  <c r="AJ516" i="10"/>
  <c r="AI516" i="10"/>
  <c r="AH516" i="10"/>
  <c r="AG516" i="10"/>
  <c r="AF516" i="10"/>
  <c r="AE516" i="10"/>
  <c r="AD516" i="10"/>
  <c r="AC516" i="10"/>
  <c r="AB516" i="10"/>
  <c r="AA516" i="10"/>
  <c r="S516" i="10" s="1"/>
  <c r="Z516" i="10"/>
  <c r="Y516" i="10"/>
  <c r="X516" i="10"/>
  <c r="BQ515" i="10"/>
  <c r="BQ517" i="10" s="1"/>
  <c r="BP515" i="10"/>
  <c r="BO515" i="10"/>
  <c r="BN515" i="10"/>
  <c r="BM515" i="10"/>
  <c r="BL515" i="10"/>
  <c r="BK515" i="10"/>
  <c r="BJ515" i="10"/>
  <c r="BI515" i="10"/>
  <c r="BI517" i="10" s="1"/>
  <c r="BH515" i="10"/>
  <c r="BG515" i="10"/>
  <c r="BF515" i="10"/>
  <c r="BE515" i="10"/>
  <c r="BD515" i="10"/>
  <c r="BC515" i="10"/>
  <c r="BB515" i="10"/>
  <c r="BA515" i="10"/>
  <c r="BA517" i="10" s="1"/>
  <c r="AZ515" i="10"/>
  <c r="AY515" i="10"/>
  <c r="AX515" i="10"/>
  <c r="AW515" i="10"/>
  <c r="AV515" i="10"/>
  <c r="AU515" i="10"/>
  <c r="AT515" i="10"/>
  <c r="AS515" i="10"/>
  <c r="AS517" i="10" s="1"/>
  <c r="AR515" i="10"/>
  <c r="AQ515" i="10"/>
  <c r="AP515" i="10"/>
  <c r="AO515" i="10"/>
  <c r="AN515" i="10"/>
  <c r="AM515" i="10"/>
  <c r="AL515" i="10"/>
  <c r="AK515" i="10"/>
  <c r="AK517" i="10" s="1"/>
  <c r="AJ515" i="10"/>
  <c r="AI515" i="10"/>
  <c r="AH515" i="10"/>
  <c r="AG515" i="10"/>
  <c r="AF515" i="10"/>
  <c r="AE515" i="10"/>
  <c r="AD515" i="10"/>
  <c r="AC515" i="10"/>
  <c r="AC517" i="10" s="1"/>
  <c r="AB515" i="10"/>
  <c r="AA515" i="10"/>
  <c r="Z515" i="10"/>
  <c r="Y515" i="10"/>
  <c r="X515" i="10"/>
  <c r="BQ514" i="10"/>
  <c r="BP514" i="10"/>
  <c r="BP517" i="10" s="1"/>
  <c r="BO514" i="10"/>
  <c r="BN514" i="10"/>
  <c r="BM514" i="10"/>
  <c r="BL514" i="10"/>
  <c r="BK514" i="10"/>
  <c r="BJ514" i="10"/>
  <c r="BI514" i="10"/>
  <c r="BH514" i="10"/>
  <c r="BH517" i="10" s="1"/>
  <c r="BG514" i="10"/>
  <c r="BF514" i="10"/>
  <c r="BE514" i="10"/>
  <c r="BD514" i="10"/>
  <c r="BC514" i="10"/>
  <c r="BB514" i="10"/>
  <c r="BA514" i="10"/>
  <c r="AZ514" i="10"/>
  <c r="AZ517" i="10" s="1"/>
  <c r="AY514" i="10"/>
  <c r="AX514" i="10"/>
  <c r="AW514" i="10"/>
  <c r="AV514" i="10"/>
  <c r="AU514" i="10"/>
  <c r="AT514" i="10"/>
  <c r="AS514" i="10"/>
  <c r="AR514" i="10"/>
  <c r="AR517" i="10" s="1"/>
  <c r="AQ514" i="10"/>
  <c r="AP514" i="10"/>
  <c r="AO514" i="10"/>
  <c r="AN514" i="10"/>
  <c r="AM514" i="10"/>
  <c r="AL514" i="10"/>
  <c r="AK514" i="10"/>
  <c r="AJ514" i="10"/>
  <c r="AJ517" i="10" s="1"/>
  <c r="AI514" i="10"/>
  <c r="AH514" i="10"/>
  <c r="AG514" i="10"/>
  <c r="AF514" i="10"/>
  <c r="AE514" i="10"/>
  <c r="AD514" i="10"/>
  <c r="AC514" i="10"/>
  <c r="AB514" i="10"/>
  <c r="AB517" i="10" s="1"/>
  <c r="AA514" i="10"/>
  <c r="Z514" i="10"/>
  <c r="Y514" i="10"/>
  <c r="X514" i="10"/>
  <c r="BQ513" i="10"/>
  <c r="BP513" i="10"/>
  <c r="BO513" i="10"/>
  <c r="BO517" i="10" s="1"/>
  <c r="BN513" i="10"/>
  <c r="BN517" i="10" s="1"/>
  <c r="BM513" i="10"/>
  <c r="BM517" i="10" s="1"/>
  <c r="BL513" i="10"/>
  <c r="BL517" i="10" s="1"/>
  <c r="BK513" i="10"/>
  <c r="BJ513" i="10"/>
  <c r="BI513" i="10"/>
  <c r="BH513" i="10"/>
  <c r="BG513" i="10"/>
  <c r="BG517" i="10" s="1"/>
  <c r="BF513" i="10"/>
  <c r="BF517" i="10" s="1"/>
  <c r="BF528" i="10" s="1"/>
  <c r="BF689" i="10" s="1"/>
  <c r="BE513" i="10"/>
  <c r="BE517" i="10" s="1"/>
  <c r="BD513" i="10"/>
  <c r="BD517" i="10" s="1"/>
  <c r="BC513" i="10"/>
  <c r="BB513" i="10"/>
  <c r="BA513" i="10"/>
  <c r="AZ513" i="10"/>
  <c r="AY513" i="10"/>
  <c r="AY517" i="10" s="1"/>
  <c r="AX513" i="10"/>
  <c r="AX517" i="10" s="1"/>
  <c r="AW513" i="10"/>
  <c r="AW517" i="10" s="1"/>
  <c r="AV513" i="10"/>
  <c r="AV517" i="10" s="1"/>
  <c r="AU513" i="10"/>
  <c r="AT513" i="10"/>
  <c r="AS513" i="10"/>
  <c r="AR513" i="10"/>
  <c r="AQ513" i="10"/>
  <c r="AQ517" i="10" s="1"/>
  <c r="AP513" i="10"/>
  <c r="AP517" i="10" s="1"/>
  <c r="AO513" i="10"/>
  <c r="AO517" i="10" s="1"/>
  <c r="AN513" i="10"/>
  <c r="AN517" i="10" s="1"/>
  <c r="AM513" i="10"/>
  <c r="AL513" i="10"/>
  <c r="AK513" i="10"/>
  <c r="AJ513" i="10"/>
  <c r="AI513" i="10"/>
  <c r="AI517" i="10" s="1"/>
  <c r="AH513" i="10"/>
  <c r="AH517" i="10" s="1"/>
  <c r="AG513" i="10"/>
  <c r="AG517" i="10" s="1"/>
  <c r="AF513" i="10"/>
  <c r="AF517" i="10" s="1"/>
  <c r="AE513" i="10"/>
  <c r="AD513" i="10"/>
  <c r="AC513" i="10"/>
  <c r="AB513" i="10"/>
  <c r="AA513" i="10"/>
  <c r="AA517" i="10" s="1"/>
  <c r="Z513" i="10"/>
  <c r="Z517" i="10" s="1"/>
  <c r="Y513" i="10"/>
  <c r="Y517" i="10" s="1"/>
  <c r="X513" i="10"/>
  <c r="BN512" i="10"/>
  <c r="BN528" i="10" s="1"/>
  <c r="BN689" i="10" s="1"/>
  <c r="BF512" i="10"/>
  <c r="AX512" i="10"/>
  <c r="AX528" i="10" s="1"/>
  <c r="AX689" i="10" s="1"/>
  <c r="AP512" i="10"/>
  <c r="AH512" i="10"/>
  <c r="AH528" i="10" s="1"/>
  <c r="AH689" i="10" s="1"/>
  <c r="Z512" i="10"/>
  <c r="Z528" i="10" s="1"/>
  <c r="Z689" i="10" s="1"/>
  <c r="BQ511" i="10"/>
  <c r="BP511" i="10"/>
  <c r="BO511" i="10"/>
  <c r="BN511" i="10"/>
  <c r="BM511" i="10"/>
  <c r="BL511" i="10"/>
  <c r="BK511" i="10"/>
  <c r="BJ511" i="10"/>
  <c r="BI511" i="10"/>
  <c r="BH511" i="10"/>
  <c r="BG511" i="10"/>
  <c r="BF511" i="10"/>
  <c r="BE511" i="10"/>
  <c r="BD511" i="10"/>
  <c r="BC511" i="10"/>
  <c r="BB511" i="10"/>
  <c r="BA511" i="10"/>
  <c r="AZ511" i="10"/>
  <c r="AY511" i="10"/>
  <c r="AX511" i="10"/>
  <c r="AW511" i="10"/>
  <c r="AV511" i="10"/>
  <c r="AU511" i="10"/>
  <c r="AT511" i="10"/>
  <c r="AS511" i="10"/>
  <c r="AR511" i="10"/>
  <c r="AQ511" i="10"/>
  <c r="AP511" i="10"/>
  <c r="AO511" i="10"/>
  <c r="AN511" i="10"/>
  <c r="AM511" i="10"/>
  <c r="AL511" i="10"/>
  <c r="AK511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S511" i="10" s="1"/>
  <c r="X511" i="10"/>
  <c r="BQ510" i="10"/>
  <c r="BP510" i="10"/>
  <c r="BO510" i="10"/>
  <c r="BN510" i="10"/>
  <c r="BM510" i="10"/>
  <c r="BL510" i="10"/>
  <c r="BK510" i="10"/>
  <c r="BJ510" i="10"/>
  <c r="BI510" i="10"/>
  <c r="BH510" i="10"/>
  <c r="BG510" i="10"/>
  <c r="BF510" i="10"/>
  <c r="BE510" i="10"/>
  <c r="BD510" i="10"/>
  <c r="BC510" i="10"/>
  <c r="BB510" i="10"/>
  <c r="BA510" i="10"/>
  <c r="AZ510" i="10"/>
  <c r="AY510" i="10"/>
  <c r="AX510" i="10"/>
  <c r="AW510" i="10"/>
  <c r="AV510" i="10"/>
  <c r="AU510" i="10"/>
  <c r="AT510" i="10"/>
  <c r="AS510" i="10"/>
  <c r="AR510" i="10"/>
  <c r="AQ510" i="10"/>
  <c r="AP510" i="10"/>
  <c r="AO510" i="10"/>
  <c r="AN510" i="10"/>
  <c r="AM510" i="10"/>
  <c r="AL510" i="10"/>
  <c r="AK510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S510" i="10" s="1"/>
  <c r="BQ509" i="10"/>
  <c r="BP509" i="10"/>
  <c r="BO509" i="10"/>
  <c r="BN509" i="10"/>
  <c r="BM509" i="10"/>
  <c r="BL509" i="10"/>
  <c r="BK509" i="10"/>
  <c r="BJ509" i="10"/>
  <c r="BI509" i="10"/>
  <c r="BH509" i="10"/>
  <c r="BG509" i="10"/>
  <c r="BF509" i="10"/>
  <c r="BE509" i="10"/>
  <c r="BD509" i="10"/>
  <c r="BC509" i="10"/>
  <c r="BB509" i="10"/>
  <c r="BA509" i="10"/>
  <c r="AZ509" i="10"/>
  <c r="AY509" i="10"/>
  <c r="AX509" i="10"/>
  <c r="AW509" i="10"/>
  <c r="AV509" i="10"/>
  <c r="AU509" i="10"/>
  <c r="AT509" i="10"/>
  <c r="AS509" i="10"/>
  <c r="AR509" i="10"/>
  <c r="AQ509" i="10"/>
  <c r="AP509" i="10"/>
  <c r="AO509" i="10"/>
  <c r="AN509" i="10"/>
  <c r="AM509" i="10"/>
  <c r="AL509" i="10"/>
  <c r="AK509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S509" i="10"/>
  <c r="BQ508" i="10"/>
  <c r="BQ512" i="10" s="1"/>
  <c r="BP508" i="10"/>
  <c r="BP512" i="10" s="1"/>
  <c r="BP528" i="10" s="1"/>
  <c r="BP689" i="10" s="1"/>
  <c r="BO508" i="10"/>
  <c r="BO512" i="10" s="1"/>
  <c r="BN508" i="10"/>
  <c r="BM508" i="10"/>
  <c r="BL508" i="10"/>
  <c r="BL512" i="10" s="1"/>
  <c r="BK508" i="10"/>
  <c r="BJ508" i="10"/>
  <c r="BJ512" i="10" s="1"/>
  <c r="BI508" i="10"/>
  <c r="BI512" i="10" s="1"/>
  <c r="BH508" i="10"/>
  <c r="BH512" i="10" s="1"/>
  <c r="BH528" i="10" s="1"/>
  <c r="BH689" i="10" s="1"/>
  <c r="BG508" i="10"/>
  <c r="BG512" i="10" s="1"/>
  <c r="BF508" i="10"/>
  <c r="BE508" i="10"/>
  <c r="BD508" i="10"/>
  <c r="BD512" i="10" s="1"/>
  <c r="BC508" i="10"/>
  <c r="BB508" i="10"/>
  <c r="BB512" i="10" s="1"/>
  <c r="BA508" i="10"/>
  <c r="BA512" i="10" s="1"/>
  <c r="AZ508" i="10"/>
  <c r="AZ512" i="10" s="1"/>
  <c r="AZ528" i="10" s="1"/>
  <c r="AZ689" i="10" s="1"/>
  <c r="AY508" i="10"/>
  <c r="AY512" i="10" s="1"/>
  <c r="AX508" i="10"/>
  <c r="AW508" i="10"/>
  <c r="AV508" i="10"/>
  <c r="AV512" i="10" s="1"/>
  <c r="AU508" i="10"/>
  <c r="AT508" i="10"/>
  <c r="AT512" i="10" s="1"/>
  <c r="AS508" i="10"/>
  <c r="AS512" i="10" s="1"/>
  <c r="AR508" i="10"/>
  <c r="AR512" i="10" s="1"/>
  <c r="AR528" i="10" s="1"/>
  <c r="AR689" i="10" s="1"/>
  <c r="AQ508" i="10"/>
  <c r="AQ512" i="10" s="1"/>
  <c r="AP508" i="10"/>
  <c r="AO508" i="10"/>
  <c r="AN508" i="10"/>
  <c r="AN512" i="10" s="1"/>
  <c r="AM508" i="10"/>
  <c r="AL508" i="10"/>
  <c r="AL512" i="10" s="1"/>
  <c r="AK508" i="10"/>
  <c r="AK512" i="10" s="1"/>
  <c r="AJ508" i="10"/>
  <c r="AJ512" i="10" s="1"/>
  <c r="AJ528" i="10" s="1"/>
  <c r="AJ689" i="10" s="1"/>
  <c r="AI508" i="10"/>
  <c r="AI512" i="10" s="1"/>
  <c r="AH508" i="10"/>
  <c r="AG508" i="10"/>
  <c r="AF508" i="10"/>
  <c r="AF512" i="10" s="1"/>
  <c r="AE508" i="10"/>
  <c r="AD508" i="10"/>
  <c r="AD512" i="10" s="1"/>
  <c r="AC508" i="10"/>
  <c r="AC512" i="10" s="1"/>
  <c r="AB508" i="10"/>
  <c r="AB512" i="10" s="1"/>
  <c r="AB528" i="10" s="1"/>
  <c r="AB689" i="10" s="1"/>
  <c r="AA508" i="10"/>
  <c r="AA512" i="10" s="1"/>
  <c r="Z508" i="10"/>
  <c r="Y508" i="10"/>
  <c r="X508" i="10"/>
  <c r="X512" i="10" s="1"/>
  <c r="BJ491" i="10"/>
  <c r="BJ668" i="10" s="1"/>
  <c r="BB491" i="10"/>
  <c r="BB668" i="10" s="1"/>
  <c r="AT491" i="10"/>
  <c r="AT668" i="10" s="1"/>
  <c r="AL491" i="10"/>
  <c r="AL668" i="10" s="1"/>
  <c r="AD491" i="10"/>
  <c r="AD668" i="10" s="1"/>
  <c r="BQ490" i="10"/>
  <c r="BP490" i="10"/>
  <c r="BO490" i="10"/>
  <c r="BN490" i="10"/>
  <c r="BM490" i="10"/>
  <c r="BL490" i="10"/>
  <c r="BK490" i="10"/>
  <c r="BJ490" i="10"/>
  <c r="BI490" i="10"/>
  <c r="BH490" i="10"/>
  <c r="BG490" i="10"/>
  <c r="BF490" i="10"/>
  <c r="BE490" i="10"/>
  <c r="BD490" i="10"/>
  <c r="BC490" i="10"/>
  <c r="BB490" i="10"/>
  <c r="BA490" i="10"/>
  <c r="AZ490" i="10"/>
  <c r="AY490" i="10"/>
  <c r="AX490" i="10"/>
  <c r="AW490" i="10"/>
  <c r="AV490" i="10"/>
  <c r="AU490" i="10"/>
  <c r="AT490" i="10"/>
  <c r="AS490" i="10"/>
  <c r="AR490" i="10"/>
  <c r="AQ490" i="10"/>
  <c r="AP490" i="10"/>
  <c r="AO490" i="10"/>
  <c r="AN490" i="10"/>
  <c r="AM490" i="10"/>
  <c r="AL490" i="10"/>
  <c r="AK490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BQ489" i="10"/>
  <c r="BP489" i="10"/>
  <c r="BO489" i="10"/>
  <c r="BN489" i="10"/>
  <c r="BM489" i="10"/>
  <c r="BL489" i="10"/>
  <c r="BK489" i="10"/>
  <c r="BJ489" i="10"/>
  <c r="BI489" i="10"/>
  <c r="BH489" i="10"/>
  <c r="BG489" i="10"/>
  <c r="BF489" i="10"/>
  <c r="BE489" i="10"/>
  <c r="BD489" i="10"/>
  <c r="BC489" i="10"/>
  <c r="BB489" i="10"/>
  <c r="BA489" i="10"/>
  <c r="AZ489" i="10"/>
  <c r="AY489" i="10"/>
  <c r="AX489" i="10"/>
  <c r="AW489" i="10"/>
  <c r="AV489" i="10"/>
  <c r="AU489" i="10"/>
  <c r="AT489" i="10"/>
  <c r="AS489" i="10"/>
  <c r="AR489" i="10"/>
  <c r="AQ489" i="10"/>
  <c r="AP489" i="10"/>
  <c r="AO489" i="10"/>
  <c r="AN489" i="10"/>
  <c r="AM489" i="10"/>
  <c r="AL489" i="10"/>
  <c r="AK489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BQ488" i="10"/>
  <c r="BP488" i="10"/>
  <c r="BO488" i="10"/>
  <c r="BN488" i="10"/>
  <c r="BM488" i="10"/>
  <c r="BL488" i="10"/>
  <c r="BK488" i="10"/>
  <c r="BJ488" i="10"/>
  <c r="BI488" i="10"/>
  <c r="BH488" i="10"/>
  <c r="BG488" i="10"/>
  <c r="BF488" i="10"/>
  <c r="BE488" i="10"/>
  <c r="BD488" i="10"/>
  <c r="BC488" i="10"/>
  <c r="BB488" i="10"/>
  <c r="BA488" i="10"/>
  <c r="AZ488" i="10"/>
  <c r="AY488" i="10"/>
  <c r="AX488" i="10"/>
  <c r="AW488" i="10"/>
  <c r="AV488" i="10"/>
  <c r="AU488" i="10"/>
  <c r="AT488" i="10"/>
  <c r="AS488" i="10"/>
  <c r="AR488" i="10"/>
  <c r="AQ488" i="10"/>
  <c r="AP488" i="10"/>
  <c r="AO488" i="10"/>
  <c r="AN488" i="10"/>
  <c r="AM488" i="10"/>
  <c r="AL488" i="10"/>
  <c r="AK488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BQ487" i="10"/>
  <c r="BP487" i="10"/>
  <c r="BO487" i="10"/>
  <c r="BN487" i="10"/>
  <c r="BN491" i="10" s="1"/>
  <c r="BN668" i="10" s="1"/>
  <c r="BM487" i="10"/>
  <c r="BM491" i="10" s="1"/>
  <c r="BM668" i="10" s="1"/>
  <c r="BL487" i="10"/>
  <c r="BL491" i="10" s="1"/>
  <c r="BL668" i="10" s="1"/>
  <c r="BK487" i="10"/>
  <c r="BK491" i="10" s="1"/>
  <c r="BK668" i="10" s="1"/>
  <c r="BJ487" i="10"/>
  <c r="BI487" i="10"/>
  <c r="BH487" i="10"/>
  <c r="BG487" i="10"/>
  <c r="BF487" i="10"/>
  <c r="BF491" i="10" s="1"/>
  <c r="BF668" i="10" s="1"/>
  <c r="BE487" i="10"/>
  <c r="BE491" i="10" s="1"/>
  <c r="BE668" i="10" s="1"/>
  <c r="BD487" i="10"/>
  <c r="BD491" i="10" s="1"/>
  <c r="BD668" i="10" s="1"/>
  <c r="BC487" i="10"/>
  <c r="BC491" i="10" s="1"/>
  <c r="BC668" i="10" s="1"/>
  <c r="BB487" i="10"/>
  <c r="BA487" i="10"/>
  <c r="AZ487" i="10"/>
  <c r="AY487" i="10"/>
  <c r="AX487" i="10"/>
  <c r="AX491" i="10" s="1"/>
  <c r="AX668" i="10" s="1"/>
  <c r="AW487" i="10"/>
  <c r="AW491" i="10" s="1"/>
  <c r="AW668" i="10" s="1"/>
  <c r="AV487" i="10"/>
  <c r="AV491" i="10" s="1"/>
  <c r="AV668" i="10" s="1"/>
  <c r="AU487" i="10"/>
  <c r="AU491" i="10" s="1"/>
  <c r="AU668" i="10" s="1"/>
  <c r="AT487" i="10"/>
  <c r="AS487" i="10"/>
  <c r="AR487" i="10"/>
  <c r="AQ487" i="10"/>
  <c r="AP487" i="10"/>
  <c r="AP491" i="10" s="1"/>
  <c r="AP668" i="10" s="1"/>
  <c r="AO487" i="10"/>
  <c r="AO491" i="10" s="1"/>
  <c r="AO668" i="10" s="1"/>
  <c r="AN487" i="10"/>
  <c r="AN491" i="10" s="1"/>
  <c r="AN668" i="10" s="1"/>
  <c r="AM487" i="10"/>
  <c r="AM491" i="10" s="1"/>
  <c r="AM668" i="10" s="1"/>
  <c r="AL487" i="10"/>
  <c r="AK487" i="10"/>
  <c r="AJ487" i="10"/>
  <c r="AI487" i="10"/>
  <c r="AH487" i="10"/>
  <c r="AH491" i="10" s="1"/>
  <c r="AH668" i="10" s="1"/>
  <c r="AG487" i="10"/>
  <c r="AG491" i="10" s="1"/>
  <c r="AG668" i="10" s="1"/>
  <c r="AF487" i="10"/>
  <c r="AF491" i="10" s="1"/>
  <c r="AF668" i="10" s="1"/>
  <c r="AE487" i="10"/>
  <c r="AE491" i="10" s="1"/>
  <c r="AE668" i="10" s="1"/>
  <c r="AD487" i="10"/>
  <c r="AC487" i="10"/>
  <c r="AB487" i="10"/>
  <c r="AA487" i="10"/>
  <c r="Z487" i="10"/>
  <c r="Z491" i="10" s="1"/>
  <c r="Z668" i="10" s="1"/>
  <c r="Y487" i="10"/>
  <c r="Y491" i="10" s="1"/>
  <c r="Y668" i="10" s="1"/>
  <c r="X487" i="10"/>
  <c r="BO467" i="10"/>
  <c r="BO730" i="10" s="1"/>
  <c r="BG467" i="10"/>
  <c r="BG730" i="10" s="1"/>
  <c r="AY467" i="10"/>
  <c r="AY730" i="10" s="1"/>
  <c r="AQ467" i="10"/>
  <c r="AQ730" i="10" s="1"/>
  <c r="AI467" i="10"/>
  <c r="AI730" i="10" s="1"/>
  <c r="AA467" i="10"/>
  <c r="AA730" i="10" s="1"/>
  <c r="BQ466" i="10"/>
  <c r="BP466" i="10"/>
  <c r="BO466" i="10"/>
  <c r="BN466" i="10"/>
  <c r="BM466" i="10"/>
  <c r="BL466" i="10"/>
  <c r="BK466" i="10"/>
  <c r="BJ466" i="10"/>
  <c r="BI466" i="10"/>
  <c r="BH466" i="10"/>
  <c r="BG466" i="10"/>
  <c r="BF466" i="10"/>
  <c r="BE466" i="10"/>
  <c r="BD466" i="10"/>
  <c r="BC466" i="10"/>
  <c r="BB466" i="10"/>
  <c r="BA466" i="10"/>
  <c r="AZ466" i="10"/>
  <c r="AY466" i="10"/>
  <c r="AX466" i="10"/>
  <c r="AW466" i="10"/>
  <c r="AV466" i="10"/>
  <c r="AU466" i="10"/>
  <c r="AT466" i="10"/>
  <c r="AS466" i="10"/>
  <c r="AR466" i="10"/>
  <c r="AQ466" i="10"/>
  <c r="AP466" i="10"/>
  <c r="AO466" i="10"/>
  <c r="AN466" i="10"/>
  <c r="AM466" i="10"/>
  <c r="AL466" i="10"/>
  <c r="AK466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S466" i="10" s="1"/>
  <c r="BQ465" i="10"/>
  <c r="BP465" i="10"/>
  <c r="BO465" i="10"/>
  <c r="BN465" i="10"/>
  <c r="BM465" i="10"/>
  <c r="BL465" i="10"/>
  <c r="BK465" i="10"/>
  <c r="BJ465" i="10"/>
  <c r="BI465" i="10"/>
  <c r="BH465" i="10"/>
  <c r="BG465" i="10"/>
  <c r="BF465" i="10"/>
  <c r="BE465" i="10"/>
  <c r="BD465" i="10"/>
  <c r="BC465" i="10"/>
  <c r="BB465" i="10"/>
  <c r="BA465" i="10"/>
  <c r="AZ465" i="10"/>
  <c r="AY465" i="10"/>
  <c r="AX465" i="10"/>
  <c r="AW465" i="10"/>
  <c r="AV465" i="10"/>
  <c r="AU465" i="10"/>
  <c r="AT465" i="10"/>
  <c r="AS465" i="10"/>
  <c r="AR465" i="10"/>
  <c r="AQ465" i="10"/>
  <c r="AP465" i="10"/>
  <c r="AO465" i="10"/>
  <c r="AN465" i="10"/>
  <c r="AM465" i="10"/>
  <c r="AL465" i="10"/>
  <c r="AK465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S465" i="10" s="1"/>
  <c r="X465" i="10"/>
  <c r="BQ464" i="10"/>
  <c r="BP464" i="10"/>
  <c r="BO464" i="10"/>
  <c r="BN464" i="10"/>
  <c r="BM464" i="10"/>
  <c r="BL464" i="10"/>
  <c r="BK464" i="10"/>
  <c r="BJ464" i="10"/>
  <c r="BI464" i="10"/>
  <c r="BH464" i="10"/>
  <c r="BG464" i="10"/>
  <c r="BF464" i="10"/>
  <c r="BE464" i="10"/>
  <c r="BD464" i="10"/>
  <c r="BC464" i="10"/>
  <c r="BB464" i="10"/>
  <c r="BA464" i="10"/>
  <c r="AZ464" i="10"/>
  <c r="AY464" i="10"/>
  <c r="AX464" i="10"/>
  <c r="AW464" i="10"/>
  <c r="AV464" i="10"/>
  <c r="AU464" i="10"/>
  <c r="AT464" i="10"/>
  <c r="AS464" i="10"/>
  <c r="AR464" i="10"/>
  <c r="AQ464" i="10"/>
  <c r="AP464" i="10"/>
  <c r="AO464" i="10"/>
  <c r="AN464" i="10"/>
  <c r="AM464" i="10"/>
  <c r="AL464" i="10"/>
  <c r="AK464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S464" i="10" s="1"/>
  <c r="BQ463" i="10"/>
  <c r="BQ467" i="10" s="1"/>
  <c r="BQ730" i="10" s="1"/>
  <c r="BP463" i="10"/>
  <c r="BP467" i="10" s="1"/>
  <c r="BP730" i="10" s="1"/>
  <c r="BO463" i="10"/>
  <c r="BN463" i="10"/>
  <c r="BN467" i="10" s="1"/>
  <c r="BN730" i="10" s="1"/>
  <c r="BM463" i="10"/>
  <c r="BL463" i="10"/>
  <c r="BL467" i="10" s="1"/>
  <c r="BL730" i="10" s="1"/>
  <c r="BK463" i="10"/>
  <c r="BK467" i="10" s="1"/>
  <c r="BK730" i="10" s="1"/>
  <c r="BJ463" i="10"/>
  <c r="BJ467" i="10" s="1"/>
  <c r="BJ730" i="10" s="1"/>
  <c r="BI463" i="10"/>
  <c r="BI467" i="10" s="1"/>
  <c r="BI730" i="10" s="1"/>
  <c r="BH463" i="10"/>
  <c r="BH467" i="10" s="1"/>
  <c r="BH730" i="10" s="1"/>
  <c r="BG463" i="10"/>
  <c r="BF463" i="10"/>
  <c r="BF467" i="10" s="1"/>
  <c r="BF730" i="10" s="1"/>
  <c r="BE463" i="10"/>
  <c r="BD463" i="10"/>
  <c r="BD467" i="10" s="1"/>
  <c r="BD730" i="10" s="1"/>
  <c r="BC463" i="10"/>
  <c r="BC467" i="10" s="1"/>
  <c r="BC730" i="10" s="1"/>
  <c r="BB463" i="10"/>
  <c r="BB467" i="10" s="1"/>
  <c r="BB730" i="10" s="1"/>
  <c r="BA463" i="10"/>
  <c r="BA467" i="10" s="1"/>
  <c r="BA730" i="10" s="1"/>
  <c r="AZ463" i="10"/>
  <c r="AZ467" i="10" s="1"/>
  <c r="AZ730" i="10" s="1"/>
  <c r="AY463" i="10"/>
  <c r="AX463" i="10"/>
  <c r="AX467" i="10" s="1"/>
  <c r="AX730" i="10" s="1"/>
  <c r="AW463" i="10"/>
  <c r="AV463" i="10"/>
  <c r="AV467" i="10" s="1"/>
  <c r="AV730" i="10" s="1"/>
  <c r="AU463" i="10"/>
  <c r="AU467" i="10" s="1"/>
  <c r="AU730" i="10" s="1"/>
  <c r="AT463" i="10"/>
  <c r="AT467" i="10" s="1"/>
  <c r="AT730" i="10" s="1"/>
  <c r="AS463" i="10"/>
  <c r="AS467" i="10" s="1"/>
  <c r="AS730" i="10" s="1"/>
  <c r="AR463" i="10"/>
  <c r="AR467" i="10" s="1"/>
  <c r="AR730" i="10" s="1"/>
  <c r="AQ463" i="10"/>
  <c r="AP463" i="10"/>
  <c r="AP467" i="10" s="1"/>
  <c r="AP730" i="10" s="1"/>
  <c r="AO463" i="10"/>
  <c r="AN463" i="10"/>
  <c r="AN467" i="10" s="1"/>
  <c r="AN730" i="10" s="1"/>
  <c r="AM463" i="10"/>
  <c r="AM467" i="10" s="1"/>
  <c r="AM730" i="10" s="1"/>
  <c r="AL463" i="10"/>
  <c r="AL467" i="10" s="1"/>
  <c r="AL730" i="10" s="1"/>
  <c r="AK463" i="10"/>
  <c r="AK467" i="10" s="1"/>
  <c r="AK730" i="10" s="1"/>
  <c r="AJ463" i="10"/>
  <c r="AJ467" i="10" s="1"/>
  <c r="AJ730" i="10" s="1"/>
  <c r="AI463" i="10"/>
  <c r="AH463" i="10"/>
  <c r="AH467" i="10" s="1"/>
  <c r="AH730" i="10" s="1"/>
  <c r="AG463" i="10"/>
  <c r="AF463" i="10"/>
  <c r="AF467" i="10" s="1"/>
  <c r="AF730" i="10" s="1"/>
  <c r="AE463" i="10"/>
  <c r="AE467" i="10" s="1"/>
  <c r="AE730" i="10" s="1"/>
  <c r="AD463" i="10"/>
  <c r="AD467" i="10" s="1"/>
  <c r="AD730" i="10" s="1"/>
  <c r="AC463" i="10"/>
  <c r="AC467" i="10" s="1"/>
  <c r="AC730" i="10" s="1"/>
  <c r="AB463" i="10"/>
  <c r="AB467" i="10" s="1"/>
  <c r="AB730" i="10" s="1"/>
  <c r="AA463" i="10"/>
  <c r="Z463" i="10"/>
  <c r="Z467" i="10" s="1"/>
  <c r="Z730" i="10" s="1"/>
  <c r="Y463" i="10"/>
  <c r="X463" i="10"/>
  <c r="X467" i="10" s="1"/>
  <c r="S463" i="10"/>
  <c r="BK446" i="10"/>
  <c r="BK709" i="10" s="1"/>
  <c r="BC446" i="10"/>
  <c r="BC709" i="10" s="1"/>
  <c r="BQ445" i="10"/>
  <c r="BP445" i="10"/>
  <c r="BO445" i="10"/>
  <c r="BN445" i="10"/>
  <c r="BM445" i="10"/>
  <c r="BL445" i="10"/>
  <c r="BK445" i="10"/>
  <c r="BJ445" i="10"/>
  <c r="BI445" i="10"/>
  <c r="BH445" i="10"/>
  <c r="BG445" i="10"/>
  <c r="BF445" i="10"/>
  <c r="BE445" i="10"/>
  <c r="BD445" i="10"/>
  <c r="BC445" i="10"/>
  <c r="BB445" i="10"/>
  <c r="BA445" i="10"/>
  <c r="AZ445" i="10"/>
  <c r="AY445" i="10"/>
  <c r="AX445" i="10"/>
  <c r="AW445" i="10"/>
  <c r="AV445" i="10"/>
  <c r="AU445" i="10"/>
  <c r="AT445" i="10"/>
  <c r="AS445" i="10"/>
  <c r="AR445" i="10"/>
  <c r="AQ445" i="10"/>
  <c r="AP445" i="10"/>
  <c r="AO445" i="10"/>
  <c r="AN445" i="10"/>
  <c r="AM445" i="10"/>
  <c r="AL445" i="10"/>
  <c r="AK445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S445" i="10" s="1"/>
  <c r="X445" i="10"/>
  <c r="BQ444" i="10"/>
  <c r="BP444" i="10"/>
  <c r="BO444" i="10"/>
  <c r="BN444" i="10"/>
  <c r="BM444" i="10"/>
  <c r="BL444" i="10"/>
  <c r="BK444" i="10"/>
  <c r="BJ444" i="10"/>
  <c r="BI444" i="10"/>
  <c r="BH444" i="10"/>
  <c r="BG444" i="10"/>
  <c r="BF444" i="10"/>
  <c r="BE444" i="10"/>
  <c r="BD444" i="10"/>
  <c r="BC444" i="10"/>
  <c r="BB444" i="10"/>
  <c r="BA444" i="10"/>
  <c r="AZ444" i="10"/>
  <c r="AY444" i="10"/>
  <c r="AX444" i="10"/>
  <c r="AW444" i="10"/>
  <c r="AV444" i="10"/>
  <c r="AU444" i="10"/>
  <c r="AT444" i="10"/>
  <c r="AS444" i="10"/>
  <c r="AR444" i="10"/>
  <c r="AQ444" i="10"/>
  <c r="AP444" i="10"/>
  <c r="AO444" i="10"/>
  <c r="AN444" i="10"/>
  <c r="AM444" i="10"/>
  <c r="AL444" i="10"/>
  <c r="AK444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S444" i="10" s="1"/>
  <c r="BQ443" i="10"/>
  <c r="BP443" i="10"/>
  <c r="BO443" i="10"/>
  <c r="BN443" i="10"/>
  <c r="BM443" i="10"/>
  <c r="BL443" i="10"/>
  <c r="BK443" i="10"/>
  <c r="BJ443" i="10"/>
  <c r="BI443" i="10"/>
  <c r="BH443" i="10"/>
  <c r="BG443" i="10"/>
  <c r="BF443" i="10"/>
  <c r="BE443" i="10"/>
  <c r="BD443" i="10"/>
  <c r="BC443" i="10"/>
  <c r="BB443" i="10"/>
  <c r="BA443" i="10"/>
  <c r="AZ443" i="10"/>
  <c r="AY443" i="10"/>
  <c r="AX443" i="10"/>
  <c r="AW443" i="10"/>
  <c r="AV443" i="10"/>
  <c r="AU443" i="10"/>
  <c r="AT443" i="10"/>
  <c r="AS443" i="10"/>
  <c r="AR443" i="10"/>
  <c r="AQ443" i="10"/>
  <c r="AP443" i="10"/>
  <c r="AO443" i="10"/>
  <c r="AN443" i="10"/>
  <c r="AM443" i="10"/>
  <c r="AL443" i="10"/>
  <c r="AK443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BQ442" i="10"/>
  <c r="BQ446" i="10" s="1"/>
  <c r="BQ709" i="10" s="1"/>
  <c r="BP442" i="10"/>
  <c r="BP446" i="10" s="1"/>
  <c r="BP709" i="10" s="1"/>
  <c r="BO442" i="10"/>
  <c r="BO446" i="10" s="1"/>
  <c r="BO709" i="10" s="1"/>
  <c r="BN442" i="10"/>
  <c r="BN446" i="10" s="1"/>
  <c r="BN709" i="10" s="1"/>
  <c r="BM442" i="10"/>
  <c r="BM446" i="10" s="1"/>
  <c r="BM709" i="10" s="1"/>
  <c r="BL442" i="10"/>
  <c r="BL446" i="10" s="1"/>
  <c r="BL709" i="10" s="1"/>
  <c r="BK442" i="10"/>
  <c r="BJ442" i="10"/>
  <c r="BJ446" i="10" s="1"/>
  <c r="BJ709" i="10" s="1"/>
  <c r="BI442" i="10"/>
  <c r="BI446" i="10" s="1"/>
  <c r="BI709" i="10" s="1"/>
  <c r="BH442" i="10"/>
  <c r="BH446" i="10" s="1"/>
  <c r="BH709" i="10" s="1"/>
  <c r="BG442" i="10"/>
  <c r="BG446" i="10" s="1"/>
  <c r="BG709" i="10" s="1"/>
  <c r="BF442" i="10"/>
  <c r="BF446" i="10" s="1"/>
  <c r="BF709" i="10" s="1"/>
  <c r="BE442" i="10"/>
  <c r="BE446" i="10" s="1"/>
  <c r="BE709" i="10" s="1"/>
  <c r="BD442" i="10"/>
  <c r="BD446" i="10" s="1"/>
  <c r="BD709" i="10" s="1"/>
  <c r="BC442" i="10"/>
  <c r="BB442" i="10"/>
  <c r="BB446" i="10" s="1"/>
  <c r="BB709" i="10" s="1"/>
  <c r="BA442" i="10"/>
  <c r="BA446" i="10" s="1"/>
  <c r="BA709" i="10" s="1"/>
  <c r="AZ442" i="10"/>
  <c r="AZ446" i="10" s="1"/>
  <c r="AZ709" i="10" s="1"/>
  <c r="AY442" i="10"/>
  <c r="AY446" i="10" s="1"/>
  <c r="AY709" i="10" s="1"/>
  <c r="AX442" i="10"/>
  <c r="AX446" i="10" s="1"/>
  <c r="AX709" i="10" s="1"/>
  <c r="AW442" i="10"/>
  <c r="AW446" i="10" s="1"/>
  <c r="AW709" i="10" s="1"/>
  <c r="AV442" i="10"/>
  <c r="AV446" i="10" s="1"/>
  <c r="AV709" i="10" s="1"/>
  <c r="AU442" i="10"/>
  <c r="AU446" i="10" s="1"/>
  <c r="AU709" i="10" s="1"/>
  <c r="AT442" i="10"/>
  <c r="AT446" i="10" s="1"/>
  <c r="AT709" i="10" s="1"/>
  <c r="AS442" i="10"/>
  <c r="AS446" i="10" s="1"/>
  <c r="AS709" i="10" s="1"/>
  <c r="AR442" i="10"/>
  <c r="AR446" i="10" s="1"/>
  <c r="AR709" i="10" s="1"/>
  <c r="AQ442" i="10"/>
  <c r="AQ446" i="10" s="1"/>
  <c r="AQ709" i="10" s="1"/>
  <c r="AP442" i="10"/>
  <c r="AP446" i="10" s="1"/>
  <c r="AP709" i="10" s="1"/>
  <c r="AO442" i="10"/>
  <c r="AO446" i="10" s="1"/>
  <c r="AO709" i="10" s="1"/>
  <c r="AN442" i="10"/>
  <c r="AN446" i="10" s="1"/>
  <c r="AN709" i="10" s="1"/>
  <c r="AM442" i="10"/>
  <c r="AM446" i="10" s="1"/>
  <c r="AM709" i="10" s="1"/>
  <c r="AL442" i="10"/>
  <c r="AL446" i="10" s="1"/>
  <c r="AL709" i="10" s="1"/>
  <c r="AK442" i="10"/>
  <c r="AK446" i="10" s="1"/>
  <c r="AK709" i="10" s="1"/>
  <c r="AJ442" i="10"/>
  <c r="AJ446" i="10" s="1"/>
  <c r="AJ709" i="10" s="1"/>
  <c r="AI442" i="10"/>
  <c r="AI446" i="10" s="1"/>
  <c r="AI709" i="10" s="1"/>
  <c r="AH442" i="10"/>
  <c r="AH446" i="10" s="1"/>
  <c r="AH709" i="10" s="1"/>
  <c r="AG442" i="10"/>
  <c r="AF442" i="10"/>
  <c r="AF446" i="10" s="1"/>
  <c r="AF709" i="10" s="1"/>
  <c r="AE442" i="10"/>
  <c r="AE446" i="10" s="1"/>
  <c r="AE709" i="10" s="1"/>
  <c r="AD442" i="10"/>
  <c r="AD446" i="10" s="1"/>
  <c r="AD709" i="10" s="1"/>
  <c r="AC442" i="10"/>
  <c r="AC446" i="10" s="1"/>
  <c r="AC709" i="10" s="1"/>
  <c r="AB442" i="10"/>
  <c r="AB446" i="10" s="1"/>
  <c r="AB709" i="10" s="1"/>
  <c r="AA442" i="10"/>
  <c r="AA446" i="10" s="1"/>
  <c r="AA709" i="10" s="1"/>
  <c r="Z442" i="10"/>
  <c r="Z446" i="10" s="1"/>
  <c r="Z709" i="10" s="1"/>
  <c r="Y442" i="10"/>
  <c r="X442" i="10"/>
  <c r="X446" i="10" s="1"/>
  <c r="X709" i="10" s="1"/>
  <c r="S442" i="10"/>
  <c r="AI437" i="10"/>
  <c r="AI688" i="10" s="1"/>
  <c r="BN436" i="10"/>
  <c r="BF436" i="10"/>
  <c r="AX436" i="10"/>
  <c r="AP436" i="10"/>
  <c r="AH436" i="10"/>
  <c r="Z436" i="10"/>
  <c r="BQ435" i="10"/>
  <c r="BP435" i="10"/>
  <c r="BO435" i="10"/>
  <c r="BN435" i="10"/>
  <c r="BM435" i="10"/>
  <c r="BL435" i="10"/>
  <c r="BK435" i="10"/>
  <c r="BJ435" i="10"/>
  <c r="BI435" i="10"/>
  <c r="BH435" i="10"/>
  <c r="BG435" i="10"/>
  <c r="BF435" i="10"/>
  <c r="BE435" i="10"/>
  <c r="BD435" i="10"/>
  <c r="BC435" i="10"/>
  <c r="BB435" i="10"/>
  <c r="BA435" i="10"/>
  <c r="AZ435" i="10"/>
  <c r="AY435" i="10"/>
  <c r="AX435" i="10"/>
  <c r="AW435" i="10"/>
  <c r="AV435" i="10"/>
  <c r="AU435" i="10"/>
  <c r="AT435" i="10"/>
  <c r="AS435" i="10"/>
  <c r="AR435" i="10"/>
  <c r="AQ435" i="10"/>
  <c r="AP435" i="10"/>
  <c r="AO435" i="10"/>
  <c r="AN435" i="10"/>
  <c r="AM435" i="10"/>
  <c r="AL435" i="10"/>
  <c r="AK435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S435" i="10" s="1"/>
  <c r="X435" i="10"/>
  <c r="BQ434" i="10"/>
  <c r="BP434" i="10"/>
  <c r="BO434" i="10"/>
  <c r="BN434" i="10"/>
  <c r="BM434" i="10"/>
  <c r="BL434" i="10"/>
  <c r="BL436" i="10" s="1"/>
  <c r="BK434" i="10"/>
  <c r="BJ434" i="10"/>
  <c r="BI434" i="10"/>
  <c r="BH434" i="10"/>
  <c r="BG434" i="10"/>
  <c r="BF434" i="10"/>
  <c r="BE434" i="10"/>
  <c r="BD434" i="10"/>
  <c r="BD436" i="10" s="1"/>
  <c r="BC434" i="10"/>
  <c r="BB434" i="10"/>
  <c r="BA434" i="10"/>
  <c r="AZ434" i="10"/>
  <c r="AY434" i="10"/>
  <c r="AX434" i="10"/>
  <c r="AW434" i="10"/>
  <c r="AV434" i="10"/>
  <c r="AV436" i="10" s="1"/>
  <c r="AU434" i="10"/>
  <c r="AT434" i="10"/>
  <c r="AS434" i="10"/>
  <c r="AR434" i="10"/>
  <c r="AQ434" i="10"/>
  <c r="AP434" i="10"/>
  <c r="AO434" i="10"/>
  <c r="AN434" i="10"/>
  <c r="AN436" i="10" s="1"/>
  <c r="AM434" i="10"/>
  <c r="AL434" i="10"/>
  <c r="AK434" i="10"/>
  <c r="AJ434" i="10"/>
  <c r="AI434" i="10"/>
  <c r="AH434" i="10"/>
  <c r="AG434" i="10"/>
  <c r="AF434" i="10"/>
  <c r="AF436" i="10" s="1"/>
  <c r="AE434" i="10"/>
  <c r="AD434" i="10"/>
  <c r="AC434" i="10"/>
  <c r="AB434" i="10"/>
  <c r="AA434" i="10"/>
  <c r="Z434" i="10"/>
  <c r="Y434" i="10"/>
  <c r="X434" i="10"/>
  <c r="BQ433" i="10"/>
  <c r="BP433" i="10"/>
  <c r="BO433" i="10"/>
  <c r="BN433" i="10"/>
  <c r="BM433" i="10"/>
  <c r="BM436" i="10" s="1"/>
  <c r="BL433" i="10"/>
  <c r="BK433" i="10"/>
  <c r="BK436" i="10" s="1"/>
  <c r="BJ433" i="10"/>
  <c r="BI433" i="10"/>
  <c r="BH433" i="10"/>
  <c r="BG433" i="10"/>
  <c r="BF433" i="10"/>
  <c r="BE433" i="10"/>
  <c r="BE436" i="10" s="1"/>
  <c r="BD433" i="10"/>
  <c r="BC433" i="10"/>
  <c r="BC436" i="10" s="1"/>
  <c r="BB433" i="10"/>
  <c r="BA433" i="10"/>
  <c r="AZ433" i="10"/>
  <c r="AY433" i="10"/>
  <c r="AX433" i="10"/>
  <c r="AW433" i="10"/>
  <c r="AW436" i="10" s="1"/>
  <c r="AV433" i="10"/>
  <c r="AU433" i="10"/>
  <c r="AU436" i="10" s="1"/>
  <c r="AT433" i="10"/>
  <c r="AS433" i="10"/>
  <c r="AR433" i="10"/>
  <c r="AQ433" i="10"/>
  <c r="AP433" i="10"/>
  <c r="AO433" i="10"/>
  <c r="AO436" i="10" s="1"/>
  <c r="AN433" i="10"/>
  <c r="AM433" i="10"/>
  <c r="AM436" i="10" s="1"/>
  <c r="AL433" i="10"/>
  <c r="AK433" i="10"/>
  <c r="AJ433" i="10"/>
  <c r="AI433" i="10"/>
  <c r="AH433" i="10"/>
  <c r="AG433" i="10"/>
  <c r="AG436" i="10" s="1"/>
  <c r="AF433" i="10"/>
  <c r="AE433" i="10"/>
  <c r="AE436" i="10" s="1"/>
  <c r="AD433" i="10"/>
  <c r="AC433" i="10"/>
  <c r="AB433" i="10"/>
  <c r="AA433" i="10"/>
  <c r="Z433" i="10"/>
  <c r="Y433" i="10"/>
  <c r="Y436" i="10" s="1"/>
  <c r="X433" i="10"/>
  <c r="S433" i="10"/>
  <c r="BQ432" i="10"/>
  <c r="BQ436" i="10" s="1"/>
  <c r="BP432" i="10"/>
  <c r="BP436" i="10" s="1"/>
  <c r="BO432" i="10"/>
  <c r="BO436" i="10" s="1"/>
  <c r="BN432" i="10"/>
  <c r="BM432" i="10"/>
  <c r="BL432" i="10"/>
  <c r="BK432" i="10"/>
  <c r="BJ432" i="10"/>
  <c r="BJ436" i="10" s="1"/>
  <c r="BI432" i="10"/>
  <c r="BI436" i="10" s="1"/>
  <c r="BH432" i="10"/>
  <c r="BH436" i="10" s="1"/>
  <c r="BG432" i="10"/>
  <c r="BG436" i="10" s="1"/>
  <c r="BF432" i="10"/>
  <c r="BE432" i="10"/>
  <c r="BD432" i="10"/>
  <c r="BC432" i="10"/>
  <c r="BB432" i="10"/>
  <c r="BB436" i="10" s="1"/>
  <c r="BA432" i="10"/>
  <c r="BA436" i="10" s="1"/>
  <c r="AZ432" i="10"/>
  <c r="AZ436" i="10" s="1"/>
  <c r="AY432" i="10"/>
  <c r="AY436" i="10" s="1"/>
  <c r="AX432" i="10"/>
  <c r="AW432" i="10"/>
  <c r="AV432" i="10"/>
  <c r="AU432" i="10"/>
  <c r="AT432" i="10"/>
  <c r="AT436" i="10" s="1"/>
  <c r="AS432" i="10"/>
  <c r="AS436" i="10" s="1"/>
  <c r="AR432" i="10"/>
  <c r="AR436" i="10" s="1"/>
  <c r="AQ432" i="10"/>
  <c r="AQ436" i="10" s="1"/>
  <c r="AP432" i="10"/>
  <c r="AO432" i="10"/>
  <c r="AN432" i="10"/>
  <c r="AM432" i="10"/>
  <c r="AL432" i="10"/>
  <c r="AL436" i="10" s="1"/>
  <c r="AK432" i="10"/>
  <c r="AK436" i="10" s="1"/>
  <c r="AJ432" i="10"/>
  <c r="AJ436" i="10" s="1"/>
  <c r="AI432" i="10"/>
  <c r="AI436" i="10" s="1"/>
  <c r="AH432" i="10"/>
  <c r="AG432" i="10"/>
  <c r="AF432" i="10"/>
  <c r="AE432" i="10"/>
  <c r="AD432" i="10"/>
  <c r="AD436" i="10" s="1"/>
  <c r="AC432" i="10"/>
  <c r="AC436" i="10" s="1"/>
  <c r="AB432" i="10"/>
  <c r="AB436" i="10" s="1"/>
  <c r="AA432" i="10"/>
  <c r="AA436" i="10" s="1"/>
  <c r="Z432" i="10"/>
  <c r="Y432" i="10"/>
  <c r="X432" i="10"/>
  <c r="BQ431" i="10"/>
  <c r="BK431" i="10"/>
  <c r="BI431" i="10"/>
  <c r="BC431" i="10"/>
  <c r="BA431" i="10"/>
  <c r="AU431" i="10"/>
  <c r="AS431" i="10"/>
  <c r="AM431" i="10"/>
  <c r="AK431" i="10"/>
  <c r="AE431" i="10"/>
  <c r="AC431" i="10"/>
  <c r="BQ430" i="10"/>
  <c r="BP430" i="10"/>
  <c r="BP431" i="10" s="1"/>
  <c r="BO430" i="10"/>
  <c r="BN430" i="10"/>
  <c r="BN431" i="10" s="1"/>
  <c r="BM430" i="10"/>
  <c r="BL430" i="10"/>
  <c r="BK430" i="10"/>
  <c r="BJ430" i="10"/>
  <c r="BI430" i="10"/>
  <c r="BH430" i="10"/>
  <c r="BH431" i="10" s="1"/>
  <c r="BG430" i="10"/>
  <c r="BF430" i="10"/>
  <c r="BF431" i="10" s="1"/>
  <c r="BE430" i="10"/>
  <c r="BD430" i="10"/>
  <c r="BC430" i="10"/>
  <c r="BB430" i="10"/>
  <c r="BA430" i="10"/>
  <c r="AZ430" i="10"/>
  <c r="AZ431" i="10" s="1"/>
  <c r="AY430" i="10"/>
  <c r="AX430" i="10"/>
  <c r="AX431" i="10" s="1"/>
  <c r="AW430" i="10"/>
  <c r="AV430" i="10"/>
  <c r="AU430" i="10"/>
  <c r="AT430" i="10"/>
  <c r="AS430" i="10"/>
  <c r="AR430" i="10"/>
  <c r="AR431" i="10" s="1"/>
  <c r="AQ430" i="10"/>
  <c r="AP430" i="10"/>
  <c r="AP431" i="10" s="1"/>
  <c r="AO430" i="10"/>
  <c r="AN430" i="10"/>
  <c r="AM430" i="10"/>
  <c r="AL430" i="10"/>
  <c r="AK430" i="10"/>
  <c r="AJ430" i="10"/>
  <c r="AJ431" i="10" s="1"/>
  <c r="AI430" i="10"/>
  <c r="AH430" i="10"/>
  <c r="AH431" i="10" s="1"/>
  <c r="AG430" i="10"/>
  <c r="AF430" i="10"/>
  <c r="AE430" i="10"/>
  <c r="AD430" i="10"/>
  <c r="AC430" i="10"/>
  <c r="AB430" i="10"/>
  <c r="AB431" i="10" s="1"/>
  <c r="AA430" i="10"/>
  <c r="Z430" i="10"/>
  <c r="Z431" i="10" s="1"/>
  <c r="Y430" i="10"/>
  <c r="X430" i="10"/>
  <c r="S430" i="10" s="1"/>
  <c r="BQ429" i="10"/>
  <c r="BP429" i="10"/>
  <c r="BO429" i="10"/>
  <c r="BO431" i="10" s="1"/>
  <c r="BN429" i="10"/>
  <c r="BM429" i="10"/>
  <c r="BM431" i="10" s="1"/>
  <c r="BL429" i="10"/>
  <c r="BL431" i="10" s="1"/>
  <c r="BK429" i="10"/>
  <c r="BJ429" i="10"/>
  <c r="BJ431" i="10" s="1"/>
  <c r="BI429" i="10"/>
  <c r="BH429" i="10"/>
  <c r="BG429" i="10"/>
  <c r="BG431" i="10" s="1"/>
  <c r="BF429" i="10"/>
  <c r="BE429" i="10"/>
  <c r="BE431" i="10" s="1"/>
  <c r="BD429" i="10"/>
  <c r="BD431" i="10" s="1"/>
  <c r="BC429" i="10"/>
  <c r="BB429" i="10"/>
  <c r="BB431" i="10" s="1"/>
  <c r="BA429" i="10"/>
  <c r="AZ429" i="10"/>
  <c r="AY429" i="10"/>
  <c r="AY431" i="10" s="1"/>
  <c r="AX429" i="10"/>
  <c r="AW429" i="10"/>
  <c r="AW431" i="10" s="1"/>
  <c r="AV429" i="10"/>
  <c r="AV431" i="10" s="1"/>
  <c r="AU429" i="10"/>
  <c r="AT429" i="10"/>
  <c r="AT431" i="10" s="1"/>
  <c r="AS429" i="10"/>
  <c r="AR429" i="10"/>
  <c r="AQ429" i="10"/>
  <c r="AQ431" i="10" s="1"/>
  <c r="AP429" i="10"/>
  <c r="AO429" i="10"/>
  <c r="AO431" i="10" s="1"/>
  <c r="AN429" i="10"/>
  <c r="AN431" i="10" s="1"/>
  <c r="AM429" i="10"/>
  <c r="AL429" i="10"/>
  <c r="AL431" i="10" s="1"/>
  <c r="AK429" i="10"/>
  <c r="AJ429" i="10"/>
  <c r="AI429" i="10"/>
  <c r="AI431" i="10" s="1"/>
  <c r="AH429" i="10"/>
  <c r="AG429" i="10"/>
  <c r="AG431" i="10" s="1"/>
  <c r="AF429" i="10"/>
  <c r="AF431" i="10" s="1"/>
  <c r="AE429" i="10"/>
  <c r="AD429" i="10"/>
  <c r="AD431" i="10" s="1"/>
  <c r="AC429" i="10"/>
  <c r="AB429" i="10"/>
  <c r="AA429" i="10"/>
  <c r="AA431" i="10" s="1"/>
  <c r="Z429" i="10"/>
  <c r="Y429" i="10"/>
  <c r="Y431" i="10" s="1"/>
  <c r="X429" i="10"/>
  <c r="BP428" i="10"/>
  <c r="BN428" i="10"/>
  <c r="BH428" i="10"/>
  <c r="BF428" i="10"/>
  <c r="AZ428" i="10"/>
  <c r="AX428" i="10"/>
  <c r="AR428" i="10"/>
  <c r="AP428" i="10"/>
  <c r="AJ428" i="10"/>
  <c r="AH428" i="10"/>
  <c r="AB428" i="10"/>
  <c r="Z428" i="10"/>
  <c r="BQ427" i="10"/>
  <c r="BP427" i="10"/>
  <c r="BO427" i="10"/>
  <c r="BN427" i="10"/>
  <c r="BM427" i="10"/>
  <c r="BM428" i="10" s="1"/>
  <c r="BL427" i="10"/>
  <c r="BK427" i="10"/>
  <c r="BK428" i="10" s="1"/>
  <c r="BJ427" i="10"/>
  <c r="BI427" i="10"/>
  <c r="BH427" i="10"/>
  <c r="BG427" i="10"/>
  <c r="BF427" i="10"/>
  <c r="BE427" i="10"/>
  <c r="BE428" i="10" s="1"/>
  <c r="BD427" i="10"/>
  <c r="BC427" i="10"/>
  <c r="BC428" i="10" s="1"/>
  <c r="BB427" i="10"/>
  <c r="BA427" i="10"/>
  <c r="AZ427" i="10"/>
  <c r="AY427" i="10"/>
  <c r="AX427" i="10"/>
  <c r="AW427" i="10"/>
  <c r="AW428" i="10" s="1"/>
  <c r="AV427" i="10"/>
  <c r="AU427" i="10"/>
  <c r="AU428" i="10" s="1"/>
  <c r="AT427" i="10"/>
  <c r="AS427" i="10"/>
  <c r="AR427" i="10"/>
  <c r="AQ427" i="10"/>
  <c r="AP427" i="10"/>
  <c r="AO427" i="10"/>
  <c r="AO428" i="10" s="1"/>
  <c r="AN427" i="10"/>
  <c r="AM427" i="10"/>
  <c r="AM428" i="10" s="1"/>
  <c r="AL427" i="10"/>
  <c r="AK427" i="10"/>
  <c r="AJ427" i="10"/>
  <c r="AI427" i="10"/>
  <c r="AH427" i="10"/>
  <c r="AG427" i="10"/>
  <c r="AG428" i="10" s="1"/>
  <c r="AF427" i="10"/>
  <c r="AE427" i="10"/>
  <c r="AE428" i="10" s="1"/>
  <c r="AD427" i="10"/>
  <c r="AC427" i="10"/>
  <c r="AB427" i="10"/>
  <c r="AA427" i="10"/>
  <c r="Z427" i="10"/>
  <c r="Y427" i="10"/>
  <c r="X427" i="10"/>
  <c r="BQ426" i="10"/>
  <c r="BQ428" i="10" s="1"/>
  <c r="BP426" i="10"/>
  <c r="BO426" i="10"/>
  <c r="BO428" i="10" s="1"/>
  <c r="BN426" i="10"/>
  <c r="BM426" i="10"/>
  <c r="BL426" i="10"/>
  <c r="BL428" i="10" s="1"/>
  <c r="BK426" i="10"/>
  <c r="BJ426" i="10"/>
  <c r="BJ428" i="10" s="1"/>
  <c r="BI426" i="10"/>
  <c r="BI428" i="10" s="1"/>
  <c r="BH426" i="10"/>
  <c r="BG426" i="10"/>
  <c r="BG428" i="10" s="1"/>
  <c r="BF426" i="10"/>
  <c r="BE426" i="10"/>
  <c r="BD426" i="10"/>
  <c r="BD428" i="10" s="1"/>
  <c r="BC426" i="10"/>
  <c r="BB426" i="10"/>
  <c r="BB428" i="10" s="1"/>
  <c r="BA426" i="10"/>
  <c r="BA428" i="10" s="1"/>
  <c r="AZ426" i="10"/>
  <c r="AY426" i="10"/>
  <c r="AY428" i="10" s="1"/>
  <c r="AX426" i="10"/>
  <c r="AW426" i="10"/>
  <c r="AV426" i="10"/>
  <c r="AV428" i="10" s="1"/>
  <c r="AU426" i="10"/>
  <c r="AT426" i="10"/>
  <c r="AT428" i="10" s="1"/>
  <c r="AS426" i="10"/>
  <c r="AS428" i="10" s="1"/>
  <c r="AR426" i="10"/>
  <c r="AQ426" i="10"/>
  <c r="AQ428" i="10" s="1"/>
  <c r="AP426" i="10"/>
  <c r="AO426" i="10"/>
  <c r="AN426" i="10"/>
  <c r="AN428" i="10" s="1"/>
  <c r="AM426" i="10"/>
  <c r="AL426" i="10"/>
  <c r="AL428" i="10" s="1"/>
  <c r="AK426" i="10"/>
  <c r="AK428" i="10" s="1"/>
  <c r="AJ426" i="10"/>
  <c r="AI426" i="10"/>
  <c r="AI428" i="10" s="1"/>
  <c r="AH426" i="10"/>
  <c r="AG426" i="10"/>
  <c r="AF426" i="10"/>
  <c r="AF428" i="10" s="1"/>
  <c r="AE426" i="10"/>
  <c r="AD426" i="10"/>
  <c r="AD428" i="10" s="1"/>
  <c r="AC426" i="10"/>
  <c r="AC428" i="10" s="1"/>
  <c r="AB426" i="10"/>
  <c r="AA426" i="10"/>
  <c r="AA428" i="10" s="1"/>
  <c r="Z426" i="10"/>
  <c r="Y426" i="10"/>
  <c r="X426" i="10"/>
  <c r="BM425" i="10"/>
  <c r="BK425" i="10"/>
  <c r="BE425" i="10"/>
  <c r="BC425" i="10"/>
  <c r="AW425" i="10"/>
  <c r="AU425" i="10"/>
  <c r="AO425" i="10"/>
  <c r="AM425" i="10"/>
  <c r="AG425" i="10"/>
  <c r="AE425" i="10"/>
  <c r="Y425" i="10"/>
  <c r="BQ424" i="10"/>
  <c r="BP424" i="10"/>
  <c r="BP425" i="10" s="1"/>
  <c r="BO424" i="10"/>
  <c r="BN424" i="10"/>
  <c r="BM424" i="10"/>
  <c r="BL424" i="10"/>
  <c r="BK424" i="10"/>
  <c r="BJ424" i="10"/>
  <c r="BJ425" i="10" s="1"/>
  <c r="BJ437" i="10" s="1"/>
  <c r="BJ688" i="10" s="1"/>
  <c r="BI424" i="10"/>
  <c r="BH424" i="10"/>
  <c r="BH425" i="10" s="1"/>
  <c r="BG424" i="10"/>
  <c r="BF424" i="10"/>
  <c r="BE424" i="10"/>
  <c r="BD424" i="10"/>
  <c r="BC424" i="10"/>
  <c r="BB424" i="10"/>
  <c r="BB425" i="10" s="1"/>
  <c r="BA424" i="10"/>
  <c r="AZ424" i="10"/>
  <c r="AZ425" i="10" s="1"/>
  <c r="AY424" i="10"/>
  <c r="AX424" i="10"/>
  <c r="AW424" i="10"/>
  <c r="AV424" i="10"/>
  <c r="AU424" i="10"/>
  <c r="AT424" i="10"/>
  <c r="AT425" i="10" s="1"/>
  <c r="AS424" i="10"/>
  <c r="AR424" i="10"/>
  <c r="AR425" i="10" s="1"/>
  <c r="AQ424" i="10"/>
  <c r="AP424" i="10"/>
  <c r="AO424" i="10"/>
  <c r="AN424" i="10"/>
  <c r="AM424" i="10"/>
  <c r="AL424" i="10"/>
  <c r="AL425" i="10" s="1"/>
  <c r="AK424" i="10"/>
  <c r="AJ424" i="10"/>
  <c r="AJ425" i="10" s="1"/>
  <c r="AI424" i="10"/>
  <c r="AH424" i="10"/>
  <c r="AG424" i="10"/>
  <c r="AF424" i="10"/>
  <c r="AE424" i="10"/>
  <c r="AD424" i="10"/>
  <c r="AD425" i="10" s="1"/>
  <c r="AC424" i="10"/>
  <c r="AB424" i="10"/>
  <c r="AB425" i="10" s="1"/>
  <c r="AA424" i="10"/>
  <c r="Z424" i="10"/>
  <c r="Y424" i="10"/>
  <c r="X424" i="10"/>
  <c r="S424" i="10" s="1"/>
  <c r="BQ423" i="10"/>
  <c r="BQ425" i="10" s="1"/>
  <c r="BP423" i="10"/>
  <c r="BO423" i="10"/>
  <c r="BO425" i="10" s="1"/>
  <c r="BN423" i="10"/>
  <c r="BN425" i="10" s="1"/>
  <c r="BM423" i="10"/>
  <c r="BL423" i="10"/>
  <c r="BL425" i="10" s="1"/>
  <c r="BK423" i="10"/>
  <c r="BJ423" i="10"/>
  <c r="BI423" i="10"/>
  <c r="BI425" i="10" s="1"/>
  <c r="BH423" i="10"/>
  <c r="BG423" i="10"/>
  <c r="BG425" i="10" s="1"/>
  <c r="BF423" i="10"/>
  <c r="BF425" i="10" s="1"/>
  <c r="BE423" i="10"/>
  <c r="BD423" i="10"/>
  <c r="BD425" i="10" s="1"/>
  <c r="BC423" i="10"/>
  <c r="BB423" i="10"/>
  <c r="BA423" i="10"/>
  <c r="BA425" i="10" s="1"/>
  <c r="AZ423" i="10"/>
  <c r="AY423" i="10"/>
  <c r="AY425" i="10" s="1"/>
  <c r="AX423" i="10"/>
  <c r="AX425" i="10" s="1"/>
  <c r="AW423" i="10"/>
  <c r="AV423" i="10"/>
  <c r="AV425" i="10" s="1"/>
  <c r="AU423" i="10"/>
  <c r="AT423" i="10"/>
  <c r="AS423" i="10"/>
  <c r="AS425" i="10" s="1"/>
  <c r="AR423" i="10"/>
  <c r="AQ423" i="10"/>
  <c r="AQ425" i="10" s="1"/>
  <c r="AP423" i="10"/>
  <c r="AP425" i="10" s="1"/>
  <c r="AO423" i="10"/>
  <c r="AN423" i="10"/>
  <c r="AN425" i="10" s="1"/>
  <c r="AM423" i="10"/>
  <c r="AL423" i="10"/>
  <c r="AK423" i="10"/>
  <c r="AK425" i="10" s="1"/>
  <c r="AJ423" i="10"/>
  <c r="AI423" i="10"/>
  <c r="AI425" i="10" s="1"/>
  <c r="AH423" i="10"/>
  <c r="AH425" i="10" s="1"/>
  <c r="AG423" i="10"/>
  <c r="AF423" i="10"/>
  <c r="AF425" i="10" s="1"/>
  <c r="AE423" i="10"/>
  <c r="AD423" i="10"/>
  <c r="AC423" i="10"/>
  <c r="AC425" i="10" s="1"/>
  <c r="AB423" i="10"/>
  <c r="AA423" i="10"/>
  <c r="AA425" i="10" s="1"/>
  <c r="Z423" i="10"/>
  <c r="Z425" i="10" s="1"/>
  <c r="Y423" i="10"/>
  <c r="X423" i="10"/>
  <c r="X425" i="10" s="1"/>
  <c r="S425" i="10" s="1"/>
  <c r="BP422" i="10"/>
  <c r="BP437" i="10" s="1"/>
  <c r="BP688" i="10" s="1"/>
  <c r="BJ422" i="10"/>
  <c r="BH422" i="10"/>
  <c r="BH437" i="10" s="1"/>
  <c r="BH688" i="10" s="1"/>
  <c r="BB422" i="10"/>
  <c r="AZ422" i="10"/>
  <c r="AZ437" i="10" s="1"/>
  <c r="AZ688" i="10" s="1"/>
  <c r="AT422" i="10"/>
  <c r="AR422" i="10"/>
  <c r="AR437" i="10" s="1"/>
  <c r="AR688" i="10" s="1"/>
  <c r="AL422" i="10"/>
  <c r="AJ422" i="10"/>
  <c r="AJ437" i="10" s="1"/>
  <c r="AJ688" i="10" s="1"/>
  <c r="AD422" i="10"/>
  <c r="AB422" i="10"/>
  <c r="AB437" i="10" s="1"/>
  <c r="AB688" i="10" s="1"/>
  <c r="BQ421" i="10"/>
  <c r="BP421" i="10"/>
  <c r="BO421" i="10"/>
  <c r="BO422" i="10" s="1"/>
  <c r="BO437" i="10" s="1"/>
  <c r="BO688" i="10" s="1"/>
  <c r="BN421" i="10"/>
  <c r="BM421" i="10"/>
  <c r="BM422" i="10" s="1"/>
  <c r="BL421" i="10"/>
  <c r="BK421" i="10"/>
  <c r="BJ421" i="10"/>
  <c r="BI421" i="10"/>
  <c r="BH421" i="10"/>
  <c r="BG421" i="10"/>
  <c r="BG422" i="10" s="1"/>
  <c r="BG437" i="10" s="1"/>
  <c r="BG688" i="10" s="1"/>
  <c r="BF421" i="10"/>
  <c r="BE421" i="10"/>
  <c r="BE422" i="10" s="1"/>
  <c r="BD421" i="10"/>
  <c r="BC421" i="10"/>
  <c r="BB421" i="10"/>
  <c r="BA421" i="10"/>
  <c r="AZ421" i="10"/>
  <c r="AY421" i="10"/>
  <c r="AY422" i="10" s="1"/>
  <c r="AY437" i="10" s="1"/>
  <c r="AY688" i="10" s="1"/>
  <c r="AX421" i="10"/>
  <c r="AW421" i="10"/>
  <c r="AW422" i="10" s="1"/>
  <c r="AV421" i="10"/>
  <c r="AU421" i="10"/>
  <c r="AT421" i="10"/>
  <c r="AS421" i="10"/>
  <c r="AR421" i="10"/>
  <c r="AQ421" i="10"/>
  <c r="AQ422" i="10" s="1"/>
  <c r="AQ437" i="10" s="1"/>
  <c r="AQ688" i="10" s="1"/>
  <c r="AP421" i="10"/>
  <c r="AO421" i="10"/>
  <c r="AO422" i="10" s="1"/>
  <c r="AN421" i="10"/>
  <c r="AM421" i="10"/>
  <c r="AL421" i="10"/>
  <c r="AK421" i="10"/>
  <c r="AJ421" i="10"/>
  <c r="AI421" i="10"/>
  <c r="AI422" i="10" s="1"/>
  <c r="AH421" i="10"/>
  <c r="AG421" i="10"/>
  <c r="AG422" i="10" s="1"/>
  <c r="AF421" i="10"/>
  <c r="AE421" i="10"/>
  <c r="AD421" i="10"/>
  <c r="AC421" i="10"/>
  <c r="AB421" i="10"/>
  <c r="AA421" i="10"/>
  <c r="AA422" i="10" s="1"/>
  <c r="AA437" i="10" s="1"/>
  <c r="AA688" i="10" s="1"/>
  <c r="Z421" i="10"/>
  <c r="Y421" i="10"/>
  <c r="Y422" i="10" s="1"/>
  <c r="X421" i="10"/>
  <c r="S421" i="10" s="1"/>
  <c r="BQ420" i="10"/>
  <c r="BQ422" i="10" s="1"/>
  <c r="BP420" i="10"/>
  <c r="BO420" i="10"/>
  <c r="BN420" i="10"/>
  <c r="BN422" i="10" s="1"/>
  <c r="BM420" i="10"/>
  <c r="BL420" i="10"/>
  <c r="BL422" i="10" s="1"/>
  <c r="BL437" i="10" s="1"/>
  <c r="BL688" i="10" s="1"/>
  <c r="BK420" i="10"/>
  <c r="BK422" i="10" s="1"/>
  <c r="BJ420" i="10"/>
  <c r="BI420" i="10"/>
  <c r="BI422" i="10" s="1"/>
  <c r="BH420" i="10"/>
  <c r="BG420" i="10"/>
  <c r="BF420" i="10"/>
  <c r="BF422" i="10" s="1"/>
  <c r="BF437" i="10" s="1"/>
  <c r="BF688" i="10" s="1"/>
  <c r="BE420" i="10"/>
  <c r="BD420" i="10"/>
  <c r="BD422" i="10" s="1"/>
  <c r="BD437" i="10" s="1"/>
  <c r="BD688" i="10" s="1"/>
  <c r="BC420" i="10"/>
  <c r="BC422" i="10" s="1"/>
  <c r="BB420" i="10"/>
  <c r="BA420" i="10"/>
  <c r="BA422" i="10" s="1"/>
  <c r="AZ420" i="10"/>
  <c r="AY420" i="10"/>
  <c r="AX420" i="10"/>
  <c r="AX422" i="10" s="1"/>
  <c r="AX437" i="10" s="1"/>
  <c r="AX688" i="10" s="1"/>
  <c r="AW420" i="10"/>
  <c r="AV420" i="10"/>
  <c r="AV422" i="10" s="1"/>
  <c r="AV437" i="10" s="1"/>
  <c r="AV688" i="10" s="1"/>
  <c r="AU420" i="10"/>
  <c r="AU422" i="10" s="1"/>
  <c r="AT420" i="10"/>
  <c r="AS420" i="10"/>
  <c r="AS422" i="10" s="1"/>
  <c r="AR420" i="10"/>
  <c r="AQ420" i="10"/>
  <c r="AP420" i="10"/>
  <c r="AP422" i="10" s="1"/>
  <c r="AP437" i="10" s="1"/>
  <c r="AP688" i="10" s="1"/>
  <c r="AO420" i="10"/>
  <c r="AN420" i="10"/>
  <c r="AN422" i="10" s="1"/>
  <c r="AN437" i="10" s="1"/>
  <c r="AN688" i="10" s="1"/>
  <c r="AM420" i="10"/>
  <c r="AM422" i="10" s="1"/>
  <c r="AL420" i="10"/>
  <c r="AK420" i="10"/>
  <c r="AK422" i="10" s="1"/>
  <c r="AJ420" i="10"/>
  <c r="AI420" i="10"/>
  <c r="AH420" i="10"/>
  <c r="AH422" i="10" s="1"/>
  <c r="AH437" i="10" s="1"/>
  <c r="AH688" i="10" s="1"/>
  <c r="AG420" i="10"/>
  <c r="AF420" i="10"/>
  <c r="AF422" i="10" s="1"/>
  <c r="AF437" i="10" s="1"/>
  <c r="AF688" i="10" s="1"/>
  <c r="AE420" i="10"/>
  <c r="AE422" i="10" s="1"/>
  <c r="AD420" i="10"/>
  <c r="AC420" i="10"/>
  <c r="AC422" i="10" s="1"/>
  <c r="AB420" i="10"/>
  <c r="AA420" i="10"/>
  <c r="Z420" i="10"/>
  <c r="Z422" i="10" s="1"/>
  <c r="Z437" i="10" s="1"/>
  <c r="Z688" i="10" s="1"/>
  <c r="Y420" i="10"/>
  <c r="X420" i="10"/>
  <c r="S420" i="10" s="1"/>
  <c r="BP401" i="10"/>
  <c r="BP667" i="10" s="1"/>
  <c r="BN401" i="10"/>
  <c r="BN667" i="10" s="1"/>
  <c r="BH401" i="10"/>
  <c r="BH667" i="10" s="1"/>
  <c r="BF401" i="10"/>
  <c r="BF667" i="10" s="1"/>
  <c r="AZ401" i="10"/>
  <c r="AZ667" i="10" s="1"/>
  <c r="AX401" i="10"/>
  <c r="AX667" i="10" s="1"/>
  <c r="AR401" i="10"/>
  <c r="AR667" i="10" s="1"/>
  <c r="AP401" i="10"/>
  <c r="AP667" i="10" s="1"/>
  <c r="AJ401" i="10"/>
  <c r="AJ667" i="10" s="1"/>
  <c r="AH401" i="10"/>
  <c r="AH667" i="10" s="1"/>
  <c r="AB401" i="10"/>
  <c r="AB667" i="10" s="1"/>
  <c r="Z401" i="10"/>
  <c r="Z667" i="10" s="1"/>
  <c r="BQ400" i="10"/>
  <c r="BP400" i="10"/>
  <c r="BO400" i="10"/>
  <c r="BN400" i="10"/>
  <c r="BM400" i="10"/>
  <c r="BM401" i="10" s="1"/>
  <c r="BM667" i="10" s="1"/>
  <c r="BL400" i="10"/>
  <c r="BK400" i="10"/>
  <c r="BK401" i="10" s="1"/>
  <c r="BK667" i="10" s="1"/>
  <c r="BJ400" i="10"/>
  <c r="BI400" i="10"/>
  <c r="BH400" i="10"/>
  <c r="BG400" i="10"/>
  <c r="BF400" i="10"/>
  <c r="BE400" i="10"/>
  <c r="BE401" i="10" s="1"/>
  <c r="BE667" i="10" s="1"/>
  <c r="BD400" i="10"/>
  <c r="BC400" i="10"/>
  <c r="BC401" i="10" s="1"/>
  <c r="BC667" i="10" s="1"/>
  <c r="BB400" i="10"/>
  <c r="BA400" i="10"/>
  <c r="AZ400" i="10"/>
  <c r="AY400" i="10"/>
  <c r="AX400" i="10"/>
  <c r="AW400" i="10"/>
  <c r="AW401" i="10" s="1"/>
  <c r="AW667" i="10" s="1"/>
  <c r="AV400" i="10"/>
  <c r="AU400" i="10"/>
  <c r="AU401" i="10" s="1"/>
  <c r="AU667" i="10" s="1"/>
  <c r="AT400" i="10"/>
  <c r="AS400" i="10"/>
  <c r="AR400" i="10"/>
  <c r="AQ400" i="10"/>
  <c r="AP400" i="10"/>
  <c r="AO400" i="10"/>
  <c r="AO401" i="10" s="1"/>
  <c r="AO667" i="10" s="1"/>
  <c r="AN400" i="10"/>
  <c r="AM400" i="10"/>
  <c r="AM401" i="10" s="1"/>
  <c r="AM667" i="10" s="1"/>
  <c r="AL400" i="10"/>
  <c r="AK400" i="10"/>
  <c r="AJ400" i="10"/>
  <c r="AI400" i="10"/>
  <c r="AH400" i="10"/>
  <c r="AG400" i="10"/>
  <c r="AG401" i="10" s="1"/>
  <c r="AG667" i="10" s="1"/>
  <c r="AF400" i="10"/>
  <c r="AE400" i="10"/>
  <c r="AE401" i="10" s="1"/>
  <c r="AE667" i="10" s="1"/>
  <c r="AD400" i="10"/>
  <c r="AC400" i="10"/>
  <c r="AB400" i="10"/>
  <c r="AA400" i="10"/>
  <c r="Z400" i="10"/>
  <c r="Y400" i="10"/>
  <c r="X400" i="10"/>
  <c r="BQ399" i="10"/>
  <c r="BQ401" i="10" s="1"/>
  <c r="BQ667" i="10" s="1"/>
  <c r="BP399" i="10"/>
  <c r="BO399" i="10"/>
  <c r="BO401" i="10" s="1"/>
  <c r="BO667" i="10" s="1"/>
  <c r="BN399" i="10"/>
  <c r="BM399" i="10"/>
  <c r="BL399" i="10"/>
  <c r="BL401" i="10" s="1"/>
  <c r="BL667" i="10" s="1"/>
  <c r="BK399" i="10"/>
  <c r="BJ399" i="10"/>
  <c r="BJ401" i="10" s="1"/>
  <c r="BJ667" i="10" s="1"/>
  <c r="BI399" i="10"/>
  <c r="BI401" i="10" s="1"/>
  <c r="BI667" i="10" s="1"/>
  <c r="BH399" i="10"/>
  <c r="BG399" i="10"/>
  <c r="BG401" i="10" s="1"/>
  <c r="BG667" i="10" s="1"/>
  <c r="BF399" i="10"/>
  <c r="BE399" i="10"/>
  <c r="BD399" i="10"/>
  <c r="BD401" i="10" s="1"/>
  <c r="BD667" i="10" s="1"/>
  <c r="BC399" i="10"/>
  <c r="BB399" i="10"/>
  <c r="BB401" i="10" s="1"/>
  <c r="BB667" i="10" s="1"/>
  <c r="BA399" i="10"/>
  <c r="BA401" i="10" s="1"/>
  <c r="BA667" i="10" s="1"/>
  <c r="AZ399" i="10"/>
  <c r="AY399" i="10"/>
  <c r="AY401" i="10" s="1"/>
  <c r="AY667" i="10" s="1"/>
  <c r="AX399" i="10"/>
  <c r="AW399" i="10"/>
  <c r="AV399" i="10"/>
  <c r="AV401" i="10" s="1"/>
  <c r="AV667" i="10" s="1"/>
  <c r="AU399" i="10"/>
  <c r="AT399" i="10"/>
  <c r="AT401" i="10" s="1"/>
  <c r="AT667" i="10" s="1"/>
  <c r="AS399" i="10"/>
  <c r="AS401" i="10" s="1"/>
  <c r="AS667" i="10" s="1"/>
  <c r="AR399" i="10"/>
  <c r="AQ399" i="10"/>
  <c r="AQ401" i="10" s="1"/>
  <c r="AQ667" i="10" s="1"/>
  <c r="AP399" i="10"/>
  <c r="AO399" i="10"/>
  <c r="AN399" i="10"/>
  <c r="AN401" i="10" s="1"/>
  <c r="AN667" i="10" s="1"/>
  <c r="AM399" i="10"/>
  <c r="AL399" i="10"/>
  <c r="AL401" i="10" s="1"/>
  <c r="AL667" i="10" s="1"/>
  <c r="AK399" i="10"/>
  <c r="AK401" i="10" s="1"/>
  <c r="AK667" i="10" s="1"/>
  <c r="AJ399" i="10"/>
  <c r="AI399" i="10"/>
  <c r="AI401" i="10" s="1"/>
  <c r="AI667" i="10" s="1"/>
  <c r="AH399" i="10"/>
  <c r="AG399" i="10"/>
  <c r="AF399" i="10"/>
  <c r="AF401" i="10" s="1"/>
  <c r="AF667" i="10" s="1"/>
  <c r="AE399" i="10"/>
  <c r="AD399" i="10"/>
  <c r="AD401" i="10" s="1"/>
  <c r="AD667" i="10" s="1"/>
  <c r="AC399" i="10"/>
  <c r="AC401" i="10" s="1"/>
  <c r="AC667" i="10" s="1"/>
  <c r="AB399" i="10"/>
  <c r="AA399" i="10"/>
  <c r="AA401" i="10" s="1"/>
  <c r="AA667" i="10" s="1"/>
  <c r="Z399" i="10"/>
  <c r="Y399" i="10"/>
  <c r="X399" i="10"/>
  <c r="BM391" i="10"/>
  <c r="BE391" i="10"/>
  <c r="AW391" i="10"/>
  <c r="AO391" i="10"/>
  <c r="AG391" i="10"/>
  <c r="Y391" i="10"/>
  <c r="BQ390" i="10"/>
  <c r="BP390" i="10"/>
  <c r="BO390" i="10"/>
  <c r="BN390" i="10"/>
  <c r="BM390" i="10"/>
  <c r="BL390" i="10"/>
  <c r="BK390" i="10"/>
  <c r="BJ390" i="10"/>
  <c r="BI390" i="10"/>
  <c r="BH390" i="10"/>
  <c r="BG390" i="10"/>
  <c r="BF390" i="10"/>
  <c r="BE390" i="10"/>
  <c r="BD390" i="10"/>
  <c r="BC390" i="10"/>
  <c r="BB390" i="10"/>
  <c r="BA390" i="10"/>
  <c r="AZ390" i="10"/>
  <c r="AY390" i="10"/>
  <c r="AX390" i="10"/>
  <c r="AW390" i="10"/>
  <c r="AV390" i="10"/>
  <c r="AU390" i="10"/>
  <c r="AT390" i="10"/>
  <c r="AS390" i="10"/>
  <c r="AR390" i="10"/>
  <c r="AQ390" i="10"/>
  <c r="AP390" i="10"/>
  <c r="AO390" i="10"/>
  <c r="AN390" i="10"/>
  <c r="AM390" i="10"/>
  <c r="AL390" i="10"/>
  <c r="AK390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S390" i="10" s="1"/>
  <c r="BQ389" i="10"/>
  <c r="BM389" i="10"/>
  <c r="BK389" i="10"/>
  <c r="BK391" i="10" s="1"/>
  <c r="BI389" i="10"/>
  <c r="BE389" i="10"/>
  <c r="BC389" i="10"/>
  <c r="BC391" i="10" s="1"/>
  <c r="BA389" i="10"/>
  <c r="AW389" i="10"/>
  <c r="AU389" i="10"/>
  <c r="AU391" i="10" s="1"/>
  <c r="AS389" i="10"/>
  <c r="AO389" i="10"/>
  <c r="AM389" i="10"/>
  <c r="AM391" i="10" s="1"/>
  <c r="AK389" i="10"/>
  <c r="AG389" i="10"/>
  <c r="AE389" i="10"/>
  <c r="AE391" i="10" s="1"/>
  <c r="AC389" i="10"/>
  <c r="Y389" i="10"/>
  <c r="BQ388" i="10"/>
  <c r="BP388" i="10"/>
  <c r="BO388" i="10"/>
  <c r="BN388" i="10"/>
  <c r="BM388" i="10"/>
  <c r="BL388" i="10"/>
  <c r="BK388" i="10"/>
  <c r="BJ388" i="10"/>
  <c r="BI388" i="10"/>
  <c r="BH388" i="10"/>
  <c r="BG388" i="10"/>
  <c r="BF388" i="10"/>
  <c r="BE388" i="10"/>
  <c r="BD388" i="10"/>
  <c r="BC388" i="10"/>
  <c r="BB388" i="10"/>
  <c r="BA388" i="10"/>
  <c r="AZ388" i="10"/>
  <c r="AY388" i="10"/>
  <c r="AX388" i="10"/>
  <c r="AW388" i="10"/>
  <c r="AV388" i="10"/>
  <c r="AU388" i="10"/>
  <c r="AT388" i="10"/>
  <c r="AS388" i="10"/>
  <c r="AR388" i="10"/>
  <c r="AQ388" i="10"/>
  <c r="AP388" i="10"/>
  <c r="AO388" i="10"/>
  <c r="AN388" i="10"/>
  <c r="AM388" i="10"/>
  <c r="AL388" i="10"/>
  <c r="AK388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BQ387" i="10"/>
  <c r="BQ391" i="10" s="1"/>
  <c r="BP387" i="10"/>
  <c r="BO387" i="10"/>
  <c r="BN387" i="10"/>
  <c r="BM387" i="10"/>
  <c r="BL387" i="10"/>
  <c r="BK387" i="10"/>
  <c r="BJ387" i="10"/>
  <c r="BI387" i="10"/>
  <c r="BI391" i="10" s="1"/>
  <c r="BH387" i="10"/>
  <c r="BG387" i="10"/>
  <c r="BF387" i="10"/>
  <c r="BE387" i="10"/>
  <c r="BD387" i="10"/>
  <c r="BC387" i="10"/>
  <c r="BB387" i="10"/>
  <c r="BA387" i="10"/>
  <c r="BA391" i="10" s="1"/>
  <c r="AZ387" i="10"/>
  <c r="AY387" i="10"/>
  <c r="AX387" i="10"/>
  <c r="AW387" i="10"/>
  <c r="AV387" i="10"/>
  <c r="AU387" i="10"/>
  <c r="AT387" i="10"/>
  <c r="AS387" i="10"/>
  <c r="AS391" i="10" s="1"/>
  <c r="AR387" i="10"/>
  <c r="AQ387" i="10"/>
  <c r="AP387" i="10"/>
  <c r="AO387" i="10"/>
  <c r="AN387" i="10"/>
  <c r="AM387" i="10"/>
  <c r="AL387" i="10"/>
  <c r="AK387" i="10"/>
  <c r="AK391" i="10" s="1"/>
  <c r="AJ387" i="10"/>
  <c r="AI387" i="10"/>
  <c r="AH387" i="10"/>
  <c r="AG387" i="10"/>
  <c r="AF387" i="10"/>
  <c r="AE387" i="10"/>
  <c r="AD387" i="10"/>
  <c r="AC387" i="10"/>
  <c r="AC391" i="10" s="1"/>
  <c r="AB387" i="10"/>
  <c r="AA387" i="10"/>
  <c r="Z387" i="10"/>
  <c r="S387" i="10" s="1"/>
  <c r="Y387" i="10"/>
  <c r="X387" i="10"/>
  <c r="S386" i="10"/>
  <c r="S385" i="10"/>
  <c r="BQ384" i="10"/>
  <c r="BP384" i="10"/>
  <c r="BP389" i="10" s="1"/>
  <c r="BO384" i="10"/>
  <c r="BO389" i="10" s="1"/>
  <c r="BN384" i="10"/>
  <c r="BN389" i="10" s="1"/>
  <c r="BM384" i="10"/>
  <c r="BL384" i="10"/>
  <c r="BL389" i="10" s="1"/>
  <c r="BK384" i="10"/>
  <c r="BJ384" i="10"/>
  <c r="BJ389" i="10" s="1"/>
  <c r="BI384" i="10"/>
  <c r="BH384" i="10"/>
  <c r="BH389" i="10" s="1"/>
  <c r="BG384" i="10"/>
  <c r="BG389" i="10" s="1"/>
  <c r="BF384" i="10"/>
  <c r="BF389" i="10" s="1"/>
  <c r="BE384" i="10"/>
  <c r="BD384" i="10"/>
  <c r="BD389" i="10" s="1"/>
  <c r="BC384" i="10"/>
  <c r="BB384" i="10"/>
  <c r="BB389" i="10" s="1"/>
  <c r="BA384" i="10"/>
  <c r="AZ384" i="10"/>
  <c r="AZ389" i="10" s="1"/>
  <c r="AY384" i="10"/>
  <c r="AY389" i="10" s="1"/>
  <c r="AX384" i="10"/>
  <c r="AX389" i="10" s="1"/>
  <c r="AW384" i="10"/>
  <c r="AV384" i="10"/>
  <c r="AV389" i="10" s="1"/>
  <c r="AU384" i="10"/>
  <c r="AT384" i="10"/>
  <c r="AT389" i="10" s="1"/>
  <c r="AS384" i="10"/>
  <c r="AR384" i="10"/>
  <c r="AR389" i="10" s="1"/>
  <c r="AQ384" i="10"/>
  <c r="AQ389" i="10" s="1"/>
  <c r="AP384" i="10"/>
  <c r="AP389" i="10" s="1"/>
  <c r="AO384" i="10"/>
  <c r="AN384" i="10"/>
  <c r="AN389" i="10" s="1"/>
  <c r="AM384" i="10"/>
  <c r="AL384" i="10"/>
  <c r="AL389" i="10" s="1"/>
  <c r="AK384" i="10"/>
  <c r="AJ384" i="10"/>
  <c r="AJ389" i="10" s="1"/>
  <c r="AI384" i="10"/>
  <c r="AI389" i="10" s="1"/>
  <c r="AH384" i="10"/>
  <c r="AH389" i="10" s="1"/>
  <c r="AG384" i="10"/>
  <c r="AF384" i="10"/>
  <c r="AF389" i="10" s="1"/>
  <c r="AE384" i="10"/>
  <c r="AD384" i="10"/>
  <c r="AD389" i="10" s="1"/>
  <c r="AC384" i="10"/>
  <c r="AB384" i="10"/>
  <c r="AB389" i="10" s="1"/>
  <c r="AA384" i="10"/>
  <c r="AA389" i="10" s="1"/>
  <c r="Z384" i="10"/>
  <c r="Z389" i="10" s="1"/>
  <c r="Y384" i="10"/>
  <c r="X384" i="10"/>
  <c r="X389" i="10" s="1"/>
  <c r="S389" i="10" s="1"/>
  <c r="S383" i="10"/>
  <c r="S382" i="10"/>
  <c r="S381" i="10"/>
  <c r="S380" i="10"/>
  <c r="S379" i="10"/>
  <c r="S378" i="10"/>
  <c r="S377" i="10"/>
  <c r="S376" i="10"/>
  <c r="S375" i="10"/>
  <c r="S374" i="10"/>
  <c r="S373" i="10"/>
  <c r="BQ367" i="10"/>
  <c r="BL367" i="10"/>
  <c r="BJ367" i="10"/>
  <c r="BI367" i="10"/>
  <c r="BD367" i="10"/>
  <c r="BB367" i="10"/>
  <c r="BA367" i="10"/>
  <c r="AV367" i="10"/>
  <c r="AT367" i="10"/>
  <c r="AS367" i="10"/>
  <c r="AN367" i="10"/>
  <c r="AL367" i="10"/>
  <c r="AK367" i="10"/>
  <c r="AF367" i="10"/>
  <c r="AD367" i="10"/>
  <c r="AC367" i="10"/>
  <c r="X367" i="10"/>
  <c r="S367" i="10" s="1"/>
  <c r="BQ366" i="10"/>
  <c r="BP366" i="10"/>
  <c r="BK366" i="10"/>
  <c r="BI366" i="10"/>
  <c r="BH366" i="10"/>
  <c r="BC366" i="10"/>
  <c r="BA366" i="10"/>
  <c r="AZ366" i="10"/>
  <c r="AU366" i="10"/>
  <c r="AS366" i="10"/>
  <c r="AR366" i="10"/>
  <c r="AM366" i="10"/>
  <c r="AK366" i="10"/>
  <c r="AJ366" i="10"/>
  <c r="AE366" i="10"/>
  <c r="AC366" i="10"/>
  <c r="AB366" i="10"/>
  <c r="BO365" i="10"/>
  <c r="BJ365" i="10"/>
  <c r="BG365" i="10"/>
  <c r="BB365" i="10"/>
  <c r="AY365" i="10"/>
  <c r="AT365" i="10"/>
  <c r="AQ365" i="10"/>
  <c r="AL365" i="10"/>
  <c r="AI365" i="10"/>
  <c r="AD365" i="10"/>
  <c r="AA365" i="10"/>
  <c r="BA364" i="10"/>
  <c r="BA368" i="10" s="1"/>
  <c r="BA729" i="10" s="1"/>
  <c r="BQ363" i="10"/>
  <c r="BP363" i="10"/>
  <c r="BO363" i="10"/>
  <c r="BN363" i="10"/>
  <c r="BM363" i="10"/>
  <c r="BL363" i="10"/>
  <c r="BK363" i="10"/>
  <c r="BJ363" i="10"/>
  <c r="BI363" i="10"/>
  <c r="BH363" i="10"/>
  <c r="BG363" i="10"/>
  <c r="BF363" i="10"/>
  <c r="BE363" i="10"/>
  <c r="BD363" i="10"/>
  <c r="BC363" i="10"/>
  <c r="BB363" i="10"/>
  <c r="BA363" i="10"/>
  <c r="AZ363" i="10"/>
  <c r="AY363" i="10"/>
  <c r="AX363" i="10"/>
  <c r="AW363" i="10"/>
  <c r="AV363" i="10"/>
  <c r="AU363" i="10"/>
  <c r="AT363" i="10"/>
  <c r="AS363" i="10"/>
  <c r="AR363" i="10"/>
  <c r="AQ363" i="10"/>
  <c r="AP363" i="10"/>
  <c r="AO363" i="10"/>
  <c r="AN363" i="10"/>
  <c r="AM363" i="10"/>
  <c r="AL363" i="10"/>
  <c r="AK363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BQ362" i="10"/>
  <c r="BP362" i="10"/>
  <c r="BP367" i="10" s="1"/>
  <c r="BO362" i="10"/>
  <c r="BO367" i="10" s="1"/>
  <c r="BN362" i="10"/>
  <c r="BN367" i="10" s="1"/>
  <c r="BM362" i="10"/>
  <c r="BM367" i="10" s="1"/>
  <c r="BL362" i="10"/>
  <c r="BK362" i="10"/>
  <c r="BK367" i="10" s="1"/>
  <c r="BJ362" i="10"/>
  <c r="BI362" i="10"/>
  <c r="BH362" i="10"/>
  <c r="BH367" i="10" s="1"/>
  <c r="BG362" i="10"/>
  <c r="BG367" i="10" s="1"/>
  <c r="BF362" i="10"/>
  <c r="BF367" i="10" s="1"/>
  <c r="BE362" i="10"/>
  <c r="BE367" i="10" s="1"/>
  <c r="BD362" i="10"/>
  <c r="BC362" i="10"/>
  <c r="BC367" i="10" s="1"/>
  <c r="BB362" i="10"/>
  <c r="BA362" i="10"/>
  <c r="AZ362" i="10"/>
  <c r="AZ367" i="10" s="1"/>
  <c r="AY362" i="10"/>
  <c r="AY367" i="10" s="1"/>
  <c r="AX362" i="10"/>
  <c r="AX367" i="10" s="1"/>
  <c r="AW362" i="10"/>
  <c r="AW367" i="10" s="1"/>
  <c r="AV362" i="10"/>
  <c r="AU362" i="10"/>
  <c r="AU367" i="10" s="1"/>
  <c r="AT362" i="10"/>
  <c r="AS362" i="10"/>
  <c r="AR362" i="10"/>
  <c r="AR367" i="10" s="1"/>
  <c r="AQ362" i="10"/>
  <c r="AQ367" i="10" s="1"/>
  <c r="AP362" i="10"/>
  <c r="AP367" i="10" s="1"/>
  <c r="AO362" i="10"/>
  <c r="AO367" i="10" s="1"/>
  <c r="AN362" i="10"/>
  <c r="AM362" i="10"/>
  <c r="AM367" i="10" s="1"/>
  <c r="AL362" i="10"/>
  <c r="AK362" i="10"/>
  <c r="AJ362" i="10"/>
  <c r="AJ367" i="10" s="1"/>
  <c r="AI362" i="10"/>
  <c r="AI367" i="10" s="1"/>
  <c r="AH362" i="10"/>
  <c r="AH367" i="10" s="1"/>
  <c r="AG362" i="10"/>
  <c r="AG367" i="10" s="1"/>
  <c r="AF362" i="10"/>
  <c r="AE362" i="10"/>
  <c r="AE367" i="10" s="1"/>
  <c r="AD362" i="10"/>
  <c r="AC362" i="10"/>
  <c r="AB362" i="10"/>
  <c r="AB367" i="10" s="1"/>
  <c r="AA362" i="10"/>
  <c r="AA367" i="10" s="1"/>
  <c r="Z362" i="10"/>
  <c r="Z367" i="10" s="1"/>
  <c r="Y362" i="10"/>
  <c r="Y367" i="10" s="1"/>
  <c r="X362" i="10"/>
  <c r="BQ361" i="10"/>
  <c r="BP361" i="10"/>
  <c r="BO361" i="10"/>
  <c r="BO366" i="10" s="1"/>
  <c r="BN361" i="10"/>
  <c r="BN366" i="10" s="1"/>
  <c r="BM361" i="10"/>
  <c r="BM366" i="10" s="1"/>
  <c r="BL361" i="10"/>
  <c r="BL366" i="10" s="1"/>
  <c r="BK361" i="10"/>
  <c r="BJ361" i="10"/>
  <c r="BJ366" i="10" s="1"/>
  <c r="BI361" i="10"/>
  <c r="BH361" i="10"/>
  <c r="BG361" i="10"/>
  <c r="BG366" i="10" s="1"/>
  <c r="BF361" i="10"/>
  <c r="BF366" i="10" s="1"/>
  <c r="BE361" i="10"/>
  <c r="BE366" i="10" s="1"/>
  <c r="BD361" i="10"/>
  <c r="BD366" i="10" s="1"/>
  <c r="BC361" i="10"/>
  <c r="BB361" i="10"/>
  <c r="BB366" i="10" s="1"/>
  <c r="BA361" i="10"/>
  <c r="AZ361" i="10"/>
  <c r="AY361" i="10"/>
  <c r="AY366" i="10" s="1"/>
  <c r="AX361" i="10"/>
  <c r="AX366" i="10" s="1"/>
  <c r="AW361" i="10"/>
  <c r="AW366" i="10" s="1"/>
  <c r="AV361" i="10"/>
  <c r="AV366" i="10" s="1"/>
  <c r="AU361" i="10"/>
  <c r="AT361" i="10"/>
  <c r="AT366" i="10" s="1"/>
  <c r="AS361" i="10"/>
  <c r="AR361" i="10"/>
  <c r="AQ361" i="10"/>
  <c r="AQ366" i="10" s="1"/>
  <c r="AP361" i="10"/>
  <c r="AP366" i="10" s="1"/>
  <c r="AO361" i="10"/>
  <c r="AO366" i="10" s="1"/>
  <c r="AN361" i="10"/>
  <c r="AN366" i="10" s="1"/>
  <c r="AM361" i="10"/>
  <c r="AL361" i="10"/>
  <c r="AL366" i="10" s="1"/>
  <c r="AK361" i="10"/>
  <c r="AJ361" i="10"/>
  <c r="AI361" i="10"/>
  <c r="AI366" i="10" s="1"/>
  <c r="AH361" i="10"/>
  <c r="AH366" i="10" s="1"/>
  <c r="AG361" i="10"/>
  <c r="AG366" i="10" s="1"/>
  <c r="AF361" i="10"/>
  <c r="AF366" i="10" s="1"/>
  <c r="AE361" i="10"/>
  <c r="AD361" i="10"/>
  <c r="AD366" i="10" s="1"/>
  <c r="AC361" i="10"/>
  <c r="AB361" i="10"/>
  <c r="AA361" i="10"/>
  <c r="AA366" i="10" s="1"/>
  <c r="Z361" i="10"/>
  <c r="Z366" i="10" s="1"/>
  <c r="Y361" i="10"/>
  <c r="Y366" i="10" s="1"/>
  <c r="X361" i="10"/>
  <c r="BQ360" i="10"/>
  <c r="BP360" i="10"/>
  <c r="BO360" i="10"/>
  <c r="BN360" i="10"/>
  <c r="BM360" i="10"/>
  <c r="BL360" i="10"/>
  <c r="BK360" i="10"/>
  <c r="BJ360" i="10"/>
  <c r="BI360" i="10"/>
  <c r="BH360" i="10"/>
  <c r="BG360" i="10"/>
  <c r="BF360" i="10"/>
  <c r="BE360" i="10"/>
  <c r="BD360" i="10"/>
  <c r="BC360" i="10"/>
  <c r="BB360" i="10"/>
  <c r="BA360" i="10"/>
  <c r="AZ360" i="10"/>
  <c r="AY360" i="10"/>
  <c r="AX360" i="10"/>
  <c r="AW360" i="10"/>
  <c r="AV360" i="10"/>
  <c r="AU360" i="10"/>
  <c r="AT360" i="10"/>
  <c r="AS360" i="10"/>
  <c r="AR360" i="10"/>
  <c r="AQ360" i="10"/>
  <c r="AP360" i="10"/>
  <c r="AO360" i="10"/>
  <c r="AN360" i="10"/>
  <c r="AM360" i="10"/>
  <c r="AL360" i="10"/>
  <c r="AK360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S360" i="10" s="1"/>
  <c r="X360" i="10"/>
  <c r="BQ359" i="10"/>
  <c r="BP359" i="10"/>
  <c r="BO359" i="10"/>
  <c r="BN359" i="10"/>
  <c r="BM359" i="10"/>
  <c r="BL359" i="10"/>
  <c r="BK359" i="10"/>
  <c r="BJ359" i="10"/>
  <c r="BI359" i="10"/>
  <c r="BH359" i="10"/>
  <c r="BG359" i="10"/>
  <c r="BF359" i="10"/>
  <c r="BE359" i="10"/>
  <c r="BD359" i="10"/>
  <c r="BC359" i="10"/>
  <c r="BB359" i="10"/>
  <c r="BA359" i="10"/>
  <c r="AZ359" i="10"/>
  <c r="AY359" i="10"/>
  <c r="AX359" i="10"/>
  <c r="AW359" i="10"/>
  <c r="AV359" i="10"/>
  <c r="AU359" i="10"/>
  <c r="AT359" i="10"/>
  <c r="AS359" i="10"/>
  <c r="AR359" i="10"/>
  <c r="AQ359" i="10"/>
  <c r="AP359" i="10"/>
  <c r="AO359" i="10"/>
  <c r="AN359" i="10"/>
  <c r="AM359" i="10"/>
  <c r="AL359" i="10"/>
  <c r="AK359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S359" i="10" s="1"/>
  <c r="BQ358" i="10"/>
  <c r="BQ365" i="10" s="1"/>
  <c r="BP358" i="10"/>
  <c r="BP365" i="10" s="1"/>
  <c r="BO358" i="10"/>
  <c r="BN358" i="10"/>
  <c r="BN365" i="10" s="1"/>
  <c r="BM358" i="10"/>
  <c r="BM365" i="10" s="1"/>
  <c r="BL358" i="10"/>
  <c r="BL365" i="10" s="1"/>
  <c r="BK358" i="10"/>
  <c r="BK365" i="10" s="1"/>
  <c r="BJ358" i="10"/>
  <c r="BI358" i="10"/>
  <c r="BI365" i="10" s="1"/>
  <c r="BH358" i="10"/>
  <c r="BH365" i="10" s="1"/>
  <c r="BG358" i="10"/>
  <c r="BF358" i="10"/>
  <c r="BF365" i="10" s="1"/>
  <c r="BE358" i="10"/>
  <c r="BE365" i="10" s="1"/>
  <c r="BD358" i="10"/>
  <c r="BD365" i="10" s="1"/>
  <c r="BC358" i="10"/>
  <c r="BC365" i="10" s="1"/>
  <c r="BB358" i="10"/>
  <c r="BA358" i="10"/>
  <c r="BA365" i="10" s="1"/>
  <c r="AZ358" i="10"/>
  <c r="AZ365" i="10" s="1"/>
  <c r="AY358" i="10"/>
  <c r="AX358" i="10"/>
  <c r="AX365" i="10" s="1"/>
  <c r="AW358" i="10"/>
  <c r="AW365" i="10" s="1"/>
  <c r="AV358" i="10"/>
  <c r="AV365" i="10" s="1"/>
  <c r="AU358" i="10"/>
  <c r="AU365" i="10" s="1"/>
  <c r="AT358" i="10"/>
  <c r="AS358" i="10"/>
  <c r="AS365" i="10" s="1"/>
  <c r="AR358" i="10"/>
  <c r="AR365" i="10" s="1"/>
  <c r="AQ358" i="10"/>
  <c r="AP358" i="10"/>
  <c r="AP365" i="10" s="1"/>
  <c r="AO358" i="10"/>
  <c r="AO365" i="10" s="1"/>
  <c r="AN358" i="10"/>
  <c r="AN365" i="10" s="1"/>
  <c r="AM358" i="10"/>
  <c r="AM365" i="10" s="1"/>
  <c r="AL358" i="10"/>
  <c r="AK358" i="10"/>
  <c r="AK365" i="10" s="1"/>
  <c r="AJ358" i="10"/>
  <c r="AJ365" i="10" s="1"/>
  <c r="AI358" i="10"/>
  <c r="AH358" i="10"/>
  <c r="AH365" i="10" s="1"/>
  <c r="AG358" i="10"/>
  <c r="AG365" i="10" s="1"/>
  <c r="AF358" i="10"/>
  <c r="AF365" i="10" s="1"/>
  <c r="AE358" i="10"/>
  <c r="AE365" i="10" s="1"/>
  <c r="AD358" i="10"/>
  <c r="AC358" i="10"/>
  <c r="AC365" i="10" s="1"/>
  <c r="AB358" i="10"/>
  <c r="AB365" i="10" s="1"/>
  <c r="AA358" i="10"/>
  <c r="Z358" i="10"/>
  <c r="Z365" i="10" s="1"/>
  <c r="Y358" i="10"/>
  <c r="Y365" i="10" s="1"/>
  <c r="X358" i="10"/>
  <c r="X365" i="10" s="1"/>
  <c r="S358" i="10"/>
  <c r="BQ357" i="10"/>
  <c r="BP357" i="10"/>
  <c r="BO357" i="10"/>
  <c r="BN357" i="10"/>
  <c r="BM357" i="10"/>
  <c r="BL357" i="10"/>
  <c r="BK357" i="10"/>
  <c r="BJ357" i="10"/>
  <c r="BI357" i="10"/>
  <c r="BH357" i="10"/>
  <c r="BG357" i="10"/>
  <c r="BF357" i="10"/>
  <c r="BE357" i="10"/>
  <c r="BD357" i="10"/>
  <c r="BC357" i="10"/>
  <c r="BB357" i="10"/>
  <c r="BA357" i="10"/>
  <c r="AZ357" i="10"/>
  <c r="AY357" i="10"/>
  <c r="AX357" i="10"/>
  <c r="AW357" i="10"/>
  <c r="AV357" i="10"/>
  <c r="AU357" i="10"/>
  <c r="AT357" i="10"/>
  <c r="AS357" i="10"/>
  <c r="AR357" i="10"/>
  <c r="AQ357" i="10"/>
  <c r="AP357" i="10"/>
  <c r="AO357" i="10"/>
  <c r="AN357" i="10"/>
  <c r="AM357" i="10"/>
  <c r="AL357" i="10"/>
  <c r="AK357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BQ356" i="10"/>
  <c r="BQ364" i="10" s="1"/>
  <c r="BQ368" i="10" s="1"/>
  <c r="BQ729" i="10" s="1"/>
  <c r="BP356" i="10"/>
  <c r="BO356" i="10"/>
  <c r="BN356" i="10"/>
  <c r="BM356" i="10"/>
  <c r="BL356" i="10"/>
  <c r="BK356" i="10"/>
  <c r="BJ356" i="10"/>
  <c r="BI356" i="10"/>
  <c r="BI364" i="10" s="1"/>
  <c r="BI368" i="10" s="1"/>
  <c r="BI729" i="10" s="1"/>
  <c r="BH356" i="10"/>
  <c r="BG356" i="10"/>
  <c r="BF356" i="10"/>
  <c r="BE356" i="10"/>
  <c r="BD356" i="10"/>
  <c r="BC356" i="10"/>
  <c r="BB356" i="10"/>
  <c r="BA356" i="10"/>
  <c r="AZ356" i="10"/>
  <c r="AY356" i="10"/>
  <c r="AX356" i="10"/>
  <c r="AW356" i="10"/>
  <c r="AV356" i="10"/>
  <c r="AU356" i="10"/>
  <c r="AT356" i="10"/>
  <c r="AS356" i="10"/>
  <c r="AS364" i="10" s="1"/>
  <c r="AS368" i="10" s="1"/>
  <c r="AS729" i="10" s="1"/>
  <c r="AR356" i="10"/>
  <c r="AQ356" i="10"/>
  <c r="AP356" i="10"/>
  <c r="AO356" i="10"/>
  <c r="AN356" i="10"/>
  <c r="AM356" i="10"/>
  <c r="AL356" i="10"/>
  <c r="AK356" i="10"/>
  <c r="AK364" i="10" s="1"/>
  <c r="AK368" i="10" s="1"/>
  <c r="AK729" i="10" s="1"/>
  <c r="AJ356" i="10"/>
  <c r="AI356" i="10"/>
  <c r="AH356" i="10"/>
  <c r="AG356" i="10"/>
  <c r="AF356" i="10"/>
  <c r="AE356" i="10"/>
  <c r="AD356" i="10"/>
  <c r="AC356" i="10"/>
  <c r="AC364" i="10" s="1"/>
  <c r="AC368" i="10" s="1"/>
  <c r="AC729" i="10" s="1"/>
  <c r="AB356" i="10"/>
  <c r="AA356" i="10"/>
  <c r="Z356" i="10"/>
  <c r="Y356" i="10"/>
  <c r="X356" i="10"/>
  <c r="BQ355" i="10"/>
  <c r="BP355" i="10"/>
  <c r="BO355" i="10"/>
  <c r="BN355" i="10"/>
  <c r="BM355" i="10"/>
  <c r="BL355" i="10"/>
  <c r="BK355" i="10"/>
  <c r="BJ355" i="10"/>
  <c r="BI355" i="10"/>
  <c r="BH355" i="10"/>
  <c r="BG355" i="10"/>
  <c r="BF355" i="10"/>
  <c r="BE355" i="10"/>
  <c r="BD355" i="10"/>
  <c r="BC355" i="10"/>
  <c r="BB355" i="10"/>
  <c r="BA355" i="10"/>
  <c r="AZ355" i="10"/>
  <c r="AY355" i="10"/>
  <c r="AX355" i="10"/>
  <c r="AW355" i="10"/>
  <c r="AV355" i="10"/>
  <c r="AU355" i="10"/>
  <c r="AT355" i="10"/>
  <c r="AS355" i="10"/>
  <c r="AR355" i="10"/>
  <c r="AQ355" i="10"/>
  <c r="AP355" i="10"/>
  <c r="AO355" i="10"/>
  <c r="AN355" i="10"/>
  <c r="AM355" i="10"/>
  <c r="AL355" i="10"/>
  <c r="AK355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BQ354" i="10"/>
  <c r="BP354" i="10"/>
  <c r="BO354" i="10"/>
  <c r="BN354" i="10"/>
  <c r="BM354" i="10"/>
  <c r="BL354" i="10"/>
  <c r="BK354" i="10"/>
  <c r="BJ354" i="10"/>
  <c r="BI354" i="10"/>
  <c r="BH354" i="10"/>
  <c r="BG354" i="10"/>
  <c r="BF354" i="10"/>
  <c r="BE354" i="10"/>
  <c r="BD354" i="10"/>
  <c r="BC354" i="10"/>
  <c r="BB354" i="10"/>
  <c r="BA354" i="10"/>
  <c r="AZ354" i="10"/>
  <c r="AY354" i="10"/>
  <c r="AX354" i="10"/>
  <c r="AW354" i="10"/>
  <c r="AV354" i="10"/>
  <c r="AU354" i="10"/>
  <c r="AT354" i="10"/>
  <c r="AS354" i="10"/>
  <c r="AR354" i="10"/>
  <c r="AQ354" i="10"/>
  <c r="AP354" i="10"/>
  <c r="AO354" i="10"/>
  <c r="AN354" i="10"/>
  <c r="AM354" i="10"/>
  <c r="AL354" i="10"/>
  <c r="AK354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S354" i="10" s="1"/>
  <c r="BQ353" i="10"/>
  <c r="BP353" i="10"/>
  <c r="BO353" i="10"/>
  <c r="BN353" i="10"/>
  <c r="BM353" i="10"/>
  <c r="BL353" i="10"/>
  <c r="BK353" i="10"/>
  <c r="BJ353" i="10"/>
  <c r="BI353" i="10"/>
  <c r="BH353" i="10"/>
  <c r="BG353" i="10"/>
  <c r="BF353" i="10"/>
  <c r="BE353" i="10"/>
  <c r="BD353" i="10"/>
  <c r="BC353" i="10"/>
  <c r="BB353" i="10"/>
  <c r="BA353" i="10"/>
  <c r="AZ353" i="10"/>
  <c r="AY353" i="10"/>
  <c r="AX353" i="10"/>
  <c r="AW353" i="10"/>
  <c r="AV353" i="10"/>
  <c r="AU353" i="10"/>
  <c r="AT353" i="10"/>
  <c r="AS353" i="10"/>
  <c r="AR353" i="10"/>
  <c r="AQ353" i="10"/>
  <c r="AP353" i="10"/>
  <c r="AO353" i="10"/>
  <c r="AN353" i="10"/>
  <c r="AM353" i="10"/>
  <c r="AL353" i="10"/>
  <c r="AK353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S353" i="10" s="1"/>
  <c r="BQ352" i="10"/>
  <c r="BP352" i="10"/>
  <c r="BO352" i="10"/>
  <c r="BN352" i="10"/>
  <c r="BM352" i="10"/>
  <c r="BL352" i="10"/>
  <c r="BK352" i="10"/>
  <c r="BJ352" i="10"/>
  <c r="BI352" i="10"/>
  <c r="BH352" i="10"/>
  <c r="BG352" i="10"/>
  <c r="BF352" i="10"/>
  <c r="BE352" i="10"/>
  <c r="BD352" i="10"/>
  <c r="BC352" i="10"/>
  <c r="BB352" i="10"/>
  <c r="BA352" i="10"/>
  <c r="AZ352" i="10"/>
  <c r="AY352" i="10"/>
  <c r="AX352" i="10"/>
  <c r="AW352" i="10"/>
  <c r="AV352" i="10"/>
  <c r="AU352" i="10"/>
  <c r="AT352" i="10"/>
  <c r="AS352" i="10"/>
  <c r="AR352" i="10"/>
  <c r="AQ352" i="10"/>
  <c r="AP352" i="10"/>
  <c r="AO352" i="10"/>
  <c r="AN352" i="10"/>
  <c r="AM352" i="10"/>
  <c r="AL352" i="10"/>
  <c r="AK352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S352" i="10" s="1"/>
  <c r="X352" i="10"/>
  <c r="BQ351" i="10"/>
  <c r="BP351" i="10"/>
  <c r="BO351" i="10"/>
  <c r="BN351" i="10"/>
  <c r="BM351" i="10"/>
  <c r="BL351" i="10"/>
  <c r="BK351" i="10"/>
  <c r="BJ351" i="10"/>
  <c r="BI351" i="10"/>
  <c r="BH351" i="10"/>
  <c r="BG351" i="10"/>
  <c r="BF351" i="10"/>
  <c r="BE351" i="10"/>
  <c r="BD351" i="10"/>
  <c r="BC351" i="10"/>
  <c r="BB351" i="10"/>
  <c r="BA351" i="10"/>
  <c r="AZ351" i="10"/>
  <c r="AY351" i="10"/>
  <c r="AX351" i="10"/>
  <c r="AW351" i="10"/>
  <c r="AV351" i="10"/>
  <c r="AU351" i="10"/>
  <c r="AT351" i="10"/>
  <c r="AS351" i="10"/>
  <c r="AR351" i="10"/>
  <c r="AQ351" i="10"/>
  <c r="AP351" i="10"/>
  <c r="AO351" i="10"/>
  <c r="AN351" i="10"/>
  <c r="AM351" i="10"/>
  <c r="AL351" i="10"/>
  <c r="AK351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S351" i="10" s="1"/>
  <c r="BQ350" i="10"/>
  <c r="BP350" i="10"/>
  <c r="BP364" i="10" s="1"/>
  <c r="BP368" i="10" s="1"/>
  <c r="BP729" i="10" s="1"/>
  <c r="BO350" i="10"/>
  <c r="BO364" i="10" s="1"/>
  <c r="BN350" i="10"/>
  <c r="BN364" i="10" s="1"/>
  <c r="BN368" i="10" s="1"/>
  <c r="BN729" i="10" s="1"/>
  <c r="BM350" i="10"/>
  <c r="BM364" i="10" s="1"/>
  <c r="BM368" i="10" s="1"/>
  <c r="BM729" i="10" s="1"/>
  <c r="BL350" i="10"/>
  <c r="BL364" i="10" s="1"/>
  <c r="BL368" i="10" s="1"/>
  <c r="BL729" i="10" s="1"/>
  <c r="BK350" i="10"/>
  <c r="BK364" i="10" s="1"/>
  <c r="BJ350" i="10"/>
  <c r="BI350" i="10"/>
  <c r="BH350" i="10"/>
  <c r="BH364" i="10" s="1"/>
  <c r="BH368" i="10" s="1"/>
  <c r="BH729" i="10" s="1"/>
  <c r="BG350" i="10"/>
  <c r="BG364" i="10" s="1"/>
  <c r="BF350" i="10"/>
  <c r="BF364" i="10" s="1"/>
  <c r="BF368" i="10" s="1"/>
  <c r="BF729" i="10" s="1"/>
  <c r="BE350" i="10"/>
  <c r="BE364" i="10" s="1"/>
  <c r="BE368" i="10" s="1"/>
  <c r="BE729" i="10" s="1"/>
  <c r="BD350" i="10"/>
  <c r="BD364" i="10" s="1"/>
  <c r="BD368" i="10" s="1"/>
  <c r="BD729" i="10" s="1"/>
  <c r="BC350" i="10"/>
  <c r="BC364" i="10" s="1"/>
  <c r="BB350" i="10"/>
  <c r="BA350" i="10"/>
  <c r="AZ350" i="10"/>
  <c r="AZ364" i="10" s="1"/>
  <c r="AZ368" i="10" s="1"/>
  <c r="AZ729" i="10" s="1"/>
  <c r="AY350" i="10"/>
  <c r="AY364" i="10" s="1"/>
  <c r="AX350" i="10"/>
  <c r="AX364" i="10" s="1"/>
  <c r="AX368" i="10" s="1"/>
  <c r="AX729" i="10" s="1"/>
  <c r="AW350" i="10"/>
  <c r="AW364" i="10" s="1"/>
  <c r="AW368" i="10" s="1"/>
  <c r="AW729" i="10" s="1"/>
  <c r="AV350" i="10"/>
  <c r="AV364" i="10" s="1"/>
  <c r="AV368" i="10" s="1"/>
  <c r="AV729" i="10" s="1"/>
  <c r="AU350" i="10"/>
  <c r="AU364" i="10" s="1"/>
  <c r="AT350" i="10"/>
  <c r="AS350" i="10"/>
  <c r="AR350" i="10"/>
  <c r="AR364" i="10" s="1"/>
  <c r="AR368" i="10" s="1"/>
  <c r="AR729" i="10" s="1"/>
  <c r="AQ350" i="10"/>
  <c r="AQ364" i="10" s="1"/>
  <c r="AP350" i="10"/>
  <c r="AP364" i="10" s="1"/>
  <c r="AP368" i="10" s="1"/>
  <c r="AP729" i="10" s="1"/>
  <c r="AO350" i="10"/>
  <c r="AO364" i="10" s="1"/>
  <c r="AO368" i="10" s="1"/>
  <c r="AO729" i="10" s="1"/>
  <c r="AN350" i="10"/>
  <c r="AN364" i="10" s="1"/>
  <c r="AN368" i="10" s="1"/>
  <c r="AN729" i="10" s="1"/>
  <c r="AM350" i="10"/>
  <c r="AM364" i="10" s="1"/>
  <c r="AL350" i="10"/>
  <c r="AK350" i="10"/>
  <c r="AJ350" i="10"/>
  <c r="AJ364" i="10" s="1"/>
  <c r="AJ368" i="10" s="1"/>
  <c r="AJ729" i="10" s="1"/>
  <c r="AI350" i="10"/>
  <c r="AI364" i="10" s="1"/>
  <c r="AH350" i="10"/>
  <c r="AH364" i="10" s="1"/>
  <c r="AH368" i="10" s="1"/>
  <c r="AH729" i="10" s="1"/>
  <c r="AG350" i="10"/>
  <c r="AG364" i="10" s="1"/>
  <c r="AG368" i="10" s="1"/>
  <c r="AG729" i="10" s="1"/>
  <c r="AF350" i="10"/>
  <c r="AF364" i="10" s="1"/>
  <c r="AF368" i="10" s="1"/>
  <c r="AF729" i="10" s="1"/>
  <c r="AE350" i="10"/>
  <c r="AE364" i="10" s="1"/>
  <c r="AD350" i="10"/>
  <c r="AC350" i="10"/>
  <c r="AB350" i="10"/>
  <c r="AB364" i="10" s="1"/>
  <c r="AB368" i="10" s="1"/>
  <c r="AB729" i="10" s="1"/>
  <c r="AA350" i="10"/>
  <c r="AA364" i="10" s="1"/>
  <c r="Z350" i="10"/>
  <c r="Z364" i="10" s="1"/>
  <c r="Z368" i="10" s="1"/>
  <c r="Z729" i="10" s="1"/>
  <c r="Y350" i="10"/>
  <c r="Y364" i="10" s="1"/>
  <c r="Y368" i="10" s="1"/>
  <c r="Y729" i="10" s="1"/>
  <c r="X350" i="10"/>
  <c r="X364" i="10" s="1"/>
  <c r="S350" i="10"/>
  <c r="BP344" i="10"/>
  <c r="BO344" i="10"/>
  <c r="BJ344" i="10"/>
  <c r="BH344" i="10"/>
  <c r="BG344" i="10"/>
  <c r="BB344" i="10"/>
  <c r="AZ344" i="10"/>
  <c r="AY344" i="10"/>
  <c r="AT344" i="10"/>
  <c r="AR344" i="10"/>
  <c r="AQ344" i="10"/>
  <c r="AL344" i="10"/>
  <c r="AJ344" i="10"/>
  <c r="AI344" i="10"/>
  <c r="AD344" i="10"/>
  <c r="AB344" i="10"/>
  <c r="AA344" i="10"/>
  <c r="BQ343" i="10"/>
  <c r="BO343" i="10"/>
  <c r="BN343" i="10"/>
  <c r="BI343" i="10"/>
  <c r="BG343" i="10"/>
  <c r="BF343" i="10"/>
  <c r="BA343" i="10"/>
  <c r="AY343" i="10"/>
  <c r="AX343" i="10"/>
  <c r="AS343" i="10"/>
  <c r="AQ343" i="10"/>
  <c r="AP343" i="10"/>
  <c r="AK343" i="10"/>
  <c r="AI343" i="10"/>
  <c r="AH343" i="10"/>
  <c r="AC343" i="10"/>
  <c r="AA343" i="10"/>
  <c r="Z343" i="10"/>
  <c r="BP342" i="10"/>
  <c r="BM342" i="10"/>
  <c r="BH342" i="10"/>
  <c r="BE342" i="10"/>
  <c r="AZ342" i="10"/>
  <c r="AW342" i="10"/>
  <c r="AR342" i="10"/>
  <c r="AO342" i="10"/>
  <c r="AJ342" i="10"/>
  <c r="AG342" i="10"/>
  <c r="AB342" i="10"/>
  <c r="Y342" i="10"/>
  <c r="BG341" i="10"/>
  <c r="BG345" i="10" s="1"/>
  <c r="BG708" i="10" s="1"/>
  <c r="AA341" i="10"/>
  <c r="BQ340" i="10"/>
  <c r="BP340" i="10"/>
  <c r="BO340" i="10"/>
  <c r="BN340" i="10"/>
  <c r="BM340" i="10"/>
  <c r="BL340" i="10"/>
  <c r="BK340" i="10"/>
  <c r="BJ340" i="10"/>
  <c r="BI340" i="10"/>
  <c r="BH340" i="10"/>
  <c r="BG340" i="10"/>
  <c r="BF340" i="10"/>
  <c r="BE340" i="10"/>
  <c r="BD340" i="10"/>
  <c r="BC340" i="10"/>
  <c r="BB340" i="10"/>
  <c r="BA340" i="10"/>
  <c r="AZ340" i="10"/>
  <c r="AY340" i="10"/>
  <c r="AX340" i="10"/>
  <c r="AW340" i="10"/>
  <c r="AV340" i="10"/>
  <c r="AU340" i="10"/>
  <c r="AT340" i="10"/>
  <c r="AS340" i="10"/>
  <c r="AR340" i="10"/>
  <c r="AQ340" i="10"/>
  <c r="AP340" i="10"/>
  <c r="AO340" i="10"/>
  <c r="AN340" i="10"/>
  <c r="AM340" i="10"/>
  <c r="AL340" i="10"/>
  <c r="AK340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S340" i="10" s="1"/>
  <c r="Y340" i="10"/>
  <c r="X340" i="10"/>
  <c r="BQ339" i="10"/>
  <c r="BQ344" i="10" s="1"/>
  <c r="BP339" i="10"/>
  <c r="BO339" i="10"/>
  <c r="BN339" i="10"/>
  <c r="BM339" i="10"/>
  <c r="BM344" i="10" s="1"/>
  <c r="BL339" i="10"/>
  <c r="BL344" i="10" s="1"/>
  <c r="BK339" i="10"/>
  <c r="BK344" i="10" s="1"/>
  <c r="BJ339" i="10"/>
  <c r="BI339" i="10"/>
  <c r="BI344" i="10" s="1"/>
  <c r="BH339" i="10"/>
  <c r="BG339" i="10"/>
  <c r="BF339" i="10"/>
  <c r="BE339" i="10"/>
  <c r="BE344" i="10" s="1"/>
  <c r="BD339" i="10"/>
  <c r="BD344" i="10" s="1"/>
  <c r="BC339" i="10"/>
  <c r="BC344" i="10" s="1"/>
  <c r="BB339" i="10"/>
  <c r="BA339" i="10"/>
  <c r="BA344" i="10" s="1"/>
  <c r="AZ339" i="10"/>
  <c r="AY339" i="10"/>
  <c r="AX339" i="10"/>
  <c r="AW339" i="10"/>
  <c r="AW344" i="10" s="1"/>
  <c r="AV339" i="10"/>
  <c r="AV344" i="10" s="1"/>
  <c r="AU339" i="10"/>
  <c r="AU344" i="10" s="1"/>
  <c r="AT339" i="10"/>
  <c r="AS339" i="10"/>
  <c r="AS344" i="10" s="1"/>
  <c r="AR339" i="10"/>
  <c r="AQ339" i="10"/>
  <c r="AP339" i="10"/>
  <c r="AO339" i="10"/>
  <c r="AO344" i="10" s="1"/>
  <c r="AN339" i="10"/>
  <c r="AN344" i="10" s="1"/>
  <c r="AM339" i="10"/>
  <c r="AM344" i="10" s="1"/>
  <c r="AL339" i="10"/>
  <c r="AK339" i="10"/>
  <c r="AK344" i="10" s="1"/>
  <c r="AJ339" i="10"/>
  <c r="AI339" i="10"/>
  <c r="AH339" i="10"/>
  <c r="AG339" i="10"/>
  <c r="AG344" i="10" s="1"/>
  <c r="AF339" i="10"/>
  <c r="AF344" i="10" s="1"/>
  <c r="AE339" i="10"/>
  <c r="AE344" i="10" s="1"/>
  <c r="AD339" i="10"/>
  <c r="AC339" i="10"/>
  <c r="AC344" i="10" s="1"/>
  <c r="AB339" i="10"/>
  <c r="AA339" i="10"/>
  <c r="Z339" i="10"/>
  <c r="Y339" i="10"/>
  <c r="X339" i="10"/>
  <c r="X344" i="10" s="1"/>
  <c r="BQ338" i="10"/>
  <c r="BP338" i="10"/>
  <c r="BP343" i="10" s="1"/>
  <c r="BO338" i="10"/>
  <c r="BN338" i="10"/>
  <c r="BM338" i="10"/>
  <c r="BM343" i="10" s="1"/>
  <c r="BL338" i="10"/>
  <c r="BL343" i="10" s="1"/>
  <c r="BK338" i="10"/>
  <c r="BK343" i="10" s="1"/>
  <c r="BJ338" i="10"/>
  <c r="BJ343" i="10" s="1"/>
  <c r="BI338" i="10"/>
  <c r="BH338" i="10"/>
  <c r="BH343" i="10" s="1"/>
  <c r="BG338" i="10"/>
  <c r="BF338" i="10"/>
  <c r="BE338" i="10"/>
  <c r="BE343" i="10" s="1"/>
  <c r="BD338" i="10"/>
  <c r="BD343" i="10" s="1"/>
  <c r="BC338" i="10"/>
  <c r="BC343" i="10" s="1"/>
  <c r="BB338" i="10"/>
  <c r="BB343" i="10" s="1"/>
  <c r="BA338" i="10"/>
  <c r="AZ338" i="10"/>
  <c r="AZ343" i="10" s="1"/>
  <c r="AY338" i="10"/>
  <c r="AX338" i="10"/>
  <c r="AW338" i="10"/>
  <c r="AW343" i="10" s="1"/>
  <c r="AV338" i="10"/>
  <c r="AV343" i="10" s="1"/>
  <c r="AU338" i="10"/>
  <c r="AU343" i="10" s="1"/>
  <c r="AT338" i="10"/>
  <c r="AT343" i="10" s="1"/>
  <c r="AS338" i="10"/>
  <c r="AR338" i="10"/>
  <c r="AR343" i="10" s="1"/>
  <c r="AQ338" i="10"/>
  <c r="AP338" i="10"/>
  <c r="AO338" i="10"/>
  <c r="AO343" i="10" s="1"/>
  <c r="AN338" i="10"/>
  <c r="AN343" i="10" s="1"/>
  <c r="AM338" i="10"/>
  <c r="AM343" i="10" s="1"/>
  <c r="AL338" i="10"/>
  <c r="AL343" i="10" s="1"/>
  <c r="AK338" i="10"/>
  <c r="AJ338" i="10"/>
  <c r="AJ343" i="10" s="1"/>
  <c r="AI338" i="10"/>
  <c r="AH338" i="10"/>
  <c r="AG338" i="10"/>
  <c r="AG343" i="10" s="1"/>
  <c r="AF338" i="10"/>
  <c r="AF343" i="10" s="1"/>
  <c r="AE338" i="10"/>
  <c r="AE343" i="10" s="1"/>
  <c r="AD338" i="10"/>
  <c r="AD343" i="10" s="1"/>
  <c r="AC338" i="10"/>
  <c r="AB338" i="10"/>
  <c r="AB343" i="10" s="1"/>
  <c r="AA338" i="10"/>
  <c r="Z338" i="10"/>
  <c r="Y338" i="10"/>
  <c r="Y343" i="10" s="1"/>
  <c r="X338" i="10"/>
  <c r="BQ337" i="10"/>
  <c r="BP337" i="10"/>
  <c r="BO337" i="10"/>
  <c r="BN337" i="10"/>
  <c r="BM337" i="10"/>
  <c r="BL337" i="10"/>
  <c r="BK337" i="10"/>
  <c r="BJ337" i="10"/>
  <c r="BI337" i="10"/>
  <c r="BH337" i="10"/>
  <c r="BG337" i="10"/>
  <c r="BF337" i="10"/>
  <c r="BE337" i="10"/>
  <c r="BD337" i="10"/>
  <c r="BC337" i="10"/>
  <c r="BB337" i="10"/>
  <c r="BA337" i="10"/>
  <c r="AZ337" i="10"/>
  <c r="AY337" i="10"/>
  <c r="AX337" i="10"/>
  <c r="AW337" i="10"/>
  <c r="AV337" i="10"/>
  <c r="AU337" i="10"/>
  <c r="AT337" i="10"/>
  <c r="AS337" i="10"/>
  <c r="AR337" i="10"/>
  <c r="AQ337" i="10"/>
  <c r="AP337" i="10"/>
  <c r="AO337" i="10"/>
  <c r="AN337" i="10"/>
  <c r="AM337" i="10"/>
  <c r="AL337" i="10"/>
  <c r="AK337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S337" i="10"/>
  <c r="BQ336" i="10"/>
  <c r="BP336" i="10"/>
  <c r="BO336" i="10"/>
  <c r="BN336" i="10"/>
  <c r="BM336" i="10"/>
  <c r="BL336" i="10"/>
  <c r="BK336" i="10"/>
  <c r="BJ336" i="10"/>
  <c r="BI336" i="10"/>
  <c r="BH336" i="10"/>
  <c r="BG336" i="10"/>
  <c r="BF336" i="10"/>
  <c r="BE336" i="10"/>
  <c r="BD336" i="10"/>
  <c r="BC336" i="10"/>
  <c r="BB336" i="10"/>
  <c r="BA336" i="10"/>
  <c r="AZ336" i="10"/>
  <c r="AY336" i="10"/>
  <c r="AX336" i="10"/>
  <c r="AW336" i="10"/>
  <c r="AV336" i="10"/>
  <c r="AU336" i="10"/>
  <c r="AT336" i="10"/>
  <c r="AS336" i="10"/>
  <c r="AR336" i="10"/>
  <c r="AQ336" i="10"/>
  <c r="AP336" i="10"/>
  <c r="AO336" i="10"/>
  <c r="AN336" i="10"/>
  <c r="AM336" i="10"/>
  <c r="AL336" i="10"/>
  <c r="AK336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S336" i="10" s="1"/>
  <c r="BQ335" i="10"/>
  <c r="BQ342" i="10" s="1"/>
  <c r="BP335" i="10"/>
  <c r="BO335" i="10"/>
  <c r="BO342" i="10" s="1"/>
  <c r="BN335" i="10"/>
  <c r="BN342" i="10" s="1"/>
  <c r="BM335" i="10"/>
  <c r="BL335" i="10"/>
  <c r="BL342" i="10" s="1"/>
  <c r="BK335" i="10"/>
  <c r="BK342" i="10" s="1"/>
  <c r="BJ335" i="10"/>
  <c r="BJ342" i="10" s="1"/>
  <c r="BI335" i="10"/>
  <c r="BI342" i="10" s="1"/>
  <c r="BH335" i="10"/>
  <c r="BG335" i="10"/>
  <c r="BG342" i="10" s="1"/>
  <c r="BF335" i="10"/>
  <c r="BF342" i="10" s="1"/>
  <c r="BE335" i="10"/>
  <c r="BD335" i="10"/>
  <c r="BD342" i="10" s="1"/>
  <c r="BC335" i="10"/>
  <c r="BC342" i="10" s="1"/>
  <c r="BB335" i="10"/>
  <c r="BB342" i="10" s="1"/>
  <c r="BA335" i="10"/>
  <c r="BA342" i="10" s="1"/>
  <c r="AZ335" i="10"/>
  <c r="AY335" i="10"/>
  <c r="AY342" i="10" s="1"/>
  <c r="AX335" i="10"/>
  <c r="AX342" i="10" s="1"/>
  <c r="AW335" i="10"/>
  <c r="AV335" i="10"/>
  <c r="AV342" i="10" s="1"/>
  <c r="AU335" i="10"/>
  <c r="AU342" i="10" s="1"/>
  <c r="AT335" i="10"/>
  <c r="AT342" i="10" s="1"/>
  <c r="AS335" i="10"/>
  <c r="AS342" i="10" s="1"/>
  <c r="AR335" i="10"/>
  <c r="AQ335" i="10"/>
  <c r="AQ342" i="10" s="1"/>
  <c r="AP335" i="10"/>
  <c r="AP342" i="10" s="1"/>
  <c r="AO335" i="10"/>
  <c r="AN335" i="10"/>
  <c r="AN342" i="10" s="1"/>
  <c r="AM335" i="10"/>
  <c r="AM342" i="10" s="1"/>
  <c r="AL335" i="10"/>
  <c r="AL342" i="10" s="1"/>
  <c r="AK335" i="10"/>
  <c r="AK342" i="10" s="1"/>
  <c r="AJ335" i="10"/>
  <c r="AI335" i="10"/>
  <c r="AI342" i="10" s="1"/>
  <c r="AH335" i="10"/>
  <c r="AH342" i="10" s="1"/>
  <c r="AG335" i="10"/>
  <c r="AF335" i="10"/>
  <c r="AF342" i="10" s="1"/>
  <c r="AE335" i="10"/>
  <c r="AE342" i="10" s="1"/>
  <c r="AD335" i="10"/>
  <c r="AD342" i="10" s="1"/>
  <c r="AC335" i="10"/>
  <c r="AC342" i="10" s="1"/>
  <c r="AB335" i="10"/>
  <c r="AA335" i="10"/>
  <c r="AA342" i="10" s="1"/>
  <c r="Z335" i="10"/>
  <c r="Z342" i="10" s="1"/>
  <c r="Y335" i="10"/>
  <c r="X335" i="10"/>
  <c r="X342" i="10" s="1"/>
  <c r="BQ334" i="10"/>
  <c r="BP334" i="10"/>
  <c r="BO334" i="10"/>
  <c r="BN334" i="10"/>
  <c r="BM334" i="10"/>
  <c r="BL334" i="10"/>
  <c r="BK334" i="10"/>
  <c r="BJ334" i="10"/>
  <c r="BI334" i="10"/>
  <c r="BH334" i="10"/>
  <c r="BG334" i="10"/>
  <c r="BF334" i="10"/>
  <c r="BE334" i="10"/>
  <c r="BD334" i="10"/>
  <c r="BC334" i="10"/>
  <c r="BB334" i="10"/>
  <c r="BA334" i="10"/>
  <c r="AZ334" i="10"/>
  <c r="AY334" i="10"/>
  <c r="AX334" i="10"/>
  <c r="AW334" i="10"/>
  <c r="AV334" i="10"/>
  <c r="AU334" i="10"/>
  <c r="AT334" i="10"/>
  <c r="AS334" i="10"/>
  <c r="AR334" i="10"/>
  <c r="AQ334" i="10"/>
  <c r="AP334" i="10"/>
  <c r="AO334" i="10"/>
  <c r="AN334" i="10"/>
  <c r="AM334" i="10"/>
  <c r="AL334" i="10"/>
  <c r="AK334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S334" i="10" s="1"/>
  <c r="BQ333" i="10"/>
  <c r="BP333" i="10"/>
  <c r="BO333" i="10"/>
  <c r="BO341" i="10" s="1"/>
  <c r="BO345" i="10" s="1"/>
  <c r="BO708" i="10" s="1"/>
  <c r="BN333" i="10"/>
  <c r="BM333" i="10"/>
  <c r="BL333" i="10"/>
  <c r="BK333" i="10"/>
  <c r="BJ333" i="10"/>
  <c r="BI333" i="10"/>
  <c r="BH333" i="10"/>
  <c r="BG333" i="10"/>
  <c r="BF333" i="10"/>
  <c r="BE333" i="10"/>
  <c r="BD333" i="10"/>
  <c r="BC333" i="10"/>
  <c r="BB333" i="10"/>
  <c r="BA333" i="10"/>
  <c r="AZ333" i="10"/>
  <c r="AY333" i="10"/>
  <c r="AY341" i="10" s="1"/>
  <c r="AY345" i="10" s="1"/>
  <c r="AY708" i="10" s="1"/>
  <c r="AX333" i="10"/>
  <c r="AW333" i="10"/>
  <c r="AV333" i="10"/>
  <c r="AU333" i="10"/>
  <c r="AT333" i="10"/>
  <c r="AS333" i="10"/>
  <c r="AR333" i="10"/>
  <c r="AQ333" i="10"/>
  <c r="AQ341" i="10" s="1"/>
  <c r="AQ345" i="10" s="1"/>
  <c r="AQ708" i="10" s="1"/>
  <c r="AP333" i="10"/>
  <c r="AO333" i="10"/>
  <c r="AN333" i="10"/>
  <c r="AM333" i="10"/>
  <c r="AL333" i="10"/>
  <c r="AK333" i="10"/>
  <c r="AJ333" i="10"/>
  <c r="AI333" i="10"/>
  <c r="AI341" i="10" s="1"/>
  <c r="AI345" i="10" s="1"/>
  <c r="AI708" i="10" s="1"/>
  <c r="AH333" i="10"/>
  <c r="AG333" i="10"/>
  <c r="AF333" i="10"/>
  <c r="AE333" i="10"/>
  <c r="AD333" i="10"/>
  <c r="AC333" i="10"/>
  <c r="AB333" i="10"/>
  <c r="AA333" i="10"/>
  <c r="Z333" i="10"/>
  <c r="Y333" i="10"/>
  <c r="X333" i="10"/>
  <c r="BQ332" i="10"/>
  <c r="BP332" i="10"/>
  <c r="BO332" i="10"/>
  <c r="BN332" i="10"/>
  <c r="BM332" i="10"/>
  <c r="BL332" i="10"/>
  <c r="BK332" i="10"/>
  <c r="BJ332" i="10"/>
  <c r="BI332" i="10"/>
  <c r="BH332" i="10"/>
  <c r="BG332" i="10"/>
  <c r="BF332" i="10"/>
  <c r="BE332" i="10"/>
  <c r="BD332" i="10"/>
  <c r="BC332" i="10"/>
  <c r="BB332" i="10"/>
  <c r="BA332" i="10"/>
  <c r="AZ332" i="10"/>
  <c r="AY332" i="10"/>
  <c r="AX332" i="10"/>
  <c r="AW332" i="10"/>
  <c r="AV332" i="10"/>
  <c r="AU332" i="10"/>
  <c r="AT332" i="10"/>
  <c r="AS332" i="10"/>
  <c r="AR332" i="10"/>
  <c r="AQ332" i="10"/>
  <c r="AP332" i="10"/>
  <c r="AO332" i="10"/>
  <c r="AN332" i="10"/>
  <c r="AM332" i="10"/>
  <c r="AL332" i="10"/>
  <c r="AK332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S332" i="10" s="1"/>
  <c r="Y332" i="10"/>
  <c r="X332" i="10"/>
  <c r="BQ331" i="10"/>
  <c r="BP331" i="10"/>
  <c r="BO331" i="10"/>
  <c r="BN331" i="10"/>
  <c r="BM331" i="10"/>
  <c r="BL331" i="10"/>
  <c r="BK331" i="10"/>
  <c r="BJ331" i="10"/>
  <c r="BI331" i="10"/>
  <c r="BH331" i="10"/>
  <c r="BG331" i="10"/>
  <c r="BF331" i="10"/>
  <c r="BE331" i="10"/>
  <c r="BD331" i="10"/>
  <c r="BC331" i="10"/>
  <c r="BB331" i="10"/>
  <c r="BA331" i="10"/>
  <c r="AZ331" i="10"/>
  <c r="AY331" i="10"/>
  <c r="AX331" i="10"/>
  <c r="AW331" i="10"/>
  <c r="AV331" i="10"/>
  <c r="AU331" i="10"/>
  <c r="AT331" i="10"/>
  <c r="AS331" i="10"/>
  <c r="AR331" i="10"/>
  <c r="AQ331" i="10"/>
  <c r="AP331" i="10"/>
  <c r="AO331" i="10"/>
  <c r="AN331" i="10"/>
  <c r="AM331" i="10"/>
  <c r="AL331" i="10"/>
  <c r="AK331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S331" i="10" s="1"/>
  <c r="X331" i="10"/>
  <c r="BQ330" i="10"/>
  <c r="BP330" i="10"/>
  <c r="BO330" i="10"/>
  <c r="BN330" i="10"/>
  <c r="BM330" i="10"/>
  <c r="BL330" i="10"/>
  <c r="BK330" i="10"/>
  <c r="BJ330" i="10"/>
  <c r="BI330" i="10"/>
  <c r="BH330" i="10"/>
  <c r="BG330" i="10"/>
  <c r="BF330" i="10"/>
  <c r="BE330" i="10"/>
  <c r="BD330" i="10"/>
  <c r="BC330" i="10"/>
  <c r="BB330" i="10"/>
  <c r="BA330" i="10"/>
  <c r="AZ330" i="10"/>
  <c r="AY330" i="10"/>
  <c r="AX330" i="10"/>
  <c r="AW330" i="10"/>
  <c r="AV330" i="10"/>
  <c r="AU330" i="10"/>
  <c r="AT330" i="10"/>
  <c r="AS330" i="10"/>
  <c r="AR330" i="10"/>
  <c r="AQ330" i="10"/>
  <c r="AP330" i="10"/>
  <c r="AO330" i="10"/>
  <c r="AN330" i="10"/>
  <c r="AM330" i="10"/>
  <c r="AL330" i="10"/>
  <c r="AK330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S330" i="10" s="1"/>
  <c r="BQ329" i="10"/>
  <c r="BP329" i="10"/>
  <c r="BO329" i="10"/>
  <c r="BN329" i="10"/>
  <c r="BM329" i="10"/>
  <c r="BL329" i="10"/>
  <c r="BK329" i="10"/>
  <c r="BJ329" i="10"/>
  <c r="BI329" i="10"/>
  <c r="BH329" i="10"/>
  <c r="BG329" i="10"/>
  <c r="BF329" i="10"/>
  <c r="BE329" i="10"/>
  <c r="BD329" i="10"/>
  <c r="BC329" i="10"/>
  <c r="BB329" i="10"/>
  <c r="BA329" i="10"/>
  <c r="AZ329" i="10"/>
  <c r="AY329" i="10"/>
  <c r="AX329" i="10"/>
  <c r="AW329" i="10"/>
  <c r="AV329" i="10"/>
  <c r="AU329" i="10"/>
  <c r="AT329" i="10"/>
  <c r="AS329" i="10"/>
  <c r="AR329" i="10"/>
  <c r="AQ329" i="10"/>
  <c r="AP329" i="10"/>
  <c r="AO329" i="10"/>
  <c r="AN329" i="10"/>
  <c r="AM329" i="10"/>
  <c r="AL329" i="10"/>
  <c r="AK329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S329" i="10"/>
  <c r="BQ328" i="10"/>
  <c r="BP328" i="10"/>
  <c r="BO328" i="10"/>
  <c r="BN328" i="10"/>
  <c r="BM328" i="10"/>
  <c r="BL328" i="10"/>
  <c r="BK328" i="10"/>
  <c r="BJ328" i="10"/>
  <c r="BI328" i="10"/>
  <c r="BH328" i="10"/>
  <c r="BG328" i="10"/>
  <c r="BF328" i="10"/>
  <c r="BE328" i="10"/>
  <c r="BD328" i="10"/>
  <c r="BC328" i="10"/>
  <c r="BB328" i="10"/>
  <c r="BA328" i="10"/>
  <c r="AZ328" i="10"/>
  <c r="AY328" i="10"/>
  <c r="AX328" i="10"/>
  <c r="AW328" i="10"/>
  <c r="AV328" i="10"/>
  <c r="AU328" i="10"/>
  <c r="AT328" i="10"/>
  <c r="AS328" i="10"/>
  <c r="AR328" i="10"/>
  <c r="AQ328" i="10"/>
  <c r="AP328" i="10"/>
  <c r="AO328" i="10"/>
  <c r="AN328" i="10"/>
  <c r="AM328" i="10"/>
  <c r="AL328" i="10"/>
  <c r="AK328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BQ327" i="10"/>
  <c r="BQ341" i="10" s="1"/>
  <c r="BP327" i="10"/>
  <c r="BP341" i="10" s="1"/>
  <c r="BP345" i="10" s="1"/>
  <c r="BP708" i="10" s="1"/>
  <c r="BO327" i="10"/>
  <c r="BN327" i="10"/>
  <c r="BN341" i="10" s="1"/>
  <c r="BM327" i="10"/>
  <c r="BL327" i="10"/>
  <c r="BK327" i="10"/>
  <c r="BJ327" i="10"/>
  <c r="BI327" i="10"/>
  <c r="BI341" i="10" s="1"/>
  <c r="BH327" i="10"/>
  <c r="BH341" i="10" s="1"/>
  <c r="BH345" i="10" s="1"/>
  <c r="BH708" i="10" s="1"/>
  <c r="BG327" i="10"/>
  <c r="BF327" i="10"/>
  <c r="BF341" i="10" s="1"/>
  <c r="BE327" i="10"/>
  <c r="BD327" i="10"/>
  <c r="BC327" i="10"/>
  <c r="BB327" i="10"/>
  <c r="BA327" i="10"/>
  <c r="BA341" i="10" s="1"/>
  <c r="AZ327" i="10"/>
  <c r="AZ341" i="10" s="1"/>
  <c r="AZ345" i="10" s="1"/>
  <c r="AZ708" i="10" s="1"/>
  <c r="AY327" i="10"/>
  <c r="AX327" i="10"/>
  <c r="AX341" i="10" s="1"/>
  <c r="AW327" i="10"/>
  <c r="AV327" i="10"/>
  <c r="AU327" i="10"/>
  <c r="AT327" i="10"/>
  <c r="AS327" i="10"/>
  <c r="AS341" i="10" s="1"/>
  <c r="AR327" i="10"/>
  <c r="AR341" i="10" s="1"/>
  <c r="AR345" i="10" s="1"/>
  <c r="AR708" i="10" s="1"/>
  <c r="AQ327" i="10"/>
  <c r="AP327" i="10"/>
  <c r="AP341" i="10" s="1"/>
  <c r="AO327" i="10"/>
  <c r="AN327" i="10"/>
  <c r="AM327" i="10"/>
  <c r="AL327" i="10"/>
  <c r="AK327" i="10"/>
  <c r="AK341" i="10" s="1"/>
  <c r="AJ327" i="10"/>
  <c r="AJ341" i="10" s="1"/>
  <c r="AJ345" i="10" s="1"/>
  <c r="AJ708" i="10" s="1"/>
  <c r="AI327" i="10"/>
  <c r="AH327" i="10"/>
  <c r="AH341" i="10" s="1"/>
  <c r="AG327" i="10"/>
  <c r="AF327" i="10"/>
  <c r="AE327" i="10"/>
  <c r="AD327" i="10"/>
  <c r="AC327" i="10"/>
  <c r="AC341" i="10" s="1"/>
  <c r="AB327" i="10"/>
  <c r="AB341" i="10" s="1"/>
  <c r="AB345" i="10" s="1"/>
  <c r="AB708" i="10" s="1"/>
  <c r="AA327" i="10"/>
  <c r="Z327" i="10"/>
  <c r="Z341" i="10" s="1"/>
  <c r="Y327" i="10"/>
  <c r="X327" i="10"/>
  <c r="BP321" i="10"/>
  <c r="BH321" i="10"/>
  <c r="AZ321" i="10"/>
  <c r="AR321" i="10"/>
  <c r="AJ321" i="10"/>
  <c r="AB321" i="10"/>
  <c r="BO320" i="10"/>
  <c r="BG320" i="10"/>
  <c r="AY320" i="10"/>
  <c r="AQ320" i="10"/>
  <c r="AI320" i="10"/>
  <c r="AA320" i="10"/>
  <c r="BN319" i="10"/>
  <c r="BF319" i="10"/>
  <c r="AX319" i="10"/>
  <c r="AP319" i="10"/>
  <c r="AH319" i="10"/>
  <c r="Z319" i="10"/>
  <c r="BQ317" i="10"/>
  <c r="BP317" i="10"/>
  <c r="BO317" i="10"/>
  <c r="BN317" i="10"/>
  <c r="BM317" i="10"/>
  <c r="BL317" i="10"/>
  <c r="BK317" i="10"/>
  <c r="BJ317" i="10"/>
  <c r="BI317" i="10"/>
  <c r="BH317" i="10"/>
  <c r="BG317" i="10"/>
  <c r="BF317" i="10"/>
  <c r="BE317" i="10"/>
  <c r="BD317" i="10"/>
  <c r="BC317" i="10"/>
  <c r="BB317" i="10"/>
  <c r="BA317" i="10"/>
  <c r="AZ317" i="10"/>
  <c r="AY317" i="10"/>
  <c r="AX317" i="10"/>
  <c r="AW317" i="10"/>
  <c r="AV317" i="10"/>
  <c r="AU317" i="10"/>
  <c r="AT317" i="10"/>
  <c r="AS317" i="10"/>
  <c r="AR317" i="10"/>
  <c r="AQ317" i="10"/>
  <c r="AP317" i="10"/>
  <c r="AO317" i="10"/>
  <c r="AN317" i="10"/>
  <c r="AM317" i="10"/>
  <c r="AL317" i="10"/>
  <c r="AK317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S317" i="10" s="1"/>
  <c r="BQ316" i="10"/>
  <c r="BQ321" i="10" s="1"/>
  <c r="BP316" i="10"/>
  <c r="BO316" i="10"/>
  <c r="BO321" i="10" s="1"/>
  <c r="BN316" i="10"/>
  <c r="BN321" i="10" s="1"/>
  <c r="BM316" i="10"/>
  <c r="BM321" i="10" s="1"/>
  <c r="BL316" i="10"/>
  <c r="BK316" i="10"/>
  <c r="BK321" i="10" s="1"/>
  <c r="BJ316" i="10"/>
  <c r="BJ321" i="10" s="1"/>
  <c r="BI316" i="10"/>
  <c r="BI321" i="10" s="1"/>
  <c r="BH316" i="10"/>
  <c r="BG316" i="10"/>
  <c r="BG321" i="10" s="1"/>
  <c r="BF316" i="10"/>
  <c r="BF321" i="10" s="1"/>
  <c r="BE316" i="10"/>
  <c r="BE321" i="10" s="1"/>
  <c r="BD316" i="10"/>
  <c r="BC316" i="10"/>
  <c r="BC321" i="10" s="1"/>
  <c r="BB316" i="10"/>
  <c r="BB321" i="10" s="1"/>
  <c r="BA316" i="10"/>
  <c r="BA321" i="10" s="1"/>
  <c r="AZ316" i="10"/>
  <c r="AY316" i="10"/>
  <c r="AY321" i="10" s="1"/>
  <c r="AX316" i="10"/>
  <c r="AX321" i="10" s="1"/>
  <c r="AW316" i="10"/>
  <c r="AW321" i="10" s="1"/>
  <c r="AV316" i="10"/>
  <c r="AU316" i="10"/>
  <c r="AU321" i="10" s="1"/>
  <c r="AT316" i="10"/>
  <c r="AT321" i="10" s="1"/>
  <c r="AS316" i="10"/>
  <c r="AS321" i="10" s="1"/>
  <c r="AR316" i="10"/>
  <c r="AQ316" i="10"/>
  <c r="AQ321" i="10" s="1"/>
  <c r="AP316" i="10"/>
  <c r="AP321" i="10" s="1"/>
  <c r="AO316" i="10"/>
  <c r="AO321" i="10" s="1"/>
  <c r="AN316" i="10"/>
  <c r="AM316" i="10"/>
  <c r="AM321" i="10" s="1"/>
  <c r="AL316" i="10"/>
  <c r="AL321" i="10" s="1"/>
  <c r="AK316" i="10"/>
  <c r="AK321" i="10" s="1"/>
  <c r="AJ316" i="10"/>
  <c r="AI316" i="10"/>
  <c r="AI321" i="10" s="1"/>
  <c r="AH316" i="10"/>
  <c r="AH321" i="10" s="1"/>
  <c r="AG316" i="10"/>
  <c r="AG321" i="10" s="1"/>
  <c r="AF316" i="10"/>
  <c r="AE316" i="10"/>
  <c r="AE321" i="10" s="1"/>
  <c r="AD316" i="10"/>
  <c r="AD321" i="10" s="1"/>
  <c r="AC316" i="10"/>
  <c r="AC321" i="10" s="1"/>
  <c r="AB316" i="10"/>
  <c r="AA316" i="10"/>
  <c r="AA321" i="10" s="1"/>
  <c r="Z316" i="10"/>
  <c r="Z321" i="10" s="1"/>
  <c r="Y316" i="10"/>
  <c r="Y321" i="10" s="1"/>
  <c r="X316" i="10"/>
  <c r="S316" i="10"/>
  <c r="BQ315" i="10"/>
  <c r="BQ320" i="10" s="1"/>
  <c r="BP315" i="10"/>
  <c r="BP320" i="10" s="1"/>
  <c r="BO315" i="10"/>
  <c r="BN315" i="10"/>
  <c r="BN320" i="10" s="1"/>
  <c r="BM315" i="10"/>
  <c r="BM320" i="10" s="1"/>
  <c r="BL315" i="10"/>
  <c r="BL320" i="10" s="1"/>
  <c r="BK315" i="10"/>
  <c r="BK320" i="10" s="1"/>
  <c r="BJ315" i="10"/>
  <c r="BJ320" i="10" s="1"/>
  <c r="BI315" i="10"/>
  <c r="BI320" i="10" s="1"/>
  <c r="BH315" i="10"/>
  <c r="BH320" i="10" s="1"/>
  <c r="BG315" i="10"/>
  <c r="BF315" i="10"/>
  <c r="BF320" i="10" s="1"/>
  <c r="BE315" i="10"/>
  <c r="BE320" i="10" s="1"/>
  <c r="BD315" i="10"/>
  <c r="BD320" i="10" s="1"/>
  <c r="BC315" i="10"/>
  <c r="BC320" i="10" s="1"/>
  <c r="BB315" i="10"/>
  <c r="BB320" i="10" s="1"/>
  <c r="BA315" i="10"/>
  <c r="BA320" i="10" s="1"/>
  <c r="AZ315" i="10"/>
  <c r="AZ320" i="10" s="1"/>
  <c r="AY315" i="10"/>
  <c r="AX315" i="10"/>
  <c r="AX320" i="10" s="1"/>
  <c r="AW315" i="10"/>
  <c r="AW320" i="10" s="1"/>
  <c r="AV315" i="10"/>
  <c r="AV320" i="10" s="1"/>
  <c r="AU315" i="10"/>
  <c r="AU320" i="10" s="1"/>
  <c r="AT315" i="10"/>
  <c r="AT320" i="10" s="1"/>
  <c r="AS315" i="10"/>
  <c r="AS320" i="10" s="1"/>
  <c r="AR315" i="10"/>
  <c r="AR320" i="10" s="1"/>
  <c r="AQ315" i="10"/>
  <c r="AP315" i="10"/>
  <c r="AP320" i="10" s="1"/>
  <c r="AO315" i="10"/>
  <c r="AO320" i="10" s="1"/>
  <c r="AN315" i="10"/>
  <c r="AN320" i="10" s="1"/>
  <c r="AM315" i="10"/>
  <c r="AM320" i="10" s="1"/>
  <c r="AL315" i="10"/>
  <c r="AL320" i="10" s="1"/>
  <c r="AK315" i="10"/>
  <c r="AK320" i="10" s="1"/>
  <c r="AJ315" i="10"/>
  <c r="AJ320" i="10" s="1"/>
  <c r="AI315" i="10"/>
  <c r="AH315" i="10"/>
  <c r="AH320" i="10" s="1"/>
  <c r="AG315" i="10"/>
  <c r="AG320" i="10" s="1"/>
  <c r="AF315" i="10"/>
  <c r="AF320" i="10" s="1"/>
  <c r="AE315" i="10"/>
  <c r="AE320" i="10" s="1"/>
  <c r="AD315" i="10"/>
  <c r="AD320" i="10" s="1"/>
  <c r="AC315" i="10"/>
  <c r="AC320" i="10" s="1"/>
  <c r="AB315" i="10"/>
  <c r="AB320" i="10" s="1"/>
  <c r="AA315" i="10"/>
  <c r="Z315" i="10"/>
  <c r="Z320" i="10" s="1"/>
  <c r="Y315" i="10"/>
  <c r="Y320" i="10" s="1"/>
  <c r="X315" i="10"/>
  <c r="X320" i="10" s="1"/>
  <c r="BQ314" i="10"/>
  <c r="BP314" i="10"/>
  <c r="BO314" i="10"/>
  <c r="BN314" i="10"/>
  <c r="BM314" i="10"/>
  <c r="BL314" i="10"/>
  <c r="BK314" i="10"/>
  <c r="BJ314" i="10"/>
  <c r="BI314" i="10"/>
  <c r="BH314" i="10"/>
  <c r="BG314" i="10"/>
  <c r="BF314" i="10"/>
  <c r="BE314" i="10"/>
  <c r="BD314" i="10"/>
  <c r="BC314" i="10"/>
  <c r="BB314" i="10"/>
  <c r="BA314" i="10"/>
  <c r="AZ314" i="10"/>
  <c r="AY314" i="10"/>
  <c r="AX314" i="10"/>
  <c r="AW314" i="10"/>
  <c r="AV314" i="10"/>
  <c r="AU314" i="10"/>
  <c r="AT314" i="10"/>
  <c r="AS314" i="10"/>
  <c r="AR314" i="10"/>
  <c r="AQ314" i="10"/>
  <c r="AP314" i="10"/>
  <c r="AO314" i="10"/>
  <c r="AN314" i="10"/>
  <c r="AM314" i="10"/>
  <c r="AL314" i="10"/>
  <c r="AK314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BQ313" i="10"/>
  <c r="BP313" i="10"/>
  <c r="BO313" i="10"/>
  <c r="BN313" i="10"/>
  <c r="BM313" i="10"/>
  <c r="BL313" i="10"/>
  <c r="BK313" i="10"/>
  <c r="BJ313" i="10"/>
  <c r="BI313" i="10"/>
  <c r="BH313" i="10"/>
  <c r="BG313" i="10"/>
  <c r="BF313" i="10"/>
  <c r="BE313" i="10"/>
  <c r="BD313" i="10"/>
  <c r="BC313" i="10"/>
  <c r="BB313" i="10"/>
  <c r="BA313" i="10"/>
  <c r="AZ313" i="10"/>
  <c r="AY313" i="10"/>
  <c r="AX313" i="10"/>
  <c r="AW313" i="10"/>
  <c r="AV313" i="10"/>
  <c r="AU313" i="10"/>
  <c r="AT313" i="10"/>
  <c r="AS313" i="10"/>
  <c r="AR313" i="10"/>
  <c r="AQ313" i="10"/>
  <c r="AP313" i="10"/>
  <c r="AO313" i="10"/>
  <c r="AN313" i="10"/>
  <c r="AM313" i="10"/>
  <c r="AL313" i="10"/>
  <c r="AK313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S313" i="10" s="1"/>
  <c r="BQ312" i="10"/>
  <c r="BQ319" i="10" s="1"/>
  <c r="BP312" i="10"/>
  <c r="BO312" i="10"/>
  <c r="BO319" i="10" s="1"/>
  <c r="BN312" i="10"/>
  <c r="BM312" i="10"/>
  <c r="BM319" i="10" s="1"/>
  <c r="BL312" i="10"/>
  <c r="BL319" i="10" s="1"/>
  <c r="BK312" i="10"/>
  <c r="BK319" i="10" s="1"/>
  <c r="BJ312" i="10"/>
  <c r="BJ319" i="10" s="1"/>
  <c r="BI312" i="10"/>
  <c r="BI319" i="10" s="1"/>
  <c r="BH312" i="10"/>
  <c r="BG312" i="10"/>
  <c r="BG319" i="10" s="1"/>
  <c r="BF312" i="10"/>
  <c r="BE312" i="10"/>
  <c r="BE319" i="10" s="1"/>
  <c r="BD312" i="10"/>
  <c r="BD319" i="10" s="1"/>
  <c r="BC312" i="10"/>
  <c r="BC319" i="10" s="1"/>
  <c r="BB312" i="10"/>
  <c r="BB319" i="10" s="1"/>
  <c r="BA312" i="10"/>
  <c r="BA319" i="10" s="1"/>
  <c r="AZ312" i="10"/>
  <c r="AY312" i="10"/>
  <c r="AY319" i="10" s="1"/>
  <c r="AX312" i="10"/>
  <c r="AW312" i="10"/>
  <c r="AW319" i="10" s="1"/>
  <c r="AV312" i="10"/>
  <c r="AV319" i="10" s="1"/>
  <c r="AU312" i="10"/>
  <c r="AU319" i="10" s="1"/>
  <c r="AT312" i="10"/>
  <c r="AT319" i="10" s="1"/>
  <c r="AS312" i="10"/>
  <c r="AS319" i="10" s="1"/>
  <c r="AR312" i="10"/>
  <c r="AQ312" i="10"/>
  <c r="AQ319" i="10" s="1"/>
  <c r="AP312" i="10"/>
  <c r="AO312" i="10"/>
  <c r="AO319" i="10" s="1"/>
  <c r="AN312" i="10"/>
  <c r="AN319" i="10" s="1"/>
  <c r="AM312" i="10"/>
  <c r="AM319" i="10" s="1"/>
  <c r="AL312" i="10"/>
  <c r="AL319" i="10" s="1"/>
  <c r="AK312" i="10"/>
  <c r="AK319" i="10" s="1"/>
  <c r="AJ312" i="10"/>
  <c r="AI312" i="10"/>
  <c r="AI319" i="10" s="1"/>
  <c r="AH312" i="10"/>
  <c r="AG312" i="10"/>
  <c r="AG319" i="10" s="1"/>
  <c r="AF312" i="10"/>
  <c r="AF319" i="10" s="1"/>
  <c r="AE312" i="10"/>
  <c r="AE319" i="10" s="1"/>
  <c r="AD312" i="10"/>
  <c r="AD319" i="10" s="1"/>
  <c r="AC312" i="10"/>
  <c r="AC319" i="10" s="1"/>
  <c r="AB312" i="10"/>
  <c r="AA312" i="10"/>
  <c r="AA319" i="10" s="1"/>
  <c r="Z312" i="10"/>
  <c r="Y312" i="10"/>
  <c r="Y319" i="10" s="1"/>
  <c r="X312" i="10"/>
  <c r="X319" i="10" s="1"/>
  <c r="BQ311" i="10"/>
  <c r="BP311" i="10"/>
  <c r="BO311" i="10"/>
  <c r="BN311" i="10"/>
  <c r="BM311" i="10"/>
  <c r="BL311" i="10"/>
  <c r="BK311" i="10"/>
  <c r="BJ311" i="10"/>
  <c r="BI311" i="10"/>
  <c r="BH311" i="10"/>
  <c r="BG311" i="10"/>
  <c r="BF311" i="10"/>
  <c r="BE311" i="10"/>
  <c r="BD311" i="10"/>
  <c r="BC311" i="10"/>
  <c r="BB311" i="10"/>
  <c r="BA311" i="10"/>
  <c r="AZ311" i="10"/>
  <c r="AY311" i="10"/>
  <c r="AX311" i="10"/>
  <c r="AW311" i="10"/>
  <c r="AV311" i="10"/>
  <c r="AU311" i="10"/>
  <c r="AT311" i="10"/>
  <c r="AS311" i="10"/>
  <c r="AR311" i="10"/>
  <c r="AQ311" i="10"/>
  <c r="AP311" i="10"/>
  <c r="AO311" i="10"/>
  <c r="AN311" i="10"/>
  <c r="AM311" i="10"/>
  <c r="AL311" i="10"/>
  <c r="AK311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S311" i="10" s="1"/>
  <c r="Y311" i="10"/>
  <c r="X311" i="10"/>
  <c r="BQ310" i="10"/>
  <c r="BP310" i="10"/>
  <c r="BO310" i="10"/>
  <c r="BN310" i="10"/>
  <c r="BM310" i="10"/>
  <c r="BM318" i="10" s="1"/>
  <c r="BM322" i="10" s="1"/>
  <c r="BM687" i="10" s="1"/>
  <c r="BL310" i="10"/>
  <c r="BK310" i="10"/>
  <c r="BJ310" i="10"/>
  <c r="BI310" i="10"/>
  <c r="BH310" i="10"/>
  <c r="BG310" i="10"/>
  <c r="BF310" i="10"/>
  <c r="BE310" i="10"/>
  <c r="BE318" i="10" s="1"/>
  <c r="BE322" i="10" s="1"/>
  <c r="BE687" i="10" s="1"/>
  <c r="BD310" i="10"/>
  <c r="BC310" i="10"/>
  <c r="BB310" i="10"/>
  <c r="BA310" i="10"/>
  <c r="AZ310" i="10"/>
  <c r="AY310" i="10"/>
  <c r="AX310" i="10"/>
  <c r="AW310" i="10"/>
  <c r="AW318" i="10" s="1"/>
  <c r="AW322" i="10" s="1"/>
  <c r="AW687" i="10" s="1"/>
  <c r="AV310" i="10"/>
  <c r="AU310" i="10"/>
  <c r="AT310" i="10"/>
  <c r="AS310" i="10"/>
  <c r="AR310" i="10"/>
  <c r="AQ310" i="10"/>
  <c r="AP310" i="10"/>
  <c r="AO310" i="10"/>
  <c r="AO318" i="10" s="1"/>
  <c r="AO322" i="10" s="1"/>
  <c r="AO687" i="10" s="1"/>
  <c r="AN310" i="10"/>
  <c r="AM310" i="10"/>
  <c r="AL310" i="10"/>
  <c r="AK310" i="10"/>
  <c r="AJ310" i="10"/>
  <c r="AI310" i="10"/>
  <c r="AH310" i="10"/>
  <c r="AG310" i="10"/>
  <c r="AG318" i="10" s="1"/>
  <c r="AG322" i="10" s="1"/>
  <c r="AG687" i="10" s="1"/>
  <c r="AF310" i="10"/>
  <c r="AE310" i="10"/>
  <c r="AD310" i="10"/>
  <c r="AC310" i="10"/>
  <c r="AB310" i="10"/>
  <c r="AA310" i="10"/>
  <c r="Z310" i="10"/>
  <c r="Y310" i="10"/>
  <c r="S310" i="10" s="1"/>
  <c r="X310" i="10"/>
  <c r="BQ309" i="10"/>
  <c r="BP309" i="10"/>
  <c r="BO309" i="10"/>
  <c r="BN309" i="10"/>
  <c r="BM309" i="10"/>
  <c r="BL309" i="10"/>
  <c r="BK309" i="10"/>
  <c r="BJ309" i="10"/>
  <c r="BI309" i="10"/>
  <c r="BH309" i="10"/>
  <c r="BG309" i="10"/>
  <c r="BF309" i="10"/>
  <c r="BE309" i="10"/>
  <c r="BD309" i="10"/>
  <c r="BC309" i="10"/>
  <c r="BB309" i="10"/>
  <c r="BA309" i="10"/>
  <c r="AZ309" i="10"/>
  <c r="AY309" i="10"/>
  <c r="AX309" i="10"/>
  <c r="AW309" i="10"/>
  <c r="AV309" i="10"/>
  <c r="AU309" i="10"/>
  <c r="AT309" i="10"/>
  <c r="AS309" i="10"/>
  <c r="AR309" i="10"/>
  <c r="AQ309" i="10"/>
  <c r="AP309" i="10"/>
  <c r="AO309" i="10"/>
  <c r="AN309" i="10"/>
  <c r="AM309" i="10"/>
  <c r="AL309" i="10"/>
  <c r="AK309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S309" i="10" s="1"/>
  <c r="BQ308" i="10"/>
  <c r="BP308" i="10"/>
  <c r="BO308" i="10"/>
  <c r="BN308" i="10"/>
  <c r="BM308" i="10"/>
  <c r="BL308" i="10"/>
  <c r="BK308" i="10"/>
  <c r="BJ308" i="10"/>
  <c r="BI308" i="10"/>
  <c r="BH308" i="10"/>
  <c r="BG308" i="10"/>
  <c r="BF308" i="10"/>
  <c r="BE308" i="10"/>
  <c r="BD308" i="10"/>
  <c r="BC308" i="10"/>
  <c r="BB308" i="10"/>
  <c r="BA308" i="10"/>
  <c r="AZ308" i="10"/>
  <c r="AY308" i="10"/>
  <c r="AX308" i="10"/>
  <c r="AW308" i="10"/>
  <c r="AV308" i="10"/>
  <c r="AU308" i="10"/>
  <c r="AT308" i="10"/>
  <c r="AS308" i="10"/>
  <c r="AR308" i="10"/>
  <c r="AQ308" i="10"/>
  <c r="AP308" i="10"/>
  <c r="AO308" i="10"/>
  <c r="AN308" i="10"/>
  <c r="AM308" i="10"/>
  <c r="AL308" i="10"/>
  <c r="AK308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S308" i="10"/>
  <c r="BQ307" i="10"/>
  <c r="BP307" i="10"/>
  <c r="BO307" i="10"/>
  <c r="BN307" i="10"/>
  <c r="BM307" i="10"/>
  <c r="BL307" i="10"/>
  <c r="BK307" i="10"/>
  <c r="BJ307" i="10"/>
  <c r="BI307" i="10"/>
  <c r="BH307" i="10"/>
  <c r="BG307" i="10"/>
  <c r="BF307" i="10"/>
  <c r="BE307" i="10"/>
  <c r="BD307" i="10"/>
  <c r="BC307" i="10"/>
  <c r="BB307" i="10"/>
  <c r="BA307" i="10"/>
  <c r="AZ307" i="10"/>
  <c r="AY307" i="10"/>
  <c r="AX307" i="10"/>
  <c r="AW307" i="10"/>
  <c r="AV307" i="10"/>
  <c r="AU307" i="10"/>
  <c r="AT307" i="10"/>
  <c r="AS307" i="10"/>
  <c r="AR307" i="10"/>
  <c r="AQ307" i="10"/>
  <c r="AP307" i="10"/>
  <c r="AO307" i="10"/>
  <c r="AN307" i="10"/>
  <c r="AM307" i="10"/>
  <c r="AL307" i="10"/>
  <c r="AK307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BQ306" i="10"/>
  <c r="BP306" i="10"/>
  <c r="BO306" i="10"/>
  <c r="BN306" i="10"/>
  <c r="BM306" i="10"/>
  <c r="BL306" i="10"/>
  <c r="BK306" i="10"/>
  <c r="BJ306" i="10"/>
  <c r="BI306" i="10"/>
  <c r="BH306" i="10"/>
  <c r="BG306" i="10"/>
  <c r="BF306" i="10"/>
  <c r="BE306" i="10"/>
  <c r="BD306" i="10"/>
  <c r="BC306" i="10"/>
  <c r="BB306" i="10"/>
  <c r="BA306" i="10"/>
  <c r="AZ306" i="10"/>
  <c r="AY306" i="10"/>
  <c r="AX306" i="10"/>
  <c r="AW306" i="10"/>
  <c r="AV306" i="10"/>
  <c r="AU306" i="10"/>
  <c r="AT306" i="10"/>
  <c r="AS306" i="10"/>
  <c r="AR306" i="10"/>
  <c r="AQ306" i="10"/>
  <c r="AP306" i="10"/>
  <c r="AO306" i="10"/>
  <c r="AN306" i="10"/>
  <c r="AM306" i="10"/>
  <c r="AL306" i="10"/>
  <c r="AK306" i="10"/>
  <c r="AJ306" i="10"/>
  <c r="AI306" i="10"/>
  <c r="AH306" i="10"/>
  <c r="AG306" i="10"/>
  <c r="AF306" i="10"/>
  <c r="AE306" i="10"/>
  <c r="AD306" i="10"/>
  <c r="AC306" i="10"/>
  <c r="S306" i="10" s="1"/>
  <c r="AB306" i="10"/>
  <c r="AA306" i="10"/>
  <c r="Z306" i="10"/>
  <c r="Y306" i="10"/>
  <c r="X306" i="10"/>
  <c r="BQ305" i="10"/>
  <c r="BP305" i="10"/>
  <c r="BO305" i="10"/>
  <c r="BN305" i="10"/>
  <c r="BM305" i="10"/>
  <c r="BL305" i="10"/>
  <c r="BK305" i="10"/>
  <c r="BJ305" i="10"/>
  <c r="BI305" i="10"/>
  <c r="BH305" i="10"/>
  <c r="BG305" i="10"/>
  <c r="BF305" i="10"/>
  <c r="BE305" i="10"/>
  <c r="BD305" i="10"/>
  <c r="BC305" i="10"/>
  <c r="BB305" i="10"/>
  <c r="BA305" i="10"/>
  <c r="AZ305" i="10"/>
  <c r="AY305" i="10"/>
  <c r="AX305" i="10"/>
  <c r="AW305" i="10"/>
  <c r="AV305" i="10"/>
  <c r="AU305" i="10"/>
  <c r="AT305" i="10"/>
  <c r="AS305" i="10"/>
  <c r="AR305" i="10"/>
  <c r="AQ305" i="10"/>
  <c r="AP305" i="10"/>
  <c r="AO305" i="10"/>
  <c r="AN305" i="10"/>
  <c r="AM305" i="10"/>
  <c r="AL305" i="10"/>
  <c r="AK305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BQ304" i="10"/>
  <c r="BP304" i="10"/>
  <c r="BO304" i="10"/>
  <c r="BO318" i="10" s="1"/>
  <c r="BO322" i="10" s="1"/>
  <c r="BO687" i="10" s="1"/>
  <c r="BN304" i="10"/>
  <c r="BN318" i="10" s="1"/>
  <c r="BN322" i="10" s="1"/>
  <c r="BN687" i="10" s="1"/>
  <c r="BM304" i="10"/>
  <c r="BL304" i="10"/>
  <c r="BL318" i="10" s="1"/>
  <c r="BK304" i="10"/>
  <c r="BJ304" i="10"/>
  <c r="BJ318" i="10" s="1"/>
  <c r="BJ322" i="10" s="1"/>
  <c r="BJ687" i="10" s="1"/>
  <c r="BI304" i="10"/>
  <c r="BH304" i="10"/>
  <c r="BG304" i="10"/>
  <c r="BG318" i="10" s="1"/>
  <c r="BF304" i="10"/>
  <c r="BF318" i="10" s="1"/>
  <c r="BF322" i="10" s="1"/>
  <c r="BF687" i="10" s="1"/>
  <c r="BE304" i="10"/>
  <c r="BD304" i="10"/>
  <c r="BD318" i="10" s="1"/>
  <c r="BC304" i="10"/>
  <c r="BB304" i="10"/>
  <c r="BB318" i="10" s="1"/>
  <c r="BB322" i="10" s="1"/>
  <c r="BB687" i="10" s="1"/>
  <c r="BA304" i="10"/>
  <c r="AZ304" i="10"/>
  <c r="AY304" i="10"/>
  <c r="AY318" i="10" s="1"/>
  <c r="AY322" i="10" s="1"/>
  <c r="AY687" i="10" s="1"/>
  <c r="AX304" i="10"/>
  <c r="AX318" i="10" s="1"/>
  <c r="AX322" i="10" s="1"/>
  <c r="AX687" i="10" s="1"/>
  <c r="AW304" i="10"/>
  <c r="AV304" i="10"/>
  <c r="AV318" i="10" s="1"/>
  <c r="AU304" i="10"/>
  <c r="AT304" i="10"/>
  <c r="AT318" i="10" s="1"/>
  <c r="AT322" i="10" s="1"/>
  <c r="AT687" i="10" s="1"/>
  <c r="AS304" i="10"/>
  <c r="AR304" i="10"/>
  <c r="AQ304" i="10"/>
  <c r="AQ318" i="10" s="1"/>
  <c r="AQ322" i="10" s="1"/>
  <c r="AQ687" i="10" s="1"/>
  <c r="AP304" i="10"/>
  <c r="AP318" i="10" s="1"/>
  <c r="AO304" i="10"/>
  <c r="AN304" i="10"/>
  <c r="AN318" i="10" s="1"/>
  <c r="AM304" i="10"/>
  <c r="AL304" i="10"/>
  <c r="AL318" i="10" s="1"/>
  <c r="AL322" i="10" s="1"/>
  <c r="AL687" i="10" s="1"/>
  <c r="AK304" i="10"/>
  <c r="AJ304" i="10"/>
  <c r="AI304" i="10"/>
  <c r="AI318" i="10" s="1"/>
  <c r="AI322" i="10" s="1"/>
  <c r="AI687" i="10" s="1"/>
  <c r="AH304" i="10"/>
  <c r="AH318" i="10" s="1"/>
  <c r="AH322" i="10" s="1"/>
  <c r="AH687" i="10" s="1"/>
  <c r="AG304" i="10"/>
  <c r="AF304" i="10"/>
  <c r="AF318" i="10" s="1"/>
  <c r="AE304" i="10"/>
  <c r="AD304" i="10"/>
  <c r="AD318" i="10" s="1"/>
  <c r="AD322" i="10" s="1"/>
  <c r="AD687" i="10" s="1"/>
  <c r="AC304" i="10"/>
  <c r="AB304" i="10"/>
  <c r="AA304" i="10"/>
  <c r="AA318" i="10" s="1"/>
  <c r="AA322" i="10" s="1"/>
  <c r="AA687" i="10" s="1"/>
  <c r="Z304" i="10"/>
  <c r="Z318" i="10" s="1"/>
  <c r="Z322" i="10" s="1"/>
  <c r="Z687" i="10" s="1"/>
  <c r="Y304" i="10"/>
  <c r="X304" i="10"/>
  <c r="X318" i="10" s="1"/>
  <c r="BN295" i="10"/>
  <c r="BF295" i="10"/>
  <c r="AX295" i="10"/>
  <c r="AP295" i="10"/>
  <c r="AH295" i="10"/>
  <c r="Z295" i="10"/>
  <c r="BQ293" i="10"/>
  <c r="BP293" i="10"/>
  <c r="BO293" i="10"/>
  <c r="BN293" i="10"/>
  <c r="BM293" i="10"/>
  <c r="BL293" i="10"/>
  <c r="BK293" i="10"/>
  <c r="BJ293" i="10"/>
  <c r="BI293" i="10"/>
  <c r="BH293" i="10"/>
  <c r="BG293" i="10"/>
  <c r="BF293" i="10"/>
  <c r="BE293" i="10"/>
  <c r="BD293" i="10"/>
  <c r="BC293" i="10"/>
  <c r="BB293" i="10"/>
  <c r="BA293" i="10"/>
  <c r="AZ293" i="10"/>
  <c r="AY293" i="10"/>
  <c r="AX293" i="10"/>
  <c r="AW293" i="10"/>
  <c r="AV293" i="10"/>
  <c r="AU293" i="10"/>
  <c r="AT293" i="10"/>
  <c r="AS293" i="10"/>
  <c r="AR293" i="10"/>
  <c r="AQ293" i="10"/>
  <c r="AP293" i="10"/>
  <c r="AO293" i="10"/>
  <c r="AN293" i="10"/>
  <c r="AM293" i="10"/>
  <c r="AL293" i="10"/>
  <c r="AK293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S293" i="10" s="1"/>
  <c r="BQ292" i="10"/>
  <c r="BP292" i="10"/>
  <c r="BO292" i="10"/>
  <c r="BN292" i="10"/>
  <c r="BM292" i="10"/>
  <c r="BL292" i="10"/>
  <c r="BK292" i="10"/>
  <c r="BJ292" i="10"/>
  <c r="BI292" i="10"/>
  <c r="BH292" i="10"/>
  <c r="BG292" i="10"/>
  <c r="BF292" i="10"/>
  <c r="BE292" i="10"/>
  <c r="BD292" i="10"/>
  <c r="BC292" i="10"/>
  <c r="BB292" i="10"/>
  <c r="BA292" i="10"/>
  <c r="AZ292" i="10"/>
  <c r="AY292" i="10"/>
  <c r="AX292" i="10"/>
  <c r="AW292" i="10"/>
  <c r="AV292" i="10"/>
  <c r="AU292" i="10"/>
  <c r="AT292" i="10"/>
  <c r="AS292" i="10"/>
  <c r="AR292" i="10"/>
  <c r="AQ292" i="10"/>
  <c r="AP292" i="10"/>
  <c r="AO292" i="10"/>
  <c r="AN292" i="10"/>
  <c r="AM292" i="10"/>
  <c r="AL292" i="10"/>
  <c r="AK292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S292" i="10"/>
  <c r="BQ291" i="10"/>
  <c r="BQ295" i="10" s="1"/>
  <c r="BP291" i="10"/>
  <c r="BP295" i="10" s="1"/>
  <c r="BO291" i="10"/>
  <c r="BO295" i="10" s="1"/>
  <c r="BO296" i="10" s="1"/>
  <c r="BO666" i="10" s="1"/>
  <c r="BN291" i="10"/>
  <c r="BM291" i="10"/>
  <c r="BM295" i="10" s="1"/>
  <c r="BL291" i="10"/>
  <c r="BK291" i="10"/>
  <c r="BK295" i="10" s="1"/>
  <c r="BJ291" i="10"/>
  <c r="BJ295" i="10" s="1"/>
  <c r="BI291" i="10"/>
  <c r="BI295" i="10" s="1"/>
  <c r="BH291" i="10"/>
  <c r="BH295" i="10" s="1"/>
  <c r="BG291" i="10"/>
  <c r="BG295" i="10" s="1"/>
  <c r="BG296" i="10" s="1"/>
  <c r="BG666" i="10" s="1"/>
  <c r="BF291" i="10"/>
  <c r="BE291" i="10"/>
  <c r="BE295" i="10" s="1"/>
  <c r="BD291" i="10"/>
  <c r="BC291" i="10"/>
  <c r="BC295" i="10" s="1"/>
  <c r="BB291" i="10"/>
  <c r="BB295" i="10" s="1"/>
  <c r="BA291" i="10"/>
  <c r="BA295" i="10" s="1"/>
  <c r="AZ291" i="10"/>
  <c r="AZ295" i="10" s="1"/>
  <c r="AY291" i="10"/>
  <c r="AY295" i="10" s="1"/>
  <c r="AX291" i="10"/>
  <c r="AW291" i="10"/>
  <c r="AW295" i="10" s="1"/>
  <c r="AV291" i="10"/>
  <c r="AU291" i="10"/>
  <c r="AU295" i="10" s="1"/>
  <c r="AT291" i="10"/>
  <c r="AT295" i="10" s="1"/>
  <c r="AS291" i="10"/>
  <c r="AS295" i="10" s="1"/>
  <c r="AR291" i="10"/>
  <c r="AR295" i="10" s="1"/>
  <c r="AQ291" i="10"/>
  <c r="AQ295" i="10" s="1"/>
  <c r="AP291" i="10"/>
  <c r="AO291" i="10"/>
  <c r="AO295" i="10" s="1"/>
  <c r="AN291" i="10"/>
  <c r="AM291" i="10"/>
  <c r="AM295" i="10" s="1"/>
  <c r="AL291" i="10"/>
  <c r="AL295" i="10" s="1"/>
  <c r="AK291" i="10"/>
  <c r="AK295" i="10" s="1"/>
  <c r="AJ291" i="10"/>
  <c r="AJ295" i="10" s="1"/>
  <c r="AI291" i="10"/>
  <c r="AI295" i="10" s="1"/>
  <c r="AH291" i="10"/>
  <c r="AG291" i="10"/>
  <c r="AG295" i="10" s="1"/>
  <c r="AF291" i="10"/>
  <c r="AE291" i="10"/>
  <c r="AE295" i="10" s="1"/>
  <c r="AD291" i="10"/>
  <c r="AD295" i="10" s="1"/>
  <c r="AC291" i="10"/>
  <c r="AC295" i="10" s="1"/>
  <c r="AB291" i="10"/>
  <c r="AB295" i="10" s="1"/>
  <c r="AA291" i="10"/>
  <c r="AA295" i="10" s="1"/>
  <c r="AA296" i="10" s="1"/>
  <c r="AA666" i="10" s="1"/>
  <c r="Z291" i="10"/>
  <c r="Y291" i="10"/>
  <c r="Y295" i="10" s="1"/>
  <c r="X291" i="10"/>
  <c r="BQ290" i="10"/>
  <c r="BP290" i="10"/>
  <c r="BO290" i="10"/>
  <c r="BN290" i="10"/>
  <c r="BM290" i="10"/>
  <c r="BL290" i="10"/>
  <c r="BK290" i="10"/>
  <c r="BJ290" i="10"/>
  <c r="BI290" i="10"/>
  <c r="BH290" i="10"/>
  <c r="BG290" i="10"/>
  <c r="BF290" i="10"/>
  <c r="BE290" i="10"/>
  <c r="BD290" i="10"/>
  <c r="BC290" i="10"/>
  <c r="BB290" i="10"/>
  <c r="BA290" i="10"/>
  <c r="AZ290" i="10"/>
  <c r="AY290" i="10"/>
  <c r="AX290" i="10"/>
  <c r="AW290" i="10"/>
  <c r="AV290" i="10"/>
  <c r="AU290" i="10"/>
  <c r="AT290" i="10"/>
  <c r="AS290" i="10"/>
  <c r="AR290" i="10"/>
  <c r="AQ290" i="10"/>
  <c r="AP290" i="10"/>
  <c r="AO290" i="10"/>
  <c r="AN290" i="10"/>
  <c r="AM290" i="10"/>
  <c r="AL290" i="10"/>
  <c r="AK290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S290" i="10" s="1"/>
  <c r="X290" i="10"/>
  <c r="BQ289" i="10"/>
  <c r="BP289" i="10"/>
  <c r="BO289" i="10"/>
  <c r="BN289" i="10"/>
  <c r="BM289" i="10"/>
  <c r="BL289" i="10"/>
  <c r="BK289" i="10"/>
  <c r="BJ289" i="10"/>
  <c r="BI289" i="10"/>
  <c r="BH289" i="10"/>
  <c r="BG289" i="10"/>
  <c r="BF289" i="10"/>
  <c r="BE289" i="10"/>
  <c r="BD289" i="10"/>
  <c r="BC289" i="10"/>
  <c r="BB289" i="10"/>
  <c r="BA289" i="10"/>
  <c r="AZ289" i="10"/>
  <c r="AY289" i="10"/>
  <c r="AX289" i="10"/>
  <c r="AW289" i="10"/>
  <c r="AV289" i="10"/>
  <c r="AU289" i="10"/>
  <c r="AT289" i="10"/>
  <c r="AS289" i="10"/>
  <c r="AR289" i="10"/>
  <c r="AQ289" i="10"/>
  <c r="AP289" i="10"/>
  <c r="AO289" i="10"/>
  <c r="AN289" i="10"/>
  <c r="AM289" i="10"/>
  <c r="AL289" i="10"/>
  <c r="AK289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S289" i="10" s="1"/>
  <c r="BQ288" i="10"/>
  <c r="BP288" i="10"/>
  <c r="BO288" i="10"/>
  <c r="BN288" i="10"/>
  <c r="BM288" i="10"/>
  <c r="BL288" i="10"/>
  <c r="BK288" i="10"/>
  <c r="BJ288" i="10"/>
  <c r="BI288" i="10"/>
  <c r="BH288" i="10"/>
  <c r="BG288" i="10"/>
  <c r="BF288" i="10"/>
  <c r="BE288" i="10"/>
  <c r="BD288" i="10"/>
  <c r="BC288" i="10"/>
  <c r="BB288" i="10"/>
  <c r="BA288" i="10"/>
  <c r="AZ288" i="10"/>
  <c r="AY288" i="10"/>
  <c r="AX288" i="10"/>
  <c r="AW288" i="10"/>
  <c r="AV288" i="10"/>
  <c r="AU288" i="10"/>
  <c r="AT288" i="10"/>
  <c r="AS288" i="10"/>
  <c r="AR288" i="10"/>
  <c r="AQ288" i="10"/>
  <c r="AP288" i="10"/>
  <c r="AO288" i="10"/>
  <c r="AN288" i="10"/>
  <c r="AM288" i="10"/>
  <c r="AL288" i="10"/>
  <c r="AK288" i="10"/>
  <c r="AJ288" i="10"/>
  <c r="AI288" i="10"/>
  <c r="AH288" i="10"/>
  <c r="AG288" i="10"/>
  <c r="AF288" i="10"/>
  <c r="AE288" i="10"/>
  <c r="AD288" i="10"/>
  <c r="AC288" i="10"/>
  <c r="AB288" i="10"/>
  <c r="AA288" i="10"/>
  <c r="S288" i="10" s="1"/>
  <c r="Z288" i="10"/>
  <c r="Y288" i="10"/>
  <c r="X288" i="10"/>
  <c r="BQ287" i="10"/>
  <c r="BP287" i="10"/>
  <c r="BO287" i="10"/>
  <c r="BN287" i="10"/>
  <c r="BM287" i="10"/>
  <c r="BL287" i="10"/>
  <c r="BK287" i="10"/>
  <c r="BJ287" i="10"/>
  <c r="BI287" i="10"/>
  <c r="BH287" i="10"/>
  <c r="BG287" i="10"/>
  <c r="BF287" i="10"/>
  <c r="BE287" i="10"/>
  <c r="BD287" i="10"/>
  <c r="BC287" i="10"/>
  <c r="BB287" i="10"/>
  <c r="BA287" i="10"/>
  <c r="AZ287" i="10"/>
  <c r="AY287" i="10"/>
  <c r="AX287" i="10"/>
  <c r="AW287" i="10"/>
  <c r="AV287" i="10"/>
  <c r="AU287" i="10"/>
  <c r="AT287" i="10"/>
  <c r="AS287" i="10"/>
  <c r="AR287" i="10"/>
  <c r="AQ287" i="10"/>
  <c r="AP287" i="10"/>
  <c r="AO287" i="10"/>
  <c r="AN287" i="10"/>
  <c r="AM287" i="10"/>
  <c r="AL287" i="10"/>
  <c r="AK287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S287" i="10" s="1"/>
  <c r="Y287" i="10"/>
  <c r="X287" i="10"/>
  <c r="BQ286" i="10"/>
  <c r="BP286" i="10"/>
  <c r="BO286" i="10"/>
  <c r="BN286" i="10"/>
  <c r="BM286" i="10"/>
  <c r="BM294" i="10" s="1"/>
  <c r="BM296" i="10" s="1"/>
  <c r="BM666" i="10" s="1"/>
  <c r="BL286" i="10"/>
  <c r="BK286" i="10"/>
  <c r="BJ286" i="10"/>
  <c r="BI286" i="10"/>
  <c r="BH286" i="10"/>
  <c r="BG286" i="10"/>
  <c r="BF286" i="10"/>
  <c r="BE286" i="10"/>
  <c r="BE294" i="10" s="1"/>
  <c r="BE296" i="10" s="1"/>
  <c r="BE666" i="10" s="1"/>
  <c r="BD286" i="10"/>
  <c r="BC286" i="10"/>
  <c r="BB286" i="10"/>
  <c r="BA286" i="10"/>
  <c r="AZ286" i="10"/>
  <c r="AY286" i="10"/>
  <c r="AX286" i="10"/>
  <c r="AW286" i="10"/>
  <c r="AW294" i="10" s="1"/>
  <c r="AW296" i="10" s="1"/>
  <c r="AW666" i="10" s="1"/>
  <c r="AV286" i="10"/>
  <c r="AU286" i="10"/>
  <c r="AT286" i="10"/>
  <c r="AS286" i="10"/>
  <c r="AR286" i="10"/>
  <c r="AQ286" i="10"/>
  <c r="AP286" i="10"/>
  <c r="AO286" i="10"/>
  <c r="AO294" i="10" s="1"/>
  <c r="AO296" i="10" s="1"/>
  <c r="AO666" i="10" s="1"/>
  <c r="AN286" i="10"/>
  <c r="AM286" i="10"/>
  <c r="AL286" i="10"/>
  <c r="AK286" i="10"/>
  <c r="AJ286" i="10"/>
  <c r="AI286" i="10"/>
  <c r="AH286" i="10"/>
  <c r="AG286" i="10"/>
  <c r="AG294" i="10" s="1"/>
  <c r="AG296" i="10" s="1"/>
  <c r="AG666" i="10" s="1"/>
  <c r="AF286" i="10"/>
  <c r="AE286" i="10"/>
  <c r="AD286" i="10"/>
  <c r="AC286" i="10"/>
  <c r="AB286" i="10"/>
  <c r="AA286" i="10"/>
  <c r="Z286" i="10"/>
  <c r="Y286" i="10"/>
  <c r="S286" i="10" s="1"/>
  <c r="X286" i="10"/>
  <c r="BQ285" i="10"/>
  <c r="BP285" i="10"/>
  <c r="BO285" i="10"/>
  <c r="BN285" i="10"/>
  <c r="BM285" i="10"/>
  <c r="BL285" i="10"/>
  <c r="BK285" i="10"/>
  <c r="BJ285" i="10"/>
  <c r="BI285" i="10"/>
  <c r="BH285" i="10"/>
  <c r="BG285" i="10"/>
  <c r="BF285" i="10"/>
  <c r="BE285" i="10"/>
  <c r="BD285" i="10"/>
  <c r="BC285" i="10"/>
  <c r="BB285" i="10"/>
  <c r="BA285" i="10"/>
  <c r="AZ285" i="10"/>
  <c r="AY285" i="10"/>
  <c r="AX285" i="10"/>
  <c r="AW285" i="10"/>
  <c r="AV285" i="10"/>
  <c r="AU285" i="10"/>
  <c r="AT285" i="10"/>
  <c r="AS285" i="10"/>
  <c r="AR285" i="10"/>
  <c r="AQ285" i="10"/>
  <c r="AP285" i="10"/>
  <c r="AO285" i="10"/>
  <c r="AN285" i="10"/>
  <c r="AM285" i="10"/>
  <c r="AL285" i="10"/>
  <c r="AK285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S285" i="10" s="1"/>
  <c r="BQ284" i="10"/>
  <c r="BP284" i="10"/>
  <c r="BO284" i="10"/>
  <c r="BN284" i="10"/>
  <c r="BM284" i="10"/>
  <c r="BL284" i="10"/>
  <c r="BK284" i="10"/>
  <c r="BJ284" i="10"/>
  <c r="BI284" i="10"/>
  <c r="BH284" i="10"/>
  <c r="BG284" i="10"/>
  <c r="BF284" i="10"/>
  <c r="BE284" i="10"/>
  <c r="BD284" i="10"/>
  <c r="BC284" i="10"/>
  <c r="BB284" i="10"/>
  <c r="BA284" i="10"/>
  <c r="AZ284" i="10"/>
  <c r="AY284" i="10"/>
  <c r="AX284" i="10"/>
  <c r="AW284" i="10"/>
  <c r="AV284" i="10"/>
  <c r="AU284" i="10"/>
  <c r="AT284" i="10"/>
  <c r="AS284" i="10"/>
  <c r="AR284" i="10"/>
  <c r="AQ284" i="10"/>
  <c r="AP284" i="10"/>
  <c r="AO284" i="10"/>
  <c r="AN284" i="10"/>
  <c r="AM284" i="10"/>
  <c r="AL284" i="10"/>
  <c r="AK284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S284" i="10"/>
  <c r="BQ283" i="10"/>
  <c r="BP283" i="10"/>
  <c r="BP294" i="10" s="1"/>
  <c r="BP296" i="10" s="1"/>
  <c r="BP666" i="10" s="1"/>
  <c r="BO283" i="10"/>
  <c r="BO294" i="10" s="1"/>
  <c r="BN283" i="10"/>
  <c r="BN294" i="10" s="1"/>
  <c r="BN296" i="10" s="1"/>
  <c r="BN666" i="10" s="1"/>
  <c r="BM283" i="10"/>
  <c r="BL283" i="10"/>
  <c r="BL294" i="10" s="1"/>
  <c r="BK283" i="10"/>
  <c r="BJ283" i="10"/>
  <c r="BJ294" i="10" s="1"/>
  <c r="BJ296" i="10" s="1"/>
  <c r="BJ666" i="10" s="1"/>
  <c r="BI283" i="10"/>
  <c r="BH283" i="10"/>
  <c r="BH294" i="10" s="1"/>
  <c r="BH296" i="10" s="1"/>
  <c r="BH666" i="10" s="1"/>
  <c r="BG283" i="10"/>
  <c r="BG294" i="10" s="1"/>
  <c r="BF283" i="10"/>
  <c r="BF294" i="10" s="1"/>
  <c r="BE283" i="10"/>
  <c r="BD283" i="10"/>
  <c r="BD294" i="10" s="1"/>
  <c r="BC283" i="10"/>
  <c r="BB283" i="10"/>
  <c r="BB294" i="10" s="1"/>
  <c r="BB296" i="10" s="1"/>
  <c r="BB666" i="10" s="1"/>
  <c r="BA283" i="10"/>
  <c r="AZ283" i="10"/>
  <c r="AZ294" i="10" s="1"/>
  <c r="AZ296" i="10" s="1"/>
  <c r="AZ666" i="10" s="1"/>
  <c r="AY283" i="10"/>
  <c r="AY294" i="10" s="1"/>
  <c r="AX283" i="10"/>
  <c r="AX294" i="10" s="1"/>
  <c r="AX296" i="10" s="1"/>
  <c r="AX666" i="10" s="1"/>
  <c r="AW283" i="10"/>
  <c r="AV283" i="10"/>
  <c r="AV294" i="10" s="1"/>
  <c r="AU283" i="10"/>
  <c r="AT283" i="10"/>
  <c r="AT294" i="10" s="1"/>
  <c r="AT296" i="10" s="1"/>
  <c r="AT666" i="10" s="1"/>
  <c r="AS283" i="10"/>
  <c r="AR283" i="10"/>
  <c r="AR294" i="10" s="1"/>
  <c r="AR296" i="10" s="1"/>
  <c r="AR666" i="10" s="1"/>
  <c r="AQ283" i="10"/>
  <c r="AQ294" i="10" s="1"/>
  <c r="AP283" i="10"/>
  <c r="AP294" i="10" s="1"/>
  <c r="AO283" i="10"/>
  <c r="AN283" i="10"/>
  <c r="AN294" i="10" s="1"/>
  <c r="AM283" i="10"/>
  <c r="AL283" i="10"/>
  <c r="AL294" i="10" s="1"/>
  <c r="AL296" i="10" s="1"/>
  <c r="AL666" i="10" s="1"/>
  <c r="AK283" i="10"/>
  <c r="AJ283" i="10"/>
  <c r="AJ294" i="10" s="1"/>
  <c r="AJ296" i="10" s="1"/>
  <c r="AJ666" i="10" s="1"/>
  <c r="AI283" i="10"/>
  <c r="AI294" i="10" s="1"/>
  <c r="AH283" i="10"/>
  <c r="AH294" i="10" s="1"/>
  <c r="AH296" i="10" s="1"/>
  <c r="AH666" i="10" s="1"/>
  <c r="AG283" i="10"/>
  <c r="AF283" i="10"/>
  <c r="AF294" i="10" s="1"/>
  <c r="AE283" i="10"/>
  <c r="AD283" i="10"/>
  <c r="AD294" i="10" s="1"/>
  <c r="AD296" i="10" s="1"/>
  <c r="AD666" i="10" s="1"/>
  <c r="AC283" i="10"/>
  <c r="AB283" i="10"/>
  <c r="AB294" i="10" s="1"/>
  <c r="AB296" i="10" s="1"/>
  <c r="AB666" i="10" s="1"/>
  <c r="AA283" i="10"/>
  <c r="AA294" i="10" s="1"/>
  <c r="Z283" i="10"/>
  <c r="Z294" i="10" s="1"/>
  <c r="Z296" i="10" s="1"/>
  <c r="Z666" i="10" s="1"/>
  <c r="Y283" i="10"/>
  <c r="X283" i="10"/>
  <c r="X294" i="10" s="1"/>
  <c r="S259" i="10"/>
  <c r="BQ238" i="10"/>
  <c r="BP238" i="10"/>
  <c r="BO238" i="10"/>
  <c r="BN238" i="10"/>
  <c r="BM238" i="10"/>
  <c r="BL238" i="10"/>
  <c r="BK238" i="10"/>
  <c r="BJ238" i="10"/>
  <c r="BI238" i="10"/>
  <c r="BH238" i="10"/>
  <c r="BG238" i="10"/>
  <c r="BF238" i="10"/>
  <c r="BE238" i="10"/>
  <c r="BD238" i="10"/>
  <c r="BC238" i="10"/>
  <c r="BB238" i="10"/>
  <c r="BA238" i="10"/>
  <c r="AZ238" i="10"/>
  <c r="AY238" i="10"/>
  <c r="AX238" i="10"/>
  <c r="AW238" i="10"/>
  <c r="AV238" i="10"/>
  <c r="AU238" i="10"/>
  <c r="AT238" i="10"/>
  <c r="AS238" i="10"/>
  <c r="AR238" i="10"/>
  <c r="AQ238" i="10"/>
  <c r="AP238" i="10"/>
  <c r="AO238" i="10"/>
  <c r="AN238" i="10"/>
  <c r="AM238" i="10"/>
  <c r="AL238" i="10"/>
  <c r="AK238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S238" i="10" s="1"/>
  <c r="BQ217" i="10"/>
  <c r="BP217" i="10"/>
  <c r="BO217" i="10"/>
  <c r="BN217" i="10"/>
  <c r="BM217" i="10"/>
  <c r="BL217" i="10"/>
  <c r="BK217" i="10"/>
  <c r="BJ217" i="10"/>
  <c r="BI217" i="10"/>
  <c r="BH217" i="10"/>
  <c r="BG217" i="10"/>
  <c r="BF217" i="10"/>
  <c r="BE217" i="10"/>
  <c r="BD217" i="10"/>
  <c r="BC217" i="10"/>
  <c r="BB217" i="10"/>
  <c r="BA217" i="10"/>
  <c r="AZ217" i="10"/>
  <c r="AY217" i="10"/>
  <c r="AX217" i="10"/>
  <c r="AW217" i="10"/>
  <c r="AV217" i="10"/>
  <c r="AU217" i="10"/>
  <c r="AT217" i="10"/>
  <c r="AS217" i="10"/>
  <c r="AR217" i="10"/>
  <c r="AQ217" i="10"/>
  <c r="AP217" i="10"/>
  <c r="AO217" i="10"/>
  <c r="AN217" i="10"/>
  <c r="AM217" i="10"/>
  <c r="AL217" i="10"/>
  <c r="AK217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S217" i="10" s="1"/>
  <c r="BQ196" i="10"/>
  <c r="BP196" i="10"/>
  <c r="BO196" i="10"/>
  <c r="BN196" i="10"/>
  <c r="BM196" i="10"/>
  <c r="BL196" i="10"/>
  <c r="BK196" i="10"/>
  <c r="BJ196" i="10"/>
  <c r="BI196" i="10"/>
  <c r="BH196" i="10"/>
  <c r="BG196" i="10"/>
  <c r="BF196" i="10"/>
  <c r="BE196" i="10"/>
  <c r="BD196" i="10"/>
  <c r="BC196" i="10"/>
  <c r="BB196" i="10"/>
  <c r="BA196" i="10"/>
  <c r="AZ196" i="10"/>
  <c r="AY196" i="10"/>
  <c r="AX196" i="10"/>
  <c r="AW196" i="10"/>
  <c r="AV196" i="10"/>
  <c r="AU196" i="10"/>
  <c r="AT196" i="10"/>
  <c r="AS196" i="10"/>
  <c r="AR196" i="10"/>
  <c r="AQ196" i="10"/>
  <c r="AP196" i="10"/>
  <c r="AO196" i="10"/>
  <c r="AN196" i="10"/>
  <c r="AM196" i="10"/>
  <c r="AL196" i="10"/>
  <c r="AK196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S196" i="10" s="1"/>
  <c r="BQ175" i="10"/>
  <c r="BP175" i="10"/>
  <c r="BO175" i="10"/>
  <c r="BN175" i="10"/>
  <c r="BM175" i="10"/>
  <c r="BL175" i="10"/>
  <c r="BK175" i="10"/>
  <c r="BJ175" i="10"/>
  <c r="BI175" i="10"/>
  <c r="BH175" i="10"/>
  <c r="BG175" i="10"/>
  <c r="BF175" i="10"/>
  <c r="BE175" i="10"/>
  <c r="BD175" i="10"/>
  <c r="BC175" i="10"/>
  <c r="BB175" i="10"/>
  <c r="BA175" i="10"/>
  <c r="AZ175" i="10"/>
  <c r="AY175" i="10"/>
  <c r="AX175" i="10"/>
  <c r="AW175" i="10"/>
  <c r="AV175" i="10"/>
  <c r="AU175" i="10"/>
  <c r="AT175" i="10"/>
  <c r="AS175" i="10"/>
  <c r="AR175" i="10"/>
  <c r="AQ175" i="10"/>
  <c r="AP175" i="10"/>
  <c r="AO175" i="10"/>
  <c r="AN175" i="10"/>
  <c r="AM175" i="10"/>
  <c r="AL175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S175" i="10" s="1"/>
  <c r="X175" i="10"/>
  <c r="BQ156" i="10"/>
  <c r="BP156" i="10"/>
  <c r="BO156" i="10"/>
  <c r="BN156" i="10"/>
  <c r="BM156" i="10"/>
  <c r="BL156" i="10"/>
  <c r="BK156" i="10"/>
  <c r="BJ156" i="10"/>
  <c r="BI156" i="10"/>
  <c r="BH156" i="10"/>
  <c r="BG156" i="10"/>
  <c r="BF156" i="10"/>
  <c r="BE156" i="10"/>
  <c r="BD156" i="10"/>
  <c r="BC156" i="10"/>
  <c r="BB156" i="10"/>
  <c r="BA156" i="10"/>
  <c r="AZ156" i="10"/>
  <c r="AY156" i="10"/>
  <c r="AX156" i="10"/>
  <c r="AW156" i="10"/>
  <c r="AV156" i="10"/>
  <c r="AU156" i="10"/>
  <c r="AT156" i="10"/>
  <c r="AS156" i="10"/>
  <c r="AR156" i="10"/>
  <c r="AQ156" i="10"/>
  <c r="AP156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S156" i="10" s="1"/>
  <c r="S155" i="10"/>
  <c r="S154" i="10"/>
  <c r="S153" i="10"/>
  <c r="S152" i="10"/>
  <c r="S151" i="10"/>
  <c r="BK135" i="10"/>
  <c r="BK728" i="10" s="1"/>
  <c r="BC135" i="10"/>
  <c r="BC728" i="10" s="1"/>
  <c r="AU135" i="10"/>
  <c r="AU728" i="10" s="1"/>
  <c r="AM135" i="10"/>
  <c r="AM728" i="10" s="1"/>
  <c r="AE135" i="10"/>
  <c r="AE728" i="10" s="1"/>
  <c r="BQ134" i="10"/>
  <c r="BP134" i="10"/>
  <c r="BO134" i="10"/>
  <c r="BN134" i="10"/>
  <c r="BM134" i="10"/>
  <c r="BL134" i="10"/>
  <c r="BK134" i="10"/>
  <c r="BJ134" i="10"/>
  <c r="BI134" i="10"/>
  <c r="BH134" i="10"/>
  <c r="BG134" i="10"/>
  <c r="BF134" i="10"/>
  <c r="BE134" i="10"/>
  <c r="BD134" i="10"/>
  <c r="BC134" i="10"/>
  <c r="BB134" i="10"/>
  <c r="BA134" i="10"/>
  <c r="AZ134" i="10"/>
  <c r="AY134" i="10"/>
  <c r="AX134" i="10"/>
  <c r="AW134" i="10"/>
  <c r="AV134" i="10"/>
  <c r="AU134" i="10"/>
  <c r="AT134" i="10"/>
  <c r="AS134" i="10"/>
  <c r="AR134" i="10"/>
  <c r="AQ134" i="10"/>
  <c r="AP134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BQ133" i="10"/>
  <c r="BP133" i="10"/>
  <c r="BO133" i="10"/>
  <c r="BN133" i="10"/>
  <c r="BM133" i="10"/>
  <c r="BL133" i="10"/>
  <c r="BK133" i="10"/>
  <c r="BJ133" i="10"/>
  <c r="BI133" i="10"/>
  <c r="BH133" i="10"/>
  <c r="BG133" i="10"/>
  <c r="BF133" i="10"/>
  <c r="BE133" i="10"/>
  <c r="BD133" i="10"/>
  <c r="BC133" i="10"/>
  <c r="BB133" i="10"/>
  <c r="BA133" i="10"/>
  <c r="AZ133" i="10"/>
  <c r="AY133" i="10"/>
  <c r="AX133" i="10"/>
  <c r="AW133" i="10"/>
  <c r="AV133" i="10"/>
  <c r="AU133" i="10"/>
  <c r="AT133" i="10"/>
  <c r="AS133" i="10"/>
  <c r="AR133" i="10"/>
  <c r="AQ133" i="10"/>
  <c r="AP133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BQ132" i="10"/>
  <c r="BP132" i="10"/>
  <c r="BO132" i="10"/>
  <c r="BN132" i="10"/>
  <c r="BM132" i="10"/>
  <c r="BL132" i="10"/>
  <c r="BK132" i="10"/>
  <c r="BJ132" i="10"/>
  <c r="BI132" i="10"/>
  <c r="BH132" i="10"/>
  <c r="BG132" i="10"/>
  <c r="BF132" i="10"/>
  <c r="BE132" i="10"/>
  <c r="BD132" i="10"/>
  <c r="BC132" i="10"/>
  <c r="BB132" i="10"/>
  <c r="BA132" i="10"/>
  <c r="AZ132" i="10"/>
  <c r="AY132" i="10"/>
  <c r="AX132" i="10"/>
  <c r="AW132" i="10"/>
  <c r="AV132" i="10"/>
  <c r="AU132" i="10"/>
  <c r="AT132" i="10"/>
  <c r="AS132" i="10"/>
  <c r="AR132" i="10"/>
  <c r="AQ132" i="10"/>
  <c r="AP132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BQ131" i="10"/>
  <c r="BP131" i="10"/>
  <c r="BO131" i="10"/>
  <c r="BN131" i="10"/>
  <c r="BM131" i="10"/>
  <c r="BL131" i="10"/>
  <c r="BK131" i="10"/>
  <c r="BJ131" i="10"/>
  <c r="BI131" i="10"/>
  <c r="BH131" i="10"/>
  <c r="BG131" i="10"/>
  <c r="BF131" i="10"/>
  <c r="BE131" i="10"/>
  <c r="BD131" i="10"/>
  <c r="BC131" i="10"/>
  <c r="BB131" i="10"/>
  <c r="BA131" i="10"/>
  <c r="AZ131" i="10"/>
  <c r="AY131" i="10"/>
  <c r="AX131" i="10"/>
  <c r="AW131" i="10"/>
  <c r="AV131" i="10"/>
  <c r="AU131" i="10"/>
  <c r="AT131" i="10"/>
  <c r="AS131" i="10"/>
  <c r="AR131" i="10"/>
  <c r="AQ131" i="10"/>
  <c r="AP131" i="10"/>
  <c r="AO131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S131" i="10" s="1"/>
  <c r="Z131" i="10"/>
  <c r="Y131" i="10"/>
  <c r="X131" i="10"/>
  <c r="BQ130" i="10"/>
  <c r="BQ135" i="10" s="1"/>
  <c r="BQ728" i="10" s="1"/>
  <c r="BQ733" i="10" s="1"/>
  <c r="BP130" i="10"/>
  <c r="BO130" i="10"/>
  <c r="BN130" i="10"/>
  <c r="BN135" i="10" s="1"/>
  <c r="BN728" i="10" s="1"/>
  <c r="BN733" i="10" s="1"/>
  <c r="BM130" i="10"/>
  <c r="BM135" i="10" s="1"/>
  <c r="BM728" i="10" s="1"/>
  <c r="BL130" i="10"/>
  <c r="BL135" i="10" s="1"/>
  <c r="BL728" i="10" s="1"/>
  <c r="BK130" i="10"/>
  <c r="BJ130" i="10"/>
  <c r="BJ135" i="10" s="1"/>
  <c r="BJ728" i="10" s="1"/>
  <c r="BI130" i="10"/>
  <c r="BI135" i="10" s="1"/>
  <c r="BI728" i="10" s="1"/>
  <c r="BI733" i="10" s="1"/>
  <c r="BH130" i="10"/>
  <c r="BG130" i="10"/>
  <c r="BF130" i="10"/>
  <c r="BF135" i="10" s="1"/>
  <c r="BF728" i="10" s="1"/>
  <c r="BF733" i="10" s="1"/>
  <c r="BE130" i="10"/>
  <c r="BE135" i="10" s="1"/>
  <c r="BE728" i="10" s="1"/>
  <c r="BD130" i="10"/>
  <c r="BD135" i="10" s="1"/>
  <c r="BD728" i="10" s="1"/>
  <c r="BC130" i="10"/>
  <c r="BB130" i="10"/>
  <c r="BB135" i="10" s="1"/>
  <c r="BB728" i="10" s="1"/>
  <c r="BA130" i="10"/>
  <c r="BA135" i="10" s="1"/>
  <c r="BA728" i="10" s="1"/>
  <c r="BA733" i="10" s="1"/>
  <c r="AZ130" i="10"/>
  <c r="AY130" i="10"/>
  <c r="AX130" i="10"/>
  <c r="AX135" i="10" s="1"/>
  <c r="AX728" i="10" s="1"/>
  <c r="AX733" i="10" s="1"/>
  <c r="AW130" i="10"/>
  <c r="AW135" i="10" s="1"/>
  <c r="AW728" i="10" s="1"/>
  <c r="AV130" i="10"/>
  <c r="AV135" i="10" s="1"/>
  <c r="AV728" i="10" s="1"/>
  <c r="AU130" i="10"/>
  <c r="AT130" i="10"/>
  <c r="AT135" i="10" s="1"/>
  <c r="AT728" i="10" s="1"/>
  <c r="AS130" i="10"/>
  <c r="AS135" i="10" s="1"/>
  <c r="AS728" i="10" s="1"/>
  <c r="AS733" i="10" s="1"/>
  <c r="AR130" i="10"/>
  <c r="AQ130" i="10"/>
  <c r="AP130" i="10"/>
  <c r="AP135" i="10" s="1"/>
  <c r="AP728" i="10" s="1"/>
  <c r="AP733" i="10" s="1"/>
  <c r="AO130" i="10"/>
  <c r="AO135" i="10" s="1"/>
  <c r="AO728" i="10" s="1"/>
  <c r="AN130" i="10"/>
  <c r="AN135" i="10" s="1"/>
  <c r="AN728" i="10" s="1"/>
  <c r="AM130" i="10"/>
  <c r="AL130" i="10"/>
  <c r="AL135" i="10" s="1"/>
  <c r="AL728" i="10" s="1"/>
  <c r="AK130" i="10"/>
  <c r="AK135" i="10" s="1"/>
  <c r="AK728" i="10" s="1"/>
  <c r="AK733" i="10" s="1"/>
  <c r="AJ130" i="10"/>
  <c r="AI130" i="10"/>
  <c r="AH130" i="10"/>
  <c r="AH135" i="10" s="1"/>
  <c r="AH728" i="10" s="1"/>
  <c r="AG130" i="10"/>
  <c r="AG135" i="10" s="1"/>
  <c r="AG728" i="10" s="1"/>
  <c r="AF130" i="10"/>
  <c r="AF135" i="10" s="1"/>
  <c r="AF728" i="10" s="1"/>
  <c r="AE130" i="10"/>
  <c r="AD130" i="10"/>
  <c r="AD135" i="10" s="1"/>
  <c r="AD728" i="10" s="1"/>
  <c r="AC130" i="10"/>
  <c r="AC135" i="10" s="1"/>
  <c r="AC728" i="10" s="1"/>
  <c r="AC733" i="10" s="1"/>
  <c r="AB130" i="10"/>
  <c r="AA130" i="10"/>
  <c r="Z130" i="10"/>
  <c r="Y130" i="10"/>
  <c r="Y135" i="10" s="1"/>
  <c r="Y728" i="10" s="1"/>
  <c r="X130" i="10"/>
  <c r="X135" i="10" s="1"/>
  <c r="X728" i="10" s="1"/>
  <c r="BK114" i="10"/>
  <c r="BK707" i="10" s="1"/>
  <c r="BC114" i="10"/>
  <c r="BC707" i="10" s="1"/>
  <c r="AU114" i="10"/>
  <c r="AU707" i="10" s="1"/>
  <c r="AM114" i="10"/>
  <c r="AM707" i="10" s="1"/>
  <c r="AE114" i="10"/>
  <c r="AE707" i="10" s="1"/>
  <c r="BQ113" i="10"/>
  <c r="BP113" i="10"/>
  <c r="BO113" i="10"/>
  <c r="BN113" i="10"/>
  <c r="BM113" i="10"/>
  <c r="BL113" i="10"/>
  <c r="BK113" i="10"/>
  <c r="BJ113" i="10"/>
  <c r="BI113" i="10"/>
  <c r="BH113" i="10"/>
  <c r="BG113" i="10"/>
  <c r="BF113" i="10"/>
  <c r="BE113" i="10"/>
  <c r="BD113" i="10"/>
  <c r="BC113" i="10"/>
  <c r="BB113" i="10"/>
  <c r="BA113" i="10"/>
  <c r="AZ113" i="10"/>
  <c r="AY113" i="10"/>
  <c r="AX113" i="10"/>
  <c r="AW113" i="10"/>
  <c r="AV113" i="10"/>
  <c r="AU113" i="10"/>
  <c r="AT113" i="10"/>
  <c r="AS113" i="10"/>
  <c r="AR113" i="10"/>
  <c r="AQ113" i="10"/>
  <c r="AP113" i="10"/>
  <c r="AO113" i="10"/>
  <c r="AN113" i="10"/>
  <c r="AM113" i="10"/>
  <c r="AL113" i="10"/>
  <c r="AK113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BQ112" i="10"/>
  <c r="BP112" i="10"/>
  <c r="BO112" i="10"/>
  <c r="BN112" i="10"/>
  <c r="BM112" i="10"/>
  <c r="BL112" i="10"/>
  <c r="BK112" i="10"/>
  <c r="BJ112" i="10"/>
  <c r="BI112" i="10"/>
  <c r="BH112" i="10"/>
  <c r="BG112" i="10"/>
  <c r="BF112" i="10"/>
  <c r="BE112" i="10"/>
  <c r="BE114" i="10" s="1"/>
  <c r="BE707" i="10" s="1"/>
  <c r="BD112" i="10"/>
  <c r="BC112" i="10"/>
  <c r="BB112" i="10"/>
  <c r="BA112" i="10"/>
  <c r="AZ112" i="10"/>
  <c r="AY112" i="10"/>
  <c r="AX112" i="10"/>
  <c r="AW112" i="10"/>
  <c r="AW114" i="10" s="1"/>
  <c r="AW707" i="10" s="1"/>
  <c r="AV112" i="10"/>
  <c r="AU112" i="10"/>
  <c r="AT112" i="10"/>
  <c r="AS112" i="10"/>
  <c r="AR112" i="10"/>
  <c r="AQ112" i="10"/>
  <c r="AP112" i="10"/>
  <c r="AO112" i="10"/>
  <c r="AO114" i="10" s="1"/>
  <c r="AO707" i="10" s="1"/>
  <c r="AN112" i="10"/>
  <c r="AM112" i="10"/>
  <c r="AL112" i="10"/>
  <c r="AK112" i="10"/>
  <c r="AJ112" i="10"/>
  <c r="AI112" i="10"/>
  <c r="AH112" i="10"/>
  <c r="AG112" i="10"/>
  <c r="AG114" i="10" s="1"/>
  <c r="AG707" i="10" s="1"/>
  <c r="AF112" i="10"/>
  <c r="AE112" i="10"/>
  <c r="AD112" i="10"/>
  <c r="AC112" i="10"/>
  <c r="AB112" i="10"/>
  <c r="AA112" i="10"/>
  <c r="Z112" i="10"/>
  <c r="Y112" i="10"/>
  <c r="Y114" i="10" s="1"/>
  <c r="Y707" i="10" s="1"/>
  <c r="X112" i="10"/>
  <c r="BQ111" i="10"/>
  <c r="BP111" i="10"/>
  <c r="BO111" i="10"/>
  <c r="BN111" i="10"/>
  <c r="BM111" i="10"/>
  <c r="BL111" i="10"/>
  <c r="BK111" i="10"/>
  <c r="BJ111" i="10"/>
  <c r="BI111" i="10"/>
  <c r="BH111" i="10"/>
  <c r="BG111" i="10"/>
  <c r="BF111" i="10"/>
  <c r="BE111" i="10"/>
  <c r="BD111" i="10"/>
  <c r="BD114" i="10" s="1"/>
  <c r="BD707" i="10" s="1"/>
  <c r="BC111" i="10"/>
  <c r="BB111" i="10"/>
  <c r="BA111" i="10"/>
  <c r="AZ111" i="10"/>
  <c r="AY111" i="10"/>
  <c r="AX111" i="10"/>
  <c r="AW111" i="10"/>
  <c r="AV111" i="10"/>
  <c r="AV114" i="10" s="1"/>
  <c r="AV707" i="10" s="1"/>
  <c r="AU111" i="10"/>
  <c r="AT111" i="10"/>
  <c r="AS111" i="10"/>
  <c r="AR111" i="10"/>
  <c r="AQ111" i="10"/>
  <c r="AP111" i="10"/>
  <c r="AO111" i="10"/>
  <c r="AN111" i="10"/>
  <c r="AN114" i="10" s="1"/>
  <c r="AN707" i="10" s="1"/>
  <c r="AM111" i="10"/>
  <c r="AL111" i="10"/>
  <c r="AK111" i="10"/>
  <c r="AJ111" i="10"/>
  <c r="AI111" i="10"/>
  <c r="AH111" i="10"/>
  <c r="AG111" i="10"/>
  <c r="AF111" i="10"/>
  <c r="AF114" i="10" s="1"/>
  <c r="AF707" i="10" s="1"/>
  <c r="AE111" i="10"/>
  <c r="AD111" i="10"/>
  <c r="AC111" i="10"/>
  <c r="AB111" i="10"/>
  <c r="AA111" i="10"/>
  <c r="Z111" i="10"/>
  <c r="Y111" i="10"/>
  <c r="X111" i="10"/>
  <c r="S111" i="10" s="1"/>
  <c r="BQ110" i="10"/>
  <c r="BP110" i="10"/>
  <c r="BO110" i="10"/>
  <c r="BN110" i="10"/>
  <c r="BM110" i="10"/>
  <c r="BL110" i="10"/>
  <c r="BK110" i="10"/>
  <c r="BJ110" i="10"/>
  <c r="BI110" i="10"/>
  <c r="BH110" i="10"/>
  <c r="BG110" i="10"/>
  <c r="BF110" i="10"/>
  <c r="BE110" i="10"/>
  <c r="BD110" i="10"/>
  <c r="BC110" i="10"/>
  <c r="BB110" i="10"/>
  <c r="BA110" i="10"/>
  <c r="AZ110" i="10"/>
  <c r="AY110" i="10"/>
  <c r="AX110" i="10"/>
  <c r="AW110" i="10"/>
  <c r="AV110" i="10"/>
  <c r="AU110" i="10"/>
  <c r="AT110" i="10"/>
  <c r="AS110" i="10"/>
  <c r="AR110" i="10"/>
  <c r="AQ110" i="10"/>
  <c r="AP110" i="10"/>
  <c r="AO110" i="10"/>
  <c r="AN110" i="10"/>
  <c r="AM110" i="10"/>
  <c r="AL110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S110" i="10" s="1"/>
  <c r="Z110" i="10"/>
  <c r="Y110" i="10"/>
  <c r="X110" i="10"/>
  <c r="BQ109" i="10"/>
  <c r="BP109" i="10"/>
  <c r="BO109" i="10"/>
  <c r="BN109" i="10"/>
  <c r="BN114" i="10" s="1"/>
  <c r="BN707" i="10" s="1"/>
  <c r="BM109" i="10"/>
  <c r="BL109" i="10"/>
  <c r="BK109" i="10"/>
  <c r="BJ109" i="10"/>
  <c r="BJ114" i="10" s="1"/>
  <c r="BJ707" i="10" s="1"/>
  <c r="BI109" i="10"/>
  <c r="BH109" i="10"/>
  <c r="BH114" i="10" s="1"/>
  <c r="BH707" i="10" s="1"/>
  <c r="BH712" i="10" s="1"/>
  <c r="BG109" i="10"/>
  <c r="BG114" i="10" s="1"/>
  <c r="BG707" i="10" s="1"/>
  <c r="BG712" i="10" s="1"/>
  <c r="BF109" i="10"/>
  <c r="BF114" i="10" s="1"/>
  <c r="BF707" i="10" s="1"/>
  <c r="BE109" i="10"/>
  <c r="BD109" i="10"/>
  <c r="BC109" i="10"/>
  <c r="BB109" i="10"/>
  <c r="BB114" i="10" s="1"/>
  <c r="BB707" i="10" s="1"/>
  <c r="BA109" i="10"/>
  <c r="AZ109" i="10"/>
  <c r="AZ114" i="10" s="1"/>
  <c r="AZ707" i="10" s="1"/>
  <c r="AZ712" i="10" s="1"/>
  <c r="AY109" i="10"/>
  <c r="AY114" i="10" s="1"/>
  <c r="AY707" i="10" s="1"/>
  <c r="AY712" i="10" s="1"/>
  <c r="AX109" i="10"/>
  <c r="AX114" i="10" s="1"/>
  <c r="AX707" i="10" s="1"/>
  <c r="AW109" i="10"/>
  <c r="AV109" i="10"/>
  <c r="AU109" i="10"/>
  <c r="AT109" i="10"/>
  <c r="AT114" i="10" s="1"/>
  <c r="AT707" i="10" s="1"/>
  <c r="AS109" i="10"/>
  <c r="AR109" i="10"/>
  <c r="AR114" i="10" s="1"/>
  <c r="AR707" i="10" s="1"/>
  <c r="AR712" i="10" s="1"/>
  <c r="AQ109" i="10"/>
  <c r="AQ114" i="10" s="1"/>
  <c r="AQ707" i="10" s="1"/>
  <c r="AQ712" i="10" s="1"/>
  <c r="AP109" i="10"/>
  <c r="AP114" i="10" s="1"/>
  <c r="AP707" i="10" s="1"/>
  <c r="AO109" i="10"/>
  <c r="AN109" i="10"/>
  <c r="AM109" i="10"/>
  <c r="AL109" i="10"/>
  <c r="AL114" i="10" s="1"/>
  <c r="AL707" i="10" s="1"/>
  <c r="AK109" i="10"/>
  <c r="AJ109" i="10"/>
  <c r="AJ114" i="10" s="1"/>
  <c r="AJ707" i="10" s="1"/>
  <c r="AJ712" i="10" s="1"/>
  <c r="AI109" i="10"/>
  <c r="AI114" i="10" s="1"/>
  <c r="AI707" i="10" s="1"/>
  <c r="AI712" i="10" s="1"/>
  <c r="AH109" i="10"/>
  <c r="AH114" i="10" s="1"/>
  <c r="AH707" i="10" s="1"/>
  <c r="AG109" i="10"/>
  <c r="AF109" i="10"/>
  <c r="AE109" i="10"/>
  <c r="AD109" i="10"/>
  <c r="AD114" i="10" s="1"/>
  <c r="AD707" i="10" s="1"/>
  <c r="AC109" i="10"/>
  <c r="AB109" i="10"/>
  <c r="AB114" i="10" s="1"/>
  <c r="AB707" i="10" s="1"/>
  <c r="AB712" i="10" s="1"/>
  <c r="AA109" i="10"/>
  <c r="AA114" i="10" s="1"/>
  <c r="AA707" i="10" s="1"/>
  <c r="Z109" i="10"/>
  <c r="Y109" i="10"/>
  <c r="X109" i="10"/>
  <c r="BM103" i="10"/>
  <c r="BE103" i="10"/>
  <c r="AW103" i="10"/>
  <c r="AO103" i="10"/>
  <c r="AG103" i="10"/>
  <c r="Y103" i="10"/>
  <c r="BQ102" i="10"/>
  <c r="BP102" i="10"/>
  <c r="BO102" i="10"/>
  <c r="BN102" i="10"/>
  <c r="BM102" i="10"/>
  <c r="BL102" i="10"/>
  <c r="BK102" i="10"/>
  <c r="BJ102" i="10"/>
  <c r="BI102" i="10"/>
  <c r="BH102" i="10"/>
  <c r="BG102" i="10"/>
  <c r="BF102" i="10"/>
  <c r="BE102" i="10"/>
  <c r="BD102" i="10"/>
  <c r="BC102" i="10"/>
  <c r="BB102" i="10"/>
  <c r="BA102" i="10"/>
  <c r="AZ102" i="10"/>
  <c r="AY102" i="10"/>
  <c r="AX102" i="10"/>
  <c r="AW102" i="10"/>
  <c r="AV102" i="10"/>
  <c r="AU102" i="10"/>
  <c r="AT102" i="10"/>
  <c r="AS102" i="10"/>
  <c r="AR102" i="10"/>
  <c r="AQ102" i="10"/>
  <c r="AP102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S102" i="10" s="1"/>
  <c r="BQ101" i="10"/>
  <c r="BP101" i="10"/>
  <c r="BO101" i="10"/>
  <c r="BO103" i="10" s="1"/>
  <c r="BN101" i="10"/>
  <c r="BM101" i="10"/>
  <c r="BL101" i="10"/>
  <c r="BK101" i="10"/>
  <c r="BJ101" i="10"/>
  <c r="BI101" i="10"/>
  <c r="BH101" i="10"/>
  <c r="BG101" i="10"/>
  <c r="BG103" i="10" s="1"/>
  <c r="BF101" i="10"/>
  <c r="BE101" i="10"/>
  <c r="BD101" i="10"/>
  <c r="BC101" i="10"/>
  <c r="BB101" i="10"/>
  <c r="BA101" i="10"/>
  <c r="AZ101" i="10"/>
  <c r="AY101" i="10"/>
  <c r="AY103" i="10" s="1"/>
  <c r="AX101" i="10"/>
  <c r="AW101" i="10"/>
  <c r="AV101" i="10"/>
  <c r="AU101" i="10"/>
  <c r="AT101" i="10"/>
  <c r="AS101" i="10"/>
  <c r="AR101" i="10"/>
  <c r="AQ101" i="10"/>
  <c r="AQ103" i="10" s="1"/>
  <c r="AP101" i="10"/>
  <c r="AO101" i="10"/>
  <c r="AN101" i="10"/>
  <c r="AM101" i="10"/>
  <c r="AL101" i="10"/>
  <c r="AK101" i="10"/>
  <c r="AJ101" i="10"/>
  <c r="AI101" i="10"/>
  <c r="AI103" i="10" s="1"/>
  <c r="AH101" i="10"/>
  <c r="AG101" i="10"/>
  <c r="AF101" i="10"/>
  <c r="AE101" i="10"/>
  <c r="AD101" i="10"/>
  <c r="AC101" i="10"/>
  <c r="AB101" i="10"/>
  <c r="AA101" i="10"/>
  <c r="AA103" i="10" s="1"/>
  <c r="Z101" i="10"/>
  <c r="Y101" i="10"/>
  <c r="X101" i="10"/>
  <c r="S101" i="10"/>
  <c r="BQ100" i="10"/>
  <c r="BP100" i="10"/>
  <c r="BO100" i="10"/>
  <c r="BN100" i="10"/>
  <c r="BN103" i="10" s="1"/>
  <c r="BM100" i="10"/>
  <c r="BL100" i="10"/>
  <c r="BK100" i="10"/>
  <c r="BJ100" i="10"/>
  <c r="BI100" i="10"/>
  <c r="BH100" i="10"/>
  <c r="BG100" i="10"/>
  <c r="BF100" i="10"/>
  <c r="BF103" i="10" s="1"/>
  <c r="BE100" i="10"/>
  <c r="BD100" i="10"/>
  <c r="BC100" i="10"/>
  <c r="BB100" i="10"/>
  <c r="BA100" i="10"/>
  <c r="AZ100" i="10"/>
  <c r="AY100" i="10"/>
  <c r="AX100" i="10"/>
  <c r="AX103" i="10" s="1"/>
  <c r="AW100" i="10"/>
  <c r="AV100" i="10"/>
  <c r="AU100" i="10"/>
  <c r="AT100" i="10"/>
  <c r="AS100" i="10"/>
  <c r="AR100" i="10"/>
  <c r="AQ100" i="10"/>
  <c r="AP100" i="10"/>
  <c r="AP103" i="10" s="1"/>
  <c r="AO100" i="10"/>
  <c r="AN100" i="10"/>
  <c r="AM100" i="10"/>
  <c r="AL100" i="10"/>
  <c r="AK100" i="10"/>
  <c r="AJ100" i="10"/>
  <c r="AI100" i="10"/>
  <c r="AH100" i="10"/>
  <c r="AH103" i="10" s="1"/>
  <c r="AG100" i="10"/>
  <c r="AF100" i="10"/>
  <c r="AE100" i="10"/>
  <c r="AD100" i="10"/>
  <c r="AC100" i="10"/>
  <c r="AB100" i="10"/>
  <c r="AA100" i="10"/>
  <c r="Z100" i="10"/>
  <c r="Z103" i="10" s="1"/>
  <c r="Y100" i="10"/>
  <c r="X100" i="10"/>
  <c r="BQ99" i="10"/>
  <c r="BP99" i="10"/>
  <c r="BO99" i="10"/>
  <c r="BN99" i="10"/>
  <c r="BM99" i="10"/>
  <c r="BL99" i="10"/>
  <c r="BK99" i="10"/>
  <c r="BJ99" i="10"/>
  <c r="BI99" i="10"/>
  <c r="BH99" i="10"/>
  <c r="BG99" i="10"/>
  <c r="BF99" i="10"/>
  <c r="BE99" i="10"/>
  <c r="BD99" i="10"/>
  <c r="BC99" i="10"/>
  <c r="BB99" i="10"/>
  <c r="BA99" i="10"/>
  <c r="AZ99" i="10"/>
  <c r="AY99" i="10"/>
  <c r="AX99" i="10"/>
  <c r="AW99" i="10"/>
  <c r="AV99" i="10"/>
  <c r="AU99" i="10"/>
  <c r="AT99" i="10"/>
  <c r="AS99" i="10"/>
  <c r="AR99" i="10"/>
  <c r="AQ99" i="10"/>
  <c r="AP99" i="10"/>
  <c r="AO99" i="10"/>
  <c r="AN99" i="10"/>
  <c r="AM99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S99" i="10" s="1"/>
  <c r="X99" i="10"/>
  <c r="BQ98" i="10"/>
  <c r="BQ103" i="10" s="1"/>
  <c r="BP98" i="10"/>
  <c r="BP103" i="10" s="1"/>
  <c r="BO98" i="10"/>
  <c r="BN98" i="10"/>
  <c r="BM98" i="10"/>
  <c r="BL98" i="10"/>
  <c r="BL103" i="10" s="1"/>
  <c r="BK98" i="10"/>
  <c r="BJ98" i="10"/>
  <c r="BJ103" i="10" s="1"/>
  <c r="BI98" i="10"/>
  <c r="BI103" i="10" s="1"/>
  <c r="BH98" i="10"/>
  <c r="BH103" i="10" s="1"/>
  <c r="BG98" i="10"/>
  <c r="BF98" i="10"/>
  <c r="BE98" i="10"/>
  <c r="BD98" i="10"/>
  <c r="BD103" i="10" s="1"/>
  <c r="BC98" i="10"/>
  <c r="BB98" i="10"/>
  <c r="BB103" i="10" s="1"/>
  <c r="BA98" i="10"/>
  <c r="BA103" i="10" s="1"/>
  <c r="AZ98" i="10"/>
  <c r="AZ103" i="10" s="1"/>
  <c r="AY98" i="10"/>
  <c r="AX98" i="10"/>
  <c r="AW98" i="10"/>
  <c r="AV98" i="10"/>
  <c r="AV103" i="10" s="1"/>
  <c r="AU98" i="10"/>
  <c r="AT98" i="10"/>
  <c r="AT103" i="10" s="1"/>
  <c r="AS98" i="10"/>
  <c r="AS103" i="10" s="1"/>
  <c r="AR98" i="10"/>
  <c r="AR103" i="10" s="1"/>
  <c r="AQ98" i="10"/>
  <c r="AP98" i="10"/>
  <c r="AO98" i="10"/>
  <c r="AN98" i="10"/>
  <c r="AN103" i="10" s="1"/>
  <c r="AM98" i="10"/>
  <c r="AL98" i="10"/>
  <c r="AL103" i="10" s="1"/>
  <c r="AK98" i="10"/>
  <c r="AK103" i="10" s="1"/>
  <c r="AJ98" i="10"/>
  <c r="AJ103" i="10" s="1"/>
  <c r="AI98" i="10"/>
  <c r="AH98" i="10"/>
  <c r="AG98" i="10"/>
  <c r="AF98" i="10"/>
  <c r="AF103" i="10" s="1"/>
  <c r="AE98" i="10"/>
  <c r="AD98" i="10"/>
  <c r="AD103" i="10" s="1"/>
  <c r="AC98" i="10"/>
  <c r="AC103" i="10" s="1"/>
  <c r="AB98" i="10"/>
  <c r="AB103" i="10" s="1"/>
  <c r="AA98" i="10"/>
  <c r="Z98" i="10"/>
  <c r="Y98" i="10"/>
  <c r="X98" i="10"/>
  <c r="X103" i="10" s="1"/>
  <c r="BO97" i="10"/>
  <c r="BG97" i="10"/>
  <c r="AY97" i="10"/>
  <c r="AQ97" i="10"/>
  <c r="AI97" i="10"/>
  <c r="AA97" i="10"/>
  <c r="BQ96" i="10"/>
  <c r="BP96" i="10"/>
  <c r="BO96" i="10"/>
  <c r="BN96" i="10"/>
  <c r="BM96" i="10"/>
  <c r="BL96" i="10"/>
  <c r="BK96" i="10"/>
  <c r="BJ96" i="10"/>
  <c r="BI96" i="10"/>
  <c r="BH96" i="10"/>
  <c r="BG96" i="10"/>
  <c r="BF96" i="10"/>
  <c r="BE96" i="10"/>
  <c r="BD96" i="10"/>
  <c r="BC96" i="10"/>
  <c r="BB96" i="10"/>
  <c r="BA96" i="10"/>
  <c r="AZ96" i="10"/>
  <c r="AY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BQ95" i="10"/>
  <c r="BQ97" i="10" s="1"/>
  <c r="BP95" i="10"/>
  <c r="BO95" i="10"/>
  <c r="BN95" i="10"/>
  <c r="BM95" i="10"/>
  <c r="BL95" i="10"/>
  <c r="BK95" i="10"/>
  <c r="BJ95" i="10"/>
  <c r="BI95" i="10"/>
  <c r="BI97" i="10" s="1"/>
  <c r="BH95" i="10"/>
  <c r="BG95" i="10"/>
  <c r="BF95" i="10"/>
  <c r="BE95" i="10"/>
  <c r="BD95" i="10"/>
  <c r="BC95" i="10"/>
  <c r="BB95" i="10"/>
  <c r="BA95" i="10"/>
  <c r="BA97" i="10" s="1"/>
  <c r="AZ95" i="10"/>
  <c r="AY95" i="10"/>
  <c r="AX95" i="10"/>
  <c r="AW95" i="10"/>
  <c r="AV95" i="10"/>
  <c r="AU95" i="10"/>
  <c r="AT95" i="10"/>
  <c r="AS95" i="10"/>
  <c r="AS97" i="10" s="1"/>
  <c r="AR95" i="10"/>
  <c r="AQ95" i="10"/>
  <c r="AP95" i="10"/>
  <c r="AO95" i="10"/>
  <c r="AN95" i="10"/>
  <c r="AM95" i="10"/>
  <c r="AL95" i="10"/>
  <c r="AK95" i="10"/>
  <c r="AK97" i="10" s="1"/>
  <c r="AJ95" i="10"/>
  <c r="AI95" i="10"/>
  <c r="AH95" i="10"/>
  <c r="AG95" i="10"/>
  <c r="AF95" i="10"/>
  <c r="AE95" i="10"/>
  <c r="AD95" i="10"/>
  <c r="AC95" i="10"/>
  <c r="AC97" i="10" s="1"/>
  <c r="AB95" i="10"/>
  <c r="AA95" i="10"/>
  <c r="Z95" i="10"/>
  <c r="Y95" i="10"/>
  <c r="S95" i="10" s="1"/>
  <c r="X95" i="10"/>
  <c r="BQ94" i="10"/>
  <c r="BP94" i="10"/>
  <c r="BP97" i="10" s="1"/>
  <c r="BO94" i="10"/>
  <c r="BN94" i="10"/>
  <c r="BM94" i="10"/>
  <c r="BL94" i="10"/>
  <c r="BK94" i="10"/>
  <c r="BJ94" i="10"/>
  <c r="BI94" i="10"/>
  <c r="BH94" i="10"/>
  <c r="BH97" i="10" s="1"/>
  <c r="BG94" i="10"/>
  <c r="BF94" i="10"/>
  <c r="BE94" i="10"/>
  <c r="BD94" i="10"/>
  <c r="BC94" i="10"/>
  <c r="BB94" i="10"/>
  <c r="BA94" i="10"/>
  <c r="AZ94" i="10"/>
  <c r="AZ97" i="10" s="1"/>
  <c r="AY94" i="10"/>
  <c r="AX94" i="10"/>
  <c r="AW94" i="10"/>
  <c r="AV94" i="10"/>
  <c r="AU94" i="10"/>
  <c r="AT94" i="10"/>
  <c r="AS94" i="10"/>
  <c r="AR94" i="10"/>
  <c r="AR97" i="10" s="1"/>
  <c r="AQ94" i="10"/>
  <c r="AP94" i="10"/>
  <c r="AO94" i="10"/>
  <c r="AN94" i="10"/>
  <c r="AM94" i="10"/>
  <c r="AL94" i="10"/>
  <c r="AK94" i="10"/>
  <c r="AJ94" i="10"/>
  <c r="AJ97" i="10" s="1"/>
  <c r="AI94" i="10"/>
  <c r="AH94" i="10"/>
  <c r="AG94" i="10"/>
  <c r="AF94" i="10"/>
  <c r="AE94" i="10"/>
  <c r="AD94" i="10"/>
  <c r="AC94" i="10"/>
  <c r="AB94" i="10"/>
  <c r="AB97" i="10" s="1"/>
  <c r="AA94" i="10"/>
  <c r="Z94" i="10"/>
  <c r="Y94" i="10"/>
  <c r="X94" i="10"/>
  <c r="S94" i="10" s="1"/>
  <c r="BQ93" i="10"/>
  <c r="BP93" i="10"/>
  <c r="BO93" i="10"/>
  <c r="BN93" i="10"/>
  <c r="BM93" i="10"/>
  <c r="BL93" i="10"/>
  <c r="BK93" i="10"/>
  <c r="BK97" i="10" s="1"/>
  <c r="BJ93" i="10"/>
  <c r="BI93" i="10"/>
  <c r="BH93" i="10"/>
  <c r="BG93" i="10"/>
  <c r="BF93" i="10"/>
  <c r="BE93" i="10"/>
  <c r="BD93" i="10"/>
  <c r="BC93" i="10"/>
  <c r="BC97" i="10" s="1"/>
  <c r="BB93" i="10"/>
  <c r="BA93" i="10"/>
  <c r="AZ93" i="10"/>
  <c r="AY93" i="10"/>
  <c r="AX93" i="10"/>
  <c r="AW93" i="10"/>
  <c r="AV93" i="10"/>
  <c r="AU93" i="10"/>
  <c r="AU97" i="10" s="1"/>
  <c r="AT93" i="10"/>
  <c r="AS93" i="10"/>
  <c r="AR93" i="10"/>
  <c r="AQ93" i="10"/>
  <c r="AP93" i="10"/>
  <c r="AO93" i="10"/>
  <c r="AN93" i="10"/>
  <c r="AM93" i="10"/>
  <c r="AM97" i="10" s="1"/>
  <c r="AL93" i="10"/>
  <c r="AK93" i="10"/>
  <c r="AJ93" i="10"/>
  <c r="AI93" i="10"/>
  <c r="AH93" i="10"/>
  <c r="AG93" i="10"/>
  <c r="AF93" i="10"/>
  <c r="AE93" i="10"/>
  <c r="AE97" i="10" s="1"/>
  <c r="AD93" i="10"/>
  <c r="AC93" i="10"/>
  <c r="AB93" i="10"/>
  <c r="AA93" i="10"/>
  <c r="Z93" i="10"/>
  <c r="Y93" i="10"/>
  <c r="X93" i="10"/>
  <c r="S93" i="10"/>
  <c r="BQ92" i="10"/>
  <c r="BP92" i="10"/>
  <c r="BO92" i="10"/>
  <c r="BN92" i="10"/>
  <c r="BM92" i="10"/>
  <c r="BM97" i="10" s="1"/>
  <c r="BL92" i="10"/>
  <c r="BK92" i="10"/>
  <c r="BJ92" i="10"/>
  <c r="BJ97" i="10" s="1"/>
  <c r="BI92" i="10"/>
  <c r="BH92" i="10"/>
  <c r="BG92" i="10"/>
  <c r="BF92" i="10"/>
  <c r="BE92" i="10"/>
  <c r="BE97" i="10" s="1"/>
  <c r="BD92" i="10"/>
  <c r="BC92" i="10"/>
  <c r="BB92" i="10"/>
  <c r="BB97" i="10" s="1"/>
  <c r="BA92" i="10"/>
  <c r="AZ92" i="10"/>
  <c r="AY92" i="10"/>
  <c r="AX92" i="10"/>
  <c r="AW92" i="10"/>
  <c r="AW97" i="10" s="1"/>
  <c r="AV92" i="10"/>
  <c r="AU92" i="10"/>
  <c r="AT92" i="10"/>
  <c r="AT97" i="10" s="1"/>
  <c r="AS92" i="10"/>
  <c r="AR92" i="10"/>
  <c r="AQ92" i="10"/>
  <c r="AP92" i="10"/>
  <c r="AO92" i="10"/>
  <c r="AO97" i="10" s="1"/>
  <c r="AN92" i="10"/>
  <c r="AM92" i="10"/>
  <c r="AL92" i="10"/>
  <c r="AL97" i="10" s="1"/>
  <c r="AK92" i="10"/>
  <c r="AJ92" i="10"/>
  <c r="AI92" i="10"/>
  <c r="AH92" i="10"/>
  <c r="AG92" i="10"/>
  <c r="AG97" i="10" s="1"/>
  <c r="AF92" i="10"/>
  <c r="AE92" i="10"/>
  <c r="AD92" i="10"/>
  <c r="AD97" i="10" s="1"/>
  <c r="AC92" i="10"/>
  <c r="AB92" i="10"/>
  <c r="AA92" i="10"/>
  <c r="Z92" i="10"/>
  <c r="Y92" i="10"/>
  <c r="Y97" i="10" s="1"/>
  <c r="X92" i="10"/>
  <c r="BQ91" i="10"/>
  <c r="BI91" i="10"/>
  <c r="BA91" i="10"/>
  <c r="AS91" i="10"/>
  <c r="AK91" i="10"/>
  <c r="AC91" i="10"/>
  <c r="BQ90" i="10"/>
  <c r="BP90" i="10"/>
  <c r="BO90" i="10"/>
  <c r="BN90" i="10"/>
  <c r="BM90" i="10"/>
  <c r="BL90" i="10"/>
  <c r="BK90" i="10"/>
  <c r="BJ90" i="10"/>
  <c r="BI90" i="10"/>
  <c r="BH90" i="10"/>
  <c r="BG90" i="10"/>
  <c r="BF90" i="10"/>
  <c r="BE90" i="10"/>
  <c r="BD90" i="10"/>
  <c r="BC90" i="10"/>
  <c r="BB90" i="10"/>
  <c r="BA90" i="10"/>
  <c r="AZ90" i="10"/>
  <c r="AY90" i="10"/>
  <c r="AX90" i="10"/>
  <c r="AW90" i="10"/>
  <c r="AV90" i="10"/>
  <c r="AU90" i="10"/>
  <c r="AT90" i="10"/>
  <c r="AS90" i="10"/>
  <c r="AR90" i="10"/>
  <c r="AQ90" i="10"/>
  <c r="AP90" i="10"/>
  <c r="AO90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S90" i="10" s="1"/>
  <c r="BQ89" i="10"/>
  <c r="BP89" i="10"/>
  <c r="BO89" i="10"/>
  <c r="BN89" i="10"/>
  <c r="BM89" i="10"/>
  <c r="BL89" i="10"/>
  <c r="BK89" i="10"/>
  <c r="BJ89" i="10"/>
  <c r="BI89" i="10"/>
  <c r="BH89" i="10"/>
  <c r="BG89" i="10"/>
  <c r="BF89" i="10"/>
  <c r="BE89" i="10"/>
  <c r="BD89" i="10"/>
  <c r="BC89" i="10"/>
  <c r="BB89" i="10"/>
  <c r="BA89" i="10"/>
  <c r="AZ89" i="10"/>
  <c r="AY89" i="10"/>
  <c r="AX89" i="10"/>
  <c r="AW89" i="10"/>
  <c r="AV89" i="10"/>
  <c r="AU89" i="10"/>
  <c r="AT89" i="10"/>
  <c r="AS89" i="10"/>
  <c r="AR89" i="10"/>
  <c r="AQ89" i="10"/>
  <c r="AP89" i="10"/>
  <c r="AO89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S89" i="10" s="1"/>
  <c r="Z89" i="10"/>
  <c r="Y89" i="10"/>
  <c r="X89" i="10"/>
  <c r="BQ88" i="10"/>
  <c r="BP88" i="10"/>
  <c r="BO88" i="10"/>
  <c r="BN88" i="10"/>
  <c r="BM88" i="10"/>
  <c r="BL88" i="10"/>
  <c r="BK88" i="10"/>
  <c r="BJ88" i="10"/>
  <c r="BI88" i="10"/>
  <c r="BH88" i="10"/>
  <c r="BG88" i="10"/>
  <c r="BF88" i="10"/>
  <c r="BE88" i="10"/>
  <c r="BD88" i="10"/>
  <c r="BC88" i="10"/>
  <c r="BB88" i="10"/>
  <c r="BA88" i="10"/>
  <c r="AZ88" i="10"/>
  <c r="AY88" i="10"/>
  <c r="AX88" i="10"/>
  <c r="AW88" i="10"/>
  <c r="AV88" i="10"/>
  <c r="AU88" i="10"/>
  <c r="AT88" i="10"/>
  <c r="AS88" i="10"/>
  <c r="AR88" i="10"/>
  <c r="AQ88" i="10"/>
  <c r="AP88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BQ87" i="10"/>
  <c r="BP87" i="10"/>
  <c r="BO87" i="10"/>
  <c r="BN87" i="10"/>
  <c r="BM87" i="10"/>
  <c r="BL87" i="10"/>
  <c r="BK87" i="10"/>
  <c r="BJ87" i="10"/>
  <c r="BI87" i="10"/>
  <c r="BH87" i="10"/>
  <c r="BG87" i="10"/>
  <c r="BF87" i="10"/>
  <c r="BE87" i="10"/>
  <c r="BD87" i="10"/>
  <c r="BC87" i="10"/>
  <c r="BB87" i="10"/>
  <c r="BA87" i="10"/>
  <c r="AZ87" i="10"/>
  <c r="AY87" i="10"/>
  <c r="AX87" i="10"/>
  <c r="AW87" i="10"/>
  <c r="AV87" i="10"/>
  <c r="AU87" i="10"/>
  <c r="AT87" i="10"/>
  <c r="AS87" i="10"/>
  <c r="AR87" i="10"/>
  <c r="AQ87" i="10"/>
  <c r="AP87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S87" i="10" s="1"/>
  <c r="X87" i="10"/>
  <c r="BQ86" i="10"/>
  <c r="BP86" i="10"/>
  <c r="BP91" i="10" s="1"/>
  <c r="BO86" i="10"/>
  <c r="BO91" i="10" s="1"/>
  <c r="BN86" i="10"/>
  <c r="BN91" i="10" s="1"/>
  <c r="BM86" i="10"/>
  <c r="BL86" i="10"/>
  <c r="BL91" i="10" s="1"/>
  <c r="BK86" i="10"/>
  <c r="BK91" i="10" s="1"/>
  <c r="BJ86" i="10"/>
  <c r="BJ91" i="10" s="1"/>
  <c r="BI86" i="10"/>
  <c r="BH86" i="10"/>
  <c r="BH91" i="10" s="1"/>
  <c r="BG86" i="10"/>
  <c r="BG91" i="10" s="1"/>
  <c r="BF86" i="10"/>
  <c r="BF91" i="10" s="1"/>
  <c r="BE86" i="10"/>
  <c r="BD86" i="10"/>
  <c r="BD91" i="10" s="1"/>
  <c r="BC86" i="10"/>
  <c r="BC91" i="10" s="1"/>
  <c r="BB86" i="10"/>
  <c r="BB91" i="10" s="1"/>
  <c r="BA86" i="10"/>
  <c r="AZ86" i="10"/>
  <c r="AZ91" i="10" s="1"/>
  <c r="AY86" i="10"/>
  <c r="AY91" i="10" s="1"/>
  <c r="AX86" i="10"/>
  <c r="AX91" i="10" s="1"/>
  <c r="AW86" i="10"/>
  <c r="AV86" i="10"/>
  <c r="AV91" i="10" s="1"/>
  <c r="AU86" i="10"/>
  <c r="AU91" i="10" s="1"/>
  <c r="AT86" i="10"/>
  <c r="AT91" i="10" s="1"/>
  <c r="AS86" i="10"/>
  <c r="AR86" i="10"/>
  <c r="AR91" i="10" s="1"/>
  <c r="AQ86" i="10"/>
  <c r="AQ91" i="10" s="1"/>
  <c r="AP86" i="10"/>
  <c r="AP91" i="10" s="1"/>
  <c r="AO86" i="10"/>
  <c r="AN86" i="10"/>
  <c r="AN91" i="10" s="1"/>
  <c r="AM86" i="10"/>
  <c r="AM91" i="10" s="1"/>
  <c r="AL86" i="10"/>
  <c r="AL91" i="10" s="1"/>
  <c r="AK86" i="10"/>
  <c r="AJ86" i="10"/>
  <c r="AJ91" i="10" s="1"/>
  <c r="AI86" i="10"/>
  <c r="AI91" i="10" s="1"/>
  <c r="AH86" i="10"/>
  <c r="AH91" i="10" s="1"/>
  <c r="AG86" i="10"/>
  <c r="AF86" i="10"/>
  <c r="AF91" i="10" s="1"/>
  <c r="AE86" i="10"/>
  <c r="AE91" i="10" s="1"/>
  <c r="AD86" i="10"/>
  <c r="AD91" i="10" s="1"/>
  <c r="AC86" i="10"/>
  <c r="AB86" i="10"/>
  <c r="AB91" i="10" s="1"/>
  <c r="AA86" i="10"/>
  <c r="AA91" i="10" s="1"/>
  <c r="Z86" i="10"/>
  <c r="Z91" i="10" s="1"/>
  <c r="Y86" i="10"/>
  <c r="X86" i="10"/>
  <c r="BK85" i="10"/>
  <c r="BC85" i="10"/>
  <c r="AU85" i="10"/>
  <c r="AM85" i="10"/>
  <c r="AE85" i="10"/>
  <c r="BQ84" i="10"/>
  <c r="BP84" i="10"/>
  <c r="BO84" i="10"/>
  <c r="BN84" i="10"/>
  <c r="BM84" i="10"/>
  <c r="BL84" i="10"/>
  <c r="BK84" i="10"/>
  <c r="BJ84" i="10"/>
  <c r="BI84" i="10"/>
  <c r="BH84" i="10"/>
  <c r="BG84" i="10"/>
  <c r="BF84" i="10"/>
  <c r="BE84" i="10"/>
  <c r="BD84" i="10"/>
  <c r="BC84" i="10"/>
  <c r="BB84" i="10"/>
  <c r="BA84" i="10"/>
  <c r="AZ84" i="10"/>
  <c r="AY84" i="10"/>
  <c r="AX84" i="10"/>
  <c r="AW84" i="10"/>
  <c r="AV84" i="10"/>
  <c r="AU84" i="10"/>
  <c r="AT84" i="10"/>
  <c r="AS84" i="10"/>
  <c r="AR84" i="10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BQ83" i="10"/>
  <c r="BP83" i="10"/>
  <c r="BO83" i="10"/>
  <c r="BN83" i="10"/>
  <c r="BM83" i="10"/>
  <c r="BL83" i="10"/>
  <c r="BK83" i="10"/>
  <c r="BJ83" i="10"/>
  <c r="BI83" i="10"/>
  <c r="BH83" i="10"/>
  <c r="BG83" i="10"/>
  <c r="BF83" i="10"/>
  <c r="BE83" i="10"/>
  <c r="BD83" i="10"/>
  <c r="BC83" i="10"/>
  <c r="BB83" i="10"/>
  <c r="BA83" i="10"/>
  <c r="AZ83" i="10"/>
  <c r="AY83" i="10"/>
  <c r="AX83" i="10"/>
  <c r="AW83" i="10"/>
  <c r="AV83" i="10"/>
  <c r="AU83" i="10"/>
  <c r="AT83" i="10"/>
  <c r="AS83" i="10"/>
  <c r="AR83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S83" i="10" s="1"/>
  <c r="X83" i="10"/>
  <c r="BQ82" i="10"/>
  <c r="BP82" i="10"/>
  <c r="BO82" i="10"/>
  <c r="BN82" i="10"/>
  <c r="BM82" i="10"/>
  <c r="BL82" i="10"/>
  <c r="BK82" i="10"/>
  <c r="BJ82" i="10"/>
  <c r="BI82" i="10"/>
  <c r="BH82" i="10"/>
  <c r="BG82" i="10"/>
  <c r="BF82" i="10"/>
  <c r="BE82" i="10"/>
  <c r="BD82" i="10"/>
  <c r="BC82" i="10"/>
  <c r="BB82" i="10"/>
  <c r="BA82" i="10"/>
  <c r="AZ82" i="10"/>
  <c r="AY82" i="10"/>
  <c r="AX82" i="10"/>
  <c r="AW82" i="10"/>
  <c r="AV82" i="10"/>
  <c r="AU82" i="10"/>
  <c r="AT82" i="10"/>
  <c r="AS82" i="10"/>
  <c r="AR82" i="10"/>
  <c r="AQ82" i="10"/>
  <c r="AP82" i="10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S82" i="10" s="1"/>
  <c r="BQ81" i="10"/>
  <c r="BP81" i="10"/>
  <c r="BO81" i="10"/>
  <c r="BN81" i="10"/>
  <c r="BM81" i="10"/>
  <c r="BL81" i="10"/>
  <c r="BK81" i="10"/>
  <c r="BJ81" i="10"/>
  <c r="BI81" i="10"/>
  <c r="BH81" i="10"/>
  <c r="BG81" i="10"/>
  <c r="BF81" i="10"/>
  <c r="BE81" i="10"/>
  <c r="BD81" i="10"/>
  <c r="BC81" i="10"/>
  <c r="BB81" i="10"/>
  <c r="BA81" i="10"/>
  <c r="AZ81" i="10"/>
  <c r="AY81" i="10"/>
  <c r="AX81" i="10"/>
  <c r="AW81" i="10"/>
  <c r="AV81" i="10"/>
  <c r="AU81" i="10"/>
  <c r="AT81" i="10"/>
  <c r="AS81" i="10"/>
  <c r="AR81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S81" i="10" s="1"/>
  <c r="Z81" i="10"/>
  <c r="Y81" i="10"/>
  <c r="X81" i="10"/>
  <c r="BQ80" i="10"/>
  <c r="BP80" i="10"/>
  <c r="BP85" i="10" s="1"/>
  <c r="BP104" i="10" s="1"/>
  <c r="BP686" i="10" s="1"/>
  <c r="BO80" i="10"/>
  <c r="BO85" i="10" s="1"/>
  <c r="BO104" i="10" s="1"/>
  <c r="BO686" i="10" s="1"/>
  <c r="BN80" i="10"/>
  <c r="BN85" i="10" s="1"/>
  <c r="BM80" i="10"/>
  <c r="BM85" i="10" s="1"/>
  <c r="BL80" i="10"/>
  <c r="BL85" i="10" s="1"/>
  <c r="BK80" i="10"/>
  <c r="BJ80" i="10"/>
  <c r="BJ85" i="10" s="1"/>
  <c r="BI80" i="10"/>
  <c r="BH80" i="10"/>
  <c r="BH85" i="10" s="1"/>
  <c r="BH104" i="10" s="1"/>
  <c r="BH686" i="10" s="1"/>
  <c r="BG80" i="10"/>
  <c r="BG85" i="10" s="1"/>
  <c r="BF80" i="10"/>
  <c r="BF85" i="10" s="1"/>
  <c r="BE80" i="10"/>
  <c r="BE85" i="10" s="1"/>
  <c r="BD80" i="10"/>
  <c r="BD85" i="10" s="1"/>
  <c r="BC80" i="10"/>
  <c r="BB80" i="10"/>
  <c r="BB85" i="10" s="1"/>
  <c r="BA80" i="10"/>
  <c r="AZ80" i="10"/>
  <c r="AZ85" i="10" s="1"/>
  <c r="AZ104" i="10" s="1"/>
  <c r="AZ686" i="10" s="1"/>
  <c r="AY80" i="10"/>
  <c r="AY85" i="10" s="1"/>
  <c r="AY104" i="10" s="1"/>
  <c r="AY686" i="10" s="1"/>
  <c r="AX80" i="10"/>
  <c r="AX85" i="10" s="1"/>
  <c r="AW80" i="10"/>
  <c r="AW85" i="10" s="1"/>
  <c r="AV80" i="10"/>
  <c r="AV85" i="10" s="1"/>
  <c r="AU80" i="10"/>
  <c r="AT80" i="10"/>
  <c r="AT85" i="10" s="1"/>
  <c r="AS80" i="10"/>
  <c r="AR80" i="10"/>
  <c r="AR85" i="10" s="1"/>
  <c r="AR104" i="10" s="1"/>
  <c r="AR686" i="10" s="1"/>
  <c r="AQ80" i="10"/>
  <c r="AQ85" i="10" s="1"/>
  <c r="AQ104" i="10" s="1"/>
  <c r="AQ686" i="10" s="1"/>
  <c r="AP80" i="10"/>
  <c r="AP85" i="10" s="1"/>
  <c r="AO80" i="10"/>
  <c r="AO85" i="10" s="1"/>
  <c r="AN80" i="10"/>
  <c r="AN85" i="10" s="1"/>
  <c r="AM80" i="10"/>
  <c r="AL80" i="10"/>
  <c r="AL85" i="10" s="1"/>
  <c r="AK80" i="10"/>
  <c r="AJ80" i="10"/>
  <c r="AJ85" i="10" s="1"/>
  <c r="AJ104" i="10" s="1"/>
  <c r="AJ686" i="10" s="1"/>
  <c r="AI80" i="10"/>
  <c r="AI85" i="10" s="1"/>
  <c r="AI104" i="10" s="1"/>
  <c r="AI686" i="10" s="1"/>
  <c r="AH80" i="10"/>
  <c r="AH85" i="10" s="1"/>
  <c r="AG80" i="10"/>
  <c r="AG85" i="10" s="1"/>
  <c r="AF80" i="10"/>
  <c r="AF85" i="10" s="1"/>
  <c r="AE80" i="10"/>
  <c r="AD80" i="10"/>
  <c r="AD85" i="10" s="1"/>
  <c r="AC80" i="10"/>
  <c r="AB80" i="10"/>
  <c r="AB85" i="10" s="1"/>
  <c r="AB104" i="10" s="1"/>
  <c r="AB686" i="10" s="1"/>
  <c r="AA80" i="10"/>
  <c r="AA85" i="10" s="1"/>
  <c r="AA104" i="10" s="1"/>
  <c r="AA686" i="10" s="1"/>
  <c r="Z80" i="10"/>
  <c r="Z85" i="10" s="1"/>
  <c r="Y80" i="10"/>
  <c r="Y85" i="10" s="1"/>
  <c r="X80" i="10"/>
  <c r="BN64" i="10"/>
  <c r="BN665" i="10" s="1"/>
  <c r="BN670" i="10" s="1"/>
  <c r="BF64" i="10"/>
  <c r="BF665" i="10" s="1"/>
  <c r="AX64" i="10"/>
  <c r="AX665" i="10" s="1"/>
  <c r="AX670" i="10" s="1"/>
  <c r="AP64" i="10"/>
  <c r="AP665" i="10" s="1"/>
  <c r="AH64" i="10"/>
  <c r="AH665" i="10" s="1"/>
  <c r="AH670" i="10" s="1"/>
  <c r="Z64" i="10"/>
  <c r="Z665" i="10" s="1"/>
  <c r="Z670" i="10" s="1"/>
  <c r="BQ63" i="10"/>
  <c r="BP63" i="10"/>
  <c r="BO63" i="10"/>
  <c r="BN63" i="10"/>
  <c r="BM63" i="10"/>
  <c r="BL63" i="10"/>
  <c r="BK63" i="10"/>
  <c r="BJ63" i="10"/>
  <c r="BI63" i="10"/>
  <c r="BH63" i="10"/>
  <c r="BG63" i="10"/>
  <c r="BF63" i="10"/>
  <c r="BE63" i="10"/>
  <c r="BD63" i="10"/>
  <c r="BC63" i="10"/>
  <c r="BB63" i="10"/>
  <c r="BA63" i="10"/>
  <c r="AZ63" i="10"/>
  <c r="AY63" i="10"/>
  <c r="AX63" i="10"/>
  <c r="AW63" i="10"/>
  <c r="AV63" i="10"/>
  <c r="AU63" i="10"/>
  <c r="AT63" i="10"/>
  <c r="AS63" i="10"/>
  <c r="AR63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S63" i="10" s="1"/>
  <c r="X63" i="10"/>
  <c r="BQ62" i="10"/>
  <c r="BP62" i="10"/>
  <c r="BO62" i="10"/>
  <c r="BN62" i="10"/>
  <c r="BM62" i="10"/>
  <c r="BL62" i="10"/>
  <c r="BK62" i="10"/>
  <c r="BJ62" i="10"/>
  <c r="BI62" i="10"/>
  <c r="BH62" i="10"/>
  <c r="BG62" i="10"/>
  <c r="BF62" i="10"/>
  <c r="BE62" i="10"/>
  <c r="BD62" i="10"/>
  <c r="BC62" i="10"/>
  <c r="BB62" i="10"/>
  <c r="BA62" i="10"/>
  <c r="AZ62" i="10"/>
  <c r="AY62" i="10"/>
  <c r="AX62" i="10"/>
  <c r="AW62" i="10"/>
  <c r="AV62" i="10"/>
  <c r="AU62" i="10"/>
  <c r="AT62" i="10"/>
  <c r="AS62" i="10"/>
  <c r="AR62" i="10"/>
  <c r="AQ62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S62" i="10" s="1"/>
  <c r="BQ61" i="10"/>
  <c r="BP61" i="10"/>
  <c r="BO61" i="10"/>
  <c r="BN61" i="10"/>
  <c r="BM61" i="10"/>
  <c r="BL61" i="10"/>
  <c r="BK61" i="10"/>
  <c r="BJ61" i="10"/>
  <c r="BI61" i="10"/>
  <c r="BH61" i="10"/>
  <c r="BG61" i="10"/>
  <c r="BF61" i="10"/>
  <c r="BE61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S61" i="10"/>
  <c r="BQ60" i="10"/>
  <c r="BP60" i="10"/>
  <c r="BO60" i="10"/>
  <c r="BN60" i="10"/>
  <c r="BM60" i="10"/>
  <c r="BL60" i="10"/>
  <c r="BK60" i="10"/>
  <c r="BJ60" i="10"/>
  <c r="BI60" i="10"/>
  <c r="BH60" i="10"/>
  <c r="BG60" i="10"/>
  <c r="BF60" i="10"/>
  <c r="BE60" i="10"/>
  <c r="BD60" i="10"/>
  <c r="BC60" i="10"/>
  <c r="BB60" i="10"/>
  <c r="BA60" i="10"/>
  <c r="AZ60" i="10"/>
  <c r="AY60" i="10"/>
  <c r="AX60" i="10"/>
  <c r="AW60" i="10"/>
  <c r="AV60" i="10"/>
  <c r="AU60" i="10"/>
  <c r="AT60" i="10"/>
  <c r="AS60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BQ59" i="10"/>
  <c r="BQ64" i="10" s="1"/>
  <c r="BQ665" i="10" s="1"/>
  <c r="BP59" i="10"/>
  <c r="BP64" i="10" s="1"/>
  <c r="BP665" i="10" s="1"/>
  <c r="BO59" i="10"/>
  <c r="BO64" i="10" s="1"/>
  <c r="BO665" i="10" s="1"/>
  <c r="BN59" i="10"/>
  <c r="BM59" i="10"/>
  <c r="BM64" i="10" s="1"/>
  <c r="BM665" i="10" s="1"/>
  <c r="BM670" i="10" s="1"/>
  <c r="BL59" i="10"/>
  <c r="BL64" i="10" s="1"/>
  <c r="BL665" i="10" s="1"/>
  <c r="BK59" i="10"/>
  <c r="BJ59" i="10"/>
  <c r="BI59" i="10"/>
  <c r="BI64" i="10" s="1"/>
  <c r="BI665" i="10" s="1"/>
  <c r="BH59" i="10"/>
  <c r="BH64" i="10" s="1"/>
  <c r="BH665" i="10" s="1"/>
  <c r="BG59" i="10"/>
  <c r="BG64" i="10" s="1"/>
  <c r="BG665" i="10" s="1"/>
  <c r="BF59" i="10"/>
  <c r="BE59" i="10"/>
  <c r="BE64" i="10" s="1"/>
  <c r="BE665" i="10" s="1"/>
  <c r="BE670" i="10" s="1"/>
  <c r="BD59" i="10"/>
  <c r="BD64" i="10" s="1"/>
  <c r="BD665" i="10" s="1"/>
  <c r="BC59" i="10"/>
  <c r="BB59" i="10"/>
  <c r="BA59" i="10"/>
  <c r="BA64" i="10" s="1"/>
  <c r="BA665" i="10" s="1"/>
  <c r="AZ59" i="10"/>
  <c r="AZ64" i="10" s="1"/>
  <c r="AZ665" i="10" s="1"/>
  <c r="AY59" i="10"/>
  <c r="AY64" i="10" s="1"/>
  <c r="AY665" i="10" s="1"/>
  <c r="AX59" i="10"/>
  <c r="AW59" i="10"/>
  <c r="AW64" i="10" s="1"/>
  <c r="AW665" i="10" s="1"/>
  <c r="AW670" i="10" s="1"/>
  <c r="AV59" i="10"/>
  <c r="AV64" i="10" s="1"/>
  <c r="AV665" i="10" s="1"/>
  <c r="AU59" i="10"/>
  <c r="AT59" i="10"/>
  <c r="AS59" i="10"/>
  <c r="AS64" i="10" s="1"/>
  <c r="AS665" i="10" s="1"/>
  <c r="AR59" i="10"/>
  <c r="AR64" i="10" s="1"/>
  <c r="AR665" i="10" s="1"/>
  <c r="AQ59" i="10"/>
  <c r="AQ64" i="10" s="1"/>
  <c r="AQ665" i="10" s="1"/>
  <c r="AP59" i="10"/>
  <c r="AO59" i="10"/>
  <c r="AO64" i="10" s="1"/>
  <c r="AO665" i="10" s="1"/>
  <c r="AO670" i="10" s="1"/>
  <c r="AN59" i="10"/>
  <c r="AN64" i="10" s="1"/>
  <c r="AN665" i="10" s="1"/>
  <c r="AM59" i="10"/>
  <c r="AL59" i="10"/>
  <c r="AK59" i="10"/>
  <c r="AK64" i="10" s="1"/>
  <c r="AK665" i="10" s="1"/>
  <c r="AJ59" i="10"/>
  <c r="AJ64" i="10" s="1"/>
  <c r="AJ665" i="10" s="1"/>
  <c r="AI59" i="10"/>
  <c r="AI64" i="10" s="1"/>
  <c r="AI665" i="10" s="1"/>
  <c r="AH59" i="10"/>
  <c r="AG59" i="10"/>
  <c r="AG64" i="10" s="1"/>
  <c r="AG665" i="10" s="1"/>
  <c r="AG670" i="10" s="1"/>
  <c r="AF59" i="10"/>
  <c r="AF64" i="10" s="1"/>
  <c r="AF665" i="10" s="1"/>
  <c r="AE59" i="10"/>
  <c r="AD59" i="10"/>
  <c r="AC59" i="10"/>
  <c r="AC64" i="10" s="1"/>
  <c r="AC665" i="10" s="1"/>
  <c r="AB59" i="10"/>
  <c r="AB64" i="10" s="1"/>
  <c r="AB665" i="10" s="1"/>
  <c r="AA59" i="10"/>
  <c r="AA64" i="10" s="1"/>
  <c r="AA665" i="10" s="1"/>
  <c r="Z59" i="10"/>
  <c r="Y59" i="10"/>
  <c r="Y64" i="10" s="1"/>
  <c r="Y665" i="10" s="1"/>
  <c r="X59" i="10"/>
  <c r="X64" i="10" s="1"/>
  <c r="B55" i="10"/>
  <c r="S35" i="10"/>
  <c r="S37" i="12" s="1"/>
  <c r="S14" i="10"/>
  <c r="S16" i="12" s="1"/>
  <c r="C12" i="10"/>
  <c r="B10" i="10"/>
  <c r="X7" i="10"/>
  <c r="Y7" i="10" s="1"/>
  <c r="Z7" i="10" s="1"/>
  <c r="Z6" i="10" s="1"/>
  <c r="X6" i="10"/>
  <c r="W6" i="10"/>
  <c r="BQ642" i="8"/>
  <c r="BP642" i="8"/>
  <c r="BO642" i="8"/>
  <c r="BN642" i="8"/>
  <c r="BM642" i="8"/>
  <c r="BL642" i="8"/>
  <c r="BK642" i="8"/>
  <c r="BJ642" i="8"/>
  <c r="BI642" i="8"/>
  <c r="BH642" i="8"/>
  <c r="BG642" i="8"/>
  <c r="BF642" i="8"/>
  <c r="BE642" i="8"/>
  <c r="BD642" i="8"/>
  <c r="BC642" i="8"/>
  <c r="BB642" i="8"/>
  <c r="BA642" i="8"/>
  <c r="AZ642" i="8"/>
  <c r="AY642" i="8"/>
  <c r="AX642" i="8"/>
  <c r="AW642" i="8"/>
  <c r="AV642" i="8"/>
  <c r="AU642" i="8"/>
  <c r="AT642" i="8"/>
  <c r="AS642" i="8"/>
  <c r="AR642" i="8"/>
  <c r="AQ642" i="8"/>
  <c r="AP642" i="8"/>
  <c r="AO642" i="8"/>
  <c r="AN642" i="8"/>
  <c r="AM642" i="8"/>
  <c r="AL642" i="8"/>
  <c r="AK642" i="8"/>
  <c r="AJ642" i="8"/>
  <c r="AI642" i="8"/>
  <c r="AH642" i="8"/>
  <c r="AG642" i="8"/>
  <c r="AF642" i="8"/>
  <c r="AE642" i="8"/>
  <c r="AD642" i="8"/>
  <c r="AC642" i="8"/>
  <c r="AB642" i="8"/>
  <c r="AA642" i="8"/>
  <c r="Z642" i="8"/>
  <c r="Y642" i="8"/>
  <c r="X642" i="8"/>
  <c r="BQ641" i="8"/>
  <c r="BP641" i="8"/>
  <c r="BP643" i="8" s="1"/>
  <c r="BP732" i="8" s="1"/>
  <c r="BO641" i="8"/>
  <c r="BO643" i="8" s="1"/>
  <c r="BO732" i="8" s="1"/>
  <c r="BN641" i="8"/>
  <c r="BM641" i="8"/>
  <c r="BL641" i="8"/>
  <c r="BL643" i="8" s="1"/>
  <c r="BL732" i="8" s="1"/>
  <c r="BK641" i="8"/>
  <c r="BK643" i="8" s="1"/>
  <c r="BK732" i="8" s="1"/>
  <c r="BJ641" i="8"/>
  <c r="BI641" i="8"/>
  <c r="BH641" i="8"/>
  <c r="BH643" i="8" s="1"/>
  <c r="BH732" i="8" s="1"/>
  <c r="BG641" i="8"/>
  <c r="BG643" i="8" s="1"/>
  <c r="BG732" i="8" s="1"/>
  <c r="BF641" i="8"/>
  <c r="BF643" i="8" s="1"/>
  <c r="BF732" i="8" s="1"/>
  <c r="BE641" i="8"/>
  <c r="BD641" i="8"/>
  <c r="BD643" i="8" s="1"/>
  <c r="BD732" i="8" s="1"/>
  <c r="BC641" i="8"/>
  <c r="BC643" i="8" s="1"/>
  <c r="BC732" i="8" s="1"/>
  <c r="BB641" i="8"/>
  <c r="BB643" i="8" s="1"/>
  <c r="BB732" i="8" s="1"/>
  <c r="BA641" i="8"/>
  <c r="AZ641" i="8"/>
  <c r="AZ643" i="8" s="1"/>
  <c r="AZ732" i="8" s="1"/>
  <c r="AY641" i="8"/>
  <c r="AY643" i="8" s="1"/>
  <c r="AY732" i="8" s="1"/>
  <c r="AX641" i="8"/>
  <c r="AX643" i="8" s="1"/>
  <c r="AX732" i="8" s="1"/>
  <c r="AW641" i="8"/>
  <c r="AV641" i="8"/>
  <c r="AV643" i="8" s="1"/>
  <c r="AV732" i="8" s="1"/>
  <c r="AU641" i="8"/>
  <c r="AU643" i="8" s="1"/>
  <c r="AU732" i="8" s="1"/>
  <c r="AT641" i="8"/>
  <c r="AT643" i="8" s="1"/>
  <c r="AT732" i="8" s="1"/>
  <c r="AS641" i="8"/>
  <c r="AR641" i="8"/>
  <c r="AR643" i="8" s="1"/>
  <c r="AR732" i="8" s="1"/>
  <c r="AQ641" i="8"/>
  <c r="AQ643" i="8" s="1"/>
  <c r="AQ732" i="8" s="1"/>
  <c r="AP641" i="8"/>
  <c r="AO641" i="8"/>
  <c r="AN641" i="8"/>
  <c r="AN643" i="8" s="1"/>
  <c r="AN732" i="8" s="1"/>
  <c r="AM641" i="8"/>
  <c r="AM643" i="8" s="1"/>
  <c r="AM732" i="8" s="1"/>
  <c r="AL641" i="8"/>
  <c r="AL643" i="8" s="1"/>
  <c r="AL732" i="8" s="1"/>
  <c r="AK641" i="8"/>
  <c r="AJ641" i="8"/>
  <c r="AJ643" i="8" s="1"/>
  <c r="AJ732" i="8" s="1"/>
  <c r="AI641" i="8"/>
  <c r="AI643" i="8" s="1"/>
  <c r="AI732" i="8" s="1"/>
  <c r="AH641" i="8"/>
  <c r="AH643" i="8" s="1"/>
  <c r="AH732" i="8" s="1"/>
  <c r="AG641" i="8"/>
  <c r="AF641" i="8"/>
  <c r="AF643" i="8" s="1"/>
  <c r="AF732" i="8" s="1"/>
  <c r="AE641" i="8"/>
  <c r="AE643" i="8" s="1"/>
  <c r="AE732" i="8" s="1"/>
  <c r="AD641" i="8"/>
  <c r="AD643" i="8" s="1"/>
  <c r="AD732" i="8" s="1"/>
  <c r="AC641" i="8"/>
  <c r="AB641" i="8"/>
  <c r="AB643" i="8" s="1"/>
  <c r="AB732" i="8" s="1"/>
  <c r="AA641" i="8"/>
  <c r="AA643" i="8" s="1"/>
  <c r="AA732" i="8" s="1"/>
  <c r="Z641" i="8"/>
  <c r="Z643" i="8" s="1"/>
  <c r="Z732" i="8" s="1"/>
  <c r="Y641" i="8"/>
  <c r="X641" i="8"/>
  <c r="BQ621" i="8"/>
  <c r="BP621" i="8"/>
  <c r="BO621" i="8"/>
  <c r="BN621" i="8"/>
  <c r="BM621" i="8"/>
  <c r="BL621" i="8"/>
  <c r="BK621" i="8"/>
  <c r="BJ621" i="8"/>
  <c r="BI621" i="8"/>
  <c r="BH621" i="8"/>
  <c r="BG621" i="8"/>
  <c r="BF621" i="8"/>
  <c r="BE621" i="8"/>
  <c r="BD621" i="8"/>
  <c r="BC621" i="8"/>
  <c r="BB621" i="8"/>
  <c r="BA621" i="8"/>
  <c r="AZ621" i="8"/>
  <c r="AY621" i="8"/>
  <c r="AX621" i="8"/>
  <c r="AW621" i="8"/>
  <c r="AV621" i="8"/>
  <c r="AU621" i="8"/>
  <c r="AT621" i="8"/>
  <c r="AS621" i="8"/>
  <c r="AR621" i="8"/>
  <c r="AQ621" i="8"/>
  <c r="AP621" i="8"/>
  <c r="AO621" i="8"/>
  <c r="AN621" i="8"/>
  <c r="AM621" i="8"/>
  <c r="AL621" i="8"/>
  <c r="AK621" i="8"/>
  <c r="AJ621" i="8"/>
  <c r="AI621" i="8"/>
  <c r="AH621" i="8"/>
  <c r="AG621" i="8"/>
  <c r="AF621" i="8"/>
  <c r="AE621" i="8"/>
  <c r="AD621" i="8"/>
  <c r="AC621" i="8"/>
  <c r="AB621" i="8"/>
  <c r="AA621" i="8"/>
  <c r="Z621" i="8"/>
  <c r="Y621" i="8"/>
  <c r="X621" i="8"/>
  <c r="BQ620" i="8"/>
  <c r="BP620" i="8"/>
  <c r="BP622" i="8" s="1"/>
  <c r="BP711" i="8" s="1"/>
  <c r="BO620" i="8"/>
  <c r="BO622" i="8" s="1"/>
  <c r="BO711" i="8" s="1"/>
  <c r="BN620" i="8"/>
  <c r="BM620" i="8"/>
  <c r="BL620" i="8"/>
  <c r="BL622" i="8" s="1"/>
  <c r="BL711" i="8" s="1"/>
  <c r="BK620" i="8"/>
  <c r="BJ620" i="8"/>
  <c r="BJ622" i="8" s="1"/>
  <c r="BJ711" i="8" s="1"/>
  <c r="BI620" i="8"/>
  <c r="BI622" i="8" s="1"/>
  <c r="BI711" i="8" s="1"/>
  <c r="BH620" i="8"/>
  <c r="BH622" i="8" s="1"/>
  <c r="BH711" i="8" s="1"/>
  <c r="BG620" i="8"/>
  <c r="BG622" i="8" s="1"/>
  <c r="BG711" i="8" s="1"/>
  <c r="BF620" i="8"/>
  <c r="BE620" i="8"/>
  <c r="BD620" i="8"/>
  <c r="BD622" i="8" s="1"/>
  <c r="BD711" i="8" s="1"/>
  <c r="BC620" i="8"/>
  <c r="BC622" i="8" s="1"/>
  <c r="BC711" i="8" s="1"/>
  <c r="BB620" i="8"/>
  <c r="BB622" i="8" s="1"/>
  <c r="BB711" i="8" s="1"/>
  <c r="BA620" i="8"/>
  <c r="BA622" i="8" s="1"/>
  <c r="BA711" i="8" s="1"/>
  <c r="AZ620" i="8"/>
  <c r="AZ622" i="8" s="1"/>
  <c r="AZ711" i="8" s="1"/>
  <c r="AY620" i="8"/>
  <c r="AY622" i="8" s="1"/>
  <c r="AY711" i="8" s="1"/>
  <c r="AX620" i="8"/>
  <c r="AW620" i="8"/>
  <c r="AV620" i="8"/>
  <c r="AV622" i="8" s="1"/>
  <c r="AV711" i="8" s="1"/>
  <c r="AU620" i="8"/>
  <c r="AU622" i="8" s="1"/>
  <c r="AU711" i="8" s="1"/>
  <c r="AT620" i="8"/>
  <c r="AT622" i="8" s="1"/>
  <c r="AT711" i="8" s="1"/>
  <c r="AS620" i="8"/>
  <c r="AS622" i="8" s="1"/>
  <c r="AS711" i="8" s="1"/>
  <c r="AR620" i="8"/>
  <c r="AR622" i="8" s="1"/>
  <c r="AR711" i="8" s="1"/>
  <c r="AQ620" i="8"/>
  <c r="AQ622" i="8" s="1"/>
  <c r="AQ711" i="8" s="1"/>
  <c r="AP620" i="8"/>
  <c r="AO620" i="8"/>
  <c r="AN620" i="8"/>
  <c r="AN622" i="8" s="1"/>
  <c r="AN711" i="8" s="1"/>
  <c r="AM620" i="8"/>
  <c r="AM622" i="8" s="1"/>
  <c r="AM711" i="8" s="1"/>
  <c r="AL620" i="8"/>
  <c r="AL622" i="8" s="1"/>
  <c r="AL711" i="8" s="1"/>
  <c r="AK620" i="8"/>
  <c r="AK622" i="8" s="1"/>
  <c r="AK711" i="8" s="1"/>
  <c r="AJ620" i="8"/>
  <c r="AJ622" i="8" s="1"/>
  <c r="AJ711" i="8" s="1"/>
  <c r="AI620" i="8"/>
  <c r="AI622" i="8" s="1"/>
  <c r="AI711" i="8" s="1"/>
  <c r="AH620" i="8"/>
  <c r="AG620" i="8"/>
  <c r="AF620" i="8"/>
  <c r="AF622" i="8" s="1"/>
  <c r="AF711" i="8" s="1"/>
  <c r="AE620" i="8"/>
  <c r="AE622" i="8" s="1"/>
  <c r="AE711" i="8" s="1"/>
  <c r="AD620" i="8"/>
  <c r="AD622" i="8" s="1"/>
  <c r="AD711" i="8" s="1"/>
  <c r="AC620" i="8"/>
  <c r="AC622" i="8" s="1"/>
  <c r="AC711" i="8" s="1"/>
  <c r="AB620" i="8"/>
  <c r="AB622" i="8" s="1"/>
  <c r="AB711" i="8" s="1"/>
  <c r="AA620" i="8"/>
  <c r="AA622" i="8" s="1"/>
  <c r="AA711" i="8" s="1"/>
  <c r="Z620" i="8"/>
  <c r="Y620" i="8"/>
  <c r="X620" i="8"/>
  <c r="BQ609" i="8"/>
  <c r="BP609" i="8"/>
  <c r="BO609" i="8"/>
  <c r="BN609" i="8"/>
  <c r="BM609" i="8"/>
  <c r="BL609" i="8"/>
  <c r="BK609" i="8"/>
  <c r="BJ609" i="8"/>
  <c r="BI609" i="8"/>
  <c r="BH609" i="8"/>
  <c r="BG609" i="8"/>
  <c r="BF609" i="8"/>
  <c r="BE609" i="8"/>
  <c r="BD609" i="8"/>
  <c r="BC609" i="8"/>
  <c r="BB609" i="8"/>
  <c r="BA609" i="8"/>
  <c r="AZ609" i="8"/>
  <c r="AY609" i="8"/>
  <c r="AX609" i="8"/>
  <c r="AW609" i="8"/>
  <c r="AV609" i="8"/>
  <c r="AU609" i="8"/>
  <c r="AT609" i="8"/>
  <c r="AS609" i="8"/>
  <c r="AR609" i="8"/>
  <c r="AQ609" i="8"/>
  <c r="AP609" i="8"/>
  <c r="AO609" i="8"/>
  <c r="AN609" i="8"/>
  <c r="AM609" i="8"/>
  <c r="AL609" i="8"/>
  <c r="AK609" i="8"/>
  <c r="AJ609" i="8"/>
  <c r="AI609" i="8"/>
  <c r="AH609" i="8"/>
  <c r="AG609" i="8"/>
  <c r="AF609" i="8"/>
  <c r="AE609" i="8"/>
  <c r="AD609" i="8"/>
  <c r="AC609" i="8"/>
  <c r="AB609" i="8"/>
  <c r="AA609" i="8"/>
  <c r="Z609" i="8"/>
  <c r="Y609" i="8"/>
  <c r="X609" i="8"/>
  <c r="BQ608" i="8"/>
  <c r="BQ610" i="8" s="1"/>
  <c r="BP608" i="8"/>
  <c r="BP610" i="8" s="1"/>
  <c r="BO608" i="8"/>
  <c r="BO610" i="8" s="1"/>
  <c r="BN608" i="8"/>
  <c r="BM608" i="8"/>
  <c r="BL608" i="8"/>
  <c r="BK608" i="8"/>
  <c r="BK610" i="8" s="1"/>
  <c r="BJ608" i="8"/>
  <c r="BJ610" i="8" s="1"/>
  <c r="BI608" i="8"/>
  <c r="BI610" i="8" s="1"/>
  <c r="BH608" i="8"/>
  <c r="BH610" i="8" s="1"/>
  <c r="BG608" i="8"/>
  <c r="BG610" i="8" s="1"/>
  <c r="BF608" i="8"/>
  <c r="BE608" i="8"/>
  <c r="BD608" i="8"/>
  <c r="BC608" i="8"/>
  <c r="BC610" i="8" s="1"/>
  <c r="BB608" i="8"/>
  <c r="BB610" i="8" s="1"/>
  <c r="BA608" i="8"/>
  <c r="BA610" i="8" s="1"/>
  <c r="AZ608" i="8"/>
  <c r="AZ610" i="8" s="1"/>
  <c r="AY608" i="8"/>
  <c r="AY610" i="8" s="1"/>
  <c r="AX608" i="8"/>
  <c r="AW608" i="8"/>
  <c r="AV608" i="8"/>
  <c r="AU608" i="8"/>
  <c r="AU610" i="8" s="1"/>
  <c r="AT608" i="8"/>
  <c r="AT610" i="8" s="1"/>
  <c r="AS608" i="8"/>
  <c r="AS610" i="8" s="1"/>
  <c r="AR608" i="8"/>
  <c r="AR610" i="8" s="1"/>
  <c r="AQ608" i="8"/>
  <c r="AQ610" i="8" s="1"/>
  <c r="AP608" i="8"/>
  <c r="AO608" i="8"/>
  <c r="AN608" i="8"/>
  <c r="AM608" i="8"/>
  <c r="AM610" i="8" s="1"/>
  <c r="AL608" i="8"/>
  <c r="AL610" i="8" s="1"/>
  <c r="AK608" i="8"/>
  <c r="AK610" i="8" s="1"/>
  <c r="AJ608" i="8"/>
  <c r="AJ610" i="8" s="1"/>
  <c r="AI608" i="8"/>
  <c r="AI610" i="8" s="1"/>
  <c r="AH608" i="8"/>
  <c r="AG608" i="8"/>
  <c r="AF608" i="8"/>
  <c r="AE608" i="8"/>
  <c r="AE610" i="8" s="1"/>
  <c r="AD608" i="8"/>
  <c r="AD610" i="8" s="1"/>
  <c r="AC608" i="8"/>
  <c r="AC610" i="8" s="1"/>
  <c r="AB608" i="8"/>
  <c r="AB610" i="8" s="1"/>
  <c r="AA608" i="8"/>
  <c r="AA610" i="8" s="1"/>
  <c r="Z608" i="8"/>
  <c r="Y608" i="8"/>
  <c r="X608" i="8"/>
  <c r="S608" i="8"/>
  <c r="BQ606" i="8"/>
  <c r="BP606" i="8"/>
  <c r="BO606" i="8"/>
  <c r="BN606" i="8"/>
  <c r="BM606" i="8"/>
  <c r="BL606" i="8"/>
  <c r="BK606" i="8"/>
  <c r="BJ606" i="8"/>
  <c r="BI606" i="8"/>
  <c r="BH606" i="8"/>
  <c r="BG606" i="8"/>
  <c r="BF606" i="8"/>
  <c r="BE606" i="8"/>
  <c r="BD606" i="8"/>
  <c r="BC606" i="8"/>
  <c r="BB606" i="8"/>
  <c r="BA606" i="8"/>
  <c r="AZ606" i="8"/>
  <c r="AY606" i="8"/>
  <c r="AX606" i="8"/>
  <c r="AW606" i="8"/>
  <c r="AV606" i="8"/>
  <c r="AU606" i="8"/>
  <c r="AT606" i="8"/>
  <c r="AS606" i="8"/>
  <c r="AR606" i="8"/>
  <c r="AQ606" i="8"/>
  <c r="AP606" i="8"/>
  <c r="AO606" i="8"/>
  <c r="AN606" i="8"/>
  <c r="AM606" i="8"/>
  <c r="AL606" i="8"/>
  <c r="AK606" i="8"/>
  <c r="AJ606" i="8"/>
  <c r="AI606" i="8"/>
  <c r="AH606" i="8"/>
  <c r="AG606" i="8"/>
  <c r="AF606" i="8"/>
  <c r="AE606" i="8"/>
  <c r="AD606" i="8"/>
  <c r="AC606" i="8"/>
  <c r="AB606" i="8"/>
  <c r="AA606" i="8"/>
  <c r="Z606" i="8"/>
  <c r="Y606" i="8"/>
  <c r="X606" i="8"/>
  <c r="BQ605" i="8"/>
  <c r="BP605" i="8"/>
  <c r="BP607" i="8" s="1"/>
  <c r="BO605" i="8"/>
  <c r="BO607" i="8" s="1"/>
  <c r="BN605" i="8"/>
  <c r="BM605" i="8"/>
  <c r="BL605" i="8"/>
  <c r="BK605" i="8"/>
  <c r="BJ605" i="8"/>
  <c r="BJ607" i="8" s="1"/>
  <c r="BI605" i="8"/>
  <c r="BH605" i="8"/>
  <c r="BH607" i="8" s="1"/>
  <c r="BG605" i="8"/>
  <c r="BG607" i="8" s="1"/>
  <c r="BF605" i="8"/>
  <c r="BF607" i="8" s="1"/>
  <c r="BE605" i="8"/>
  <c r="BD605" i="8"/>
  <c r="BC605" i="8"/>
  <c r="BC607" i="8" s="1"/>
  <c r="BB605" i="8"/>
  <c r="BB607" i="8" s="1"/>
  <c r="BA605" i="8"/>
  <c r="AZ605" i="8"/>
  <c r="AZ607" i="8" s="1"/>
  <c r="AY605" i="8"/>
  <c r="AY607" i="8" s="1"/>
  <c r="AX605" i="8"/>
  <c r="AX607" i="8" s="1"/>
  <c r="AW605" i="8"/>
  <c r="AV605" i="8"/>
  <c r="AU605" i="8"/>
  <c r="AU607" i="8" s="1"/>
  <c r="AT605" i="8"/>
  <c r="AT607" i="8" s="1"/>
  <c r="AS605" i="8"/>
  <c r="AR605" i="8"/>
  <c r="AR607" i="8" s="1"/>
  <c r="AQ605" i="8"/>
  <c r="AQ607" i="8" s="1"/>
  <c r="AP605" i="8"/>
  <c r="AP607" i="8" s="1"/>
  <c r="AO605" i="8"/>
  <c r="AN605" i="8"/>
  <c r="AM605" i="8"/>
  <c r="AM607" i="8" s="1"/>
  <c r="AL605" i="8"/>
  <c r="AL607" i="8" s="1"/>
  <c r="AK605" i="8"/>
  <c r="AJ605" i="8"/>
  <c r="AJ607" i="8" s="1"/>
  <c r="AI605" i="8"/>
  <c r="AI607" i="8" s="1"/>
  <c r="AH605" i="8"/>
  <c r="AG605" i="8"/>
  <c r="AF605" i="8"/>
  <c r="AE605" i="8"/>
  <c r="AE607" i="8" s="1"/>
  <c r="AD605" i="8"/>
  <c r="AD607" i="8" s="1"/>
  <c r="AC605" i="8"/>
  <c r="AB605" i="8"/>
  <c r="AB607" i="8" s="1"/>
  <c r="AA605" i="8"/>
  <c r="AA607" i="8" s="1"/>
  <c r="Z605" i="8"/>
  <c r="Z607" i="8" s="1"/>
  <c r="Y605" i="8"/>
  <c r="X605" i="8"/>
  <c r="BQ603" i="8"/>
  <c r="BP603" i="8"/>
  <c r="BO603" i="8"/>
  <c r="BN603" i="8"/>
  <c r="BM603" i="8"/>
  <c r="BL603" i="8"/>
  <c r="BK603" i="8"/>
  <c r="BJ603" i="8"/>
  <c r="BI603" i="8"/>
  <c r="BH603" i="8"/>
  <c r="BG603" i="8"/>
  <c r="BF603" i="8"/>
  <c r="BE603" i="8"/>
  <c r="BD603" i="8"/>
  <c r="BC603" i="8"/>
  <c r="BB603" i="8"/>
  <c r="BA603" i="8"/>
  <c r="AZ603" i="8"/>
  <c r="AY603" i="8"/>
  <c r="AX603" i="8"/>
  <c r="AW603" i="8"/>
  <c r="AV603" i="8"/>
  <c r="AU603" i="8"/>
  <c r="AT603" i="8"/>
  <c r="AS603" i="8"/>
  <c r="AR603" i="8"/>
  <c r="AQ603" i="8"/>
  <c r="AP603" i="8"/>
  <c r="AO603" i="8"/>
  <c r="AN603" i="8"/>
  <c r="AM603" i="8"/>
  <c r="AL603" i="8"/>
  <c r="AK603" i="8"/>
  <c r="AJ603" i="8"/>
  <c r="AI603" i="8"/>
  <c r="AH603" i="8"/>
  <c r="AG603" i="8"/>
  <c r="AF603" i="8"/>
  <c r="AE603" i="8"/>
  <c r="AD603" i="8"/>
  <c r="AC603" i="8"/>
  <c r="AB603" i="8"/>
  <c r="AA603" i="8"/>
  <c r="Z603" i="8"/>
  <c r="Y603" i="8"/>
  <c r="X603" i="8"/>
  <c r="BQ602" i="8"/>
  <c r="BP602" i="8"/>
  <c r="BO602" i="8"/>
  <c r="BO604" i="8" s="1"/>
  <c r="BN602" i="8"/>
  <c r="BM602" i="8"/>
  <c r="BM604" i="8" s="1"/>
  <c r="BL602" i="8"/>
  <c r="BL604" i="8" s="1"/>
  <c r="BK602" i="8"/>
  <c r="BK604" i="8" s="1"/>
  <c r="BJ602" i="8"/>
  <c r="BJ604" i="8" s="1"/>
  <c r="BI602" i="8"/>
  <c r="BH602" i="8"/>
  <c r="BG602" i="8"/>
  <c r="BG604" i="8" s="1"/>
  <c r="BF602" i="8"/>
  <c r="BE602" i="8"/>
  <c r="BE604" i="8" s="1"/>
  <c r="BD602" i="8"/>
  <c r="BD604" i="8" s="1"/>
  <c r="BC602" i="8"/>
  <c r="BC604" i="8" s="1"/>
  <c r="BB602" i="8"/>
  <c r="BB604" i="8" s="1"/>
  <c r="BA602" i="8"/>
  <c r="AZ602" i="8"/>
  <c r="AY602" i="8"/>
  <c r="AY604" i="8" s="1"/>
  <c r="AX602" i="8"/>
  <c r="AW602" i="8"/>
  <c r="AW604" i="8" s="1"/>
  <c r="AV602" i="8"/>
  <c r="AV604" i="8" s="1"/>
  <c r="AU602" i="8"/>
  <c r="AU604" i="8" s="1"/>
  <c r="AT602" i="8"/>
  <c r="AT604" i="8" s="1"/>
  <c r="AS602" i="8"/>
  <c r="AR602" i="8"/>
  <c r="AQ602" i="8"/>
  <c r="AQ604" i="8" s="1"/>
  <c r="AP602" i="8"/>
  <c r="AO602" i="8"/>
  <c r="AO604" i="8" s="1"/>
  <c r="AN602" i="8"/>
  <c r="AN604" i="8" s="1"/>
  <c r="AM602" i="8"/>
  <c r="AM604" i="8" s="1"/>
  <c r="AL602" i="8"/>
  <c r="AL604" i="8" s="1"/>
  <c r="AK602" i="8"/>
  <c r="AJ602" i="8"/>
  <c r="AI602" i="8"/>
  <c r="AI604" i="8" s="1"/>
  <c r="AH602" i="8"/>
  <c r="AG602" i="8"/>
  <c r="AG604" i="8" s="1"/>
  <c r="AF602" i="8"/>
  <c r="AF604" i="8" s="1"/>
  <c r="AE602" i="8"/>
  <c r="AE604" i="8" s="1"/>
  <c r="AD602" i="8"/>
  <c r="AD604" i="8" s="1"/>
  <c r="AC602" i="8"/>
  <c r="AB602" i="8"/>
  <c r="AA602" i="8"/>
  <c r="AA604" i="8" s="1"/>
  <c r="Z602" i="8"/>
  <c r="Y602" i="8"/>
  <c r="X602" i="8"/>
  <c r="X604" i="8" s="1"/>
  <c r="BQ600" i="8"/>
  <c r="BP600" i="8"/>
  <c r="BO600" i="8"/>
  <c r="BN600" i="8"/>
  <c r="BM600" i="8"/>
  <c r="BL600" i="8"/>
  <c r="BK600" i="8"/>
  <c r="BJ600" i="8"/>
  <c r="BI600" i="8"/>
  <c r="BH600" i="8"/>
  <c r="BG600" i="8"/>
  <c r="BF600" i="8"/>
  <c r="BE600" i="8"/>
  <c r="BD600" i="8"/>
  <c r="BC600" i="8"/>
  <c r="BB600" i="8"/>
  <c r="BA600" i="8"/>
  <c r="AZ600" i="8"/>
  <c r="AY600" i="8"/>
  <c r="AX600" i="8"/>
  <c r="AW600" i="8"/>
  <c r="AV600" i="8"/>
  <c r="AU600" i="8"/>
  <c r="AT600" i="8"/>
  <c r="AS600" i="8"/>
  <c r="AR600" i="8"/>
  <c r="AQ600" i="8"/>
  <c r="AP600" i="8"/>
  <c r="AO600" i="8"/>
  <c r="AN600" i="8"/>
  <c r="AM600" i="8"/>
  <c r="AL600" i="8"/>
  <c r="AK600" i="8"/>
  <c r="AJ600" i="8"/>
  <c r="AI600" i="8"/>
  <c r="AH600" i="8"/>
  <c r="AG600" i="8"/>
  <c r="AF600" i="8"/>
  <c r="AE600" i="8"/>
  <c r="AD600" i="8"/>
  <c r="AC600" i="8"/>
  <c r="AB600" i="8"/>
  <c r="AA600" i="8"/>
  <c r="Z600" i="8"/>
  <c r="Y600" i="8"/>
  <c r="X600" i="8"/>
  <c r="BQ599" i="8"/>
  <c r="BQ601" i="8" s="1"/>
  <c r="BP599" i="8"/>
  <c r="BP601" i="8" s="1"/>
  <c r="BO599" i="8"/>
  <c r="BO601" i="8" s="1"/>
  <c r="BN599" i="8"/>
  <c r="BM599" i="8"/>
  <c r="BM601" i="8" s="1"/>
  <c r="BL599" i="8"/>
  <c r="BL601" i="8" s="1"/>
  <c r="BK599" i="8"/>
  <c r="BJ599" i="8"/>
  <c r="BI599" i="8"/>
  <c r="BI601" i="8" s="1"/>
  <c r="BH599" i="8"/>
  <c r="BH601" i="8" s="1"/>
  <c r="BG599" i="8"/>
  <c r="BG601" i="8" s="1"/>
  <c r="BF599" i="8"/>
  <c r="BE599" i="8"/>
  <c r="BE601" i="8" s="1"/>
  <c r="BD599" i="8"/>
  <c r="BD601" i="8" s="1"/>
  <c r="BC599" i="8"/>
  <c r="BB599" i="8"/>
  <c r="BA599" i="8"/>
  <c r="BA601" i="8" s="1"/>
  <c r="AZ599" i="8"/>
  <c r="AZ601" i="8" s="1"/>
  <c r="AY599" i="8"/>
  <c r="AY601" i="8" s="1"/>
  <c r="AX599" i="8"/>
  <c r="AW599" i="8"/>
  <c r="AW601" i="8" s="1"/>
  <c r="AV599" i="8"/>
  <c r="AV601" i="8" s="1"/>
  <c r="AU599" i="8"/>
  <c r="AT599" i="8"/>
  <c r="AS599" i="8"/>
  <c r="AS601" i="8" s="1"/>
  <c r="AR599" i="8"/>
  <c r="AR601" i="8" s="1"/>
  <c r="AQ599" i="8"/>
  <c r="AQ601" i="8" s="1"/>
  <c r="AP599" i="8"/>
  <c r="AO599" i="8"/>
  <c r="AO601" i="8" s="1"/>
  <c r="AN599" i="8"/>
  <c r="AN601" i="8" s="1"/>
  <c r="AM599" i="8"/>
  <c r="AL599" i="8"/>
  <c r="AK599" i="8"/>
  <c r="AK601" i="8" s="1"/>
  <c r="AJ599" i="8"/>
  <c r="AJ601" i="8" s="1"/>
  <c r="AI599" i="8"/>
  <c r="AI601" i="8" s="1"/>
  <c r="AH599" i="8"/>
  <c r="AG599" i="8"/>
  <c r="AG601" i="8" s="1"/>
  <c r="AF599" i="8"/>
  <c r="AF601" i="8" s="1"/>
  <c r="AE599" i="8"/>
  <c r="AD599" i="8"/>
  <c r="AC599" i="8"/>
  <c r="AC601" i="8" s="1"/>
  <c r="AB599" i="8"/>
  <c r="AB601" i="8" s="1"/>
  <c r="AA599" i="8"/>
  <c r="AA601" i="8" s="1"/>
  <c r="Z599" i="8"/>
  <c r="Y599" i="8"/>
  <c r="Y601" i="8" s="1"/>
  <c r="X599" i="8"/>
  <c r="X601" i="8" s="1"/>
  <c r="BQ579" i="8"/>
  <c r="BP579" i="8"/>
  <c r="BO579" i="8"/>
  <c r="BN579" i="8"/>
  <c r="BM579" i="8"/>
  <c r="BL579" i="8"/>
  <c r="BK579" i="8"/>
  <c r="BJ579" i="8"/>
  <c r="BI579" i="8"/>
  <c r="BH579" i="8"/>
  <c r="BG579" i="8"/>
  <c r="BF579" i="8"/>
  <c r="BE579" i="8"/>
  <c r="BD579" i="8"/>
  <c r="BC579" i="8"/>
  <c r="BB579" i="8"/>
  <c r="BA579" i="8"/>
  <c r="AZ579" i="8"/>
  <c r="AY579" i="8"/>
  <c r="AX579" i="8"/>
  <c r="AW579" i="8"/>
  <c r="AV579" i="8"/>
  <c r="AU579" i="8"/>
  <c r="AT579" i="8"/>
  <c r="AS579" i="8"/>
  <c r="AR579" i="8"/>
  <c r="AQ579" i="8"/>
  <c r="AP579" i="8"/>
  <c r="AO579" i="8"/>
  <c r="AN579" i="8"/>
  <c r="AM579" i="8"/>
  <c r="AL579" i="8"/>
  <c r="AK579" i="8"/>
  <c r="AJ579" i="8"/>
  <c r="AI579" i="8"/>
  <c r="AH579" i="8"/>
  <c r="AG579" i="8"/>
  <c r="AF579" i="8"/>
  <c r="AE579" i="8"/>
  <c r="AD579" i="8"/>
  <c r="AC579" i="8"/>
  <c r="AB579" i="8"/>
  <c r="AA579" i="8"/>
  <c r="Z579" i="8"/>
  <c r="Y579" i="8"/>
  <c r="X579" i="8"/>
  <c r="BQ578" i="8"/>
  <c r="BP578" i="8"/>
  <c r="BP580" i="8" s="1"/>
  <c r="BP669" i="8" s="1"/>
  <c r="BO578" i="8"/>
  <c r="BO580" i="8" s="1"/>
  <c r="BO669" i="8" s="1"/>
  <c r="BN578" i="8"/>
  <c r="BN580" i="8" s="1"/>
  <c r="BN669" i="8" s="1"/>
  <c r="BM578" i="8"/>
  <c r="BM580" i="8" s="1"/>
  <c r="BM669" i="8" s="1"/>
  <c r="BL578" i="8"/>
  <c r="BK578" i="8"/>
  <c r="BJ578" i="8"/>
  <c r="BI578" i="8"/>
  <c r="BH578" i="8"/>
  <c r="BH580" i="8" s="1"/>
  <c r="BH669" i="8" s="1"/>
  <c r="BG578" i="8"/>
  <c r="BG580" i="8" s="1"/>
  <c r="BG669" i="8" s="1"/>
  <c r="BF578" i="8"/>
  <c r="BF580" i="8" s="1"/>
  <c r="BF669" i="8" s="1"/>
  <c r="BE578" i="8"/>
  <c r="BE580" i="8" s="1"/>
  <c r="BE669" i="8" s="1"/>
  <c r="BD578" i="8"/>
  <c r="BC578" i="8"/>
  <c r="BB578" i="8"/>
  <c r="BB580" i="8" s="1"/>
  <c r="BB669" i="8" s="1"/>
  <c r="BA578" i="8"/>
  <c r="AZ578" i="8"/>
  <c r="AZ580" i="8" s="1"/>
  <c r="AZ669" i="8" s="1"/>
  <c r="AY578" i="8"/>
  <c r="AY580" i="8" s="1"/>
  <c r="AY669" i="8" s="1"/>
  <c r="AX578" i="8"/>
  <c r="AX580" i="8" s="1"/>
  <c r="AX669" i="8" s="1"/>
  <c r="AW578" i="8"/>
  <c r="AW580" i="8" s="1"/>
  <c r="AW669" i="8" s="1"/>
  <c r="AV578" i="8"/>
  <c r="AU578" i="8"/>
  <c r="AT578" i="8"/>
  <c r="AT580" i="8" s="1"/>
  <c r="AT669" i="8" s="1"/>
  <c r="AS578" i="8"/>
  <c r="AR578" i="8"/>
  <c r="AR580" i="8" s="1"/>
  <c r="AR669" i="8" s="1"/>
  <c r="AQ578" i="8"/>
  <c r="AQ580" i="8" s="1"/>
  <c r="AQ669" i="8" s="1"/>
  <c r="AP578" i="8"/>
  <c r="AP580" i="8" s="1"/>
  <c r="AP669" i="8" s="1"/>
  <c r="AO578" i="8"/>
  <c r="AO580" i="8" s="1"/>
  <c r="AO669" i="8" s="1"/>
  <c r="AN578" i="8"/>
  <c r="AM578" i="8"/>
  <c r="AL578" i="8"/>
  <c r="AL580" i="8" s="1"/>
  <c r="AL669" i="8" s="1"/>
  <c r="AK578" i="8"/>
  <c r="AJ578" i="8"/>
  <c r="AJ580" i="8" s="1"/>
  <c r="AJ669" i="8" s="1"/>
  <c r="AI578" i="8"/>
  <c r="AI580" i="8" s="1"/>
  <c r="AI669" i="8" s="1"/>
  <c r="AH578" i="8"/>
  <c r="AH580" i="8" s="1"/>
  <c r="AH669" i="8" s="1"/>
  <c r="AG578" i="8"/>
  <c r="AG580" i="8" s="1"/>
  <c r="AG669" i="8" s="1"/>
  <c r="AF578" i="8"/>
  <c r="AE578" i="8"/>
  <c r="AD578" i="8"/>
  <c r="AD580" i="8" s="1"/>
  <c r="AD669" i="8" s="1"/>
  <c r="AC578" i="8"/>
  <c r="AB578" i="8"/>
  <c r="AB580" i="8" s="1"/>
  <c r="AB669" i="8" s="1"/>
  <c r="AA578" i="8"/>
  <c r="AA580" i="8" s="1"/>
  <c r="AA669" i="8" s="1"/>
  <c r="Z578" i="8"/>
  <c r="Z580" i="8" s="1"/>
  <c r="Z669" i="8" s="1"/>
  <c r="Y578" i="8"/>
  <c r="Y580" i="8" s="1"/>
  <c r="Y669" i="8" s="1"/>
  <c r="X578" i="8"/>
  <c r="BQ557" i="8"/>
  <c r="BP557" i="8"/>
  <c r="BO557" i="8"/>
  <c r="BN557" i="8"/>
  <c r="BM557" i="8"/>
  <c r="BL557" i="8"/>
  <c r="BK557" i="8"/>
  <c r="BJ557" i="8"/>
  <c r="BI557" i="8"/>
  <c r="BH557" i="8"/>
  <c r="BG557" i="8"/>
  <c r="BF557" i="8"/>
  <c r="BE557" i="8"/>
  <c r="BD557" i="8"/>
  <c r="BC557" i="8"/>
  <c r="BB557" i="8"/>
  <c r="BA557" i="8"/>
  <c r="AZ557" i="8"/>
  <c r="AY557" i="8"/>
  <c r="AX557" i="8"/>
  <c r="AW557" i="8"/>
  <c r="AV557" i="8"/>
  <c r="AU557" i="8"/>
  <c r="AT557" i="8"/>
  <c r="AS557" i="8"/>
  <c r="AR557" i="8"/>
  <c r="AQ557" i="8"/>
  <c r="AP557" i="8"/>
  <c r="AO557" i="8"/>
  <c r="AN557" i="8"/>
  <c r="AM557" i="8"/>
  <c r="AL557" i="8"/>
  <c r="AK557" i="8"/>
  <c r="AJ557" i="8"/>
  <c r="AI557" i="8"/>
  <c r="AH557" i="8"/>
  <c r="AG557" i="8"/>
  <c r="AF557" i="8"/>
  <c r="AE557" i="8"/>
  <c r="AD557" i="8"/>
  <c r="AC557" i="8"/>
  <c r="AB557" i="8"/>
  <c r="AA557" i="8"/>
  <c r="Z557" i="8"/>
  <c r="Y557" i="8"/>
  <c r="X557" i="8"/>
  <c r="BQ556" i="8"/>
  <c r="BP556" i="8"/>
  <c r="BO556" i="8"/>
  <c r="BN556" i="8"/>
  <c r="BM556" i="8"/>
  <c r="BL556" i="8"/>
  <c r="BK556" i="8"/>
  <c r="BJ556" i="8"/>
  <c r="BI556" i="8"/>
  <c r="BH556" i="8"/>
  <c r="BG556" i="8"/>
  <c r="BF556" i="8"/>
  <c r="BE556" i="8"/>
  <c r="BD556" i="8"/>
  <c r="BC556" i="8"/>
  <c r="BB556" i="8"/>
  <c r="BA556" i="8"/>
  <c r="AZ556" i="8"/>
  <c r="AY556" i="8"/>
  <c r="AX556" i="8"/>
  <c r="AW556" i="8"/>
  <c r="AV556" i="8"/>
  <c r="AU556" i="8"/>
  <c r="AT556" i="8"/>
  <c r="AS556" i="8"/>
  <c r="AR556" i="8"/>
  <c r="AQ556" i="8"/>
  <c r="AP556" i="8"/>
  <c r="AO556" i="8"/>
  <c r="AN556" i="8"/>
  <c r="AM556" i="8"/>
  <c r="AL556" i="8"/>
  <c r="AK556" i="8"/>
  <c r="AJ556" i="8"/>
  <c r="AI556" i="8"/>
  <c r="AH556" i="8"/>
  <c r="AG556" i="8"/>
  <c r="AF556" i="8"/>
  <c r="AE556" i="8"/>
  <c r="AD556" i="8"/>
  <c r="AC556" i="8"/>
  <c r="AB556" i="8"/>
  <c r="AA556" i="8"/>
  <c r="Z556" i="8"/>
  <c r="Y556" i="8"/>
  <c r="X556" i="8"/>
  <c r="BQ555" i="8"/>
  <c r="BP555" i="8"/>
  <c r="BO555" i="8"/>
  <c r="BN555" i="8"/>
  <c r="BM555" i="8"/>
  <c r="BL555" i="8"/>
  <c r="BK555" i="8"/>
  <c r="BJ555" i="8"/>
  <c r="BI555" i="8"/>
  <c r="BH555" i="8"/>
  <c r="BG555" i="8"/>
  <c r="BF555" i="8"/>
  <c r="BE555" i="8"/>
  <c r="BD555" i="8"/>
  <c r="BC555" i="8"/>
  <c r="BB555" i="8"/>
  <c r="BA555" i="8"/>
  <c r="AZ555" i="8"/>
  <c r="AY555" i="8"/>
  <c r="AX555" i="8"/>
  <c r="AW555" i="8"/>
  <c r="AV555" i="8"/>
  <c r="AU555" i="8"/>
  <c r="AT555" i="8"/>
  <c r="AS555" i="8"/>
  <c r="AR555" i="8"/>
  <c r="AQ555" i="8"/>
  <c r="AP555" i="8"/>
  <c r="AO555" i="8"/>
  <c r="AN555" i="8"/>
  <c r="AM555" i="8"/>
  <c r="AL555" i="8"/>
  <c r="AK555" i="8"/>
  <c r="AJ555" i="8"/>
  <c r="AI555" i="8"/>
  <c r="AH555" i="8"/>
  <c r="AG555" i="8"/>
  <c r="AF555" i="8"/>
  <c r="AE555" i="8"/>
  <c r="AD555" i="8"/>
  <c r="AC555" i="8"/>
  <c r="AB555" i="8"/>
  <c r="AA555" i="8"/>
  <c r="Z555" i="8"/>
  <c r="Y555" i="8"/>
  <c r="X555" i="8"/>
  <c r="BQ554" i="8"/>
  <c r="BQ558" i="8" s="1"/>
  <c r="BQ731" i="8" s="1"/>
  <c r="BP554" i="8"/>
  <c r="BO554" i="8"/>
  <c r="BN554" i="8"/>
  <c r="BM554" i="8"/>
  <c r="BL554" i="8"/>
  <c r="BK554" i="8"/>
  <c r="BJ554" i="8"/>
  <c r="BI554" i="8"/>
  <c r="BI558" i="8" s="1"/>
  <c r="BI731" i="8" s="1"/>
  <c r="BH554" i="8"/>
  <c r="BG554" i="8"/>
  <c r="BF554" i="8"/>
  <c r="BE554" i="8"/>
  <c r="BD554" i="8"/>
  <c r="BC554" i="8"/>
  <c r="BB554" i="8"/>
  <c r="BA554" i="8"/>
  <c r="BA558" i="8" s="1"/>
  <c r="BA731" i="8" s="1"/>
  <c r="AZ554" i="8"/>
  <c r="AY554" i="8"/>
  <c r="AX554" i="8"/>
  <c r="AW554" i="8"/>
  <c r="AV554" i="8"/>
  <c r="AU554" i="8"/>
  <c r="AT554" i="8"/>
  <c r="AS554" i="8"/>
  <c r="AS558" i="8" s="1"/>
  <c r="AS731" i="8" s="1"/>
  <c r="AR554" i="8"/>
  <c r="AQ554" i="8"/>
  <c r="AP554" i="8"/>
  <c r="AO554" i="8"/>
  <c r="AN554" i="8"/>
  <c r="AM554" i="8"/>
  <c r="AL554" i="8"/>
  <c r="AK554" i="8"/>
  <c r="AK558" i="8" s="1"/>
  <c r="AK731" i="8" s="1"/>
  <c r="AJ554" i="8"/>
  <c r="AI554" i="8"/>
  <c r="AH554" i="8"/>
  <c r="AG554" i="8"/>
  <c r="AF554" i="8"/>
  <c r="AE554" i="8"/>
  <c r="AD554" i="8"/>
  <c r="AC554" i="8"/>
  <c r="AC558" i="8" s="1"/>
  <c r="AC731" i="8" s="1"/>
  <c r="AB554" i="8"/>
  <c r="AA554" i="8"/>
  <c r="Z554" i="8"/>
  <c r="Y554" i="8"/>
  <c r="X554" i="8"/>
  <c r="BQ536" i="8"/>
  <c r="BP536" i="8"/>
  <c r="BO536" i="8"/>
  <c r="BN536" i="8"/>
  <c r="BM536" i="8"/>
  <c r="BL536" i="8"/>
  <c r="BK536" i="8"/>
  <c r="BJ536" i="8"/>
  <c r="BI536" i="8"/>
  <c r="BH536" i="8"/>
  <c r="BG536" i="8"/>
  <c r="BF536" i="8"/>
  <c r="BE536" i="8"/>
  <c r="BD536" i="8"/>
  <c r="BC536" i="8"/>
  <c r="BB536" i="8"/>
  <c r="BA536" i="8"/>
  <c r="AZ536" i="8"/>
  <c r="AY536" i="8"/>
  <c r="AX536" i="8"/>
  <c r="AW536" i="8"/>
  <c r="AV536" i="8"/>
  <c r="AU536" i="8"/>
  <c r="AT536" i="8"/>
  <c r="AS536" i="8"/>
  <c r="AR536" i="8"/>
  <c r="AQ536" i="8"/>
  <c r="AP536" i="8"/>
  <c r="AO536" i="8"/>
  <c r="AN536" i="8"/>
  <c r="AM536" i="8"/>
  <c r="AL536" i="8"/>
  <c r="AK536" i="8"/>
  <c r="AJ536" i="8"/>
  <c r="AI536" i="8"/>
  <c r="AH536" i="8"/>
  <c r="AG536" i="8"/>
  <c r="AF536" i="8"/>
  <c r="AE536" i="8"/>
  <c r="AD536" i="8"/>
  <c r="AC536" i="8"/>
  <c r="AB536" i="8"/>
  <c r="AA536" i="8"/>
  <c r="Z536" i="8"/>
  <c r="Y536" i="8"/>
  <c r="X536" i="8"/>
  <c r="S536" i="8" s="1"/>
  <c r="BQ535" i="8"/>
  <c r="BP535" i="8"/>
  <c r="BO535" i="8"/>
  <c r="BN535" i="8"/>
  <c r="BM535" i="8"/>
  <c r="BL535" i="8"/>
  <c r="BK535" i="8"/>
  <c r="BJ535" i="8"/>
  <c r="BI535" i="8"/>
  <c r="BH535" i="8"/>
  <c r="BG535" i="8"/>
  <c r="BF535" i="8"/>
  <c r="BE535" i="8"/>
  <c r="BD535" i="8"/>
  <c r="BC535" i="8"/>
  <c r="BB535" i="8"/>
  <c r="BA535" i="8"/>
  <c r="AZ535" i="8"/>
  <c r="AY535" i="8"/>
  <c r="AX535" i="8"/>
  <c r="AW535" i="8"/>
  <c r="AV535" i="8"/>
  <c r="AU535" i="8"/>
  <c r="AT535" i="8"/>
  <c r="AS535" i="8"/>
  <c r="AR535" i="8"/>
  <c r="AQ535" i="8"/>
  <c r="AP535" i="8"/>
  <c r="AO535" i="8"/>
  <c r="AN535" i="8"/>
  <c r="AM535" i="8"/>
  <c r="AL535" i="8"/>
  <c r="AK535" i="8"/>
  <c r="AJ535" i="8"/>
  <c r="AI535" i="8"/>
  <c r="AH535" i="8"/>
  <c r="AG535" i="8"/>
  <c r="AF535" i="8"/>
  <c r="AE535" i="8"/>
  <c r="AD535" i="8"/>
  <c r="AC535" i="8"/>
  <c r="AB535" i="8"/>
  <c r="AA535" i="8"/>
  <c r="Z535" i="8"/>
  <c r="Y535" i="8"/>
  <c r="X535" i="8"/>
  <c r="BQ534" i="8"/>
  <c r="BP534" i="8"/>
  <c r="BO534" i="8"/>
  <c r="BN534" i="8"/>
  <c r="BM534" i="8"/>
  <c r="BL534" i="8"/>
  <c r="BK534" i="8"/>
  <c r="BJ534" i="8"/>
  <c r="BI534" i="8"/>
  <c r="BH534" i="8"/>
  <c r="BG534" i="8"/>
  <c r="BF534" i="8"/>
  <c r="BE534" i="8"/>
  <c r="BD534" i="8"/>
  <c r="BC534" i="8"/>
  <c r="BB534" i="8"/>
  <c r="BA534" i="8"/>
  <c r="AZ534" i="8"/>
  <c r="AY534" i="8"/>
  <c r="AX534" i="8"/>
  <c r="AW534" i="8"/>
  <c r="AV534" i="8"/>
  <c r="AU534" i="8"/>
  <c r="AT534" i="8"/>
  <c r="AS534" i="8"/>
  <c r="AR534" i="8"/>
  <c r="AQ534" i="8"/>
  <c r="AP534" i="8"/>
  <c r="AO534" i="8"/>
  <c r="AN534" i="8"/>
  <c r="AM534" i="8"/>
  <c r="AL534" i="8"/>
  <c r="AK534" i="8"/>
  <c r="AJ534" i="8"/>
  <c r="AI534" i="8"/>
  <c r="AH534" i="8"/>
  <c r="AG534" i="8"/>
  <c r="AF534" i="8"/>
  <c r="AE534" i="8"/>
  <c r="AD534" i="8"/>
  <c r="AC534" i="8"/>
  <c r="AB534" i="8"/>
  <c r="AA534" i="8"/>
  <c r="Z534" i="8"/>
  <c r="Y534" i="8"/>
  <c r="X534" i="8"/>
  <c r="BQ533" i="8"/>
  <c r="BP533" i="8"/>
  <c r="BO533" i="8"/>
  <c r="BO537" i="8" s="1"/>
  <c r="BO710" i="8" s="1"/>
  <c r="BN533" i="8"/>
  <c r="BN537" i="8" s="1"/>
  <c r="BN710" i="8" s="1"/>
  <c r="BM533" i="8"/>
  <c r="BM537" i="8" s="1"/>
  <c r="BM710" i="8" s="1"/>
  <c r="BL533" i="8"/>
  <c r="BK533" i="8"/>
  <c r="BJ533" i="8"/>
  <c r="BI533" i="8"/>
  <c r="BH533" i="8"/>
  <c r="BG533" i="8"/>
  <c r="BG537" i="8" s="1"/>
  <c r="BG710" i="8" s="1"/>
  <c r="BF533" i="8"/>
  <c r="BF537" i="8" s="1"/>
  <c r="BF710" i="8" s="1"/>
  <c r="BE533" i="8"/>
  <c r="BE537" i="8" s="1"/>
  <c r="BE710" i="8" s="1"/>
  <c r="BD533" i="8"/>
  <c r="BC533" i="8"/>
  <c r="BB533" i="8"/>
  <c r="BA533" i="8"/>
  <c r="AZ533" i="8"/>
  <c r="AY533" i="8"/>
  <c r="AY537" i="8" s="1"/>
  <c r="AY710" i="8" s="1"/>
  <c r="AX533" i="8"/>
  <c r="AX537" i="8" s="1"/>
  <c r="AX710" i="8" s="1"/>
  <c r="AW533" i="8"/>
  <c r="AW537" i="8" s="1"/>
  <c r="AW710" i="8" s="1"/>
  <c r="AV533" i="8"/>
  <c r="AU533" i="8"/>
  <c r="AT533" i="8"/>
  <c r="AS533" i="8"/>
  <c r="AR533" i="8"/>
  <c r="AQ533" i="8"/>
  <c r="AQ537" i="8" s="1"/>
  <c r="AQ710" i="8" s="1"/>
  <c r="AP533" i="8"/>
  <c r="AP537" i="8" s="1"/>
  <c r="AP710" i="8" s="1"/>
  <c r="AO533" i="8"/>
  <c r="AO537" i="8" s="1"/>
  <c r="AO710" i="8" s="1"/>
  <c r="AN533" i="8"/>
  <c r="AM533" i="8"/>
  <c r="AL533" i="8"/>
  <c r="AK533" i="8"/>
  <c r="AJ533" i="8"/>
  <c r="AI533" i="8"/>
  <c r="AI537" i="8" s="1"/>
  <c r="AI710" i="8" s="1"/>
  <c r="AH533" i="8"/>
  <c r="AH537" i="8" s="1"/>
  <c r="AH710" i="8" s="1"/>
  <c r="AG533" i="8"/>
  <c r="AG537" i="8" s="1"/>
  <c r="AG710" i="8" s="1"/>
  <c r="AF533" i="8"/>
  <c r="AE533" i="8"/>
  <c r="AD533" i="8"/>
  <c r="AC533" i="8"/>
  <c r="AB533" i="8"/>
  <c r="AA533" i="8"/>
  <c r="AA537" i="8" s="1"/>
  <c r="AA710" i="8" s="1"/>
  <c r="Z533" i="8"/>
  <c r="Z537" i="8" s="1"/>
  <c r="Z710" i="8" s="1"/>
  <c r="Y533" i="8"/>
  <c r="Y537" i="8" s="1"/>
  <c r="Y710" i="8" s="1"/>
  <c r="X533" i="8"/>
  <c r="BQ526" i="8"/>
  <c r="BP526" i="8"/>
  <c r="BO526" i="8"/>
  <c r="BN526" i="8"/>
  <c r="BM526" i="8"/>
  <c r="BL526" i="8"/>
  <c r="BK526" i="8"/>
  <c r="BJ526" i="8"/>
  <c r="BI526" i="8"/>
  <c r="BH526" i="8"/>
  <c r="BG526" i="8"/>
  <c r="BF526" i="8"/>
  <c r="BE526" i="8"/>
  <c r="BD526" i="8"/>
  <c r="BC526" i="8"/>
  <c r="BB526" i="8"/>
  <c r="BA526" i="8"/>
  <c r="AZ526" i="8"/>
  <c r="AY526" i="8"/>
  <c r="AX526" i="8"/>
  <c r="AW526" i="8"/>
  <c r="AV526" i="8"/>
  <c r="AU526" i="8"/>
  <c r="AT526" i="8"/>
  <c r="AS526" i="8"/>
  <c r="AR526" i="8"/>
  <c r="AQ526" i="8"/>
  <c r="AP526" i="8"/>
  <c r="AO526" i="8"/>
  <c r="AN526" i="8"/>
  <c r="AM526" i="8"/>
  <c r="AL526" i="8"/>
  <c r="AK526" i="8"/>
  <c r="AJ526" i="8"/>
  <c r="AI526" i="8"/>
  <c r="AH526" i="8"/>
  <c r="AG526" i="8"/>
  <c r="AF526" i="8"/>
  <c r="AE526" i="8"/>
  <c r="AD526" i="8"/>
  <c r="AC526" i="8"/>
  <c r="AB526" i="8"/>
  <c r="AA526" i="8"/>
  <c r="Z526" i="8"/>
  <c r="Y526" i="8"/>
  <c r="X526" i="8"/>
  <c r="BQ525" i="8"/>
  <c r="BP525" i="8"/>
  <c r="BO525" i="8"/>
  <c r="BN525" i="8"/>
  <c r="BM525" i="8"/>
  <c r="BL525" i="8"/>
  <c r="BK525" i="8"/>
  <c r="BJ525" i="8"/>
  <c r="BI525" i="8"/>
  <c r="BH525" i="8"/>
  <c r="BG525" i="8"/>
  <c r="BF525" i="8"/>
  <c r="BE525" i="8"/>
  <c r="BD525" i="8"/>
  <c r="BC525" i="8"/>
  <c r="BB525" i="8"/>
  <c r="BA525" i="8"/>
  <c r="AZ525" i="8"/>
  <c r="AY525" i="8"/>
  <c r="AX525" i="8"/>
  <c r="AW525" i="8"/>
  <c r="AV525" i="8"/>
  <c r="AU525" i="8"/>
  <c r="AT525" i="8"/>
  <c r="AS525" i="8"/>
  <c r="AR525" i="8"/>
  <c r="AQ525" i="8"/>
  <c r="AP525" i="8"/>
  <c r="AO525" i="8"/>
  <c r="AN525" i="8"/>
  <c r="AM525" i="8"/>
  <c r="AL525" i="8"/>
  <c r="AK525" i="8"/>
  <c r="AJ525" i="8"/>
  <c r="AI525" i="8"/>
  <c r="AH525" i="8"/>
  <c r="AG525" i="8"/>
  <c r="AF525" i="8"/>
  <c r="AE525" i="8"/>
  <c r="AD525" i="8"/>
  <c r="AC525" i="8"/>
  <c r="AB525" i="8"/>
  <c r="AA525" i="8"/>
  <c r="Z525" i="8"/>
  <c r="Y525" i="8"/>
  <c r="X525" i="8"/>
  <c r="BQ524" i="8"/>
  <c r="BP524" i="8"/>
  <c r="BO524" i="8"/>
  <c r="BN524" i="8"/>
  <c r="BM524" i="8"/>
  <c r="BL524" i="8"/>
  <c r="BK524" i="8"/>
  <c r="BJ524" i="8"/>
  <c r="BI524" i="8"/>
  <c r="BH524" i="8"/>
  <c r="BG524" i="8"/>
  <c r="BF524" i="8"/>
  <c r="BE524" i="8"/>
  <c r="BD524" i="8"/>
  <c r="BC524" i="8"/>
  <c r="BB524" i="8"/>
  <c r="BA524" i="8"/>
  <c r="AZ524" i="8"/>
  <c r="AY524" i="8"/>
  <c r="AX524" i="8"/>
  <c r="AW524" i="8"/>
  <c r="AV524" i="8"/>
  <c r="AU524" i="8"/>
  <c r="AT524" i="8"/>
  <c r="AS524" i="8"/>
  <c r="AR524" i="8"/>
  <c r="AQ524" i="8"/>
  <c r="AP524" i="8"/>
  <c r="AO524" i="8"/>
  <c r="AN524" i="8"/>
  <c r="AM524" i="8"/>
  <c r="AL524" i="8"/>
  <c r="AK524" i="8"/>
  <c r="AJ524" i="8"/>
  <c r="AI524" i="8"/>
  <c r="AH524" i="8"/>
  <c r="AG524" i="8"/>
  <c r="AF524" i="8"/>
  <c r="AE524" i="8"/>
  <c r="AD524" i="8"/>
  <c r="AC524" i="8"/>
  <c r="AB524" i="8"/>
  <c r="AA524" i="8"/>
  <c r="Z524" i="8"/>
  <c r="Y524" i="8"/>
  <c r="X524" i="8"/>
  <c r="BQ523" i="8"/>
  <c r="BP523" i="8"/>
  <c r="BP527" i="8" s="1"/>
  <c r="BO523" i="8"/>
  <c r="BN523" i="8"/>
  <c r="BM523" i="8"/>
  <c r="BM527" i="8" s="1"/>
  <c r="BL523" i="8"/>
  <c r="BL527" i="8" s="1"/>
  <c r="BK523" i="8"/>
  <c r="BJ523" i="8"/>
  <c r="BI523" i="8"/>
  <c r="BH523" i="8"/>
  <c r="BH527" i="8" s="1"/>
  <c r="BG523" i="8"/>
  <c r="BF523" i="8"/>
  <c r="BE523" i="8"/>
  <c r="BE527" i="8" s="1"/>
  <c r="BD523" i="8"/>
  <c r="BD527" i="8" s="1"/>
  <c r="BC523" i="8"/>
  <c r="BB523" i="8"/>
  <c r="BA523" i="8"/>
  <c r="AZ523" i="8"/>
  <c r="AZ527" i="8" s="1"/>
  <c r="AY523" i="8"/>
  <c r="AX523" i="8"/>
  <c r="AW523" i="8"/>
  <c r="AW527" i="8" s="1"/>
  <c r="AV523" i="8"/>
  <c r="AV527" i="8" s="1"/>
  <c r="AU523" i="8"/>
  <c r="AT523" i="8"/>
  <c r="AS523" i="8"/>
  <c r="AR523" i="8"/>
  <c r="AR527" i="8" s="1"/>
  <c r="AQ523" i="8"/>
  <c r="AP523" i="8"/>
  <c r="AO523" i="8"/>
  <c r="AO527" i="8" s="1"/>
  <c r="AN523" i="8"/>
  <c r="AN527" i="8" s="1"/>
  <c r="AM523" i="8"/>
  <c r="AL523" i="8"/>
  <c r="AK523" i="8"/>
  <c r="AJ523" i="8"/>
  <c r="AJ527" i="8" s="1"/>
  <c r="AI523" i="8"/>
  <c r="AH523" i="8"/>
  <c r="AG523" i="8"/>
  <c r="AG527" i="8" s="1"/>
  <c r="AF523" i="8"/>
  <c r="AF527" i="8" s="1"/>
  <c r="AE523" i="8"/>
  <c r="AD523" i="8"/>
  <c r="AC523" i="8"/>
  <c r="AB523" i="8"/>
  <c r="AA523" i="8"/>
  <c r="Z523" i="8"/>
  <c r="Y523" i="8"/>
  <c r="Y527" i="8" s="1"/>
  <c r="X523" i="8"/>
  <c r="BQ521" i="8"/>
  <c r="BP521" i="8"/>
  <c r="BO521" i="8"/>
  <c r="BN521" i="8"/>
  <c r="BM521" i="8"/>
  <c r="BL521" i="8"/>
  <c r="BK521" i="8"/>
  <c r="BJ521" i="8"/>
  <c r="BI521" i="8"/>
  <c r="BH521" i="8"/>
  <c r="BG521" i="8"/>
  <c r="BF521" i="8"/>
  <c r="BE521" i="8"/>
  <c r="BD521" i="8"/>
  <c r="BC521" i="8"/>
  <c r="BB521" i="8"/>
  <c r="BA521" i="8"/>
  <c r="AZ521" i="8"/>
  <c r="AY521" i="8"/>
  <c r="AX521" i="8"/>
  <c r="AW521" i="8"/>
  <c r="AV521" i="8"/>
  <c r="AU521" i="8"/>
  <c r="AT521" i="8"/>
  <c r="AS521" i="8"/>
  <c r="AR521" i="8"/>
  <c r="AQ521" i="8"/>
  <c r="AP521" i="8"/>
  <c r="AO521" i="8"/>
  <c r="AN521" i="8"/>
  <c r="AM521" i="8"/>
  <c r="AL521" i="8"/>
  <c r="AK521" i="8"/>
  <c r="AJ521" i="8"/>
  <c r="AI521" i="8"/>
  <c r="AH521" i="8"/>
  <c r="AG521" i="8"/>
  <c r="AF521" i="8"/>
  <c r="AE521" i="8"/>
  <c r="AD521" i="8"/>
  <c r="AC521" i="8"/>
  <c r="AB521" i="8"/>
  <c r="AA521" i="8"/>
  <c r="Z521" i="8"/>
  <c r="Y521" i="8"/>
  <c r="X521" i="8"/>
  <c r="BQ520" i="8"/>
  <c r="BP520" i="8"/>
  <c r="BO520" i="8"/>
  <c r="BN520" i="8"/>
  <c r="BM520" i="8"/>
  <c r="BL520" i="8"/>
  <c r="BK520" i="8"/>
  <c r="BJ520" i="8"/>
  <c r="BI520" i="8"/>
  <c r="BH520" i="8"/>
  <c r="BG520" i="8"/>
  <c r="BF520" i="8"/>
  <c r="BE520" i="8"/>
  <c r="BD520" i="8"/>
  <c r="BC520" i="8"/>
  <c r="BB520" i="8"/>
  <c r="BA520" i="8"/>
  <c r="AZ520" i="8"/>
  <c r="AY520" i="8"/>
  <c r="AX520" i="8"/>
  <c r="AW520" i="8"/>
  <c r="AV520" i="8"/>
  <c r="AU520" i="8"/>
  <c r="AT520" i="8"/>
  <c r="AS520" i="8"/>
  <c r="AR520" i="8"/>
  <c r="AQ520" i="8"/>
  <c r="AP520" i="8"/>
  <c r="AO520" i="8"/>
  <c r="AN520" i="8"/>
  <c r="AM520" i="8"/>
  <c r="AL520" i="8"/>
  <c r="AK520" i="8"/>
  <c r="AJ520" i="8"/>
  <c r="AI520" i="8"/>
  <c r="AH520" i="8"/>
  <c r="AG520" i="8"/>
  <c r="AF520" i="8"/>
  <c r="AE520" i="8"/>
  <c r="AD520" i="8"/>
  <c r="AC520" i="8"/>
  <c r="AB520" i="8"/>
  <c r="AA520" i="8"/>
  <c r="Z520" i="8"/>
  <c r="Y520" i="8"/>
  <c r="X520" i="8"/>
  <c r="BQ519" i="8"/>
  <c r="BP519" i="8"/>
  <c r="BO519" i="8"/>
  <c r="BN519" i="8"/>
  <c r="BM519" i="8"/>
  <c r="BL519" i="8"/>
  <c r="BK519" i="8"/>
  <c r="BJ519" i="8"/>
  <c r="BI519" i="8"/>
  <c r="BH519" i="8"/>
  <c r="BG519" i="8"/>
  <c r="BF519" i="8"/>
  <c r="BE519" i="8"/>
  <c r="BD519" i="8"/>
  <c r="BC519" i="8"/>
  <c r="BB519" i="8"/>
  <c r="BA519" i="8"/>
  <c r="AZ519" i="8"/>
  <c r="AY519" i="8"/>
  <c r="AX519" i="8"/>
  <c r="AW519" i="8"/>
  <c r="AV519" i="8"/>
  <c r="AU519" i="8"/>
  <c r="AT519" i="8"/>
  <c r="AS519" i="8"/>
  <c r="AR519" i="8"/>
  <c r="AQ519" i="8"/>
  <c r="AP519" i="8"/>
  <c r="AO519" i="8"/>
  <c r="AN519" i="8"/>
  <c r="AM519" i="8"/>
  <c r="AL519" i="8"/>
  <c r="AK519" i="8"/>
  <c r="AJ519" i="8"/>
  <c r="AI519" i="8"/>
  <c r="AH519" i="8"/>
  <c r="AG519" i="8"/>
  <c r="AF519" i="8"/>
  <c r="AE519" i="8"/>
  <c r="AD519" i="8"/>
  <c r="AC519" i="8"/>
  <c r="AB519" i="8"/>
  <c r="AA519" i="8"/>
  <c r="Z519" i="8"/>
  <c r="Y519" i="8"/>
  <c r="X519" i="8"/>
  <c r="BQ518" i="8"/>
  <c r="BP518" i="8"/>
  <c r="BO518" i="8"/>
  <c r="BN518" i="8"/>
  <c r="BM518" i="8"/>
  <c r="BL518" i="8"/>
  <c r="BK518" i="8"/>
  <c r="BJ518" i="8"/>
  <c r="BI518" i="8"/>
  <c r="BH518" i="8"/>
  <c r="BG518" i="8"/>
  <c r="BF518" i="8"/>
  <c r="BE518" i="8"/>
  <c r="BD518" i="8"/>
  <c r="BC518" i="8"/>
  <c r="BB518" i="8"/>
  <c r="BA518" i="8"/>
  <c r="AZ518" i="8"/>
  <c r="AY518" i="8"/>
  <c r="AX518" i="8"/>
  <c r="AW518" i="8"/>
  <c r="AV518" i="8"/>
  <c r="AU518" i="8"/>
  <c r="AT518" i="8"/>
  <c r="AS518" i="8"/>
  <c r="AR518" i="8"/>
  <c r="AQ518" i="8"/>
  <c r="AP518" i="8"/>
  <c r="AO518" i="8"/>
  <c r="AN518" i="8"/>
  <c r="AM518" i="8"/>
  <c r="AL518" i="8"/>
  <c r="AK518" i="8"/>
  <c r="AJ518" i="8"/>
  <c r="AI518" i="8"/>
  <c r="AH518" i="8"/>
  <c r="AG518" i="8"/>
  <c r="AF518" i="8"/>
  <c r="AE518" i="8"/>
  <c r="AD518" i="8"/>
  <c r="AC518" i="8"/>
  <c r="AB518" i="8"/>
  <c r="AA518" i="8"/>
  <c r="Z518" i="8"/>
  <c r="Y518" i="8"/>
  <c r="X518" i="8"/>
  <c r="BQ516" i="8"/>
  <c r="BP516" i="8"/>
  <c r="BO516" i="8"/>
  <c r="BN516" i="8"/>
  <c r="BM516" i="8"/>
  <c r="BL516" i="8"/>
  <c r="BK516" i="8"/>
  <c r="BJ516" i="8"/>
  <c r="BI516" i="8"/>
  <c r="BH516" i="8"/>
  <c r="BG516" i="8"/>
  <c r="BF516" i="8"/>
  <c r="BE516" i="8"/>
  <c r="BD516" i="8"/>
  <c r="BC516" i="8"/>
  <c r="BB516" i="8"/>
  <c r="BA516" i="8"/>
  <c r="AZ516" i="8"/>
  <c r="AY516" i="8"/>
  <c r="AX516" i="8"/>
  <c r="AW516" i="8"/>
  <c r="AV516" i="8"/>
  <c r="AU516" i="8"/>
  <c r="AT516" i="8"/>
  <c r="AS516" i="8"/>
  <c r="AR516" i="8"/>
  <c r="AQ516" i="8"/>
  <c r="AP516" i="8"/>
  <c r="AO516" i="8"/>
  <c r="AN516" i="8"/>
  <c r="AM516" i="8"/>
  <c r="AL516" i="8"/>
  <c r="AK516" i="8"/>
  <c r="AJ516" i="8"/>
  <c r="AI516" i="8"/>
  <c r="AH516" i="8"/>
  <c r="AG516" i="8"/>
  <c r="AF516" i="8"/>
  <c r="AE516" i="8"/>
  <c r="AD516" i="8"/>
  <c r="AC516" i="8"/>
  <c r="AB516" i="8"/>
  <c r="AA516" i="8"/>
  <c r="Z516" i="8"/>
  <c r="Y516" i="8"/>
  <c r="S516" i="8" s="1"/>
  <c r="X516" i="8"/>
  <c r="BQ515" i="8"/>
  <c r="BP515" i="8"/>
  <c r="BO515" i="8"/>
  <c r="BN515" i="8"/>
  <c r="BM515" i="8"/>
  <c r="BL515" i="8"/>
  <c r="BK515" i="8"/>
  <c r="BJ515" i="8"/>
  <c r="BI515" i="8"/>
  <c r="BH515" i="8"/>
  <c r="BG515" i="8"/>
  <c r="BF515" i="8"/>
  <c r="BE515" i="8"/>
  <c r="BD515" i="8"/>
  <c r="BC515" i="8"/>
  <c r="BB515" i="8"/>
  <c r="BA515" i="8"/>
  <c r="AZ515" i="8"/>
  <c r="AY515" i="8"/>
  <c r="AX515" i="8"/>
  <c r="AW515" i="8"/>
  <c r="AV515" i="8"/>
  <c r="AU515" i="8"/>
  <c r="AT515" i="8"/>
  <c r="AS515" i="8"/>
  <c r="AR515" i="8"/>
  <c r="AQ515" i="8"/>
  <c r="AP515" i="8"/>
  <c r="AO515" i="8"/>
  <c r="AN515" i="8"/>
  <c r="AM515" i="8"/>
  <c r="AL515" i="8"/>
  <c r="AK515" i="8"/>
  <c r="AJ515" i="8"/>
  <c r="AI515" i="8"/>
  <c r="AH515" i="8"/>
  <c r="AG515" i="8"/>
  <c r="AF515" i="8"/>
  <c r="AE515" i="8"/>
  <c r="AD515" i="8"/>
  <c r="AC515" i="8"/>
  <c r="AB515" i="8"/>
  <c r="AA515" i="8"/>
  <c r="Z515" i="8"/>
  <c r="Y515" i="8"/>
  <c r="X515" i="8"/>
  <c r="BQ514" i="8"/>
  <c r="BP514" i="8"/>
  <c r="BO514" i="8"/>
  <c r="BN514" i="8"/>
  <c r="BM514" i="8"/>
  <c r="BL514" i="8"/>
  <c r="BK514" i="8"/>
  <c r="BJ514" i="8"/>
  <c r="BI514" i="8"/>
  <c r="BH514" i="8"/>
  <c r="BG514" i="8"/>
  <c r="BF514" i="8"/>
  <c r="BE514" i="8"/>
  <c r="BD514" i="8"/>
  <c r="BC514" i="8"/>
  <c r="BB514" i="8"/>
  <c r="BA514" i="8"/>
  <c r="AZ514" i="8"/>
  <c r="AY514" i="8"/>
  <c r="AX514" i="8"/>
  <c r="AW514" i="8"/>
  <c r="AV514" i="8"/>
  <c r="AU514" i="8"/>
  <c r="AT514" i="8"/>
  <c r="AS514" i="8"/>
  <c r="AR514" i="8"/>
  <c r="AQ514" i="8"/>
  <c r="AP514" i="8"/>
  <c r="AO514" i="8"/>
  <c r="AN514" i="8"/>
  <c r="AM514" i="8"/>
  <c r="AL514" i="8"/>
  <c r="AK514" i="8"/>
  <c r="AJ514" i="8"/>
  <c r="AI514" i="8"/>
  <c r="AH514" i="8"/>
  <c r="AG514" i="8"/>
  <c r="AF514" i="8"/>
  <c r="AE514" i="8"/>
  <c r="AD514" i="8"/>
  <c r="AC514" i="8"/>
  <c r="AB514" i="8"/>
  <c r="AA514" i="8"/>
  <c r="Z514" i="8"/>
  <c r="Y514" i="8"/>
  <c r="X514" i="8"/>
  <c r="BQ513" i="8"/>
  <c r="BP513" i="8"/>
  <c r="BP517" i="8" s="1"/>
  <c r="BO513" i="8"/>
  <c r="BO517" i="8" s="1"/>
  <c r="BN513" i="8"/>
  <c r="BN517" i="8" s="1"/>
  <c r="BM513" i="8"/>
  <c r="BL513" i="8"/>
  <c r="BK513" i="8"/>
  <c r="BJ513" i="8"/>
  <c r="BI513" i="8"/>
  <c r="BH513" i="8"/>
  <c r="BH517" i="8" s="1"/>
  <c r="BG513" i="8"/>
  <c r="BG517" i="8" s="1"/>
  <c r="BF513" i="8"/>
  <c r="BE513" i="8"/>
  <c r="BD513" i="8"/>
  <c r="BC513" i="8"/>
  <c r="BB513" i="8"/>
  <c r="BA513" i="8"/>
  <c r="AZ513" i="8"/>
  <c r="AZ517" i="8" s="1"/>
  <c r="AY513" i="8"/>
  <c r="AY517" i="8" s="1"/>
  <c r="AX513" i="8"/>
  <c r="AW513" i="8"/>
  <c r="AV513" i="8"/>
  <c r="AU513" i="8"/>
  <c r="AT513" i="8"/>
  <c r="AS513" i="8"/>
  <c r="AR513" i="8"/>
  <c r="AR517" i="8" s="1"/>
  <c r="AQ513" i="8"/>
  <c r="AQ517" i="8" s="1"/>
  <c r="AP513" i="8"/>
  <c r="AP517" i="8" s="1"/>
  <c r="AO513" i="8"/>
  <c r="AN513" i="8"/>
  <c r="AM513" i="8"/>
  <c r="AL513" i="8"/>
  <c r="AK513" i="8"/>
  <c r="AJ513" i="8"/>
  <c r="AJ517" i="8" s="1"/>
  <c r="AI513" i="8"/>
  <c r="AI517" i="8" s="1"/>
  <c r="AH513" i="8"/>
  <c r="AH517" i="8" s="1"/>
  <c r="AG513" i="8"/>
  <c r="AF513" i="8"/>
  <c r="AE513" i="8"/>
  <c r="AD513" i="8"/>
  <c r="AC513" i="8"/>
  <c r="AB513" i="8"/>
  <c r="AB517" i="8" s="1"/>
  <c r="AA513" i="8"/>
  <c r="AA517" i="8" s="1"/>
  <c r="Z513" i="8"/>
  <c r="Z517" i="8" s="1"/>
  <c r="Y513" i="8"/>
  <c r="X513" i="8"/>
  <c r="BQ511" i="8"/>
  <c r="BP511" i="8"/>
  <c r="BO511" i="8"/>
  <c r="BN511" i="8"/>
  <c r="BM511" i="8"/>
  <c r="BL511" i="8"/>
  <c r="BK511" i="8"/>
  <c r="BJ511" i="8"/>
  <c r="BI511" i="8"/>
  <c r="BH511" i="8"/>
  <c r="BG511" i="8"/>
  <c r="BF511" i="8"/>
  <c r="BE511" i="8"/>
  <c r="BD511" i="8"/>
  <c r="BC511" i="8"/>
  <c r="BB511" i="8"/>
  <c r="BA511" i="8"/>
  <c r="AZ511" i="8"/>
  <c r="AY511" i="8"/>
  <c r="AX511" i="8"/>
  <c r="AW511" i="8"/>
  <c r="AV511" i="8"/>
  <c r="AU511" i="8"/>
  <c r="AT511" i="8"/>
  <c r="AS511" i="8"/>
  <c r="AR511" i="8"/>
  <c r="AQ511" i="8"/>
  <c r="AP511" i="8"/>
  <c r="AO511" i="8"/>
  <c r="AN511" i="8"/>
  <c r="AM511" i="8"/>
  <c r="AL511" i="8"/>
  <c r="AK511" i="8"/>
  <c r="AJ511" i="8"/>
  <c r="AI511" i="8"/>
  <c r="AH511" i="8"/>
  <c r="AG511" i="8"/>
  <c r="AF511" i="8"/>
  <c r="AE511" i="8"/>
  <c r="AD511" i="8"/>
  <c r="AC511" i="8"/>
  <c r="AB511" i="8"/>
  <c r="AA511" i="8"/>
  <c r="Z511" i="8"/>
  <c r="Y511" i="8"/>
  <c r="X511" i="8"/>
  <c r="BQ510" i="8"/>
  <c r="BP510" i="8"/>
  <c r="BO510" i="8"/>
  <c r="BN510" i="8"/>
  <c r="BM510" i="8"/>
  <c r="BL510" i="8"/>
  <c r="BK510" i="8"/>
  <c r="BJ510" i="8"/>
  <c r="BI510" i="8"/>
  <c r="BH510" i="8"/>
  <c r="BG510" i="8"/>
  <c r="BF510" i="8"/>
  <c r="BE510" i="8"/>
  <c r="BD510" i="8"/>
  <c r="BC510" i="8"/>
  <c r="BB510" i="8"/>
  <c r="BA510" i="8"/>
  <c r="AZ510" i="8"/>
  <c r="AY510" i="8"/>
  <c r="AX510" i="8"/>
  <c r="AW510" i="8"/>
  <c r="AV510" i="8"/>
  <c r="AU510" i="8"/>
  <c r="AT510" i="8"/>
  <c r="AS510" i="8"/>
  <c r="AR510" i="8"/>
  <c r="AQ510" i="8"/>
  <c r="AP510" i="8"/>
  <c r="AO510" i="8"/>
  <c r="AN510" i="8"/>
  <c r="AM510" i="8"/>
  <c r="AL510" i="8"/>
  <c r="AK510" i="8"/>
  <c r="AJ510" i="8"/>
  <c r="AI510" i="8"/>
  <c r="AH510" i="8"/>
  <c r="AG510" i="8"/>
  <c r="AF510" i="8"/>
  <c r="AE510" i="8"/>
  <c r="AD510" i="8"/>
  <c r="AC510" i="8"/>
  <c r="AB510" i="8"/>
  <c r="AA510" i="8"/>
  <c r="Z510" i="8"/>
  <c r="Y510" i="8"/>
  <c r="X510" i="8"/>
  <c r="BQ509" i="8"/>
  <c r="BP509" i="8"/>
  <c r="BO509" i="8"/>
  <c r="BN509" i="8"/>
  <c r="BM509" i="8"/>
  <c r="BL509" i="8"/>
  <c r="BK509" i="8"/>
  <c r="BJ509" i="8"/>
  <c r="BI509" i="8"/>
  <c r="BH509" i="8"/>
  <c r="BG509" i="8"/>
  <c r="BF509" i="8"/>
  <c r="BE509" i="8"/>
  <c r="BD509" i="8"/>
  <c r="BC509" i="8"/>
  <c r="BB509" i="8"/>
  <c r="BA509" i="8"/>
  <c r="AZ509" i="8"/>
  <c r="AY509" i="8"/>
  <c r="AX509" i="8"/>
  <c r="AW509" i="8"/>
  <c r="AV509" i="8"/>
  <c r="AU509" i="8"/>
  <c r="AT509" i="8"/>
  <c r="AS509" i="8"/>
  <c r="AR509" i="8"/>
  <c r="AQ509" i="8"/>
  <c r="AP509" i="8"/>
  <c r="AO509" i="8"/>
  <c r="AN509" i="8"/>
  <c r="AM509" i="8"/>
  <c r="AL509" i="8"/>
  <c r="AK509" i="8"/>
  <c r="AJ509" i="8"/>
  <c r="AI509" i="8"/>
  <c r="AH509" i="8"/>
  <c r="AG509" i="8"/>
  <c r="AF509" i="8"/>
  <c r="AE509" i="8"/>
  <c r="AD509" i="8"/>
  <c r="AC509" i="8"/>
  <c r="AB509" i="8"/>
  <c r="AA509" i="8"/>
  <c r="Z509" i="8"/>
  <c r="Y509" i="8"/>
  <c r="X509" i="8"/>
  <c r="BQ508" i="8"/>
  <c r="BQ512" i="8" s="1"/>
  <c r="BP508" i="8"/>
  <c r="BO508" i="8"/>
  <c r="BN508" i="8"/>
  <c r="BN512" i="8" s="1"/>
  <c r="BM508" i="8"/>
  <c r="BL508" i="8"/>
  <c r="BK508" i="8"/>
  <c r="BJ508" i="8"/>
  <c r="BI508" i="8"/>
  <c r="BI512" i="8" s="1"/>
  <c r="BH508" i="8"/>
  <c r="BG508" i="8"/>
  <c r="BF508" i="8"/>
  <c r="BF512" i="8" s="1"/>
  <c r="BE508" i="8"/>
  <c r="BD508" i="8"/>
  <c r="BC508" i="8"/>
  <c r="BB508" i="8"/>
  <c r="BA508" i="8"/>
  <c r="BA512" i="8" s="1"/>
  <c r="AZ508" i="8"/>
  <c r="AY508" i="8"/>
  <c r="AX508" i="8"/>
  <c r="AX512" i="8" s="1"/>
  <c r="AW508" i="8"/>
  <c r="AV508" i="8"/>
  <c r="AU508" i="8"/>
  <c r="AT508" i="8"/>
  <c r="AS508" i="8"/>
  <c r="AS512" i="8" s="1"/>
  <c r="AR508" i="8"/>
  <c r="AQ508" i="8"/>
  <c r="AP508" i="8"/>
  <c r="AP512" i="8" s="1"/>
  <c r="AO508" i="8"/>
  <c r="AN508" i="8"/>
  <c r="AM508" i="8"/>
  <c r="AL508" i="8"/>
  <c r="AK508" i="8"/>
  <c r="AK512" i="8" s="1"/>
  <c r="AJ508" i="8"/>
  <c r="AI508" i="8"/>
  <c r="AH508" i="8"/>
  <c r="AH512" i="8" s="1"/>
  <c r="AG508" i="8"/>
  <c r="AF508" i="8"/>
  <c r="AE508" i="8"/>
  <c r="AD508" i="8"/>
  <c r="AC508" i="8"/>
  <c r="AC512" i="8" s="1"/>
  <c r="AB508" i="8"/>
  <c r="AA508" i="8"/>
  <c r="Z508" i="8"/>
  <c r="Z512" i="8" s="1"/>
  <c r="Y508" i="8"/>
  <c r="X508" i="8"/>
  <c r="BQ490" i="8"/>
  <c r="BP490" i="8"/>
  <c r="BO490" i="8"/>
  <c r="BN490" i="8"/>
  <c r="BM490" i="8"/>
  <c r="BL490" i="8"/>
  <c r="BK490" i="8"/>
  <c r="BJ490" i="8"/>
  <c r="BI490" i="8"/>
  <c r="BH490" i="8"/>
  <c r="BG490" i="8"/>
  <c r="BF490" i="8"/>
  <c r="BE490" i="8"/>
  <c r="BD490" i="8"/>
  <c r="BC490" i="8"/>
  <c r="BB490" i="8"/>
  <c r="BA490" i="8"/>
  <c r="AZ490" i="8"/>
  <c r="AY490" i="8"/>
  <c r="AX490" i="8"/>
  <c r="AW490" i="8"/>
  <c r="AV490" i="8"/>
  <c r="AU490" i="8"/>
  <c r="AT490" i="8"/>
  <c r="AS490" i="8"/>
  <c r="AR490" i="8"/>
  <c r="AQ490" i="8"/>
  <c r="AP490" i="8"/>
  <c r="AO490" i="8"/>
  <c r="AN490" i="8"/>
  <c r="AM490" i="8"/>
  <c r="AL490" i="8"/>
  <c r="AK490" i="8"/>
  <c r="AJ490" i="8"/>
  <c r="AI490" i="8"/>
  <c r="AH490" i="8"/>
  <c r="AG490" i="8"/>
  <c r="AF490" i="8"/>
  <c r="AE490" i="8"/>
  <c r="AD490" i="8"/>
  <c r="AC490" i="8"/>
  <c r="AB490" i="8"/>
  <c r="AA490" i="8"/>
  <c r="Z490" i="8"/>
  <c r="Y490" i="8"/>
  <c r="X490" i="8"/>
  <c r="BQ489" i="8"/>
  <c r="BP489" i="8"/>
  <c r="BO489" i="8"/>
  <c r="BN489" i="8"/>
  <c r="BM489" i="8"/>
  <c r="BL489" i="8"/>
  <c r="BK489" i="8"/>
  <c r="BJ489" i="8"/>
  <c r="BI489" i="8"/>
  <c r="BH489" i="8"/>
  <c r="BG489" i="8"/>
  <c r="BF489" i="8"/>
  <c r="BE489" i="8"/>
  <c r="BD489" i="8"/>
  <c r="BC489" i="8"/>
  <c r="BB489" i="8"/>
  <c r="BA489" i="8"/>
  <c r="AZ489" i="8"/>
  <c r="AY489" i="8"/>
  <c r="AX489" i="8"/>
  <c r="AW489" i="8"/>
  <c r="AV489" i="8"/>
  <c r="AU489" i="8"/>
  <c r="AT489" i="8"/>
  <c r="AS489" i="8"/>
  <c r="AR489" i="8"/>
  <c r="AQ489" i="8"/>
  <c r="AP489" i="8"/>
  <c r="AO489" i="8"/>
  <c r="AN489" i="8"/>
  <c r="AM489" i="8"/>
  <c r="AL489" i="8"/>
  <c r="AK489" i="8"/>
  <c r="AJ489" i="8"/>
  <c r="AI489" i="8"/>
  <c r="AH489" i="8"/>
  <c r="AG489" i="8"/>
  <c r="AF489" i="8"/>
  <c r="AE489" i="8"/>
  <c r="AD489" i="8"/>
  <c r="AC489" i="8"/>
  <c r="AB489" i="8"/>
  <c r="AA489" i="8"/>
  <c r="Z489" i="8"/>
  <c r="Y489" i="8"/>
  <c r="X489" i="8"/>
  <c r="BQ488" i="8"/>
  <c r="BP488" i="8"/>
  <c r="BO488" i="8"/>
  <c r="BN488" i="8"/>
  <c r="BM488" i="8"/>
  <c r="BL488" i="8"/>
  <c r="BK488" i="8"/>
  <c r="BJ488" i="8"/>
  <c r="BI488" i="8"/>
  <c r="BH488" i="8"/>
  <c r="BG488" i="8"/>
  <c r="BF488" i="8"/>
  <c r="BE488" i="8"/>
  <c r="BD488" i="8"/>
  <c r="BC488" i="8"/>
  <c r="BB488" i="8"/>
  <c r="BA488" i="8"/>
  <c r="AZ488" i="8"/>
  <c r="AY488" i="8"/>
  <c r="AX488" i="8"/>
  <c r="AW488" i="8"/>
  <c r="AV488" i="8"/>
  <c r="AU488" i="8"/>
  <c r="AT488" i="8"/>
  <c r="AS488" i="8"/>
  <c r="AR488" i="8"/>
  <c r="AQ488" i="8"/>
  <c r="AP488" i="8"/>
  <c r="AO488" i="8"/>
  <c r="AN488" i="8"/>
  <c r="AM488" i="8"/>
  <c r="AL488" i="8"/>
  <c r="AK488" i="8"/>
  <c r="AJ488" i="8"/>
  <c r="AI488" i="8"/>
  <c r="AH488" i="8"/>
  <c r="AG488" i="8"/>
  <c r="AF488" i="8"/>
  <c r="AE488" i="8"/>
  <c r="AD488" i="8"/>
  <c r="AC488" i="8"/>
  <c r="AB488" i="8"/>
  <c r="AA488" i="8"/>
  <c r="Z488" i="8"/>
  <c r="Y488" i="8"/>
  <c r="X488" i="8"/>
  <c r="BQ487" i="8"/>
  <c r="BP487" i="8"/>
  <c r="BO487" i="8"/>
  <c r="BN487" i="8"/>
  <c r="BN491" i="8" s="1"/>
  <c r="BN668" i="8" s="1"/>
  <c r="BM487" i="8"/>
  <c r="BM491" i="8" s="1"/>
  <c r="BM668" i="8" s="1"/>
  <c r="BL487" i="8"/>
  <c r="BK487" i="8"/>
  <c r="BJ487" i="8"/>
  <c r="BI487" i="8"/>
  <c r="BH487" i="8"/>
  <c r="BG487" i="8"/>
  <c r="BF487" i="8"/>
  <c r="BF491" i="8" s="1"/>
  <c r="BF668" i="8" s="1"/>
  <c r="BE487" i="8"/>
  <c r="BE491" i="8" s="1"/>
  <c r="BE668" i="8" s="1"/>
  <c r="BD487" i="8"/>
  <c r="BC487" i="8"/>
  <c r="BB487" i="8"/>
  <c r="BA487" i="8"/>
  <c r="AZ487" i="8"/>
  <c r="AY487" i="8"/>
  <c r="AX487" i="8"/>
  <c r="AX491" i="8" s="1"/>
  <c r="AX668" i="8" s="1"/>
  <c r="AW487" i="8"/>
  <c r="AW491" i="8" s="1"/>
  <c r="AW668" i="8" s="1"/>
  <c r="AV487" i="8"/>
  <c r="AU487" i="8"/>
  <c r="AT487" i="8"/>
  <c r="AS487" i="8"/>
  <c r="AR487" i="8"/>
  <c r="AQ487" i="8"/>
  <c r="AP487" i="8"/>
  <c r="AP491" i="8" s="1"/>
  <c r="AP668" i="8" s="1"/>
  <c r="AO487" i="8"/>
  <c r="AO491" i="8" s="1"/>
  <c r="AO668" i="8" s="1"/>
  <c r="AN487" i="8"/>
  <c r="AM487" i="8"/>
  <c r="AL487" i="8"/>
  <c r="AK487" i="8"/>
  <c r="AJ487" i="8"/>
  <c r="AI487" i="8"/>
  <c r="AH487" i="8"/>
  <c r="AH491" i="8" s="1"/>
  <c r="AH668" i="8" s="1"/>
  <c r="AG487" i="8"/>
  <c r="AG491" i="8" s="1"/>
  <c r="AG668" i="8" s="1"/>
  <c r="AF487" i="8"/>
  <c r="AE487" i="8"/>
  <c r="AD487" i="8"/>
  <c r="AC487" i="8"/>
  <c r="AB487" i="8"/>
  <c r="AA487" i="8"/>
  <c r="Z487" i="8"/>
  <c r="Z491" i="8" s="1"/>
  <c r="Z668" i="8" s="1"/>
  <c r="Y487" i="8"/>
  <c r="Y491" i="8" s="1"/>
  <c r="Y668" i="8" s="1"/>
  <c r="X487" i="8"/>
  <c r="BQ466" i="8"/>
  <c r="BP466" i="8"/>
  <c r="BO466" i="8"/>
  <c r="BN466" i="8"/>
  <c r="BM466" i="8"/>
  <c r="BL466" i="8"/>
  <c r="BK466" i="8"/>
  <c r="BJ466" i="8"/>
  <c r="BI466" i="8"/>
  <c r="BH466" i="8"/>
  <c r="BG466" i="8"/>
  <c r="BF466" i="8"/>
  <c r="BE466" i="8"/>
  <c r="BD466" i="8"/>
  <c r="BC466" i="8"/>
  <c r="BB466" i="8"/>
  <c r="BA466" i="8"/>
  <c r="AZ466" i="8"/>
  <c r="AY466" i="8"/>
  <c r="AX466" i="8"/>
  <c r="AW466" i="8"/>
  <c r="AV466" i="8"/>
  <c r="AU466" i="8"/>
  <c r="AT466" i="8"/>
  <c r="AS466" i="8"/>
  <c r="AR466" i="8"/>
  <c r="AQ466" i="8"/>
  <c r="AP466" i="8"/>
  <c r="AO466" i="8"/>
  <c r="AN466" i="8"/>
  <c r="AM466" i="8"/>
  <c r="AL466" i="8"/>
  <c r="AK466" i="8"/>
  <c r="AJ466" i="8"/>
  <c r="AI466" i="8"/>
  <c r="AH466" i="8"/>
  <c r="AG466" i="8"/>
  <c r="AF466" i="8"/>
  <c r="AE466" i="8"/>
  <c r="AD466" i="8"/>
  <c r="AC466" i="8"/>
  <c r="AB466" i="8"/>
  <c r="AA466" i="8"/>
  <c r="Z466" i="8"/>
  <c r="Y466" i="8"/>
  <c r="X466" i="8"/>
  <c r="BQ465" i="8"/>
  <c r="BP465" i="8"/>
  <c r="BO465" i="8"/>
  <c r="BN465" i="8"/>
  <c r="BM465" i="8"/>
  <c r="BL465" i="8"/>
  <c r="BK465" i="8"/>
  <c r="BJ465" i="8"/>
  <c r="BI465" i="8"/>
  <c r="BH465" i="8"/>
  <c r="BG465" i="8"/>
  <c r="BF465" i="8"/>
  <c r="BE465" i="8"/>
  <c r="BD465" i="8"/>
  <c r="BC465" i="8"/>
  <c r="BB465" i="8"/>
  <c r="BA465" i="8"/>
  <c r="AZ465" i="8"/>
  <c r="AY465" i="8"/>
  <c r="AX465" i="8"/>
  <c r="AW465" i="8"/>
  <c r="AV465" i="8"/>
  <c r="AU465" i="8"/>
  <c r="AT465" i="8"/>
  <c r="AS465" i="8"/>
  <c r="AR465" i="8"/>
  <c r="AQ465" i="8"/>
  <c r="AP465" i="8"/>
  <c r="AO465" i="8"/>
  <c r="AN465" i="8"/>
  <c r="AM465" i="8"/>
  <c r="AL465" i="8"/>
  <c r="AK465" i="8"/>
  <c r="AJ465" i="8"/>
  <c r="AI465" i="8"/>
  <c r="AH465" i="8"/>
  <c r="AG465" i="8"/>
  <c r="AF465" i="8"/>
  <c r="AE465" i="8"/>
  <c r="AD465" i="8"/>
  <c r="AC465" i="8"/>
  <c r="AB465" i="8"/>
  <c r="AA465" i="8"/>
  <c r="Z465" i="8"/>
  <c r="Y465" i="8"/>
  <c r="X465" i="8"/>
  <c r="BQ464" i="8"/>
  <c r="BP464" i="8"/>
  <c r="BO464" i="8"/>
  <c r="BN464" i="8"/>
  <c r="BM464" i="8"/>
  <c r="BL464" i="8"/>
  <c r="BK464" i="8"/>
  <c r="BJ464" i="8"/>
  <c r="BI464" i="8"/>
  <c r="BH464" i="8"/>
  <c r="BG464" i="8"/>
  <c r="BF464" i="8"/>
  <c r="BE464" i="8"/>
  <c r="BD464" i="8"/>
  <c r="BC464" i="8"/>
  <c r="BB464" i="8"/>
  <c r="BA464" i="8"/>
  <c r="AZ464" i="8"/>
  <c r="AY464" i="8"/>
  <c r="AX464" i="8"/>
  <c r="AW464" i="8"/>
  <c r="AV464" i="8"/>
  <c r="AU464" i="8"/>
  <c r="AT464" i="8"/>
  <c r="AS464" i="8"/>
  <c r="AR464" i="8"/>
  <c r="AQ464" i="8"/>
  <c r="AP464" i="8"/>
  <c r="AO464" i="8"/>
  <c r="AN464" i="8"/>
  <c r="AM464" i="8"/>
  <c r="AL464" i="8"/>
  <c r="AK464" i="8"/>
  <c r="AJ464" i="8"/>
  <c r="AI464" i="8"/>
  <c r="AH464" i="8"/>
  <c r="AG464" i="8"/>
  <c r="AF464" i="8"/>
  <c r="AE464" i="8"/>
  <c r="AD464" i="8"/>
  <c r="AC464" i="8"/>
  <c r="AB464" i="8"/>
  <c r="AA464" i="8"/>
  <c r="Z464" i="8"/>
  <c r="Y464" i="8"/>
  <c r="X464" i="8"/>
  <c r="BQ463" i="8"/>
  <c r="BP463" i="8"/>
  <c r="BO463" i="8"/>
  <c r="BN463" i="8"/>
  <c r="BM463" i="8"/>
  <c r="BL463" i="8"/>
  <c r="BK463" i="8"/>
  <c r="BK467" i="8" s="1"/>
  <c r="BK730" i="8" s="1"/>
  <c r="BJ463" i="8"/>
  <c r="BJ467" i="8" s="1"/>
  <c r="BJ730" i="8" s="1"/>
  <c r="BI463" i="8"/>
  <c r="BH463" i="8"/>
  <c r="BG463" i="8"/>
  <c r="BF463" i="8"/>
  <c r="BE463" i="8"/>
  <c r="BD463" i="8"/>
  <c r="BC463" i="8"/>
  <c r="BC467" i="8" s="1"/>
  <c r="BC730" i="8" s="1"/>
  <c r="BB463" i="8"/>
  <c r="BB467" i="8" s="1"/>
  <c r="BB730" i="8" s="1"/>
  <c r="BA463" i="8"/>
  <c r="AZ463" i="8"/>
  <c r="AY463" i="8"/>
  <c r="AX463" i="8"/>
  <c r="AW463" i="8"/>
  <c r="AV463" i="8"/>
  <c r="AU463" i="8"/>
  <c r="AU467" i="8" s="1"/>
  <c r="AU730" i="8" s="1"/>
  <c r="AT463" i="8"/>
  <c r="AT467" i="8" s="1"/>
  <c r="AT730" i="8" s="1"/>
  <c r="AS463" i="8"/>
  <c r="AR463" i="8"/>
  <c r="AQ463" i="8"/>
  <c r="AP463" i="8"/>
  <c r="AO463" i="8"/>
  <c r="AN463" i="8"/>
  <c r="AM463" i="8"/>
  <c r="AM467" i="8" s="1"/>
  <c r="AM730" i="8" s="1"/>
  <c r="AL463" i="8"/>
  <c r="AL467" i="8" s="1"/>
  <c r="AL730" i="8" s="1"/>
  <c r="AK463" i="8"/>
  <c r="AJ463" i="8"/>
  <c r="AI463" i="8"/>
  <c r="AH463" i="8"/>
  <c r="AG463" i="8"/>
  <c r="AF463" i="8"/>
  <c r="AE463" i="8"/>
  <c r="AE467" i="8" s="1"/>
  <c r="AE730" i="8" s="1"/>
  <c r="AD463" i="8"/>
  <c r="AD467" i="8" s="1"/>
  <c r="AD730" i="8" s="1"/>
  <c r="AC463" i="8"/>
  <c r="AB463" i="8"/>
  <c r="AA463" i="8"/>
  <c r="Z463" i="8"/>
  <c r="Y463" i="8"/>
  <c r="X463" i="8"/>
  <c r="BQ445" i="8"/>
  <c r="BP445" i="8"/>
  <c r="BO445" i="8"/>
  <c r="BN445" i="8"/>
  <c r="BM445" i="8"/>
  <c r="BL445" i="8"/>
  <c r="BK445" i="8"/>
  <c r="BJ445" i="8"/>
  <c r="BI445" i="8"/>
  <c r="BH445" i="8"/>
  <c r="BG445" i="8"/>
  <c r="BF445" i="8"/>
  <c r="BE445" i="8"/>
  <c r="BD445" i="8"/>
  <c r="BC445" i="8"/>
  <c r="BB445" i="8"/>
  <c r="BA445" i="8"/>
  <c r="AZ445" i="8"/>
  <c r="AY445" i="8"/>
  <c r="AX445" i="8"/>
  <c r="AW445" i="8"/>
  <c r="AV445" i="8"/>
  <c r="AU445" i="8"/>
  <c r="AT445" i="8"/>
  <c r="AS445" i="8"/>
  <c r="AR445" i="8"/>
  <c r="AQ445" i="8"/>
  <c r="AP445" i="8"/>
  <c r="AO445" i="8"/>
  <c r="AN445" i="8"/>
  <c r="AM445" i="8"/>
  <c r="AL445" i="8"/>
  <c r="AK445" i="8"/>
  <c r="AJ445" i="8"/>
  <c r="AI445" i="8"/>
  <c r="AH445" i="8"/>
  <c r="AG445" i="8"/>
  <c r="AF445" i="8"/>
  <c r="AE445" i="8"/>
  <c r="AD445" i="8"/>
  <c r="AC445" i="8"/>
  <c r="AB445" i="8"/>
  <c r="AA445" i="8"/>
  <c r="Z445" i="8"/>
  <c r="Y445" i="8"/>
  <c r="X445" i="8"/>
  <c r="BQ444" i="8"/>
  <c r="BP444" i="8"/>
  <c r="BO444" i="8"/>
  <c r="BN444" i="8"/>
  <c r="BM444" i="8"/>
  <c r="BL444" i="8"/>
  <c r="BK444" i="8"/>
  <c r="BJ444" i="8"/>
  <c r="BI444" i="8"/>
  <c r="BH444" i="8"/>
  <c r="BG444" i="8"/>
  <c r="BF444" i="8"/>
  <c r="BE444" i="8"/>
  <c r="BD444" i="8"/>
  <c r="BC444" i="8"/>
  <c r="BB444" i="8"/>
  <c r="BA444" i="8"/>
  <c r="AZ444" i="8"/>
  <c r="AY444" i="8"/>
  <c r="AX444" i="8"/>
  <c r="AW444" i="8"/>
  <c r="AV444" i="8"/>
  <c r="AU444" i="8"/>
  <c r="AT444" i="8"/>
  <c r="AS444" i="8"/>
  <c r="AR444" i="8"/>
  <c r="AQ444" i="8"/>
  <c r="AP444" i="8"/>
  <c r="AO444" i="8"/>
  <c r="AN444" i="8"/>
  <c r="AM444" i="8"/>
  <c r="AL444" i="8"/>
  <c r="AK444" i="8"/>
  <c r="AJ444" i="8"/>
  <c r="AI444" i="8"/>
  <c r="AH444" i="8"/>
  <c r="AG444" i="8"/>
  <c r="AF444" i="8"/>
  <c r="AE444" i="8"/>
  <c r="AD444" i="8"/>
  <c r="AC444" i="8"/>
  <c r="AB444" i="8"/>
  <c r="AA444" i="8"/>
  <c r="Z444" i="8"/>
  <c r="Y444" i="8"/>
  <c r="X444" i="8"/>
  <c r="BQ443" i="8"/>
  <c r="BP443" i="8"/>
  <c r="BO443" i="8"/>
  <c r="BN443" i="8"/>
  <c r="BM443" i="8"/>
  <c r="BL443" i="8"/>
  <c r="BK443" i="8"/>
  <c r="BJ443" i="8"/>
  <c r="BI443" i="8"/>
  <c r="BH443" i="8"/>
  <c r="BG443" i="8"/>
  <c r="BF443" i="8"/>
  <c r="BE443" i="8"/>
  <c r="BD443" i="8"/>
  <c r="BC443" i="8"/>
  <c r="BB443" i="8"/>
  <c r="BA443" i="8"/>
  <c r="AZ443" i="8"/>
  <c r="AY443" i="8"/>
  <c r="AX443" i="8"/>
  <c r="AW443" i="8"/>
  <c r="AV443" i="8"/>
  <c r="AU443" i="8"/>
  <c r="AT443" i="8"/>
  <c r="AS443" i="8"/>
  <c r="AR443" i="8"/>
  <c r="AQ443" i="8"/>
  <c r="AP443" i="8"/>
  <c r="AO443" i="8"/>
  <c r="AN443" i="8"/>
  <c r="AM443" i="8"/>
  <c r="AL443" i="8"/>
  <c r="AK443" i="8"/>
  <c r="AJ443" i="8"/>
  <c r="AI443" i="8"/>
  <c r="AH443" i="8"/>
  <c r="AG443" i="8"/>
  <c r="AF443" i="8"/>
  <c r="AE443" i="8"/>
  <c r="AD443" i="8"/>
  <c r="AC443" i="8"/>
  <c r="AB443" i="8"/>
  <c r="AA443" i="8"/>
  <c r="Z443" i="8"/>
  <c r="Y443" i="8"/>
  <c r="X443" i="8"/>
  <c r="BQ442" i="8"/>
  <c r="BQ446" i="8" s="1"/>
  <c r="BQ709" i="8" s="1"/>
  <c r="BP442" i="8"/>
  <c r="BO442" i="8"/>
  <c r="BN442" i="8"/>
  <c r="BM442" i="8"/>
  <c r="BL442" i="8"/>
  <c r="BK442" i="8"/>
  <c r="BJ442" i="8"/>
  <c r="BI442" i="8"/>
  <c r="BI446" i="8" s="1"/>
  <c r="BI709" i="8" s="1"/>
  <c r="BH442" i="8"/>
  <c r="BH446" i="8" s="1"/>
  <c r="BH709" i="8" s="1"/>
  <c r="BG442" i="8"/>
  <c r="BF442" i="8"/>
  <c r="BE442" i="8"/>
  <c r="BD442" i="8"/>
  <c r="BC442" i="8"/>
  <c r="BB442" i="8"/>
  <c r="BA442" i="8"/>
  <c r="BA446" i="8" s="1"/>
  <c r="BA709" i="8" s="1"/>
  <c r="AZ442" i="8"/>
  <c r="AZ446" i="8" s="1"/>
  <c r="AZ709" i="8" s="1"/>
  <c r="AY442" i="8"/>
  <c r="AX442" i="8"/>
  <c r="AW442" i="8"/>
  <c r="AV442" i="8"/>
  <c r="AU442" i="8"/>
  <c r="AT442" i="8"/>
  <c r="AS442" i="8"/>
  <c r="AS446" i="8" s="1"/>
  <c r="AS709" i="8" s="1"/>
  <c r="AR442" i="8"/>
  <c r="AR446" i="8" s="1"/>
  <c r="AR709" i="8" s="1"/>
  <c r="AQ442" i="8"/>
  <c r="AP442" i="8"/>
  <c r="AO442" i="8"/>
  <c r="AN442" i="8"/>
  <c r="AM442" i="8"/>
  <c r="AL442" i="8"/>
  <c r="AK442" i="8"/>
  <c r="AK446" i="8" s="1"/>
  <c r="AK709" i="8" s="1"/>
  <c r="AJ442" i="8"/>
  <c r="AJ446" i="8" s="1"/>
  <c r="AJ709" i="8" s="1"/>
  <c r="AI442" i="8"/>
  <c r="AH442" i="8"/>
  <c r="AG442" i="8"/>
  <c r="AF442" i="8"/>
  <c r="AE442" i="8"/>
  <c r="AD442" i="8"/>
  <c r="AC442" i="8"/>
  <c r="AC446" i="8" s="1"/>
  <c r="AC709" i="8" s="1"/>
  <c r="AB442" i="8"/>
  <c r="AB446" i="8" s="1"/>
  <c r="AB709" i="8" s="1"/>
  <c r="AA442" i="8"/>
  <c r="Z442" i="8"/>
  <c r="Y442" i="8"/>
  <c r="X442" i="8"/>
  <c r="BQ435" i="8"/>
  <c r="BP435" i="8"/>
  <c r="BO435" i="8"/>
  <c r="BN435" i="8"/>
  <c r="BM435" i="8"/>
  <c r="BL435" i="8"/>
  <c r="BK435" i="8"/>
  <c r="BJ435" i="8"/>
  <c r="BI435" i="8"/>
  <c r="BH435" i="8"/>
  <c r="BG435" i="8"/>
  <c r="BF435" i="8"/>
  <c r="BE435" i="8"/>
  <c r="BD435" i="8"/>
  <c r="BC435" i="8"/>
  <c r="BB435" i="8"/>
  <c r="BA435" i="8"/>
  <c r="AZ435" i="8"/>
  <c r="AY435" i="8"/>
  <c r="AX435" i="8"/>
  <c r="AW435" i="8"/>
  <c r="AV435" i="8"/>
  <c r="AU435" i="8"/>
  <c r="AT435" i="8"/>
  <c r="AS435" i="8"/>
  <c r="AR435" i="8"/>
  <c r="AQ435" i="8"/>
  <c r="AP435" i="8"/>
  <c r="AO435" i="8"/>
  <c r="AN435" i="8"/>
  <c r="AM435" i="8"/>
  <c r="AL435" i="8"/>
  <c r="AK435" i="8"/>
  <c r="AJ435" i="8"/>
  <c r="AI435" i="8"/>
  <c r="AH435" i="8"/>
  <c r="AG435" i="8"/>
  <c r="AF435" i="8"/>
  <c r="AE435" i="8"/>
  <c r="AD435" i="8"/>
  <c r="AC435" i="8"/>
  <c r="AB435" i="8"/>
  <c r="AA435" i="8"/>
  <c r="Z435" i="8"/>
  <c r="Y435" i="8"/>
  <c r="X435" i="8"/>
  <c r="BQ434" i="8"/>
  <c r="BP434" i="8"/>
  <c r="BO434" i="8"/>
  <c r="BN434" i="8"/>
  <c r="BM434" i="8"/>
  <c r="BL434" i="8"/>
  <c r="BK434" i="8"/>
  <c r="BJ434" i="8"/>
  <c r="BI434" i="8"/>
  <c r="BH434" i="8"/>
  <c r="BG434" i="8"/>
  <c r="BF434" i="8"/>
  <c r="BE434" i="8"/>
  <c r="BD434" i="8"/>
  <c r="BC434" i="8"/>
  <c r="BB434" i="8"/>
  <c r="BA434" i="8"/>
  <c r="AZ434" i="8"/>
  <c r="AY434" i="8"/>
  <c r="AX434" i="8"/>
  <c r="AW434" i="8"/>
  <c r="AV434" i="8"/>
  <c r="AU434" i="8"/>
  <c r="AT434" i="8"/>
  <c r="AS434" i="8"/>
  <c r="AR434" i="8"/>
  <c r="AQ434" i="8"/>
  <c r="AP434" i="8"/>
  <c r="AO434" i="8"/>
  <c r="AN434" i="8"/>
  <c r="AM434" i="8"/>
  <c r="AL434" i="8"/>
  <c r="AK434" i="8"/>
  <c r="AJ434" i="8"/>
  <c r="AI434" i="8"/>
  <c r="AH434" i="8"/>
  <c r="AG434" i="8"/>
  <c r="AF434" i="8"/>
  <c r="AE434" i="8"/>
  <c r="AD434" i="8"/>
  <c r="AC434" i="8"/>
  <c r="AB434" i="8"/>
  <c r="AA434" i="8"/>
  <c r="Z434" i="8"/>
  <c r="Y434" i="8"/>
  <c r="X434" i="8"/>
  <c r="BQ433" i="8"/>
  <c r="BP433" i="8"/>
  <c r="BO433" i="8"/>
  <c r="BN433" i="8"/>
  <c r="BM433" i="8"/>
  <c r="BL433" i="8"/>
  <c r="BK433" i="8"/>
  <c r="BJ433" i="8"/>
  <c r="BI433" i="8"/>
  <c r="BH433" i="8"/>
  <c r="BG433" i="8"/>
  <c r="BF433" i="8"/>
  <c r="BE433" i="8"/>
  <c r="BD433" i="8"/>
  <c r="BC433" i="8"/>
  <c r="BB433" i="8"/>
  <c r="BA433" i="8"/>
  <c r="AZ433" i="8"/>
  <c r="AY433" i="8"/>
  <c r="AX433" i="8"/>
  <c r="AW433" i="8"/>
  <c r="AV433" i="8"/>
  <c r="AU433" i="8"/>
  <c r="AT433" i="8"/>
  <c r="AS433" i="8"/>
  <c r="AR433" i="8"/>
  <c r="AQ433" i="8"/>
  <c r="AP433" i="8"/>
  <c r="AO433" i="8"/>
  <c r="AN433" i="8"/>
  <c r="AM433" i="8"/>
  <c r="AL433" i="8"/>
  <c r="AK433" i="8"/>
  <c r="AJ433" i="8"/>
  <c r="AI433" i="8"/>
  <c r="AH433" i="8"/>
  <c r="AG433" i="8"/>
  <c r="AF433" i="8"/>
  <c r="AE433" i="8"/>
  <c r="AD433" i="8"/>
  <c r="AC433" i="8"/>
  <c r="AB433" i="8"/>
  <c r="AA433" i="8"/>
  <c r="Z433" i="8"/>
  <c r="Y433" i="8"/>
  <c r="X433" i="8"/>
  <c r="BQ432" i="8"/>
  <c r="BP432" i="8"/>
  <c r="BP436" i="8" s="1"/>
  <c r="BO432" i="8"/>
  <c r="BN432" i="8"/>
  <c r="BM432" i="8"/>
  <c r="BL432" i="8"/>
  <c r="BK432" i="8"/>
  <c r="BJ432" i="8"/>
  <c r="BI432" i="8"/>
  <c r="BH432" i="8"/>
  <c r="BH436" i="8" s="1"/>
  <c r="BG432" i="8"/>
  <c r="BF432" i="8"/>
  <c r="BE432" i="8"/>
  <c r="BD432" i="8"/>
  <c r="BC432" i="8"/>
  <c r="BB432" i="8"/>
  <c r="BA432" i="8"/>
  <c r="AZ432" i="8"/>
  <c r="AZ436" i="8" s="1"/>
  <c r="AY432" i="8"/>
  <c r="AX432" i="8"/>
  <c r="AW432" i="8"/>
  <c r="AV432" i="8"/>
  <c r="AU432" i="8"/>
  <c r="AT432" i="8"/>
  <c r="AS432" i="8"/>
  <c r="AR432" i="8"/>
  <c r="AR436" i="8" s="1"/>
  <c r="AQ432" i="8"/>
  <c r="AP432" i="8"/>
  <c r="AO432" i="8"/>
  <c r="AN432" i="8"/>
  <c r="AM432" i="8"/>
  <c r="AL432" i="8"/>
  <c r="AK432" i="8"/>
  <c r="AJ432" i="8"/>
  <c r="AJ436" i="8" s="1"/>
  <c r="AI432" i="8"/>
  <c r="AH432" i="8"/>
  <c r="AG432" i="8"/>
  <c r="AF432" i="8"/>
  <c r="AE432" i="8"/>
  <c r="AD432" i="8"/>
  <c r="AC432" i="8"/>
  <c r="AB432" i="8"/>
  <c r="AB436" i="8" s="1"/>
  <c r="AA432" i="8"/>
  <c r="Z432" i="8"/>
  <c r="Y432" i="8"/>
  <c r="X432" i="8"/>
  <c r="BQ430" i="8"/>
  <c r="BP430" i="8"/>
  <c r="BO430" i="8"/>
  <c r="BN430" i="8"/>
  <c r="BM430" i="8"/>
  <c r="BL430" i="8"/>
  <c r="BK430" i="8"/>
  <c r="BJ430" i="8"/>
  <c r="BI430" i="8"/>
  <c r="BH430" i="8"/>
  <c r="BG430" i="8"/>
  <c r="BF430" i="8"/>
  <c r="BE430" i="8"/>
  <c r="BD430" i="8"/>
  <c r="BC430" i="8"/>
  <c r="BB430" i="8"/>
  <c r="BA430" i="8"/>
  <c r="AZ430" i="8"/>
  <c r="AY430" i="8"/>
  <c r="AX430" i="8"/>
  <c r="AW430" i="8"/>
  <c r="AV430" i="8"/>
  <c r="AU430" i="8"/>
  <c r="AT430" i="8"/>
  <c r="AS430" i="8"/>
  <c r="AR430" i="8"/>
  <c r="AQ430" i="8"/>
  <c r="AP430" i="8"/>
  <c r="AO430" i="8"/>
  <c r="AN430" i="8"/>
  <c r="AM430" i="8"/>
  <c r="AL430" i="8"/>
  <c r="AK430" i="8"/>
  <c r="AJ430" i="8"/>
  <c r="AI430" i="8"/>
  <c r="AH430" i="8"/>
  <c r="AG430" i="8"/>
  <c r="AF430" i="8"/>
  <c r="AE430" i="8"/>
  <c r="AD430" i="8"/>
  <c r="AC430" i="8"/>
  <c r="AB430" i="8"/>
  <c r="AA430" i="8"/>
  <c r="Z430" i="8"/>
  <c r="Y430" i="8"/>
  <c r="X430" i="8"/>
  <c r="BQ429" i="8"/>
  <c r="BQ431" i="8" s="1"/>
  <c r="BP429" i="8"/>
  <c r="BP431" i="8" s="1"/>
  <c r="BO429" i="8"/>
  <c r="BN429" i="8"/>
  <c r="BM429" i="8"/>
  <c r="BM431" i="8" s="1"/>
  <c r="BL429" i="8"/>
  <c r="BL431" i="8" s="1"/>
  <c r="BK429" i="8"/>
  <c r="BK431" i="8" s="1"/>
  <c r="BJ429" i="8"/>
  <c r="BI429" i="8"/>
  <c r="BI431" i="8" s="1"/>
  <c r="BH429" i="8"/>
  <c r="BH431" i="8" s="1"/>
  <c r="BG429" i="8"/>
  <c r="BF429" i="8"/>
  <c r="BE429" i="8"/>
  <c r="BE431" i="8" s="1"/>
  <c r="BD429" i="8"/>
  <c r="BD431" i="8" s="1"/>
  <c r="BC429" i="8"/>
  <c r="BC431" i="8" s="1"/>
  <c r="BB429" i="8"/>
  <c r="BA429" i="8"/>
  <c r="BA431" i="8" s="1"/>
  <c r="AZ429" i="8"/>
  <c r="AZ431" i="8" s="1"/>
  <c r="AY429" i="8"/>
  <c r="AY431" i="8" s="1"/>
  <c r="AX429" i="8"/>
  <c r="AW429" i="8"/>
  <c r="AW431" i="8" s="1"/>
  <c r="AV429" i="8"/>
  <c r="AV431" i="8" s="1"/>
  <c r="AU429" i="8"/>
  <c r="AU431" i="8" s="1"/>
  <c r="AT429" i="8"/>
  <c r="AS429" i="8"/>
  <c r="AS431" i="8" s="1"/>
  <c r="AR429" i="8"/>
  <c r="AR431" i="8" s="1"/>
  <c r="AQ429" i="8"/>
  <c r="AQ431" i="8" s="1"/>
  <c r="AP429" i="8"/>
  <c r="AO429" i="8"/>
  <c r="AO431" i="8" s="1"/>
  <c r="AN429" i="8"/>
  <c r="AN431" i="8" s="1"/>
  <c r="AM429" i="8"/>
  <c r="AM431" i="8" s="1"/>
  <c r="AL429" i="8"/>
  <c r="AK429" i="8"/>
  <c r="AK431" i="8" s="1"/>
  <c r="AJ429" i="8"/>
  <c r="AJ431" i="8" s="1"/>
  <c r="AI429" i="8"/>
  <c r="AI431" i="8" s="1"/>
  <c r="AH429" i="8"/>
  <c r="AG429" i="8"/>
  <c r="AG431" i="8" s="1"/>
  <c r="AF429" i="8"/>
  <c r="AF431" i="8" s="1"/>
  <c r="AE429" i="8"/>
  <c r="AE431" i="8" s="1"/>
  <c r="AD429" i="8"/>
  <c r="AC429" i="8"/>
  <c r="AC431" i="8" s="1"/>
  <c r="AB429" i="8"/>
  <c r="AB431" i="8" s="1"/>
  <c r="AA429" i="8"/>
  <c r="AA431" i="8" s="1"/>
  <c r="Z429" i="8"/>
  <c r="Y429" i="8"/>
  <c r="Y431" i="8" s="1"/>
  <c r="X429" i="8"/>
  <c r="S429" i="8" s="1"/>
  <c r="BQ427" i="8"/>
  <c r="BP427" i="8"/>
  <c r="BO427" i="8"/>
  <c r="BN427" i="8"/>
  <c r="BM427" i="8"/>
  <c r="BL427" i="8"/>
  <c r="BK427" i="8"/>
  <c r="BJ427" i="8"/>
  <c r="BI427" i="8"/>
  <c r="BH427" i="8"/>
  <c r="BG427" i="8"/>
  <c r="BF427" i="8"/>
  <c r="BE427" i="8"/>
  <c r="BD427" i="8"/>
  <c r="BC427" i="8"/>
  <c r="BB427" i="8"/>
  <c r="BA427" i="8"/>
  <c r="AZ427" i="8"/>
  <c r="AY427" i="8"/>
  <c r="AX427" i="8"/>
  <c r="AW427" i="8"/>
  <c r="AV427" i="8"/>
  <c r="AU427" i="8"/>
  <c r="AT427" i="8"/>
  <c r="AS427" i="8"/>
  <c r="AR427" i="8"/>
  <c r="AQ427" i="8"/>
  <c r="AP427" i="8"/>
  <c r="AO427" i="8"/>
  <c r="AN427" i="8"/>
  <c r="AM427" i="8"/>
  <c r="AL427" i="8"/>
  <c r="AK427" i="8"/>
  <c r="AJ427" i="8"/>
  <c r="AI427" i="8"/>
  <c r="AH427" i="8"/>
  <c r="AG427" i="8"/>
  <c r="AF427" i="8"/>
  <c r="AE427" i="8"/>
  <c r="AD427" i="8"/>
  <c r="AC427" i="8"/>
  <c r="AB427" i="8"/>
  <c r="AA427" i="8"/>
  <c r="Z427" i="8"/>
  <c r="Y427" i="8"/>
  <c r="X427" i="8"/>
  <c r="BQ426" i="8"/>
  <c r="BQ428" i="8" s="1"/>
  <c r="BP426" i="8"/>
  <c r="BO426" i="8"/>
  <c r="BN426" i="8"/>
  <c r="BN428" i="8" s="1"/>
  <c r="BM426" i="8"/>
  <c r="BL426" i="8"/>
  <c r="BK426" i="8"/>
  <c r="BK428" i="8" s="1"/>
  <c r="BJ426" i="8"/>
  <c r="BJ428" i="8" s="1"/>
  <c r="BI426" i="8"/>
  <c r="BI428" i="8" s="1"/>
  <c r="BH426" i="8"/>
  <c r="BG426" i="8"/>
  <c r="BF426" i="8"/>
  <c r="BF428" i="8" s="1"/>
  <c r="BE426" i="8"/>
  <c r="BD426" i="8"/>
  <c r="BC426" i="8"/>
  <c r="BC428" i="8" s="1"/>
  <c r="BB426" i="8"/>
  <c r="BB428" i="8" s="1"/>
  <c r="BA426" i="8"/>
  <c r="BA428" i="8" s="1"/>
  <c r="AZ426" i="8"/>
  <c r="AY426" i="8"/>
  <c r="AX426" i="8"/>
  <c r="AX428" i="8" s="1"/>
  <c r="AW426" i="8"/>
  <c r="AV426" i="8"/>
  <c r="AU426" i="8"/>
  <c r="AU428" i="8" s="1"/>
  <c r="AT426" i="8"/>
  <c r="AT428" i="8" s="1"/>
  <c r="AS426" i="8"/>
  <c r="AS428" i="8" s="1"/>
  <c r="AR426" i="8"/>
  <c r="AQ426" i="8"/>
  <c r="AP426" i="8"/>
  <c r="AP428" i="8" s="1"/>
  <c r="AO426" i="8"/>
  <c r="AN426" i="8"/>
  <c r="AM426" i="8"/>
  <c r="AM428" i="8" s="1"/>
  <c r="AL426" i="8"/>
  <c r="AL428" i="8" s="1"/>
  <c r="AK426" i="8"/>
  <c r="AK428" i="8" s="1"/>
  <c r="AJ426" i="8"/>
  <c r="AI426" i="8"/>
  <c r="AH426" i="8"/>
  <c r="AH428" i="8" s="1"/>
  <c r="AG426" i="8"/>
  <c r="AF426" i="8"/>
  <c r="AE426" i="8"/>
  <c r="AE428" i="8" s="1"/>
  <c r="AD426" i="8"/>
  <c r="AD428" i="8" s="1"/>
  <c r="AC426" i="8"/>
  <c r="AC428" i="8" s="1"/>
  <c r="AB426" i="8"/>
  <c r="AA426" i="8"/>
  <c r="Z426" i="8"/>
  <c r="Z428" i="8" s="1"/>
  <c r="Y426" i="8"/>
  <c r="X426" i="8"/>
  <c r="BN425" i="8"/>
  <c r="BQ424" i="8"/>
  <c r="BP424" i="8"/>
  <c r="BO424" i="8"/>
  <c r="BN424" i="8"/>
  <c r="BM424" i="8"/>
  <c r="BL424" i="8"/>
  <c r="BK424" i="8"/>
  <c r="BJ424" i="8"/>
  <c r="BI424" i="8"/>
  <c r="BH424" i="8"/>
  <c r="BG424" i="8"/>
  <c r="BF424" i="8"/>
  <c r="BF425" i="8" s="1"/>
  <c r="BE424" i="8"/>
  <c r="BD424" i="8"/>
  <c r="BC424" i="8"/>
  <c r="BB424" i="8"/>
  <c r="BA424" i="8"/>
  <c r="AZ424" i="8"/>
  <c r="AY424" i="8"/>
  <c r="AX424" i="8"/>
  <c r="AW424" i="8"/>
  <c r="AV424" i="8"/>
  <c r="AU424" i="8"/>
  <c r="AT424" i="8"/>
  <c r="AS424" i="8"/>
  <c r="AR424" i="8"/>
  <c r="AQ424" i="8"/>
  <c r="AP424" i="8"/>
  <c r="AO424" i="8"/>
  <c r="AN424" i="8"/>
  <c r="AM424" i="8"/>
  <c r="AL424" i="8"/>
  <c r="AK424" i="8"/>
  <c r="AJ424" i="8"/>
  <c r="AI424" i="8"/>
  <c r="AH424" i="8"/>
  <c r="AG424" i="8"/>
  <c r="AF424" i="8"/>
  <c r="AE424" i="8"/>
  <c r="AD424" i="8"/>
  <c r="AC424" i="8"/>
  <c r="AB424" i="8"/>
  <c r="AA424" i="8"/>
  <c r="Z424" i="8"/>
  <c r="Y424" i="8"/>
  <c r="X424" i="8"/>
  <c r="BQ423" i="8"/>
  <c r="BP423" i="8"/>
  <c r="BP425" i="8" s="1"/>
  <c r="BO423" i="8"/>
  <c r="BN423" i="8"/>
  <c r="BM423" i="8"/>
  <c r="BM425" i="8" s="1"/>
  <c r="BL423" i="8"/>
  <c r="BL425" i="8" s="1"/>
  <c r="BK423" i="8"/>
  <c r="BJ423" i="8"/>
  <c r="BI423" i="8"/>
  <c r="BH423" i="8"/>
  <c r="BH425" i="8" s="1"/>
  <c r="BG423" i="8"/>
  <c r="BF423" i="8"/>
  <c r="BE423" i="8"/>
  <c r="BE425" i="8" s="1"/>
  <c r="BD423" i="8"/>
  <c r="BD425" i="8" s="1"/>
  <c r="BC423" i="8"/>
  <c r="BB423" i="8"/>
  <c r="BA423" i="8"/>
  <c r="AZ423" i="8"/>
  <c r="AZ425" i="8" s="1"/>
  <c r="AY423" i="8"/>
  <c r="AX423" i="8"/>
  <c r="AX425" i="8" s="1"/>
  <c r="AW423" i="8"/>
  <c r="AW425" i="8" s="1"/>
  <c r="AV423" i="8"/>
  <c r="AV425" i="8" s="1"/>
  <c r="AU423" i="8"/>
  <c r="AT423" i="8"/>
  <c r="AS423" i="8"/>
  <c r="AR423" i="8"/>
  <c r="AR425" i="8" s="1"/>
  <c r="AQ423" i="8"/>
  <c r="AP423" i="8"/>
  <c r="AP425" i="8" s="1"/>
  <c r="AO423" i="8"/>
  <c r="AO425" i="8" s="1"/>
  <c r="AN423" i="8"/>
  <c r="AN425" i="8" s="1"/>
  <c r="AM423" i="8"/>
  <c r="AL423" i="8"/>
  <c r="AK423" i="8"/>
  <c r="AJ423" i="8"/>
  <c r="AJ425" i="8" s="1"/>
  <c r="AI423" i="8"/>
  <c r="AH423" i="8"/>
  <c r="AG423" i="8"/>
  <c r="AG425" i="8" s="1"/>
  <c r="AF423" i="8"/>
  <c r="AF425" i="8" s="1"/>
  <c r="AE423" i="8"/>
  <c r="AD423" i="8"/>
  <c r="AC423" i="8"/>
  <c r="AB423" i="8"/>
  <c r="AB425" i="8" s="1"/>
  <c r="AA423" i="8"/>
  <c r="Z423" i="8"/>
  <c r="Z425" i="8" s="1"/>
  <c r="Y423" i="8"/>
  <c r="Y425" i="8" s="1"/>
  <c r="X423" i="8"/>
  <c r="BQ421" i="8"/>
  <c r="BP421" i="8"/>
  <c r="BO421" i="8"/>
  <c r="BN421" i="8"/>
  <c r="BM421" i="8"/>
  <c r="BL421" i="8"/>
  <c r="BK421" i="8"/>
  <c r="BJ421" i="8"/>
  <c r="BI421" i="8"/>
  <c r="BH421" i="8"/>
  <c r="BG421" i="8"/>
  <c r="BF421" i="8"/>
  <c r="BE421" i="8"/>
  <c r="BD421" i="8"/>
  <c r="BC421" i="8"/>
  <c r="BB421" i="8"/>
  <c r="BA421" i="8"/>
  <c r="AZ421" i="8"/>
  <c r="AY421" i="8"/>
  <c r="AX421" i="8"/>
  <c r="AW421" i="8"/>
  <c r="AV421" i="8"/>
  <c r="AU421" i="8"/>
  <c r="AT421" i="8"/>
  <c r="AS421" i="8"/>
  <c r="AR421" i="8"/>
  <c r="AQ421" i="8"/>
  <c r="AP421" i="8"/>
  <c r="AO421" i="8"/>
  <c r="AN421" i="8"/>
  <c r="AM421" i="8"/>
  <c r="AL421" i="8"/>
  <c r="AK421" i="8"/>
  <c r="AJ421" i="8"/>
  <c r="AI421" i="8"/>
  <c r="AH421" i="8"/>
  <c r="AG421" i="8"/>
  <c r="AF421" i="8"/>
  <c r="AE421" i="8"/>
  <c r="AD421" i="8"/>
  <c r="AC421" i="8"/>
  <c r="AB421" i="8"/>
  <c r="AA421" i="8"/>
  <c r="Z421" i="8"/>
  <c r="Y421" i="8"/>
  <c r="X421" i="8"/>
  <c r="BQ420" i="8"/>
  <c r="BQ422" i="8" s="1"/>
  <c r="BP420" i="8"/>
  <c r="BO420" i="8"/>
  <c r="BN420" i="8"/>
  <c r="BN422" i="8" s="1"/>
  <c r="BM420" i="8"/>
  <c r="BM422" i="8" s="1"/>
  <c r="BL420" i="8"/>
  <c r="BK420" i="8"/>
  <c r="BJ420" i="8"/>
  <c r="BI420" i="8"/>
  <c r="BI422" i="8" s="1"/>
  <c r="BH420" i="8"/>
  <c r="BG420" i="8"/>
  <c r="BF420" i="8"/>
  <c r="BF422" i="8" s="1"/>
  <c r="BE420" i="8"/>
  <c r="BE422" i="8" s="1"/>
  <c r="BD420" i="8"/>
  <c r="BC420" i="8"/>
  <c r="BB420" i="8"/>
  <c r="BA420" i="8"/>
  <c r="BA422" i="8" s="1"/>
  <c r="AZ420" i="8"/>
  <c r="AY420" i="8"/>
  <c r="AX420" i="8"/>
  <c r="AX422" i="8" s="1"/>
  <c r="AW420" i="8"/>
  <c r="AW422" i="8" s="1"/>
  <c r="AV420" i="8"/>
  <c r="AU420" i="8"/>
  <c r="AT420" i="8"/>
  <c r="AS420" i="8"/>
  <c r="AS422" i="8" s="1"/>
  <c r="AR420" i="8"/>
  <c r="AQ420" i="8"/>
  <c r="AP420" i="8"/>
  <c r="AP422" i="8" s="1"/>
  <c r="AO420" i="8"/>
  <c r="AO422" i="8" s="1"/>
  <c r="AN420" i="8"/>
  <c r="AM420" i="8"/>
  <c r="AM422" i="8" s="1"/>
  <c r="AL420" i="8"/>
  <c r="AK420" i="8"/>
  <c r="AK422" i="8" s="1"/>
  <c r="AJ420" i="8"/>
  <c r="AI420" i="8"/>
  <c r="AH420" i="8"/>
  <c r="AH422" i="8" s="1"/>
  <c r="AG420" i="8"/>
  <c r="AG422" i="8" s="1"/>
  <c r="AF420" i="8"/>
  <c r="AF422" i="8" s="1"/>
  <c r="AE420" i="8"/>
  <c r="AD420" i="8"/>
  <c r="AC420" i="8"/>
  <c r="AC422" i="8" s="1"/>
  <c r="AB420" i="8"/>
  <c r="AA420" i="8"/>
  <c r="Z420" i="8"/>
  <c r="Z422" i="8" s="1"/>
  <c r="Y420" i="8"/>
  <c r="Y422" i="8" s="1"/>
  <c r="X420" i="8"/>
  <c r="BQ400" i="8"/>
  <c r="BP400" i="8"/>
  <c r="BO400" i="8"/>
  <c r="BN400" i="8"/>
  <c r="BM400" i="8"/>
  <c r="BL400" i="8"/>
  <c r="BK400" i="8"/>
  <c r="BJ400" i="8"/>
  <c r="BI400" i="8"/>
  <c r="BH400" i="8"/>
  <c r="BG400" i="8"/>
  <c r="BF400" i="8"/>
  <c r="BE400" i="8"/>
  <c r="BD400" i="8"/>
  <c r="BC400" i="8"/>
  <c r="BB400" i="8"/>
  <c r="BA400" i="8"/>
  <c r="AZ400" i="8"/>
  <c r="AY400" i="8"/>
  <c r="AX400" i="8"/>
  <c r="AW400" i="8"/>
  <c r="AV400" i="8"/>
  <c r="AU400" i="8"/>
  <c r="AT400" i="8"/>
  <c r="AS400" i="8"/>
  <c r="AR400" i="8"/>
  <c r="AQ400" i="8"/>
  <c r="AP400" i="8"/>
  <c r="AO400" i="8"/>
  <c r="AN400" i="8"/>
  <c r="AM400" i="8"/>
  <c r="AL400" i="8"/>
  <c r="AK400" i="8"/>
  <c r="AJ400" i="8"/>
  <c r="AI400" i="8"/>
  <c r="AH400" i="8"/>
  <c r="AG400" i="8"/>
  <c r="AF400" i="8"/>
  <c r="AE400" i="8"/>
  <c r="AD400" i="8"/>
  <c r="AC400" i="8"/>
  <c r="AB400" i="8"/>
  <c r="AA400" i="8"/>
  <c r="Z400" i="8"/>
  <c r="Y400" i="8"/>
  <c r="X400" i="8"/>
  <c r="BQ399" i="8"/>
  <c r="BQ401" i="8" s="1"/>
  <c r="BQ667" i="8" s="1"/>
  <c r="BP399" i="8"/>
  <c r="BO399" i="8"/>
  <c r="BO401" i="8" s="1"/>
  <c r="BO667" i="8" s="1"/>
  <c r="BN399" i="8"/>
  <c r="BM399" i="8"/>
  <c r="BL399" i="8"/>
  <c r="BK399" i="8"/>
  <c r="BK401" i="8" s="1"/>
  <c r="BK667" i="8" s="1"/>
  <c r="BJ399" i="8"/>
  <c r="BI399" i="8"/>
  <c r="BI401" i="8" s="1"/>
  <c r="BI667" i="8" s="1"/>
  <c r="BH399" i="8"/>
  <c r="BG399" i="8"/>
  <c r="BG401" i="8" s="1"/>
  <c r="BG667" i="8" s="1"/>
  <c r="BF399" i="8"/>
  <c r="BE399" i="8"/>
  <c r="BD399" i="8"/>
  <c r="BD401" i="8" s="1"/>
  <c r="BD667" i="8" s="1"/>
  <c r="BC399" i="8"/>
  <c r="BC401" i="8" s="1"/>
  <c r="BC667" i="8" s="1"/>
  <c r="BB399" i="8"/>
  <c r="BA399" i="8"/>
  <c r="BA401" i="8" s="1"/>
  <c r="BA667" i="8" s="1"/>
  <c r="AZ399" i="8"/>
  <c r="AY399" i="8"/>
  <c r="AY401" i="8" s="1"/>
  <c r="AY667" i="8" s="1"/>
  <c r="AX399" i="8"/>
  <c r="AW399" i="8"/>
  <c r="AV399" i="8"/>
  <c r="AV401" i="8" s="1"/>
  <c r="AV667" i="8" s="1"/>
  <c r="AU399" i="8"/>
  <c r="AU401" i="8" s="1"/>
  <c r="AU667" i="8" s="1"/>
  <c r="AT399" i="8"/>
  <c r="AS399" i="8"/>
  <c r="AS401" i="8" s="1"/>
  <c r="AS667" i="8" s="1"/>
  <c r="AR399" i="8"/>
  <c r="AQ399" i="8"/>
  <c r="AQ401" i="8" s="1"/>
  <c r="AQ667" i="8" s="1"/>
  <c r="AP399" i="8"/>
  <c r="AO399" i="8"/>
  <c r="AN399" i="8"/>
  <c r="AN401" i="8" s="1"/>
  <c r="AN667" i="8" s="1"/>
  <c r="AM399" i="8"/>
  <c r="AM401" i="8" s="1"/>
  <c r="AM667" i="8" s="1"/>
  <c r="AL399" i="8"/>
  <c r="AK399" i="8"/>
  <c r="AK401" i="8" s="1"/>
  <c r="AK667" i="8" s="1"/>
  <c r="AJ399" i="8"/>
  <c r="AI399" i="8"/>
  <c r="AI401" i="8" s="1"/>
  <c r="AI667" i="8" s="1"/>
  <c r="AH399" i="8"/>
  <c r="AH401" i="8" s="1"/>
  <c r="AH667" i="8" s="1"/>
  <c r="AG399" i="8"/>
  <c r="AF399" i="8"/>
  <c r="AF401" i="8" s="1"/>
  <c r="AF667" i="8" s="1"/>
  <c r="AE399" i="8"/>
  <c r="AE401" i="8" s="1"/>
  <c r="AE667" i="8" s="1"/>
  <c r="AD399" i="8"/>
  <c r="AC399" i="8"/>
  <c r="AC401" i="8" s="1"/>
  <c r="AC667" i="8" s="1"/>
  <c r="AB399" i="8"/>
  <c r="AA399" i="8"/>
  <c r="Z399" i="8"/>
  <c r="Z401" i="8" s="1"/>
  <c r="Z667" i="8" s="1"/>
  <c r="Y399" i="8"/>
  <c r="X399" i="8"/>
  <c r="X401" i="8" s="1"/>
  <c r="BP391" i="8"/>
  <c r="AZ391" i="8"/>
  <c r="AJ391" i="8"/>
  <c r="AB391" i="8"/>
  <c r="BQ390" i="8"/>
  <c r="BP390" i="8"/>
  <c r="BO390" i="8"/>
  <c r="BN390" i="8"/>
  <c r="BM390" i="8"/>
  <c r="BL390" i="8"/>
  <c r="BK390" i="8"/>
  <c r="BJ390" i="8"/>
  <c r="BI390" i="8"/>
  <c r="BH390" i="8"/>
  <c r="BG390" i="8"/>
  <c r="BF390" i="8"/>
  <c r="BE390" i="8"/>
  <c r="BD390" i="8"/>
  <c r="BC390" i="8"/>
  <c r="BB390" i="8"/>
  <c r="BA390" i="8"/>
  <c r="AZ390" i="8"/>
  <c r="AY390" i="8"/>
  <c r="AX390" i="8"/>
  <c r="AW390" i="8"/>
  <c r="AV390" i="8"/>
  <c r="AU390" i="8"/>
  <c r="AT390" i="8"/>
  <c r="AS390" i="8"/>
  <c r="AR390" i="8"/>
  <c r="AQ390" i="8"/>
  <c r="AP390" i="8"/>
  <c r="AO390" i="8"/>
  <c r="AN390" i="8"/>
  <c r="AM390" i="8"/>
  <c r="AL390" i="8"/>
  <c r="AK390" i="8"/>
  <c r="AJ390" i="8"/>
  <c r="AI390" i="8"/>
  <c r="AH390" i="8"/>
  <c r="AG390" i="8"/>
  <c r="AF390" i="8"/>
  <c r="AE390" i="8"/>
  <c r="AD390" i="8"/>
  <c r="AC390" i="8"/>
  <c r="AB390" i="8"/>
  <c r="AA390" i="8"/>
  <c r="S390" i="8" s="1"/>
  <c r="Z390" i="8"/>
  <c r="Y390" i="8"/>
  <c r="X390" i="8"/>
  <c r="BN389" i="8"/>
  <c r="BF389" i="8"/>
  <c r="AX389" i="8"/>
  <c r="AP389" i="8"/>
  <c r="AH389" i="8"/>
  <c r="Z389" i="8"/>
  <c r="BQ388" i="8"/>
  <c r="BP388" i="8"/>
  <c r="BO388" i="8"/>
  <c r="BN388" i="8"/>
  <c r="BM388" i="8"/>
  <c r="BL388" i="8"/>
  <c r="BK388" i="8"/>
  <c r="BJ388" i="8"/>
  <c r="BI388" i="8"/>
  <c r="BH388" i="8"/>
  <c r="BG388" i="8"/>
  <c r="BF388" i="8"/>
  <c r="BE388" i="8"/>
  <c r="BD388" i="8"/>
  <c r="BC388" i="8"/>
  <c r="BB388" i="8"/>
  <c r="BA388" i="8"/>
  <c r="AZ388" i="8"/>
  <c r="AY388" i="8"/>
  <c r="AX388" i="8"/>
  <c r="AW388" i="8"/>
  <c r="AV388" i="8"/>
  <c r="AU388" i="8"/>
  <c r="AT388" i="8"/>
  <c r="AS388" i="8"/>
  <c r="AR388" i="8"/>
  <c r="AQ388" i="8"/>
  <c r="AP388" i="8"/>
  <c r="AO388" i="8"/>
  <c r="AN388" i="8"/>
  <c r="AM388" i="8"/>
  <c r="AL388" i="8"/>
  <c r="AK388" i="8"/>
  <c r="AJ388" i="8"/>
  <c r="AI388" i="8"/>
  <c r="AH388" i="8"/>
  <c r="AG388" i="8"/>
  <c r="AF388" i="8"/>
  <c r="AE388" i="8"/>
  <c r="AD388" i="8"/>
  <c r="AC388" i="8"/>
  <c r="AB388" i="8"/>
  <c r="AA388" i="8"/>
  <c r="Z388" i="8"/>
  <c r="Y388" i="8"/>
  <c r="S388" i="8" s="1"/>
  <c r="X388" i="8"/>
  <c r="BQ387" i="8"/>
  <c r="BP387" i="8"/>
  <c r="BO387" i="8"/>
  <c r="BN387" i="8"/>
  <c r="BM387" i="8"/>
  <c r="BL387" i="8"/>
  <c r="BK387" i="8"/>
  <c r="BJ387" i="8"/>
  <c r="BI387" i="8"/>
  <c r="BH387" i="8"/>
  <c r="BG387" i="8"/>
  <c r="BF387" i="8"/>
  <c r="BE387" i="8"/>
  <c r="BD387" i="8"/>
  <c r="BC387" i="8"/>
  <c r="BB387" i="8"/>
  <c r="BA387" i="8"/>
  <c r="AZ387" i="8"/>
  <c r="AY387" i="8"/>
  <c r="AX387" i="8"/>
  <c r="AW387" i="8"/>
  <c r="AV387" i="8"/>
  <c r="AU387" i="8"/>
  <c r="AT387" i="8"/>
  <c r="AS387" i="8"/>
  <c r="AR387" i="8"/>
  <c r="AQ387" i="8"/>
  <c r="AP387" i="8"/>
  <c r="AO387" i="8"/>
  <c r="AN387" i="8"/>
  <c r="AM387" i="8"/>
  <c r="AL387" i="8"/>
  <c r="AK387" i="8"/>
  <c r="AJ387" i="8"/>
  <c r="AI387" i="8"/>
  <c r="AH387" i="8"/>
  <c r="AG387" i="8"/>
  <c r="AF387" i="8"/>
  <c r="AE387" i="8"/>
  <c r="AD387" i="8"/>
  <c r="AC387" i="8"/>
  <c r="AB387" i="8"/>
  <c r="AA387" i="8"/>
  <c r="Z387" i="8"/>
  <c r="Z391" i="8" s="1"/>
  <c r="Y387" i="8"/>
  <c r="X387" i="8"/>
  <c r="S386" i="8"/>
  <c r="S385" i="8"/>
  <c r="BQ384" i="8"/>
  <c r="BQ389" i="8" s="1"/>
  <c r="BP384" i="8"/>
  <c r="BP389" i="8" s="1"/>
  <c r="BO384" i="8"/>
  <c r="BO389" i="8" s="1"/>
  <c r="BN384" i="8"/>
  <c r="BM384" i="8"/>
  <c r="BM389" i="8" s="1"/>
  <c r="BL384" i="8"/>
  <c r="BL389" i="8" s="1"/>
  <c r="BK384" i="8"/>
  <c r="BK389" i="8" s="1"/>
  <c r="BJ384" i="8"/>
  <c r="BJ389" i="8" s="1"/>
  <c r="BI384" i="8"/>
  <c r="BI389" i="8" s="1"/>
  <c r="BH384" i="8"/>
  <c r="BH389" i="8" s="1"/>
  <c r="BH391" i="8" s="1"/>
  <c r="BG384" i="8"/>
  <c r="BG389" i="8" s="1"/>
  <c r="BF384" i="8"/>
  <c r="BE384" i="8"/>
  <c r="BE389" i="8" s="1"/>
  <c r="BD384" i="8"/>
  <c r="BD389" i="8" s="1"/>
  <c r="BC384" i="8"/>
  <c r="BC389" i="8" s="1"/>
  <c r="BB384" i="8"/>
  <c r="BB389" i="8" s="1"/>
  <c r="BA384" i="8"/>
  <c r="BA389" i="8" s="1"/>
  <c r="AZ384" i="8"/>
  <c r="AZ389" i="8" s="1"/>
  <c r="AY384" i="8"/>
  <c r="AY389" i="8" s="1"/>
  <c r="AX384" i="8"/>
  <c r="AW384" i="8"/>
  <c r="AW389" i="8" s="1"/>
  <c r="AV384" i="8"/>
  <c r="AV389" i="8" s="1"/>
  <c r="AU384" i="8"/>
  <c r="AU389" i="8" s="1"/>
  <c r="AT384" i="8"/>
  <c r="AT389" i="8" s="1"/>
  <c r="AS384" i="8"/>
  <c r="AS389" i="8" s="1"/>
  <c r="AR384" i="8"/>
  <c r="AR389" i="8" s="1"/>
  <c r="AR391" i="8" s="1"/>
  <c r="AQ384" i="8"/>
  <c r="AQ389" i="8" s="1"/>
  <c r="AP384" i="8"/>
  <c r="AO384" i="8"/>
  <c r="AO389" i="8" s="1"/>
  <c r="AN384" i="8"/>
  <c r="AN389" i="8" s="1"/>
  <c r="AM384" i="8"/>
  <c r="AM389" i="8" s="1"/>
  <c r="AL384" i="8"/>
  <c r="AL389" i="8" s="1"/>
  <c r="AK384" i="8"/>
  <c r="AK389" i="8" s="1"/>
  <c r="AJ384" i="8"/>
  <c r="AJ389" i="8" s="1"/>
  <c r="AI384" i="8"/>
  <c r="AI389" i="8" s="1"/>
  <c r="AH384" i="8"/>
  <c r="AG384" i="8"/>
  <c r="AG389" i="8" s="1"/>
  <c r="AF384" i="8"/>
  <c r="AF389" i="8" s="1"/>
  <c r="AE384" i="8"/>
  <c r="AE389" i="8" s="1"/>
  <c r="AD384" i="8"/>
  <c r="AD389" i="8" s="1"/>
  <c r="AC384" i="8"/>
  <c r="AC389" i="8" s="1"/>
  <c r="AB384" i="8"/>
  <c r="AB389" i="8" s="1"/>
  <c r="AA384" i="8"/>
  <c r="AA389" i="8" s="1"/>
  <c r="Z384" i="8"/>
  <c r="Y384" i="8"/>
  <c r="X384" i="8"/>
  <c r="X389" i="8" s="1"/>
  <c r="S383" i="8"/>
  <c r="S382" i="8"/>
  <c r="S381" i="8"/>
  <c r="S380" i="8"/>
  <c r="S379" i="8"/>
  <c r="S378" i="8"/>
  <c r="S377" i="8"/>
  <c r="S376" i="8"/>
  <c r="S375" i="8"/>
  <c r="S374" i="8"/>
  <c r="S373" i="8"/>
  <c r="BQ363" i="8"/>
  <c r="BP363" i="8"/>
  <c r="BO363" i="8"/>
  <c r="BN363" i="8"/>
  <c r="BM363" i="8"/>
  <c r="BL363" i="8"/>
  <c r="BK363" i="8"/>
  <c r="BJ363" i="8"/>
  <c r="BI363" i="8"/>
  <c r="BH363" i="8"/>
  <c r="BG363" i="8"/>
  <c r="BF363" i="8"/>
  <c r="BE363" i="8"/>
  <c r="BD363" i="8"/>
  <c r="BC363" i="8"/>
  <c r="BB363" i="8"/>
  <c r="BA363" i="8"/>
  <c r="AZ363" i="8"/>
  <c r="AY363" i="8"/>
  <c r="AX363" i="8"/>
  <c r="AW363" i="8"/>
  <c r="AV363" i="8"/>
  <c r="AU363" i="8"/>
  <c r="AT363" i="8"/>
  <c r="AS363" i="8"/>
  <c r="AR363" i="8"/>
  <c r="AQ363" i="8"/>
  <c r="AP363" i="8"/>
  <c r="AO363" i="8"/>
  <c r="AN363" i="8"/>
  <c r="AM363" i="8"/>
  <c r="AL363" i="8"/>
  <c r="AK363" i="8"/>
  <c r="AJ363" i="8"/>
  <c r="AI363" i="8"/>
  <c r="AH363" i="8"/>
  <c r="AG363" i="8"/>
  <c r="AF363" i="8"/>
  <c r="AE363" i="8"/>
  <c r="AD363" i="8"/>
  <c r="AC363" i="8"/>
  <c r="AB363" i="8"/>
  <c r="AA363" i="8"/>
  <c r="Z363" i="8"/>
  <c r="Y363" i="8"/>
  <c r="X363" i="8"/>
  <c r="BQ362" i="8"/>
  <c r="BP362" i="8"/>
  <c r="BP367" i="8" s="1"/>
  <c r="BO362" i="8"/>
  <c r="BO367" i="8" s="1"/>
  <c r="BN362" i="8"/>
  <c r="BN367" i="8" s="1"/>
  <c r="BM362" i="8"/>
  <c r="BM367" i="8" s="1"/>
  <c r="BL362" i="8"/>
  <c r="BK362" i="8"/>
  <c r="BK367" i="8" s="1"/>
  <c r="BJ362" i="8"/>
  <c r="BJ367" i="8" s="1"/>
  <c r="BI362" i="8"/>
  <c r="BH362" i="8"/>
  <c r="BH367" i="8" s="1"/>
  <c r="BG362" i="8"/>
  <c r="BG367" i="8" s="1"/>
  <c r="BF362" i="8"/>
  <c r="BF367" i="8" s="1"/>
  <c r="BE362" i="8"/>
  <c r="BE367" i="8" s="1"/>
  <c r="BD362" i="8"/>
  <c r="BC362" i="8"/>
  <c r="BC367" i="8" s="1"/>
  <c r="BB362" i="8"/>
  <c r="BB367" i="8" s="1"/>
  <c r="BA362" i="8"/>
  <c r="AZ362" i="8"/>
  <c r="AZ367" i="8" s="1"/>
  <c r="AY362" i="8"/>
  <c r="AY367" i="8" s="1"/>
  <c r="AX362" i="8"/>
  <c r="AX367" i="8" s="1"/>
  <c r="AW362" i="8"/>
  <c r="AW367" i="8" s="1"/>
  <c r="AV362" i="8"/>
  <c r="AU362" i="8"/>
  <c r="AU367" i="8" s="1"/>
  <c r="AT362" i="8"/>
  <c r="AT367" i="8" s="1"/>
  <c r="AS362" i="8"/>
  <c r="AR362" i="8"/>
  <c r="AR367" i="8" s="1"/>
  <c r="AQ362" i="8"/>
  <c r="AQ367" i="8" s="1"/>
  <c r="AP362" i="8"/>
  <c r="AP367" i="8" s="1"/>
  <c r="AO362" i="8"/>
  <c r="AO367" i="8" s="1"/>
  <c r="AN362" i="8"/>
  <c r="AM362" i="8"/>
  <c r="AM367" i="8" s="1"/>
  <c r="AL362" i="8"/>
  <c r="AL367" i="8" s="1"/>
  <c r="AK362" i="8"/>
  <c r="AJ362" i="8"/>
  <c r="AJ367" i="8" s="1"/>
  <c r="AI362" i="8"/>
  <c r="AI367" i="8" s="1"/>
  <c r="AH362" i="8"/>
  <c r="AH367" i="8" s="1"/>
  <c r="AG362" i="8"/>
  <c r="AG367" i="8" s="1"/>
  <c r="AF362" i="8"/>
  <c r="AE362" i="8"/>
  <c r="AE367" i="8" s="1"/>
  <c r="AD362" i="8"/>
  <c r="AD367" i="8" s="1"/>
  <c r="AC362" i="8"/>
  <c r="AB362" i="8"/>
  <c r="AB367" i="8" s="1"/>
  <c r="AA362" i="8"/>
  <c r="AA367" i="8" s="1"/>
  <c r="Z362" i="8"/>
  <c r="Z367" i="8" s="1"/>
  <c r="Y362" i="8"/>
  <c r="Y367" i="8" s="1"/>
  <c r="X362" i="8"/>
  <c r="BQ361" i="8"/>
  <c r="BQ366" i="8" s="1"/>
  <c r="BP361" i="8"/>
  <c r="BP366" i="8" s="1"/>
  <c r="BO361" i="8"/>
  <c r="BO366" i="8" s="1"/>
  <c r="BN361" i="8"/>
  <c r="BN366" i="8" s="1"/>
  <c r="BM361" i="8"/>
  <c r="BM366" i="8" s="1"/>
  <c r="BL361" i="8"/>
  <c r="BL366" i="8" s="1"/>
  <c r="BK361" i="8"/>
  <c r="BK366" i="8" s="1"/>
  <c r="BJ361" i="8"/>
  <c r="BJ366" i="8" s="1"/>
  <c r="BI361" i="8"/>
  <c r="BI366" i="8" s="1"/>
  <c r="BH361" i="8"/>
  <c r="BH366" i="8" s="1"/>
  <c r="BG361" i="8"/>
  <c r="BG366" i="8" s="1"/>
  <c r="BF361" i="8"/>
  <c r="BF366" i="8" s="1"/>
  <c r="BE361" i="8"/>
  <c r="BE366" i="8" s="1"/>
  <c r="BD361" i="8"/>
  <c r="BD366" i="8" s="1"/>
  <c r="BC361" i="8"/>
  <c r="BC366" i="8" s="1"/>
  <c r="BB361" i="8"/>
  <c r="BB366" i="8" s="1"/>
  <c r="BA361" i="8"/>
  <c r="BA366" i="8" s="1"/>
  <c r="AZ361" i="8"/>
  <c r="AZ366" i="8" s="1"/>
  <c r="AY361" i="8"/>
  <c r="AY366" i="8" s="1"/>
  <c r="AX361" i="8"/>
  <c r="AX366" i="8" s="1"/>
  <c r="AW361" i="8"/>
  <c r="AW366" i="8" s="1"/>
  <c r="AV361" i="8"/>
  <c r="AV366" i="8" s="1"/>
  <c r="AU361" i="8"/>
  <c r="AU366" i="8" s="1"/>
  <c r="AT361" i="8"/>
  <c r="AT366" i="8" s="1"/>
  <c r="AS361" i="8"/>
  <c r="AS366" i="8" s="1"/>
  <c r="AR361" i="8"/>
  <c r="AR366" i="8" s="1"/>
  <c r="AQ361" i="8"/>
  <c r="AQ366" i="8" s="1"/>
  <c r="AP361" i="8"/>
  <c r="AP366" i="8" s="1"/>
  <c r="AO361" i="8"/>
  <c r="AO366" i="8" s="1"/>
  <c r="AN361" i="8"/>
  <c r="AN366" i="8" s="1"/>
  <c r="AM361" i="8"/>
  <c r="AM366" i="8" s="1"/>
  <c r="AL361" i="8"/>
  <c r="AL366" i="8" s="1"/>
  <c r="AK361" i="8"/>
  <c r="AK366" i="8" s="1"/>
  <c r="AJ361" i="8"/>
  <c r="AJ366" i="8" s="1"/>
  <c r="AI361" i="8"/>
  <c r="AI366" i="8" s="1"/>
  <c r="AH361" i="8"/>
  <c r="AH366" i="8" s="1"/>
  <c r="AG361" i="8"/>
  <c r="AG366" i="8" s="1"/>
  <c r="AF361" i="8"/>
  <c r="AF366" i="8" s="1"/>
  <c r="AE361" i="8"/>
  <c r="AE366" i="8" s="1"/>
  <c r="AD361" i="8"/>
  <c r="AD366" i="8" s="1"/>
  <c r="AC361" i="8"/>
  <c r="AB361" i="8"/>
  <c r="AB366" i="8" s="1"/>
  <c r="AA361" i="8"/>
  <c r="AA366" i="8" s="1"/>
  <c r="Z361" i="8"/>
  <c r="Z366" i="8" s="1"/>
  <c r="Y361" i="8"/>
  <c r="Y366" i="8" s="1"/>
  <c r="X361" i="8"/>
  <c r="X366" i="8" s="1"/>
  <c r="BQ360" i="8"/>
  <c r="BP360" i="8"/>
  <c r="BO360" i="8"/>
  <c r="BN360" i="8"/>
  <c r="BM360" i="8"/>
  <c r="BL360" i="8"/>
  <c r="BK360" i="8"/>
  <c r="BJ360" i="8"/>
  <c r="BI360" i="8"/>
  <c r="BH360" i="8"/>
  <c r="BG360" i="8"/>
  <c r="BF360" i="8"/>
  <c r="BE360" i="8"/>
  <c r="BD360" i="8"/>
  <c r="BC360" i="8"/>
  <c r="BB360" i="8"/>
  <c r="BA360" i="8"/>
  <c r="AZ360" i="8"/>
  <c r="AY360" i="8"/>
  <c r="AX360" i="8"/>
  <c r="AW360" i="8"/>
  <c r="AV360" i="8"/>
  <c r="AU360" i="8"/>
  <c r="AT360" i="8"/>
  <c r="AS360" i="8"/>
  <c r="AR360" i="8"/>
  <c r="AQ360" i="8"/>
  <c r="AP360" i="8"/>
  <c r="AO360" i="8"/>
  <c r="AN360" i="8"/>
  <c r="AM360" i="8"/>
  <c r="AL360" i="8"/>
  <c r="AK360" i="8"/>
  <c r="AJ360" i="8"/>
  <c r="AI360" i="8"/>
  <c r="AH360" i="8"/>
  <c r="AG360" i="8"/>
  <c r="AF360" i="8"/>
  <c r="AE360" i="8"/>
  <c r="AD360" i="8"/>
  <c r="AC360" i="8"/>
  <c r="AB360" i="8"/>
  <c r="AA360" i="8"/>
  <c r="Z360" i="8"/>
  <c r="Y360" i="8"/>
  <c r="X360" i="8"/>
  <c r="S360" i="8" s="1"/>
  <c r="BQ359" i="8"/>
  <c r="BP359" i="8"/>
  <c r="BO359" i="8"/>
  <c r="BN359" i="8"/>
  <c r="BM359" i="8"/>
  <c r="BL359" i="8"/>
  <c r="BK359" i="8"/>
  <c r="BJ359" i="8"/>
  <c r="BI359" i="8"/>
  <c r="BH359" i="8"/>
  <c r="BG359" i="8"/>
  <c r="BF359" i="8"/>
  <c r="BE359" i="8"/>
  <c r="BD359" i="8"/>
  <c r="BC359" i="8"/>
  <c r="BB359" i="8"/>
  <c r="BA359" i="8"/>
  <c r="AZ359" i="8"/>
  <c r="AY359" i="8"/>
  <c r="AX359" i="8"/>
  <c r="AW359" i="8"/>
  <c r="AV359" i="8"/>
  <c r="AU359" i="8"/>
  <c r="AT359" i="8"/>
  <c r="AS359" i="8"/>
  <c r="AR359" i="8"/>
  <c r="AQ359" i="8"/>
  <c r="AP359" i="8"/>
  <c r="AO359" i="8"/>
  <c r="AN359" i="8"/>
  <c r="AM359" i="8"/>
  <c r="AL359" i="8"/>
  <c r="AK359" i="8"/>
  <c r="AJ359" i="8"/>
  <c r="AI359" i="8"/>
  <c r="AH359" i="8"/>
  <c r="AG359" i="8"/>
  <c r="AF359" i="8"/>
  <c r="AE359" i="8"/>
  <c r="AD359" i="8"/>
  <c r="AC359" i="8"/>
  <c r="AB359" i="8"/>
  <c r="AA359" i="8"/>
  <c r="Z359" i="8"/>
  <c r="Y359" i="8"/>
  <c r="X359" i="8"/>
  <c r="BQ358" i="8"/>
  <c r="BP358" i="8"/>
  <c r="BP365" i="8" s="1"/>
  <c r="BO358" i="8"/>
  <c r="BN358" i="8"/>
  <c r="BN365" i="8" s="1"/>
  <c r="BM358" i="8"/>
  <c r="BL358" i="8"/>
  <c r="BK358" i="8"/>
  <c r="BK365" i="8" s="1"/>
  <c r="BJ358" i="8"/>
  <c r="BI358" i="8"/>
  <c r="BH358" i="8"/>
  <c r="BH365" i="8" s="1"/>
  <c r="BG358" i="8"/>
  <c r="BF358" i="8"/>
  <c r="BF365" i="8" s="1"/>
  <c r="BE358" i="8"/>
  <c r="BD358" i="8"/>
  <c r="BC358" i="8"/>
  <c r="BC365" i="8" s="1"/>
  <c r="BB358" i="8"/>
  <c r="BA358" i="8"/>
  <c r="AZ358" i="8"/>
  <c r="AZ365" i="8" s="1"/>
  <c r="AY358" i="8"/>
  <c r="AX358" i="8"/>
  <c r="AX365" i="8" s="1"/>
  <c r="AW358" i="8"/>
  <c r="AV358" i="8"/>
  <c r="AU358" i="8"/>
  <c r="AU365" i="8" s="1"/>
  <c r="AT358" i="8"/>
  <c r="AS358" i="8"/>
  <c r="AR358" i="8"/>
  <c r="AR365" i="8" s="1"/>
  <c r="AQ358" i="8"/>
  <c r="AP358" i="8"/>
  <c r="AP365" i="8" s="1"/>
  <c r="AO358" i="8"/>
  <c r="AN358" i="8"/>
  <c r="AM358" i="8"/>
  <c r="AM365" i="8" s="1"/>
  <c r="AL358" i="8"/>
  <c r="AK358" i="8"/>
  <c r="AJ358" i="8"/>
  <c r="AJ365" i="8" s="1"/>
  <c r="AI358" i="8"/>
  <c r="AH358" i="8"/>
  <c r="AH365" i="8" s="1"/>
  <c r="AG358" i="8"/>
  <c r="AF358" i="8"/>
  <c r="AE358" i="8"/>
  <c r="AE365" i="8" s="1"/>
  <c r="AD358" i="8"/>
  <c r="AC358" i="8"/>
  <c r="AB358" i="8"/>
  <c r="AB365" i="8" s="1"/>
  <c r="AA358" i="8"/>
  <c r="Z358" i="8"/>
  <c r="Z365" i="8" s="1"/>
  <c r="Y358" i="8"/>
  <c r="Y365" i="8" s="1"/>
  <c r="X358" i="8"/>
  <c r="BQ357" i="8"/>
  <c r="BP357" i="8"/>
  <c r="BO357" i="8"/>
  <c r="BN357" i="8"/>
  <c r="BM357" i="8"/>
  <c r="BL357" i="8"/>
  <c r="BK357" i="8"/>
  <c r="BJ357" i="8"/>
  <c r="BI357" i="8"/>
  <c r="BH357" i="8"/>
  <c r="BG357" i="8"/>
  <c r="BF357" i="8"/>
  <c r="BE357" i="8"/>
  <c r="BD357" i="8"/>
  <c r="BC357" i="8"/>
  <c r="BB357" i="8"/>
  <c r="BA357" i="8"/>
  <c r="AZ357" i="8"/>
  <c r="AY357" i="8"/>
  <c r="AX357" i="8"/>
  <c r="AW357" i="8"/>
  <c r="AV357" i="8"/>
  <c r="AU357" i="8"/>
  <c r="AT357" i="8"/>
  <c r="AS357" i="8"/>
  <c r="AR357" i="8"/>
  <c r="AQ357" i="8"/>
  <c r="AP357" i="8"/>
  <c r="AO357" i="8"/>
  <c r="AN357" i="8"/>
  <c r="AM357" i="8"/>
  <c r="AL357" i="8"/>
  <c r="AK357" i="8"/>
  <c r="AJ357" i="8"/>
  <c r="AI357" i="8"/>
  <c r="AH357" i="8"/>
  <c r="AG357" i="8"/>
  <c r="AF357" i="8"/>
  <c r="AE357" i="8"/>
  <c r="AD357" i="8"/>
  <c r="AC357" i="8"/>
  <c r="AB357" i="8"/>
  <c r="AA357" i="8"/>
  <c r="Z357" i="8"/>
  <c r="Y357" i="8"/>
  <c r="X357" i="8"/>
  <c r="BQ356" i="8"/>
  <c r="BP356" i="8"/>
  <c r="BO356" i="8"/>
  <c r="BN356" i="8"/>
  <c r="BM356" i="8"/>
  <c r="BL356" i="8"/>
  <c r="BK356" i="8"/>
  <c r="BJ356" i="8"/>
  <c r="BI356" i="8"/>
  <c r="BH356" i="8"/>
  <c r="BG356" i="8"/>
  <c r="BF356" i="8"/>
  <c r="BE356" i="8"/>
  <c r="BD356" i="8"/>
  <c r="BC356" i="8"/>
  <c r="BB356" i="8"/>
  <c r="BA356" i="8"/>
  <c r="AZ356" i="8"/>
  <c r="AY356" i="8"/>
  <c r="AX356" i="8"/>
  <c r="AW356" i="8"/>
  <c r="AV356" i="8"/>
  <c r="AU356" i="8"/>
  <c r="AT356" i="8"/>
  <c r="AS356" i="8"/>
  <c r="AR356" i="8"/>
  <c r="AQ356" i="8"/>
  <c r="AP356" i="8"/>
  <c r="AO356" i="8"/>
  <c r="AN356" i="8"/>
  <c r="AM356" i="8"/>
  <c r="AL356" i="8"/>
  <c r="AK356" i="8"/>
  <c r="AJ356" i="8"/>
  <c r="AI356" i="8"/>
  <c r="AH356" i="8"/>
  <c r="AG356" i="8"/>
  <c r="AF356" i="8"/>
  <c r="AE356" i="8"/>
  <c r="AD356" i="8"/>
  <c r="AC356" i="8"/>
  <c r="AB356" i="8"/>
  <c r="AA356" i="8"/>
  <c r="Z356" i="8"/>
  <c r="Y356" i="8"/>
  <c r="X356" i="8"/>
  <c r="S356" i="8" s="1"/>
  <c r="BQ355" i="8"/>
  <c r="BP355" i="8"/>
  <c r="BO355" i="8"/>
  <c r="BN355" i="8"/>
  <c r="BM355" i="8"/>
  <c r="BL355" i="8"/>
  <c r="BK355" i="8"/>
  <c r="BJ355" i="8"/>
  <c r="BI355" i="8"/>
  <c r="BH355" i="8"/>
  <c r="BG355" i="8"/>
  <c r="BF355" i="8"/>
  <c r="BE355" i="8"/>
  <c r="BD355" i="8"/>
  <c r="BC355" i="8"/>
  <c r="BB355" i="8"/>
  <c r="BA355" i="8"/>
  <c r="AZ355" i="8"/>
  <c r="AY355" i="8"/>
  <c r="AX355" i="8"/>
  <c r="AW355" i="8"/>
  <c r="AV355" i="8"/>
  <c r="AU355" i="8"/>
  <c r="AT355" i="8"/>
  <c r="AS355" i="8"/>
  <c r="AR355" i="8"/>
  <c r="AQ355" i="8"/>
  <c r="AP355" i="8"/>
  <c r="AO355" i="8"/>
  <c r="AN355" i="8"/>
  <c r="AM355" i="8"/>
  <c r="AL355" i="8"/>
  <c r="AK355" i="8"/>
  <c r="AJ355" i="8"/>
  <c r="AI355" i="8"/>
  <c r="AH355" i="8"/>
  <c r="AG355" i="8"/>
  <c r="AF355" i="8"/>
  <c r="AE355" i="8"/>
  <c r="AD355" i="8"/>
  <c r="AC355" i="8"/>
  <c r="AB355" i="8"/>
  <c r="AA355" i="8"/>
  <c r="Z355" i="8"/>
  <c r="Y355" i="8"/>
  <c r="X355" i="8"/>
  <c r="BQ354" i="8"/>
  <c r="BP354" i="8"/>
  <c r="BO354" i="8"/>
  <c r="BN354" i="8"/>
  <c r="BM354" i="8"/>
  <c r="BL354" i="8"/>
  <c r="BK354" i="8"/>
  <c r="BJ354" i="8"/>
  <c r="BI354" i="8"/>
  <c r="BH354" i="8"/>
  <c r="BG354" i="8"/>
  <c r="BF354" i="8"/>
  <c r="BE354" i="8"/>
  <c r="BD354" i="8"/>
  <c r="BC354" i="8"/>
  <c r="BB354" i="8"/>
  <c r="BA354" i="8"/>
  <c r="AZ354" i="8"/>
  <c r="AY354" i="8"/>
  <c r="AX354" i="8"/>
  <c r="AW354" i="8"/>
  <c r="AV354" i="8"/>
  <c r="AU354" i="8"/>
  <c r="AT354" i="8"/>
  <c r="AS354" i="8"/>
  <c r="AR354" i="8"/>
  <c r="AQ354" i="8"/>
  <c r="AP354" i="8"/>
  <c r="AO354" i="8"/>
  <c r="AN354" i="8"/>
  <c r="AM354" i="8"/>
  <c r="AL354" i="8"/>
  <c r="AK354" i="8"/>
  <c r="AJ354" i="8"/>
  <c r="AI354" i="8"/>
  <c r="AH354" i="8"/>
  <c r="AG354" i="8"/>
  <c r="AF354" i="8"/>
  <c r="AE354" i="8"/>
  <c r="AD354" i="8"/>
  <c r="AC354" i="8"/>
  <c r="AB354" i="8"/>
  <c r="AA354" i="8"/>
  <c r="Z354" i="8"/>
  <c r="Y354" i="8"/>
  <c r="X354" i="8"/>
  <c r="BQ353" i="8"/>
  <c r="BP353" i="8"/>
  <c r="BO353" i="8"/>
  <c r="BN353" i="8"/>
  <c r="BM353" i="8"/>
  <c r="BL353" i="8"/>
  <c r="BK353" i="8"/>
  <c r="BJ353" i="8"/>
  <c r="BI353" i="8"/>
  <c r="BH353" i="8"/>
  <c r="BG353" i="8"/>
  <c r="BF353" i="8"/>
  <c r="BE353" i="8"/>
  <c r="BD353" i="8"/>
  <c r="BC353" i="8"/>
  <c r="BB353" i="8"/>
  <c r="BA353" i="8"/>
  <c r="AZ353" i="8"/>
  <c r="AY353" i="8"/>
  <c r="AX353" i="8"/>
  <c r="AW353" i="8"/>
  <c r="AV353" i="8"/>
  <c r="AU353" i="8"/>
  <c r="AT353" i="8"/>
  <c r="AS353" i="8"/>
  <c r="AR353" i="8"/>
  <c r="AQ353" i="8"/>
  <c r="AP353" i="8"/>
  <c r="AO353" i="8"/>
  <c r="AN353" i="8"/>
  <c r="AM353" i="8"/>
  <c r="AL353" i="8"/>
  <c r="AK353" i="8"/>
  <c r="AJ353" i="8"/>
  <c r="AI353" i="8"/>
  <c r="AH353" i="8"/>
  <c r="AG353" i="8"/>
  <c r="AF353" i="8"/>
  <c r="AE353" i="8"/>
  <c r="AD353" i="8"/>
  <c r="AC353" i="8"/>
  <c r="AB353" i="8"/>
  <c r="AA353" i="8"/>
  <c r="Z353" i="8"/>
  <c r="Y353" i="8"/>
  <c r="X353" i="8"/>
  <c r="BQ352" i="8"/>
  <c r="BP352" i="8"/>
  <c r="BO352" i="8"/>
  <c r="BN352" i="8"/>
  <c r="BM352" i="8"/>
  <c r="BL352" i="8"/>
  <c r="BK352" i="8"/>
  <c r="BJ352" i="8"/>
  <c r="BI352" i="8"/>
  <c r="BH352" i="8"/>
  <c r="BG352" i="8"/>
  <c r="BF352" i="8"/>
  <c r="BE352" i="8"/>
  <c r="BD352" i="8"/>
  <c r="BC352" i="8"/>
  <c r="BB352" i="8"/>
  <c r="BA352" i="8"/>
  <c r="AZ352" i="8"/>
  <c r="AY352" i="8"/>
  <c r="AX352" i="8"/>
  <c r="AW352" i="8"/>
  <c r="AV352" i="8"/>
  <c r="AU352" i="8"/>
  <c r="AT352" i="8"/>
  <c r="AS352" i="8"/>
  <c r="AR352" i="8"/>
  <c r="AQ352" i="8"/>
  <c r="AP352" i="8"/>
  <c r="AO352" i="8"/>
  <c r="AN352" i="8"/>
  <c r="AM352" i="8"/>
  <c r="AL352" i="8"/>
  <c r="AK352" i="8"/>
  <c r="AJ352" i="8"/>
  <c r="AI352" i="8"/>
  <c r="AH352" i="8"/>
  <c r="AG352" i="8"/>
  <c r="AF352" i="8"/>
  <c r="AE352" i="8"/>
  <c r="AD352" i="8"/>
  <c r="AC352" i="8"/>
  <c r="AB352" i="8"/>
  <c r="AA352" i="8"/>
  <c r="Z352" i="8"/>
  <c r="Y352" i="8"/>
  <c r="X352" i="8"/>
  <c r="BQ351" i="8"/>
  <c r="BP351" i="8"/>
  <c r="BO351" i="8"/>
  <c r="BN351" i="8"/>
  <c r="BM351" i="8"/>
  <c r="BL351" i="8"/>
  <c r="BK351" i="8"/>
  <c r="BJ351" i="8"/>
  <c r="BI351" i="8"/>
  <c r="BH351" i="8"/>
  <c r="BG351" i="8"/>
  <c r="BF351" i="8"/>
  <c r="BE351" i="8"/>
  <c r="BD351" i="8"/>
  <c r="BC351" i="8"/>
  <c r="BB351" i="8"/>
  <c r="BA351" i="8"/>
  <c r="AZ351" i="8"/>
  <c r="AY351" i="8"/>
  <c r="AX351" i="8"/>
  <c r="AW351" i="8"/>
  <c r="AV351" i="8"/>
  <c r="AU351" i="8"/>
  <c r="AT351" i="8"/>
  <c r="AS351" i="8"/>
  <c r="AR351" i="8"/>
  <c r="AQ351" i="8"/>
  <c r="AP351" i="8"/>
  <c r="AO351" i="8"/>
  <c r="AN351" i="8"/>
  <c r="AM351" i="8"/>
  <c r="AL351" i="8"/>
  <c r="AK351" i="8"/>
  <c r="AJ351" i="8"/>
  <c r="AI351" i="8"/>
  <c r="AH351" i="8"/>
  <c r="AG351" i="8"/>
  <c r="AF351" i="8"/>
  <c r="AE351" i="8"/>
  <c r="AD351" i="8"/>
  <c r="AC351" i="8"/>
  <c r="AB351" i="8"/>
  <c r="AA351" i="8"/>
  <c r="Z351" i="8"/>
  <c r="Y351" i="8"/>
  <c r="X351" i="8"/>
  <c r="BQ350" i="8"/>
  <c r="BP350" i="8"/>
  <c r="BO350" i="8"/>
  <c r="BN350" i="8"/>
  <c r="BM350" i="8"/>
  <c r="BL350" i="8"/>
  <c r="BK350" i="8"/>
  <c r="BJ350" i="8"/>
  <c r="BI350" i="8"/>
  <c r="BH350" i="8"/>
  <c r="BG350" i="8"/>
  <c r="BF350" i="8"/>
  <c r="BE350" i="8"/>
  <c r="BD350" i="8"/>
  <c r="BC350" i="8"/>
  <c r="BB350" i="8"/>
  <c r="BA350" i="8"/>
  <c r="AZ350" i="8"/>
  <c r="AY350" i="8"/>
  <c r="AX350" i="8"/>
  <c r="AW350" i="8"/>
  <c r="AV350" i="8"/>
  <c r="AU350" i="8"/>
  <c r="AT350" i="8"/>
  <c r="AS350" i="8"/>
  <c r="AR350" i="8"/>
  <c r="AQ350" i="8"/>
  <c r="AP350" i="8"/>
  <c r="AO350" i="8"/>
  <c r="AN350" i="8"/>
  <c r="AM350" i="8"/>
  <c r="AL350" i="8"/>
  <c r="AK350" i="8"/>
  <c r="AJ350" i="8"/>
  <c r="AI350" i="8"/>
  <c r="AH350" i="8"/>
  <c r="AG350" i="8"/>
  <c r="AF350" i="8"/>
  <c r="AE350" i="8"/>
  <c r="AD350" i="8"/>
  <c r="AC350" i="8"/>
  <c r="AB350" i="8"/>
  <c r="AA350" i="8"/>
  <c r="Z350" i="8"/>
  <c r="Y350" i="8"/>
  <c r="X350" i="8"/>
  <c r="BQ340" i="8"/>
  <c r="BP340" i="8"/>
  <c r="BO340" i="8"/>
  <c r="BN340" i="8"/>
  <c r="BM340" i="8"/>
  <c r="BL340" i="8"/>
  <c r="BK340" i="8"/>
  <c r="BJ340" i="8"/>
  <c r="BI340" i="8"/>
  <c r="BH340" i="8"/>
  <c r="BG340" i="8"/>
  <c r="BF340" i="8"/>
  <c r="BE340" i="8"/>
  <c r="BD340" i="8"/>
  <c r="BC340" i="8"/>
  <c r="BB340" i="8"/>
  <c r="BA340" i="8"/>
  <c r="AZ340" i="8"/>
  <c r="AY340" i="8"/>
  <c r="AX340" i="8"/>
  <c r="AW340" i="8"/>
  <c r="AV340" i="8"/>
  <c r="AU340" i="8"/>
  <c r="AT340" i="8"/>
  <c r="AS340" i="8"/>
  <c r="AR340" i="8"/>
  <c r="AQ340" i="8"/>
  <c r="AP340" i="8"/>
  <c r="AO340" i="8"/>
  <c r="AN340" i="8"/>
  <c r="AM340" i="8"/>
  <c r="AL340" i="8"/>
  <c r="AK340" i="8"/>
  <c r="AJ340" i="8"/>
  <c r="AI340" i="8"/>
  <c r="AH340" i="8"/>
  <c r="AG340" i="8"/>
  <c r="AF340" i="8"/>
  <c r="AE340" i="8"/>
  <c r="AD340" i="8"/>
  <c r="AC340" i="8"/>
  <c r="AB340" i="8"/>
  <c r="AA340" i="8"/>
  <c r="Z340" i="8"/>
  <c r="Y340" i="8"/>
  <c r="X340" i="8"/>
  <c r="BQ339" i="8"/>
  <c r="BP339" i="8"/>
  <c r="BP344" i="8" s="1"/>
  <c r="BO339" i="8"/>
  <c r="BO344" i="8" s="1"/>
  <c r="BN339" i="8"/>
  <c r="BM339" i="8"/>
  <c r="BM344" i="8" s="1"/>
  <c r="BL339" i="8"/>
  <c r="BK339" i="8"/>
  <c r="BK344" i="8" s="1"/>
  <c r="BJ339" i="8"/>
  <c r="BJ344" i="8" s="1"/>
  <c r="BI339" i="8"/>
  <c r="BH339" i="8"/>
  <c r="BH344" i="8" s="1"/>
  <c r="BG339" i="8"/>
  <c r="BG344" i="8" s="1"/>
  <c r="BF339" i="8"/>
  <c r="BE339" i="8"/>
  <c r="BD339" i="8"/>
  <c r="BC339" i="8"/>
  <c r="BC344" i="8" s="1"/>
  <c r="BB339" i="8"/>
  <c r="BB344" i="8" s="1"/>
  <c r="BA339" i="8"/>
  <c r="AZ339" i="8"/>
  <c r="AZ344" i="8" s="1"/>
  <c r="AY339" i="8"/>
  <c r="AY344" i="8" s="1"/>
  <c r="AX339" i="8"/>
  <c r="AW339" i="8"/>
  <c r="AW344" i="8" s="1"/>
  <c r="AV339" i="8"/>
  <c r="AU339" i="8"/>
  <c r="AU344" i="8" s="1"/>
  <c r="AT339" i="8"/>
  <c r="AT344" i="8" s="1"/>
  <c r="AS339" i="8"/>
  <c r="AR339" i="8"/>
  <c r="AR344" i="8" s="1"/>
  <c r="AQ339" i="8"/>
  <c r="AQ344" i="8" s="1"/>
  <c r="AP339" i="8"/>
  <c r="AO339" i="8"/>
  <c r="AO344" i="8" s="1"/>
  <c r="AN339" i="8"/>
  <c r="AM339" i="8"/>
  <c r="AM344" i="8" s="1"/>
  <c r="AL339" i="8"/>
  <c r="AL344" i="8" s="1"/>
  <c r="AK339" i="8"/>
  <c r="AJ339" i="8"/>
  <c r="AJ344" i="8" s="1"/>
  <c r="AI339" i="8"/>
  <c r="AI344" i="8" s="1"/>
  <c r="AH339" i="8"/>
  <c r="AG339" i="8"/>
  <c r="AG344" i="8" s="1"/>
  <c r="AF339" i="8"/>
  <c r="AE339" i="8"/>
  <c r="AE344" i="8" s="1"/>
  <c r="AD339" i="8"/>
  <c r="AD344" i="8" s="1"/>
  <c r="AC339" i="8"/>
  <c r="AB339" i="8"/>
  <c r="AB344" i="8" s="1"/>
  <c r="AA339" i="8"/>
  <c r="AA344" i="8" s="1"/>
  <c r="Z339" i="8"/>
  <c r="Y339" i="8"/>
  <c r="Y344" i="8" s="1"/>
  <c r="X339" i="8"/>
  <c r="BQ338" i="8"/>
  <c r="BQ343" i="8" s="1"/>
  <c r="BP338" i="8"/>
  <c r="BP343" i="8" s="1"/>
  <c r="BO338" i="8"/>
  <c r="BO343" i="8" s="1"/>
  <c r="BN338" i="8"/>
  <c r="BN343" i="8" s="1"/>
  <c r="BM338" i="8"/>
  <c r="BM343" i="8" s="1"/>
  <c r="BL338" i="8"/>
  <c r="BL343" i="8" s="1"/>
  <c r="BK338" i="8"/>
  <c r="BK343" i="8" s="1"/>
  <c r="BJ338" i="8"/>
  <c r="BJ343" i="8" s="1"/>
  <c r="BI338" i="8"/>
  <c r="BI343" i="8" s="1"/>
  <c r="BH338" i="8"/>
  <c r="BH343" i="8" s="1"/>
  <c r="BG338" i="8"/>
  <c r="BG343" i="8" s="1"/>
  <c r="BF338" i="8"/>
  <c r="BF343" i="8" s="1"/>
  <c r="BE338" i="8"/>
  <c r="BE343" i="8" s="1"/>
  <c r="BD338" i="8"/>
  <c r="BD343" i="8" s="1"/>
  <c r="BC338" i="8"/>
  <c r="BC343" i="8" s="1"/>
  <c r="BB338" i="8"/>
  <c r="BB343" i="8" s="1"/>
  <c r="BA338" i="8"/>
  <c r="BA343" i="8" s="1"/>
  <c r="AZ338" i="8"/>
  <c r="AZ343" i="8" s="1"/>
  <c r="AY338" i="8"/>
  <c r="AY343" i="8" s="1"/>
  <c r="AX338" i="8"/>
  <c r="AX343" i="8" s="1"/>
  <c r="AW338" i="8"/>
  <c r="AW343" i="8" s="1"/>
  <c r="AV338" i="8"/>
  <c r="AV343" i="8" s="1"/>
  <c r="AU338" i="8"/>
  <c r="AU343" i="8" s="1"/>
  <c r="AT338" i="8"/>
  <c r="AT343" i="8" s="1"/>
  <c r="AS338" i="8"/>
  <c r="AS343" i="8" s="1"/>
  <c r="AR338" i="8"/>
  <c r="AR343" i="8" s="1"/>
  <c r="AQ338" i="8"/>
  <c r="AQ343" i="8" s="1"/>
  <c r="AP338" i="8"/>
  <c r="AP343" i="8" s="1"/>
  <c r="AO338" i="8"/>
  <c r="AO343" i="8" s="1"/>
  <c r="AN338" i="8"/>
  <c r="AN343" i="8" s="1"/>
  <c r="AM338" i="8"/>
  <c r="AM343" i="8" s="1"/>
  <c r="AL338" i="8"/>
  <c r="AL343" i="8" s="1"/>
  <c r="AK338" i="8"/>
  <c r="AK343" i="8" s="1"/>
  <c r="AJ338" i="8"/>
  <c r="AJ343" i="8" s="1"/>
  <c r="AI338" i="8"/>
  <c r="AI343" i="8" s="1"/>
  <c r="AH338" i="8"/>
  <c r="AH343" i="8" s="1"/>
  <c r="AG338" i="8"/>
  <c r="AG343" i="8" s="1"/>
  <c r="AF338" i="8"/>
  <c r="AF343" i="8" s="1"/>
  <c r="AE338" i="8"/>
  <c r="AE343" i="8" s="1"/>
  <c r="AD338" i="8"/>
  <c r="AD343" i="8" s="1"/>
  <c r="AC338" i="8"/>
  <c r="AC343" i="8" s="1"/>
  <c r="AB338" i="8"/>
  <c r="AB343" i="8" s="1"/>
  <c r="AA338" i="8"/>
  <c r="Z338" i="8"/>
  <c r="Z343" i="8" s="1"/>
  <c r="Y338" i="8"/>
  <c r="Y343" i="8" s="1"/>
  <c r="X338" i="8"/>
  <c r="X343" i="8" s="1"/>
  <c r="BQ337" i="8"/>
  <c r="BP337" i="8"/>
  <c r="BO337" i="8"/>
  <c r="BN337" i="8"/>
  <c r="BM337" i="8"/>
  <c r="BL337" i="8"/>
  <c r="BK337" i="8"/>
  <c r="BJ337" i="8"/>
  <c r="BI337" i="8"/>
  <c r="BH337" i="8"/>
  <c r="BG337" i="8"/>
  <c r="BF337" i="8"/>
  <c r="BE337" i="8"/>
  <c r="BD337" i="8"/>
  <c r="BC337" i="8"/>
  <c r="BB337" i="8"/>
  <c r="BA337" i="8"/>
  <c r="AZ337" i="8"/>
  <c r="AY337" i="8"/>
  <c r="AX337" i="8"/>
  <c r="AW337" i="8"/>
  <c r="AV337" i="8"/>
  <c r="AU337" i="8"/>
  <c r="AT337" i="8"/>
  <c r="AS337" i="8"/>
  <c r="AR337" i="8"/>
  <c r="AQ337" i="8"/>
  <c r="AP337" i="8"/>
  <c r="AO337" i="8"/>
  <c r="AN337" i="8"/>
  <c r="AM337" i="8"/>
  <c r="AL337" i="8"/>
  <c r="AK337" i="8"/>
  <c r="AJ337" i="8"/>
  <c r="AI337" i="8"/>
  <c r="AH337" i="8"/>
  <c r="AG337" i="8"/>
  <c r="AF337" i="8"/>
  <c r="AE337" i="8"/>
  <c r="AD337" i="8"/>
  <c r="AC337" i="8"/>
  <c r="AB337" i="8"/>
  <c r="AA337" i="8"/>
  <c r="Z337" i="8"/>
  <c r="Y337" i="8"/>
  <c r="X337" i="8"/>
  <c r="BQ336" i="8"/>
  <c r="BP336" i="8"/>
  <c r="BO336" i="8"/>
  <c r="BN336" i="8"/>
  <c r="BM336" i="8"/>
  <c r="BL336" i="8"/>
  <c r="BK336" i="8"/>
  <c r="BJ336" i="8"/>
  <c r="BI336" i="8"/>
  <c r="BH336" i="8"/>
  <c r="BG336" i="8"/>
  <c r="BF336" i="8"/>
  <c r="BE336" i="8"/>
  <c r="BD336" i="8"/>
  <c r="BC336" i="8"/>
  <c r="BB336" i="8"/>
  <c r="BA336" i="8"/>
  <c r="AZ336" i="8"/>
  <c r="AY336" i="8"/>
  <c r="AX336" i="8"/>
  <c r="AW336" i="8"/>
  <c r="AV336" i="8"/>
  <c r="AU336" i="8"/>
  <c r="AT336" i="8"/>
  <c r="AS336" i="8"/>
  <c r="AR336" i="8"/>
  <c r="AQ336" i="8"/>
  <c r="AP336" i="8"/>
  <c r="AO336" i="8"/>
  <c r="AN336" i="8"/>
  <c r="AM336" i="8"/>
  <c r="AL336" i="8"/>
  <c r="AK336" i="8"/>
  <c r="AJ336" i="8"/>
  <c r="AI336" i="8"/>
  <c r="AH336" i="8"/>
  <c r="AG336" i="8"/>
  <c r="AF336" i="8"/>
  <c r="AE336" i="8"/>
  <c r="AD336" i="8"/>
  <c r="AC336" i="8"/>
  <c r="AB336" i="8"/>
  <c r="AA336" i="8"/>
  <c r="Z336" i="8"/>
  <c r="Y336" i="8"/>
  <c r="X336" i="8"/>
  <c r="BQ335" i="8"/>
  <c r="BP335" i="8"/>
  <c r="BO335" i="8"/>
  <c r="BO342" i="8" s="1"/>
  <c r="BN335" i="8"/>
  <c r="BM335" i="8"/>
  <c r="BL335" i="8"/>
  <c r="BK335" i="8"/>
  <c r="BK342" i="8" s="1"/>
  <c r="BJ335" i="8"/>
  <c r="BJ342" i="8" s="1"/>
  <c r="BI335" i="8"/>
  <c r="BH335" i="8"/>
  <c r="BG335" i="8"/>
  <c r="BG342" i="8" s="1"/>
  <c r="BF335" i="8"/>
  <c r="BE335" i="8"/>
  <c r="BD335" i="8"/>
  <c r="BC335" i="8"/>
  <c r="BB335" i="8"/>
  <c r="BB342" i="8" s="1"/>
  <c r="BA335" i="8"/>
  <c r="AZ335" i="8"/>
  <c r="AY335" i="8"/>
  <c r="AY342" i="8" s="1"/>
  <c r="AX335" i="8"/>
  <c r="AW335" i="8"/>
  <c r="AV335" i="8"/>
  <c r="AU335" i="8"/>
  <c r="AU342" i="8" s="1"/>
  <c r="AT335" i="8"/>
  <c r="AT342" i="8" s="1"/>
  <c r="AS335" i="8"/>
  <c r="AR335" i="8"/>
  <c r="AQ335" i="8"/>
  <c r="AQ342" i="8" s="1"/>
  <c r="AP335" i="8"/>
  <c r="AO335" i="8"/>
  <c r="AN335" i="8"/>
  <c r="AM335" i="8"/>
  <c r="AL335" i="8"/>
  <c r="AL342" i="8" s="1"/>
  <c r="AK335" i="8"/>
  <c r="AJ335" i="8"/>
  <c r="AI335" i="8"/>
  <c r="AI342" i="8" s="1"/>
  <c r="AH335" i="8"/>
  <c r="AG335" i="8"/>
  <c r="AF335" i="8"/>
  <c r="AE335" i="8"/>
  <c r="AE342" i="8" s="1"/>
  <c r="AD335" i="8"/>
  <c r="AD342" i="8" s="1"/>
  <c r="AC335" i="8"/>
  <c r="AB335" i="8"/>
  <c r="AA335" i="8"/>
  <c r="AA342" i="8" s="1"/>
  <c r="Z335" i="8"/>
  <c r="Y335" i="8"/>
  <c r="X335" i="8"/>
  <c r="BQ334" i="8"/>
  <c r="BP334" i="8"/>
  <c r="BO334" i="8"/>
  <c r="BN334" i="8"/>
  <c r="BM334" i="8"/>
  <c r="BL334" i="8"/>
  <c r="BK334" i="8"/>
  <c r="BJ334" i="8"/>
  <c r="BI334" i="8"/>
  <c r="BH334" i="8"/>
  <c r="BG334" i="8"/>
  <c r="BF334" i="8"/>
  <c r="BE334" i="8"/>
  <c r="BD334" i="8"/>
  <c r="BC334" i="8"/>
  <c r="BB334" i="8"/>
  <c r="BA334" i="8"/>
  <c r="AZ334" i="8"/>
  <c r="AY334" i="8"/>
  <c r="AX334" i="8"/>
  <c r="AW334" i="8"/>
  <c r="AV334" i="8"/>
  <c r="AU334" i="8"/>
  <c r="AT334" i="8"/>
  <c r="AS334" i="8"/>
  <c r="AR334" i="8"/>
  <c r="AQ334" i="8"/>
  <c r="AP334" i="8"/>
  <c r="AO334" i="8"/>
  <c r="AN334" i="8"/>
  <c r="AM334" i="8"/>
  <c r="AL334" i="8"/>
  <c r="AK334" i="8"/>
  <c r="AJ334" i="8"/>
  <c r="AI334" i="8"/>
  <c r="AH334" i="8"/>
  <c r="AG334" i="8"/>
  <c r="AF334" i="8"/>
  <c r="AE334" i="8"/>
  <c r="AD334" i="8"/>
  <c r="AC334" i="8"/>
  <c r="AB334" i="8"/>
  <c r="AA334" i="8"/>
  <c r="Z334" i="8"/>
  <c r="Y334" i="8"/>
  <c r="S334" i="8" s="1"/>
  <c r="X334" i="8"/>
  <c r="BQ333" i="8"/>
  <c r="BP333" i="8"/>
  <c r="BO333" i="8"/>
  <c r="BN333" i="8"/>
  <c r="BM333" i="8"/>
  <c r="BL333" i="8"/>
  <c r="BK333" i="8"/>
  <c r="BJ333" i="8"/>
  <c r="BI333" i="8"/>
  <c r="BH333" i="8"/>
  <c r="BG333" i="8"/>
  <c r="BF333" i="8"/>
  <c r="BE333" i="8"/>
  <c r="BD333" i="8"/>
  <c r="BC333" i="8"/>
  <c r="BB333" i="8"/>
  <c r="BA333" i="8"/>
  <c r="AZ333" i="8"/>
  <c r="AY333" i="8"/>
  <c r="AX333" i="8"/>
  <c r="AW333" i="8"/>
  <c r="AV333" i="8"/>
  <c r="AU333" i="8"/>
  <c r="AT333" i="8"/>
  <c r="AS333" i="8"/>
  <c r="AR333" i="8"/>
  <c r="AQ333" i="8"/>
  <c r="AP333" i="8"/>
  <c r="AO333" i="8"/>
  <c r="AN333" i="8"/>
  <c r="AM333" i="8"/>
  <c r="AL333" i="8"/>
  <c r="AK333" i="8"/>
  <c r="AJ333" i="8"/>
  <c r="AI333" i="8"/>
  <c r="AH333" i="8"/>
  <c r="AG333" i="8"/>
  <c r="AF333" i="8"/>
  <c r="AE333" i="8"/>
  <c r="AD333" i="8"/>
  <c r="AC333" i="8"/>
  <c r="AB333" i="8"/>
  <c r="AA333" i="8"/>
  <c r="Z333" i="8"/>
  <c r="Y333" i="8"/>
  <c r="X333" i="8"/>
  <c r="BQ332" i="8"/>
  <c r="BP332" i="8"/>
  <c r="BO332" i="8"/>
  <c r="BN332" i="8"/>
  <c r="BM332" i="8"/>
  <c r="BL332" i="8"/>
  <c r="BK332" i="8"/>
  <c r="BJ332" i="8"/>
  <c r="BI332" i="8"/>
  <c r="BH332" i="8"/>
  <c r="BG332" i="8"/>
  <c r="BF332" i="8"/>
  <c r="BE332" i="8"/>
  <c r="BD332" i="8"/>
  <c r="BC332" i="8"/>
  <c r="BB332" i="8"/>
  <c r="BA332" i="8"/>
  <c r="AZ332" i="8"/>
  <c r="AY332" i="8"/>
  <c r="AX332" i="8"/>
  <c r="AW332" i="8"/>
  <c r="AV332" i="8"/>
  <c r="AU332" i="8"/>
  <c r="AT332" i="8"/>
  <c r="AS332" i="8"/>
  <c r="AR332" i="8"/>
  <c r="AQ332" i="8"/>
  <c r="AP332" i="8"/>
  <c r="AO332" i="8"/>
  <c r="AN332" i="8"/>
  <c r="AM332" i="8"/>
  <c r="AL332" i="8"/>
  <c r="AK332" i="8"/>
  <c r="AJ332" i="8"/>
  <c r="AI332" i="8"/>
  <c r="AH332" i="8"/>
  <c r="AG332" i="8"/>
  <c r="AF332" i="8"/>
  <c r="AE332" i="8"/>
  <c r="AD332" i="8"/>
  <c r="AC332" i="8"/>
  <c r="AB332" i="8"/>
  <c r="AA332" i="8"/>
  <c r="Z332" i="8"/>
  <c r="Y332" i="8"/>
  <c r="X332" i="8"/>
  <c r="BQ331" i="8"/>
  <c r="BP331" i="8"/>
  <c r="BO331" i="8"/>
  <c r="BN331" i="8"/>
  <c r="BM331" i="8"/>
  <c r="BL331" i="8"/>
  <c r="BK331" i="8"/>
  <c r="BJ331" i="8"/>
  <c r="BI331" i="8"/>
  <c r="BH331" i="8"/>
  <c r="BG331" i="8"/>
  <c r="BF331" i="8"/>
  <c r="BE331" i="8"/>
  <c r="BD331" i="8"/>
  <c r="BC331" i="8"/>
  <c r="BB331" i="8"/>
  <c r="BA331" i="8"/>
  <c r="AZ331" i="8"/>
  <c r="AY331" i="8"/>
  <c r="AX331" i="8"/>
  <c r="AW331" i="8"/>
  <c r="AV331" i="8"/>
  <c r="AU331" i="8"/>
  <c r="AT331" i="8"/>
  <c r="AS331" i="8"/>
  <c r="AR331" i="8"/>
  <c r="AQ331" i="8"/>
  <c r="AP331" i="8"/>
  <c r="AO331" i="8"/>
  <c r="AN331" i="8"/>
  <c r="AM331" i="8"/>
  <c r="AL331" i="8"/>
  <c r="AK331" i="8"/>
  <c r="AJ331" i="8"/>
  <c r="AI331" i="8"/>
  <c r="AH331" i="8"/>
  <c r="AG331" i="8"/>
  <c r="AF331" i="8"/>
  <c r="AE331" i="8"/>
  <c r="AD331" i="8"/>
  <c r="AC331" i="8"/>
  <c r="AB331" i="8"/>
  <c r="AA331" i="8"/>
  <c r="Z331" i="8"/>
  <c r="Y331" i="8"/>
  <c r="X331" i="8"/>
  <c r="BQ330" i="8"/>
  <c r="BP330" i="8"/>
  <c r="BO330" i="8"/>
  <c r="BN330" i="8"/>
  <c r="BM330" i="8"/>
  <c r="BL330" i="8"/>
  <c r="BK330" i="8"/>
  <c r="BJ330" i="8"/>
  <c r="BI330" i="8"/>
  <c r="BH330" i="8"/>
  <c r="BG330" i="8"/>
  <c r="BF330" i="8"/>
  <c r="BE330" i="8"/>
  <c r="BD330" i="8"/>
  <c r="BC330" i="8"/>
  <c r="BB330" i="8"/>
  <c r="BA330" i="8"/>
  <c r="AZ330" i="8"/>
  <c r="AY330" i="8"/>
  <c r="AX330" i="8"/>
  <c r="AW330" i="8"/>
  <c r="AV330" i="8"/>
  <c r="AU330" i="8"/>
  <c r="AT330" i="8"/>
  <c r="AS330" i="8"/>
  <c r="AR330" i="8"/>
  <c r="AQ330" i="8"/>
  <c r="AP330" i="8"/>
  <c r="AO330" i="8"/>
  <c r="AN330" i="8"/>
  <c r="AM330" i="8"/>
  <c r="AL330" i="8"/>
  <c r="AK330" i="8"/>
  <c r="AJ330" i="8"/>
  <c r="AI330" i="8"/>
  <c r="AH330" i="8"/>
  <c r="AG330" i="8"/>
  <c r="AF330" i="8"/>
  <c r="AE330" i="8"/>
  <c r="AD330" i="8"/>
  <c r="AC330" i="8"/>
  <c r="AB330" i="8"/>
  <c r="AA330" i="8"/>
  <c r="Z330" i="8"/>
  <c r="Y330" i="8"/>
  <c r="X330" i="8"/>
  <c r="BQ329" i="8"/>
  <c r="BP329" i="8"/>
  <c r="BO329" i="8"/>
  <c r="BN329" i="8"/>
  <c r="BM329" i="8"/>
  <c r="BL329" i="8"/>
  <c r="BK329" i="8"/>
  <c r="BJ329" i="8"/>
  <c r="BI329" i="8"/>
  <c r="BH329" i="8"/>
  <c r="BG329" i="8"/>
  <c r="BF329" i="8"/>
  <c r="BE329" i="8"/>
  <c r="BD329" i="8"/>
  <c r="BC329" i="8"/>
  <c r="BB329" i="8"/>
  <c r="BA329" i="8"/>
  <c r="AZ329" i="8"/>
  <c r="AY329" i="8"/>
  <c r="AX329" i="8"/>
  <c r="AW329" i="8"/>
  <c r="AV329" i="8"/>
  <c r="AU329" i="8"/>
  <c r="AT329" i="8"/>
  <c r="AS329" i="8"/>
  <c r="AR329" i="8"/>
  <c r="AQ329" i="8"/>
  <c r="AP329" i="8"/>
  <c r="AO329" i="8"/>
  <c r="AN329" i="8"/>
  <c r="AM329" i="8"/>
  <c r="AL329" i="8"/>
  <c r="AK329" i="8"/>
  <c r="AJ329" i="8"/>
  <c r="AI329" i="8"/>
  <c r="AH329" i="8"/>
  <c r="AG329" i="8"/>
  <c r="AF329" i="8"/>
  <c r="AE329" i="8"/>
  <c r="AD329" i="8"/>
  <c r="AC329" i="8"/>
  <c r="AB329" i="8"/>
  <c r="AA329" i="8"/>
  <c r="Z329" i="8"/>
  <c r="Y329" i="8"/>
  <c r="X329" i="8"/>
  <c r="BQ328" i="8"/>
  <c r="BP328" i="8"/>
  <c r="BO328" i="8"/>
  <c r="BN328" i="8"/>
  <c r="BM328" i="8"/>
  <c r="BL328" i="8"/>
  <c r="BK328" i="8"/>
  <c r="BJ328" i="8"/>
  <c r="BI328" i="8"/>
  <c r="BH328" i="8"/>
  <c r="BG328" i="8"/>
  <c r="BF328" i="8"/>
  <c r="BE328" i="8"/>
  <c r="BD328" i="8"/>
  <c r="BC328" i="8"/>
  <c r="BB328" i="8"/>
  <c r="BA328" i="8"/>
  <c r="AZ328" i="8"/>
  <c r="AY328" i="8"/>
  <c r="AX328" i="8"/>
  <c r="AW328" i="8"/>
  <c r="AV328" i="8"/>
  <c r="AU328" i="8"/>
  <c r="AT328" i="8"/>
  <c r="AS328" i="8"/>
  <c r="AR328" i="8"/>
  <c r="AQ328" i="8"/>
  <c r="AP328" i="8"/>
  <c r="AO328" i="8"/>
  <c r="AN328" i="8"/>
  <c r="AM328" i="8"/>
  <c r="AL328" i="8"/>
  <c r="AK328" i="8"/>
  <c r="AJ328" i="8"/>
  <c r="AI328" i="8"/>
  <c r="AH328" i="8"/>
  <c r="AG328" i="8"/>
  <c r="AF328" i="8"/>
  <c r="AE328" i="8"/>
  <c r="AD328" i="8"/>
  <c r="AC328" i="8"/>
  <c r="AB328" i="8"/>
  <c r="AA328" i="8"/>
  <c r="Z328" i="8"/>
  <c r="Y328" i="8"/>
  <c r="S328" i="8" s="1"/>
  <c r="X328" i="8"/>
  <c r="BQ327" i="8"/>
  <c r="BP327" i="8"/>
  <c r="BO327" i="8"/>
  <c r="BN327" i="8"/>
  <c r="BM327" i="8"/>
  <c r="BL327" i="8"/>
  <c r="BK327" i="8"/>
  <c r="BK341" i="8" s="1"/>
  <c r="BK345" i="8" s="1"/>
  <c r="BK708" i="8" s="1"/>
  <c r="BJ327" i="8"/>
  <c r="BI327" i="8"/>
  <c r="BH327" i="8"/>
  <c r="BG327" i="8"/>
  <c r="BF327" i="8"/>
  <c r="BE327" i="8"/>
  <c r="BD327" i="8"/>
  <c r="BC327" i="8"/>
  <c r="BC341" i="8" s="1"/>
  <c r="BB327" i="8"/>
  <c r="BA327" i="8"/>
  <c r="AZ327" i="8"/>
  <c r="AY327" i="8"/>
  <c r="AX327" i="8"/>
  <c r="AW327" i="8"/>
  <c r="AV327" i="8"/>
  <c r="AU327" i="8"/>
  <c r="AU341" i="8" s="1"/>
  <c r="AU345" i="8" s="1"/>
  <c r="AU708" i="8" s="1"/>
  <c r="AT327" i="8"/>
  <c r="AS327" i="8"/>
  <c r="AR327" i="8"/>
  <c r="AQ327" i="8"/>
  <c r="AP327" i="8"/>
  <c r="AO327" i="8"/>
  <c r="AN327" i="8"/>
  <c r="AM327" i="8"/>
  <c r="AM341" i="8" s="1"/>
  <c r="AL327" i="8"/>
  <c r="AL341" i="8" s="1"/>
  <c r="AL345" i="8" s="1"/>
  <c r="AL708" i="8" s="1"/>
  <c r="AK327" i="8"/>
  <c r="AJ327" i="8"/>
  <c r="AI327" i="8"/>
  <c r="AH327" i="8"/>
  <c r="AG327" i="8"/>
  <c r="AF327" i="8"/>
  <c r="AE327" i="8"/>
  <c r="AE341" i="8" s="1"/>
  <c r="AE345" i="8" s="1"/>
  <c r="AE708" i="8" s="1"/>
  <c r="AD327" i="8"/>
  <c r="AC327" i="8"/>
  <c r="AB327" i="8"/>
  <c r="AA327" i="8"/>
  <c r="Z327" i="8"/>
  <c r="Y327" i="8"/>
  <c r="X327" i="8"/>
  <c r="BQ317" i="8"/>
  <c r="BP317" i="8"/>
  <c r="BO317" i="8"/>
  <c r="BN317" i="8"/>
  <c r="BM317" i="8"/>
  <c r="BL317" i="8"/>
  <c r="BK317" i="8"/>
  <c r="BJ317" i="8"/>
  <c r="BI317" i="8"/>
  <c r="BH317" i="8"/>
  <c r="BG317" i="8"/>
  <c r="BF317" i="8"/>
  <c r="BE317" i="8"/>
  <c r="BD317" i="8"/>
  <c r="BC317" i="8"/>
  <c r="BB317" i="8"/>
  <c r="BA317" i="8"/>
  <c r="AZ317" i="8"/>
  <c r="AY317" i="8"/>
  <c r="AY321" i="8" s="1"/>
  <c r="AX317" i="8"/>
  <c r="AW317" i="8"/>
  <c r="AV317" i="8"/>
  <c r="AU317" i="8"/>
  <c r="AT317" i="8"/>
  <c r="AS317" i="8"/>
  <c r="AR317" i="8"/>
  <c r="AQ317" i="8"/>
  <c r="AP317" i="8"/>
  <c r="AO317" i="8"/>
  <c r="AN317" i="8"/>
  <c r="AM317" i="8"/>
  <c r="AL317" i="8"/>
  <c r="AK317" i="8"/>
  <c r="AJ317" i="8"/>
  <c r="AI317" i="8"/>
  <c r="AH317" i="8"/>
  <c r="AG317" i="8"/>
  <c r="AF317" i="8"/>
  <c r="AE317" i="8"/>
  <c r="AD317" i="8"/>
  <c r="AC317" i="8"/>
  <c r="AB317" i="8"/>
  <c r="AA317" i="8"/>
  <c r="Z317" i="8"/>
  <c r="Y317" i="8"/>
  <c r="X317" i="8"/>
  <c r="BQ316" i="8"/>
  <c r="BP316" i="8"/>
  <c r="BO316" i="8"/>
  <c r="BN316" i="8"/>
  <c r="BN321" i="8" s="1"/>
  <c r="BM316" i="8"/>
  <c r="BL316" i="8"/>
  <c r="BL321" i="8" s="1"/>
  <c r="BK316" i="8"/>
  <c r="BK321" i="8" s="1"/>
  <c r="BJ316" i="8"/>
  <c r="BI316" i="8"/>
  <c r="BH316" i="8"/>
  <c r="BG316" i="8"/>
  <c r="BF316" i="8"/>
  <c r="BF321" i="8" s="1"/>
  <c r="BE316" i="8"/>
  <c r="BD316" i="8"/>
  <c r="BD321" i="8" s="1"/>
  <c r="BC316" i="8"/>
  <c r="BC321" i="8" s="1"/>
  <c r="BB316" i="8"/>
  <c r="BA316" i="8"/>
  <c r="AZ316" i="8"/>
  <c r="AY316" i="8"/>
  <c r="AX316" i="8"/>
  <c r="AX321" i="8" s="1"/>
  <c r="AW316" i="8"/>
  <c r="AV316" i="8"/>
  <c r="AV321" i="8" s="1"/>
  <c r="AU316" i="8"/>
  <c r="AU321" i="8" s="1"/>
  <c r="AT316" i="8"/>
  <c r="AS316" i="8"/>
  <c r="AR316" i="8"/>
  <c r="AQ316" i="8"/>
  <c r="AP316" i="8"/>
  <c r="AP321" i="8" s="1"/>
  <c r="AO316" i="8"/>
  <c r="AN316" i="8"/>
  <c r="AN321" i="8" s="1"/>
  <c r="AM316" i="8"/>
  <c r="AM321" i="8" s="1"/>
  <c r="AL316" i="8"/>
  <c r="AK316" i="8"/>
  <c r="AK321" i="8" s="1"/>
  <c r="AJ316" i="8"/>
  <c r="AI316" i="8"/>
  <c r="AH316" i="8"/>
  <c r="AH321" i="8" s="1"/>
  <c r="AG316" i="8"/>
  <c r="AF316" i="8"/>
  <c r="AF321" i="8" s="1"/>
  <c r="AE316" i="8"/>
  <c r="AE321" i="8" s="1"/>
  <c r="AD316" i="8"/>
  <c r="AC316" i="8"/>
  <c r="AC321" i="8" s="1"/>
  <c r="AB316" i="8"/>
  <c r="AA316" i="8"/>
  <c r="Z316" i="8"/>
  <c r="Z321" i="8" s="1"/>
  <c r="Y316" i="8"/>
  <c r="X316" i="8"/>
  <c r="BQ315" i="8"/>
  <c r="BQ320" i="8" s="1"/>
  <c r="BP315" i="8"/>
  <c r="BP320" i="8" s="1"/>
  <c r="BO315" i="8"/>
  <c r="BO320" i="8" s="1"/>
  <c r="BN315" i="8"/>
  <c r="BN320" i="8" s="1"/>
  <c r="BM315" i="8"/>
  <c r="BM320" i="8" s="1"/>
  <c r="BL315" i="8"/>
  <c r="BL320" i="8" s="1"/>
  <c r="BK315" i="8"/>
  <c r="BK320" i="8" s="1"/>
  <c r="BJ315" i="8"/>
  <c r="BJ320" i="8" s="1"/>
  <c r="BI315" i="8"/>
  <c r="BI320" i="8" s="1"/>
  <c r="BH315" i="8"/>
  <c r="BH320" i="8" s="1"/>
  <c r="BG315" i="8"/>
  <c r="BG320" i="8" s="1"/>
  <c r="BF315" i="8"/>
  <c r="BF320" i="8" s="1"/>
  <c r="BE315" i="8"/>
  <c r="BE320" i="8" s="1"/>
  <c r="BD315" i="8"/>
  <c r="BD320" i="8" s="1"/>
  <c r="BC315" i="8"/>
  <c r="BC320" i="8" s="1"/>
  <c r="BB315" i="8"/>
  <c r="BB320" i="8" s="1"/>
  <c r="BA315" i="8"/>
  <c r="BA320" i="8" s="1"/>
  <c r="AZ315" i="8"/>
  <c r="AZ320" i="8" s="1"/>
  <c r="AY315" i="8"/>
  <c r="AY320" i="8" s="1"/>
  <c r="AX315" i="8"/>
  <c r="AX320" i="8" s="1"/>
  <c r="AW315" i="8"/>
  <c r="AW320" i="8" s="1"/>
  <c r="AV315" i="8"/>
  <c r="AV320" i="8" s="1"/>
  <c r="AU315" i="8"/>
  <c r="AU320" i="8" s="1"/>
  <c r="AT315" i="8"/>
  <c r="AT320" i="8" s="1"/>
  <c r="AS315" i="8"/>
  <c r="AS320" i="8" s="1"/>
  <c r="AR315" i="8"/>
  <c r="AR320" i="8" s="1"/>
  <c r="AQ315" i="8"/>
  <c r="AQ320" i="8" s="1"/>
  <c r="AP315" i="8"/>
  <c r="AP320" i="8" s="1"/>
  <c r="AO315" i="8"/>
  <c r="AO320" i="8" s="1"/>
  <c r="AN315" i="8"/>
  <c r="AN320" i="8" s="1"/>
  <c r="AM315" i="8"/>
  <c r="AM320" i="8" s="1"/>
  <c r="AL315" i="8"/>
  <c r="AL320" i="8" s="1"/>
  <c r="AK315" i="8"/>
  <c r="AK320" i="8" s="1"/>
  <c r="AJ315" i="8"/>
  <c r="AJ320" i="8" s="1"/>
  <c r="AI315" i="8"/>
  <c r="AI320" i="8" s="1"/>
  <c r="AH315" i="8"/>
  <c r="AH320" i="8" s="1"/>
  <c r="AG315" i="8"/>
  <c r="AG320" i="8" s="1"/>
  <c r="AF315" i="8"/>
  <c r="AF320" i="8" s="1"/>
  <c r="AE315" i="8"/>
  <c r="AE320" i="8" s="1"/>
  <c r="AD315" i="8"/>
  <c r="AD320" i="8" s="1"/>
  <c r="AC315" i="8"/>
  <c r="AC320" i="8" s="1"/>
  <c r="AB315" i="8"/>
  <c r="AB320" i="8" s="1"/>
  <c r="AA315" i="8"/>
  <c r="AA320" i="8" s="1"/>
  <c r="Z315" i="8"/>
  <c r="Z320" i="8" s="1"/>
  <c r="Y315" i="8"/>
  <c r="Y320" i="8" s="1"/>
  <c r="X315" i="8"/>
  <c r="BQ314" i="8"/>
  <c r="BP314" i="8"/>
  <c r="BO314" i="8"/>
  <c r="BN314" i="8"/>
  <c r="BM314" i="8"/>
  <c r="BL314" i="8"/>
  <c r="BK314" i="8"/>
  <c r="BJ314" i="8"/>
  <c r="BI314" i="8"/>
  <c r="BH314" i="8"/>
  <c r="BG314" i="8"/>
  <c r="BF314" i="8"/>
  <c r="BE314" i="8"/>
  <c r="BD314" i="8"/>
  <c r="BC314" i="8"/>
  <c r="BB314" i="8"/>
  <c r="BA314" i="8"/>
  <c r="AZ314" i="8"/>
  <c r="AY314" i="8"/>
  <c r="AX314" i="8"/>
  <c r="AW314" i="8"/>
  <c r="AV314" i="8"/>
  <c r="AU314" i="8"/>
  <c r="AT314" i="8"/>
  <c r="AS314" i="8"/>
  <c r="AR314" i="8"/>
  <c r="AQ314" i="8"/>
  <c r="AP314" i="8"/>
  <c r="AO314" i="8"/>
  <c r="AN314" i="8"/>
  <c r="AM314" i="8"/>
  <c r="AL314" i="8"/>
  <c r="AK314" i="8"/>
  <c r="AJ314" i="8"/>
  <c r="AI314" i="8"/>
  <c r="AH314" i="8"/>
  <c r="AG314" i="8"/>
  <c r="AF314" i="8"/>
  <c r="AE314" i="8"/>
  <c r="AD314" i="8"/>
  <c r="AC314" i="8"/>
  <c r="AB314" i="8"/>
  <c r="AA314" i="8"/>
  <c r="Z314" i="8"/>
  <c r="Y314" i="8"/>
  <c r="X314" i="8"/>
  <c r="BQ313" i="8"/>
  <c r="BP313" i="8"/>
  <c r="BO313" i="8"/>
  <c r="BN313" i="8"/>
  <c r="BM313" i="8"/>
  <c r="BL313" i="8"/>
  <c r="BK313" i="8"/>
  <c r="BJ313" i="8"/>
  <c r="BI313" i="8"/>
  <c r="BH313" i="8"/>
  <c r="BG313" i="8"/>
  <c r="BF313" i="8"/>
  <c r="BE313" i="8"/>
  <c r="BD313" i="8"/>
  <c r="BC313" i="8"/>
  <c r="BB313" i="8"/>
  <c r="BA313" i="8"/>
  <c r="AZ313" i="8"/>
  <c r="AY313" i="8"/>
  <c r="AX313" i="8"/>
  <c r="AW313" i="8"/>
  <c r="AV313" i="8"/>
  <c r="AU313" i="8"/>
  <c r="AT313" i="8"/>
  <c r="AS313" i="8"/>
  <c r="AR313" i="8"/>
  <c r="AQ313" i="8"/>
  <c r="AP313" i="8"/>
  <c r="AO313" i="8"/>
  <c r="AN313" i="8"/>
  <c r="AM313" i="8"/>
  <c r="AL313" i="8"/>
  <c r="AK313" i="8"/>
  <c r="AJ313" i="8"/>
  <c r="AI313" i="8"/>
  <c r="AH313" i="8"/>
  <c r="AG313" i="8"/>
  <c r="AF313" i="8"/>
  <c r="AE313" i="8"/>
  <c r="AD313" i="8"/>
  <c r="AC313" i="8"/>
  <c r="AB313" i="8"/>
  <c r="AA313" i="8"/>
  <c r="Z313" i="8"/>
  <c r="Y313" i="8"/>
  <c r="X313" i="8"/>
  <c r="BQ312" i="8"/>
  <c r="BQ319" i="8" s="1"/>
  <c r="BP312" i="8"/>
  <c r="BO312" i="8"/>
  <c r="BO319" i="8" s="1"/>
  <c r="BN312" i="8"/>
  <c r="BM312" i="8"/>
  <c r="BL312" i="8"/>
  <c r="BL319" i="8" s="1"/>
  <c r="BK312" i="8"/>
  <c r="BJ312" i="8"/>
  <c r="BI312" i="8"/>
  <c r="BI319" i="8" s="1"/>
  <c r="BH312" i="8"/>
  <c r="BG312" i="8"/>
  <c r="BG319" i="8" s="1"/>
  <c r="BF312" i="8"/>
  <c r="BE312" i="8"/>
  <c r="BD312" i="8"/>
  <c r="BD319" i="8" s="1"/>
  <c r="BC312" i="8"/>
  <c r="BB312" i="8"/>
  <c r="BA312" i="8"/>
  <c r="BA319" i="8" s="1"/>
  <c r="AZ312" i="8"/>
  <c r="AY312" i="8"/>
  <c r="AY319" i="8" s="1"/>
  <c r="AX312" i="8"/>
  <c r="AW312" i="8"/>
  <c r="AV312" i="8"/>
  <c r="AV319" i="8" s="1"/>
  <c r="AU312" i="8"/>
  <c r="AT312" i="8"/>
  <c r="AS312" i="8"/>
  <c r="AS319" i="8" s="1"/>
  <c r="AR312" i="8"/>
  <c r="AQ312" i="8"/>
  <c r="AQ319" i="8" s="1"/>
  <c r="AP312" i="8"/>
  <c r="AO312" i="8"/>
  <c r="AN312" i="8"/>
  <c r="AN319" i="8" s="1"/>
  <c r="AM312" i="8"/>
  <c r="AL312" i="8"/>
  <c r="AK312" i="8"/>
  <c r="AK319" i="8" s="1"/>
  <c r="AJ312" i="8"/>
  <c r="AI312" i="8"/>
  <c r="AI319" i="8" s="1"/>
  <c r="AH312" i="8"/>
  <c r="AG312" i="8"/>
  <c r="AF312" i="8"/>
  <c r="AF319" i="8" s="1"/>
  <c r="AE312" i="8"/>
  <c r="AD312" i="8"/>
  <c r="AC312" i="8"/>
  <c r="AC319" i="8" s="1"/>
  <c r="AB312" i="8"/>
  <c r="AA312" i="8"/>
  <c r="AA319" i="8" s="1"/>
  <c r="Z312" i="8"/>
  <c r="Y312" i="8"/>
  <c r="X312" i="8"/>
  <c r="X319" i="8" s="1"/>
  <c r="BQ311" i="8"/>
  <c r="BP311" i="8"/>
  <c r="BO311" i="8"/>
  <c r="BN311" i="8"/>
  <c r="BM311" i="8"/>
  <c r="BL311" i="8"/>
  <c r="BK311" i="8"/>
  <c r="BJ311" i="8"/>
  <c r="BI311" i="8"/>
  <c r="BH311" i="8"/>
  <c r="BG311" i="8"/>
  <c r="BF311" i="8"/>
  <c r="BE311" i="8"/>
  <c r="BD311" i="8"/>
  <c r="BC311" i="8"/>
  <c r="BB311" i="8"/>
  <c r="BA311" i="8"/>
  <c r="AZ311" i="8"/>
  <c r="AY311" i="8"/>
  <c r="AX311" i="8"/>
  <c r="AW311" i="8"/>
  <c r="AV311" i="8"/>
  <c r="AU311" i="8"/>
  <c r="AT311" i="8"/>
  <c r="AS311" i="8"/>
  <c r="AR311" i="8"/>
  <c r="AQ311" i="8"/>
  <c r="AP311" i="8"/>
  <c r="AO311" i="8"/>
  <c r="AN311" i="8"/>
  <c r="AM311" i="8"/>
  <c r="AL311" i="8"/>
  <c r="AK311" i="8"/>
  <c r="AJ311" i="8"/>
  <c r="AI311" i="8"/>
  <c r="AH311" i="8"/>
  <c r="AG311" i="8"/>
  <c r="AF311" i="8"/>
  <c r="AE311" i="8"/>
  <c r="AD311" i="8"/>
  <c r="AC311" i="8"/>
  <c r="AB311" i="8"/>
  <c r="AA311" i="8"/>
  <c r="Z311" i="8"/>
  <c r="Y311" i="8"/>
  <c r="X311" i="8"/>
  <c r="BQ310" i="8"/>
  <c r="BP310" i="8"/>
  <c r="BO310" i="8"/>
  <c r="BN310" i="8"/>
  <c r="BM310" i="8"/>
  <c r="BL310" i="8"/>
  <c r="BK310" i="8"/>
  <c r="BJ310" i="8"/>
  <c r="BI310" i="8"/>
  <c r="BH310" i="8"/>
  <c r="BG310" i="8"/>
  <c r="BF310" i="8"/>
  <c r="BE310" i="8"/>
  <c r="BD310" i="8"/>
  <c r="BC310" i="8"/>
  <c r="BB310" i="8"/>
  <c r="BA310" i="8"/>
  <c r="AZ310" i="8"/>
  <c r="AY310" i="8"/>
  <c r="AX310" i="8"/>
  <c r="AW310" i="8"/>
  <c r="AV310" i="8"/>
  <c r="AU310" i="8"/>
  <c r="AT310" i="8"/>
  <c r="AS310" i="8"/>
  <c r="AR310" i="8"/>
  <c r="AQ310" i="8"/>
  <c r="AP310" i="8"/>
  <c r="AO310" i="8"/>
  <c r="AN310" i="8"/>
  <c r="AM310" i="8"/>
  <c r="AL310" i="8"/>
  <c r="AK310" i="8"/>
  <c r="AJ310" i="8"/>
  <c r="AI310" i="8"/>
  <c r="AH310" i="8"/>
  <c r="AG310" i="8"/>
  <c r="AF310" i="8"/>
  <c r="AE310" i="8"/>
  <c r="AD310" i="8"/>
  <c r="AC310" i="8"/>
  <c r="AB310" i="8"/>
  <c r="AA310" i="8"/>
  <c r="Z310" i="8"/>
  <c r="Y310" i="8"/>
  <c r="X310" i="8"/>
  <c r="BQ309" i="8"/>
  <c r="BP309" i="8"/>
  <c r="BO309" i="8"/>
  <c r="BN309" i="8"/>
  <c r="BM309" i="8"/>
  <c r="BL309" i="8"/>
  <c r="BK309" i="8"/>
  <c r="BJ309" i="8"/>
  <c r="BI309" i="8"/>
  <c r="BH309" i="8"/>
  <c r="BG309" i="8"/>
  <c r="BF309" i="8"/>
  <c r="BE309" i="8"/>
  <c r="BD309" i="8"/>
  <c r="BC309" i="8"/>
  <c r="BB309" i="8"/>
  <c r="BA309" i="8"/>
  <c r="AZ309" i="8"/>
  <c r="AY309" i="8"/>
  <c r="AX309" i="8"/>
  <c r="AW309" i="8"/>
  <c r="AV309" i="8"/>
  <c r="AU309" i="8"/>
  <c r="AT309" i="8"/>
  <c r="AS309" i="8"/>
  <c r="AR309" i="8"/>
  <c r="AQ309" i="8"/>
  <c r="AP309" i="8"/>
  <c r="AO309" i="8"/>
  <c r="AN309" i="8"/>
  <c r="AM309" i="8"/>
  <c r="AL309" i="8"/>
  <c r="AK309" i="8"/>
  <c r="AJ309" i="8"/>
  <c r="AI309" i="8"/>
  <c r="AH309" i="8"/>
  <c r="AG309" i="8"/>
  <c r="AF309" i="8"/>
  <c r="AE309" i="8"/>
  <c r="AD309" i="8"/>
  <c r="AC309" i="8"/>
  <c r="AB309" i="8"/>
  <c r="AA309" i="8"/>
  <c r="Z309" i="8"/>
  <c r="Y309" i="8"/>
  <c r="X309" i="8"/>
  <c r="BQ308" i="8"/>
  <c r="BP308" i="8"/>
  <c r="BO308" i="8"/>
  <c r="BN308" i="8"/>
  <c r="BM308" i="8"/>
  <c r="BL308" i="8"/>
  <c r="BK308" i="8"/>
  <c r="BJ308" i="8"/>
  <c r="BI308" i="8"/>
  <c r="BH308" i="8"/>
  <c r="BG308" i="8"/>
  <c r="BF308" i="8"/>
  <c r="BE308" i="8"/>
  <c r="BD308" i="8"/>
  <c r="BC308" i="8"/>
  <c r="BB308" i="8"/>
  <c r="BA308" i="8"/>
  <c r="AZ308" i="8"/>
  <c r="AY308" i="8"/>
  <c r="AX308" i="8"/>
  <c r="AW308" i="8"/>
  <c r="AV308" i="8"/>
  <c r="AU308" i="8"/>
  <c r="AT308" i="8"/>
  <c r="AS308" i="8"/>
  <c r="AR308" i="8"/>
  <c r="AQ308" i="8"/>
  <c r="AP308" i="8"/>
  <c r="AO308" i="8"/>
  <c r="AN308" i="8"/>
  <c r="AM308" i="8"/>
  <c r="AL308" i="8"/>
  <c r="AK308" i="8"/>
  <c r="AJ308" i="8"/>
  <c r="AI308" i="8"/>
  <c r="AH308" i="8"/>
  <c r="AG308" i="8"/>
  <c r="AF308" i="8"/>
  <c r="AE308" i="8"/>
  <c r="AD308" i="8"/>
  <c r="AC308" i="8"/>
  <c r="AB308" i="8"/>
  <c r="AA308" i="8"/>
  <c r="Z308" i="8"/>
  <c r="Y308" i="8"/>
  <c r="X308" i="8"/>
  <c r="S308" i="8" s="1"/>
  <c r="BQ307" i="8"/>
  <c r="BP307" i="8"/>
  <c r="BO307" i="8"/>
  <c r="BN307" i="8"/>
  <c r="BM307" i="8"/>
  <c r="BL307" i="8"/>
  <c r="BK307" i="8"/>
  <c r="BJ307" i="8"/>
  <c r="BI307" i="8"/>
  <c r="BH307" i="8"/>
  <c r="BG307" i="8"/>
  <c r="BF307" i="8"/>
  <c r="BE307" i="8"/>
  <c r="BD307" i="8"/>
  <c r="BC307" i="8"/>
  <c r="BB307" i="8"/>
  <c r="BA307" i="8"/>
  <c r="AZ307" i="8"/>
  <c r="AY307" i="8"/>
  <c r="AX307" i="8"/>
  <c r="AW307" i="8"/>
  <c r="AV307" i="8"/>
  <c r="AU307" i="8"/>
  <c r="AT307" i="8"/>
  <c r="AS307" i="8"/>
  <c r="AR307" i="8"/>
  <c r="AQ307" i="8"/>
  <c r="AP307" i="8"/>
  <c r="AO307" i="8"/>
  <c r="AN307" i="8"/>
  <c r="AM307" i="8"/>
  <c r="AL307" i="8"/>
  <c r="AK307" i="8"/>
  <c r="AJ307" i="8"/>
  <c r="AI307" i="8"/>
  <c r="AH307" i="8"/>
  <c r="AG307" i="8"/>
  <c r="AF307" i="8"/>
  <c r="AE307" i="8"/>
  <c r="AD307" i="8"/>
  <c r="AC307" i="8"/>
  <c r="AB307" i="8"/>
  <c r="AA307" i="8"/>
  <c r="Z307" i="8"/>
  <c r="Y307" i="8"/>
  <c r="X307" i="8"/>
  <c r="BQ306" i="8"/>
  <c r="BP306" i="8"/>
  <c r="BO306" i="8"/>
  <c r="BN306" i="8"/>
  <c r="BM306" i="8"/>
  <c r="BL306" i="8"/>
  <c r="BK306" i="8"/>
  <c r="BJ306" i="8"/>
  <c r="BI306" i="8"/>
  <c r="BH306" i="8"/>
  <c r="BG306" i="8"/>
  <c r="BF306" i="8"/>
  <c r="BE306" i="8"/>
  <c r="BD306" i="8"/>
  <c r="BC306" i="8"/>
  <c r="BB306" i="8"/>
  <c r="BA306" i="8"/>
  <c r="AZ306" i="8"/>
  <c r="AY306" i="8"/>
  <c r="AX306" i="8"/>
  <c r="AW306" i="8"/>
  <c r="AV306" i="8"/>
  <c r="AU306" i="8"/>
  <c r="AT306" i="8"/>
  <c r="AS306" i="8"/>
  <c r="AR306" i="8"/>
  <c r="AQ306" i="8"/>
  <c r="AP306" i="8"/>
  <c r="AO306" i="8"/>
  <c r="AN306" i="8"/>
  <c r="AM306" i="8"/>
  <c r="AL306" i="8"/>
  <c r="AK306" i="8"/>
  <c r="AJ306" i="8"/>
  <c r="AI306" i="8"/>
  <c r="AH306" i="8"/>
  <c r="AG306" i="8"/>
  <c r="AF306" i="8"/>
  <c r="AE306" i="8"/>
  <c r="AD306" i="8"/>
  <c r="AC306" i="8"/>
  <c r="AB306" i="8"/>
  <c r="AA306" i="8"/>
  <c r="Z306" i="8"/>
  <c r="Y306" i="8"/>
  <c r="X306" i="8"/>
  <c r="BQ305" i="8"/>
  <c r="BP305" i="8"/>
  <c r="BO305" i="8"/>
  <c r="BN305" i="8"/>
  <c r="BM305" i="8"/>
  <c r="BL305" i="8"/>
  <c r="BK305" i="8"/>
  <c r="BJ305" i="8"/>
  <c r="BI305" i="8"/>
  <c r="BH305" i="8"/>
  <c r="BG305" i="8"/>
  <c r="BF305" i="8"/>
  <c r="BE305" i="8"/>
  <c r="BD305" i="8"/>
  <c r="BC305" i="8"/>
  <c r="BB305" i="8"/>
  <c r="BA305" i="8"/>
  <c r="AZ305" i="8"/>
  <c r="AY305" i="8"/>
  <c r="AX305" i="8"/>
  <c r="AW305" i="8"/>
  <c r="AV305" i="8"/>
  <c r="AU305" i="8"/>
  <c r="AT305" i="8"/>
  <c r="AS305" i="8"/>
  <c r="AR305" i="8"/>
  <c r="AQ305" i="8"/>
  <c r="AP305" i="8"/>
  <c r="AO305" i="8"/>
  <c r="AN305" i="8"/>
  <c r="AM305" i="8"/>
  <c r="AL305" i="8"/>
  <c r="AK305" i="8"/>
  <c r="AJ305" i="8"/>
  <c r="AI305" i="8"/>
  <c r="AH305" i="8"/>
  <c r="AG305" i="8"/>
  <c r="AF305" i="8"/>
  <c r="AE305" i="8"/>
  <c r="AD305" i="8"/>
  <c r="AC305" i="8"/>
  <c r="AB305" i="8"/>
  <c r="AA305" i="8"/>
  <c r="Z305" i="8"/>
  <c r="Y305" i="8"/>
  <c r="X305" i="8"/>
  <c r="BQ304" i="8"/>
  <c r="BP304" i="8"/>
  <c r="BO304" i="8"/>
  <c r="BN304" i="8"/>
  <c r="BM304" i="8"/>
  <c r="BM318" i="8" s="1"/>
  <c r="BL304" i="8"/>
  <c r="BK304" i="8"/>
  <c r="BJ304" i="8"/>
  <c r="BJ318" i="8" s="1"/>
  <c r="BI304" i="8"/>
  <c r="BH304" i="8"/>
  <c r="BG304" i="8"/>
  <c r="BF304" i="8"/>
  <c r="BE304" i="8"/>
  <c r="BE318" i="8" s="1"/>
  <c r="BD304" i="8"/>
  <c r="BC304" i="8"/>
  <c r="BB304" i="8"/>
  <c r="BB318" i="8" s="1"/>
  <c r="BA304" i="8"/>
  <c r="AZ304" i="8"/>
  <c r="AY304" i="8"/>
  <c r="AX304" i="8"/>
  <c r="AW304" i="8"/>
  <c r="AW318" i="8" s="1"/>
  <c r="AV304" i="8"/>
  <c r="AU304" i="8"/>
  <c r="AT304" i="8"/>
  <c r="AT318" i="8" s="1"/>
  <c r="AS304" i="8"/>
  <c r="AR304" i="8"/>
  <c r="AQ304" i="8"/>
  <c r="AP304" i="8"/>
  <c r="AO304" i="8"/>
  <c r="AO318" i="8" s="1"/>
  <c r="AN304" i="8"/>
  <c r="AM304" i="8"/>
  <c r="AL304" i="8"/>
  <c r="AL318" i="8" s="1"/>
  <c r="AK304" i="8"/>
  <c r="AJ304" i="8"/>
  <c r="AI304" i="8"/>
  <c r="AH304" i="8"/>
  <c r="AG304" i="8"/>
  <c r="AG318" i="8" s="1"/>
  <c r="AF304" i="8"/>
  <c r="AE304" i="8"/>
  <c r="AD304" i="8"/>
  <c r="AD318" i="8" s="1"/>
  <c r="AC304" i="8"/>
  <c r="AB304" i="8"/>
  <c r="AA304" i="8"/>
  <c r="Z304" i="8"/>
  <c r="Y304" i="8"/>
  <c r="Y318" i="8" s="1"/>
  <c r="X304" i="8"/>
  <c r="BQ293" i="8"/>
  <c r="BP293" i="8"/>
  <c r="BO293" i="8"/>
  <c r="BN293" i="8"/>
  <c r="BM293" i="8"/>
  <c r="BL293" i="8"/>
  <c r="BK293" i="8"/>
  <c r="BJ293" i="8"/>
  <c r="BI293" i="8"/>
  <c r="BH293" i="8"/>
  <c r="BG293" i="8"/>
  <c r="BF293" i="8"/>
  <c r="BE293" i="8"/>
  <c r="BD293" i="8"/>
  <c r="BC293" i="8"/>
  <c r="BB293" i="8"/>
  <c r="BA293" i="8"/>
  <c r="AZ293" i="8"/>
  <c r="AY293" i="8"/>
  <c r="AX293" i="8"/>
  <c r="AW293" i="8"/>
  <c r="AV293" i="8"/>
  <c r="AU293" i="8"/>
  <c r="AT293" i="8"/>
  <c r="AS293" i="8"/>
  <c r="AR293" i="8"/>
  <c r="AQ293" i="8"/>
  <c r="AP293" i="8"/>
  <c r="AO293" i="8"/>
  <c r="AN293" i="8"/>
  <c r="AM293" i="8"/>
  <c r="AL293" i="8"/>
  <c r="AK293" i="8"/>
  <c r="AJ293" i="8"/>
  <c r="AI293" i="8"/>
  <c r="AH293" i="8"/>
  <c r="AG293" i="8"/>
  <c r="AF293" i="8"/>
  <c r="AE293" i="8"/>
  <c r="AD293" i="8"/>
  <c r="AC293" i="8"/>
  <c r="AB293" i="8"/>
  <c r="AA293" i="8"/>
  <c r="Z293" i="8"/>
  <c r="Y293" i="8"/>
  <c r="X293" i="8"/>
  <c r="BQ292" i="8"/>
  <c r="BP292" i="8"/>
  <c r="BO292" i="8"/>
  <c r="BN292" i="8"/>
  <c r="BM292" i="8"/>
  <c r="BL292" i="8"/>
  <c r="BK292" i="8"/>
  <c r="BJ292" i="8"/>
  <c r="BI292" i="8"/>
  <c r="BH292" i="8"/>
  <c r="BG292" i="8"/>
  <c r="BF292" i="8"/>
  <c r="BE292" i="8"/>
  <c r="BD292" i="8"/>
  <c r="BC292" i="8"/>
  <c r="BB292" i="8"/>
  <c r="BA292" i="8"/>
  <c r="AZ292" i="8"/>
  <c r="AY292" i="8"/>
  <c r="AX292" i="8"/>
  <c r="AW292" i="8"/>
  <c r="AV292" i="8"/>
  <c r="AU292" i="8"/>
  <c r="AT292" i="8"/>
  <c r="AS292" i="8"/>
  <c r="AR292" i="8"/>
  <c r="AQ292" i="8"/>
  <c r="AP292" i="8"/>
  <c r="AO292" i="8"/>
  <c r="AN292" i="8"/>
  <c r="AM292" i="8"/>
  <c r="AL292" i="8"/>
  <c r="AK292" i="8"/>
  <c r="AJ292" i="8"/>
  <c r="AI292" i="8"/>
  <c r="AH292" i="8"/>
  <c r="AG292" i="8"/>
  <c r="AF292" i="8"/>
  <c r="AE292" i="8"/>
  <c r="AD292" i="8"/>
  <c r="AC292" i="8"/>
  <c r="AB292" i="8"/>
  <c r="AA292" i="8"/>
  <c r="Z292" i="8"/>
  <c r="Y292" i="8"/>
  <c r="X292" i="8"/>
  <c r="BQ291" i="8"/>
  <c r="BP291" i="8"/>
  <c r="BP295" i="8" s="1"/>
  <c r="BO291" i="8"/>
  <c r="BO295" i="8" s="1"/>
  <c r="BN291" i="8"/>
  <c r="BM291" i="8"/>
  <c r="BM295" i="8" s="1"/>
  <c r="BL291" i="8"/>
  <c r="BK291" i="8"/>
  <c r="BJ291" i="8"/>
  <c r="BJ295" i="8" s="1"/>
  <c r="BI291" i="8"/>
  <c r="BH291" i="8"/>
  <c r="BH295" i="8" s="1"/>
  <c r="BG291" i="8"/>
  <c r="BG295" i="8" s="1"/>
  <c r="BF291" i="8"/>
  <c r="BE291" i="8"/>
  <c r="BE295" i="8" s="1"/>
  <c r="BD291" i="8"/>
  <c r="BC291" i="8"/>
  <c r="BB291" i="8"/>
  <c r="BB295" i="8" s="1"/>
  <c r="BA291" i="8"/>
  <c r="AZ291" i="8"/>
  <c r="AZ295" i="8" s="1"/>
  <c r="AY291" i="8"/>
  <c r="AY295" i="8" s="1"/>
  <c r="AX291" i="8"/>
  <c r="AW291" i="8"/>
  <c r="AW295" i="8" s="1"/>
  <c r="AV291" i="8"/>
  <c r="AU291" i="8"/>
  <c r="AU295" i="8" s="1"/>
  <c r="AT291" i="8"/>
  <c r="AT295" i="8" s="1"/>
  <c r="AS291" i="8"/>
  <c r="AR291" i="8"/>
  <c r="AR295" i="8" s="1"/>
  <c r="AQ291" i="8"/>
  <c r="AQ295" i="8" s="1"/>
  <c r="AP291" i="8"/>
  <c r="AO291" i="8"/>
  <c r="AO295" i="8" s="1"/>
  <c r="AN291" i="8"/>
  <c r="AM291" i="8"/>
  <c r="AM295" i="8" s="1"/>
  <c r="AL291" i="8"/>
  <c r="AL295" i="8" s="1"/>
  <c r="AK291" i="8"/>
  <c r="AJ291" i="8"/>
  <c r="AJ295" i="8" s="1"/>
  <c r="AI291" i="8"/>
  <c r="AI295" i="8" s="1"/>
  <c r="AH291" i="8"/>
  <c r="AG291" i="8"/>
  <c r="AG295" i="8" s="1"/>
  <c r="AF291" i="8"/>
  <c r="AE291" i="8"/>
  <c r="AE295" i="8" s="1"/>
  <c r="AD291" i="8"/>
  <c r="AD295" i="8" s="1"/>
  <c r="AC291" i="8"/>
  <c r="AB291" i="8"/>
  <c r="AB295" i="8" s="1"/>
  <c r="AA291" i="8"/>
  <c r="AA295" i="8" s="1"/>
  <c r="Z291" i="8"/>
  <c r="Y291" i="8"/>
  <c r="Y295" i="8" s="1"/>
  <c r="X291" i="8"/>
  <c r="BQ290" i="8"/>
  <c r="BP290" i="8"/>
  <c r="BO290" i="8"/>
  <c r="BN290" i="8"/>
  <c r="BM290" i="8"/>
  <c r="BL290" i="8"/>
  <c r="BK290" i="8"/>
  <c r="BJ290" i="8"/>
  <c r="BI290" i="8"/>
  <c r="BH290" i="8"/>
  <c r="BG290" i="8"/>
  <c r="BF290" i="8"/>
  <c r="BE290" i="8"/>
  <c r="BD290" i="8"/>
  <c r="BC290" i="8"/>
  <c r="BB290" i="8"/>
  <c r="BA290" i="8"/>
  <c r="AZ290" i="8"/>
  <c r="AY290" i="8"/>
  <c r="AX290" i="8"/>
  <c r="AW290" i="8"/>
  <c r="AV290" i="8"/>
  <c r="AU290" i="8"/>
  <c r="AT290" i="8"/>
  <c r="AS290" i="8"/>
  <c r="AR290" i="8"/>
  <c r="AQ290" i="8"/>
  <c r="AP290" i="8"/>
  <c r="AO290" i="8"/>
  <c r="AN290" i="8"/>
  <c r="AM290" i="8"/>
  <c r="AL290" i="8"/>
  <c r="AK290" i="8"/>
  <c r="AJ290" i="8"/>
  <c r="AI290" i="8"/>
  <c r="AH290" i="8"/>
  <c r="AG290" i="8"/>
  <c r="AF290" i="8"/>
  <c r="AE290" i="8"/>
  <c r="AD290" i="8"/>
  <c r="AC290" i="8"/>
  <c r="AB290" i="8"/>
  <c r="AA290" i="8"/>
  <c r="Z290" i="8"/>
  <c r="Y290" i="8"/>
  <c r="X290" i="8"/>
  <c r="BQ289" i="8"/>
  <c r="BP289" i="8"/>
  <c r="BO289" i="8"/>
  <c r="BN289" i="8"/>
  <c r="BM289" i="8"/>
  <c r="BL289" i="8"/>
  <c r="BK289" i="8"/>
  <c r="BJ289" i="8"/>
  <c r="BI289" i="8"/>
  <c r="BH289" i="8"/>
  <c r="BG289" i="8"/>
  <c r="BF289" i="8"/>
  <c r="BE289" i="8"/>
  <c r="BD289" i="8"/>
  <c r="BC289" i="8"/>
  <c r="BB289" i="8"/>
  <c r="BA289" i="8"/>
  <c r="AZ289" i="8"/>
  <c r="AY289" i="8"/>
  <c r="AX289" i="8"/>
  <c r="AW289" i="8"/>
  <c r="AV289" i="8"/>
  <c r="AU289" i="8"/>
  <c r="AT289" i="8"/>
  <c r="AS289" i="8"/>
  <c r="AR289" i="8"/>
  <c r="AQ289" i="8"/>
  <c r="AP289" i="8"/>
  <c r="AO289" i="8"/>
  <c r="AN289" i="8"/>
  <c r="AM289" i="8"/>
  <c r="AL289" i="8"/>
  <c r="AK289" i="8"/>
  <c r="AJ289" i="8"/>
  <c r="AI289" i="8"/>
  <c r="AH289" i="8"/>
  <c r="AG289" i="8"/>
  <c r="AF289" i="8"/>
  <c r="AE289" i="8"/>
  <c r="AD289" i="8"/>
  <c r="AC289" i="8"/>
  <c r="AB289" i="8"/>
  <c r="AA289" i="8"/>
  <c r="Z289" i="8"/>
  <c r="Y289" i="8"/>
  <c r="X289" i="8"/>
  <c r="BQ288" i="8"/>
  <c r="BP288" i="8"/>
  <c r="BO288" i="8"/>
  <c r="BN288" i="8"/>
  <c r="BM288" i="8"/>
  <c r="BL288" i="8"/>
  <c r="BK288" i="8"/>
  <c r="BJ288" i="8"/>
  <c r="BI288" i="8"/>
  <c r="BH288" i="8"/>
  <c r="BG288" i="8"/>
  <c r="BF288" i="8"/>
  <c r="BE288" i="8"/>
  <c r="BD288" i="8"/>
  <c r="BC288" i="8"/>
  <c r="BB288" i="8"/>
  <c r="BA288" i="8"/>
  <c r="AZ288" i="8"/>
  <c r="AY288" i="8"/>
  <c r="AX288" i="8"/>
  <c r="AW288" i="8"/>
  <c r="AV288" i="8"/>
  <c r="AU288" i="8"/>
  <c r="AT288" i="8"/>
  <c r="AS288" i="8"/>
  <c r="AR288" i="8"/>
  <c r="AQ288" i="8"/>
  <c r="AP288" i="8"/>
  <c r="AO288" i="8"/>
  <c r="AN288" i="8"/>
  <c r="AM288" i="8"/>
  <c r="AL288" i="8"/>
  <c r="AK288" i="8"/>
  <c r="AJ288" i="8"/>
  <c r="AI288" i="8"/>
  <c r="AH288" i="8"/>
  <c r="AG288" i="8"/>
  <c r="AF288" i="8"/>
  <c r="AE288" i="8"/>
  <c r="AD288" i="8"/>
  <c r="AC288" i="8"/>
  <c r="AB288" i="8"/>
  <c r="AA288" i="8"/>
  <c r="Z288" i="8"/>
  <c r="Y288" i="8"/>
  <c r="X288" i="8"/>
  <c r="BQ287" i="8"/>
  <c r="BP287" i="8"/>
  <c r="BO287" i="8"/>
  <c r="BN287" i="8"/>
  <c r="BM287" i="8"/>
  <c r="BL287" i="8"/>
  <c r="BK287" i="8"/>
  <c r="BJ287" i="8"/>
  <c r="BI287" i="8"/>
  <c r="BH287" i="8"/>
  <c r="BG287" i="8"/>
  <c r="BF287" i="8"/>
  <c r="BE287" i="8"/>
  <c r="BD287" i="8"/>
  <c r="BC287" i="8"/>
  <c r="BB287" i="8"/>
  <c r="BA287" i="8"/>
  <c r="AZ287" i="8"/>
  <c r="AY287" i="8"/>
  <c r="AX287" i="8"/>
  <c r="AW287" i="8"/>
  <c r="AV287" i="8"/>
  <c r="AU287" i="8"/>
  <c r="AT287" i="8"/>
  <c r="AS287" i="8"/>
  <c r="AR287" i="8"/>
  <c r="AQ287" i="8"/>
  <c r="AP287" i="8"/>
  <c r="AO287" i="8"/>
  <c r="AN287" i="8"/>
  <c r="AM287" i="8"/>
  <c r="AL287" i="8"/>
  <c r="AK287" i="8"/>
  <c r="AJ287" i="8"/>
  <c r="AI287" i="8"/>
  <c r="AH287" i="8"/>
  <c r="AG287" i="8"/>
  <c r="AF287" i="8"/>
  <c r="AE287" i="8"/>
  <c r="AD287" i="8"/>
  <c r="AC287" i="8"/>
  <c r="AB287" i="8"/>
  <c r="AA287" i="8"/>
  <c r="Z287" i="8"/>
  <c r="Y287" i="8"/>
  <c r="X287" i="8"/>
  <c r="BQ286" i="8"/>
  <c r="BP286" i="8"/>
  <c r="BO286" i="8"/>
  <c r="BN286" i="8"/>
  <c r="BM286" i="8"/>
  <c r="BL286" i="8"/>
  <c r="BK286" i="8"/>
  <c r="BJ286" i="8"/>
  <c r="BI286" i="8"/>
  <c r="BH286" i="8"/>
  <c r="BG286" i="8"/>
  <c r="BF286" i="8"/>
  <c r="BE286" i="8"/>
  <c r="BD286" i="8"/>
  <c r="BC286" i="8"/>
  <c r="BB286" i="8"/>
  <c r="BA286" i="8"/>
  <c r="AZ286" i="8"/>
  <c r="AY286" i="8"/>
  <c r="AX286" i="8"/>
  <c r="AW286" i="8"/>
  <c r="AV286" i="8"/>
  <c r="AU286" i="8"/>
  <c r="AT286" i="8"/>
  <c r="AS286" i="8"/>
  <c r="AR286" i="8"/>
  <c r="AQ286" i="8"/>
  <c r="AP286" i="8"/>
  <c r="AO286" i="8"/>
  <c r="AN286" i="8"/>
  <c r="AM286" i="8"/>
  <c r="AL286" i="8"/>
  <c r="AK286" i="8"/>
  <c r="AJ286" i="8"/>
  <c r="AI286" i="8"/>
  <c r="AH286" i="8"/>
  <c r="AG286" i="8"/>
  <c r="AF286" i="8"/>
  <c r="AE286" i="8"/>
  <c r="AD286" i="8"/>
  <c r="AC286" i="8"/>
  <c r="AB286" i="8"/>
  <c r="AA286" i="8"/>
  <c r="Z286" i="8"/>
  <c r="Y286" i="8"/>
  <c r="X286" i="8"/>
  <c r="BQ285" i="8"/>
  <c r="BP285" i="8"/>
  <c r="BO285" i="8"/>
  <c r="BN285" i="8"/>
  <c r="BM285" i="8"/>
  <c r="BL285" i="8"/>
  <c r="BK285" i="8"/>
  <c r="BJ285" i="8"/>
  <c r="BI285" i="8"/>
  <c r="BH285" i="8"/>
  <c r="BG285" i="8"/>
  <c r="BF285" i="8"/>
  <c r="BE285" i="8"/>
  <c r="BD285" i="8"/>
  <c r="BC285" i="8"/>
  <c r="BB285" i="8"/>
  <c r="BA285" i="8"/>
  <c r="AZ285" i="8"/>
  <c r="AY285" i="8"/>
  <c r="AX285" i="8"/>
  <c r="AW285" i="8"/>
  <c r="AV285" i="8"/>
  <c r="AU285" i="8"/>
  <c r="AT285" i="8"/>
  <c r="AS285" i="8"/>
  <c r="AR285" i="8"/>
  <c r="AQ285" i="8"/>
  <c r="AP285" i="8"/>
  <c r="AO285" i="8"/>
  <c r="AN285" i="8"/>
  <c r="AM285" i="8"/>
  <c r="AL285" i="8"/>
  <c r="AK285" i="8"/>
  <c r="AJ285" i="8"/>
  <c r="AI285" i="8"/>
  <c r="AH285" i="8"/>
  <c r="AG285" i="8"/>
  <c r="AF285" i="8"/>
  <c r="AE285" i="8"/>
  <c r="AD285" i="8"/>
  <c r="AC285" i="8"/>
  <c r="AB285" i="8"/>
  <c r="AA285" i="8"/>
  <c r="Z285" i="8"/>
  <c r="Y285" i="8"/>
  <c r="X285" i="8"/>
  <c r="BQ284" i="8"/>
  <c r="BP284" i="8"/>
  <c r="BO284" i="8"/>
  <c r="BN284" i="8"/>
  <c r="BM284" i="8"/>
  <c r="BL284" i="8"/>
  <c r="BK284" i="8"/>
  <c r="BJ284" i="8"/>
  <c r="BI284" i="8"/>
  <c r="BH284" i="8"/>
  <c r="BG284" i="8"/>
  <c r="BF284" i="8"/>
  <c r="BE284" i="8"/>
  <c r="BD284" i="8"/>
  <c r="BC284" i="8"/>
  <c r="BB284" i="8"/>
  <c r="BA284" i="8"/>
  <c r="AZ284" i="8"/>
  <c r="AY284" i="8"/>
  <c r="AX284" i="8"/>
  <c r="AW284" i="8"/>
  <c r="AV284" i="8"/>
  <c r="AU284" i="8"/>
  <c r="AT284" i="8"/>
  <c r="AS284" i="8"/>
  <c r="AR284" i="8"/>
  <c r="AQ284" i="8"/>
  <c r="AP284" i="8"/>
  <c r="AO284" i="8"/>
  <c r="AN284" i="8"/>
  <c r="AM284" i="8"/>
  <c r="AL284" i="8"/>
  <c r="AK284" i="8"/>
  <c r="AJ284" i="8"/>
  <c r="AI284" i="8"/>
  <c r="AH284" i="8"/>
  <c r="AG284" i="8"/>
  <c r="AF284" i="8"/>
  <c r="AE284" i="8"/>
  <c r="AD284" i="8"/>
  <c r="AC284" i="8"/>
  <c r="AB284" i="8"/>
  <c r="AA284" i="8"/>
  <c r="Z284" i="8"/>
  <c r="Y284" i="8"/>
  <c r="X284" i="8"/>
  <c r="BQ283" i="8"/>
  <c r="BQ294" i="8" s="1"/>
  <c r="BP283" i="8"/>
  <c r="BO283" i="8"/>
  <c r="BN283" i="8"/>
  <c r="BM283" i="8"/>
  <c r="BL283" i="8"/>
  <c r="BL294" i="8" s="1"/>
  <c r="BK283" i="8"/>
  <c r="BK294" i="8" s="1"/>
  <c r="BJ283" i="8"/>
  <c r="BI283" i="8"/>
  <c r="BI294" i="8" s="1"/>
  <c r="BH283" i="8"/>
  <c r="BG283" i="8"/>
  <c r="BF283" i="8"/>
  <c r="BE283" i="8"/>
  <c r="BD283" i="8"/>
  <c r="BD294" i="8" s="1"/>
  <c r="BC283" i="8"/>
  <c r="BC294" i="8" s="1"/>
  <c r="BB283" i="8"/>
  <c r="BA283" i="8"/>
  <c r="BA294" i="8" s="1"/>
  <c r="AZ283" i="8"/>
  <c r="AY283" i="8"/>
  <c r="AY294" i="8" s="1"/>
  <c r="AY296" i="8" s="1"/>
  <c r="AY666" i="8" s="1"/>
  <c r="AX283" i="8"/>
  <c r="AW283" i="8"/>
  <c r="AV283" i="8"/>
  <c r="AV294" i="8" s="1"/>
  <c r="AU283" i="8"/>
  <c r="AU294" i="8" s="1"/>
  <c r="AT283" i="8"/>
  <c r="AS283" i="8"/>
  <c r="AS294" i="8" s="1"/>
  <c r="AR283" i="8"/>
  <c r="AQ283" i="8"/>
  <c r="AQ294" i="8" s="1"/>
  <c r="AP283" i="8"/>
  <c r="AO283" i="8"/>
  <c r="AN283" i="8"/>
  <c r="AN294" i="8" s="1"/>
  <c r="AM283" i="8"/>
  <c r="AM294" i="8" s="1"/>
  <c r="AL283" i="8"/>
  <c r="AK283" i="8"/>
  <c r="AK294" i="8" s="1"/>
  <c r="AJ283" i="8"/>
  <c r="AI283" i="8"/>
  <c r="AI294" i="8" s="1"/>
  <c r="AH283" i="8"/>
  <c r="AG283" i="8"/>
  <c r="AF283" i="8"/>
  <c r="AF294" i="8" s="1"/>
  <c r="AE283" i="8"/>
  <c r="AE294" i="8" s="1"/>
  <c r="AD283" i="8"/>
  <c r="AC283" i="8"/>
  <c r="AC294" i="8" s="1"/>
  <c r="AB283" i="8"/>
  <c r="AA283" i="8"/>
  <c r="AA294" i="8" s="1"/>
  <c r="AA296" i="8" s="1"/>
  <c r="AA666" i="8" s="1"/>
  <c r="Z283" i="8"/>
  <c r="Y283" i="8"/>
  <c r="X283" i="8"/>
  <c r="X294" i="8" s="1"/>
  <c r="S259" i="8"/>
  <c r="BQ238" i="8"/>
  <c r="BP238" i="8"/>
  <c r="BO238" i="8"/>
  <c r="BN238" i="8"/>
  <c r="BM238" i="8"/>
  <c r="BL238" i="8"/>
  <c r="BK238" i="8"/>
  <c r="BJ238" i="8"/>
  <c r="BI238" i="8"/>
  <c r="BH238" i="8"/>
  <c r="BG238" i="8"/>
  <c r="BF238" i="8"/>
  <c r="BE238" i="8"/>
  <c r="BD238" i="8"/>
  <c r="BC238" i="8"/>
  <c r="BB238" i="8"/>
  <c r="BA238" i="8"/>
  <c r="AZ238" i="8"/>
  <c r="AY238" i="8"/>
  <c r="AX238" i="8"/>
  <c r="AW238" i="8"/>
  <c r="AV238" i="8"/>
  <c r="AU238" i="8"/>
  <c r="AT238" i="8"/>
  <c r="AS238" i="8"/>
  <c r="AR238" i="8"/>
  <c r="AQ238" i="8"/>
  <c r="AP238" i="8"/>
  <c r="AO238" i="8"/>
  <c r="AN238" i="8"/>
  <c r="AM238" i="8"/>
  <c r="AL238" i="8"/>
  <c r="AK238" i="8"/>
  <c r="AJ238" i="8"/>
  <c r="AI238" i="8"/>
  <c r="AH238" i="8"/>
  <c r="AG238" i="8"/>
  <c r="AF238" i="8"/>
  <c r="AE238" i="8"/>
  <c r="AD238" i="8"/>
  <c r="AC238" i="8"/>
  <c r="AB238" i="8"/>
  <c r="AA238" i="8"/>
  <c r="Z238" i="8"/>
  <c r="Y238" i="8"/>
  <c r="X238" i="8"/>
  <c r="BQ217" i="8"/>
  <c r="BP217" i="8"/>
  <c r="BO217" i="8"/>
  <c r="BN217" i="8"/>
  <c r="BM217" i="8"/>
  <c r="BL217" i="8"/>
  <c r="BK217" i="8"/>
  <c r="BJ217" i="8"/>
  <c r="BI217" i="8"/>
  <c r="BH217" i="8"/>
  <c r="BG217" i="8"/>
  <c r="BF217" i="8"/>
  <c r="BE217" i="8"/>
  <c r="BD217" i="8"/>
  <c r="BC217" i="8"/>
  <c r="BB217" i="8"/>
  <c r="BA217" i="8"/>
  <c r="AZ217" i="8"/>
  <c r="AY217" i="8"/>
  <c r="AX217" i="8"/>
  <c r="AW217" i="8"/>
  <c r="AV217" i="8"/>
  <c r="AU217" i="8"/>
  <c r="AT217" i="8"/>
  <c r="AS217" i="8"/>
  <c r="AR217" i="8"/>
  <c r="AQ217" i="8"/>
  <c r="AP217" i="8"/>
  <c r="AO217" i="8"/>
  <c r="AN217" i="8"/>
  <c r="AM217" i="8"/>
  <c r="AL217" i="8"/>
  <c r="AK217" i="8"/>
  <c r="AJ217" i="8"/>
  <c r="AI217" i="8"/>
  <c r="AH217" i="8"/>
  <c r="AG217" i="8"/>
  <c r="AF217" i="8"/>
  <c r="AE217" i="8"/>
  <c r="AD217" i="8"/>
  <c r="AC217" i="8"/>
  <c r="AB217" i="8"/>
  <c r="AA217" i="8"/>
  <c r="Z217" i="8"/>
  <c r="Y217" i="8"/>
  <c r="X217" i="8"/>
  <c r="BQ196" i="8"/>
  <c r="BP196" i="8"/>
  <c r="BO196" i="8"/>
  <c r="BN196" i="8"/>
  <c r="BM196" i="8"/>
  <c r="BL196" i="8"/>
  <c r="BK196" i="8"/>
  <c r="BJ196" i="8"/>
  <c r="BI196" i="8"/>
  <c r="BH196" i="8"/>
  <c r="BG196" i="8"/>
  <c r="BF196" i="8"/>
  <c r="BE196" i="8"/>
  <c r="BD196" i="8"/>
  <c r="BC196" i="8"/>
  <c r="BB196" i="8"/>
  <c r="BA196" i="8"/>
  <c r="AZ196" i="8"/>
  <c r="AY196" i="8"/>
  <c r="AX196" i="8"/>
  <c r="AW196" i="8"/>
  <c r="AV196" i="8"/>
  <c r="AU196" i="8"/>
  <c r="AT196" i="8"/>
  <c r="AS196" i="8"/>
  <c r="AR196" i="8"/>
  <c r="AQ196" i="8"/>
  <c r="AP196" i="8"/>
  <c r="AO196" i="8"/>
  <c r="AN196" i="8"/>
  <c r="AM196" i="8"/>
  <c r="AL196" i="8"/>
  <c r="AK196" i="8"/>
  <c r="AJ196" i="8"/>
  <c r="AI196" i="8"/>
  <c r="AH196" i="8"/>
  <c r="AG196" i="8"/>
  <c r="AF196" i="8"/>
  <c r="AE196" i="8"/>
  <c r="AD196" i="8"/>
  <c r="AC196" i="8"/>
  <c r="AB196" i="8"/>
  <c r="AA196" i="8"/>
  <c r="Z196" i="8"/>
  <c r="Y196" i="8"/>
  <c r="X196" i="8"/>
  <c r="BQ175" i="8"/>
  <c r="BP175" i="8"/>
  <c r="BO175" i="8"/>
  <c r="BN175" i="8"/>
  <c r="BM175" i="8"/>
  <c r="BL175" i="8"/>
  <c r="BK175" i="8"/>
  <c r="BJ175" i="8"/>
  <c r="BI175" i="8"/>
  <c r="BH175" i="8"/>
  <c r="BG175" i="8"/>
  <c r="BF175" i="8"/>
  <c r="BE175" i="8"/>
  <c r="BD175" i="8"/>
  <c r="BC175" i="8"/>
  <c r="BB175" i="8"/>
  <c r="BA175" i="8"/>
  <c r="AZ175" i="8"/>
  <c r="AY175" i="8"/>
  <c r="AX175" i="8"/>
  <c r="AW175" i="8"/>
  <c r="AV175" i="8"/>
  <c r="AU175" i="8"/>
  <c r="AT175" i="8"/>
  <c r="AS175" i="8"/>
  <c r="AR175" i="8"/>
  <c r="AQ175" i="8"/>
  <c r="AP175" i="8"/>
  <c r="AO175" i="8"/>
  <c r="AN175" i="8"/>
  <c r="AM175" i="8"/>
  <c r="AL175" i="8"/>
  <c r="AK175" i="8"/>
  <c r="AJ175" i="8"/>
  <c r="AI175" i="8"/>
  <c r="AH175" i="8"/>
  <c r="AG175" i="8"/>
  <c r="AF175" i="8"/>
  <c r="AE175" i="8"/>
  <c r="AD175" i="8"/>
  <c r="AC175" i="8"/>
  <c r="AB175" i="8"/>
  <c r="AA175" i="8"/>
  <c r="Z175" i="8"/>
  <c r="Y175" i="8"/>
  <c r="X175" i="8"/>
  <c r="BQ156" i="8"/>
  <c r="BP156" i="8"/>
  <c r="BO156" i="8"/>
  <c r="BN156" i="8"/>
  <c r="BM156" i="8"/>
  <c r="BL156" i="8"/>
  <c r="BK156" i="8"/>
  <c r="BJ156" i="8"/>
  <c r="BI156" i="8"/>
  <c r="BH156" i="8"/>
  <c r="BG156" i="8"/>
  <c r="BF156" i="8"/>
  <c r="BE156" i="8"/>
  <c r="BD156" i="8"/>
  <c r="BC156" i="8"/>
  <c r="BB156" i="8"/>
  <c r="BA156" i="8"/>
  <c r="AZ156" i="8"/>
  <c r="AY156" i="8"/>
  <c r="AX156" i="8"/>
  <c r="AW156" i="8"/>
  <c r="AV156" i="8"/>
  <c r="AU156" i="8"/>
  <c r="AT156" i="8"/>
  <c r="AS156" i="8"/>
  <c r="AR156" i="8"/>
  <c r="AQ156" i="8"/>
  <c r="AP156" i="8"/>
  <c r="AO156" i="8"/>
  <c r="AN156" i="8"/>
  <c r="AM156" i="8"/>
  <c r="AL156" i="8"/>
  <c r="AK156" i="8"/>
  <c r="AJ156" i="8"/>
  <c r="AI156" i="8"/>
  <c r="AH156" i="8"/>
  <c r="AG156" i="8"/>
  <c r="AF156" i="8"/>
  <c r="AE156" i="8"/>
  <c r="AD156" i="8"/>
  <c r="AC156" i="8"/>
  <c r="AB156" i="8"/>
  <c r="AA156" i="8"/>
  <c r="Z156" i="8"/>
  <c r="Y156" i="8"/>
  <c r="S156" i="8" s="1"/>
  <c r="X156" i="8"/>
  <c r="S155" i="8"/>
  <c r="S154" i="8"/>
  <c r="S153" i="8"/>
  <c r="S152" i="8"/>
  <c r="S151" i="8"/>
  <c r="BQ134" i="8"/>
  <c r="BP134" i="8"/>
  <c r="BO134" i="8"/>
  <c r="BN134" i="8"/>
  <c r="BM134" i="8"/>
  <c r="BL134" i="8"/>
  <c r="BK134" i="8"/>
  <c r="BJ134" i="8"/>
  <c r="BI134" i="8"/>
  <c r="BH134" i="8"/>
  <c r="BG134" i="8"/>
  <c r="BF134" i="8"/>
  <c r="BE134" i="8"/>
  <c r="BD134" i="8"/>
  <c r="BC134" i="8"/>
  <c r="BB134" i="8"/>
  <c r="BA134" i="8"/>
  <c r="AZ134" i="8"/>
  <c r="AY134" i="8"/>
  <c r="AX134" i="8"/>
  <c r="AW134" i="8"/>
  <c r="AV134" i="8"/>
  <c r="AU134" i="8"/>
  <c r="AT134" i="8"/>
  <c r="AS134" i="8"/>
  <c r="AR134" i="8"/>
  <c r="AQ134" i="8"/>
  <c r="AP134" i="8"/>
  <c r="AO134" i="8"/>
  <c r="AN134" i="8"/>
  <c r="AM134" i="8"/>
  <c r="AL134" i="8"/>
  <c r="AK134" i="8"/>
  <c r="AJ134" i="8"/>
  <c r="AI134" i="8"/>
  <c r="AH134" i="8"/>
  <c r="AG134" i="8"/>
  <c r="AF134" i="8"/>
  <c r="AE134" i="8"/>
  <c r="AD134" i="8"/>
  <c r="AC134" i="8"/>
  <c r="AB134" i="8"/>
  <c r="AA134" i="8"/>
  <c r="S134" i="8" s="1"/>
  <c r="Z134" i="8"/>
  <c r="Y134" i="8"/>
  <c r="X134" i="8"/>
  <c r="BQ133" i="8"/>
  <c r="BP133" i="8"/>
  <c r="BO133" i="8"/>
  <c r="BN133" i="8"/>
  <c r="BM133" i="8"/>
  <c r="BL133" i="8"/>
  <c r="BK133" i="8"/>
  <c r="BJ133" i="8"/>
  <c r="BI133" i="8"/>
  <c r="BH133" i="8"/>
  <c r="BG133" i="8"/>
  <c r="BF133" i="8"/>
  <c r="BE133" i="8"/>
  <c r="BD133" i="8"/>
  <c r="BC133" i="8"/>
  <c r="BB133" i="8"/>
  <c r="BA133" i="8"/>
  <c r="AZ133" i="8"/>
  <c r="AY133" i="8"/>
  <c r="AX133" i="8"/>
  <c r="AW133" i="8"/>
  <c r="AV133" i="8"/>
  <c r="AU133" i="8"/>
  <c r="AT133" i="8"/>
  <c r="AS133" i="8"/>
  <c r="AR133" i="8"/>
  <c r="AQ133" i="8"/>
  <c r="AP133" i="8"/>
  <c r="AO133" i="8"/>
  <c r="AN133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X133" i="8"/>
  <c r="BQ132" i="8"/>
  <c r="BP132" i="8"/>
  <c r="BO132" i="8"/>
  <c r="BN132" i="8"/>
  <c r="BM132" i="8"/>
  <c r="BL132" i="8"/>
  <c r="BK132" i="8"/>
  <c r="BJ132" i="8"/>
  <c r="BI132" i="8"/>
  <c r="BH132" i="8"/>
  <c r="BG132" i="8"/>
  <c r="BF132" i="8"/>
  <c r="BE132" i="8"/>
  <c r="BD132" i="8"/>
  <c r="BC132" i="8"/>
  <c r="BB132" i="8"/>
  <c r="BA132" i="8"/>
  <c r="AZ132" i="8"/>
  <c r="AY132" i="8"/>
  <c r="AX132" i="8"/>
  <c r="AW132" i="8"/>
  <c r="AV132" i="8"/>
  <c r="AU132" i="8"/>
  <c r="AT132" i="8"/>
  <c r="AS132" i="8"/>
  <c r="AR132" i="8"/>
  <c r="AQ132" i="8"/>
  <c r="AP132" i="8"/>
  <c r="AO132" i="8"/>
  <c r="AN132" i="8"/>
  <c r="AM132" i="8"/>
  <c r="AL132" i="8"/>
  <c r="AK132" i="8"/>
  <c r="AJ132" i="8"/>
  <c r="AI132" i="8"/>
  <c r="AH132" i="8"/>
  <c r="AG132" i="8"/>
  <c r="AF132" i="8"/>
  <c r="AE132" i="8"/>
  <c r="AD132" i="8"/>
  <c r="AC132" i="8"/>
  <c r="AB132" i="8"/>
  <c r="AA132" i="8"/>
  <c r="Z132" i="8"/>
  <c r="Y132" i="8"/>
  <c r="X132" i="8"/>
  <c r="BQ131" i="8"/>
  <c r="BP131" i="8"/>
  <c r="BO131" i="8"/>
  <c r="BN131" i="8"/>
  <c r="BM131" i="8"/>
  <c r="BL131" i="8"/>
  <c r="BK131" i="8"/>
  <c r="BJ131" i="8"/>
  <c r="BI131" i="8"/>
  <c r="BH131" i="8"/>
  <c r="BG131" i="8"/>
  <c r="BF131" i="8"/>
  <c r="BE131" i="8"/>
  <c r="BD131" i="8"/>
  <c r="BC131" i="8"/>
  <c r="BB131" i="8"/>
  <c r="BA131" i="8"/>
  <c r="AZ131" i="8"/>
  <c r="AY131" i="8"/>
  <c r="AX131" i="8"/>
  <c r="AW131" i="8"/>
  <c r="AV131" i="8"/>
  <c r="AU131" i="8"/>
  <c r="AT131" i="8"/>
  <c r="AS131" i="8"/>
  <c r="AR131" i="8"/>
  <c r="AQ131" i="8"/>
  <c r="AP131" i="8"/>
  <c r="AO131" i="8"/>
  <c r="AN131" i="8"/>
  <c r="AM131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Z131" i="8"/>
  <c r="Y131" i="8"/>
  <c r="X131" i="8"/>
  <c r="BQ130" i="8"/>
  <c r="BQ135" i="8" s="1"/>
  <c r="BQ728" i="8" s="1"/>
  <c r="BP130" i="8"/>
  <c r="BP135" i="8" s="1"/>
  <c r="BP728" i="8" s="1"/>
  <c r="BO130" i="8"/>
  <c r="BN130" i="8"/>
  <c r="BM130" i="8"/>
  <c r="BM135" i="8" s="1"/>
  <c r="BM728" i="8" s="1"/>
  <c r="BL130" i="8"/>
  <c r="BK130" i="8"/>
  <c r="BK135" i="8" s="1"/>
  <c r="BK728" i="8" s="1"/>
  <c r="BJ130" i="8"/>
  <c r="BI130" i="8"/>
  <c r="BI135" i="8" s="1"/>
  <c r="BI728" i="8" s="1"/>
  <c r="BH130" i="8"/>
  <c r="BH135" i="8" s="1"/>
  <c r="BH728" i="8" s="1"/>
  <c r="BG130" i="8"/>
  <c r="BF130" i="8"/>
  <c r="BE130" i="8"/>
  <c r="BE135" i="8" s="1"/>
  <c r="BE728" i="8" s="1"/>
  <c r="BD130" i="8"/>
  <c r="BC130" i="8"/>
  <c r="BC135" i="8" s="1"/>
  <c r="BC728" i="8" s="1"/>
  <c r="BB130" i="8"/>
  <c r="BA130" i="8"/>
  <c r="BA135" i="8" s="1"/>
  <c r="BA728" i="8" s="1"/>
  <c r="AZ130" i="8"/>
  <c r="AZ135" i="8" s="1"/>
  <c r="AZ728" i="8" s="1"/>
  <c r="AY130" i="8"/>
  <c r="AX130" i="8"/>
  <c r="AW130" i="8"/>
  <c r="AW135" i="8" s="1"/>
  <c r="AW728" i="8" s="1"/>
  <c r="AV130" i="8"/>
  <c r="AU130" i="8"/>
  <c r="AU135" i="8" s="1"/>
  <c r="AU728" i="8" s="1"/>
  <c r="AT130" i="8"/>
  <c r="AS130" i="8"/>
  <c r="AS135" i="8" s="1"/>
  <c r="AS728" i="8" s="1"/>
  <c r="AR130" i="8"/>
  <c r="AR135" i="8" s="1"/>
  <c r="AR728" i="8" s="1"/>
  <c r="AQ130" i="8"/>
  <c r="AP130" i="8"/>
  <c r="AO130" i="8"/>
  <c r="AO135" i="8" s="1"/>
  <c r="AO728" i="8" s="1"/>
  <c r="AN130" i="8"/>
  <c r="AM130" i="8"/>
  <c r="AM135" i="8" s="1"/>
  <c r="AM728" i="8" s="1"/>
  <c r="AL130" i="8"/>
  <c r="AK130" i="8"/>
  <c r="AK135" i="8" s="1"/>
  <c r="AK728" i="8" s="1"/>
  <c r="AJ130" i="8"/>
  <c r="AJ135" i="8" s="1"/>
  <c r="AJ728" i="8" s="1"/>
  <c r="AI130" i="8"/>
  <c r="AH130" i="8"/>
  <c r="AG130" i="8"/>
  <c r="AG135" i="8" s="1"/>
  <c r="AG728" i="8" s="1"/>
  <c r="AF130" i="8"/>
  <c r="AE130" i="8"/>
  <c r="AE135" i="8" s="1"/>
  <c r="AE728" i="8" s="1"/>
  <c r="AD130" i="8"/>
  <c r="AC130" i="8"/>
  <c r="AC135" i="8" s="1"/>
  <c r="AC728" i="8" s="1"/>
  <c r="AB130" i="8"/>
  <c r="AB135" i="8" s="1"/>
  <c r="AB728" i="8" s="1"/>
  <c r="AA130" i="8"/>
  <c r="Z130" i="8"/>
  <c r="Y130" i="8"/>
  <c r="X130" i="8"/>
  <c r="BQ113" i="8"/>
  <c r="BP113" i="8"/>
  <c r="BO113" i="8"/>
  <c r="BN113" i="8"/>
  <c r="BM113" i="8"/>
  <c r="BL113" i="8"/>
  <c r="BK113" i="8"/>
  <c r="BJ113" i="8"/>
  <c r="BI113" i="8"/>
  <c r="BH113" i="8"/>
  <c r="BG113" i="8"/>
  <c r="BF113" i="8"/>
  <c r="BE113" i="8"/>
  <c r="BD113" i="8"/>
  <c r="BC113" i="8"/>
  <c r="BB113" i="8"/>
  <c r="BA113" i="8"/>
  <c r="AZ113" i="8"/>
  <c r="AY113" i="8"/>
  <c r="AX113" i="8"/>
  <c r="AW113" i="8"/>
  <c r="AV113" i="8"/>
  <c r="AU113" i="8"/>
  <c r="AT113" i="8"/>
  <c r="AS113" i="8"/>
  <c r="AR113" i="8"/>
  <c r="AQ113" i="8"/>
  <c r="AP113" i="8"/>
  <c r="AO113" i="8"/>
  <c r="AN113" i="8"/>
  <c r="AM113" i="8"/>
  <c r="AL113" i="8"/>
  <c r="AK113" i="8"/>
  <c r="AJ113" i="8"/>
  <c r="AI113" i="8"/>
  <c r="AH113" i="8"/>
  <c r="AG113" i="8"/>
  <c r="AF113" i="8"/>
  <c r="AE113" i="8"/>
  <c r="AD113" i="8"/>
  <c r="AC113" i="8"/>
  <c r="AB113" i="8"/>
  <c r="AA113" i="8"/>
  <c r="Z113" i="8"/>
  <c r="Y113" i="8"/>
  <c r="X113" i="8"/>
  <c r="BQ112" i="8"/>
  <c r="BP112" i="8"/>
  <c r="BO112" i="8"/>
  <c r="BN112" i="8"/>
  <c r="BM112" i="8"/>
  <c r="BL112" i="8"/>
  <c r="BK112" i="8"/>
  <c r="BJ112" i="8"/>
  <c r="BI112" i="8"/>
  <c r="BH112" i="8"/>
  <c r="BG112" i="8"/>
  <c r="BF112" i="8"/>
  <c r="BE112" i="8"/>
  <c r="BD112" i="8"/>
  <c r="BC112" i="8"/>
  <c r="BB112" i="8"/>
  <c r="BA112" i="8"/>
  <c r="AZ112" i="8"/>
  <c r="AY112" i="8"/>
  <c r="AX112" i="8"/>
  <c r="AW112" i="8"/>
  <c r="AV112" i="8"/>
  <c r="AU112" i="8"/>
  <c r="AT112" i="8"/>
  <c r="AS112" i="8"/>
  <c r="AR112" i="8"/>
  <c r="AQ112" i="8"/>
  <c r="AP112" i="8"/>
  <c r="AO112" i="8"/>
  <c r="AN112" i="8"/>
  <c r="AM112" i="8"/>
  <c r="AL112" i="8"/>
  <c r="AK112" i="8"/>
  <c r="AJ112" i="8"/>
  <c r="AI112" i="8"/>
  <c r="AH112" i="8"/>
  <c r="AG112" i="8"/>
  <c r="AF112" i="8"/>
  <c r="AE112" i="8"/>
  <c r="AD112" i="8"/>
  <c r="AC112" i="8"/>
  <c r="AB112" i="8"/>
  <c r="AA112" i="8"/>
  <c r="Z112" i="8"/>
  <c r="Y112" i="8"/>
  <c r="X112" i="8"/>
  <c r="BQ111" i="8"/>
  <c r="BP111" i="8"/>
  <c r="BO111" i="8"/>
  <c r="BN111" i="8"/>
  <c r="BM111" i="8"/>
  <c r="BL111" i="8"/>
  <c r="BK111" i="8"/>
  <c r="BJ111" i="8"/>
  <c r="BI111" i="8"/>
  <c r="BH111" i="8"/>
  <c r="BG111" i="8"/>
  <c r="BF111" i="8"/>
  <c r="BE111" i="8"/>
  <c r="BD111" i="8"/>
  <c r="BC111" i="8"/>
  <c r="BB111" i="8"/>
  <c r="BA111" i="8"/>
  <c r="AZ111" i="8"/>
  <c r="AY111" i="8"/>
  <c r="AX111" i="8"/>
  <c r="AW111" i="8"/>
  <c r="AV111" i="8"/>
  <c r="AU111" i="8"/>
  <c r="AT111" i="8"/>
  <c r="AS111" i="8"/>
  <c r="AR111" i="8"/>
  <c r="AQ111" i="8"/>
  <c r="AP111" i="8"/>
  <c r="AO111" i="8"/>
  <c r="AN111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Z111" i="8"/>
  <c r="Y111" i="8"/>
  <c r="X111" i="8"/>
  <c r="BQ110" i="8"/>
  <c r="BP110" i="8"/>
  <c r="BO110" i="8"/>
  <c r="BN110" i="8"/>
  <c r="BM110" i="8"/>
  <c r="BL110" i="8"/>
  <c r="BK110" i="8"/>
  <c r="BJ110" i="8"/>
  <c r="BI110" i="8"/>
  <c r="BH110" i="8"/>
  <c r="BG110" i="8"/>
  <c r="BF110" i="8"/>
  <c r="BE110" i="8"/>
  <c r="BD110" i="8"/>
  <c r="BC110" i="8"/>
  <c r="BB110" i="8"/>
  <c r="BA110" i="8"/>
  <c r="AZ110" i="8"/>
  <c r="AY110" i="8"/>
  <c r="AX110" i="8"/>
  <c r="AW110" i="8"/>
  <c r="AV110" i="8"/>
  <c r="AU110" i="8"/>
  <c r="AT110" i="8"/>
  <c r="AS110" i="8"/>
  <c r="AR110" i="8"/>
  <c r="AQ110" i="8"/>
  <c r="AP110" i="8"/>
  <c r="AO110" i="8"/>
  <c r="AN110" i="8"/>
  <c r="AM110" i="8"/>
  <c r="AL110" i="8"/>
  <c r="AK110" i="8"/>
  <c r="AJ110" i="8"/>
  <c r="AI110" i="8"/>
  <c r="AH110" i="8"/>
  <c r="AG110" i="8"/>
  <c r="AF110" i="8"/>
  <c r="AE110" i="8"/>
  <c r="AD110" i="8"/>
  <c r="AC110" i="8"/>
  <c r="AB110" i="8"/>
  <c r="S110" i="8" s="1"/>
  <c r="AA110" i="8"/>
  <c r="Z110" i="8"/>
  <c r="Y110" i="8"/>
  <c r="X110" i="8"/>
  <c r="BQ109" i="8"/>
  <c r="BQ114" i="8" s="1"/>
  <c r="BQ707" i="8" s="1"/>
  <c r="BP109" i="8"/>
  <c r="BO109" i="8"/>
  <c r="BO114" i="8" s="1"/>
  <c r="BO707" i="8" s="1"/>
  <c r="BN109" i="8"/>
  <c r="BM109" i="8"/>
  <c r="BM114" i="8" s="1"/>
  <c r="BM707" i="8" s="1"/>
  <c r="BL109" i="8"/>
  <c r="BK109" i="8"/>
  <c r="BK114" i="8" s="1"/>
  <c r="BK707" i="8" s="1"/>
  <c r="BJ109" i="8"/>
  <c r="BI109" i="8"/>
  <c r="BI114" i="8" s="1"/>
  <c r="BI707" i="8" s="1"/>
  <c r="BH109" i="8"/>
  <c r="BG109" i="8"/>
  <c r="BG114" i="8" s="1"/>
  <c r="BG707" i="8" s="1"/>
  <c r="BF109" i="8"/>
  <c r="BE109" i="8"/>
  <c r="BE114" i="8" s="1"/>
  <c r="BE707" i="8" s="1"/>
  <c r="BD109" i="8"/>
  <c r="BC109" i="8"/>
  <c r="BC114" i="8" s="1"/>
  <c r="BC707" i="8" s="1"/>
  <c r="BB109" i="8"/>
  <c r="BA109" i="8"/>
  <c r="BA114" i="8" s="1"/>
  <c r="BA707" i="8" s="1"/>
  <c r="AZ109" i="8"/>
  <c r="AY109" i="8"/>
  <c r="AY114" i="8" s="1"/>
  <c r="AY707" i="8" s="1"/>
  <c r="AX109" i="8"/>
  <c r="AW109" i="8"/>
  <c r="AW114" i="8" s="1"/>
  <c r="AW707" i="8" s="1"/>
  <c r="AV109" i="8"/>
  <c r="AU109" i="8"/>
  <c r="AU114" i="8" s="1"/>
  <c r="AU707" i="8" s="1"/>
  <c r="AT109" i="8"/>
  <c r="AS109" i="8"/>
  <c r="AS114" i="8" s="1"/>
  <c r="AS707" i="8" s="1"/>
  <c r="AR109" i="8"/>
  <c r="AQ109" i="8"/>
  <c r="AQ114" i="8" s="1"/>
  <c r="AQ707" i="8" s="1"/>
  <c r="AP109" i="8"/>
  <c r="AO109" i="8"/>
  <c r="AO114" i="8" s="1"/>
  <c r="AO707" i="8" s="1"/>
  <c r="AN109" i="8"/>
  <c r="AM109" i="8"/>
  <c r="AM114" i="8" s="1"/>
  <c r="AM707" i="8" s="1"/>
  <c r="AL109" i="8"/>
  <c r="AK109" i="8"/>
  <c r="AK114" i="8" s="1"/>
  <c r="AK707" i="8" s="1"/>
  <c r="AJ109" i="8"/>
  <c r="AI109" i="8"/>
  <c r="AI114" i="8" s="1"/>
  <c r="AI707" i="8" s="1"/>
  <c r="AH109" i="8"/>
  <c r="AG109" i="8"/>
  <c r="AG114" i="8" s="1"/>
  <c r="AG707" i="8" s="1"/>
  <c r="AF109" i="8"/>
  <c r="AE109" i="8"/>
  <c r="AE114" i="8" s="1"/>
  <c r="AE707" i="8" s="1"/>
  <c r="AD109" i="8"/>
  <c r="AC109" i="8"/>
  <c r="AC114" i="8" s="1"/>
  <c r="AC707" i="8" s="1"/>
  <c r="AB109" i="8"/>
  <c r="AA109" i="8"/>
  <c r="AA114" i="8" s="1"/>
  <c r="AA707" i="8" s="1"/>
  <c r="Z109" i="8"/>
  <c r="Y109" i="8"/>
  <c r="Y114" i="8" s="1"/>
  <c r="Y707" i="8" s="1"/>
  <c r="X109" i="8"/>
  <c r="BQ102" i="8"/>
  <c r="BP102" i="8"/>
  <c r="BO102" i="8"/>
  <c r="BN102" i="8"/>
  <c r="BM102" i="8"/>
  <c r="BL102" i="8"/>
  <c r="BK102" i="8"/>
  <c r="BJ102" i="8"/>
  <c r="BI102" i="8"/>
  <c r="BH102" i="8"/>
  <c r="BG102" i="8"/>
  <c r="BF102" i="8"/>
  <c r="BE102" i="8"/>
  <c r="BD102" i="8"/>
  <c r="BC102" i="8"/>
  <c r="BB102" i="8"/>
  <c r="BA102" i="8"/>
  <c r="AZ102" i="8"/>
  <c r="AY102" i="8"/>
  <c r="AX102" i="8"/>
  <c r="AW102" i="8"/>
  <c r="AV102" i="8"/>
  <c r="AU102" i="8"/>
  <c r="AT102" i="8"/>
  <c r="AS102" i="8"/>
  <c r="AR102" i="8"/>
  <c r="AQ102" i="8"/>
  <c r="AP102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BQ101" i="8"/>
  <c r="BP101" i="8"/>
  <c r="BO101" i="8"/>
  <c r="BN101" i="8"/>
  <c r="BM101" i="8"/>
  <c r="BL101" i="8"/>
  <c r="BK101" i="8"/>
  <c r="BJ101" i="8"/>
  <c r="BI101" i="8"/>
  <c r="BH101" i="8"/>
  <c r="BG101" i="8"/>
  <c r="BF101" i="8"/>
  <c r="BE101" i="8"/>
  <c r="BD101" i="8"/>
  <c r="BC101" i="8"/>
  <c r="BB101" i="8"/>
  <c r="BA101" i="8"/>
  <c r="AZ101" i="8"/>
  <c r="AY101" i="8"/>
  <c r="AX101" i="8"/>
  <c r="AW101" i="8"/>
  <c r="AV101" i="8"/>
  <c r="AU101" i="8"/>
  <c r="AT101" i="8"/>
  <c r="AS101" i="8"/>
  <c r="AR101" i="8"/>
  <c r="AQ101" i="8"/>
  <c r="AP101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BQ100" i="8"/>
  <c r="BP100" i="8"/>
  <c r="BO100" i="8"/>
  <c r="BN100" i="8"/>
  <c r="BM100" i="8"/>
  <c r="BL100" i="8"/>
  <c r="BK100" i="8"/>
  <c r="BJ100" i="8"/>
  <c r="BI100" i="8"/>
  <c r="BH100" i="8"/>
  <c r="BG100" i="8"/>
  <c r="BF100" i="8"/>
  <c r="BE100" i="8"/>
  <c r="BD100" i="8"/>
  <c r="BC100" i="8"/>
  <c r="BB100" i="8"/>
  <c r="BA100" i="8"/>
  <c r="AZ100" i="8"/>
  <c r="AY100" i="8"/>
  <c r="AX100" i="8"/>
  <c r="AW100" i="8"/>
  <c r="AV100" i="8"/>
  <c r="AU100" i="8"/>
  <c r="AT100" i="8"/>
  <c r="AS100" i="8"/>
  <c r="AR100" i="8"/>
  <c r="AQ100" i="8"/>
  <c r="AP100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BQ99" i="8"/>
  <c r="BP99" i="8"/>
  <c r="BO99" i="8"/>
  <c r="BN99" i="8"/>
  <c r="BM99" i="8"/>
  <c r="BL99" i="8"/>
  <c r="BK99" i="8"/>
  <c r="BJ99" i="8"/>
  <c r="BI99" i="8"/>
  <c r="BH99" i="8"/>
  <c r="BG99" i="8"/>
  <c r="BF99" i="8"/>
  <c r="BE99" i="8"/>
  <c r="BD99" i="8"/>
  <c r="BC99" i="8"/>
  <c r="BB99" i="8"/>
  <c r="BA99" i="8"/>
  <c r="AZ99" i="8"/>
  <c r="AY99" i="8"/>
  <c r="AX99" i="8"/>
  <c r="AW99" i="8"/>
  <c r="AV99" i="8"/>
  <c r="AU99" i="8"/>
  <c r="AT99" i="8"/>
  <c r="AS99" i="8"/>
  <c r="AR99" i="8"/>
  <c r="AQ99" i="8"/>
  <c r="AP99" i="8"/>
  <c r="AO99" i="8"/>
  <c r="AN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BQ98" i="8"/>
  <c r="BP98" i="8"/>
  <c r="BP103" i="8" s="1"/>
  <c r="BO98" i="8"/>
  <c r="BN98" i="8"/>
  <c r="BN103" i="8" s="1"/>
  <c r="BM98" i="8"/>
  <c r="BL98" i="8"/>
  <c r="BL103" i="8" s="1"/>
  <c r="BK98" i="8"/>
  <c r="BJ98" i="8"/>
  <c r="BJ103" i="8" s="1"/>
  <c r="BI98" i="8"/>
  <c r="BH98" i="8"/>
  <c r="BH103" i="8" s="1"/>
  <c r="BG98" i="8"/>
  <c r="BF98" i="8"/>
  <c r="BF103" i="8" s="1"/>
  <c r="BE98" i="8"/>
  <c r="BD98" i="8"/>
  <c r="BD103" i="8" s="1"/>
  <c r="BC98" i="8"/>
  <c r="BB98" i="8"/>
  <c r="BB103" i="8" s="1"/>
  <c r="BA98" i="8"/>
  <c r="AZ98" i="8"/>
  <c r="AZ103" i="8" s="1"/>
  <c r="AY98" i="8"/>
  <c r="AX98" i="8"/>
  <c r="AX103" i="8" s="1"/>
  <c r="AW98" i="8"/>
  <c r="AV98" i="8"/>
  <c r="AV103" i="8" s="1"/>
  <c r="AU98" i="8"/>
  <c r="AT98" i="8"/>
  <c r="AT103" i="8" s="1"/>
  <c r="AS98" i="8"/>
  <c r="AR98" i="8"/>
  <c r="AR103" i="8" s="1"/>
  <c r="AQ98" i="8"/>
  <c r="AP98" i="8"/>
  <c r="AP103" i="8" s="1"/>
  <c r="AO98" i="8"/>
  <c r="AN98" i="8"/>
  <c r="AN103" i="8" s="1"/>
  <c r="AM98" i="8"/>
  <c r="AL98" i="8"/>
  <c r="AL103" i="8" s="1"/>
  <c r="AK98" i="8"/>
  <c r="AJ98" i="8"/>
  <c r="AJ103" i="8" s="1"/>
  <c r="AI98" i="8"/>
  <c r="AH98" i="8"/>
  <c r="AH103" i="8" s="1"/>
  <c r="AG98" i="8"/>
  <c r="AF98" i="8"/>
  <c r="AF103" i="8" s="1"/>
  <c r="AE98" i="8"/>
  <c r="AD98" i="8"/>
  <c r="AD103" i="8" s="1"/>
  <c r="AC98" i="8"/>
  <c r="AB98" i="8"/>
  <c r="AB103" i="8" s="1"/>
  <c r="AA98" i="8"/>
  <c r="Z98" i="8"/>
  <c r="Z103" i="8" s="1"/>
  <c r="Y98" i="8"/>
  <c r="X98" i="8"/>
  <c r="BQ96" i="8"/>
  <c r="BP96" i="8"/>
  <c r="BO96" i="8"/>
  <c r="BN96" i="8"/>
  <c r="BM96" i="8"/>
  <c r="BL96" i="8"/>
  <c r="BK96" i="8"/>
  <c r="BJ96" i="8"/>
  <c r="BI96" i="8"/>
  <c r="BH96" i="8"/>
  <c r="BG96" i="8"/>
  <c r="BF96" i="8"/>
  <c r="BE96" i="8"/>
  <c r="BD96" i="8"/>
  <c r="BC96" i="8"/>
  <c r="BB96" i="8"/>
  <c r="BA96" i="8"/>
  <c r="AZ96" i="8"/>
  <c r="AY96" i="8"/>
  <c r="AX96" i="8"/>
  <c r="AW96" i="8"/>
  <c r="AV96" i="8"/>
  <c r="AU96" i="8"/>
  <c r="AT96" i="8"/>
  <c r="AS96" i="8"/>
  <c r="AR96" i="8"/>
  <c r="AQ96" i="8"/>
  <c r="AP96" i="8"/>
  <c r="AO96" i="8"/>
  <c r="AN96" i="8"/>
  <c r="AM96" i="8"/>
  <c r="AL96" i="8"/>
  <c r="AK96" i="8"/>
  <c r="AJ96" i="8"/>
  <c r="AI96" i="8"/>
  <c r="AH96" i="8"/>
  <c r="AG96" i="8"/>
  <c r="AF96" i="8"/>
  <c r="AE96" i="8"/>
  <c r="AD96" i="8"/>
  <c r="AC96" i="8"/>
  <c r="AB96" i="8"/>
  <c r="AA96" i="8"/>
  <c r="Z96" i="8"/>
  <c r="Y96" i="8"/>
  <c r="X96" i="8"/>
  <c r="S96" i="8" s="1"/>
  <c r="BQ95" i="8"/>
  <c r="BP95" i="8"/>
  <c r="BO95" i="8"/>
  <c r="BN95" i="8"/>
  <c r="BM95" i="8"/>
  <c r="BL95" i="8"/>
  <c r="BK95" i="8"/>
  <c r="BJ95" i="8"/>
  <c r="BI95" i="8"/>
  <c r="BH95" i="8"/>
  <c r="BG95" i="8"/>
  <c r="BF95" i="8"/>
  <c r="BE95" i="8"/>
  <c r="BD95" i="8"/>
  <c r="BC95" i="8"/>
  <c r="BB95" i="8"/>
  <c r="BA95" i="8"/>
  <c r="AZ95" i="8"/>
  <c r="AY95" i="8"/>
  <c r="AX95" i="8"/>
  <c r="AW95" i="8"/>
  <c r="AV95" i="8"/>
  <c r="AU95" i="8"/>
  <c r="AT95" i="8"/>
  <c r="AS95" i="8"/>
  <c r="AR95" i="8"/>
  <c r="AQ95" i="8"/>
  <c r="AP95" i="8"/>
  <c r="AO95" i="8"/>
  <c r="AN95" i="8"/>
  <c r="AM95" i="8"/>
  <c r="AL95" i="8"/>
  <c r="AK95" i="8"/>
  <c r="AJ95" i="8"/>
  <c r="AI95" i="8"/>
  <c r="AH95" i="8"/>
  <c r="AG95" i="8"/>
  <c r="AF95" i="8"/>
  <c r="AE95" i="8"/>
  <c r="AD95" i="8"/>
  <c r="S95" i="8" s="1"/>
  <c r="AC95" i="8"/>
  <c r="AB95" i="8"/>
  <c r="AA95" i="8"/>
  <c r="Z95" i="8"/>
  <c r="Y95" i="8"/>
  <c r="X95" i="8"/>
  <c r="BQ94" i="8"/>
  <c r="BP94" i="8"/>
  <c r="BO94" i="8"/>
  <c r="BN94" i="8"/>
  <c r="BM94" i="8"/>
  <c r="BL94" i="8"/>
  <c r="BK94" i="8"/>
  <c r="BJ94" i="8"/>
  <c r="BI94" i="8"/>
  <c r="BH94" i="8"/>
  <c r="BG94" i="8"/>
  <c r="BF94" i="8"/>
  <c r="BE94" i="8"/>
  <c r="BD94" i="8"/>
  <c r="BC94" i="8"/>
  <c r="BB94" i="8"/>
  <c r="BA94" i="8"/>
  <c r="AZ94" i="8"/>
  <c r="AY94" i="8"/>
  <c r="AX94" i="8"/>
  <c r="AW94" i="8"/>
  <c r="AV94" i="8"/>
  <c r="AU94" i="8"/>
  <c r="AT94" i="8"/>
  <c r="AS94" i="8"/>
  <c r="AR94" i="8"/>
  <c r="AQ94" i="8"/>
  <c r="AP94" i="8"/>
  <c r="AO94" i="8"/>
  <c r="AN94" i="8"/>
  <c r="AM94" i="8"/>
  <c r="AL94" i="8"/>
  <c r="AK94" i="8"/>
  <c r="AJ94" i="8"/>
  <c r="AI94" i="8"/>
  <c r="AH94" i="8"/>
  <c r="AG94" i="8"/>
  <c r="AF94" i="8"/>
  <c r="AE94" i="8"/>
  <c r="AD94" i="8"/>
  <c r="AC94" i="8"/>
  <c r="AB94" i="8"/>
  <c r="AA94" i="8"/>
  <c r="Z94" i="8"/>
  <c r="Y94" i="8"/>
  <c r="X94" i="8"/>
  <c r="BQ93" i="8"/>
  <c r="BP93" i="8"/>
  <c r="BO93" i="8"/>
  <c r="BN93" i="8"/>
  <c r="BM93" i="8"/>
  <c r="BL93" i="8"/>
  <c r="BK93" i="8"/>
  <c r="BJ93" i="8"/>
  <c r="BI93" i="8"/>
  <c r="BH93" i="8"/>
  <c r="BG93" i="8"/>
  <c r="BF93" i="8"/>
  <c r="BE93" i="8"/>
  <c r="BD93" i="8"/>
  <c r="BC93" i="8"/>
  <c r="BB93" i="8"/>
  <c r="BA93" i="8"/>
  <c r="AZ93" i="8"/>
  <c r="AY93" i="8"/>
  <c r="AX93" i="8"/>
  <c r="AW93" i="8"/>
  <c r="AV93" i="8"/>
  <c r="AU93" i="8"/>
  <c r="AT93" i="8"/>
  <c r="AS93" i="8"/>
  <c r="AR93" i="8"/>
  <c r="AQ93" i="8"/>
  <c r="AP93" i="8"/>
  <c r="AO93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BQ92" i="8"/>
  <c r="BP92" i="8"/>
  <c r="BP97" i="8" s="1"/>
  <c r="BO92" i="8"/>
  <c r="BN92" i="8"/>
  <c r="BN97" i="8" s="1"/>
  <c r="BM92" i="8"/>
  <c r="BM97" i="8" s="1"/>
  <c r="BL92" i="8"/>
  <c r="BK92" i="8"/>
  <c r="BK97" i="8" s="1"/>
  <c r="BJ92" i="8"/>
  <c r="BI92" i="8"/>
  <c r="BH92" i="8"/>
  <c r="BH97" i="8" s="1"/>
  <c r="BG92" i="8"/>
  <c r="BF92" i="8"/>
  <c r="BF97" i="8" s="1"/>
  <c r="BE92" i="8"/>
  <c r="BE97" i="8" s="1"/>
  <c r="BD92" i="8"/>
  <c r="BC92" i="8"/>
  <c r="BC97" i="8" s="1"/>
  <c r="BB92" i="8"/>
  <c r="BA92" i="8"/>
  <c r="AZ92" i="8"/>
  <c r="AZ97" i="8" s="1"/>
  <c r="AY92" i="8"/>
  <c r="AX92" i="8"/>
  <c r="AX97" i="8" s="1"/>
  <c r="AW92" i="8"/>
  <c r="AW97" i="8" s="1"/>
  <c r="AV92" i="8"/>
  <c r="AU92" i="8"/>
  <c r="AU97" i="8" s="1"/>
  <c r="AT92" i="8"/>
  <c r="AS92" i="8"/>
  <c r="AR92" i="8"/>
  <c r="AR97" i="8" s="1"/>
  <c r="AQ92" i="8"/>
  <c r="AP92" i="8"/>
  <c r="AP97" i="8" s="1"/>
  <c r="AO92" i="8"/>
  <c r="AO97" i="8" s="1"/>
  <c r="AN92" i="8"/>
  <c r="AM92" i="8"/>
  <c r="AM97" i="8" s="1"/>
  <c r="AL92" i="8"/>
  <c r="AK92" i="8"/>
  <c r="AJ92" i="8"/>
  <c r="AJ97" i="8" s="1"/>
  <c r="AI92" i="8"/>
  <c r="AH92" i="8"/>
  <c r="AH97" i="8" s="1"/>
  <c r="AG92" i="8"/>
  <c r="AG97" i="8" s="1"/>
  <c r="AF92" i="8"/>
  <c r="AE92" i="8"/>
  <c r="AE97" i="8" s="1"/>
  <c r="AD92" i="8"/>
  <c r="AC92" i="8"/>
  <c r="AB92" i="8"/>
  <c r="AB97" i="8" s="1"/>
  <c r="AA92" i="8"/>
  <c r="Z92" i="8"/>
  <c r="Z97" i="8" s="1"/>
  <c r="Y92" i="8"/>
  <c r="X92" i="8"/>
  <c r="BQ90" i="8"/>
  <c r="BP90" i="8"/>
  <c r="BO90" i="8"/>
  <c r="BN90" i="8"/>
  <c r="BM90" i="8"/>
  <c r="BL90" i="8"/>
  <c r="BK90" i="8"/>
  <c r="BJ90" i="8"/>
  <c r="BI90" i="8"/>
  <c r="BH90" i="8"/>
  <c r="BG90" i="8"/>
  <c r="BF90" i="8"/>
  <c r="BE90" i="8"/>
  <c r="BD90" i="8"/>
  <c r="BC90" i="8"/>
  <c r="BB90" i="8"/>
  <c r="BA90" i="8"/>
  <c r="AZ90" i="8"/>
  <c r="AY90" i="8"/>
  <c r="AX90" i="8"/>
  <c r="AW90" i="8"/>
  <c r="AV90" i="8"/>
  <c r="AU90" i="8"/>
  <c r="AT90" i="8"/>
  <c r="AS90" i="8"/>
  <c r="AR90" i="8"/>
  <c r="AQ90" i="8"/>
  <c r="AP90" i="8"/>
  <c r="AO90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B90" i="8"/>
  <c r="AA90" i="8"/>
  <c r="Z90" i="8"/>
  <c r="Y90" i="8"/>
  <c r="X90" i="8"/>
  <c r="BQ89" i="8"/>
  <c r="BP89" i="8"/>
  <c r="BO89" i="8"/>
  <c r="BN89" i="8"/>
  <c r="BM89" i="8"/>
  <c r="BL89" i="8"/>
  <c r="BK89" i="8"/>
  <c r="BJ89" i="8"/>
  <c r="BI89" i="8"/>
  <c r="BH89" i="8"/>
  <c r="BG89" i="8"/>
  <c r="BF89" i="8"/>
  <c r="BE89" i="8"/>
  <c r="BD89" i="8"/>
  <c r="BC89" i="8"/>
  <c r="BB89" i="8"/>
  <c r="BA89" i="8"/>
  <c r="AZ89" i="8"/>
  <c r="AY89" i="8"/>
  <c r="AX89" i="8"/>
  <c r="AW89" i="8"/>
  <c r="AV89" i="8"/>
  <c r="AU89" i="8"/>
  <c r="AT89" i="8"/>
  <c r="AS89" i="8"/>
  <c r="AR89" i="8"/>
  <c r="AQ89" i="8"/>
  <c r="AP89" i="8"/>
  <c r="AO89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Z89" i="8"/>
  <c r="Y89" i="8"/>
  <c r="X89" i="8"/>
  <c r="BQ88" i="8"/>
  <c r="BP88" i="8"/>
  <c r="BO88" i="8"/>
  <c r="BN88" i="8"/>
  <c r="BM88" i="8"/>
  <c r="BL88" i="8"/>
  <c r="BK88" i="8"/>
  <c r="BJ88" i="8"/>
  <c r="BI88" i="8"/>
  <c r="BH88" i="8"/>
  <c r="BG88" i="8"/>
  <c r="BF88" i="8"/>
  <c r="BE88" i="8"/>
  <c r="BD88" i="8"/>
  <c r="BC88" i="8"/>
  <c r="BB88" i="8"/>
  <c r="BA88" i="8"/>
  <c r="AZ88" i="8"/>
  <c r="AY88" i="8"/>
  <c r="AX88" i="8"/>
  <c r="AW88" i="8"/>
  <c r="AV88" i="8"/>
  <c r="AU88" i="8"/>
  <c r="AT88" i="8"/>
  <c r="AS88" i="8"/>
  <c r="AR88" i="8"/>
  <c r="AQ88" i="8"/>
  <c r="AP88" i="8"/>
  <c r="AO88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BQ87" i="8"/>
  <c r="BP87" i="8"/>
  <c r="BO87" i="8"/>
  <c r="BN87" i="8"/>
  <c r="BM87" i="8"/>
  <c r="BL87" i="8"/>
  <c r="BK87" i="8"/>
  <c r="BJ87" i="8"/>
  <c r="BI87" i="8"/>
  <c r="BH87" i="8"/>
  <c r="BG87" i="8"/>
  <c r="BF87" i="8"/>
  <c r="BE87" i="8"/>
  <c r="BD87" i="8"/>
  <c r="BC87" i="8"/>
  <c r="BB87" i="8"/>
  <c r="BA87" i="8"/>
  <c r="AZ87" i="8"/>
  <c r="AY87" i="8"/>
  <c r="AX87" i="8"/>
  <c r="AW87" i="8"/>
  <c r="AV87" i="8"/>
  <c r="AU87" i="8"/>
  <c r="AT87" i="8"/>
  <c r="AS87" i="8"/>
  <c r="AR87" i="8"/>
  <c r="AQ87" i="8"/>
  <c r="AP87" i="8"/>
  <c r="AO87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BQ86" i="8"/>
  <c r="BP86" i="8"/>
  <c r="BO86" i="8"/>
  <c r="BN86" i="8"/>
  <c r="BM86" i="8"/>
  <c r="BL86" i="8"/>
  <c r="BL91" i="8" s="1"/>
  <c r="BK86" i="8"/>
  <c r="BJ86" i="8"/>
  <c r="BI86" i="8"/>
  <c r="BH86" i="8"/>
  <c r="BG86" i="8"/>
  <c r="BF86" i="8"/>
  <c r="BE86" i="8"/>
  <c r="BD86" i="8"/>
  <c r="BD91" i="8" s="1"/>
  <c r="BC86" i="8"/>
  <c r="BB86" i="8"/>
  <c r="BA86" i="8"/>
  <c r="AZ86" i="8"/>
  <c r="AY86" i="8"/>
  <c r="AX86" i="8"/>
  <c r="AW86" i="8"/>
  <c r="AV86" i="8"/>
  <c r="AV91" i="8" s="1"/>
  <c r="AU86" i="8"/>
  <c r="AT86" i="8"/>
  <c r="AS86" i="8"/>
  <c r="AR86" i="8"/>
  <c r="AQ86" i="8"/>
  <c r="AP86" i="8"/>
  <c r="AO86" i="8"/>
  <c r="AO91" i="8" s="1"/>
  <c r="AN86" i="8"/>
  <c r="AN91" i="8" s="1"/>
  <c r="AM86" i="8"/>
  <c r="AL86" i="8"/>
  <c r="AK86" i="8"/>
  <c r="AK91" i="8" s="1"/>
  <c r="AJ86" i="8"/>
  <c r="AI86" i="8"/>
  <c r="AH86" i="8"/>
  <c r="AG86" i="8"/>
  <c r="AG91" i="8" s="1"/>
  <c r="AF86" i="8"/>
  <c r="AF91" i="8" s="1"/>
  <c r="AE86" i="8"/>
  <c r="AD86" i="8"/>
  <c r="AC86" i="8"/>
  <c r="AB86" i="8"/>
  <c r="AA86" i="8"/>
  <c r="AA91" i="8" s="1"/>
  <c r="Z86" i="8"/>
  <c r="Y86" i="8"/>
  <c r="Y91" i="8" s="1"/>
  <c r="X86" i="8"/>
  <c r="BQ84" i="8"/>
  <c r="BP84" i="8"/>
  <c r="BO84" i="8"/>
  <c r="BN84" i="8"/>
  <c r="BM84" i="8"/>
  <c r="BL84" i="8"/>
  <c r="BK84" i="8"/>
  <c r="BJ84" i="8"/>
  <c r="BI84" i="8"/>
  <c r="BH84" i="8"/>
  <c r="BG84" i="8"/>
  <c r="BF84" i="8"/>
  <c r="BE84" i="8"/>
  <c r="BD84" i="8"/>
  <c r="BC84" i="8"/>
  <c r="BB84" i="8"/>
  <c r="BA84" i="8"/>
  <c r="AZ84" i="8"/>
  <c r="AY84" i="8"/>
  <c r="AX84" i="8"/>
  <c r="AW84" i="8"/>
  <c r="AV84" i="8"/>
  <c r="AU84" i="8"/>
  <c r="AT84" i="8"/>
  <c r="AS84" i="8"/>
  <c r="AR84" i="8"/>
  <c r="AQ84" i="8"/>
  <c r="AP84" i="8"/>
  <c r="AO84" i="8"/>
  <c r="AN84" i="8"/>
  <c r="AM84" i="8"/>
  <c r="AL84" i="8"/>
  <c r="AK84" i="8"/>
  <c r="AJ84" i="8"/>
  <c r="AI84" i="8"/>
  <c r="AH84" i="8"/>
  <c r="AG84" i="8"/>
  <c r="AF84" i="8"/>
  <c r="AE84" i="8"/>
  <c r="AD84" i="8"/>
  <c r="AC84" i="8"/>
  <c r="AB84" i="8"/>
  <c r="AA84" i="8"/>
  <c r="Z84" i="8"/>
  <c r="Y84" i="8"/>
  <c r="X84" i="8"/>
  <c r="BQ83" i="8"/>
  <c r="BP83" i="8"/>
  <c r="BO83" i="8"/>
  <c r="BN83" i="8"/>
  <c r="BM83" i="8"/>
  <c r="BL83" i="8"/>
  <c r="BK83" i="8"/>
  <c r="BJ83" i="8"/>
  <c r="BI83" i="8"/>
  <c r="BH83" i="8"/>
  <c r="BG83" i="8"/>
  <c r="BF83" i="8"/>
  <c r="BE83" i="8"/>
  <c r="BD83" i="8"/>
  <c r="BC83" i="8"/>
  <c r="BB83" i="8"/>
  <c r="BA83" i="8"/>
  <c r="AZ83" i="8"/>
  <c r="AY83" i="8"/>
  <c r="AX83" i="8"/>
  <c r="AW83" i="8"/>
  <c r="AV83" i="8"/>
  <c r="AU83" i="8"/>
  <c r="AT83" i="8"/>
  <c r="AS83" i="8"/>
  <c r="AR83" i="8"/>
  <c r="AQ83" i="8"/>
  <c r="AP83" i="8"/>
  <c r="AO83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BQ82" i="8"/>
  <c r="BP82" i="8"/>
  <c r="BO82" i="8"/>
  <c r="BN82" i="8"/>
  <c r="BM82" i="8"/>
  <c r="BL82" i="8"/>
  <c r="BK82" i="8"/>
  <c r="BJ82" i="8"/>
  <c r="BI82" i="8"/>
  <c r="BH82" i="8"/>
  <c r="BG82" i="8"/>
  <c r="BF82" i="8"/>
  <c r="BE82" i="8"/>
  <c r="BD82" i="8"/>
  <c r="BC82" i="8"/>
  <c r="BB82" i="8"/>
  <c r="BA82" i="8"/>
  <c r="AZ82" i="8"/>
  <c r="AY82" i="8"/>
  <c r="AX82" i="8"/>
  <c r="AW82" i="8"/>
  <c r="AV82" i="8"/>
  <c r="AU82" i="8"/>
  <c r="AT82" i="8"/>
  <c r="AS82" i="8"/>
  <c r="AR82" i="8"/>
  <c r="AQ82" i="8"/>
  <c r="AP82" i="8"/>
  <c r="AO82" i="8"/>
  <c r="AN82" i="8"/>
  <c r="AM82" i="8"/>
  <c r="AL82" i="8"/>
  <c r="AK82" i="8"/>
  <c r="AJ82" i="8"/>
  <c r="AI82" i="8"/>
  <c r="AH82" i="8"/>
  <c r="AG82" i="8"/>
  <c r="AF82" i="8"/>
  <c r="AE82" i="8"/>
  <c r="AD82" i="8"/>
  <c r="AC82" i="8"/>
  <c r="AB82" i="8"/>
  <c r="AA82" i="8"/>
  <c r="Z82" i="8"/>
  <c r="Y82" i="8"/>
  <c r="X82" i="8"/>
  <c r="BQ81" i="8"/>
  <c r="BP81" i="8"/>
  <c r="BO81" i="8"/>
  <c r="BN81" i="8"/>
  <c r="BM81" i="8"/>
  <c r="BL81" i="8"/>
  <c r="BK81" i="8"/>
  <c r="BJ81" i="8"/>
  <c r="BI81" i="8"/>
  <c r="BH81" i="8"/>
  <c r="BG81" i="8"/>
  <c r="BF81" i="8"/>
  <c r="BE81" i="8"/>
  <c r="BD81" i="8"/>
  <c r="BC81" i="8"/>
  <c r="BB81" i="8"/>
  <c r="BA81" i="8"/>
  <c r="AZ81" i="8"/>
  <c r="AY81" i="8"/>
  <c r="AX81" i="8"/>
  <c r="AW81" i="8"/>
  <c r="AV81" i="8"/>
  <c r="AU81" i="8"/>
  <c r="AT81" i="8"/>
  <c r="AS81" i="8"/>
  <c r="AR81" i="8"/>
  <c r="AQ81" i="8"/>
  <c r="AP81" i="8"/>
  <c r="AO81" i="8"/>
  <c r="AN81" i="8"/>
  <c r="AM81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Z81" i="8"/>
  <c r="Y81" i="8"/>
  <c r="X81" i="8"/>
  <c r="BQ80" i="8"/>
  <c r="BP80" i="8"/>
  <c r="BO80" i="8"/>
  <c r="BN80" i="8"/>
  <c r="BN85" i="8" s="1"/>
  <c r="BM80" i="8"/>
  <c r="BL80" i="8"/>
  <c r="BL85" i="8" s="1"/>
  <c r="BK80" i="8"/>
  <c r="BJ80" i="8"/>
  <c r="BJ85" i="8" s="1"/>
  <c r="BI80" i="8"/>
  <c r="BH80" i="8"/>
  <c r="BG80" i="8"/>
  <c r="BF80" i="8"/>
  <c r="BF85" i="8" s="1"/>
  <c r="BE80" i="8"/>
  <c r="BD80" i="8"/>
  <c r="BD85" i="8" s="1"/>
  <c r="BC80" i="8"/>
  <c r="BC85" i="8" s="1"/>
  <c r="BB80" i="8"/>
  <c r="BB85" i="8" s="1"/>
  <c r="BA80" i="8"/>
  <c r="AZ80" i="8"/>
  <c r="AY80" i="8"/>
  <c r="AX80" i="8"/>
  <c r="AX85" i="8" s="1"/>
  <c r="AW80" i="8"/>
  <c r="AV80" i="8"/>
  <c r="AV85" i="8" s="1"/>
  <c r="AU80" i="8"/>
  <c r="AT80" i="8"/>
  <c r="AT85" i="8" s="1"/>
  <c r="AS80" i="8"/>
  <c r="AR80" i="8"/>
  <c r="AQ80" i="8"/>
  <c r="AP80" i="8"/>
  <c r="AP85" i="8" s="1"/>
  <c r="AO80" i="8"/>
  <c r="AN80" i="8"/>
  <c r="AN85" i="8" s="1"/>
  <c r="AM80" i="8"/>
  <c r="AL80" i="8"/>
  <c r="AL85" i="8" s="1"/>
  <c r="AK80" i="8"/>
  <c r="AJ80" i="8"/>
  <c r="AI80" i="8"/>
  <c r="AH80" i="8"/>
  <c r="AH85" i="8" s="1"/>
  <c r="AG80" i="8"/>
  <c r="AF80" i="8"/>
  <c r="AF85" i="8" s="1"/>
  <c r="AE80" i="8"/>
  <c r="AD80" i="8"/>
  <c r="AD85" i="8" s="1"/>
  <c r="AC80" i="8"/>
  <c r="AB80" i="8"/>
  <c r="AA80" i="8"/>
  <c r="Z80" i="8"/>
  <c r="Y80" i="8"/>
  <c r="X80" i="8"/>
  <c r="X85" i="8" s="1"/>
  <c r="BQ63" i="8"/>
  <c r="BP63" i="8"/>
  <c r="BO63" i="8"/>
  <c r="BN63" i="8"/>
  <c r="BM63" i="8"/>
  <c r="BL63" i="8"/>
  <c r="BK63" i="8"/>
  <c r="BJ63" i="8"/>
  <c r="BI63" i="8"/>
  <c r="BH63" i="8"/>
  <c r="BG63" i="8"/>
  <c r="BF63" i="8"/>
  <c r="BE63" i="8"/>
  <c r="BD63" i="8"/>
  <c r="BC63" i="8"/>
  <c r="BB63" i="8"/>
  <c r="BA63" i="8"/>
  <c r="AZ63" i="8"/>
  <c r="AY63" i="8"/>
  <c r="AX63" i="8"/>
  <c r="AW63" i="8"/>
  <c r="AV63" i="8"/>
  <c r="AU63" i="8"/>
  <c r="AT63" i="8"/>
  <c r="AS63" i="8"/>
  <c r="AR63" i="8"/>
  <c r="AQ63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BQ62" i="8"/>
  <c r="BP62" i="8"/>
  <c r="BO62" i="8"/>
  <c r="BN62" i="8"/>
  <c r="BM62" i="8"/>
  <c r="BL62" i="8"/>
  <c r="BK62" i="8"/>
  <c r="BJ62" i="8"/>
  <c r="BI62" i="8"/>
  <c r="BH62" i="8"/>
  <c r="BG62" i="8"/>
  <c r="BF62" i="8"/>
  <c r="BE62" i="8"/>
  <c r="BD62" i="8"/>
  <c r="BC62" i="8"/>
  <c r="BB62" i="8"/>
  <c r="BA62" i="8"/>
  <c r="AZ62" i="8"/>
  <c r="AY62" i="8"/>
  <c r="AX62" i="8"/>
  <c r="AW62" i="8"/>
  <c r="AV62" i="8"/>
  <c r="AU62" i="8"/>
  <c r="AT62" i="8"/>
  <c r="AS62" i="8"/>
  <c r="AR62" i="8"/>
  <c r="AQ62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BQ61" i="8"/>
  <c r="BP61" i="8"/>
  <c r="BO61" i="8"/>
  <c r="BN61" i="8"/>
  <c r="BM61" i="8"/>
  <c r="BL61" i="8"/>
  <c r="BK61" i="8"/>
  <c r="BJ61" i="8"/>
  <c r="BI61" i="8"/>
  <c r="BH61" i="8"/>
  <c r="BG61" i="8"/>
  <c r="BF61" i="8"/>
  <c r="BE61" i="8"/>
  <c r="BD61" i="8"/>
  <c r="BC61" i="8"/>
  <c r="BB61" i="8"/>
  <c r="BA61" i="8"/>
  <c r="AZ61" i="8"/>
  <c r="AY61" i="8"/>
  <c r="AX61" i="8"/>
  <c r="AW61" i="8"/>
  <c r="AV61" i="8"/>
  <c r="AU61" i="8"/>
  <c r="AT61" i="8"/>
  <c r="AS61" i="8"/>
  <c r="AR61" i="8"/>
  <c r="AQ61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BQ60" i="8"/>
  <c r="BP60" i="8"/>
  <c r="BO60" i="8"/>
  <c r="BN60" i="8"/>
  <c r="BM60" i="8"/>
  <c r="BL60" i="8"/>
  <c r="BK60" i="8"/>
  <c r="BJ60" i="8"/>
  <c r="BI60" i="8"/>
  <c r="BH60" i="8"/>
  <c r="BG60" i="8"/>
  <c r="BF60" i="8"/>
  <c r="BE60" i="8"/>
  <c r="BD60" i="8"/>
  <c r="BC60" i="8"/>
  <c r="BB60" i="8"/>
  <c r="BA60" i="8"/>
  <c r="AZ60" i="8"/>
  <c r="AY60" i="8"/>
  <c r="AX60" i="8"/>
  <c r="AW60" i="8"/>
  <c r="AV60" i="8"/>
  <c r="AU60" i="8"/>
  <c r="AT60" i="8"/>
  <c r="AS60" i="8"/>
  <c r="AR60" i="8"/>
  <c r="AQ60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BQ59" i="8"/>
  <c r="BQ64" i="8" s="1"/>
  <c r="BQ665" i="8" s="1"/>
  <c r="BP59" i="8"/>
  <c r="BP64" i="8" s="1"/>
  <c r="BP665" i="8" s="1"/>
  <c r="BO59" i="8"/>
  <c r="BO64" i="8" s="1"/>
  <c r="BO665" i="8" s="1"/>
  <c r="BN59" i="8"/>
  <c r="BN64" i="8" s="1"/>
  <c r="BN665" i="8" s="1"/>
  <c r="BM59" i="8"/>
  <c r="BL59" i="8"/>
  <c r="BK59" i="8"/>
  <c r="BJ59" i="8"/>
  <c r="BI59" i="8"/>
  <c r="BI64" i="8" s="1"/>
  <c r="BI665" i="8" s="1"/>
  <c r="BH59" i="8"/>
  <c r="BH64" i="8" s="1"/>
  <c r="BH665" i="8" s="1"/>
  <c r="BG59" i="8"/>
  <c r="BF59" i="8"/>
  <c r="BE59" i="8"/>
  <c r="BD59" i="8"/>
  <c r="BC59" i="8"/>
  <c r="BB59" i="8"/>
  <c r="BA59" i="8"/>
  <c r="BA64" i="8" s="1"/>
  <c r="BA665" i="8" s="1"/>
  <c r="AZ59" i="8"/>
  <c r="AZ64" i="8" s="1"/>
  <c r="AZ665" i="8" s="1"/>
  <c r="AY59" i="8"/>
  <c r="AY64" i="8" s="1"/>
  <c r="AY665" i="8" s="1"/>
  <c r="AX59" i="8"/>
  <c r="AW59" i="8"/>
  <c r="AV59" i="8"/>
  <c r="AU59" i="8"/>
  <c r="AT59" i="8"/>
  <c r="AS59" i="8"/>
  <c r="AS64" i="8" s="1"/>
  <c r="AS665" i="8" s="1"/>
  <c r="AR59" i="8"/>
  <c r="AR64" i="8" s="1"/>
  <c r="AR665" i="8" s="1"/>
  <c r="AQ59" i="8"/>
  <c r="AQ64" i="8" s="1"/>
  <c r="AQ665" i="8" s="1"/>
  <c r="AP59" i="8"/>
  <c r="AO59" i="8"/>
  <c r="AN59" i="8"/>
  <c r="AM59" i="8"/>
  <c r="AL59" i="8"/>
  <c r="AK59" i="8"/>
  <c r="AK64" i="8" s="1"/>
  <c r="AK665" i="8" s="1"/>
  <c r="AJ59" i="8"/>
  <c r="AJ64" i="8" s="1"/>
  <c r="AJ665" i="8" s="1"/>
  <c r="AI59" i="8"/>
  <c r="AI64" i="8" s="1"/>
  <c r="AI665" i="8" s="1"/>
  <c r="AH59" i="8"/>
  <c r="AH64" i="8" s="1"/>
  <c r="AH665" i="8" s="1"/>
  <c r="AG59" i="8"/>
  <c r="AF59" i="8"/>
  <c r="AE59" i="8"/>
  <c r="AD59" i="8"/>
  <c r="AC59" i="8"/>
  <c r="AC64" i="8" s="1"/>
  <c r="AC665" i="8" s="1"/>
  <c r="AB59" i="8"/>
  <c r="AB64" i="8" s="1"/>
  <c r="AB665" i="8" s="1"/>
  <c r="AA59" i="8"/>
  <c r="AA64" i="8" s="1"/>
  <c r="AA665" i="8" s="1"/>
  <c r="Z59" i="8"/>
  <c r="Y59" i="8"/>
  <c r="X59" i="8"/>
  <c r="B55" i="8"/>
  <c r="S35" i="8"/>
  <c r="S36" i="12" s="1"/>
  <c r="S14" i="8"/>
  <c r="S15" i="12" s="1"/>
  <c r="C12" i="8"/>
  <c r="B10" i="8"/>
  <c r="X7" i="8"/>
  <c r="Y7" i="8" s="1"/>
  <c r="Z7" i="8" s="1"/>
  <c r="AA7" i="8" s="1"/>
  <c r="Z6" i="8"/>
  <c r="Y6" i="8"/>
  <c r="W6" i="8"/>
  <c r="BQ642" i="4"/>
  <c r="BP642" i="4"/>
  <c r="BO642" i="4"/>
  <c r="BN642" i="4"/>
  <c r="BM642" i="4"/>
  <c r="BL642" i="4"/>
  <c r="BK642" i="4"/>
  <c r="BJ642" i="4"/>
  <c r="BI642" i="4"/>
  <c r="BH642" i="4"/>
  <c r="BG642" i="4"/>
  <c r="BF642" i="4"/>
  <c r="BE642" i="4"/>
  <c r="BD642" i="4"/>
  <c r="BC642" i="4"/>
  <c r="BB642" i="4"/>
  <c r="BA642" i="4"/>
  <c r="AZ642" i="4"/>
  <c r="AY642" i="4"/>
  <c r="AX642" i="4"/>
  <c r="AW642" i="4"/>
  <c r="AV642" i="4"/>
  <c r="AU642" i="4"/>
  <c r="AT642" i="4"/>
  <c r="AS642" i="4"/>
  <c r="AR642" i="4"/>
  <c r="AQ642" i="4"/>
  <c r="AP642" i="4"/>
  <c r="AO642" i="4"/>
  <c r="AN642" i="4"/>
  <c r="AM642" i="4"/>
  <c r="AL642" i="4"/>
  <c r="AK642" i="4"/>
  <c r="AJ642" i="4"/>
  <c r="AI642" i="4"/>
  <c r="AH642" i="4"/>
  <c r="AG642" i="4"/>
  <c r="AF642" i="4"/>
  <c r="AE642" i="4"/>
  <c r="AD642" i="4"/>
  <c r="AC642" i="4"/>
  <c r="AB642" i="4"/>
  <c r="AA642" i="4"/>
  <c r="Z642" i="4"/>
  <c r="Y642" i="4"/>
  <c r="X642" i="4"/>
  <c r="BQ641" i="4"/>
  <c r="BQ643" i="4" s="1"/>
  <c r="BQ732" i="4" s="1"/>
  <c r="BP641" i="4"/>
  <c r="BP643" i="4" s="1"/>
  <c r="BP732" i="4" s="1"/>
  <c r="BO641" i="4"/>
  <c r="BN641" i="4"/>
  <c r="BN643" i="4" s="1"/>
  <c r="BN732" i="4" s="1"/>
  <c r="BM641" i="4"/>
  <c r="BM643" i="4" s="1"/>
  <c r="BM732" i="4" s="1"/>
  <c r="BL641" i="4"/>
  <c r="BL643" i="4" s="1"/>
  <c r="BL732" i="4" s="1"/>
  <c r="BK641" i="4"/>
  <c r="BK643" i="4" s="1"/>
  <c r="BK732" i="4" s="1"/>
  <c r="BJ641" i="4"/>
  <c r="BI641" i="4"/>
  <c r="BI643" i="4" s="1"/>
  <c r="BI732" i="4" s="1"/>
  <c r="BH641" i="4"/>
  <c r="BH643" i="4" s="1"/>
  <c r="BH732" i="4" s="1"/>
  <c r="BG641" i="4"/>
  <c r="BF641" i="4"/>
  <c r="BF643" i="4" s="1"/>
  <c r="BF732" i="4" s="1"/>
  <c r="BE641" i="4"/>
  <c r="BE643" i="4" s="1"/>
  <c r="BE732" i="4" s="1"/>
  <c r="BD641" i="4"/>
  <c r="BD643" i="4" s="1"/>
  <c r="BD732" i="4" s="1"/>
  <c r="BC641" i="4"/>
  <c r="BC643" i="4" s="1"/>
  <c r="BC732" i="4" s="1"/>
  <c r="BB641" i="4"/>
  <c r="BA641" i="4"/>
  <c r="BA643" i="4" s="1"/>
  <c r="BA732" i="4" s="1"/>
  <c r="AZ641" i="4"/>
  <c r="AZ643" i="4" s="1"/>
  <c r="AZ732" i="4" s="1"/>
  <c r="AY641" i="4"/>
  <c r="AX641" i="4"/>
  <c r="AX643" i="4" s="1"/>
  <c r="AX732" i="4" s="1"/>
  <c r="AW641" i="4"/>
  <c r="AW643" i="4" s="1"/>
  <c r="AW732" i="4" s="1"/>
  <c r="AV641" i="4"/>
  <c r="AV643" i="4" s="1"/>
  <c r="AV732" i="4" s="1"/>
  <c r="AU641" i="4"/>
  <c r="AU643" i="4" s="1"/>
  <c r="AU732" i="4" s="1"/>
  <c r="AT641" i="4"/>
  <c r="AS641" i="4"/>
  <c r="AS643" i="4" s="1"/>
  <c r="AS732" i="4" s="1"/>
  <c r="AR641" i="4"/>
  <c r="AR643" i="4" s="1"/>
  <c r="AR732" i="4" s="1"/>
  <c r="AQ641" i="4"/>
  <c r="AP641" i="4"/>
  <c r="AP643" i="4" s="1"/>
  <c r="AP732" i="4" s="1"/>
  <c r="AO641" i="4"/>
  <c r="AO643" i="4" s="1"/>
  <c r="AO732" i="4" s="1"/>
  <c r="AN641" i="4"/>
  <c r="AN643" i="4" s="1"/>
  <c r="AN732" i="4" s="1"/>
  <c r="AM641" i="4"/>
  <c r="AM643" i="4" s="1"/>
  <c r="AM732" i="4" s="1"/>
  <c r="AL641" i="4"/>
  <c r="AK641" i="4"/>
  <c r="AK643" i="4" s="1"/>
  <c r="AK732" i="4" s="1"/>
  <c r="AJ641" i="4"/>
  <c r="AJ643" i="4" s="1"/>
  <c r="AJ732" i="4" s="1"/>
  <c r="AI641" i="4"/>
  <c r="AH641" i="4"/>
  <c r="AH643" i="4" s="1"/>
  <c r="AH732" i="4" s="1"/>
  <c r="AG641" i="4"/>
  <c r="AG643" i="4" s="1"/>
  <c r="AG732" i="4" s="1"/>
  <c r="AF641" i="4"/>
  <c r="AF643" i="4" s="1"/>
  <c r="AF732" i="4" s="1"/>
  <c r="AE641" i="4"/>
  <c r="AE643" i="4" s="1"/>
  <c r="AE732" i="4" s="1"/>
  <c r="AD641" i="4"/>
  <c r="AC641" i="4"/>
  <c r="AC643" i="4" s="1"/>
  <c r="AC732" i="4" s="1"/>
  <c r="AB641" i="4"/>
  <c r="AB643" i="4" s="1"/>
  <c r="AB732" i="4" s="1"/>
  <c r="AA641" i="4"/>
  <c r="Z641" i="4"/>
  <c r="Z643" i="4" s="1"/>
  <c r="Z732" i="4" s="1"/>
  <c r="Y641" i="4"/>
  <c r="Y643" i="4" s="1"/>
  <c r="X641" i="4"/>
  <c r="X643" i="4" s="1"/>
  <c r="X732" i="4" s="1"/>
  <c r="BQ621" i="4"/>
  <c r="BP621" i="4"/>
  <c r="BO621" i="4"/>
  <c r="BN621" i="4"/>
  <c r="BM621" i="4"/>
  <c r="BL621" i="4"/>
  <c r="BK621" i="4"/>
  <c r="BJ621" i="4"/>
  <c r="BI621" i="4"/>
  <c r="BH621" i="4"/>
  <c r="BG621" i="4"/>
  <c r="BF621" i="4"/>
  <c r="BE621" i="4"/>
  <c r="BD621" i="4"/>
  <c r="BC621" i="4"/>
  <c r="BB621" i="4"/>
  <c r="BA621" i="4"/>
  <c r="AZ621" i="4"/>
  <c r="AY621" i="4"/>
  <c r="AX621" i="4"/>
  <c r="AW621" i="4"/>
  <c r="AV621" i="4"/>
  <c r="AU621" i="4"/>
  <c r="AT621" i="4"/>
  <c r="AS621" i="4"/>
  <c r="AR621" i="4"/>
  <c r="AQ621" i="4"/>
  <c r="AP621" i="4"/>
  <c r="AO621" i="4"/>
  <c r="AN621" i="4"/>
  <c r="AM621" i="4"/>
  <c r="AL621" i="4"/>
  <c r="AK621" i="4"/>
  <c r="AJ621" i="4"/>
  <c r="AI621" i="4"/>
  <c r="AH621" i="4"/>
  <c r="AG621" i="4"/>
  <c r="AF621" i="4"/>
  <c r="AE621" i="4"/>
  <c r="AD621" i="4"/>
  <c r="AC621" i="4"/>
  <c r="AB621" i="4"/>
  <c r="AA621" i="4"/>
  <c r="Z621" i="4"/>
  <c r="Y621" i="4"/>
  <c r="X621" i="4"/>
  <c r="BQ620" i="4"/>
  <c r="BQ622" i="4" s="1"/>
  <c r="BQ711" i="4" s="1"/>
  <c r="BP620" i="4"/>
  <c r="BO620" i="4"/>
  <c r="BO622" i="4" s="1"/>
  <c r="BO711" i="4" s="1"/>
  <c r="BN620" i="4"/>
  <c r="BN622" i="4" s="1"/>
  <c r="BN711" i="4" s="1"/>
  <c r="BM620" i="4"/>
  <c r="BL620" i="4"/>
  <c r="BK620" i="4"/>
  <c r="BK622" i="4" s="1"/>
  <c r="BK711" i="4" s="1"/>
  <c r="BJ620" i="4"/>
  <c r="BJ622" i="4" s="1"/>
  <c r="BJ711" i="4" s="1"/>
  <c r="BI620" i="4"/>
  <c r="BI622" i="4" s="1"/>
  <c r="BI711" i="4" s="1"/>
  <c r="BH620" i="4"/>
  <c r="BG620" i="4"/>
  <c r="BG622" i="4" s="1"/>
  <c r="BG711" i="4" s="1"/>
  <c r="BF620" i="4"/>
  <c r="BF622" i="4" s="1"/>
  <c r="BF711" i="4" s="1"/>
  <c r="BE620" i="4"/>
  <c r="BD620" i="4"/>
  <c r="BC620" i="4"/>
  <c r="BC622" i="4" s="1"/>
  <c r="BC711" i="4" s="1"/>
  <c r="BB620" i="4"/>
  <c r="BB622" i="4" s="1"/>
  <c r="BB711" i="4" s="1"/>
  <c r="BA620" i="4"/>
  <c r="BA622" i="4" s="1"/>
  <c r="BA711" i="4" s="1"/>
  <c r="AZ620" i="4"/>
  <c r="AY620" i="4"/>
  <c r="AY622" i="4" s="1"/>
  <c r="AY711" i="4" s="1"/>
  <c r="AX620" i="4"/>
  <c r="AX622" i="4" s="1"/>
  <c r="AX711" i="4" s="1"/>
  <c r="AW620" i="4"/>
  <c r="AV620" i="4"/>
  <c r="AU620" i="4"/>
  <c r="AU622" i="4" s="1"/>
  <c r="AU711" i="4" s="1"/>
  <c r="AT620" i="4"/>
  <c r="AT622" i="4" s="1"/>
  <c r="AT711" i="4" s="1"/>
  <c r="AS620" i="4"/>
  <c r="AS622" i="4" s="1"/>
  <c r="AS711" i="4" s="1"/>
  <c r="AR620" i="4"/>
  <c r="AQ620" i="4"/>
  <c r="AQ622" i="4" s="1"/>
  <c r="AQ711" i="4" s="1"/>
  <c r="AP620" i="4"/>
  <c r="AP622" i="4" s="1"/>
  <c r="AP711" i="4" s="1"/>
  <c r="AO620" i="4"/>
  <c r="AN620" i="4"/>
  <c r="AM620" i="4"/>
  <c r="AM622" i="4" s="1"/>
  <c r="AM711" i="4" s="1"/>
  <c r="AL620" i="4"/>
  <c r="AL622" i="4" s="1"/>
  <c r="AL711" i="4" s="1"/>
  <c r="AK620" i="4"/>
  <c r="AK622" i="4" s="1"/>
  <c r="AK711" i="4" s="1"/>
  <c r="AJ620" i="4"/>
  <c r="AI620" i="4"/>
  <c r="AI622" i="4" s="1"/>
  <c r="AI711" i="4" s="1"/>
  <c r="AH620" i="4"/>
  <c r="AH622" i="4" s="1"/>
  <c r="AH711" i="4" s="1"/>
  <c r="AG620" i="4"/>
  <c r="AF620" i="4"/>
  <c r="AF622" i="4" s="1"/>
  <c r="AF711" i="4" s="1"/>
  <c r="AE620" i="4"/>
  <c r="AE622" i="4" s="1"/>
  <c r="AE711" i="4" s="1"/>
  <c r="AD620" i="4"/>
  <c r="AD622" i="4" s="1"/>
  <c r="AD711" i="4" s="1"/>
  <c r="AC620" i="4"/>
  <c r="AC622" i="4" s="1"/>
  <c r="AC711" i="4" s="1"/>
  <c r="AB620" i="4"/>
  <c r="AA620" i="4"/>
  <c r="AA622" i="4" s="1"/>
  <c r="AA711" i="4" s="1"/>
  <c r="Z620" i="4"/>
  <c r="Z622" i="4" s="1"/>
  <c r="Z711" i="4" s="1"/>
  <c r="Y620" i="4"/>
  <c r="X620" i="4"/>
  <c r="BQ609" i="4"/>
  <c r="BP609" i="4"/>
  <c r="BO609" i="4"/>
  <c r="BN609" i="4"/>
  <c r="BM609" i="4"/>
  <c r="BL609" i="4"/>
  <c r="BK609" i="4"/>
  <c r="BJ609" i="4"/>
  <c r="BJ610" i="4" s="1"/>
  <c r="BI609" i="4"/>
  <c r="BH609" i="4"/>
  <c r="BG609" i="4"/>
  <c r="BF609" i="4"/>
  <c r="BE609" i="4"/>
  <c r="BD609" i="4"/>
  <c r="BC609" i="4"/>
  <c r="BB609" i="4"/>
  <c r="BA609" i="4"/>
  <c r="AZ609" i="4"/>
  <c r="AY609" i="4"/>
  <c r="AX609" i="4"/>
  <c r="AW609" i="4"/>
  <c r="AV609" i="4"/>
  <c r="AU609" i="4"/>
  <c r="AT609" i="4"/>
  <c r="AS609" i="4"/>
  <c r="AR609" i="4"/>
  <c r="AQ609" i="4"/>
  <c r="AP609" i="4"/>
  <c r="AO609" i="4"/>
  <c r="AN609" i="4"/>
  <c r="AM609" i="4"/>
  <c r="AL609" i="4"/>
  <c r="AK609" i="4"/>
  <c r="AJ609" i="4"/>
  <c r="AI609" i="4"/>
  <c r="AH609" i="4"/>
  <c r="AG609" i="4"/>
  <c r="AF609" i="4"/>
  <c r="AE609" i="4"/>
  <c r="AD609" i="4"/>
  <c r="AC609" i="4"/>
  <c r="AB609" i="4"/>
  <c r="AA609" i="4"/>
  <c r="Z609" i="4"/>
  <c r="Y609" i="4"/>
  <c r="X609" i="4"/>
  <c r="BQ608" i="4"/>
  <c r="BP608" i="4"/>
  <c r="BP610" i="4" s="1"/>
  <c r="BO608" i="4"/>
  <c r="BO610" i="4" s="1"/>
  <c r="BN608" i="4"/>
  <c r="BN610" i="4" s="1"/>
  <c r="BM608" i="4"/>
  <c r="BL608" i="4"/>
  <c r="BL610" i="4" s="1"/>
  <c r="BK608" i="4"/>
  <c r="BK610" i="4" s="1"/>
  <c r="BJ608" i="4"/>
  <c r="BI608" i="4"/>
  <c r="BI610" i="4" s="1"/>
  <c r="BH608" i="4"/>
  <c r="BH610" i="4" s="1"/>
  <c r="BG608" i="4"/>
  <c r="BG610" i="4" s="1"/>
  <c r="BF608" i="4"/>
  <c r="BF610" i="4" s="1"/>
  <c r="BE608" i="4"/>
  <c r="BD608" i="4"/>
  <c r="BD610" i="4" s="1"/>
  <c r="BC608" i="4"/>
  <c r="BC610" i="4" s="1"/>
  <c r="BB608" i="4"/>
  <c r="BA608" i="4"/>
  <c r="BA610" i="4" s="1"/>
  <c r="AZ608" i="4"/>
  <c r="AZ610" i="4" s="1"/>
  <c r="AY608" i="4"/>
  <c r="AY610" i="4" s="1"/>
  <c r="AX608" i="4"/>
  <c r="AX610" i="4" s="1"/>
  <c r="AW608" i="4"/>
  <c r="AV608" i="4"/>
  <c r="AV610" i="4" s="1"/>
  <c r="AU608" i="4"/>
  <c r="AU610" i="4" s="1"/>
  <c r="AT608" i="4"/>
  <c r="AS608" i="4"/>
  <c r="AS610" i="4" s="1"/>
  <c r="AR608" i="4"/>
  <c r="AR610" i="4" s="1"/>
  <c r="AQ608" i="4"/>
  <c r="AQ610" i="4" s="1"/>
  <c r="AP608" i="4"/>
  <c r="AP610" i="4" s="1"/>
  <c r="AO608" i="4"/>
  <c r="AN608" i="4"/>
  <c r="AN610" i="4" s="1"/>
  <c r="AM608" i="4"/>
  <c r="AM610" i="4" s="1"/>
  <c r="AL608" i="4"/>
  <c r="AK608" i="4"/>
  <c r="AK610" i="4" s="1"/>
  <c r="AJ608" i="4"/>
  <c r="AJ610" i="4" s="1"/>
  <c r="AI608" i="4"/>
  <c r="AI610" i="4" s="1"/>
  <c r="AH608" i="4"/>
  <c r="AH610" i="4" s="1"/>
  <c r="AG608" i="4"/>
  <c r="AF608" i="4"/>
  <c r="AF610" i="4" s="1"/>
  <c r="AE608" i="4"/>
  <c r="AE610" i="4" s="1"/>
  <c r="AD608" i="4"/>
  <c r="AC608" i="4"/>
  <c r="AC610" i="4" s="1"/>
  <c r="AB608" i="4"/>
  <c r="AB610" i="4" s="1"/>
  <c r="AA608" i="4"/>
  <c r="AA610" i="4" s="1"/>
  <c r="Z608" i="4"/>
  <c r="Z610" i="4" s="1"/>
  <c r="Y608" i="4"/>
  <c r="X608" i="4"/>
  <c r="BQ606" i="4"/>
  <c r="BP606" i="4"/>
  <c r="BO606" i="4"/>
  <c r="BN606" i="4"/>
  <c r="BM606" i="4"/>
  <c r="BL606" i="4"/>
  <c r="BK606" i="4"/>
  <c r="BJ606" i="4"/>
  <c r="BI606" i="4"/>
  <c r="BH606" i="4"/>
  <c r="BG606" i="4"/>
  <c r="BF606" i="4"/>
  <c r="BE606" i="4"/>
  <c r="BD606" i="4"/>
  <c r="BC606" i="4"/>
  <c r="BB606" i="4"/>
  <c r="BA606" i="4"/>
  <c r="AZ606" i="4"/>
  <c r="AY606" i="4"/>
  <c r="AX606" i="4"/>
  <c r="AW606" i="4"/>
  <c r="AV606" i="4"/>
  <c r="AU606" i="4"/>
  <c r="AT606" i="4"/>
  <c r="AS606" i="4"/>
  <c r="AR606" i="4"/>
  <c r="AQ606" i="4"/>
  <c r="AP606" i="4"/>
  <c r="AO606" i="4"/>
  <c r="AN606" i="4"/>
  <c r="AM606" i="4"/>
  <c r="AL606" i="4"/>
  <c r="AK606" i="4"/>
  <c r="AJ606" i="4"/>
  <c r="AI606" i="4"/>
  <c r="AH606" i="4"/>
  <c r="AG606" i="4"/>
  <c r="AF606" i="4"/>
  <c r="AE606" i="4"/>
  <c r="AD606" i="4"/>
  <c r="AC606" i="4"/>
  <c r="AB606" i="4"/>
  <c r="AA606" i="4"/>
  <c r="Z606" i="4"/>
  <c r="Y606" i="4"/>
  <c r="X606" i="4"/>
  <c r="BQ605" i="4"/>
  <c r="BQ607" i="4" s="1"/>
  <c r="BP605" i="4"/>
  <c r="BP607" i="4" s="1"/>
  <c r="BO605" i="4"/>
  <c r="BN605" i="4"/>
  <c r="BM605" i="4"/>
  <c r="BM607" i="4" s="1"/>
  <c r="BL605" i="4"/>
  <c r="BL607" i="4" s="1"/>
  <c r="BK605" i="4"/>
  <c r="BK607" i="4" s="1"/>
  <c r="BJ605" i="4"/>
  <c r="BI605" i="4"/>
  <c r="BI607" i="4" s="1"/>
  <c r="BH605" i="4"/>
  <c r="BH607" i="4" s="1"/>
  <c r="BG605" i="4"/>
  <c r="BF605" i="4"/>
  <c r="BF607" i="4" s="1"/>
  <c r="BE605" i="4"/>
  <c r="BE607" i="4" s="1"/>
  <c r="BD605" i="4"/>
  <c r="BD607" i="4" s="1"/>
  <c r="BC605" i="4"/>
  <c r="BC607" i="4" s="1"/>
  <c r="BB605" i="4"/>
  <c r="BA605" i="4"/>
  <c r="BA607" i="4" s="1"/>
  <c r="AZ605" i="4"/>
  <c r="AZ607" i="4" s="1"/>
  <c r="AY605" i="4"/>
  <c r="AX605" i="4"/>
  <c r="AX607" i="4" s="1"/>
  <c r="AW605" i="4"/>
  <c r="AW607" i="4" s="1"/>
  <c r="AV605" i="4"/>
  <c r="AV607" i="4" s="1"/>
  <c r="AU605" i="4"/>
  <c r="AU607" i="4" s="1"/>
  <c r="AT605" i="4"/>
  <c r="AS605" i="4"/>
  <c r="AS607" i="4" s="1"/>
  <c r="AR605" i="4"/>
  <c r="AR607" i="4" s="1"/>
  <c r="AQ605" i="4"/>
  <c r="AP605" i="4"/>
  <c r="AP607" i="4" s="1"/>
  <c r="AO605" i="4"/>
  <c r="AO607" i="4" s="1"/>
  <c r="AN605" i="4"/>
  <c r="AN607" i="4" s="1"/>
  <c r="AM605" i="4"/>
  <c r="AM607" i="4" s="1"/>
  <c r="AL605" i="4"/>
  <c r="AK605" i="4"/>
  <c r="AK607" i="4" s="1"/>
  <c r="AJ605" i="4"/>
  <c r="AJ607" i="4" s="1"/>
  <c r="AI605" i="4"/>
  <c r="AH605" i="4"/>
  <c r="AH607" i="4" s="1"/>
  <c r="AG605" i="4"/>
  <c r="AG607" i="4" s="1"/>
  <c r="AF605" i="4"/>
  <c r="AF607" i="4" s="1"/>
  <c r="AE605" i="4"/>
  <c r="AE607" i="4" s="1"/>
  <c r="AD605" i="4"/>
  <c r="AC605" i="4"/>
  <c r="AC607" i="4" s="1"/>
  <c r="AB605" i="4"/>
  <c r="AB607" i="4" s="1"/>
  <c r="AA605" i="4"/>
  <c r="Z605" i="4"/>
  <c r="Z607" i="4" s="1"/>
  <c r="Y605" i="4"/>
  <c r="Y607" i="4" s="1"/>
  <c r="X605" i="4"/>
  <c r="BQ603" i="4"/>
  <c r="BP603" i="4"/>
  <c r="BO603" i="4"/>
  <c r="BN603" i="4"/>
  <c r="BM603" i="4"/>
  <c r="BL603" i="4"/>
  <c r="BK603" i="4"/>
  <c r="BJ603" i="4"/>
  <c r="BI603" i="4"/>
  <c r="BH603" i="4"/>
  <c r="BG603" i="4"/>
  <c r="BF603" i="4"/>
  <c r="BE603" i="4"/>
  <c r="BD603" i="4"/>
  <c r="BC603" i="4"/>
  <c r="BB603" i="4"/>
  <c r="BA603" i="4"/>
  <c r="AZ603" i="4"/>
  <c r="AY603" i="4"/>
  <c r="AX603" i="4"/>
  <c r="AW603" i="4"/>
  <c r="AV603" i="4"/>
  <c r="AU603" i="4"/>
  <c r="AT603" i="4"/>
  <c r="AS603" i="4"/>
  <c r="AR603" i="4"/>
  <c r="AQ603" i="4"/>
  <c r="AP603" i="4"/>
  <c r="AO603" i="4"/>
  <c r="AN603" i="4"/>
  <c r="AM603" i="4"/>
  <c r="AL603" i="4"/>
  <c r="AK603" i="4"/>
  <c r="AJ603" i="4"/>
  <c r="AI603" i="4"/>
  <c r="AH603" i="4"/>
  <c r="AG603" i="4"/>
  <c r="AF603" i="4"/>
  <c r="AE603" i="4"/>
  <c r="AD603" i="4"/>
  <c r="AC603" i="4"/>
  <c r="AB603" i="4"/>
  <c r="AA603" i="4"/>
  <c r="Z603" i="4"/>
  <c r="Y603" i="4"/>
  <c r="X603" i="4"/>
  <c r="BQ602" i="4"/>
  <c r="BQ604" i="4" s="1"/>
  <c r="BP602" i="4"/>
  <c r="BP604" i="4" s="1"/>
  <c r="BO602" i="4"/>
  <c r="BN602" i="4"/>
  <c r="BN604" i="4" s="1"/>
  <c r="BM602" i="4"/>
  <c r="BM604" i="4" s="1"/>
  <c r="BL602" i="4"/>
  <c r="BK602" i="4"/>
  <c r="BK604" i="4" s="1"/>
  <c r="BJ602" i="4"/>
  <c r="BJ604" i="4" s="1"/>
  <c r="BI602" i="4"/>
  <c r="BI604" i="4" s="1"/>
  <c r="BH602" i="4"/>
  <c r="BH604" i="4" s="1"/>
  <c r="BG602" i="4"/>
  <c r="BF602" i="4"/>
  <c r="BF604" i="4" s="1"/>
  <c r="BE602" i="4"/>
  <c r="BE604" i="4" s="1"/>
  <c r="BD602" i="4"/>
  <c r="BC602" i="4"/>
  <c r="BC604" i="4" s="1"/>
  <c r="BB602" i="4"/>
  <c r="BB604" i="4" s="1"/>
  <c r="BA602" i="4"/>
  <c r="BA604" i="4" s="1"/>
  <c r="AZ602" i="4"/>
  <c r="AZ604" i="4" s="1"/>
  <c r="AY602" i="4"/>
  <c r="AX602" i="4"/>
  <c r="AX604" i="4" s="1"/>
  <c r="AW602" i="4"/>
  <c r="AW604" i="4" s="1"/>
  <c r="AV602" i="4"/>
  <c r="AU602" i="4"/>
  <c r="AU604" i="4" s="1"/>
  <c r="AT602" i="4"/>
  <c r="AT604" i="4" s="1"/>
  <c r="AS602" i="4"/>
  <c r="AS604" i="4" s="1"/>
  <c r="AR602" i="4"/>
  <c r="AR604" i="4" s="1"/>
  <c r="AQ602" i="4"/>
  <c r="AP602" i="4"/>
  <c r="AP604" i="4" s="1"/>
  <c r="AO602" i="4"/>
  <c r="AO604" i="4" s="1"/>
  <c r="AN602" i="4"/>
  <c r="AM602" i="4"/>
  <c r="AM604" i="4" s="1"/>
  <c r="AL602" i="4"/>
  <c r="AL604" i="4" s="1"/>
  <c r="AK602" i="4"/>
  <c r="AK604" i="4" s="1"/>
  <c r="AJ602" i="4"/>
  <c r="AJ604" i="4" s="1"/>
  <c r="AI602" i="4"/>
  <c r="AH602" i="4"/>
  <c r="AH604" i="4" s="1"/>
  <c r="AG602" i="4"/>
  <c r="AG604" i="4" s="1"/>
  <c r="AF602" i="4"/>
  <c r="AE602" i="4"/>
  <c r="AE604" i="4" s="1"/>
  <c r="AD602" i="4"/>
  <c r="AD604" i="4" s="1"/>
  <c r="AC602" i="4"/>
  <c r="AC604" i="4" s="1"/>
  <c r="AB602" i="4"/>
  <c r="AB604" i="4" s="1"/>
  <c r="AA602" i="4"/>
  <c r="Z602" i="4"/>
  <c r="Z604" i="4" s="1"/>
  <c r="Y602" i="4"/>
  <c r="Y604" i="4" s="1"/>
  <c r="X602" i="4"/>
  <c r="S602" i="4"/>
  <c r="BQ600" i="4"/>
  <c r="BP600" i="4"/>
  <c r="BO600" i="4"/>
  <c r="BN600" i="4"/>
  <c r="BM600" i="4"/>
  <c r="BL600" i="4"/>
  <c r="BK600" i="4"/>
  <c r="BJ600" i="4"/>
  <c r="BI600" i="4"/>
  <c r="BH600" i="4"/>
  <c r="BG600" i="4"/>
  <c r="BF600" i="4"/>
  <c r="BE600" i="4"/>
  <c r="BD600" i="4"/>
  <c r="BC600" i="4"/>
  <c r="BB600" i="4"/>
  <c r="BA600" i="4"/>
  <c r="AZ600" i="4"/>
  <c r="AY600" i="4"/>
  <c r="AX600" i="4"/>
  <c r="AW600" i="4"/>
  <c r="AV600" i="4"/>
  <c r="AU600" i="4"/>
  <c r="AT600" i="4"/>
  <c r="AS600" i="4"/>
  <c r="AR600" i="4"/>
  <c r="AQ600" i="4"/>
  <c r="AP600" i="4"/>
  <c r="AO600" i="4"/>
  <c r="AN600" i="4"/>
  <c r="AM600" i="4"/>
  <c r="AL600" i="4"/>
  <c r="AK600" i="4"/>
  <c r="AJ600" i="4"/>
  <c r="AI600" i="4"/>
  <c r="AH600" i="4"/>
  <c r="AG600" i="4"/>
  <c r="AF600" i="4"/>
  <c r="AE600" i="4"/>
  <c r="AD600" i="4"/>
  <c r="AC600" i="4"/>
  <c r="AB600" i="4"/>
  <c r="AA600" i="4"/>
  <c r="Z600" i="4"/>
  <c r="Y600" i="4"/>
  <c r="X600" i="4"/>
  <c r="BQ599" i="4"/>
  <c r="BP599" i="4"/>
  <c r="BP601" i="4" s="1"/>
  <c r="BO599" i="4"/>
  <c r="BO601" i="4" s="1"/>
  <c r="BN599" i="4"/>
  <c r="BN601" i="4" s="1"/>
  <c r="BM599" i="4"/>
  <c r="BM601" i="4" s="1"/>
  <c r="BL599" i="4"/>
  <c r="BK599" i="4"/>
  <c r="BK601" i="4" s="1"/>
  <c r="BJ599" i="4"/>
  <c r="BI599" i="4"/>
  <c r="BH599" i="4"/>
  <c r="BH601" i="4" s="1"/>
  <c r="BG599" i="4"/>
  <c r="BG601" i="4" s="1"/>
  <c r="BF599" i="4"/>
  <c r="BF601" i="4" s="1"/>
  <c r="BE599" i="4"/>
  <c r="BE601" i="4" s="1"/>
  <c r="BD599" i="4"/>
  <c r="BC599" i="4"/>
  <c r="BC601" i="4" s="1"/>
  <c r="BB599" i="4"/>
  <c r="BA599" i="4"/>
  <c r="AZ599" i="4"/>
  <c r="AZ601" i="4" s="1"/>
  <c r="AY599" i="4"/>
  <c r="AY601" i="4" s="1"/>
  <c r="AX599" i="4"/>
  <c r="AX601" i="4" s="1"/>
  <c r="AW599" i="4"/>
  <c r="AW601" i="4" s="1"/>
  <c r="AV599" i="4"/>
  <c r="AU599" i="4"/>
  <c r="AU601" i="4" s="1"/>
  <c r="AT599" i="4"/>
  <c r="AS599" i="4"/>
  <c r="AR599" i="4"/>
  <c r="AR601" i="4" s="1"/>
  <c r="AQ599" i="4"/>
  <c r="AQ601" i="4" s="1"/>
  <c r="AP599" i="4"/>
  <c r="AP601" i="4" s="1"/>
  <c r="AO599" i="4"/>
  <c r="AO601" i="4" s="1"/>
  <c r="AN599" i="4"/>
  <c r="AM599" i="4"/>
  <c r="AM601" i="4" s="1"/>
  <c r="AL599" i="4"/>
  <c r="AL601" i="4" s="1"/>
  <c r="AK599" i="4"/>
  <c r="AJ599" i="4"/>
  <c r="AJ601" i="4" s="1"/>
  <c r="AI599" i="4"/>
  <c r="AI601" i="4" s="1"/>
  <c r="AH599" i="4"/>
  <c r="AH601" i="4" s="1"/>
  <c r="AG599" i="4"/>
  <c r="AG601" i="4" s="1"/>
  <c r="AF599" i="4"/>
  <c r="AE599" i="4"/>
  <c r="AE601" i="4" s="1"/>
  <c r="AD599" i="4"/>
  <c r="AD601" i="4" s="1"/>
  <c r="AC599" i="4"/>
  <c r="AB599" i="4"/>
  <c r="AB601" i="4" s="1"/>
  <c r="AA599" i="4"/>
  <c r="AA601" i="4" s="1"/>
  <c r="Z599" i="4"/>
  <c r="Z601" i="4" s="1"/>
  <c r="Y599" i="4"/>
  <c r="Y601" i="4" s="1"/>
  <c r="X599" i="4"/>
  <c r="BQ579" i="4"/>
  <c r="BP579" i="4"/>
  <c r="BO579" i="4"/>
  <c r="BO580" i="4" s="1"/>
  <c r="BO669" i="4" s="1"/>
  <c r="BN579" i="4"/>
  <c r="BM579" i="4"/>
  <c r="BL579" i="4"/>
  <c r="BK579" i="4"/>
  <c r="BJ579" i="4"/>
  <c r="BI579" i="4"/>
  <c r="BH579" i="4"/>
  <c r="BG579" i="4"/>
  <c r="BG580" i="4" s="1"/>
  <c r="BG669" i="4" s="1"/>
  <c r="BF579" i="4"/>
  <c r="BE579" i="4"/>
  <c r="BD579" i="4"/>
  <c r="BC579" i="4"/>
  <c r="BB579" i="4"/>
  <c r="BA579" i="4"/>
  <c r="AZ579" i="4"/>
  <c r="AY579" i="4"/>
  <c r="AY580" i="4" s="1"/>
  <c r="AY669" i="4" s="1"/>
  <c r="AX579" i="4"/>
  <c r="AW579" i="4"/>
  <c r="AV579" i="4"/>
  <c r="AU579" i="4"/>
  <c r="AT579" i="4"/>
  <c r="AS579" i="4"/>
  <c r="AR579" i="4"/>
  <c r="AQ579" i="4"/>
  <c r="AQ580" i="4" s="1"/>
  <c r="AQ669" i="4" s="1"/>
  <c r="AP579" i="4"/>
  <c r="AO579" i="4"/>
  <c r="AN579" i="4"/>
  <c r="AM579" i="4"/>
  <c r="AL579" i="4"/>
  <c r="AK579" i="4"/>
  <c r="AJ579" i="4"/>
  <c r="AI579" i="4"/>
  <c r="AI580" i="4" s="1"/>
  <c r="AI669" i="4" s="1"/>
  <c r="AH579" i="4"/>
  <c r="AG579" i="4"/>
  <c r="AF579" i="4"/>
  <c r="AE579" i="4"/>
  <c r="AD579" i="4"/>
  <c r="AC579" i="4"/>
  <c r="AB579" i="4"/>
  <c r="AA579" i="4"/>
  <c r="AA580" i="4" s="1"/>
  <c r="AA669" i="4" s="1"/>
  <c r="Z579" i="4"/>
  <c r="Y579" i="4"/>
  <c r="X579" i="4"/>
  <c r="BQ578" i="4"/>
  <c r="BQ580" i="4" s="1"/>
  <c r="BQ669" i="4" s="1"/>
  <c r="BP578" i="4"/>
  <c r="BP580" i="4" s="1"/>
  <c r="BP669" i="4" s="1"/>
  <c r="BO578" i="4"/>
  <c r="BN578" i="4"/>
  <c r="BN580" i="4" s="1"/>
  <c r="BN669" i="4" s="1"/>
  <c r="BM578" i="4"/>
  <c r="BM580" i="4" s="1"/>
  <c r="BM669" i="4" s="1"/>
  <c r="BL578" i="4"/>
  <c r="BL580" i="4" s="1"/>
  <c r="BL669" i="4" s="1"/>
  <c r="BK578" i="4"/>
  <c r="BK580" i="4" s="1"/>
  <c r="BK669" i="4" s="1"/>
  <c r="BJ578" i="4"/>
  <c r="BI578" i="4"/>
  <c r="BI580" i="4" s="1"/>
  <c r="BI669" i="4" s="1"/>
  <c r="BH578" i="4"/>
  <c r="BH580" i="4" s="1"/>
  <c r="BH669" i="4" s="1"/>
  <c r="BG578" i="4"/>
  <c r="BF578" i="4"/>
  <c r="BF580" i="4" s="1"/>
  <c r="BF669" i="4" s="1"/>
  <c r="BE578" i="4"/>
  <c r="BE580" i="4" s="1"/>
  <c r="BE669" i="4" s="1"/>
  <c r="BD578" i="4"/>
  <c r="BD580" i="4" s="1"/>
  <c r="BD669" i="4" s="1"/>
  <c r="BC578" i="4"/>
  <c r="BC580" i="4" s="1"/>
  <c r="BC669" i="4" s="1"/>
  <c r="BB578" i="4"/>
  <c r="BA578" i="4"/>
  <c r="BA580" i="4" s="1"/>
  <c r="BA669" i="4" s="1"/>
  <c r="AZ578" i="4"/>
  <c r="AZ580" i="4" s="1"/>
  <c r="AZ669" i="4" s="1"/>
  <c r="AY578" i="4"/>
  <c r="AX578" i="4"/>
  <c r="AX580" i="4" s="1"/>
  <c r="AX669" i="4" s="1"/>
  <c r="AW578" i="4"/>
  <c r="AW580" i="4" s="1"/>
  <c r="AW669" i="4" s="1"/>
  <c r="AV578" i="4"/>
  <c r="AV580" i="4" s="1"/>
  <c r="AV669" i="4" s="1"/>
  <c r="AU578" i="4"/>
  <c r="AU580" i="4" s="1"/>
  <c r="AU669" i="4" s="1"/>
  <c r="AT578" i="4"/>
  <c r="AS578" i="4"/>
  <c r="AS580" i="4" s="1"/>
  <c r="AS669" i="4" s="1"/>
  <c r="AR578" i="4"/>
  <c r="AR580" i="4" s="1"/>
  <c r="AR669" i="4" s="1"/>
  <c r="AQ578" i="4"/>
  <c r="AP578" i="4"/>
  <c r="AP580" i="4" s="1"/>
  <c r="AP669" i="4" s="1"/>
  <c r="AO578" i="4"/>
  <c r="AO580" i="4" s="1"/>
  <c r="AO669" i="4" s="1"/>
  <c r="AN578" i="4"/>
  <c r="AN580" i="4" s="1"/>
  <c r="AN669" i="4" s="1"/>
  <c r="AM578" i="4"/>
  <c r="AM580" i="4" s="1"/>
  <c r="AM669" i="4" s="1"/>
  <c r="AL578" i="4"/>
  <c r="AK578" i="4"/>
  <c r="AK580" i="4" s="1"/>
  <c r="AK669" i="4" s="1"/>
  <c r="AJ578" i="4"/>
  <c r="AJ580" i="4" s="1"/>
  <c r="AJ669" i="4" s="1"/>
  <c r="AI578" i="4"/>
  <c r="AH578" i="4"/>
  <c r="AH580" i="4" s="1"/>
  <c r="AH669" i="4" s="1"/>
  <c r="AG578" i="4"/>
  <c r="AG580" i="4" s="1"/>
  <c r="AG669" i="4" s="1"/>
  <c r="AF578" i="4"/>
  <c r="AF580" i="4" s="1"/>
  <c r="AF669" i="4" s="1"/>
  <c r="AE578" i="4"/>
  <c r="AE580" i="4" s="1"/>
  <c r="AE669" i="4" s="1"/>
  <c r="AD578" i="4"/>
  <c r="AC578" i="4"/>
  <c r="AC580" i="4" s="1"/>
  <c r="AC669" i="4" s="1"/>
  <c r="AB578" i="4"/>
  <c r="AB580" i="4" s="1"/>
  <c r="AB669" i="4" s="1"/>
  <c r="AA578" i="4"/>
  <c r="Z578" i="4"/>
  <c r="Z580" i="4" s="1"/>
  <c r="Z669" i="4" s="1"/>
  <c r="Y578" i="4"/>
  <c r="Y580" i="4" s="1"/>
  <c r="Y669" i="4" s="1"/>
  <c r="X578" i="4"/>
  <c r="X580" i="4" s="1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BQ556" i="4"/>
  <c r="BP556" i="4"/>
  <c r="BO556" i="4"/>
  <c r="BN556" i="4"/>
  <c r="BM556" i="4"/>
  <c r="BL556" i="4"/>
  <c r="BK556" i="4"/>
  <c r="BJ556" i="4"/>
  <c r="BI556" i="4"/>
  <c r="BH556" i="4"/>
  <c r="BG556" i="4"/>
  <c r="BF556" i="4"/>
  <c r="BE556" i="4"/>
  <c r="BD556" i="4"/>
  <c r="BC556" i="4"/>
  <c r="BB556" i="4"/>
  <c r="BA556" i="4"/>
  <c r="AZ556" i="4"/>
  <c r="AY556" i="4"/>
  <c r="AX556" i="4"/>
  <c r="AW556" i="4"/>
  <c r="AV556" i="4"/>
  <c r="AU556" i="4"/>
  <c r="AT556" i="4"/>
  <c r="AS556" i="4"/>
  <c r="AR556" i="4"/>
  <c r="AQ556" i="4"/>
  <c r="AP556" i="4"/>
  <c r="AO556" i="4"/>
  <c r="AN556" i="4"/>
  <c r="AM556" i="4"/>
  <c r="AL556" i="4"/>
  <c r="AK556" i="4"/>
  <c r="AJ556" i="4"/>
  <c r="AI556" i="4"/>
  <c r="AH556" i="4"/>
  <c r="AG556" i="4"/>
  <c r="AF556" i="4"/>
  <c r="AE556" i="4"/>
  <c r="AD556" i="4"/>
  <c r="AC556" i="4"/>
  <c r="AB556" i="4"/>
  <c r="AA556" i="4"/>
  <c r="Z556" i="4"/>
  <c r="Y556" i="4"/>
  <c r="X556" i="4"/>
  <c r="BQ555" i="4"/>
  <c r="BP555" i="4"/>
  <c r="BO555" i="4"/>
  <c r="BN555" i="4"/>
  <c r="BM555" i="4"/>
  <c r="BL555" i="4"/>
  <c r="BK555" i="4"/>
  <c r="BJ555" i="4"/>
  <c r="BI555" i="4"/>
  <c r="BH555" i="4"/>
  <c r="BG555" i="4"/>
  <c r="BF555" i="4"/>
  <c r="BE555" i="4"/>
  <c r="BD555" i="4"/>
  <c r="BC555" i="4"/>
  <c r="BB555" i="4"/>
  <c r="BA555" i="4"/>
  <c r="AZ555" i="4"/>
  <c r="AY555" i="4"/>
  <c r="AX555" i="4"/>
  <c r="AW555" i="4"/>
  <c r="AV555" i="4"/>
  <c r="AU555" i="4"/>
  <c r="AT555" i="4"/>
  <c r="AS555" i="4"/>
  <c r="AR555" i="4"/>
  <c r="AQ555" i="4"/>
  <c r="AP555" i="4"/>
  <c r="AO555" i="4"/>
  <c r="AN555" i="4"/>
  <c r="AM555" i="4"/>
  <c r="AL555" i="4"/>
  <c r="AK555" i="4"/>
  <c r="AJ555" i="4"/>
  <c r="AI555" i="4"/>
  <c r="AH555" i="4"/>
  <c r="AG555" i="4"/>
  <c r="AF555" i="4"/>
  <c r="AE555" i="4"/>
  <c r="AD555" i="4"/>
  <c r="AC555" i="4"/>
  <c r="AB555" i="4"/>
  <c r="AA555" i="4"/>
  <c r="Z555" i="4"/>
  <c r="Y555" i="4"/>
  <c r="X555" i="4"/>
  <c r="BQ554" i="4"/>
  <c r="BP554" i="4"/>
  <c r="BP558" i="4" s="1"/>
  <c r="BP731" i="4" s="1"/>
  <c r="BO554" i="4"/>
  <c r="BO558" i="4" s="1"/>
  <c r="BO731" i="4" s="1"/>
  <c r="BN554" i="4"/>
  <c r="BM554" i="4"/>
  <c r="BL554" i="4"/>
  <c r="BK554" i="4"/>
  <c r="BK558" i="4" s="1"/>
  <c r="BK731" i="4" s="1"/>
  <c r="BJ554" i="4"/>
  <c r="BJ558" i="4" s="1"/>
  <c r="BJ731" i="4" s="1"/>
  <c r="BI554" i="4"/>
  <c r="BH554" i="4"/>
  <c r="BH558" i="4" s="1"/>
  <c r="BH731" i="4" s="1"/>
  <c r="BG554" i="4"/>
  <c r="BG558" i="4" s="1"/>
  <c r="BG731" i="4" s="1"/>
  <c r="BF554" i="4"/>
  <c r="BE554" i="4"/>
  <c r="BD554" i="4"/>
  <c r="BC554" i="4"/>
  <c r="BC558" i="4" s="1"/>
  <c r="BC731" i="4" s="1"/>
  <c r="BB554" i="4"/>
  <c r="BB558" i="4" s="1"/>
  <c r="BB731" i="4" s="1"/>
  <c r="BA554" i="4"/>
  <c r="AZ554" i="4"/>
  <c r="AZ558" i="4" s="1"/>
  <c r="AZ731" i="4" s="1"/>
  <c r="AY554" i="4"/>
  <c r="AY558" i="4" s="1"/>
  <c r="AY731" i="4" s="1"/>
  <c r="AX554" i="4"/>
  <c r="AW554" i="4"/>
  <c r="AV554" i="4"/>
  <c r="AU554" i="4"/>
  <c r="AU558" i="4" s="1"/>
  <c r="AU731" i="4" s="1"/>
  <c r="AT554" i="4"/>
  <c r="AT558" i="4" s="1"/>
  <c r="AT731" i="4" s="1"/>
  <c r="AS554" i="4"/>
  <c r="AR554" i="4"/>
  <c r="AR558" i="4" s="1"/>
  <c r="AR731" i="4" s="1"/>
  <c r="AQ554" i="4"/>
  <c r="AQ558" i="4" s="1"/>
  <c r="AQ731" i="4" s="1"/>
  <c r="AP554" i="4"/>
  <c r="AO554" i="4"/>
  <c r="AN554" i="4"/>
  <c r="AM554" i="4"/>
  <c r="AM558" i="4" s="1"/>
  <c r="AM731" i="4" s="1"/>
  <c r="AL554" i="4"/>
  <c r="AL558" i="4" s="1"/>
  <c r="AL731" i="4" s="1"/>
  <c r="AK554" i="4"/>
  <c r="AJ554" i="4"/>
  <c r="AJ558" i="4" s="1"/>
  <c r="AJ731" i="4" s="1"/>
  <c r="AI554" i="4"/>
  <c r="AI558" i="4" s="1"/>
  <c r="AI731" i="4" s="1"/>
  <c r="AH554" i="4"/>
  <c r="AG554" i="4"/>
  <c r="AF554" i="4"/>
  <c r="AE554" i="4"/>
  <c r="AE558" i="4" s="1"/>
  <c r="AE731" i="4" s="1"/>
  <c r="AD554" i="4"/>
  <c r="AD558" i="4" s="1"/>
  <c r="AD731" i="4" s="1"/>
  <c r="AC554" i="4"/>
  <c r="AB554" i="4"/>
  <c r="AB558" i="4" s="1"/>
  <c r="AB731" i="4" s="1"/>
  <c r="AA554" i="4"/>
  <c r="AA558" i="4" s="1"/>
  <c r="AA731" i="4" s="1"/>
  <c r="Z554" i="4"/>
  <c r="Y554" i="4"/>
  <c r="X554" i="4"/>
  <c r="BQ536" i="4"/>
  <c r="BP536" i="4"/>
  <c r="BO536" i="4"/>
  <c r="BN536" i="4"/>
  <c r="BM536" i="4"/>
  <c r="BL536" i="4"/>
  <c r="BK536" i="4"/>
  <c r="BJ536" i="4"/>
  <c r="BI536" i="4"/>
  <c r="BH536" i="4"/>
  <c r="BG536" i="4"/>
  <c r="BF536" i="4"/>
  <c r="BE536" i="4"/>
  <c r="BD536" i="4"/>
  <c r="BC536" i="4"/>
  <c r="BB536" i="4"/>
  <c r="BA536" i="4"/>
  <c r="AZ536" i="4"/>
  <c r="AY536" i="4"/>
  <c r="AX536" i="4"/>
  <c r="AW536" i="4"/>
  <c r="AV536" i="4"/>
  <c r="AU536" i="4"/>
  <c r="AT536" i="4"/>
  <c r="AS536" i="4"/>
  <c r="AR536" i="4"/>
  <c r="AQ536" i="4"/>
  <c r="AP536" i="4"/>
  <c r="AO536" i="4"/>
  <c r="AN536" i="4"/>
  <c r="AM536" i="4"/>
  <c r="AL536" i="4"/>
  <c r="AK536" i="4"/>
  <c r="AJ536" i="4"/>
  <c r="AI536" i="4"/>
  <c r="AH536" i="4"/>
  <c r="AG536" i="4"/>
  <c r="AF536" i="4"/>
  <c r="AE536" i="4"/>
  <c r="AD536" i="4"/>
  <c r="AC536" i="4"/>
  <c r="AB536" i="4"/>
  <c r="AA536" i="4"/>
  <c r="Z536" i="4"/>
  <c r="Y536" i="4"/>
  <c r="X536" i="4"/>
  <c r="BQ535" i="4"/>
  <c r="BP535" i="4"/>
  <c r="BO535" i="4"/>
  <c r="BN535" i="4"/>
  <c r="BM535" i="4"/>
  <c r="BL535" i="4"/>
  <c r="BK535" i="4"/>
  <c r="BJ535" i="4"/>
  <c r="BI535" i="4"/>
  <c r="BH535" i="4"/>
  <c r="BG535" i="4"/>
  <c r="BF535" i="4"/>
  <c r="BE535" i="4"/>
  <c r="BD535" i="4"/>
  <c r="BC535" i="4"/>
  <c r="BB535" i="4"/>
  <c r="BA535" i="4"/>
  <c r="AZ535" i="4"/>
  <c r="AY535" i="4"/>
  <c r="AX535" i="4"/>
  <c r="AW535" i="4"/>
  <c r="AV535" i="4"/>
  <c r="AU535" i="4"/>
  <c r="AT535" i="4"/>
  <c r="AS535" i="4"/>
  <c r="AR535" i="4"/>
  <c r="AQ535" i="4"/>
  <c r="AP535" i="4"/>
  <c r="AO535" i="4"/>
  <c r="AN535" i="4"/>
  <c r="AM535" i="4"/>
  <c r="AL535" i="4"/>
  <c r="AK535" i="4"/>
  <c r="AJ535" i="4"/>
  <c r="AI535" i="4"/>
  <c r="AH535" i="4"/>
  <c r="AG535" i="4"/>
  <c r="AF535" i="4"/>
  <c r="AE535" i="4"/>
  <c r="AD535" i="4"/>
  <c r="AC535" i="4"/>
  <c r="AB535" i="4"/>
  <c r="AA535" i="4"/>
  <c r="Z535" i="4"/>
  <c r="Y535" i="4"/>
  <c r="X535" i="4"/>
  <c r="BQ534" i="4"/>
  <c r="BP534" i="4"/>
  <c r="BO534" i="4"/>
  <c r="BN534" i="4"/>
  <c r="BM534" i="4"/>
  <c r="BL534" i="4"/>
  <c r="BK534" i="4"/>
  <c r="BJ534" i="4"/>
  <c r="BI534" i="4"/>
  <c r="BH534" i="4"/>
  <c r="BG534" i="4"/>
  <c r="BF534" i="4"/>
  <c r="BE534" i="4"/>
  <c r="BD534" i="4"/>
  <c r="BC534" i="4"/>
  <c r="BB534" i="4"/>
  <c r="BA534" i="4"/>
  <c r="AZ534" i="4"/>
  <c r="AY534" i="4"/>
  <c r="AX534" i="4"/>
  <c r="AW534" i="4"/>
  <c r="AV534" i="4"/>
  <c r="AU534" i="4"/>
  <c r="AT534" i="4"/>
  <c r="AS534" i="4"/>
  <c r="AR534" i="4"/>
  <c r="AQ534" i="4"/>
  <c r="AP534" i="4"/>
  <c r="AO534" i="4"/>
  <c r="AN534" i="4"/>
  <c r="AM534" i="4"/>
  <c r="AL534" i="4"/>
  <c r="AK534" i="4"/>
  <c r="AJ534" i="4"/>
  <c r="AI534" i="4"/>
  <c r="AH534" i="4"/>
  <c r="AG534" i="4"/>
  <c r="AF534" i="4"/>
  <c r="AE534" i="4"/>
  <c r="AD534" i="4"/>
  <c r="AC534" i="4"/>
  <c r="AB534" i="4"/>
  <c r="AA534" i="4"/>
  <c r="Z534" i="4"/>
  <c r="Y534" i="4"/>
  <c r="X534" i="4"/>
  <c r="BQ533" i="4"/>
  <c r="BQ537" i="4" s="1"/>
  <c r="BQ710" i="4" s="1"/>
  <c r="BP533" i="4"/>
  <c r="BO533" i="4"/>
  <c r="BN533" i="4"/>
  <c r="BN537" i="4" s="1"/>
  <c r="BN710" i="4" s="1"/>
  <c r="BM533" i="4"/>
  <c r="BL533" i="4"/>
  <c r="BL537" i="4" s="1"/>
  <c r="BL710" i="4" s="1"/>
  <c r="BK533" i="4"/>
  <c r="BK537" i="4" s="1"/>
  <c r="BK710" i="4" s="1"/>
  <c r="BJ533" i="4"/>
  <c r="BI533" i="4"/>
  <c r="BI537" i="4" s="1"/>
  <c r="BI710" i="4" s="1"/>
  <c r="BH533" i="4"/>
  <c r="BG533" i="4"/>
  <c r="BF533" i="4"/>
  <c r="BF537" i="4" s="1"/>
  <c r="BF710" i="4" s="1"/>
  <c r="BE533" i="4"/>
  <c r="BD533" i="4"/>
  <c r="BD537" i="4" s="1"/>
  <c r="BD710" i="4" s="1"/>
  <c r="BC533" i="4"/>
  <c r="BC537" i="4" s="1"/>
  <c r="BC710" i="4" s="1"/>
  <c r="BB533" i="4"/>
  <c r="BA533" i="4"/>
  <c r="BA537" i="4" s="1"/>
  <c r="BA710" i="4" s="1"/>
  <c r="AZ533" i="4"/>
  <c r="AY533" i="4"/>
  <c r="AX533" i="4"/>
  <c r="AX537" i="4" s="1"/>
  <c r="AX710" i="4" s="1"/>
  <c r="AW533" i="4"/>
  <c r="AV533" i="4"/>
  <c r="AV537" i="4" s="1"/>
  <c r="AV710" i="4" s="1"/>
  <c r="AU533" i="4"/>
  <c r="AU537" i="4" s="1"/>
  <c r="AU710" i="4" s="1"/>
  <c r="AT533" i="4"/>
  <c r="AS533" i="4"/>
  <c r="AS537" i="4" s="1"/>
  <c r="AS710" i="4" s="1"/>
  <c r="AR533" i="4"/>
  <c r="AQ533" i="4"/>
  <c r="AP533" i="4"/>
  <c r="AP537" i="4" s="1"/>
  <c r="AP710" i="4" s="1"/>
  <c r="AO533" i="4"/>
  <c r="AN533" i="4"/>
  <c r="AN537" i="4" s="1"/>
  <c r="AN710" i="4" s="1"/>
  <c r="AM533" i="4"/>
  <c r="AM537" i="4" s="1"/>
  <c r="AM710" i="4" s="1"/>
  <c r="AL533" i="4"/>
  <c r="AK533" i="4"/>
  <c r="AK537" i="4" s="1"/>
  <c r="AK710" i="4" s="1"/>
  <c r="AJ533" i="4"/>
  <c r="AI533" i="4"/>
  <c r="AH533" i="4"/>
  <c r="AH537" i="4" s="1"/>
  <c r="AH710" i="4" s="1"/>
  <c r="AG533" i="4"/>
  <c r="AF533" i="4"/>
  <c r="AF537" i="4" s="1"/>
  <c r="AF710" i="4" s="1"/>
  <c r="AE533" i="4"/>
  <c r="AE537" i="4" s="1"/>
  <c r="AE710" i="4" s="1"/>
  <c r="AD533" i="4"/>
  <c r="AC533" i="4"/>
  <c r="AC537" i="4" s="1"/>
  <c r="AC710" i="4" s="1"/>
  <c r="AB533" i="4"/>
  <c r="AA533" i="4"/>
  <c r="Z533" i="4"/>
  <c r="Z537" i="4" s="1"/>
  <c r="Z710" i="4" s="1"/>
  <c r="Y533" i="4"/>
  <c r="X533" i="4"/>
  <c r="X537" i="4" s="1"/>
  <c r="X710" i="4" s="1"/>
  <c r="BQ526" i="4"/>
  <c r="BP526" i="4"/>
  <c r="BO526" i="4"/>
  <c r="BN526" i="4"/>
  <c r="BM526" i="4"/>
  <c r="BL526" i="4"/>
  <c r="BK526" i="4"/>
  <c r="BJ526" i="4"/>
  <c r="BI526" i="4"/>
  <c r="BH526" i="4"/>
  <c r="BG526" i="4"/>
  <c r="BF526" i="4"/>
  <c r="BE526" i="4"/>
  <c r="BD526" i="4"/>
  <c r="BC526" i="4"/>
  <c r="BB526" i="4"/>
  <c r="BA526" i="4"/>
  <c r="AZ526" i="4"/>
  <c r="AY526" i="4"/>
  <c r="AX526" i="4"/>
  <c r="AW526" i="4"/>
  <c r="AV526" i="4"/>
  <c r="AU526" i="4"/>
  <c r="AT526" i="4"/>
  <c r="AS526" i="4"/>
  <c r="AR526" i="4"/>
  <c r="AQ526" i="4"/>
  <c r="AP526" i="4"/>
  <c r="AO526" i="4"/>
  <c r="AN526" i="4"/>
  <c r="AM526" i="4"/>
  <c r="AL526" i="4"/>
  <c r="AK526" i="4"/>
  <c r="AJ526" i="4"/>
  <c r="AI526" i="4"/>
  <c r="AH526" i="4"/>
  <c r="AG526" i="4"/>
  <c r="AF526" i="4"/>
  <c r="AE526" i="4"/>
  <c r="AD526" i="4"/>
  <c r="AC526" i="4"/>
  <c r="AB526" i="4"/>
  <c r="AA526" i="4"/>
  <c r="Z526" i="4"/>
  <c r="Y526" i="4"/>
  <c r="X526" i="4"/>
  <c r="BQ525" i="4"/>
  <c r="BP525" i="4"/>
  <c r="BO525" i="4"/>
  <c r="BN525" i="4"/>
  <c r="BM525" i="4"/>
  <c r="BL525" i="4"/>
  <c r="BK525" i="4"/>
  <c r="BJ525" i="4"/>
  <c r="BI525" i="4"/>
  <c r="BH525" i="4"/>
  <c r="BG525" i="4"/>
  <c r="BF525" i="4"/>
  <c r="BE525" i="4"/>
  <c r="BD525" i="4"/>
  <c r="BC525" i="4"/>
  <c r="BB525" i="4"/>
  <c r="BA525" i="4"/>
  <c r="AZ525" i="4"/>
  <c r="AY525" i="4"/>
  <c r="AX525" i="4"/>
  <c r="AW525" i="4"/>
  <c r="AV525" i="4"/>
  <c r="AU525" i="4"/>
  <c r="AT525" i="4"/>
  <c r="AS525" i="4"/>
  <c r="AR525" i="4"/>
  <c r="AQ525" i="4"/>
  <c r="AP525" i="4"/>
  <c r="AO525" i="4"/>
  <c r="AN525" i="4"/>
  <c r="AM525" i="4"/>
  <c r="AL525" i="4"/>
  <c r="AK525" i="4"/>
  <c r="AJ525" i="4"/>
  <c r="AI525" i="4"/>
  <c r="AH525" i="4"/>
  <c r="AG525" i="4"/>
  <c r="AF525" i="4"/>
  <c r="AE525" i="4"/>
  <c r="AD525" i="4"/>
  <c r="AC525" i="4"/>
  <c r="AB525" i="4"/>
  <c r="AA525" i="4"/>
  <c r="Z525" i="4"/>
  <c r="Y525" i="4"/>
  <c r="X525" i="4"/>
  <c r="BQ524" i="4"/>
  <c r="BP524" i="4"/>
  <c r="BO524" i="4"/>
  <c r="BN524" i="4"/>
  <c r="BM524" i="4"/>
  <c r="BL524" i="4"/>
  <c r="BK524" i="4"/>
  <c r="BJ524" i="4"/>
  <c r="BI524" i="4"/>
  <c r="BH524" i="4"/>
  <c r="BG524" i="4"/>
  <c r="BF524" i="4"/>
  <c r="BE524" i="4"/>
  <c r="BD524" i="4"/>
  <c r="BC524" i="4"/>
  <c r="BB524" i="4"/>
  <c r="BA524" i="4"/>
  <c r="AZ524" i="4"/>
  <c r="AY524" i="4"/>
  <c r="AX524" i="4"/>
  <c r="AW524" i="4"/>
  <c r="AV524" i="4"/>
  <c r="AU524" i="4"/>
  <c r="AT524" i="4"/>
  <c r="AS524" i="4"/>
  <c r="AR524" i="4"/>
  <c r="AQ524" i="4"/>
  <c r="AP524" i="4"/>
  <c r="AO524" i="4"/>
  <c r="AN524" i="4"/>
  <c r="AM524" i="4"/>
  <c r="AL524" i="4"/>
  <c r="AK524" i="4"/>
  <c r="AJ524" i="4"/>
  <c r="AI524" i="4"/>
  <c r="AH524" i="4"/>
  <c r="AG524" i="4"/>
  <c r="AF524" i="4"/>
  <c r="AE524" i="4"/>
  <c r="AD524" i="4"/>
  <c r="AC524" i="4"/>
  <c r="AB524" i="4"/>
  <c r="AA524" i="4"/>
  <c r="Z524" i="4"/>
  <c r="Y524" i="4"/>
  <c r="X524" i="4"/>
  <c r="S524" i="4"/>
  <c r="BQ523" i="4"/>
  <c r="BP523" i="4"/>
  <c r="BP527" i="4" s="1"/>
  <c r="BO523" i="4"/>
  <c r="BN523" i="4"/>
  <c r="BN527" i="4" s="1"/>
  <c r="BM523" i="4"/>
  <c r="BL523" i="4"/>
  <c r="BL527" i="4" s="1"/>
  <c r="BK523" i="4"/>
  <c r="BJ523" i="4"/>
  <c r="BJ527" i="4" s="1"/>
  <c r="BI523" i="4"/>
  <c r="BH523" i="4"/>
  <c r="BH527" i="4" s="1"/>
  <c r="BG523" i="4"/>
  <c r="BF523" i="4"/>
  <c r="BF527" i="4" s="1"/>
  <c r="BE523" i="4"/>
  <c r="BD523" i="4"/>
  <c r="BD527" i="4" s="1"/>
  <c r="BC523" i="4"/>
  <c r="BB523" i="4"/>
  <c r="BB527" i="4" s="1"/>
  <c r="BA523" i="4"/>
  <c r="AZ523" i="4"/>
  <c r="AZ527" i="4" s="1"/>
  <c r="AY523" i="4"/>
  <c r="AY527" i="4" s="1"/>
  <c r="AX523" i="4"/>
  <c r="AX527" i="4" s="1"/>
  <c r="AW523" i="4"/>
  <c r="AV523" i="4"/>
  <c r="AV527" i="4" s="1"/>
  <c r="AU523" i="4"/>
  <c r="AT523" i="4"/>
  <c r="AT527" i="4" s="1"/>
  <c r="AS523" i="4"/>
  <c r="AR523" i="4"/>
  <c r="AR527" i="4" s="1"/>
  <c r="AQ523" i="4"/>
  <c r="AQ527" i="4" s="1"/>
  <c r="AP523" i="4"/>
  <c r="AP527" i="4" s="1"/>
  <c r="AO523" i="4"/>
  <c r="AN523" i="4"/>
  <c r="AN527" i="4" s="1"/>
  <c r="AM523" i="4"/>
  <c r="AL523" i="4"/>
  <c r="AL527" i="4" s="1"/>
  <c r="AK523" i="4"/>
  <c r="AJ523" i="4"/>
  <c r="AJ527" i="4" s="1"/>
  <c r="AI523" i="4"/>
  <c r="AI527" i="4" s="1"/>
  <c r="AH523" i="4"/>
  <c r="AH527" i="4" s="1"/>
  <c r="AG523" i="4"/>
  <c r="AF523" i="4"/>
  <c r="AF527" i="4" s="1"/>
  <c r="AE523" i="4"/>
  <c r="AD523" i="4"/>
  <c r="AD527" i="4" s="1"/>
  <c r="AC523" i="4"/>
  <c r="AC527" i="4" s="1"/>
  <c r="AB523" i="4"/>
  <c r="AB527" i="4" s="1"/>
  <c r="AA523" i="4"/>
  <c r="AA527" i="4" s="1"/>
  <c r="Z523" i="4"/>
  <c r="Z527" i="4" s="1"/>
  <c r="Y523" i="4"/>
  <c r="X523" i="4"/>
  <c r="X527" i="4" s="1"/>
  <c r="BQ521" i="4"/>
  <c r="BP521" i="4"/>
  <c r="BO521" i="4"/>
  <c r="BN521" i="4"/>
  <c r="BM521" i="4"/>
  <c r="BL521" i="4"/>
  <c r="BK521" i="4"/>
  <c r="BJ521" i="4"/>
  <c r="BI521" i="4"/>
  <c r="BH521" i="4"/>
  <c r="BG521" i="4"/>
  <c r="BF521" i="4"/>
  <c r="BE521" i="4"/>
  <c r="BD521" i="4"/>
  <c r="BC521" i="4"/>
  <c r="BB521" i="4"/>
  <c r="BA521" i="4"/>
  <c r="AZ521" i="4"/>
  <c r="AY521" i="4"/>
  <c r="AX521" i="4"/>
  <c r="AW521" i="4"/>
  <c r="AV521" i="4"/>
  <c r="AU521" i="4"/>
  <c r="AT521" i="4"/>
  <c r="AS521" i="4"/>
  <c r="AR521" i="4"/>
  <c r="AQ521" i="4"/>
  <c r="AP521" i="4"/>
  <c r="AO521" i="4"/>
  <c r="AN521" i="4"/>
  <c r="AM521" i="4"/>
  <c r="AL521" i="4"/>
  <c r="AK521" i="4"/>
  <c r="AJ521" i="4"/>
  <c r="AI521" i="4"/>
  <c r="AH521" i="4"/>
  <c r="AG521" i="4"/>
  <c r="AF521" i="4"/>
  <c r="AE521" i="4"/>
  <c r="AD521" i="4"/>
  <c r="AC521" i="4"/>
  <c r="AB521" i="4"/>
  <c r="AA521" i="4"/>
  <c r="Z521" i="4"/>
  <c r="Y521" i="4"/>
  <c r="X521" i="4"/>
  <c r="BQ520" i="4"/>
  <c r="BP520" i="4"/>
  <c r="BO520" i="4"/>
  <c r="BN520" i="4"/>
  <c r="BM520" i="4"/>
  <c r="BL520" i="4"/>
  <c r="BK520" i="4"/>
  <c r="BJ520" i="4"/>
  <c r="BI520" i="4"/>
  <c r="BH520" i="4"/>
  <c r="BG520" i="4"/>
  <c r="BF520" i="4"/>
  <c r="BE520" i="4"/>
  <c r="BD520" i="4"/>
  <c r="BC520" i="4"/>
  <c r="BB520" i="4"/>
  <c r="BA520" i="4"/>
  <c r="AZ520" i="4"/>
  <c r="AY520" i="4"/>
  <c r="AX520" i="4"/>
  <c r="AW520" i="4"/>
  <c r="AV520" i="4"/>
  <c r="AU520" i="4"/>
  <c r="AT520" i="4"/>
  <c r="AS520" i="4"/>
  <c r="AR520" i="4"/>
  <c r="AQ520" i="4"/>
  <c r="AP520" i="4"/>
  <c r="AO520" i="4"/>
  <c r="AN520" i="4"/>
  <c r="AM520" i="4"/>
  <c r="AL520" i="4"/>
  <c r="AK520" i="4"/>
  <c r="AJ520" i="4"/>
  <c r="AI520" i="4"/>
  <c r="AH520" i="4"/>
  <c r="AG520" i="4"/>
  <c r="AF520" i="4"/>
  <c r="AE520" i="4"/>
  <c r="AD520" i="4"/>
  <c r="AC520" i="4"/>
  <c r="AB520" i="4"/>
  <c r="AA520" i="4"/>
  <c r="Z520" i="4"/>
  <c r="Y520" i="4"/>
  <c r="X520" i="4"/>
  <c r="BQ519" i="4"/>
  <c r="BP519" i="4"/>
  <c r="BO519" i="4"/>
  <c r="BN519" i="4"/>
  <c r="BM519" i="4"/>
  <c r="BL519" i="4"/>
  <c r="BK519" i="4"/>
  <c r="BJ519" i="4"/>
  <c r="BI519" i="4"/>
  <c r="BH519" i="4"/>
  <c r="BG519" i="4"/>
  <c r="BF519" i="4"/>
  <c r="BE519" i="4"/>
  <c r="BD519" i="4"/>
  <c r="BC519" i="4"/>
  <c r="BB519" i="4"/>
  <c r="BA519" i="4"/>
  <c r="AZ519" i="4"/>
  <c r="AY519" i="4"/>
  <c r="AX519" i="4"/>
  <c r="AW519" i="4"/>
  <c r="AV519" i="4"/>
  <c r="AU519" i="4"/>
  <c r="AT519" i="4"/>
  <c r="AS519" i="4"/>
  <c r="AR519" i="4"/>
  <c r="AQ519" i="4"/>
  <c r="AP519" i="4"/>
  <c r="AO519" i="4"/>
  <c r="AN519" i="4"/>
  <c r="AM519" i="4"/>
  <c r="AL519" i="4"/>
  <c r="AK519" i="4"/>
  <c r="AJ519" i="4"/>
  <c r="AI519" i="4"/>
  <c r="AH519" i="4"/>
  <c r="AG519" i="4"/>
  <c r="AF519" i="4"/>
  <c r="AE519" i="4"/>
  <c r="AD519" i="4"/>
  <c r="AC519" i="4"/>
  <c r="AB519" i="4"/>
  <c r="AA519" i="4"/>
  <c r="Z519" i="4"/>
  <c r="Y519" i="4"/>
  <c r="X519" i="4"/>
  <c r="BQ518" i="4"/>
  <c r="BP518" i="4"/>
  <c r="BO518" i="4"/>
  <c r="BN518" i="4"/>
  <c r="BM518" i="4"/>
  <c r="BL518" i="4"/>
  <c r="BK518" i="4"/>
  <c r="BK522" i="4" s="1"/>
  <c r="BJ518" i="4"/>
  <c r="BI518" i="4"/>
  <c r="BI522" i="4" s="1"/>
  <c r="BH518" i="4"/>
  <c r="BG518" i="4"/>
  <c r="BF518" i="4"/>
  <c r="BE518" i="4"/>
  <c r="BD518" i="4"/>
  <c r="BC518" i="4"/>
  <c r="BC522" i="4" s="1"/>
  <c r="BB518" i="4"/>
  <c r="BA518" i="4"/>
  <c r="AZ518" i="4"/>
  <c r="AY518" i="4"/>
  <c r="AX518" i="4"/>
  <c r="AW518" i="4"/>
  <c r="AV518" i="4"/>
  <c r="AU518" i="4"/>
  <c r="AU522" i="4" s="1"/>
  <c r="AT518" i="4"/>
  <c r="AS518" i="4"/>
  <c r="AR518" i="4"/>
  <c r="AQ518" i="4"/>
  <c r="AP518" i="4"/>
  <c r="AO518" i="4"/>
  <c r="AN518" i="4"/>
  <c r="AM518" i="4"/>
  <c r="AM522" i="4" s="1"/>
  <c r="AL518" i="4"/>
  <c r="AK518" i="4"/>
  <c r="AJ518" i="4"/>
  <c r="AI518" i="4"/>
  <c r="AH518" i="4"/>
  <c r="AG518" i="4"/>
  <c r="AF518" i="4"/>
  <c r="AE518" i="4"/>
  <c r="AE522" i="4" s="1"/>
  <c r="AD518" i="4"/>
  <c r="AC518" i="4"/>
  <c r="AB518" i="4"/>
  <c r="AA518" i="4"/>
  <c r="Z518" i="4"/>
  <c r="Y518" i="4"/>
  <c r="X518" i="4"/>
  <c r="BQ516" i="4"/>
  <c r="BP516" i="4"/>
  <c r="BO516" i="4"/>
  <c r="BN516" i="4"/>
  <c r="BM516" i="4"/>
  <c r="BL516" i="4"/>
  <c r="BK516" i="4"/>
  <c r="BJ516" i="4"/>
  <c r="BI516" i="4"/>
  <c r="BH516" i="4"/>
  <c r="BG516" i="4"/>
  <c r="BF516" i="4"/>
  <c r="BE516" i="4"/>
  <c r="BD516" i="4"/>
  <c r="BC516" i="4"/>
  <c r="BB516" i="4"/>
  <c r="BA516" i="4"/>
  <c r="AZ516" i="4"/>
  <c r="AY516" i="4"/>
  <c r="AX516" i="4"/>
  <c r="AW516" i="4"/>
  <c r="AV516" i="4"/>
  <c r="AU516" i="4"/>
  <c r="AT516" i="4"/>
  <c r="AS516" i="4"/>
  <c r="AR516" i="4"/>
  <c r="AQ516" i="4"/>
  <c r="AP516" i="4"/>
  <c r="AO516" i="4"/>
  <c r="AN516" i="4"/>
  <c r="AM516" i="4"/>
  <c r="AL516" i="4"/>
  <c r="AK516" i="4"/>
  <c r="AJ516" i="4"/>
  <c r="AI516" i="4"/>
  <c r="AH516" i="4"/>
  <c r="AG516" i="4"/>
  <c r="AF516" i="4"/>
  <c r="AE516" i="4"/>
  <c r="AD516" i="4"/>
  <c r="AC516" i="4"/>
  <c r="AB516" i="4"/>
  <c r="AA516" i="4"/>
  <c r="Z516" i="4"/>
  <c r="Y516" i="4"/>
  <c r="X516" i="4"/>
  <c r="S516" i="4" s="1"/>
  <c r="BQ515" i="4"/>
  <c r="BP515" i="4"/>
  <c r="BO515" i="4"/>
  <c r="BN515" i="4"/>
  <c r="BM515" i="4"/>
  <c r="BL515" i="4"/>
  <c r="BK515" i="4"/>
  <c r="BJ515" i="4"/>
  <c r="BI515" i="4"/>
  <c r="BH515" i="4"/>
  <c r="BG515" i="4"/>
  <c r="BF515" i="4"/>
  <c r="BE515" i="4"/>
  <c r="BD515" i="4"/>
  <c r="BC515" i="4"/>
  <c r="BB515" i="4"/>
  <c r="BA515" i="4"/>
  <c r="AZ515" i="4"/>
  <c r="AY515" i="4"/>
  <c r="AX515" i="4"/>
  <c r="AW515" i="4"/>
  <c r="AV515" i="4"/>
  <c r="AU515" i="4"/>
  <c r="AT515" i="4"/>
  <c r="AS515" i="4"/>
  <c r="AR515" i="4"/>
  <c r="AQ515" i="4"/>
  <c r="AP515" i="4"/>
  <c r="AO515" i="4"/>
  <c r="AN515" i="4"/>
  <c r="AM515" i="4"/>
  <c r="AL515" i="4"/>
  <c r="AK515" i="4"/>
  <c r="AJ515" i="4"/>
  <c r="AI515" i="4"/>
  <c r="AH515" i="4"/>
  <c r="AG515" i="4"/>
  <c r="AF515" i="4"/>
  <c r="AE515" i="4"/>
  <c r="AD515" i="4"/>
  <c r="AC515" i="4"/>
  <c r="AB515" i="4"/>
  <c r="AA515" i="4"/>
  <c r="Z515" i="4"/>
  <c r="Y515" i="4"/>
  <c r="X515" i="4"/>
  <c r="BQ514" i="4"/>
  <c r="BP514" i="4"/>
  <c r="BO514" i="4"/>
  <c r="BN514" i="4"/>
  <c r="BM514" i="4"/>
  <c r="BL514" i="4"/>
  <c r="BK514" i="4"/>
  <c r="BJ514" i="4"/>
  <c r="BI514" i="4"/>
  <c r="BH514" i="4"/>
  <c r="BG514" i="4"/>
  <c r="BF514" i="4"/>
  <c r="BE514" i="4"/>
  <c r="BD514" i="4"/>
  <c r="BC514" i="4"/>
  <c r="BB514" i="4"/>
  <c r="BA514" i="4"/>
  <c r="AZ514" i="4"/>
  <c r="AY514" i="4"/>
  <c r="AX514" i="4"/>
  <c r="AW514" i="4"/>
  <c r="AV514" i="4"/>
  <c r="AU514" i="4"/>
  <c r="AT514" i="4"/>
  <c r="AS514" i="4"/>
  <c r="AR514" i="4"/>
  <c r="AQ514" i="4"/>
  <c r="AP514" i="4"/>
  <c r="AO514" i="4"/>
  <c r="AN514" i="4"/>
  <c r="AM514" i="4"/>
  <c r="AL514" i="4"/>
  <c r="AK514" i="4"/>
  <c r="AJ514" i="4"/>
  <c r="AI514" i="4"/>
  <c r="AH514" i="4"/>
  <c r="AG514" i="4"/>
  <c r="AF514" i="4"/>
  <c r="AE514" i="4"/>
  <c r="AD514" i="4"/>
  <c r="AC514" i="4"/>
  <c r="AB514" i="4"/>
  <c r="AA514" i="4"/>
  <c r="Z514" i="4"/>
  <c r="Y514" i="4"/>
  <c r="X514" i="4"/>
  <c r="BQ513" i="4"/>
  <c r="BP513" i="4"/>
  <c r="BO513" i="4"/>
  <c r="BN513" i="4"/>
  <c r="BN517" i="4" s="1"/>
  <c r="BM513" i="4"/>
  <c r="BL513" i="4"/>
  <c r="BK513" i="4"/>
  <c r="BJ513" i="4"/>
  <c r="BI513" i="4"/>
  <c r="BH513" i="4"/>
  <c r="BG513" i="4"/>
  <c r="BF513" i="4"/>
  <c r="BF517" i="4" s="1"/>
  <c r="BE513" i="4"/>
  <c r="BD513" i="4"/>
  <c r="BC513" i="4"/>
  <c r="BB513" i="4"/>
  <c r="BA513" i="4"/>
  <c r="AZ513" i="4"/>
  <c r="AY513" i="4"/>
  <c r="AX513" i="4"/>
  <c r="AX517" i="4" s="1"/>
  <c r="AW513" i="4"/>
  <c r="AV513" i="4"/>
  <c r="AU513" i="4"/>
  <c r="AT513" i="4"/>
  <c r="AS513" i="4"/>
  <c r="AR513" i="4"/>
  <c r="AQ513" i="4"/>
  <c r="AP513" i="4"/>
  <c r="AP517" i="4" s="1"/>
  <c r="AO513" i="4"/>
  <c r="AN513" i="4"/>
  <c r="AM513" i="4"/>
  <c r="AL513" i="4"/>
  <c r="AK513" i="4"/>
  <c r="AJ513" i="4"/>
  <c r="AI513" i="4"/>
  <c r="AH513" i="4"/>
  <c r="AH517" i="4" s="1"/>
  <c r="AG513" i="4"/>
  <c r="AF513" i="4"/>
  <c r="AE513" i="4"/>
  <c r="AD513" i="4"/>
  <c r="AC513" i="4"/>
  <c r="AB513" i="4"/>
  <c r="AA513" i="4"/>
  <c r="Z513" i="4"/>
  <c r="Z517" i="4" s="1"/>
  <c r="Y513" i="4"/>
  <c r="X513" i="4"/>
  <c r="BQ511" i="4"/>
  <c r="BP511" i="4"/>
  <c r="BO511" i="4"/>
  <c r="BN511" i="4"/>
  <c r="BM511" i="4"/>
  <c r="BL511" i="4"/>
  <c r="BK511" i="4"/>
  <c r="BJ511" i="4"/>
  <c r="BI511" i="4"/>
  <c r="BH511" i="4"/>
  <c r="BG511" i="4"/>
  <c r="BF511" i="4"/>
  <c r="BE511" i="4"/>
  <c r="BD511" i="4"/>
  <c r="BC511" i="4"/>
  <c r="BB511" i="4"/>
  <c r="BA511" i="4"/>
  <c r="AZ511" i="4"/>
  <c r="AY511" i="4"/>
  <c r="AX511" i="4"/>
  <c r="AW511" i="4"/>
  <c r="AV511" i="4"/>
  <c r="AU511" i="4"/>
  <c r="AT511" i="4"/>
  <c r="AS511" i="4"/>
  <c r="AR511" i="4"/>
  <c r="AQ511" i="4"/>
  <c r="AP511" i="4"/>
  <c r="AO511" i="4"/>
  <c r="AN511" i="4"/>
  <c r="AM511" i="4"/>
  <c r="AL511" i="4"/>
  <c r="AK511" i="4"/>
  <c r="AJ511" i="4"/>
  <c r="AI511" i="4"/>
  <c r="AH511" i="4"/>
  <c r="AG511" i="4"/>
  <c r="AF511" i="4"/>
  <c r="AE511" i="4"/>
  <c r="AD511" i="4"/>
  <c r="AC511" i="4"/>
  <c r="AB511" i="4"/>
  <c r="AA511" i="4"/>
  <c r="Z511" i="4"/>
  <c r="Y511" i="4"/>
  <c r="X511" i="4"/>
  <c r="BQ510" i="4"/>
  <c r="BP510" i="4"/>
  <c r="BO510" i="4"/>
  <c r="BN510" i="4"/>
  <c r="BM510" i="4"/>
  <c r="BL510" i="4"/>
  <c r="BK510" i="4"/>
  <c r="BJ510" i="4"/>
  <c r="BI510" i="4"/>
  <c r="BH510" i="4"/>
  <c r="BG510" i="4"/>
  <c r="BF510" i="4"/>
  <c r="BE510" i="4"/>
  <c r="BD510" i="4"/>
  <c r="BC510" i="4"/>
  <c r="BB510" i="4"/>
  <c r="BA510" i="4"/>
  <c r="AZ510" i="4"/>
  <c r="AY510" i="4"/>
  <c r="AX510" i="4"/>
  <c r="AW510" i="4"/>
  <c r="AV510" i="4"/>
  <c r="AU510" i="4"/>
  <c r="AT510" i="4"/>
  <c r="AS510" i="4"/>
  <c r="AR510" i="4"/>
  <c r="AQ510" i="4"/>
  <c r="AP510" i="4"/>
  <c r="AO510" i="4"/>
  <c r="AN510" i="4"/>
  <c r="AM510" i="4"/>
  <c r="AL510" i="4"/>
  <c r="AK510" i="4"/>
  <c r="AJ510" i="4"/>
  <c r="AI510" i="4"/>
  <c r="AH510" i="4"/>
  <c r="AG510" i="4"/>
  <c r="AF510" i="4"/>
  <c r="AE510" i="4"/>
  <c r="AD510" i="4"/>
  <c r="AC510" i="4"/>
  <c r="AB510" i="4"/>
  <c r="AA510" i="4"/>
  <c r="Z510" i="4"/>
  <c r="Y510" i="4"/>
  <c r="X510" i="4"/>
  <c r="BQ509" i="4"/>
  <c r="BP509" i="4"/>
  <c r="BO509" i="4"/>
  <c r="BN509" i="4"/>
  <c r="BM509" i="4"/>
  <c r="BL509" i="4"/>
  <c r="BK509" i="4"/>
  <c r="BJ509" i="4"/>
  <c r="BI509" i="4"/>
  <c r="BH509" i="4"/>
  <c r="BG509" i="4"/>
  <c r="BF509" i="4"/>
  <c r="BE509" i="4"/>
  <c r="BD509" i="4"/>
  <c r="BC509" i="4"/>
  <c r="BB509" i="4"/>
  <c r="BA509" i="4"/>
  <c r="AZ509" i="4"/>
  <c r="AY509" i="4"/>
  <c r="AX509" i="4"/>
  <c r="AW509" i="4"/>
  <c r="AV509" i="4"/>
  <c r="AU509" i="4"/>
  <c r="AT509" i="4"/>
  <c r="AS509" i="4"/>
  <c r="AR509" i="4"/>
  <c r="AQ509" i="4"/>
  <c r="AP509" i="4"/>
  <c r="AO509" i="4"/>
  <c r="AN509" i="4"/>
  <c r="AM509" i="4"/>
  <c r="AL509" i="4"/>
  <c r="AK509" i="4"/>
  <c r="AJ509" i="4"/>
  <c r="AI509" i="4"/>
  <c r="AH509" i="4"/>
  <c r="AG509" i="4"/>
  <c r="AF509" i="4"/>
  <c r="AE509" i="4"/>
  <c r="AD509" i="4"/>
  <c r="AC509" i="4"/>
  <c r="AB509" i="4"/>
  <c r="AA509" i="4"/>
  <c r="Z509" i="4"/>
  <c r="Y509" i="4"/>
  <c r="X509" i="4"/>
  <c r="BQ508" i="4"/>
  <c r="BP508" i="4"/>
  <c r="BO508" i="4"/>
  <c r="BN508" i="4"/>
  <c r="BM508" i="4"/>
  <c r="BL508" i="4"/>
  <c r="BK508" i="4"/>
  <c r="BK512" i="4" s="1"/>
  <c r="BJ508" i="4"/>
  <c r="BI508" i="4"/>
  <c r="BH508" i="4"/>
  <c r="BG508" i="4"/>
  <c r="BF508" i="4"/>
  <c r="BE508" i="4"/>
  <c r="BD508" i="4"/>
  <c r="BC508" i="4"/>
  <c r="BC512" i="4" s="1"/>
  <c r="BB508" i="4"/>
  <c r="BA508" i="4"/>
  <c r="AZ508" i="4"/>
  <c r="AY508" i="4"/>
  <c r="AX508" i="4"/>
  <c r="AW508" i="4"/>
  <c r="AV508" i="4"/>
  <c r="AU508" i="4"/>
  <c r="AU512" i="4" s="1"/>
  <c r="AT508" i="4"/>
  <c r="AS508" i="4"/>
  <c r="AR508" i="4"/>
  <c r="AQ508" i="4"/>
  <c r="AP508" i="4"/>
  <c r="AO508" i="4"/>
  <c r="AN508" i="4"/>
  <c r="AM508" i="4"/>
  <c r="AM512" i="4" s="1"/>
  <c r="AL508" i="4"/>
  <c r="AK508" i="4"/>
  <c r="AJ508" i="4"/>
  <c r="AI508" i="4"/>
  <c r="AH508" i="4"/>
  <c r="AG508" i="4"/>
  <c r="AF508" i="4"/>
  <c r="AE508" i="4"/>
  <c r="AE512" i="4" s="1"/>
  <c r="AD508" i="4"/>
  <c r="AC508" i="4"/>
  <c r="AB508" i="4"/>
  <c r="AA508" i="4"/>
  <c r="Z508" i="4"/>
  <c r="Y508" i="4"/>
  <c r="X508" i="4"/>
  <c r="BQ490" i="4"/>
  <c r="BP490" i="4"/>
  <c r="BO490" i="4"/>
  <c r="BN490" i="4"/>
  <c r="BM490" i="4"/>
  <c r="BL490" i="4"/>
  <c r="BK490" i="4"/>
  <c r="BJ490" i="4"/>
  <c r="BI490" i="4"/>
  <c r="BH490" i="4"/>
  <c r="BG490" i="4"/>
  <c r="BF490" i="4"/>
  <c r="BE490" i="4"/>
  <c r="BD490" i="4"/>
  <c r="BC490" i="4"/>
  <c r="BB490" i="4"/>
  <c r="BA490" i="4"/>
  <c r="AZ490" i="4"/>
  <c r="AY490" i="4"/>
  <c r="AX490" i="4"/>
  <c r="AW490" i="4"/>
  <c r="AV490" i="4"/>
  <c r="AU490" i="4"/>
  <c r="AT490" i="4"/>
  <c r="AS490" i="4"/>
  <c r="AR490" i="4"/>
  <c r="AQ490" i="4"/>
  <c r="AP490" i="4"/>
  <c r="AO490" i="4"/>
  <c r="AN490" i="4"/>
  <c r="AM490" i="4"/>
  <c r="AL490" i="4"/>
  <c r="AK490" i="4"/>
  <c r="AJ490" i="4"/>
  <c r="AI490" i="4"/>
  <c r="AH490" i="4"/>
  <c r="AG490" i="4"/>
  <c r="AF490" i="4"/>
  <c r="AE490" i="4"/>
  <c r="AD490" i="4"/>
  <c r="AC490" i="4"/>
  <c r="AB490" i="4"/>
  <c r="AA490" i="4"/>
  <c r="Z490" i="4"/>
  <c r="Y490" i="4"/>
  <c r="X490" i="4"/>
  <c r="BQ489" i="4"/>
  <c r="BP489" i="4"/>
  <c r="BO489" i="4"/>
  <c r="BN489" i="4"/>
  <c r="BM489" i="4"/>
  <c r="BL489" i="4"/>
  <c r="BK489" i="4"/>
  <c r="BJ489" i="4"/>
  <c r="BI489" i="4"/>
  <c r="BH489" i="4"/>
  <c r="BG489" i="4"/>
  <c r="BF489" i="4"/>
  <c r="BE489" i="4"/>
  <c r="BD489" i="4"/>
  <c r="BC489" i="4"/>
  <c r="BB489" i="4"/>
  <c r="BA489" i="4"/>
  <c r="AZ489" i="4"/>
  <c r="AY489" i="4"/>
  <c r="AX489" i="4"/>
  <c r="AW489" i="4"/>
  <c r="AV489" i="4"/>
  <c r="AU489" i="4"/>
  <c r="AT489" i="4"/>
  <c r="AS489" i="4"/>
  <c r="AR489" i="4"/>
  <c r="AQ489" i="4"/>
  <c r="AP489" i="4"/>
  <c r="AO489" i="4"/>
  <c r="AN489" i="4"/>
  <c r="AM489" i="4"/>
  <c r="AL489" i="4"/>
  <c r="AK489" i="4"/>
  <c r="AJ489" i="4"/>
  <c r="AI489" i="4"/>
  <c r="AH489" i="4"/>
  <c r="AG489" i="4"/>
  <c r="AF489" i="4"/>
  <c r="AE489" i="4"/>
  <c r="AD489" i="4"/>
  <c r="AC489" i="4"/>
  <c r="AB489" i="4"/>
  <c r="AA489" i="4"/>
  <c r="Z489" i="4"/>
  <c r="Y489" i="4"/>
  <c r="X489" i="4"/>
  <c r="BQ488" i="4"/>
  <c r="BP488" i="4"/>
  <c r="BO488" i="4"/>
  <c r="BN488" i="4"/>
  <c r="BM488" i="4"/>
  <c r="BL488" i="4"/>
  <c r="BK488" i="4"/>
  <c r="BJ488" i="4"/>
  <c r="BI488" i="4"/>
  <c r="BH488" i="4"/>
  <c r="BG488" i="4"/>
  <c r="BF488" i="4"/>
  <c r="BE488" i="4"/>
  <c r="BD488" i="4"/>
  <c r="BC488" i="4"/>
  <c r="BB488" i="4"/>
  <c r="BA488" i="4"/>
  <c r="AZ488" i="4"/>
  <c r="AY488" i="4"/>
  <c r="AX488" i="4"/>
  <c r="AW488" i="4"/>
  <c r="AV488" i="4"/>
  <c r="AU488" i="4"/>
  <c r="AT488" i="4"/>
  <c r="AS488" i="4"/>
  <c r="AR488" i="4"/>
  <c r="AQ488" i="4"/>
  <c r="AP488" i="4"/>
  <c r="AO488" i="4"/>
  <c r="AN488" i="4"/>
  <c r="AM488" i="4"/>
  <c r="AL488" i="4"/>
  <c r="AK488" i="4"/>
  <c r="AJ488" i="4"/>
  <c r="AI488" i="4"/>
  <c r="AH488" i="4"/>
  <c r="AG488" i="4"/>
  <c r="AF488" i="4"/>
  <c r="AE488" i="4"/>
  <c r="AD488" i="4"/>
  <c r="AC488" i="4"/>
  <c r="AB488" i="4"/>
  <c r="AA488" i="4"/>
  <c r="Z488" i="4"/>
  <c r="Y488" i="4"/>
  <c r="X488" i="4"/>
  <c r="BQ487" i="4"/>
  <c r="BP487" i="4"/>
  <c r="BO487" i="4"/>
  <c r="BN487" i="4"/>
  <c r="BN491" i="4" s="1"/>
  <c r="BN668" i="4" s="1"/>
  <c r="BM487" i="4"/>
  <c r="BL487" i="4"/>
  <c r="BK487" i="4"/>
  <c r="BK491" i="4" s="1"/>
  <c r="BK668" i="4" s="1"/>
  <c r="BJ487" i="4"/>
  <c r="BI487" i="4"/>
  <c r="BH487" i="4"/>
  <c r="BG487" i="4"/>
  <c r="BF487" i="4"/>
  <c r="BF491" i="4" s="1"/>
  <c r="BF668" i="4" s="1"/>
  <c r="BE487" i="4"/>
  <c r="BD487" i="4"/>
  <c r="BC487" i="4"/>
  <c r="BC491" i="4" s="1"/>
  <c r="BC668" i="4" s="1"/>
  <c r="BB487" i="4"/>
  <c r="BA487" i="4"/>
  <c r="AZ487" i="4"/>
  <c r="AY487" i="4"/>
  <c r="AX487" i="4"/>
  <c r="AX491" i="4" s="1"/>
  <c r="AX668" i="4" s="1"/>
  <c r="AW487" i="4"/>
  <c r="AV487" i="4"/>
  <c r="AU487" i="4"/>
  <c r="AU491" i="4" s="1"/>
  <c r="AU668" i="4" s="1"/>
  <c r="AT487" i="4"/>
  <c r="AS487" i="4"/>
  <c r="AR487" i="4"/>
  <c r="AQ487" i="4"/>
  <c r="AP487" i="4"/>
  <c r="AP491" i="4" s="1"/>
  <c r="AP668" i="4" s="1"/>
  <c r="AO487" i="4"/>
  <c r="AN487" i="4"/>
  <c r="AM487" i="4"/>
  <c r="AM491" i="4" s="1"/>
  <c r="AM668" i="4" s="1"/>
  <c r="AL487" i="4"/>
  <c r="AK487" i="4"/>
  <c r="AJ487" i="4"/>
  <c r="AI487" i="4"/>
  <c r="AH487" i="4"/>
  <c r="AH491" i="4" s="1"/>
  <c r="AH668" i="4" s="1"/>
  <c r="AG487" i="4"/>
  <c r="AF487" i="4"/>
  <c r="AE487" i="4"/>
  <c r="AE491" i="4" s="1"/>
  <c r="AE668" i="4" s="1"/>
  <c r="AD487" i="4"/>
  <c r="AC487" i="4"/>
  <c r="AB487" i="4"/>
  <c r="AA487" i="4"/>
  <c r="Z487" i="4"/>
  <c r="Z491" i="4" s="1"/>
  <c r="Z668" i="4" s="1"/>
  <c r="Y487" i="4"/>
  <c r="X487" i="4"/>
  <c r="BQ466" i="4"/>
  <c r="BP466" i="4"/>
  <c r="BO466" i="4"/>
  <c r="BN466" i="4"/>
  <c r="BM466" i="4"/>
  <c r="BL466" i="4"/>
  <c r="BK466" i="4"/>
  <c r="BJ466" i="4"/>
  <c r="BI466" i="4"/>
  <c r="BH466" i="4"/>
  <c r="BG466" i="4"/>
  <c r="BF466" i="4"/>
  <c r="BE466" i="4"/>
  <c r="BD466" i="4"/>
  <c r="BC466" i="4"/>
  <c r="BB466" i="4"/>
  <c r="BA466" i="4"/>
  <c r="AZ466" i="4"/>
  <c r="AY466" i="4"/>
  <c r="AX466" i="4"/>
  <c r="AW466" i="4"/>
  <c r="AV466" i="4"/>
  <c r="AU466" i="4"/>
  <c r="AT466" i="4"/>
  <c r="AS466" i="4"/>
  <c r="AR466" i="4"/>
  <c r="AQ466" i="4"/>
  <c r="AP466" i="4"/>
  <c r="AO466" i="4"/>
  <c r="AN466" i="4"/>
  <c r="AM466" i="4"/>
  <c r="AL466" i="4"/>
  <c r="AK466" i="4"/>
  <c r="AJ466" i="4"/>
  <c r="AI466" i="4"/>
  <c r="AH466" i="4"/>
  <c r="AG466" i="4"/>
  <c r="AF466" i="4"/>
  <c r="AE466" i="4"/>
  <c r="AD466" i="4"/>
  <c r="AC466" i="4"/>
  <c r="AB466" i="4"/>
  <c r="AA466" i="4"/>
  <c r="Z466" i="4"/>
  <c r="Y466" i="4"/>
  <c r="X466" i="4"/>
  <c r="S466" i="4" s="1"/>
  <c r="BQ465" i="4"/>
  <c r="BP465" i="4"/>
  <c r="BO465" i="4"/>
  <c r="BN465" i="4"/>
  <c r="BM465" i="4"/>
  <c r="BL465" i="4"/>
  <c r="BK465" i="4"/>
  <c r="BJ465" i="4"/>
  <c r="BI465" i="4"/>
  <c r="BH465" i="4"/>
  <c r="BG465" i="4"/>
  <c r="BF465" i="4"/>
  <c r="BE465" i="4"/>
  <c r="BD465" i="4"/>
  <c r="BC465" i="4"/>
  <c r="BB465" i="4"/>
  <c r="BA465" i="4"/>
  <c r="AZ465" i="4"/>
  <c r="AY465" i="4"/>
  <c r="AX465" i="4"/>
  <c r="AW465" i="4"/>
  <c r="AV465" i="4"/>
  <c r="AU465" i="4"/>
  <c r="AT465" i="4"/>
  <c r="AS465" i="4"/>
  <c r="AR465" i="4"/>
  <c r="AQ465" i="4"/>
  <c r="AP465" i="4"/>
  <c r="AO465" i="4"/>
  <c r="AN465" i="4"/>
  <c r="AM465" i="4"/>
  <c r="AL465" i="4"/>
  <c r="AK465" i="4"/>
  <c r="AJ465" i="4"/>
  <c r="AI465" i="4"/>
  <c r="AH465" i="4"/>
  <c r="AG465" i="4"/>
  <c r="AF465" i="4"/>
  <c r="AE465" i="4"/>
  <c r="AD465" i="4"/>
  <c r="AC465" i="4"/>
  <c r="AB465" i="4"/>
  <c r="AA465" i="4"/>
  <c r="Z465" i="4"/>
  <c r="Y465" i="4"/>
  <c r="X465" i="4"/>
  <c r="BQ464" i="4"/>
  <c r="BP464" i="4"/>
  <c r="BO464" i="4"/>
  <c r="BN464" i="4"/>
  <c r="BM464" i="4"/>
  <c r="BL464" i="4"/>
  <c r="BK464" i="4"/>
  <c r="BJ464" i="4"/>
  <c r="BI464" i="4"/>
  <c r="BH464" i="4"/>
  <c r="BG464" i="4"/>
  <c r="BF464" i="4"/>
  <c r="BE464" i="4"/>
  <c r="BD464" i="4"/>
  <c r="BC464" i="4"/>
  <c r="BB464" i="4"/>
  <c r="BA464" i="4"/>
  <c r="AZ464" i="4"/>
  <c r="AY464" i="4"/>
  <c r="AX464" i="4"/>
  <c r="AW464" i="4"/>
  <c r="AV464" i="4"/>
  <c r="AU464" i="4"/>
  <c r="AT464" i="4"/>
  <c r="AS464" i="4"/>
  <c r="AR464" i="4"/>
  <c r="AQ464" i="4"/>
  <c r="AP464" i="4"/>
  <c r="AO464" i="4"/>
  <c r="AN464" i="4"/>
  <c r="AM464" i="4"/>
  <c r="AL464" i="4"/>
  <c r="AK464" i="4"/>
  <c r="AJ464" i="4"/>
  <c r="AI464" i="4"/>
  <c r="AH464" i="4"/>
  <c r="AG464" i="4"/>
  <c r="AF464" i="4"/>
  <c r="AE464" i="4"/>
  <c r="AD464" i="4"/>
  <c r="AC464" i="4"/>
  <c r="AB464" i="4"/>
  <c r="AA464" i="4"/>
  <c r="Z464" i="4"/>
  <c r="Y464" i="4"/>
  <c r="X464" i="4"/>
  <c r="BQ463" i="4"/>
  <c r="BP463" i="4"/>
  <c r="BO463" i="4"/>
  <c r="BN463" i="4"/>
  <c r="BN467" i="4" s="1"/>
  <c r="BN730" i="4" s="1"/>
  <c r="BM463" i="4"/>
  <c r="BL463" i="4"/>
  <c r="BK463" i="4"/>
  <c r="BK467" i="4" s="1"/>
  <c r="BK730" i="4" s="1"/>
  <c r="BJ463" i="4"/>
  <c r="BI463" i="4"/>
  <c r="BH463" i="4"/>
  <c r="BG463" i="4"/>
  <c r="BF463" i="4"/>
  <c r="BF467" i="4" s="1"/>
  <c r="BF730" i="4" s="1"/>
  <c r="BE463" i="4"/>
  <c r="BD463" i="4"/>
  <c r="BC463" i="4"/>
  <c r="BC467" i="4" s="1"/>
  <c r="BC730" i="4" s="1"/>
  <c r="BB463" i="4"/>
  <c r="BA463" i="4"/>
  <c r="AZ463" i="4"/>
  <c r="AY463" i="4"/>
  <c r="AX463" i="4"/>
  <c r="AX467" i="4" s="1"/>
  <c r="AX730" i="4" s="1"/>
  <c r="AW463" i="4"/>
  <c r="AV463" i="4"/>
  <c r="AU463" i="4"/>
  <c r="AU467" i="4" s="1"/>
  <c r="AU730" i="4" s="1"/>
  <c r="AT463" i="4"/>
  <c r="AS463" i="4"/>
  <c r="AR463" i="4"/>
  <c r="AQ463" i="4"/>
  <c r="AP463" i="4"/>
  <c r="AP467" i="4" s="1"/>
  <c r="AP730" i="4" s="1"/>
  <c r="AO463" i="4"/>
  <c r="AN463" i="4"/>
  <c r="AM463" i="4"/>
  <c r="AM467" i="4" s="1"/>
  <c r="AM730" i="4" s="1"/>
  <c r="AL463" i="4"/>
  <c r="AK463" i="4"/>
  <c r="AJ463" i="4"/>
  <c r="AI463" i="4"/>
  <c r="AH463" i="4"/>
  <c r="AH467" i="4" s="1"/>
  <c r="AH730" i="4" s="1"/>
  <c r="AG463" i="4"/>
  <c r="AF463" i="4"/>
  <c r="AE463" i="4"/>
  <c r="AE467" i="4" s="1"/>
  <c r="AE730" i="4" s="1"/>
  <c r="AD463" i="4"/>
  <c r="AC463" i="4"/>
  <c r="AB463" i="4"/>
  <c r="AA463" i="4"/>
  <c r="Z463" i="4"/>
  <c r="Z467" i="4" s="1"/>
  <c r="Z730" i="4" s="1"/>
  <c r="Y463" i="4"/>
  <c r="X463" i="4"/>
  <c r="BQ445" i="4"/>
  <c r="BP445" i="4"/>
  <c r="BO445" i="4"/>
  <c r="BN445" i="4"/>
  <c r="BM445" i="4"/>
  <c r="BL445" i="4"/>
  <c r="BK445" i="4"/>
  <c r="BJ445" i="4"/>
  <c r="BI445" i="4"/>
  <c r="BH445" i="4"/>
  <c r="BG445" i="4"/>
  <c r="BF445" i="4"/>
  <c r="BE445" i="4"/>
  <c r="BD445" i="4"/>
  <c r="BC445" i="4"/>
  <c r="BB445" i="4"/>
  <c r="BA445" i="4"/>
  <c r="AZ445" i="4"/>
  <c r="AY445" i="4"/>
  <c r="AX445" i="4"/>
  <c r="AW445" i="4"/>
  <c r="AV445" i="4"/>
  <c r="AU445" i="4"/>
  <c r="AT445" i="4"/>
  <c r="AS445" i="4"/>
  <c r="AR445" i="4"/>
  <c r="AQ445" i="4"/>
  <c r="AP445" i="4"/>
  <c r="AO445" i="4"/>
  <c r="AN445" i="4"/>
  <c r="AM445" i="4"/>
  <c r="AL445" i="4"/>
  <c r="AK445" i="4"/>
  <c r="AJ445" i="4"/>
  <c r="AI445" i="4"/>
  <c r="AH445" i="4"/>
  <c r="AG445" i="4"/>
  <c r="AF445" i="4"/>
  <c r="AE445" i="4"/>
  <c r="AD445" i="4"/>
  <c r="AC445" i="4"/>
  <c r="AB445" i="4"/>
  <c r="AA445" i="4"/>
  <c r="Z445" i="4"/>
  <c r="Y445" i="4"/>
  <c r="X445" i="4"/>
  <c r="BQ444" i="4"/>
  <c r="BP444" i="4"/>
  <c r="BO444" i="4"/>
  <c r="BN444" i="4"/>
  <c r="BM444" i="4"/>
  <c r="BL444" i="4"/>
  <c r="BK444" i="4"/>
  <c r="BJ444" i="4"/>
  <c r="BI444" i="4"/>
  <c r="BH444" i="4"/>
  <c r="BG444" i="4"/>
  <c r="BF444" i="4"/>
  <c r="BE444" i="4"/>
  <c r="BD444" i="4"/>
  <c r="BC444" i="4"/>
  <c r="BB444" i="4"/>
  <c r="BA444" i="4"/>
  <c r="AZ444" i="4"/>
  <c r="AY444" i="4"/>
  <c r="AX444" i="4"/>
  <c r="AW444" i="4"/>
  <c r="AV444" i="4"/>
  <c r="AU444" i="4"/>
  <c r="AT444" i="4"/>
  <c r="AS444" i="4"/>
  <c r="AR444" i="4"/>
  <c r="AQ444" i="4"/>
  <c r="AP444" i="4"/>
  <c r="AO444" i="4"/>
  <c r="AN444" i="4"/>
  <c r="AM444" i="4"/>
  <c r="AL444" i="4"/>
  <c r="AK444" i="4"/>
  <c r="AJ444" i="4"/>
  <c r="AI444" i="4"/>
  <c r="AH444" i="4"/>
  <c r="AG444" i="4"/>
  <c r="AF444" i="4"/>
  <c r="AE444" i="4"/>
  <c r="AD444" i="4"/>
  <c r="AC444" i="4"/>
  <c r="AB444" i="4"/>
  <c r="AA444" i="4"/>
  <c r="Z444" i="4"/>
  <c r="Y444" i="4"/>
  <c r="X444" i="4"/>
  <c r="BQ443" i="4"/>
  <c r="BP443" i="4"/>
  <c r="BO443" i="4"/>
  <c r="BN443" i="4"/>
  <c r="BM443" i="4"/>
  <c r="BL443" i="4"/>
  <c r="BK443" i="4"/>
  <c r="BJ443" i="4"/>
  <c r="BI443" i="4"/>
  <c r="BH443" i="4"/>
  <c r="BG443" i="4"/>
  <c r="BF443" i="4"/>
  <c r="BE443" i="4"/>
  <c r="BD443" i="4"/>
  <c r="BC443" i="4"/>
  <c r="BB443" i="4"/>
  <c r="BA443" i="4"/>
  <c r="AZ443" i="4"/>
  <c r="AY443" i="4"/>
  <c r="AX443" i="4"/>
  <c r="AW443" i="4"/>
  <c r="AV443" i="4"/>
  <c r="AU443" i="4"/>
  <c r="AT443" i="4"/>
  <c r="AS443" i="4"/>
  <c r="AR443" i="4"/>
  <c r="AQ443" i="4"/>
  <c r="AP443" i="4"/>
  <c r="AO443" i="4"/>
  <c r="AN443" i="4"/>
  <c r="AM443" i="4"/>
  <c r="AL443" i="4"/>
  <c r="AK443" i="4"/>
  <c r="AJ443" i="4"/>
  <c r="AI443" i="4"/>
  <c r="AH443" i="4"/>
  <c r="AG443" i="4"/>
  <c r="AF443" i="4"/>
  <c r="AE443" i="4"/>
  <c r="AD443" i="4"/>
  <c r="AC443" i="4"/>
  <c r="AB443" i="4"/>
  <c r="AA443" i="4"/>
  <c r="Z443" i="4"/>
  <c r="Y443" i="4"/>
  <c r="X443" i="4"/>
  <c r="BQ442" i="4"/>
  <c r="BQ446" i="4" s="1"/>
  <c r="BQ709" i="4" s="1"/>
  <c r="BP442" i="4"/>
  <c r="BO442" i="4"/>
  <c r="BN442" i="4"/>
  <c r="BN446" i="4" s="1"/>
  <c r="BN709" i="4" s="1"/>
  <c r="BM442" i="4"/>
  <c r="BM446" i="4" s="1"/>
  <c r="BM709" i="4" s="1"/>
  <c r="BL442" i="4"/>
  <c r="BK442" i="4"/>
  <c r="BJ442" i="4"/>
  <c r="BI442" i="4"/>
  <c r="BI446" i="4" s="1"/>
  <c r="BI709" i="4" s="1"/>
  <c r="BH442" i="4"/>
  <c r="BG442" i="4"/>
  <c r="BG446" i="4" s="1"/>
  <c r="BG709" i="4" s="1"/>
  <c r="BF442" i="4"/>
  <c r="BF446" i="4" s="1"/>
  <c r="BF709" i="4" s="1"/>
  <c r="BE442" i="4"/>
  <c r="BE446" i="4" s="1"/>
  <c r="BE709" i="4" s="1"/>
  <c r="BD442" i="4"/>
  <c r="BC442" i="4"/>
  <c r="BB442" i="4"/>
  <c r="BA442" i="4"/>
  <c r="BA446" i="4" s="1"/>
  <c r="BA709" i="4" s="1"/>
  <c r="AZ442" i="4"/>
  <c r="AY442" i="4"/>
  <c r="AY446" i="4" s="1"/>
  <c r="AY709" i="4" s="1"/>
  <c r="AX442" i="4"/>
  <c r="AX446" i="4" s="1"/>
  <c r="AX709" i="4" s="1"/>
  <c r="AW442" i="4"/>
  <c r="AW446" i="4" s="1"/>
  <c r="AW709" i="4" s="1"/>
  <c r="AV442" i="4"/>
  <c r="AU442" i="4"/>
  <c r="AT442" i="4"/>
  <c r="AS442" i="4"/>
  <c r="AS446" i="4" s="1"/>
  <c r="AS709" i="4" s="1"/>
  <c r="AR442" i="4"/>
  <c r="AQ442" i="4"/>
  <c r="AQ446" i="4" s="1"/>
  <c r="AQ709" i="4" s="1"/>
  <c r="AP442" i="4"/>
  <c r="AP446" i="4" s="1"/>
  <c r="AP709" i="4" s="1"/>
  <c r="AO442" i="4"/>
  <c r="AO446" i="4" s="1"/>
  <c r="AO709" i="4" s="1"/>
  <c r="AN442" i="4"/>
  <c r="AM442" i="4"/>
  <c r="AL442" i="4"/>
  <c r="AK442" i="4"/>
  <c r="AK446" i="4" s="1"/>
  <c r="AK709" i="4" s="1"/>
  <c r="AJ442" i="4"/>
  <c r="AI442" i="4"/>
  <c r="AI446" i="4" s="1"/>
  <c r="AI709" i="4" s="1"/>
  <c r="AH442" i="4"/>
  <c r="AH446" i="4" s="1"/>
  <c r="AH709" i="4" s="1"/>
  <c r="AG442" i="4"/>
  <c r="AG446" i="4" s="1"/>
  <c r="AG709" i="4" s="1"/>
  <c r="AF442" i="4"/>
  <c r="AE442" i="4"/>
  <c r="AD442" i="4"/>
  <c r="AC442" i="4"/>
  <c r="AC446" i="4" s="1"/>
  <c r="AC709" i="4" s="1"/>
  <c r="AB442" i="4"/>
  <c r="AA442" i="4"/>
  <c r="AA446" i="4" s="1"/>
  <c r="AA709" i="4" s="1"/>
  <c r="Z442" i="4"/>
  <c r="Z446" i="4" s="1"/>
  <c r="Z709" i="4" s="1"/>
  <c r="Y442" i="4"/>
  <c r="Y446" i="4" s="1"/>
  <c r="Y709" i="4" s="1"/>
  <c r="X442" i="4"/>
  <c r="BQ435" i="4"/>
  <c r="BP435" i="4"/>
  <c r="BO435" i="4"/>
  <c r="BN435" i="4"/>
  <c r="BM435" i="4"/>
  <c r="BL435" i="4"/>
  <c r="BK435" i="4"/>
  <c r="BJ435" i="4"/>
  <c r="BI435" i="4"/>
  <c r="BH435" i="4"/>
  <c r="BG435" i="4"/>
  <c r="BF435" i="4"/>
  <c r="BE435" i="4"/>
  <c r="BD435" i="4"/>
  <c r="BC435" i="4"/>
  <c r="BB435" i="4"/>
  <c r="BA435" i="4"/>
  <c r="AZ435" i="4"/>
  <c r="AY435" i="4"/>
  <c r="AX435" i="4"/>
  <c r="AW435" i="4"/>
  <c r="AV435" i="4"/>
  <c r="AU435" i="4"/>
  <c r="AT435" i="4"/>
  <c r="AS435" i="4"/>
  <c r="AR435" i="4"/>
  <c r="AQ435" i="4"/>
  <c r="AP435" i="4"/>
  <c r="AO435" i="4"/>
  <c r="AN435" i="4"/>
  <c r="AM435" i="4"/>
  <c r="AL435" i="4"/>
  <c r="AK435" i="4"/>
  <c r="AJ435" i="4"/>
  <c r="AI435" i="4"/>
  <c r="AH435" i="4"/>
  <c r="AG435" i="4"/>
  <c r="AF435" i="4"/>
  <c r="AE435" i="4"/>
  <c r="AD435" i="4"/>
  <c r="AC435" i="4"/>
  <c r="AB435" i="4"/>
  <c r="AA435" i="4"/>
  <c r="Z435" i="4"/>
  <c r="Y435" i="4"/>
  <c r="X435" i="4"/>
  <c r="S435" i="4" s="1"/>
  <c r="BQ434" i="4"/>
  <c r="BP434" i="4"/>
  <c r="BO434" i="4"/>
  <c r="BN434" i="4"/>
  <c r="BM434" i="4"/>
  <c r="BL434" i="4"/>
  <c r="BK434" i="4"/>
  <c r="BJ434" i="4"/>
  <c r="BI434" i="4"/>
  <c r="BH434" i="4"/>
  <c r="BG434" i="4"/>
  <c r="BF434" i="4"/>
  <c r="BE434" i="4"/>
  <c r="BD434" i="4"/>
  <c r="BC434" i="4"/>
  <c r="BB434" i="4"/>
  <c r="BA434" i="4"/>
  <c r="AZ434" i="4"/>
  <c r="AY434" i="4"/>
  <c r="AX434" i="4"/>
  <c r="AW434" i="4"/>
  <c r="AV434" i="4"/>
  <c r="AU434" i="4"/>
  <c r="AT434" i="4"/>
  <c r="AS434" i="4"/>
  <c r="AR434" i="4"/>
  <c r="AQ434" i="4"/>
  <c r="AP434" i="4"/>
  <c r="AO434" i="4"/>
  <c r="AN434" i="4"/>
  <c r="AM434" i="4"/>
  <c r="AL434" i="4"/>
  <c r="AK434" i="4"/>
  <c r="AJ434" i="4"/>
  <c r="AI434" i="4"/>
  <c r="AH434" i="4"/>
  <c r="AG434" i="4"/>
  <c r="AF434" i="4"/>
  <c r="AE434" i="4"/>
  <c r="AD434" i="4"/>
  <c r="AC434" i="4"/>
  <c r="AB434" i="4"/>
  <c r="AA434" i="4"/>
  <c r="Z434" i="4"/>
  <c r="Y434" i="4"/>
  <c r="X434" i="4"/>
  <c r="BQ433" i="4"/>
  <c r="BP433" i="4"/>
  <c r="BO433" i="4"/>
  <c r="BN433" i="4"/>
  <c r="BM433" i="4"/>
  <c r="BL433" i="4"/>
  <c r="BK433" i="4"/>
  <c r="BJ433" i="4"/>
  <c r="BI433" i="4"/>
  <c r="BH433" i="4"/>
  <c r="BG433" i="4"/>
  <c r="BF433" i="4"/>
  <c r="BE433" i="4"/>
  <c r="BD433" i="4"/>
  <c r="BC433" i="4"/>
  <c r="BB433" i="4"/>
  <c r="BA433" i="4"/>
  <c r="AZ433" i="4"/>
  <c r="AY433" i="4"/>
  <c r="AX433" i="4"/>
  <c r="AW433" i="4"/>
  <c r="AV433" i="4"/>
  <c r="AU433" i="4"/>
  <c r="AT433" i="4"/>
  <c r="AS433" i="4"/>
  <c r="AR433" i="4"/>
  <c r="AQ433" i="4"/>
  <c r="AP433" i="4"/>
  <c r="AO433" i="4"/>
  <c r="AN433" i="4"/>
  <c r="AM433" i="4"/>
  <c r="AL433" i="4"/>
  <c r="AK433" i="4"/>
  <c r="AJ433" i="4"/>
  <c r="AI433" i="4"/>
  <c r="AH433" i="4"/>
  <c r="AG433" i="4"/>
  <c r="AF433" i="4"/>
  <c r="AE433" i="4"/>
  <c r="AD433" i="4"/>
  <c r="AC433" i="4"/>
  <c r="AB433" i="4"/>
  <c r="AA433" i="4"/>
  <c r="Z433" i="4"/>
  <c r="Y433" i="4"/>
  <c r="X433" i="4"/>
  <c r="BQ432" i="4"/>
  <c r="BQ436" i="4" s="1"/>
  <c r="BP432" i="4"/>
  <c r="BO432" i="4"/>
  <c r="BO436" i="4" s="1"/>
  <c r="BN432" i="4"/>
  <c r="BN436" i="4" s="1"/>
  <c r="BM432" i="4"/>
  <c r="BL432" i="4"/>
  <c r="BK432" i="4"/>
  <c r="BK436" i="4" s="1"/>
  <c r="BJ432" i="4"/>
  <c r="BI432" i="4"/>
  <c r="BI436" i="4" s="1"/>
  <c r="BH432" i="4"/>
  <c r="BG432" i="4"/>
  <c r="BG436" i="4" s="1"/>
  <c r="BF432" i="4"/>
  <c r="BF436" i="4" s="1"/>
  <c r="BE432" i="4"/>
  <c r="BD432" i="4"/>
  <c r="BC432" i="4"/>
  <c r="BC436" i="4" s="1"/>
  <c r="BB432" i="4"/>
  <c r="BA432" i="4"/>
  <c r="BA436" i="4" s="1"/>
  <c r="AZ432" i="4"/>
  <c r="AY432" i="4"/>
  <c r="AY436" i="4" s="1"/>
  <c r="AX432" i="4"/>
  <c r="AX436" i="4" s="1"/>
  <c r="AW432" i="4"/>
  <c r="AV432" i="4"/>
  <c r="AU432" i="4"/>
  <c r="AU436" i="4" s="1"/>
  <c r="AT432" i="4"/>
  <c r="AS432" i="4"/>
  <c r="AS436" i="4" s="1"/>
  <c r="AR432" i="4"/>
  <c r="AQ432" i="4"/>
  <c r="AQ436" i="4" s="1"/>
  <c r="AP432" i="4"/>
  <c r="AP436" i="4" s="1"/>
  <c r="AO432" i="4"/>
  <c r="AN432" i="4"/>
  <c r="AM432" i="4"/>
  <c r="AM436" i="4" s="1"/>
  <c r="AL432" i="4"/>
  <c r="AK432" i="4"/>
  <c r="AK436" i="4" s="1"/>
  <c r="AJ432" i="4"/>
  <c r="AI432" i="4"/>
  <c r="AI436" i="4" s="1"/>
  <c r="AH432" i="4"/>
  <c r="AH436" i="4" s="1"/>
  <c r="AG432" i="4"/>
  <c r="AF432" i="4"/>
  <c r="AE432" i="4"/>
  <c r="AE436" i="4" s="1"/>
  <c r="AD432" i="4"/>
  <c r="AC432" i="4"/>
  <c r="AC436" i="4" s="1"/>
  <c r="AB432" i="4"/>
  <c r="AA432" i="4"/>
  <c r="AA436" i="4" s="1"/>
  <c r="Z432" i="4"/>
  <c r="Z436" i="4" s="1"/>
  <c r="Y432" i="4"/>
  <c r="X432" i="4"/>
  <c r="BQ430" i="4"/>
  <c r="BP430" i="4"/>
  <c r="BO430" i="4"/>
  <c r="BN430" i="4"/>
  <c r="BM430" i="4"/>
  <c r="BL430" i="4"/>
  <c r="BK430" i="4"/>
  <c r="BJ430" i="4"/>
  <c r="BI430" i="4"/>
  <c r="BH430" i="4"/>
  <c r="BG430" i="4"/>
  <c r="BF430" i="4"/>
  <c r="BE430" i="4"/>
  <c r="BD430" i="4"/>
  <c r="BC430" i="4"/>
  <c r="BB430" i="4"/>
  <c r="BA430" i="4"/>
  <c r="AZ430" i="4"/>
  <c r="AY430" i="4"/>
  <c r="AX430" i="4"/>
  <c r="AW430" i="4"/>
  <c r="AV430" i="4"/>
  <c r="AU430" i="4"/>
  <c r="AT430" i="4"/>
  <c r="AS430" i="4"/>
  <c r="AR430" i="4"/>
  <c r="AQ430" i="4"/>
  <c r="AP430" i="4"/>
  <c r="AO430" i="4"/>
  <c r="AN430" i="4"/>
  <c r="AM430" i="4"/>
  <c r="AL430" i="4"/>
  <c r="AK430" i="4"/>
  <c r="AJ430" i="4"/>
  <c r="AI430" i="4"/>
  <c r="AH430" i="4"/>
  <c r="AG430" i="4"/>
  <c r="AF430" i="4"/>
  <c r="AE430" i="4"/>
  <c r="AD430" i="4"/>
  <c r="AC430" i="4"/>
  <c r="AB430" i="4"/>
  <c r="AA430" i="4"/>
  <c r="Z430" i="4"/>
  <c r="Y430" i="4"/>
  <c r="X430" i="4"/>
  <c r="BQ429" i="4"/>
  <c r="BQ431" i="4" s="1"/>
  <c r="BP429" i="4"/>
  <c r="BP431" i="4" s="1"/>
  <c r="BO429" i="4"/>
  <c r="BN429" i="4"/>
  <c r="BN431" i="4" s="1"/>
  <c r="BM429" i="4"/>
  <c r="BM431" i="4" s="1"/>
  <c r="BL429" i="4"/>
  <c r="BK429" i="4"/>
  <c r="BK431" i="4" s="1"/>
  <c r="BJ429" i="4"/>
  <c r="BJ431" i="4" s="1"/>
  <c r="BI429" i="4"/>
  <c r="BI431" i="4" s="1"/>
  <c r="BH429" i="4"/>
  <c r="BH431" i="4" s="1"/>
  <c r="BG429" i="4"/>
  <c r="BF429" i="4"/>
  <c r="BF431" i="4" s="1"/>
  <c r="BE429" i="4"/>
  <c r="BE431" i="4" s="1"/>
  <c r="BD429" i="4"/>
  <c r="BC429" i="4"/>
  <c r="BC431" i="4" s="1"/>
  <c r="BB429" i="4"/>
  <c r="BB431" i="4" s="1"/>
  <c r="BA429" i="4"/>
  <c r="BA431" i="4" s="1"/>
  <c r="AZ429" i="4"/>
  <c r="AZ431" i="4" s="1"/>
  <c r="AY429" i="4"/>
  <c r="AX429" i="4"/>
  <c r="AX431" i="4" s="1"/>
  <c r="AW429" i="4"/>
  <c r="AW431" i="4" s="1"/>
  <c r="AV429" i="4"/>
  <c r="AU429" i="4"/>
  <c r="AU431" i="4" s="1"/>
  <c r="AT429" i="4"/>
  <c r="AT431" i="4" s="1"/>
  <c r="AS429" i="4"/>
  <c r="AS431" i="4" s="1"/>
  <c r="AR429" i="4"/>
  <c r="AR431" i="4" s="1"/>
  <c r="AQ429" i="4"/>
  <c r="AP429" i="4"/>
  <c r="AP431" i="4" s="1"/>
  <c r="AO429" i="4"/>
  <c r="AO431" i="4" s="1"/>
  <c r="AN429" i="4"/>
  <c r="AM429" i="4"/>
  <c r="AM431" i="4" s="1"/>
  <c r="AL429" i="4"/>
  <c r="AL431" i="4" s="1"/>
  <c r="AK429" i="4"/>
  <c r="AK431" i="4" s="1"/>
  <c r="AJ429" i="4"/>
  <c r="AJ431" i="4" s="1"/>
  <c r="AI429" i="4"/>
  <c r="AH429" i="4"/>
  <c r="AH431" i="4" s="1"/>
  <c r="AG429" i="4"/>
  <c r="AG431" i="4" s="1"/>
  <c r="AF429" i="4"/>
  <c r="AE429" i="4"/>
  <c r="AE431" i="4" s="1"/>
  <c r="AD429" i="4"/>
  <c r="AD431" i="4" s="1"/>
  <c r="AC429" i="4"/>
  <c r="AC431" i="4" s="1"/>
  <c r="AB429" i="4"/>
  <c r="AA429" i="4"/>
  <c r="Z429" i="4"/>
  <c r="Z431" i="4" s="1"/>
  <c r="Y429" i="4"/>
  <c r="Y431" i="4" s="1"/>
  <c r="X429" i="4"/>
  <c r="BQ427" i="4"/>
  <c r="BP427" i="4"/>
  <c r="BO427" i="4"/>
  <c r="BN427" i="4"/>
  <c r="BM427" i="4"/>
  <c r="BL427" i="4"/>
  <c r="BK427" i="4"/>
  <c r="BJ427" i="4"/>
  <c r="BI427" i="4"/>
  <c r="BH427" i="4"/>
  <c r="BG427" i="4"/>
  <c r="BF427" i="4"/>
  <c r="BE427" i="4"/>
  <c r="BD427" i="4"/>
  <c r="BC427" i="4"/>
  <c r="BB427" i="4"/>
  <c r="BA427" i="4"/>
  <c r="AZ427" i="4"/>
  <c r="AY427" i="4"/>
  <c r="AX427" i="4"/>
  <c r="AW427" i="4"/>
  <c r="AV427" i="4"/>
  <c r="AU427" i="4"/>
  <c r="AT427" i="4"/>
  <c r="AS427" i="4"/>
  <c r="AR427" i="4"/>
  <c r="AQ427" i="4"/>
  <c r="AP427" i="4"/>
  <c r="AO427" i="4"/>
  <c r="AN427" i="4"/>
  <c r="AM427" i="4"/>
  <c r="AL427" i="4"/>
  <c r="AK427" i="4"/>
  <c r="AJ427" i="4"/>
  <c r="AI427" i="4"/>
  <c r="AH427" i="4"/>
  <c r="AG427" i="4"/>
  <c r="AF427" i="4"/>
  <c r="AE427" i="4"/>
  <c r="AD427" i="4"/>
  <c r="AC427" i="4"/>
  <c r="AB427" i="4"/>
  <c r="AA427" i="4"/>
  <c r="Z427" i="4"/>
  <c r="Y427" i="4"/>
  <c r="X427" i="4"/>
  <c r="BQ426" i="4"/>
  <c r="BP426" i="4"/>
  <c r="BO426" i="4"/>
  <c r="BO428" i="4" s="1"/>
  <c r="BN426" i="4"/>
  <c r="BN428" i="4" s="1"/>
  <c r="BM426" i="4"/>
  <c r="BM428" i="4" s="1"/>
  <c r="BL426" i="4"/>
  <c r="BK426" i="4"/>
  <c r="BK428" i="4" s="1"/>
  <c r="BJ426" i="4"/>
  <c r="BJ428" i="4" s="1"/>
  <c r="BI426" i="4"/>
  <c r="BI428" i="4" s="1"/>
  <c r="BH426" i="4"/>
  <c r="BG426" i="4"/>
  <c r="BG428" i="4" s="1"/>
  <c r="BF426" i="4"/>
  <c r="BF428" i="4" s="1"/>
  <c r="BE426" i="4"/>
  <c r="BE428" i="4" s="1"/>
  <c r="BD426" i="4"/>
  <c r="BC426" i="4"/>
  <c r="BC428" i="4" s="1"/>
  <c r="BB426" i="4"/>
  <c r="BB428" i="4" s="1"/>
  <c r="BA426" i="4"/>
  <c r="BA428" i="4" s="1"/>
  <c r="AZ426" i="4"/>
  <c r="AY426" i="4"/>
  <c r="AY428" i="4" s="1"/>
  <c r="AX426" i="4"/>
  <c r="AX428" i="4" s="1"/>
  <c r="AW426" i="4"/>
  <c r="AW428" i="4" s="1"/>
  <c r="AV426" i="4"/>
  <c r="AU426" i="4"/>
  <c r="AU428" i="4" s="1"/>
  <c r="AT426" i="4"/>
  <c r="AT428" i="4" s="1"/>
  <c r="AS426" i="4"/>
  <c r="AS428" i="4" s="1"/>
  <c r="AR426" i="4"/>
  <c r="AQ426" i="4"/>
  <c r="AQ428" i="4" s="1"/>
  <c r="AP426" i="4"/>
  <c r="AP428" i="4" s="1"/>
  <c r="AO426" i="4"/>
  <c r="AO428" i="4" s="1"/>
  <c r="AN426" i="4"/>
  <c r="AM426" i="4"/>
  <c r="AM428" i="4" s="1"/>
  <c r="AL426" i="4"/>
  <c r="AL428" i="4" s="1"/>
  <c r="AK426" i="4"/>
  <c r="AK428" i="4" s="1"/>
  <c r="AJ426" i="4"/>
  <c r="AI426" i="4"/>
  <c r="AI428" i="4" s="1"/>
  <c r="AH426" i="4"/>
  <c r="AH428" i="4" s="1"/>
  <c r="AG426" i="4"/>
  <c r="AG428" i="4" s="1"/>
  <c r="AF426" i="4"/>
  <c r="AF428" i="4" s="1"/>
  <c r="AE426" i="4"/>
  <c r="AE428" i="4" s="1"/>
  <c r="AD426" i="4"/>
  <c r="AD428" i="4" s="1"/>
  <c r="AC426" i="4"/>
  <c r="AB426" i="4"/>
  <c r="AA426" i="4"/>
  <c r="AA428" i="4" s="1"/>
  <c r="Z426" i="4"/>
  <c r="Z428" i="4" s="1"/>
  <c r="Y426" i="4"/>
  <c r="X426" i="4"/>
  <c r="X428" i="4" s="1"/>
  <c r="BQ424" i="4"/>
  <c r="BP424" i="4"/>
  <c r="BO424" i="4"/>
  <c r="BN424" i="4"/>
  <c r="BM424" i="4"/>
  <c r="BL424" i="4"/>
  <c r="BK424" i="4"/>
  <c r="BJ424" i="4"/>
  <c r="BI424" i="4"/>
  <c r="BH424" i="4"/>
  <c r="BG424" i="4"/>
  <c r="BF424" i="4"/>
  <c r="BE424" i="4"/>
  <c r="BD424" i="4"/>
  <c r="BC424" i="4"/>
  <c r="BB424" i="4"/>
  <c r="BA424" i="4"/>
  <c r="AZ424" i="4"/>
  <c r="AY424" i="4"/>
  <c r="AX424" i="4"/>
  <c r="AW424" i="4"/>
  <c r="AV424" i="4"/>
  <c r="AU424" i="4"/>
  <c r="AT424" i="4"/>
  <c r="AS424" i="4"/>
  <c r="AR424" i="4"/>
  <c r="AQ424" i="4"/>
  <c r="AP424" i="4"/>
  <c r="AO424" i="4"/>
  <c r="AN424" i="4"/>
  <c r="AM424" i="4"/>
  <c r="AL424" i="4"/>
  <c r="AK424" i="4"/>
  <c r="AJ424" i="4"/>
  <c r="AI424" i="4"/>
  <c r="AH424" i="4"/>
  <c r="AG424" i="4"/>
  <c r="AF424" i="4"/>
  <c r="AE424" i="4"/>
  <c r="AD424" i="4"/>
  <c r="AC424" i="4"/>
  <c r="AB424" i="4"/>
  <c r="AA424" i="4"/>
  <c r="Z424" i="4"/>
  <c r="Y424" i="4"/>
  <c r="X424" i="4"/>
  <c r="BQ423" i="4"/>
  <c r="BP423" i="4"/>
  <c r="BP425" i="4" s="1"/>
  <c r="BO423" i="4"/>
  <c r="BO425" i="4" s="1"/>
  <c r="BN423" i="4"/>
  <c r="BM423" i="4"/>
  <c r="BL423" i="4"/>
  <c r="BL425" i="4" s="1"/>
  <c r="BK423" i="4"/>
  <c r="BK425" i="4" s="1"/>
  <c r="BJ423" i="4"/>
  <c r="BJ425" i="4" s="1"/>
  <c r="BI423" i="4"/>
  <c r="BI425" i="4" s="1"/>
  <c r="BH423" i="4"/>
  <c r="BH425" i="4" s="1"/>
  <c r="BG423" i="4"/>
  <c r="BG425" i="4" s="1"/>
  <c r="BF423" i="4"/>
  <c r="BE423" i="4"/>
  <c r="BD423" i="4"/>
  <c r="BD425" i="4" s="1"/>
  <c r="BC423" i="4"/>
  <c r="BC425" i="4" s="1"/>
  <c r="BB423" i="4"/>
  <c r="BB425" i="4" s="1"/>
  <c r="BA423" i="4"/>
  <c r="BA425" i="4" s="1"/>
  <c r="AZ423" i="4"/>
  <c r="AZ425" i="4" s="1"/>
  <c r="AY423" i="4"/>
  <c r="AY425" i="4" s="1"/>
  <c r="AX423" i="4"/>
  <c r="AW423" i="4"/>
  <c r="AV423" i="4"/>
  <c r="AV425" i="4" s="1"/>
  <c r="AU423" i="4"/>
  <c r="AU425" i="4" s="1"/>
  <c r="AT423" i="4"/>
  <c r="AT425" i="4" s="1"/>
  <c r="AS423" i="4"/>
  <c r="AS425" i="4" s="1"/>
  <c r="AR423" i="4"/>
  <c r="AR425" i="4" s="1"/>
  <c r="AQ423" i="4"/>
  <c r="AQ425" i="4" s="1"/>
  <c r="AP423" i="4"/>
  <c r="AO423" i="4"/>
  <c r="AN423" i="4"/>
  <c r="AN425" i="4" s="1"/>
  <c r="AM423" i="4"/>
  <c r="AM425" i="4" s="1"/>
  <c r="AL423" i="4"/>
  <c r="AL425" i="4" s="1"/>
  <c r="AK423" i="4"/>
  <c r="AK425" i="4" s="1"/>
  <c r="AJ423" i="4"/>
  <c r="AJ425" i="4" s="1"/>
  <c r="AI423" i="4"/>
  <c r="AI425" i="4" s="1"/>
  <c r="AH423" i="4"/>
  <c r="AG423" i="4"/>
  <c r="AF423" i="4"/>
  <c r="AF425" i="4" s="1"/>
  <c r="AE423" i="4"/>
  <c r="AE425" i="4" s="1"/>
  <c r="AD423" i="4"/>
  <c r="AD425" i="4" s="1"/>
  <c r="AC423" i="4"/>
  <c r="AC425" i="4" s="1"/>
  <c r="AB423" i="4"/>
  <c r="AB425" i="4" s="1"/>
  <c r="AA423" i="4"/>
  <c r="AA425" i="4" s="1"/>
  <c r="Z423" i="4"/>
  <c r="Y423" i="4"/>
  <c r="X423" i="4"/>
  <c r="X425" i="4" s="1"/>
  <c r="BQ421" i="4"/>
  <c r="BP421" i="4"/>
  <c r="BO421" i="4"/>
  <c r="BN421" i="4"/>
  <c r="BM421" i="4"/>
  <c r="BL421" i="4"/>
  <c r="BK421" i="4"/>
  <c r="BJ421" i="4"/>
  <c r="BI421" i="4"/>
  <c r="BH421" i="4"/>
  <c r="BG421" i="4"/>
  <c r="BF421" i="4"/>
  <c r="BE421" i="4"/>
  <c r="BD421" i="4"/>
  <c r="BC421" i="4"/>
  <c r="BB421" i="4"/>
  <c r="BA421" i="4"/>
  <c r="AZ421" i="4"/>
  <c r="AY421" i="4"/>
  <c r="AX421" i="4"/>
  <c r="AW421" i="4"/>
  <c r="AV421" i="4"/>
  <c r="AU421" i="4"/>
  <c r="AT421" i="4"/>
  <c r="AS421" i="4"/>
  <c r="AR421" i="4"/>
  <c r="AQ421" i="4"/>
  <c r="AP421" i="4"/>
  <c r="AO421" i="4"/>
  <c r="AN421" i="4"/>
  <c r="AM421" i="4"/>
  <c r="AL421" i="4"/>
  <c r="AK421" i="4"/>
  <c r="AJ421" i="4"/>
  <c r="AI421" i="4"/>
  <c r="AH421" i="4"/>
  <c r="AG421" i="4"/>
  <c r="AF421" i="4"/>
  <c r="AE421" i="4"/>
  <c r="AD421" i="4"/>
  <c r="AC421" i="4"/>
  <c r="AB421" i="4"/>
  <c r="AA421" i="4"/>
  <c r="Z421" i="4"/>
  <c r="Y421" i="4"/>
  <c r="X421" i="4"/>
  <c r="BQ420" i="4"/>
  <c r="BP420" i="4"/>
  <c r="BP422" i="4" s="1"/>
  <c r="BO420" i="4"/>
  <c r="BO422" i="4" s="1"/>
  <c r="BN420" i="4"/>
  <c r="BN422" i="4" s="1"/>
  <c r="BM420" i="4"/>
  <c r="BM422" i="4" s="1"/>
  <c r="BL420" i="4"/>
  <c r="BL422" i="4" s="1"/>
  <c r="BK420" i="4"/>
  <c r="BK422" i="4" s="1"/>
  <c r="BJ420" i="4"/>
  <c r="BI420" i="4"/>
  <c r="BH420" i="4"/>
  <c r="BH422" i="4" s="1"/>
  <c r="BG420" i="4"/>
  <c r="BG422" i="4" s="1"/>
  <c r="BF420" i="4"/>
  <c r="BF422" i="4" s="1"/>
  <c r="BE420" i="4"/>
  <c r="BE422" i="4" s="1"/>
  <c r="BD420" i="4"/>
  <c r="BD422" i="4" s="1"/>
  <c r="BC420" i="4"/>
  <c r="BC422" i="4" s="1"/>
  <c r="BB420" i="4"/>
  <c r="BA420" i="4"/>
  <c r="AZ420" i="4"/>
  <c r="AZ422" i="4" s="1"/>
  <c r="AY420" i="4"/>
  <c r="AY422" i="4" s="1"/>
  <c r="AX420" i="4"/>
  <c r="AX422" i="4" s="1"/>
  <c r="AW420" i="4"/>
  <c r="AW422" i="4" s="1"/>
  <c r="AV420" i="4"/>
  <c r="AV422" i="4" s="1"/>
  <c r="AU420" i="4"/>
  <c r="AU422" i="4" s="1"/>
  <c r="AT420" i="4"/>
  <c r="AS420" i="4"/>
  <c r="AR420" i="4"/>
  <c r="AR422" i="4" s="1"/>
  <c r="AQ420" i="4"/>
  <c r="AQ422" i="4" s="1"/>
  <c r="AP420" i="4"/>
  <c r="AP422" i="4" s="1"/>
  <c r="AO420" i="4"/>
  <c r="AO422" i="4" s="1"/>
  <c r="AN420" i="4"/>
  <c r="AN422" i="4" s="1"/>
  <c r="AM420" i="4"/>
  <c r="AM422" i="4" s="1"/>
  <c r="AL420" i="4"/>
  <c r="AK420" i="4"/>
  <c r="AJ420" i="4"/>
  <c r="AJ422" i="4" s="1"/>
  <c r="AI420" i="4"/>
  <c r="AI422" i="4" s="1"/>
  <c r="AH420" i="4"/>
  <c r="AH422" i="4" s="1"/>
  <c r="AG420" i="4"/>
  <c r="AG422" i="4" s="1"/>
  <c r="AF420" i="4"/>
  <c r="AF422" i="4" s="1"/>
  <c r="AE420" i="4"/>
  <c r="AE422" i="4" s="1"/>
  <c r="AD420" i="4"/>
  <c r="AC420" i="4"/>
  <c r="AB420" i="4"/>
  <c r="AB422" i="4" s="1"/>
  <c r="AA420" i="4"/>
  <c r="Z420" i="4"/>
  <c r="Z422" i="4" s="1"/>
  <c r="Y420" i="4"/>
  <c r="Y422" i="4" s="1"/>
  <c r="X420" i="4"/>
  <c r="X422" i="4" s="1"/>
  <c r="BQ400" i="4"/>
  <c r="BP400" i="4"/>
  <c r="BO400" i="4"/>
  <c r="BN400" i="4"/>
  <c r="BM400" i="4"/>
  <c r="BL400" i="4"/>
  <c r="BK400" i="4"/>
  <c r="BJ400" i="4"/>
  <c r="BI400" i="4"/>
  <c r="BH400" i="4"/>
  <c r="BG400" i="4"/>
  <c r="BF400" i="4"/>
  <c r="BE400" i="4"/>
  <c r="BD400" i="4"/>
  <c r="BC400" i="4"/>
  <c r="BB400" i="4"/>
  <c r="BA400" i="4"/>
  <c r="AZ400" i="4"/>
  <c r="AY400" i="4"/>
  <c r="AX400" i="4"/>
  <c r="AW400" i="4"/>
  <c r="AV400" i="4"/>
  <c r="AU400" i="4"/>
  <c r="AT400" i="4"/>
  <c r="AS400" i="4"/>
  <c r="AR400" i="4"/>
  <c r="AQ400" i="4"/>
  <c r="AP400" i="4"/>
  <c r="AO400" i="4"/>
  <c r="AN400" i="4"/>
  <c r="AM400" i="4"/>
  <c r="AL400" i="4"/>
  <c r="AK400" i="4"/>
  <c r="AJ400" i="4"/>
  <c r="AI400" i="4"/>
  <c r="AH400" i="4"/>
  <c r="AG400" i="4"/>
  <c r="AF400" i="4"/>
  <c r="AE400" i="4"/>
  <c r="AD400" i="4"/>
  <c r="AC400" i="4"/>
  <c r="AB400" i="4"/>
  <c r="AA400" i="4"/>
  <c r="Z400" i="4"/>
  <c r="Y400" i="4"/>
  <c r="X400" i="4"/>
  <c r="BQ399" i="4"/>
  <c r="BQ401" i="4" s="1"/>
  <c r="BQ667" i="4" s="1"/>
  <c r="BP399" i="4"/>
  <c r="BP401" i="4" s="1"/>
  <c r="BP667" i="4" s="1"/>
  <c r="BO399" i="4"/>
  <c r="BO401" i="4" s="1"/>
  <c r="BO667" i="4" s="1"/>
  <c r="BN399" i="4"/>
  <c r="BM399" i="4"/>
  <c r="BL399" i="4"/>
  <c r="BL401" i="4" s="1"/>
  <c r="BL667" i="4" s="1"/>
  <c r="BK399" i="4"/>
  <c r="BK401" i="4" s="1"/>
  <c r="BK667" i="4" s="1"/>
  <c r="BJ399" i="4"/>
  <c r="BJ401" i="4" s="1"/>
  <c r="BJ667" i="4" s="1"/>
  <c r="BI399" i="4"/>
  <c r="BI401" i="4" s="1"/>
  <c r="BI667" i="4" s="1"/>
  <c r="BH399" i="4"/>
  <c r="BH401" i="4" s="1"/>
  <c r="BH667" i="4" s="1"/>
  <c r="BG399" i="4"/>
  <c r="BG401" i="4" s="1"/>
  <c r="BG667" i="4" s="1"/>
  <c r="BF399" i="4"/>
  <c r="BE399" i="4"/>
  <c r="BD399" i="4"/>
  <c r="BD401" i="4" s="1"/>
  <c r="BD667" i="4" s="1"/>
  <c r="BC399" i="4"/>
  <c r="BC401" i="4" s="1"/>
  <c r="BC667" i="4" s="1"/>
  <c r="BB399" i="4"/>
  <c r="BB401" i="4" s="1"/>
  <c r="BB667" i="4" s="1"/>
  <c r="BA399" i="4"/>
  <c r="BA401" i="4" s="1"/>
  <c r="BA667" i="4" s="1"/>
  <c r="AZ399" i="4"/>
  <c r="AZ401" i="4" s="1"/>
  <c r="AZ667" i="4" s="1"/>
  <c r="AY399" i="4"/>
  <c r="AY401" i="4" s="1"/>
  <c r="AY667" i="4" s="1"/>
  <c r="AX399" i="4"/>
  <c r="AW399" i="4"/>
  <c r="AV399" i="4"/>
  <c r="AV401" i="4" s="1"/>
  <c r="AV667" i="4" s="1"/>
  <c r="AU399" i="4"/>
  <c r="AU401" i="4" s="1"/>
  <c r="AU667" i="4" s="1"/>
  <c r="AT399" i="4"/>
  <c r="AT401" i="4" s="1"/>
  <c r="AT667" i="4" s="1"/>
  <c r="AS399" i="4"/>
  <c r="AS401" i="4" s="1"/>
  <c r="AS667" i="4" s="1"/>
  <c r="AR399" i="4"/>
  <c r="AR401" i="4" s="1"/>
  <c r="AR667" i="4" s="1"/>
  <c r="AQ399" i="4"/>
  <c r="AQ401" i="4" s="1"/>
  <c r="AQ667" i="4" s="1"/>
  <c r="AP399" i="4"/>
  <c r="AO399" i="4"/>
  <c r="AN399" i="4"/>
  <c r="AN401" i="4" s="1"/>
  <c r="AN667" i="4" s="1"/>
  <c r="AM399" i="4"/>
  <c r="AM401" i="4" s="1"/>
  <c r="AM667" i="4" s="1"/>
  <c r="AL399" i="4"/>
  <c r="AL401" i="4" s="1"/>
  <c r="AL667" i="4" s="1"/>
  <c r="AK399" i="4"/>
  <c r="AK401" i="4" s="1"/>
  <c r="AK667" i="4" s="1"/>
  <c r="AJ399" i="4"/>
  <c r="AJ401" i="4" s="1"/>
  <c r="AJ667" i="4" s="1"/>
  <c r="AI399" i="4"/>
  <c r="AI401" i="4" s="1"/>
  <c r="AI667" i="4" s="1"/>
  <c r="AH399" i="4"/>
  <c r="AG399" i="4"/>
  <c r="AF399" i="4"/>
  <c r="AF401" i="4" s="1"/>
  <c r="AF667" i="4" s="1"/>
  <c r="AE399" i="4"/>
  <c r="AE401" i="4" s="1"/>
  <c r="AE667" i="4" s="1"/>
  <c r="AD399" i="4"/>
  <c r="AD401" i="4" s="1"/>
  <c r="AD667" i="4" s="1"/>
  <c r="AC399" i="4"/>
  <c r="AC401" i="4" s="1"/>
  <c r="AC667" i="4" s="1"/>
  <c r="AB399" i="4"/>
  <c r="AB401" i="4" s="1"/>
  <c r="AB667" i="4" s="1"/>
  <c r="AA399" i="4"/>
  <c r="AA401" i="4" s="1"/>
  <c r="AA667" i="4" s="1"/>
  <c r="Z399" i="4"/>
  <c r="Y399" i="4"/>
  <c r="X399" i="4"/>
  <c r="X401" i="4" s="1"/>
  <c r="BF391" i="4"/>
  <c r="AX391" i="4"/>
  <c r="BQ390" i="4"/>
  <c r="BP390" i="4"/>
  <c r="BO390" i="4"/>
  <c r="BN390" i="4"/>
  <c r="BM390" i="4"/>
  <c r="BL390" i="4"/>
  <c r="BK390" i="4"/>
  <c r="BJ390" i="4"/>
  <c r="BI390" i="4"/>
  <c r="BH390" i="4"/>
  <c r="BG390" i="4"/>
  <c r="BF390" i="4"/>
  <c r="BE390" i="4"/>
  <c r="BD390" i="4"/>
  <c r="BC390" i="4"/>
  <c r="BB390" i="4"/>
  <c r="BA390" i="4"/>
  <c r="AZ390" i="4"/>
  <c r="AY390" i="4"/>
  <c r="AX390" i="4"/>
  <c r="AW390" i="4"/>
  <c r="AV390" i="4"/>
  <c r="AU390" i="4"/>
  <c r="AT390" i="4"/>
  <c r="AS390" i="4"/>
  <c r="AR390" i="4"/>
  <c r="AQ390" i="4"/>
  <c r="AP390" i="4"/>
  <c r="AO390" i="4"/>
  <c r="AN390" i="4"/>
  <c r="AM390" i="4"/>
  <c r="AL390" i="4"/>
  <c r="AK390" i="4"/>
  <c r="AJ390" i="4"/>
  <c r="AI390" i="4"/>
  <c r="AH390" i="4"/>
  <c r="AG390" i="4"/>
  <c r="AF390" i="4"/>
  <c r="AE390" i="4"/>
  <c r="AD390" i="4"/>
  <c r="AC390" i="4"/>
  <c r="AB390" i="4"/>
  <c r="AA390" i="4"/>
  <c r="Z390" i="4"/>
  <c r="Y390" i="4"/>
  <c r="S390" i="4" s="1"/>
  <c r="X390" i="4"/>
  <c r="BL389" i="4"/>
  <c r="BD389" i="4"/>
  <c r="AV389" i="4"/>
  <c r="AN389" i="4"/>
  <c r="AF389" i="4"/>
  <c r="X389" i="4"/>
  <c r="BQ388" i="4"/>
  <c r="BP388" i="4"/>
  <c r="BO388" i="4"/>
  <c r="BN388" i="4"/>
  <c r="BM388" i="4"/>
  <c r="BL388" i="4"/>
  <c r="BK388" i="4"/>
  <c r="BJ388" i="4"/>
  <c r="BI388" i="4"/>
  <c r="BH388" i="4"/>
  <c r="BG388" i="4"/>
  <c r="BF388" i="4"/>
  <c r="BE388" i="4"/>
  <c r="BD388" i="4"/>
  <c r="BC388" i="4"/>
  <c r="BB388" i="4"/>
  <c r="BA388" i="4"/>
  <c r="AZ388" i="4"/>
  <c r="AY388" i="4"/>
  <c r="AX388" i="4"/>
  <c r="AW388" i="4"/>
  <c r="AV388" i="4"/>
  <c r="AU388" i="4"/>
  <c r="AT388" i="4"/>
  <c r="AS388" i="4"/>
  <c r="AR388" i="4"/>
  <c r="AQ388" i="4"/>
  <c r="AP388" i="4"/>
  <c r="AO388" i="4"/>
  <c r="AN388" i="4"/>
  <c r="AM388" i="4"/>
  <c r="AL388" i="4"/>
  <c r="AK388" i="4"/>
  <c r="AJ388" i="4"/>
  <c r="AI388" i="4"/>
  <c r="AH388" i="4"/>
  <c r="AG388" i="4"/>
  <c r="AF388" i="4"/>
  <c r="AE388" i="4"/>
  <c r="AD388" i="4"/>
  <c r="AC388" i="4"/>
  <c r="AB388" i="4"/>
  <c r="AA388" i="4"/>
  <c r="Z388" i="4"/>
  <c r="Y388" i="4"/>
  <c r="X388" i="4"/>
  <c r="S388" i="4"/>
  <c r="BQ387" i="4"/>
  <c r="BP387" i="4"/>
  <c r="BO387" i="4"/>
  <c r="BN387" i="4"/>
  <c r="BM387" i="4"/>
  <c r="BL387" i="4"/>
  <c r="BL391" i="4" s="1"/>
  <c r="BK387" i="4"/>
  <c r="BJ387" i="4"/>
  <c r="BI387" i="4"/>
  <c r="BH387" i="4"/>
  <c r="BG387" i="4"/>
  <c r="BF387" i="4"/>
  <c r="BE387" i="4"/>
  <c r="BD387" i="4"/>
  <c r="BD391" i="4" s="1"/>
  <c r="BC387" i="4"/>
  <c r="BB387" i="4"/>
  <c r="BA387" i="4"/>
  <c r="AZ387" i="4"/>
  <c r="AY387" i="4"/>
  <c r="AX387" i="4"/>
  <c r="AW387" i="4"/>
  <c r="AV387" i="4"/>
  <c r="AV391" i="4" s="1"/>
  <c r="AU387" i="4"/>
  <c r="AT387" i="4"/>
  <c r="AS387" i="4"/>
  <c r="AR387" i="4"/>
  <c r="AQ387" i="4"/>
  <c r="AP387" i="4"/>
  <c r="AO387" i="4"/>
  <c r="AN387" i="4"/>
  <c r="AM387" i="4"/>
  <c r="AL387" i="4"/>
  <c r="AK387" i="4"/>
  <c r="AJ387" i="4"/>
  <c r="AI387" i="4"/>
  <c r="AH387" i="4"/>
  <c r="AG387" i="4"/>
  <c r="AF387" i="4"/>
  <c r="AF391" i="4" s="1"/>
  <c r="AE387" i="4"/>
  <c r="AD387" i="4"/>
  <c r="AC387" i="4"/>
  <c r="AB387" i="4"/>
  <c r="AA387" i="4"/>
  <c r="Z387" i="4"/>
  <c r="Y387" i="4"/>
  <c r="X387" i="4"/>
  <c r="X391" i="4" s="1"/>
  <c r="S386" i="4"/>
  <c r="S385" i="4"/>
  <c r="BQ384" i="4"/>
  <c r="BQ389" i="4" s="1"/>
  <c r="BP384" i="4"/>
  <c r="BP389" i="4" s="1"/>
  <c r="BO384" i="4"/>
  <c r="BO389" i="4" s="1"/>
  <c r="BN384" i="4"/>
  <c r="BN389" i="4" s="1"/>
  <c r="BN391" i="4" s="1"/>
  <c r="BM384" i="4"/>
  <c r="BM389" i="4" s="1"/>
  <c r="BL384" i="4"/>
  <c r="BK384" i="4"/>
  <c r="BK389" i="4" s="1"/>
  <c r="BJ384" i="4"/>
  <c r="BJ389" i="4" s="1"/>
  <c r="BI384" i="4"/>
  <c r="BI389" i="4" s="1"/>
  <c r="BH384" i="4"/>
  <c r="BH389" i="4" s="1"/>
  <c r="BG384" i="4"/>
  <c r="BG389" i="4" s="1"/>
  <c r="BF384" i="4"/>
  <c r="BF389" i="4" s="1"/>
  <c r="BE384" i="4"/>
  <c r="BE389" i="4" s="1"/>
  <c r="BD384" i="4"/>
  <c r="BC384" i="4"/>
  <c r="BC389" i="4" s="1"/>
  <c r="BB384" i="4"/>
  <c r="BB389" i="4" s="1"/>
  <c r="BA384" i="4"/>
  <c r="BA389" i="4" s="1"/>
  <c r="AZ384" i="4"/>
  <c r="AZ389" i="4" s="1"/>
  <c r="AY384" i="4"/>
  <c r="AY389" i="4" s="1"/>
  <c r="AX384" i="4"/>
  <c r="AX389" i="4" s="1"/>
  <c r="AW384" i="4"/>
  <c r="AW389" i="4" s="1"/>
  <c r="AV384" i="4"/>
  <c r="AU384" i="4"/>
  <c r="AU389" i="4" s="1"/>
  <c r="AT384" i="4"/>
  <c r="AT389" i="4" s="1"/>
  <c r="AS384" i="4"/>
  <c r="AS389" i="4" s="1"/>
  <c r="AR384" i="4"/>
  <c r="AR389" i="4" s="1"/>
  <c r="AQ384" i="4"/>
  <c r="AQ389" i="4" s="1"/>
  <c r="AP384" i="4"/>
  <c r="AP389" i="4" s="1"/>
  <c r="AP391" i="4" s="1"/>
  <c r="AO384" i="4"/>
  <c r="AO389" i="4" s="1"/>
  <c r="AN384" i="4"/>
  <c r="AM384" i="4"/>
  <c r="AM389" i="4" s="1"/>
  <c r="AL384" i="4"/>
  <c r="AL389" i="4" s="1"/>
  <c r="AK384" i="4"/>
  <c r="AK389" i="4" s="1"/>
  <c r="AJ384" i="4"/>
  <c r="AJ389" i="4" s="1"/>
  <c r="AI384" i="4"/>
  <c r="AI389" i="4" s="1"/>
  <c r="AH384" i="4"/>
  <c r="AH389" i="4" s="1"/>
  <c r="AH391" i="4" s="1"/>
  <c r="AG384" i="4"/>
  <c r="AG389" i="4" s="1"/>
  <c r="AF384" i="4"/>
  <c r="AE384" i="4"/>
  <c r="AE389" i="4" s="1"/>
  <c r="AD384" i="4"/>
  <c r="AD389" i="4" s="1"/>
  <c r="AC384" i="4"/>
  <c r="AC389" i="4" s="1"/>
  <c r="AB384" i="4"/>
  <c r="AB389" i="4" s="1"/>
  <c r="AA384" i="4"/>
  <c r="AA389" i="4" s="1"/>
  <c r="Z384" i="4"/>
  <c r="Z389" i="4" s="1"/>
  <c r="Z391" i="4" s="1"/>
  <c r="Y384" i="4"/>
  <c r="Y389" i="4" s="1"/>
  <c r="X384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BQ363" i="4"/>
  <c r="BP363" i="4"/>
  <c r="BO363" i="4"/>
  <c r="BN363" i="4"/>
  <c r="BM363" i="4"/>
  <c r="BL363" i="4"/>
  <c r="BK363" i="4"/>
  <c r="BJ363" i="4"/>
  <c r="BI363" i="4"/>
  <c r="BH363" i="4"/>
  <c r="BG363" i="4"/>
  <c r="BF363" i="4"/>
  <c r="BE363" i="4"/>
  <c r="BD363" i="4"/>
  <c r="BC363" i="4"/>
  <c r="BB363" i="4"/>
  <c r="BA363" i="4"/>
  <c r="AZ363" i="4"/>
  <c r="AY363" i="4"/>
  <c r="AX363" i="4"/>
  <c r="AW363" i="4"/>
  <c r="AV363" i="4"/>
  <c r="AU363" i="4"/>
  <c r="AT363" i="4"/>
  <c r="AS363" i="4"/>
  <c r="AR363" i="4"/>
  <c r="AQ363" i="4"/>
  <c r="AP363" i="4"/>
  <c r="AO363" i="4"/>
  <c r="AN363" i="4"/>
  <c r="AM363" i="4"/>
  <c r="AL363" i="4"/>
  <c r="AK363" i="4"/>
  <c r="AJ363" i="4"/>
  <c r="AI363" i="4"/>
  <c r="AH363" i="4"/>
  <c r="AG363" i="4"/>
  <c r="AF363" i="4"/>
  <c r="AE363" i="4"/>
  <c r="AD363" i="4"/>
  <c r="AC363" i="4"/>
  <c r="AB363" i="4"/>
  <c r="AA363" i="4"/>
  <c r="Z363" i="4"/>
  <c r="Y363" i="4"/>
  <c r="X363" i="4"/>
  <c r="BQ362" i="4"/>
  <c r="BP362" i="4"/>
  <c r="BP367" i="4" s="1"/>
  <c r="BO362" i="4"/>
  <c r="BO367" i="4" s="1"/>
  <c r="BN362" i="4"/>
  <c r="BN367" i="4" s="1"/>
  <c r="BM362" i="4"/>
  <c r="BM367" i="4" s="1"/>
  <c r="BL362" i="4"/>
  <c r="BL367" i="4" s="1"/>
  <c r="BK362" i="4"/>
  <c r="BK367" i="4" s="1"/>
  <c r="BJ362" i="4"/>
  <c r="BJ367" i="4" s="1"/>
  <c r="BI362" i="4"/>
  <c r="BH362" i="4"/>
  <c r="BH367" i="4" s="1"/>
  <c r="BG362" i="4"/>
  <c r="BG367" i="4" s="1"/>
  <c r="BF362" i="4"/>
  <c r="BF367" i="4" s="1"/>
  <c r="BE362" i="4"/>
  <c r="BE367" i="4" s="1"/>
  <c r="BD362" i="4"/>
  <c r="BD367" i="4" s="1"/>
  <c r="BC362" i="4"/>
  <c r="BC367" i="4" s="1"/>
  <c r="BB362" i="4"/>
  <c r="BB367" i="4" s="1"/>
  <c r="BA362" i="4"/>
  <c r="AZ362" i="4"/>
  <c r="AZ367" i="4" s="1"/>
  <c r="AY362" i="4"/>
  <c r="AY367" i="4" s="1"/>
  <c r="AX362" i="4"/>
  <c r="AX367" i="4" s="1"/>
  <c r="AW362" i="4"/>
  <c r="AW367" i="4" s="1"/>
  <c r="AV362" i="4"/>
  <c r="AV367" i="4" s="1"/>
  <c r="AU362" i="4"/>
  <c r="AU367" i="4" s="1"/>
  <c r="AT362" i="4"/>
  <c r="AT367" i="4" s="1"/>
  <c r="AS362" i="4"/>
  <c r="AR362" i="4"/>
  <c r="AR367" i="4" s="1"/>
  <c r="AQ362" i="4"/>
  <c r="AQ367" i="4" s="1"/>
  <c r="AP362" i="4"/>
  <c r="AP367" i="4" s="1"/>
  <c r="AO362" i="4"/>
  <c r="AO367" i="4" s="1"/>
  <c r="AN362" i="4"/>
  <c r="AN367" i="4" s="1"/>
  <c r="AM362" i="4"/>
  <c r="AM367" i="4" s="1"/>
  <c r="AL362" i="4"/>
  <c r="AL367" i="4" s="1"/>
  <c r="AK362" i="4"/>
  <c r="AJ362" i="4"/>
  <c r="AJ367" i="4" s="1"/>
  <c r="AI362" i="4"/>
  <c r="AI367" i="4" s="1"/>
  <c r="AH362" i="4"/>
  <c r="AH367" i="4" s="1"/>
  <c r="AG362" i="4"/>
  <c r="AG367" i="4" s="1"/>
  <c r="AF362" i="4"/>
  <c r="AF367" i="4" s="1"/>
  <c r="AE362" i="4"/>
  <c r="AE367" i="4" s="1"/>
  <c r="AD362" i="4"/>
  <c r="AD367" i="4" s="1"/>
  <c r="AC362" i="4"/>
  <c r="AB362" i="4"/>
  <c r="AA362" i="4"/>
  <c r="AA367" i="4" s="1"/>
  <c r="Z362" i="4"/>
  <c r="Z367" i="4" s="1"/>
  <c r="Y362" i="4"/>
  <c r="Y367" i="4" s="1"/>
  <c r="X362" i="4"/>
  <c r="X367" i="4" s="1"/>
  <c r="BQ361" i="4"/>
  <c r="BQ366" i="4" s="1"/>
  <c r="BP361" i="4"/>
  <c r="BP366" i="4" s="1"/>
  <c r="BO361" i="4"/>
  <c r="BO366" i="4" s="1"/>
  <c r="BN361" i="4"/>
  <c r="BN366" i="4" s="1"/>
  <c r="BM361" i="4"/>
  <c r="BM366" i="4" s="1"/>
  <c r="BL361" i="4"/>
  <c r="BL366" i="4" s="1"/>
  <c r="BK361" i="4"/>
  <c r="BK366" i="4" s="1"/>
  <c r="BJ361" i="4"/>
  <c r="BJ366" i="4" s="1"/>
  <c r="BI361" i="4"/>
  <c r="BI366" i="4" s="1"/>
  <c r="BH361" i="4"/>
  <c r="BH366" i="4" s="1"/>
  <c r="BG361" i="4"/>
  <c r="BG366" i="4" s="1"/>
  <c r="BF361" i="4"/>
  <c r="BF366" i="4" s="1"/>
  <c r="BE361" i="4"/>
  <c r="BE366" i="4" s="1"/>
  <c r="BD361" i="4"/>
  <c r="BD366" i="4" s="1"/>
  <c r="BC361" i="4"/>
  <c r="BC366" i="4" s="1"/>
  <c r="BB361" i="4"/>
  <c r="BB366" i="4" s="1"/>
  <c r="BA361" i="4"/>
  <c r="BA366" i="4" s="1"/>
  <c r="AZ361" i="4"/>
  <c r="AZ366" i="4" s="1"/>
  <c r="AY361" i="4"/>
  <c r="AY366" i="4" s="1"/>
  <c r="AX361" i="4"/>
  <c r="AX366" i="4" s="1"/>
  <c r="AW361" i="4"/>
  <c r="AW366" i="4" s="1"/>
  <c r="AV361" i="4"/>
  <c r="AV366" i="4" s="1"/>
  <c r="AU361" i="4"/>
  <c r="AU366" i="4" s="1"/>
  <c r="AT361" i="4"/>
  <c r="AT366" i="4" s="1"/>
  <c r="AS361" i="4"/>
  <c r="AS366" i="4" s="1"/>
  <c r="AR361" i="4"/>
  <c r="AR366" i="4" s="1"/>
  <c r="AQ361" i="4"/>
  <c r="AQ366" i="4" s="1"/>
  <c r="AP361" i="4"/>
  <c r="AP366" i="4" s="1"/>
  <c r="AO361" i="4"/>
  <c r="AO366" i="4" s="1"/>
  <c r="AN361" i="4"/>
  <c r="AN366" i="4" s="1"/>
  <c r="AM361" i="4"/>
  <c r="AM366" i="4" s="1"/>
  <c r="AL361" i="4"/>
  <c r="AL366" i="4" s="1"/>
  <c r="AK361" i="4"/>
  <c r="AK366" i="4" s="1"/>
  <c r="AJ361" i="4"/>
  <c r="AJ366" i="4" s="1"/>
  <c r="AI361" i="4"/>
  <c r="AI366" i="4" s="1"/>
  <c r="AH361" i="4"/>
  <c r="AH366" i="4" s="1"/>
  <c r="AG361" i="4"/>
  <c r="AG366" i="4" s="1"/>
  <c r="AF361" i="4"/>
  <c r="AF366" i="4" s="1"/>
  <c r="AE361" i="4"/>
  <c r="AE366" i="4" s="1"/>
  <c r="AD361" i="4"/>
  <c r="AD366" i="4" s="1"/>
  <c r="AC361" i="4"/>
  <c r="AC366" i="4" s="1"/>
  <c r="AB361" i="4"/>
  <c r="AB366" i="4" s="1"/>
  <c r="AA361" i="4"/>
  <c r="Z361" i="4"/>
  <c r="Z366" i="4" s="1"/>
  <c r="Y361" i="4"/>
  <c r="Y366" i="4" s="1"/>
  <c r="X361" i="4"/>
  <c r="X366" i="4" s="1"/>
  <c r="BQ360" i="4"/>
  <c r="BP360" i="4"/>
  <c r="BO360" i="4"/>
  <c r="BN360" i="4"/>
  <c r="BM360" i="4"/>
  <c r="BL360" i="4"/>
  <c r="BK360" i="4"/>
  <c r="BJ360" i="4"/>
  <c r="BI360" i="4"/>
  <c r="BH360" i="4"/>
  <c r="BG360" i="4"/>
  <c r="BF360" i="4"/>
  <c r="BE360" i="4"/>
  <c r="BD360" i="4"/>
  <c r="BC360" i="4"/>
  <c r="BB360" i="4"/>
  <c r="BA360" i="4"/>
  <c r="AZ360" i="4"/>
  <c r="AY360" i="4"/>
  <c r="AX360" i="4"/>
  <c r="AW360" i="4"/>
  <c r="AV360" i="4"/>
  <c r="AU360" i="4"/>
  <c r="AT360" i="4"/>
  <c r="AS360" i="4"/>
  <c r="AR360" i="4"/>
  <c r="AQ360" i="4"/>
  <c r="AP360" i="4"/>
  <c r="AO360" i="4"/>
  <c r="AN360" i="4"/>
  <c r="AM360" i="4"/>
  <c r="AL360" i="4"/>
  <c r="AK360" i="4"/>
  <c r="AJ360" i="4"/>
  <c r="AI360" i="4"/>
  <c r="AH360" i="4"/>
  <c r="AG360" i="4"/>
  <c r="AF360" i="4"/>
  <c r="AE360" i="4"/>
  <c r="AD360" i="4"/>
  <c r="AC360" i="4"/>
  <c r="AB360" i="4"/>
  <c r="AA360" i="4"/>
  <c r="Z360" i="4"/>
  <c r="Y360" i="4"/>
  <c r="X360" i="4"/>
  <c r="BQ359" i="4"/>
  <c r="BP359" i="4"/>
  <c r="BO359" i="4"/>
  <c r="BN359" i="4"/>
  <c r="BM359" i="4"/>
  <c r="BL359" i="4"/>
  <c r="BK359" i="4"/>
  <c r="BJ359" i="4"/>
  <c r="BI359" i="4"/>
  <c r="BH359" i="4"/>
  <c r="BG359" i="4"/>
  <c r="BF359" i="4"/>
  <c r="BE359" i="4"/>
  <c r="BD359" i="4"/>
  <c r="BC359" i="4"/>
  <c r="BB359" i="4"/>
  <c r="BA359" i="4"/>
  <c r="AZ359" i="4"/>
  <c r="AY359" i="4"/>
  <c r="AX359" i="4"/>
  <c r="AW359" i="4"/>
  <c r="AV359" i="4"/>
  <c r="AU359" i="4"/>
  <c r="AT359" i="4"/>
  <c r="AS359" i="4"/>
  <c r="AR359" i="4"/>
  <c r="AQ359" i="4"/>
  <c r="AP359" i="4"/>
  <c r="AO359" i="4"/>
  <c r="AN359" i="4"/>
  <c r="AM359" i="4"/>
  <c r="AL359" i="4"/>
  <c r="AK359" i="4"/>
  <c r="AJ359" i="4"/>
  <c r="AI359" i="4"/>
  <c r="AH359" i="4"/>
  <c r="AG359" i="4"/>
  <c r="AF359" i="4"/>
  <c r="AE359" i="4"/>
  <c r="AD359" i="4"/>
  <c r="AC359" i="4"/>
  <c r="AB359" i="4"/>
  <c r="AA359" i="4"/>
  <c r="Z359" i="4"/>
  <c r="Y359" i="4"/>
  <c r="X359" i="4"/>
  <c r="BQ358" i="4"/>
  <c r="BP358" i="4"/>
  <c r="BP365" i="4" s="1"/>
  <c r="BO358" i="4"/>
  <c r="BO365" i="4" s="1"/>
  <c r="BN358" i="4"/>
  <c r="BN365" i="4" s="1"/>
  <c r="BM358" i="4"/>
  <c r="BM365" i="4" s="1"/>
  <c r="BL358" i="4"/>
  <c r="BL365" i="4" s="1"/>
  <c r="BK358" i="4"/>
  <c r="BJ358" i="4"/>
  <c r="BI358" i="4"/>
  <c r="BH358" i="4"/>
  <c r="BH365" i="4" s="1"/>
  <c r="BG358" i="4"/>
  <c r="BG365" i="4" s="1"/>
  <c r="BF358" i="4"/>
  <c r="BF365" i="4" s="1"/>
  <c r="BE358" i="4"/>
  <c r="BE365" i="4" s="1"/>
  <c r="BD358" i="4"/>
  <c r="BD365" i="4" s="1"/>
  <c r="BC358" i="4"/>
  <c r="BB358" i="4"/>
  <c r="BA358" i="4"/>
  <c r="AZ358" i="4"/>
  <c r="AZ365" i="4" s="1"/>
  <c r="AY358" i="4"/>
  <c r="AY365" i="4" s="1"/>
  <c r="AX358" i="4"/>
  <c r="AX365" i="4" s="1"/>
  <c r="AW358" i="4"/>
  <c r="AW365" i="4" s="1"/>
  <c r="AV358" i="4"/>
  <c r="AV365" i="4" s="1"/>
  <c r="AU358" i="4"/>
  <c r="AT358" i="4"/>
  <c r="AS358" i="4"/>
  <c r="AR358" i="4"/>
  <c r="AR365" i="4" s="1"/>
  <c r="AQ358" i="4"/>
  <c r="AQ365" i="4" s="1"/>
  <c r="AP358" i="4"/>
  <c r="AP365" i="4" s="1"/>
  <c r="AO358" i="4"/>
  <c r="AO365" i="4" s="1"/>
  <c r="AN358" i="4"/>
  <c r="AN365" i="4" s="1"/>
  <c r="AM358" i="4"/>
  <c r="AL358" i="4"/>
  <c r="AL365" i="4" s="1"/>
  <c r="AK358" i="4"/>
  <c r="AJ358" i="4"/>
  <c r="AJ365" i="4" s="1"/>
  <c r="AI358" i="4"/>
  <c r="AI365" i="4" s="1"/>
  <c r="AH358" i="4"/>
  <c r="AH365" i="4" s="1"/>
  <c r="AG358" i="4"/>
  <c r="AG365" i="4" s="1"/>
  <c r="AF358" i="4"/>
  <c r="AF365" i="4" s="1"/>
  <c r="AE358" i="4"/>
  <c r="AD358" i="4"/>
  <c r="AD365" i="4" s="1"/>
  <c r="AC358" i="4"/>
  <c r="AB358" i="4"/>
  <c r="AB365" i="4" s="1"/>
  <c r="AA358" i="4"/>
  <c r="AA365" i="4" s="1"/>
  <c r="Z358" i="4"/>
  <c r="Z365" i="4" s="1"/>
  <c r="Y358" i="4"/>
  <c r="Y365" i="4" s="1"/>
  <c r="X358" i="4"/>
  <c r="BQ357" i="4"/>
  <c r="BP357" i="4"/>
  <c r="BO357" i="4"/>
  <c r="BN357" i="4"/>
  <c r="BM357" i="4"/>
  <c r="BL357" i="4"/>
  <c r="BK357" i="4"/>
  <c r="BJ357" i="4"/>
  <c r="BI357" i="4"/>
  <c r="BH357" i="4"/>
  <c r="BG357" i="4"/>
  <c r="BF357" i="4"/>
  <c r="BE357" i="4"/>
  <c r="BD357" i="4"/>
  <c r="BC357" i="4"/>
  <c r="BB357" i="4"/>
  <c r="BA357" i="4"/>
  <c r="AZ357" i="4"/>
  <c r="AY357" i="4"/>
  <c r="AX357" i="4"/>
  <c r="AW357" i="4"/>
  <c r="AV357" i="4"/>
  <c r="AU357" i="4"/>
  <c r="AT357" i="4"/>
  <c r="AS357" i="4"/>
  <c r="AR357" i="4"/>
  <c r="AQ357" i="4"/>
  <c r="AP357" i="4"/>
  <c r="AO357" i="4"/>
  <c r="AN357" i="4"/>
  <c r="AM357" i="4"/>
  <c r="AL357" i="4"/>
  <c r="AK357" i="4"/>
  <c r="AJ357" i="4"/>
  <c r="AI357" i="4"/>
  <c r="AH357" i="4"/>
  <c r="AG357" i="4"/>
  <c r="AF357" i="4"/>
  <c r="AE357" i="4"/>
  <c r="AD357" i="4"/>
  <c r="AC357" i="4"/>
  <c r="AB357" i="4"/>
  <c r="AA357" i="4"/>
  <c r="Z357" i="4"/>
  <c r="Y357" i="4"/>
  <c r="X357" i="4"/>
  <c r="BQ356" i="4"/>
  <c r="BP356" i="4"/>
  <c r="BO356" i="4"/>
  <c r="BN356" i="4"/>
  <c r="BM356" i="4"/>
  <c r="BL356" i="4"/>
  <c r="BK356" i="4"/>
  <c r="BJ356" i="4"/>
  <c r="BI356" i="4"/>
  <c r="BH356" i="4"/>
  <c r="BG356" i="4"/>
  <c r="BF356" i="4"/>
  <c r="BE356" i="4"/>
  <c r="BD356" i="4"/>
  <c r="BC356" i="4"/>
  <c r="BB356" i="4"/>
  <c r="BA356" i="4"/>
  <c r="AZ356" i="4"/>
  <c r="AY356" i="4"/>
  <c r="AX356" i="4"/>
  <c r="AW356" i="4"/>
  <c r="AV356" i="4"/>
  <c r="AU356" i="4"/>
  <c r="AT356" i="4"/>
  <c r="AS356" i="4"/>
  <c r="AR356" i="4"/>
  <c r="AQ356" i="4"/>
  <c r="AP356" i="4"/>
  <c r="AO356" i="4"/>
  <c r="AN356" i="4"/>
  <c r="AM356" i="4"/>
  <c r="AL356" i="4"/>
  <c r="AK356" i="4"/>
  <c r="AJ356" i="4"/>
  <c r="AI356" i="4"/>
  <c r="AH356" i="4"/>
  <c r="AG356" i="4"/>
  <c r="AF356" i="4"/>
  <c r="AE356" i="4"/>
  <c r="AD356" i="4"/>
  <c r="AC356" i="4"/>
  <c r="AB356" i="4"/>
  <c r="AA356" i="4"/>
  <c r="Z356" i="4"/>
  <c r="Y356" i="4"/>
  <c r="X356" i="4"/>
  <c r="BQ355" i="4"/>
  <c r="BP355" i="4"/>
  <c r="BO355" i="4"/>
  <c r="BN355" i="4"/>
  <c r="BM355" i="4"/>
  <c r="BL355" i="4"/>
  <c r="BK355" i="4"/>
  <c r="BJ355" i="4"/>
  <c r="BI355" i="4"/>
  <c r="BH355" i="4"/>
  <c r="BG355" i="4"/>
  <c r="BF355" i="4"/>
  <c r="BE355" i="4"/>
  <c r="BD355" i="4"/>
  <c r="BC355" i="4"/>
  <c r="BB355" i="4"/>
  <c r="BA355" i="4"/>
  <c r="AZ355" i="4"/>
  <c r="AY355" i="4"/>
  <c r="AX355" i="4"/>
  <c r="AW355" i="4"/>
  <c r="AV355" i="4"/>
  <c r="AU355" i="4"/>
  <c r="AT355" i="4"/>
  <c r="AS355" i="4"/>
  <c r="AR355" i="4"/>
  <c r="AQ355" i="4"/>
  <c r="AP355" i="4"/>
  <c r="AO355" i="4"/>
  <c r="AN355" i="4"/>
  <c r="AM355" i="4"/>
  <c r="AL355" i="4"/>
  <c r="AK355" i="4"/>
  <c r="AJ355" i="4"/>
  <c r="AI355" i="4"/>
  <c r="AH355" i="4"/>
  <c r="AG355" i="4"/>
  <c r="AF355" i="4"/>
  <c r="AE355" i="4"/>
  <c r="AD355" i="4"/>
  <c r="AC355" i="4"/>
  <c r="AB355" i="4"/>
  <c r="AA355" i="4"/>
  <c r="Z355" i="4"/>
  <c r="Y355" i="4"/>
  <c r="X355" i="4"/>
  <c r="BQ354" i="4"/>
  <c r="BP354" i="4"/>
  <c r="BO354" i="4"/>
  <c r="BN354" i="4"/>
  <c r="BM354" i="4"/>
  <c r="BL354" i="4"/>
  <c r="BK354" i="4"/>
  <c r="BJ354" i="4"/>
  <c r="BI354" i="4"/>
  <c r="BH354" i="4"/>
  <c r="BG354" i="4"/>
  <c r="BF354" i="4"/>
  <c r="BE354" i="4"/>
  <c r="BD354" i="4"/>
  <c r="BC354" i="4"/>
  <c r="BB354" i="4"/>
  <c r="BA354" i="4"/>
  <c r="AZ354" i="4"/>
  <c r="AY354" i="4"/>
  <c r="AX354" i="4"/>
  <c r="AW354" i="4"/>
  <c r="AV354" i="4"/>
  <c r="AU354" i="4"/>
  <c r="AT354" i="4"/>
  <c r="AS354" i="4"/>
  <c r="AR354" i="4"/>
  <c r="AQ354" i="4"/>
  <c r="AP354" i="4"/>
  <c r="AO354" i="4"/>
  <c r="AN354" i="4"/>
  <c r="AM354" i="4"/>
  <c r="AL354" i="4"/>
  <c r="AK354" i="4"/>
  <c r="AJ354" i="4"/>
  <c r="AI354" i="4"/>
  <c r="AH354" i="4"/>
  <c r="AG354" i="4"/>
  <c r="AF354" i="4"/>
  <c r="AE354" i="4"/>
  <c r="AD354" i="4"/>
  <c r="AC354" i="4"/>
  <c r="AB354" i="4"/>
  <c r="AA354" i="4"/>
  <c r="Z354" i="4"/>
  <c r="Y354" i="4"/>
  <c r="X354" i="4"/>
  <c r="BQ353" i="4"/>
  <c r="BP353" i="4"/>
  <c r="BO353" i="4"/>
  <c r="BN353" i="4"/>
  <c r="BM353" i="4"/>
  <c r="BL353" i="4"/>
  <c r="BK353" i="4"/>
  <c r="BJ353" i="4"/>
  <c r="BI353" i="4"/>
  <c r="BH353" i="4"/>
  <c r="BG353" i="4"/>
  <c r="BF353" i="4"/>
  <c r="BE353" i="4"/>
  <c r="BD353" i="4"/>
  <c r="BC353" i="4"/>
  <c r="BB353" i="4"/>
  <c r="BA353" i="4"/>
  <c r="AZ353" i="4"/>
  <c r="AY353" i="4"/>
  <c r="AX353" i="4"/>
  <c r="AW353" i="4"/>
  <c r="AV353" i="4"/>
  <c r="AU353" i="4"/>
  <c r="AT353" i="4"/>
  <c r="AS353" i="4"/>
  <c r="AR353" i="4"/>
  <c r="AQ353" i="4"/>
  <c r="AP353" i="4"/>
  <c r="AO353" i="4"/>
  <c r="AN353" i="4"/>
  <c r="AM353" i="4"/>
  <c r="AL353" i="4"/>
  <c r="AK353" i="4"/>
  <c r="AJ353" i="4"/>
  <c r="AI353" i="4"/>
  <c r="AH353" i="4"/>
  <c r="AG353" i="4"/>
  <c r="AF353" i="4"/>
  <c r="AE353" i="4"/>
  <c r="AD353" i="4"/>
  <c r="AC353" i="4"/>
  <c r="AB353" i="4"/>
  <c r="AA353" i="4"/>
  <c r="Z353" i="4"/>
  <c r="Y353" i="4"/>
  <c r="X353" i="4"/>
  <c r="BQ352" i="4"/>
  <c r="BP352" i="4"/>
  <c r="BO352" i="4"/>
  <c r="BN352" i="4"/>
  <c r="BM352" i="4"/>
  <c r="BL352" i="4"/>
  <c r="BK352" i="4"/>
  <c r="BJ352" i="4"/>
  <c r="BI352" i="4"/>
  <c r="BH352" i="4"/>
  <c r="BG352" i="4"/>
  <c r="BF352" i="4"/>
  <c r="BE352" i="4"/>
  <c r="BD352" i="4"/>
  <c r="BC352" i="4"/>
  <c r="BB352" i="4"/>
  <c r="BA352" i="4"/>
  <c r="AZ352" i="4"/>
  <c r="AY352" i="4"/>
  <c r="AX352" i="4"/>
  <c r="AW352" i="4"/>
  <c r="AV352" i="4"/>
  <c r="AU352" i="4"/>
  <c r="AT352" i="4"/>
  <c r="AS352" i="4"/>
  <c r="AR352" i="4"/>
  <c r="AQ352" i="4"/>
  <c r="AP352" i="4"/>
  <c r="AO352" i="4"/>
  <c r="AN352" i="4"/>
  <c r="AM352" i="4"/>
  <c r="AL352" i="4"/>
  <c r="AK352" i="4"/>
  <c r="AJ352" i="4"/>
  <c r="AI352" i="4"/>
  <c r="AH352" i="4"/>
  <c r="AG352" i="4"/>
  <c r="AF352" i="4"/>
  <c r="AE352" i="4"/>
  <c r="AD352" i="4"/>
  <c r="AC352" i="4"/>
  <c r="AB352" i="4"/>
  <c r="AA352" i="4"/>
  <c r="Z352" i="4"/>
  <c r="Y352" i="4"/>
  <c r="X352" i="4"/>
  <c r="BQ351" i="4"/>
  <c r="BP351" i="4"/>
  <c r="BO351" i="4"/>
  <c r="BN351" i="4"/>
  <c r="BM351" i="4"/>
  <c r="BL351" i="4"/>
  <c r="BK351" i="4"/>
  <c r="BJ351" i="4"/>
  <c r="BI351" i="4"/>
  <c r="BH351" i="4"/>
  <c r="BG351" i="4"/>
  <c r="BF351" i="4"/>
  <c r="BE351" i="4"/>
  <c r="BD351" i="4"/>
  <c r="BC351" i="4"/>
  <c r="BB351" i="4"/>
  <c r="BA351" i="4"/>
  <c r="AZ351" i="4"/>
  <c r="AY351" i="4"/>
  <c r="AX351" i="4"/>
  <c r="AW351" i="4"/>
  <c r="AV351" i="4"/>
  <c r="AU351" i="4"/>
  <c r="AT351" i="4"/>
  <c r="AS351" i="4"/>
  <c r="AR351" i="4"/>
  <c r="AQ351" i="4"/>
  <c r="AP351" i="4"/>
  <c r="AO351" i="4"/>
  <c r="AN351" i="4"/>
  <c r="AM351" i="4"/>
  <c r="AL351" i="4"/>
  <c r="AK351" i="4"/>
  <c r="AJ351" i="4"/>
  <c r="AI351" i="4"/>
  <c r="AH351" i="4"/>
  <c r="AG351" i="4"/>
  <c r="AF351" i="4"/>
  <c r="AE351" i="4"/>
  <c r="AD351" i="4"/>
  <c r="AC351" i="4"/>
  <c r="AB351" i="4"/>
  <c r="AA351" i="4"/>
  <c r="Z351" i="4"/>
  <c r="Y351" i="4"/>
  <c r="X351" i="4"/>
  <c r="BQ350" i="4"/>
  <c r="BP350" i="4"/>
  <c r="BP364" i="4" s="1"/>
  <c r="BO350" i="4"/>
  <c r="BN350" i="4"/>
  <c r="BN364" i="4" s="1"/>
  <c r="BN368" i="4" s="1"/>
  <c r="BN729" i="4" s="1"/>
  <c r="BM350" i="4"/>
  <c r="BL350" i="4"/>
  <c r="BL364" i="4" s="1"/>
  <c r="BK350" i="4"/>
  <c r="BJ350" i="4"/>
  <c r="BI350" i="4"/>
  <c r="BH350" i="4"/>
  <c r="BH364" i="4" s="1"/>
  <c r="BG350" i="4"/>
  <c r="BF350" i="4"/>
  <c r="BF364" i="4" s="1"/>
  <c r="BF368" i="4" s="1"/>
  <c r="BF729" i="4" s="1"/>
  <c r="BE350" i="4"/>
  <c r="BD350" i="4"/>
  <c r="BD364" i="4" s="1"/>
  <c r="BC350" i="4"/>
  <c r="BB350" i="4"/>
  <c r="BA350" i="4"/>
  <c r="AZ350" i="4"/>
  <c r="AZ364" i="4" s="1"/>
  <c r="AY350" i="4"/>
  <c r="AX350" i="4"/>
  <c r="AX364" i="4" s="1"/>
  <c r="AX368" i="4" s="1"/>
  <c r="AX729" i="4" s="1"/>
  <c r="AW350" i="4"/>
  <c r="AV350" i="4"/>
  <c r="AV364" i="4" s="1"/>
  <c r="AU350" i="4"/>
  <c r="AT350" i="4"/>
  <c r="AS350" i="4"/>
  <c r="AR350" i="4"/>
  <c r="AR364" i="4" s="1"/>
  <c r="AQ350" i="4"/>
  <c r="AP350" i="4"/>
  <c r="AP364" i="4" s="1"/>
  <c r="AP368" i="4" s="1"/>
  <c r="AP729" i="4" s="1"/>
  <c r="AO350" i="4"/>
  <c r="AN350" i="4"/>
  <c r="AN364" i="4" s="1"/>
  <c r="AM350" i="4"/>
  <c r="AL350" i="4"/>
  <c r="AK350" i="4"/>
  <c r="AJ350" i="4"/>
  <c r="AJ364" i="4" s="1"/>
  <c r="AI350" i="4"/>
  <c r="AH350" i="4"/>
  <c r="AH364" i="4" s="1"/>
  <c r="AH368" i="4" s="1"/>
  <c r="AH729" i="4" s="1"/>
  <c r="AG350" i="4"/>
  <c r="AF350" i="4"/>
  <c r="AF364" i="4" s="1"/>
  <c r="AE350" i="4"/>
  <c r="AD350" i="4"/>
  <c r="AC350" i="4"/>
  <c r="AB350" i="4"/>
  <c r="AB364" i="4" s="1"/>
  <c r="AA350" i="4"/>
  <c r="Z350" i="4"/>
  <c r="Z364" i="4" s="1"/>
  <c r="Z368" i="4" s="1"/>
  <c r="Z729" i="4" s="1"/>
  <c r="Y350" i="4"/>
  <c r="X350" i="4"/>
  <c r="BQ340" i="4"/>
  <c r="BP340" i="4"/>
  <c r="BO340" i="4"/>
  <c r="BN340" i="4"/>
  <c r="BM340" i="4"/>
  <c r="BL340" i="4"/>
  <c r="BK340" i="4"/>
  <c r="BJ340" i="4"/>
  <c r="BI340" i="4"/>
  <c r="BH340" i="4"/>
  <c r="BG340" i="4"/>
  <c r="BF340" i="4"/>
  <c r="BE340" i="4"/>
  <c r="BD340" i="4"/>
  <c r="BC340" i="4"/>
  <c r="BB340" i="4"/>
  <c r="BA340" i="4"/>
  <c r="AZ340" i="4"/>
  <c r="AY340" i="4"/>
  <c r="AX340" i="4"/>
  <c r="AW340" i="4"/>
  <c r="AV340" i="4"/>
  <c r="AU340" i="4"/>
  <c r="AT340" i="4"/>
  <c r="AS340" i="4"/>
  <c r="AR340" i="4"/>
  <c r="AQ340" i="4"/>
  <c r="AP340" i="4"/>
  <c r="AO340" i="4"/>
  <c r="AN340" i="4"/>
  <c r="AM340" i="4"/>
  <c r="AL340" i="4"/>
  <c r="AK340" i="4"/>
  <c r="AJ340" i="4"/>
  <c r="AI340" i="4"/>
  <c r="AH340" i="4"/>
  <c r="AG340" i="4"/>
  <c r="AF340" i="4"/>
  <c r="AE340" i="4"/>
  <c r="AD340" i="4"/>
  <c r="AC340" i="4"/>
  <c r="AB340" i="4"/>
  <c r="AA340" i="4"/>
  <c r="Z340" i="4"/>
  <c r="Y340" i="4"/>
  <c r="X340" i="4"/>
  <c r="BQ339" i="4"/>
  <c r="BQ344" i="4" s="1"/>
  <c r="BP339" i="4"/>
  <c r="BO339" i="4"/>
  <c r="BO344" i="4" s="1"/>
  <c r="BN339" i="4"/>
  <c r="BN344" i="4" s="1"/>
  <c r="BM339" i="4"/>
  <c r="BM344" i="4" s="1"/>
  <c r="BL339" i="4"/>
  <c r="BL344" i="4" s="1"/>
  <c r="BK339" i="4"/>
  <c r="BK344" i="4" s="1"/>
  <c r="BJ339" i="4"/>
  <c r="BJ344" i="4" s="1"/>
  <c r="BI339" i="4"/>
  <c r="BI344" i="4" s="1"/>
  <c r="BH339" i="4"/>
  <c r="BG339" i="4"/>
  <c r="BG344" i="4" s="1"/>
  <c r="BF339" i="4"/>
  <c r="BF344" i="4" s="1"/>
  <c r="BE339" i="4"/>
  <c r="BE344" i="4" s="1"/>
  <c r="BD339" i="4"/>
  <c r="BD344" i="4" s="1"/>
  <c r="BC339" i="4"/>
  <c r="BC344" i="4" s="1"/>
  <c r="BB339" i="4"/>
  <c r="BB344" i="4" s="1"/>
  <c r="BA339" i="4"/>
  <c r="AZ339" i="4"/>
  <c r="AY339" i="4"/>
  <c r="AY344" i="4" s="1"/>
  <c r="AX339" i="4"/>
  <c r="AX344" i="4" s="1"/>
  <c r="AW339" i="4"/>
  <c r="AW344" i="4" s="1"/>
  <c r="AV339" i="4"/>
  <c r="AV344" i="4" s="1"/>
  <c r="AU339" i="4"/>
  <c r="AU344" i="4" s="1"/>
  <c r="AT339" i="4"/>
  <c r="AS339" i="4"/>
  <c r="AS344" i="4" s="1"/>
  <c r="AR339" i="4"/>
  <c r="AQ339" i="4"/>
  <c r="AQ344" i="4" s="1"/>
  <c r="AP339" i="4"/>
  <c r="AP344" i="4" s="1"/>
  <c r="AO339" i="4"/>
  <c r="AO344" i="4" s="1"/>
  <c r="AN339" i="4"/>
  <c r="AN344" i="4" s="1"/>
  <c r="AM339" i="4"/>
  <c r="AM344" i="4" s="1"/>
  <c r="AL339" i="4"/>
  <c r="AK339" i="4"/>
  <c r="AK344" i="4" s="1"/>
  <c r="AJ339" i="4"/>
  <c r="AI339" i="4"/>
  <c r="AI344" i="4" s="1"/>
  <c r="AH339" i="4"/>
  <c r="AH344" i="4" s="1"/>
  <c r="AG339" i="4"/>
  <c r="AG344" i="4" s="1"/>
  <c r="AF339" i="4"/>
  <c r="AF344" i="4" s="1"/>
  <c r="AE339" i="4"/>
  <c r="AE344" i="4" s="1"/>
  <c r="AD339" i="4"/>
  <c r="AC339" i="4"/>
  <c r="AC344" i="4" s="1"/>
  <c r="AB339" i="4"/>
  <c r="AA339" i="4"/>
  <c r="AA344" i="4" s="1"/>
  <c r="Z339" i="4"/>
  <c r="Z344" i="4" s="1"/>
  <c r="Y339" i="4"/>
  <c r="Y344" i="4" s="1"/>
  <c r="X339" i="4"/>
  <c r="BQ338" i="4"/>
  <c r="BQ343" i="4" s="1"/>
  <c r="BP338" i="4"/>
  <c r="BP343" i="4" s="1"/>
  <c r="BO338" i="4"/>
  <c r="BO343" i="4" s="1"/>
  <c r="BN338" i="4"/>
  <c r="BN343" i="4" s="1"/>
  <c r="BM338" i="4"/>
  <c r="BM343" i="4" s="1"/>
  <c r="BL338" i="4"/>
  <c r="BL343" i="4" s="1"/>
  <c r="BK338" i="4"/>
  <c r="BK343" i="4" s="1"/>
  <c r="BJ338" i="4"/>
  <c r="BJ343" i="4" s="1"/>
  <c r="BI338" i="4"/>
  <c r="BI343" i="4" s="1"/>
  <c r="BH338" i="4"/>
  <c r="BH343" i="4" s="1"/>
  <c r="BG338" i="4"/>
  <c r="BG343" i="4" s="1"/>
  <c r="BF338" i="4"/>
  <c r="BF343" i="4" s="1"/>
  <c r="BE338" i="4"/>
  <c r="BE343" i="4" s="1"/>
  <c r="BD338" i="4"/>
  <c r="BD343" i="4" s="1"/>
  <c r="BC338" i="4"/>
  <c r="BC343" i="4" s="1"/>
  <c r="BB338" i="4"/>
  <c r="BB343" i="4" s="1"/>
  <c r="BA338" i="4"/>
  <c r="BA343" i="4" s="1"/>
  <c r="AZ338" i="4"/>
  <c r="AZ343" i="4" s="1"/>
  <c r="AY338" i="4"/>
  <c r="AY343" i="4" s="1"/>
  <c r="AX338" i="4"/>
  <c r="AX343" i="4" s="1"/>
  <c r="AW338" i="4"/>
  <c r="AW343" i="4" s="1"/>
  <c r="AV338" i="4"/>
  <c r="AV343" i="4" s="1"/>
  <c r="AU338" i="4"/>
  <c r="AU343" i="4" s="1"/>
  <c r="AT338" i="4"/>
  <c r="AT343" i="4" s="1"/>
  <c r="AS338" i="4"/>
  <c r="AS343" i="4" s="1"/>
  <c r="AR338" i="4"/>
  <c r="AR343" i="4" s="1"/>
  <c r="AQ338" i="4"/>
  <c r="AQ343" i="4" s="1"/>
  <c r="AP338" i="4"/>
  <c r="AP343" i="4" s="1"/>
  <c r="AO338" i="4"/>
  <c r="AO343" i="4" s="1"/>
  <c r="AN338" i="4"/>
  <c r="AN343" i="4" s="1"/>
  <c r="AM338" i="4"/>
  <c r="AM343" i="4" s="1"/>
  <c r="AL338" i="4"/>
  <c r="AL343" i="4" s="1"/>
  <c r="AK338" i="4"/>
  <c r="AK343" i="4" s="1"/>
  <c r="AJ338" i="4"/>
  <c r="AJ343" i="4" s="1"/>
  <c r="AI338" i="4"/>
  <c r="AI343" i="4" s="1"/>
  <c r="AH338" i="4"/>
  <c r="AH343" i="4" s="1"/>
  <c r="AG338" i="4"/>
  <c r="AG343" i="4" s="1"/>
  <c r="AF338" i="4"/>
  <c r="AF343" i="4" s="1"/>
  <c r="AE338" i="4"/>
  <c r="AE343" i="4" s="1"/>
  <c r="AD338" i="4"/>
  <c r="AD343" i="4" s="1"/>
  <c r="AC338" i="4"/>
  <c r="AC343" i="4" s="1"/>
  <c r="AB338" i="4"/>
  <c r="AB343" i="4" s="1"/>
  <c r="AA338" i="4"/>
  <c r="AA343" i="4" s="1"/>
  <c r="Z338" i="4"/>
  <c r="Z343" i="4" s="1"/>
  <c r="Y338" i="4"/>
  <c r="X338" i="4"/>
  <c r="X343" i="4" s="1"/>
  <c r="BQ337" i="4"/>
  <c r="BP337" i="4"/>
  <c r="BO337" i="4"/>
  <c r="BN337" i="4"/>
  <c r="BM337" i="4"/>
  <c r="BL337" i="4"/>
  <c r="BK337" i="4"/>
  <c r="BJ337" i="4"/>
  <c r="BI337" i="4"/>
  <c r="BH337" i="4"/>
  <c r="BG337" i="4"/>
  <c r="BF337" i="4"/>
  <c r="BE337" i="4"/>
  <c r="BD337" i="4"/>
  <c r="BC337" i="4"/>
  <c r="BB337" i="4"/>
  <c r="BA337" i="4"/>
  <c r="AZ337" i="4"/>
  <c r="AY337" i="4"/>
  <c r="AX337" i="4"/>
  <c r="AW337" i="4"/>
  <c r="AV337" i="4"/>
  <c r="AU337" i="4"/>
  <c r="AT337" i="4"/>
  <c r="AS337" i="4"/>
  <c r="AR337" i="4"/>
  <c r="AQ337" i="4"/>
  <c r="AP337" i="4"/>
  <c r="AO337" i="4"/>
  <c r="AN337" i="4"/>
  <c r="AM337" i="4"/>
  <c r="AL337" i="4"/>
  <c r="AK337" i="4"/>
  <c r="AJ337" i="4"/>
  <c r="AI337" i="4"/>
  <c r="AH337" i="4"/>
  <c r="AG337" i="4"/>
  <c r="AF337" i="4"/>
  <c r="AE337" i="4"/>
  <c r="AD337" i="4"/>
  <c r="AC337" i="4"/>
  <c r="AB337" i="4"/>
  <c r="AA337" i="4"/>
  <c r="Z337" i="4"/>
  <c r="Y337" i="4"/>
  <c r="X337" i="4"/>
  <c r="BQ336" i="4"/>
  <c r="BP336" i="4"/>
  <c r="BO336" i="4"/>
  <c r="BN336" i="4"/>
  <c r="BM336" i="4"/>
  <c r="BL336" i="4"/>
  <c r="BK336" i="4"/>
  <c r="BJ336" i="4"/>
  <c r="BI336" i="4"/>
  <c r="BH336" i="4"/>
  <c r="BG336" i="4"/>
  <c r="BF336" i="4"/>
  <c r="BE336" i="4"/>
  <c r="BD336" i="4"/>
  <c r="BC336" i="4"/>
  <c r="BB336" i="4"/>
  <c r="BA336" i="4"/>
  <c r="AZ336" i="4"/>
  <c r="AY336" i="4"/>
  <c r="AX336" i="4"/>
  <c r="AW336" i="4"/>
  <c r="AV336" i="4"/>
  <c r="AU336" i="4"/>
  <c r="AT336" i="4"/>
  <c r="AS336" i="4"/>
  <c r="AR336" i="4"/>
  <c r="AQ336" i="4"/>
  <c r="AP336" i="4"/>
  <c r="AO336" i="4"/>
  <c r="AN336" i="4"/>
  <c r="AM336" i="4"/>
  <c r="AL336" i="4"/>
  <c r="AK336" i="4"/>
  <c r="AJ336" i="4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BQ335" i="4"/>
  <c r="BQ342" i="4" s="1"/>
  <c r="BP335" i="4"/>
  <c r="BO335" i="4"/>
  <c r="BO342" i="4" s="1"/>
  <c r="BN335" i="4"/>
  <c r="BN342" i="4" s="1"/>
  <c r="BM335" i="4"/>
  <c r="BM342" i="4" s="1"/>
  <c r="BL335" i="4"/>
  <c r="BK335" i="4"/>
  <c r="BK342" i="4" s="1"/>
  <c r="BJ335" i="4"/>
  <c r="BI335" i="4"/>
  <c r="BI342" i="4" s="1"/>
  <c r="BH335" i="4"/>
  <c r="BG335" i="4"/>
  <c r="BG342" i="4" s="1"/>
  <c r="BF335" i="4"/>
  <c r="BF342" i="4" s="1"/>
  <c r="BE335" i="4"/>
  <c r="BE342" i="4" s="1"/>
  <c r="BD335" i="4"/>
  <c r="BC335" i="4"/>
  <c r="BC342" i="4" s="1"/>
  <c r="BB335" i="4"/>
  <c r="BA335" i="4"/>
  <c r="BA342" i="4" s="1"/>
  <c r="AZ335" i="4"/>
  <c r="AY335" i="4"/>
  <c r="AY342" i="4" s="1"/>
  <c r="AX335" i="4"/>
  <c r="AX342" i="4" s="1"/>
  <c r="AW335" i="4"/>
  <c r="AW342" i="4" s="1"/>
  <c r="AV335" i="4"/>
  <c r="AU335" i="4"/>
  <c r="AU342" i="4" s="1"/>
  <c r="AT335" i="4"/>
  <c r="AS335" i="4"/>
  <c r="AS342" i="4" s="1"/>
  <c r="AR335" i="4"/>
  <c r="AQ335" i="4"/>
  <c r="AQ342" i="4" s="1"/>
  <c r="AP335" i="4"/>
  <c r="AP342" i="4" s="1"/>
  <c r="AO335" i="4"/>
  <c r="AO342" i="4" s="1"/>
  <c r="AN335" i="4"/>
  <c r="AM335" i="4"/>
  <c r="AM342" i="4" s="1"/>
  <c r="AL335" i="4"/>
  <c r="AK335" i="4"/>
  <c r="AK342" i="4" s="1"/>
  <c r="AJ335" i="4"/>
  <c r="AI335" i="4"/>
  <c r="AI342" i="4" s="1"/>
  <c r="AH335" i="4"/>
  <c r="AH342" i="4" s="1"/>
  <c r="AG335" i="4"/>
  <c r="AG342" i="4" s="1"/>
  <c r="AF335" i="4"/>
  <c r="AE335" i="4"/>
  <c r="AE342" i="4" s="1"/>
  <c r="AD335" i="4"/>
  <c r="AC335" i="4"/>
  <c r="AC342" i="4" s="1"/>
  <c r="AB335" i="4"/>
  <c r="AA335" i="4"/>
  <c r="AA342" i="4" s="1"/>
  <c r="Z335" i="4"/>
  <c r="Z342" i="4" s="1"/>
  <c r="Y335" i="4"/>
  <c r="Y342" i="4" s="1"/>
  <c r="X335" i="4"/>
  <c r="BQ334" i="4"/>
  <c r="BP334" i="4"/>
  <c r="BO334" i="4"/>
  <c r="BN334" i="4"/>
  <c r="BM334" i="4"/>
  <c r="BL334" i="4"/>
  <c r="BK334" i="4"/>
  <c r="BJ334" i="4"/>
  <c r="BI334" i="4"/>
  <c r="BH334" i="4"/>
  <c r="BG334" i="4"/>
  <c r="BF334" i="4"/>
  <c r="BE334" i="4"/>
  <c r="BD334" i="4"/>
  <c r="BC334" i="4"/>
  <c r="BB334" i="4"/>
  <c r="BA334" i="4"/>
  <c r="AZ334" i="4"/>
  <c r="AY334" i="4"/>
  <c r="AX334" i="4"/>
  <c r="AW334" i="4"/>
  <c r="AV334" i="4"/>
  <c r="AU334" i="4"/>
  <c r="AT334" i="4"/>
  <c r="AS334" i="4"/>
  <c r="AR334" i="4"/>
  <c r="AQ334" i="4"/>
  <c r="AP334" i="4"/>
  <c r="AO334" i="4"/>
  <c r="AN334" i="4"/>
  <c r="AM334" i="4"/>
  <c r="AL334" i="4"/>
  <c r="AK334" i="4"/>
  <c r="AJ334" i="4"/>
  <c r="AI334" i="4"/>
  <c r="AH334" i="4"/>
  <c r="AG334" i="4"/>
  <c r="AF334" i="4"/>
  <c r="AE334" i="4"/>
  <c r="AD334" i="4"/>
  <c r="AC334" i="4"/>
  <c r="AB334" i="4"/>
  <c r="AA334" i="4"/>
  <c r="Z334" i="4"/>
  <c r="Y334" i="4"/>
  <c r="X334" i="4"/>
  <c r="BQ333" i="4"/>
  <c r="BP333" i="4"/>
  <c r="BO333" i="4"/>
  <c r="BN333" i="4"/>
  <c r="BM333" i="4"/>
  <c r="BL333" i="4"/>
  <c r="BK333" i="4"/>
  <c r="BJ333" i="4"/>
  <c r="BI333" i="4"/>
  <c r="BH333" i="4"/>
  <c r="BG333" i="4"/>
  <c r="BF333" i="4"/>
  <c r="BE333" i="4"/>
  <c r="BD333" i="4"/>
  <c r="BC333" i="4"/>
  <c r="BB333" i="4"/>
  <c r="BA333" i="4"/>
  <c r="AZ333" i="4"/>
  <c r="AY333" i="4"/>
  <c r="AX333" i="4"/>
  <c r="AW333" i="4"/>
  <c r="AV333" i="4"/>
  <c r="AU333" i="4"/>
  <c r="AT333" i="4"/>
  <c r="AS333" i="4"/>
  <c r="AR333" i="4"/>
  <c r="AQ333" i="4"/>
  <c r="AP333" i="4"/>
  <c r="AO333" i="4"/>
  <c r="AN333" i="4"/>
  <c r="AM333" i="4"/>
  <c r="AL333" i="4"/>
  <c r="AK333" i="4"/>
  <c r="AJ333" i="4"/>
  <c r="AI333" i="4"/>
  <c r="AH333" i="4"/>
  <c r="AG333" i="4"/>
  <c r="AF333" i="4"/>
  <c r="AE333" i="4"/>
  <c r="AD333" i="4"/>
  <c r="AC333" i="4"/>
  <c r="AB333" i="4"/>
  <c r="AA333" i="4"/>
  <c r="Z333" i="4"/>
  <c r="Y333" i="4"/>
  <c r="X333" i="4"/>
  <c r="BQ332" i="4"/>
  <c r="BP332" i="4"/>
  <c r="BO332" i="4"/>
  <c r="BN332" i="4"/>
  <c r="BM332" i="4"/>
  <c r="BL332" i="4"/>
  <c r="BK332" i="4"/>
  <c r="BJ332" i="4"/>
  <c r="BI332" i="4"/>
  <c r="BH332" i="4"/>
  <c r="BG332" i="4"/>
  <c r="BF332" i="4"/>
  <c r="BE332" i="4"/>
  <c r="BD332" i="4"/>
  <c r="BC332" i="4"/>
  <c r="BB332" i="4"/>
  <c r="BA332" i="4"/>
  <c r="AZ332" i="4"/>
  <c r="AY332" i="4"/>
  <c r="AX332" i="4"/>
  <c r="AW332" i="4"/>
  <c r="AV332" i="4"/>
  <c r="AU332" i="4"/>
  <c r="AT332" i="4"/>
  <c r="AS332" i="4"/>
  <c r="AR332" i="4"/>
  <c r="AQ332" i="4"/>
  <c r="AP332" i="4"/>
  <c r="AO332" i="4"/>
  <c r="AN332" i="4"/>
  <c r="AM332" i="4"/>
  <c r="AL332" i="4"/>
  <c r="AK332" i="4"/>
  <c r="AJ332" i="4"/>
  <c r="AI332" i="4"/>
  <c r="AH332" i="4"/>
  <c r="AG332" i="4"/>
  <c r="AF332" i="4"/>
  <c r="AE332" i="4"/>
  <c r="AD332" i="4"/>
  <c r="AC332" i="4"/>
  <c r="AB332" i="4"/>
  <c r="AA332" i="4"/>
  <c r="Z332" i="4"/>
  <c r="Y332" i="4"/>
  <c r="X332" i="4"/>
  <c r="BQ331" i="4"/>
  <c r="BP331" i="4"/>
  <c r="BO331" i="4"/>
  <c r="BN331" i="4"/>
  <c r="BM331" i="4"/>
  <c r="BL331" i="4"/>
  <c r="BK331" i="4"/>
  <c r="BJ331" i="4"/>
  <c r="BI331" i="4"/>
  <c r="BH331" i="4"/>
  <c r="BG331" i="4"/>
  <c r="BF331" i="4"/>
  <c r="BE331" i="4"/>
  <c r="BD331" i="4"/>
  <c r="BC331" i="4"/>
  <c r="BB331" i="4"/>
  <c r="BA331" i="4"/>
  <c r="AZ331" i="4"/>
  <c r="AY331" i="4"/>
  <c r="AX331" i="4"/>
  <c r="AW331" i="4"/>
  <c r="AV331" i="4"/>
  <c r="AU331" i="4"/>
  <c r="AT331" i="4"/>
  <c r="AS331" i="4"/>
  <c r="AR331" i="4"/>
  <c r="AQ331" i="4"/>
  <c r="AP331" i="4"/>
  <c r="AO331" i="4"/>
  <c r="AN331" i="4"/>
  <c r="AM331" i="4"/>
  <c r="AL331" i="4"/>
  <c r="AK331" i="4"/>
  <c r="AJ331" i="4"/>
  <c r="AI331" i="4"/>
  <c r="AH331" i="4"/>
  <c r="AG331" i="4"/>
  <c r="AF331" i="4"/>
  <c r="AE331" i="4"/>
  <c r="AD331" i="4"/>
  <c r="AC331" i="4"/>
  <c r="AB331" i="4"/>
  <c r="AA331" i="4"/>
  <c r="Z331" i="4"/>
  <c r="Y331" i="4"/>
  <c r="X331" i="4"/>
  <c r="BQ330" i="4"/>
  <c r="BP330" i="4"/>
  <c r="BO330" i="4"/>
  <c r="BN330" i="4"/>
  <c r="BM330" i="4"/>
  <c r="BL330" i="4"/>
  <c r="BK330" i="4"/>
  <c r="BJ330" i="4"/>
  <c r="BI330" i="4"/>
  <c r="BH330" i="4"/>
  <c r="BG330" i="4"/>
  <c r="BF330" i="4"/>
  <c r="BE330" i="4"/>
  <c r="BD330" i="4"/>
  <c r="BC330" i="4"/>
  <c r="BB330" i="4"/>
  <c r="BA330" i="4"/>
  <c r="AZ330" i="4"/>
  <c r="AY330" i="4"/>
  <c r="AX330" i="4"/>
  <c r="AW330" i="4"/>
  <c r="AV330" i="4"/>
  <c r="AU330" i="4"/>
  <c r="AT330" i="4"/>
  <c r="AS330" i="4"/>
  <c r="AR330" i="4"/>
  <c r="AQ330" i="4"/>
  <c r="AP330" i="4"/>
  <c r="AO330" i="4"/>
  <c r="AN330" i="4"/>
  <c r="AM330" i="4"/>
  <c r="AL330" i="4"/>
  <c r="AK330" i="4"/>
  <c r="AJ330" i="4"/>
  <c r="AI330" i="4"/>
  <c r="AH330" i="4"/>
  <c r="AG330" i="4"/>
  <c r="AF330" i="4"/>
  <c r="AE330" i="4"/>
  <c r="AD330" i="4"/>
  <c r="AC330" i="4"/>
  <c r="AB330" i="4"/>
  <c r="AA330" i="4"/>
  <c r="Z330" i="4"/>
  <c r="Y330" i="4"/>
  <c r="X330" i="4"/>
  <c r="BQ329" i="4"/>
  <c r="BP329" i="4"/>
  <c r="BO329" i="4"/>
  <c r="BN329" i="4"/>
  <c r="BM329" i="4"/>
  <c r="BL329" i="4"/>
  <c r="BK329" i="4"/>
  <c r="BJ329" i="4"/>
  <c r="BI329" i="4"/>
  <c r="BH329" i="4"/>
  <c r="BG329" i="4"/>
  <c r="BF329" i="4"/>
  <c r="BE329" i="4"/>
  <c r="BD329" i="4"/>
  <c r="BC329" i="4"/>
  <c r="BB329" i="4"/>
  <c r="BA329" i="4"/>
  <c r="AZ329" i="4"/>
  <c r="AY329" i="4"/>
  <c r="AX329" i="4"/>
  <c r="AW329" i="4"/>
  <c r="AV329" i="4"/>
  <c r="AU329" i="4"/>
  <c r="AT329" i="4"/>
  <c r="AS329" i="4"/>
  <c r="AR329" i="4"/>
  <c r="AQ329" i="4"/>
  <c r="AP329" i="4"/>
  <c r="AO329" i="4"/>
  <c r="AN329" i="4"/>
  <c r="AM329" i="4"/>
  <c r="AL329" i="4"/>
  <c r="AK329" i="4"/>
  <c r="AJ329" i="4"/>
  <c r="AI329" i="4"/>
  <c r="AH329" i="4"/>
  <c r="AG329" i="4"/>
  <c r="AF329" i="4"/>
  <c r="AE329" i="4"/>
  <c r="AD329" i="4"/>
  <c r="AC329" i="4"/>
  <c r="AB329" i="4"/>
  <c r="AA329" i="4"/>
  <c r="Z329" i="4"/>
  <c r="Y329" i="4"/>
  <c r="X329" i="4"/>
  <c r="BQ328" i="4"/>
  <c r="BP328" i="4"/>
  <c r="BO328" i="4"/>
  <c r="BN328" i="4"/>
  <c r="BM328" i="4"/>
  <c r="BL328" i="4"/>
  <c r="BK328" i="4"/>
  <c r="BJ328" i="4"/>
  <c r="BI328" i="4"/>
  <c r="BH328" i="4"/>
  <c r="BG328" i="4"/>
  <c r="BF328" i="4"/>
  <c r="BE328" i="4"/>
  <c r="BD328" i="4"/>
  <c r="BC328" i="4"/>
  <c r="BB328" i="4"/>
  <c r="BA328" i="4"/>
  <c r="AZ328" i="4"/>
  <c r="AY328" i="4"/>
  <c r="AX328" i="4"/>
  <c r="AW328" i="4"/>
  <c r="AV328" i="4"/>
  <c r="AU328" i="4"/>
  <c r="AT328" i="4"/>
  <c r="AS328" i="4"/>
  <c r="AR328" i="4"/>
  <c r="AQ328" i="4"/>
  <c r="AP328" i="4"/>
  <c r="AO328" i="4"/>
  <c r="AN328" i="4"/>
  <c r="AM328" i="4"/>
  <c r="AL328" i="4"/>
  <c r="AK328" i="4"/>
  <c r="AJ328" i="4"/>
  <c r="AI328" i="4"/>
  <c r="AH328" i="4"/>
  <c r="AG328" i="4"/>
  <c r="AF328" i="4"/>
  <c r="AE328" i="4"/>
  <c r="AD328" i="4"/>
  <c r="AC328" i="4"/>
  <c r="AB328" i="4"/>
  <c r="AA328" i="4"/>
  <c r="Z328" i="4"/>
  <c r="Y328" i="4"/>
  <c r="X328" i="4"/>
  <c r="BQ327" i="4"/>
  <c r="BP327" i="4"/>
  <c r="BO327" i="4"/>
  <c r="BN327" i="4"/>
  <c r="BM327" i="4"/>
  <c r="BL327" i="4"/>
  <c r="BK327" i="4"/>
  <c r="BJ327" i="4"/>
  <c r="BI327" i="4"/>
  <c r="BH327" i="4"/>
  <c r="BG327" i="4"/>
  <c r="BF327" i="4"/>
  <c r="BE327" i="4"/>
  <c r="BD327" i="4"/>
  <c r="BC327" i="4"/>
  <c r="BB327" i="4"/>
  <c r="BA327" i="4"/>
  <c r="AZ327" i="4"/>
  <c r="AY327" i="4"/>
  <c r="AX327" i="4"/>
  <c r="AW327" i="4"/>
  <c r="AV327" i="4"/>
  <c r="AU327" i="4"/>
  <c r="AT327" i="4"/>
  <c r="AS327" i="4"/>
  <c r="AR327" i="4"/>
  <c r="AR341" i="4" s="1"/>
  <c r="AQ327" i="4"/>
  <c r="AP327" i="4"/>
  <c r="AO327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Z327" i="4"/>
  <c r="Y327" i="4"/>
  <c r="X327" i="4"/>
  <c r="BQ317" i="4"/>
  <c r="BP317" i="4"/>
  <c r="BO317" i="4"/>
  <c r="BN317" i="4"/>
  <c r="BM317" i="4"/>
  <c r="BL317" i="4"/>
  <c r="BK317" i="4"/>
  <c r="BJ317" i="4"/>
  <c r="BI317" i="4"/>
  <c r="BH317" i="4"/>
  <c r="BG317" i="4"/>
  <c r="BF317" i="4"/>
  <c r="BE317" i="4"/>
  <c r="BD317" i="4"/>
  <c r="BC317" i="4"/>
  <c r="BB317" i="4"/>
  <c r="BA317" i="4"/>
  <c r="AZ317" i="4"/>
  <c r="AY317" i="4"/>
  <c r="AX317" i="4"/>
  <c r="AW317" i="4"/>
  <c r="AV317" i="4"/>
  <c r="AU317" i="4"/>
  <c r="AT317" i="4"/>
  <c r="AS317" i="4"/>
  <c r="AR317" i="4"/>
  <c r="AQ317" i="4"/>
  <c r="AP317" i="4"/>
  <c r="AO317" i="4"/>
  <c r="AN317" i="4"/>
  <c r="AM317" i="4"/>
  <c r="AL317" i="4"/>
  <c r="AK317" i="4"/>
  <c r="AJ317" i="4"/>
  <c r="AI317" i="4"/>
  <c r="AH317" i="4"/>
  <c r="AG317" i="4"/>
  <c r="AF317" i="4"/>
  <c r="AE317" i="4"/>
  <c r="AD317" i="4"/>
  <c r="AC317" i="4"/>
  <c r="AB317" i="4"/>
  <c r="AA317" i="4"/>
  <c r="Z317" i="4"/>
  <c r="Y317" i="4"/>
  <c r="X317" i="4"/>
  <c r="BQ316" i="4"/>
  <c r="BQ321" i="4" s="1"/>
  <c r="BP316" i="4"/>
  <c r="BP321" i="4" s="1"/>
  <c r="BO316" i="4"/>
  <c r="BN316" i="4"/>
  <c r="BN321" i="4" s="1"/>
  <c r="BM316" i="4"/>
  <c r="BL316" i="4"/>
  <c r="BL321" i="4" s="1"/>
  <c r="BK316" i="4"/>
  <c r="BJ316" i="4"/>
  <c r="BJ321" i="4" s="1"/>
  <c r="BI316" i="4"/>
  <c r="BI321" i="4" s="1"/>
  <c r="BH316" i="4"/>
  <c r="BH321" i="4" s="1"/>
  <c r="BG316" i="4"/>
  <c r="BF316" i="4"/>
  <c r="BF321" i="4" s="1"/>
  <c r="BE316" i="4"/>
  <c r="BD316" i="4"/>
  <c r="BD321" i="4" s="1"/>
  <c r="BC316" i="4"/>
  <c r="BC321" i="4" s="1"/>
  <c r="BB316" i="4"/>
  <c r="BB321" i="4" s="1"/>
  <c r="BA316" i="4"/>
  <c r="BA321" i="4" s="1"/>
  <c r="AZ316" i="4"/>
  <c r="AZ321" i="4" s="1"/>
  <c r="AY316" i="4"/>
  <c r="AX316" i="4"/>
  <c r="AX321" i="4" s="1"/>
  <c r="AW316" i="4"/>
  <c r="AV316" i="4"/>
  <c r="AV321" i="4" s="1"/>
  <c r="AU316" i="4"/>
  <c r="AU321" i="4" s="1"/>
  <c r="AT316" i="4"/>
  <c r="AT321" i="4" s="1"/>
  <c r="AS316" i="4"/>
  <c r="AR316" i="4"/>
  <c r="AR321" i="4" s="1"/>
  <c r="AQ316" i="4"/>
  <c r="AP316" i="4"/>
  <c r="AP321" i="4" s="1"/>
  <c r="AO316" i="4"/>
  <c r="AN316" i="4"/>
  <c r="AN321" i="4" s="1"/>
  <c r="AM316" i="4"/>
  <c r="AM321" i="4" s="1"/>
  <c r="AL316" i="4"/>
  <c r="AL321" i="4" s="1"/>
  <c r="AK316" i="4"/>
  <c r="AK321" i="4" s="1"/>
  <c r="AJ316" i="4"/>
  <c r="AJ321" i="4" s="1"/>
  <c r="AI316" i="4"/>
  <c r="AH316" i="4"/>
  <c r="AH321" i="4" s="1"/>
  <c r="AG316" i="4"/>
  <c r="AF316" i="4"/>
  <c r="AF321" i="4" s="1"/>
  <c r="AE316" i="4"/>
  <c r="AE321" i="4" s="1"/>
  <c r="AD316" i="4"/>
  <c r="AD321" i="4" s="1"/>
  <c r="AC316" i="4"/>
  <c r="AC321" i="4" s="1"/>
  <c r="AB316" i="4"/>
  <c r="AB321" i="4" s="1"/>
  <c r="AA316" i="4"/>
  <c r="Z316" i="4"/>
  <c r="Z321" i="4" s="1"/>
  <c r="Y316" i="4"/>
  <c r="X316" i="4"/>
  <c r="BQ315" i="4"/>
  <c r="BQ320" i="4" s="1"/>
  <c r="BP315" i="4"/>
  <c r="BP320" i="4" s="1"/>
  <c r="BO315" i="4"/>
  <c r="BO320" i="4" s="1"/>
  <c r="BN315" i="4"/>
  <c r="BN320" i="4" s="1"/>
  <c r="BM315" i="4"/>
  <c r="BM320" i="4" s="1"/>
  <c r="BL315" i="4"/>
  <c r="BL320" i="4" s="1"/>
  <c r="BK315" i="4"/>
  <c r="BK320" i="4" s="1"/>
  <c r="BJ315" i="4"/>
  <c r="BJ320" i="4" s="1"/>
  <c r="BI315" i="4"/>
  <c r="BI320" i="4" s="1"/>
  <c r="BH315" i="4"/>
  <c r="BH320" i="4" s="1"/>
  <c r="BG315" i="4"/>
  <c r="BG320" i="4" s="1"/>
  <c r="BF315" i="4"/>
  <c r="BF320" i="4" s="1"/>
  <c r="BE315" i="4"/>
  <c r="BE320" i="4" s="1"/>
  <c r="BD315" i="4"/>
  <c r="BD320" i="4" s="1"/>
  <c r="BC315" i="4"/>
  <c r="BC320" i="4" s="1"/>
  <c r="BB315" i="4"/>
  <c r="BB320" i="4" s="1"/>
  <c r="BA315" i="4"/>
  <c r="BA320" i="4" s="1"/>
  <c r="AZ315" i="4"/>
  <c r="AZ320" i="4" s="1"/>
  <c r="AY315" i="4"/>
  <c r="AY320" i="4" s="1"/>
  <c r="AX315" i="4"/>
  <c r="AX320" i="4" s="1"/>
  <c r="AW315" i="4"/>
  <c r="AW320" i="4" s="1"/>
  <c r="AV315" i="4"/>
  <c r="AV320" i="4" s="1"/>
  <c r="AU315" i="4"/>
  <c r="AU320" i="4" s="1"/>
  <c r="AT315" i="4"/>
  <c r="AT320" i="4" s="1"/>
  <c r="AS315" i="4"/>
  <c r="AS320" i="4" s="1"/>
  <c r="AR315" i="4"/>
  <c r="AR320" i="4" s="1"/>
  <c r="AQ315" i="4"/>
  <c r="AQ320" i="4" s="1"/>
  <c r="AP315" i="4"/>
  <c r="AP320" i="4" s="1"/>
  <c r="AO315" i="4"/>
  <c r="AO320" i="4" s="1"/>
  <c r="AN315" i="4"/>
  <c r="AN320" i="4" s="1"/>
  <c r="AM315" i="4"/>
  <c r="AM320" i="4" s="1"/>
  <c r="AL315" i="4"/>
  <c r="AL320" i="4" s="1"/>
  <c r="AK315" i="4"/>
  <c r="AK320" i="4" s="1"/>
  <c r="AJ315" i="4"/>
  <c r="AJ320" i="4" s="1"/>
  <c r="AI315" i="4"/>
  <c r="AI320" i="4" s="1"/>
  <c r="AH315" i="4"/>
  <c r="AH320" i="4" s="1"/>
  <c r="AG315" i="4"/>
  <c r="AG320" i="4" s="1"/>
  <c r="AF315" i="4"/>
  <c r="AF320" i="4" s="1"/>
  <c r="AE315" i="4"/>
  <c r="AE320" i="4" s="1"/>
  <c r="AD315" i="4"/>
  <c r="AD320" i="4" s="1"/>
  <c r="AC315" i="4"/>
  <c r="AC320" i="4" s="1"/>
  <c r="AB315" i="4"/>
  <c r="AB320" i="4" s="1"/>
  <c r="AA315" i="4"/>
  <c r="AA320" i="4" s="1"/>
  <c r="Z315" i="4"/>
  <c r="Z320" i="4" s="1"/>
  <c r="Y315" i="4"/>
  <c r="Y320" i="4" s="1"/>
  <c r="X315" i="4"/>
  <c r="X320" i="4" s="1"/>
  <c r="BQ314" i="4"/>
  <c r="BP314" i="4"/>
  <c r="BO314" i="4"/>
  <c r="BN314" i="4"/>
  <c r="BM314" i="4"/>
  <c r="BL314" i="4"/>
  <c r="BK314" i="4"/>
  <c r="BJ314" i="4"/>
  <c r="BI314" i="4"/>
  <c r="BH314" i="4"/>
  <c r="BG314" i="4"/>
  <c r="BF314" i="4"/>
  <c r="BE314" i="4"/>
  <c r="BD314" i="4"/>
  <c r="BC314" i="4"/>
  <c r="BB314" i="4"/>
  <c r="BA314" i="4"/>
  <c r="AZ314" i="4"/>
  <c r="AY314" i="4"/>
  <c r="AX314" i="4"/>
  <c r="AW314" i="4"/>
  <c r="AV314" i="4"/>
  <c r="AU314" i="4"/>
  <c r="AT314" i="4"/>
  <c r="AS314" i="4"/>
  <c r="AR314" i="4"/>
  <c r="AQ314" i="4"/>
  <c r="AP314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S314" i="4" s="1"/>
  <c r="BQ313" i="4"/>
  <c r="BP313" i="4"/>
  <c r="BO313" i="4"/>
  <c r="BN313" i="4"/>
  <c r="BM313" i="4"/>
  <c r="BL313" i="4"/>
  <c r="BK313" i="4"/>
  <c r="BJ313" i="4"/>
  <c r="BI313" i="4"/>
  <c r="BH313" i="4"/>
  <c r="BG313" i="4"/>
  <c r="BF313" i="4"/>
  <c r="BE313" i="4"/>
  <c r="BD313" i="4"/>
  <c r="BC313" i="4"/>
  <c r="BB313" i="4"/>
  <c r="BA313" i="4"/>
  <c r="AZ313" i="4"/>
  <c r="AY313" i="4"/>
  <c r="AX313" i="4"/>
  <c r="AW313" i="4"/>
  <c r="AV313" i="4"/>
  <c r="AU313" i="4"/>
  <c r="AT313" i="4"/>
  <c r="AS313" i="4"/>
  <c r="AR313" i="4"/>
  <c r="AQ313" i="4"/>
  <c r="AP313" i="4"/>
  <c r="AO313" i="4"/>
  <c r="AN313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Z313" i="4"/>
  <c r="Y313" i="4"/>
  <c r="X313" i="4"/>
  <c r="BQ312" i="4"/>
  <c r="BP312" i="4"/>
  <c r="BP319" i="4" s="1"/>
  <c r="BO312" i="4"/>
  <c r="BN312" i="4"/>
  <c r="BN319" i="4" s="1"/>
  <c r="BM312" i="4"/>
  <c r="BM319" i="4" s="1"/>
  <c r="BL312" i="4"/>
  <c r="BK312" i="4"/>
  <c r="BK319" i="4" s="1"/>
  <c r="BJ312" i="4"/>
  <c r="BI312" i="4"/>
  <c r="BH312" i="4"/>
  <c r="BH319" i="4" s="1"/>
  <c r="BG312" i="4"/>
  <c r="BF312" i="4"/>
  <c r="BF319" i="4" s="1"/>
  <c r="BE312" i="4"/>
  <c r="BE319" i="4" s="1"/>
  <c r="BD312" i="4"/>
  <c r="BC312" i="4"/>
  <c r="BC319" i="4" s="1"/>
  <c r="BB312" i="4"/>
  <c r="BA312" i="4"/>
  <c r="AZ312" i="4"/>
  <c r="AZ319" i="4" s="1"/>
  <c r="AY312" i="4"/>
  <c r="AX312" i="4"/>
  <c r="AX319" i="4" s="1"/>
  <c r="AW312" i="4"/>
  <c r="AW319" i="4" s="1"/>
  <c r="AV312" i="4"/>
  <c r="AU312" i="4"/>
  <c r="AU319" i="4" s="1"/>
  <c r="AT312" i="4"/>
  <c r="AS312" i="4"/>
  <c r="AR312" i="4"/>
  <c r="AR319" i="4" s="1"/>
  <c r="AQ312" i="4"/>
  <c r="AP312" i="4"/>
  <c r="AP319" i="4" s="1"/>
  <c r="AO312" i="4"/>
  <c r="AO319" i="4" s="1"/>
  <c r="AN312" i="4"/>
  <c r="AM312" i="4"/>
  <c r="AM319" i="4" s="1"/>
  <c r="AL312" i="4"/>
  <c r="AK312" i="4"/>
  <c r="AJ312" i="4"/>
  <c r="AJ319" i="4" s="1"/>
  <c r="AI312" i="4"/>
  <c r="AH312" i="4"/>
  <c r="AH319" i="4" s="1"/>
  <c r="AG312" i="4"/>
  <c r="AG319" i="4" s="1"/>
  <c r="AF312" i="4"/>
  <c r="AE312" i="4"/>
  <c r="AE319" i="4" s="1"/>
  <c r="AD312" i="4"/>
  <c r="AC312" i="4"/>
  <c r="AB312" i="4"/>
  <c r="AA312" i="4"/>
  <c r="Z312" i="4"/>
  <c r="Z319" i="4" s="1"/>
  <c r="Y312" i="4"/>
  <c r="Y319" i="4" s="1"/>
  <c r="X312" i="4"/>
  <c r="BQ311" i="4"/>
  <c r="BP311" i="4"/>
  <c r="BO311" i="4"/>
  <c r="BN311" i="4"/>
  <c r="BM311" i="4"/>
  <c r="BL311" i="4"/>
  <c r="BK311" i="4"/>
  <c r="BJ311" i="4"/>
  <c r="BI311" i="4"/>
  <c r="BH311" i="4"/>
  <c r="BG311" i="4"/>
  <c r="BF311" i="4"/>
  <c r="BE311" i="4"/>
  <c r="BD311" i="4"/>
  <c r="BC311" i="4"/>
  <c r="BB311" i="4"/>
  <c r="BA311" i="4"/>
  <c r="AZ311" i="4"/>
  <c r="AY311" i="4"/>
  <c r="AX311" i="4"/>
  <c r="AW311" i="4"/>
  <c r="AV311" i="4"/>
  <c r="AU311" i="4"/>
  <c r="AT311" i="4"/>
  <c r="AS311" i="4"/>
  <c r="AR311" i="4"/>
  <c r="AQ311" i="4"/>
  <c r="AP311" i="4"/>
  <c r="AO311" i="4"/>
  <c r="AN311" i="4"/>
  <c r="AM311" i="4"/>
  <c r="AL311" i="4"/>
  <c r="AK311" i="4"/>
  <c r="AJ311" i="4"/>
  <c r="AI311" i="4"/>
  <c r="AH311" i="4"/>
  <c r="AG311" i="4"/>
  <c r="AF311" i="4"/>
  <c r="AE311" i="4"/>
  <c r="AD311" i="4"/>
  <c r="AC311" i="4"/>
  <c r="AB311" i="4"/>
  <c r="AA311" i="4"/>
  <c r="Z311" i="4"/>
  <c r="Y311" i="4"/>
  <c r="X311" i="4"/>
  <c r="BQ310" i="4"/>
  <c r="BP310" i="4"/>
  <c r="BO310" i="4"/>
  <c r="BN310" i="4"/>
  <c r="BM310" i="4"/>
  <c r="BL310" i="4"/>
  <c r="BK310" i="4"/>
  <c r="BJ310" i="4"/>
  <c r="BI310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S310" i="4" s="1"/>
  <c r="BQ309" i="4"/>
  <c r="BP309" i="4"/>
  <c r="BO309" i="4"/>
  <c r="BN309" i="4"/>
  <c r="BM309" i="4"/>
  <c r="BL309" i="4"/>
  <c r="BK309" i="4"/>
  <c r="BJ309" i="4"/>
  <c r="BI309" i="4"/>
  <c r="BH309" i="4"/>
  <c r="BG309" i="4"/>
  <c r="BF309" i="4"/>
  <c r="BE309" i="4"/>
  <c r="BD309" i="4"/>
  <c r="BC309" i="4"/>
  <c r="BB309" i="4"/>
  <c r="BA309" i="4"/>
  <c r="AZ309" i="4"/>
  <c r="AY309" i="4"/>
  <c r="AX309" i="4"/>
  <c r="AW309" i="4"/>
  <c r="AV309" i="4"/>
  <c r="AU309" i="4"/>
  <c r="AT309" i="4"/>
  <c r="AS309" i="4"/>
  <c r="AR309" i="4"/>
  <c r="AQ309" i="4"/>
  <c r="AP309" i="4"/>
  <c r="AO309" i="4"/>
  <c r="AN309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Z309" i="4"/>
  <c r="Y309" i="4"/>
  <c r="X309" i="4"/>
  <c r="BQ308" i="4"/>
  <c r="BP308" i="4"/>
  <c r="BO308" i="4"/>
  <c r="BN308" i="4"/>
  <c r="BM308" i="4"/>
  <c r="BL308" i="4"/>
  <c r="BK308" i="4"/>
  <c r="BJ308" i="4"/>
  <c r="BI308" i="4"/>
  <c r="BH308" i="4"/>
  <c r="BG308" i="4"/>
  <c r="BF308" i="4"/>
  <c r="BE308" i="4"/>
  <c r="BD308" i="4"/>
  <c r="BC308" i="4"/>
  <c r="BB308" i="4"/>
  <c r="BA308" i="4"/>
  <c r="AZ308" i="4"/>
  <c r="AY308" i="4"/>
  <c r="AX308" i="4"/>
  <c r="AW308" i="4"/>
  <c r="AV308" i="4"/>
  <c r="AU308" i="4"/>
  <c r="AT308" i="4"/>
  <c r="AS308" i="4"/>
  <c r="AR308" i="4"/>
  <c r="AQ308" i="4"/>
  <c r="AP308" i="4"/>
  <c r="AO308" i="4"/>
  <c r="AN308" i="4"/>
  <c r="AM308" i="4"/>
  <c r="AL308" i="4"/>
  <c r="AK308" i="4"/>
  <c r="AJ308" i="4"/>
  <c r="AI308" i="4"/>
  <c r="AH308" i="4"/>
  <c r="AG308" i="4"/>
  <c r="AF308" i="4"/>
  <c r="AE308" i="4"/>
  <c r="AD308" i="4"/>
  <c r="AC308" i="4"/>
  <c r="AB308" i="4"/>
  <c r="AA308" i="4"/>
  <c r="Z308" i="4"/>
  <c r="Y308" i="4"/>
  <c r="X308" i="4"/>
  <c r="BQ307" i="4"/>
  <c r="BP307" i="4"/>
  <c r="BO307" i="4"/>
  <c r="BN307" i="4"/>
  <c r="BM307" i="4"/>
  <c r="BL307" i="4"/>
  <c r="BK307" i="4"/>
  <c r="BJ307" i="4"/>
  <c r="BI307" i="4"/>
  <c r="BH307" i="4"/>
  <c r="BG307" i="4"/>
  <c r="BF307" i="4"/>
  <c r="BE307" i="4"/>
  <c r="BD307" i="4"/>
  <c r="BC307" i="4"/>
  <c r="BB307" i="4"/>
  <c r="BA307" i="4"/>
  <c r="AZ307" i="4"/>
  <c r="AY307" i="4"/>
  <c r="AX307" i="4"/>
  <c r="AW307" i="4"/>
  <c r="AV307" i="4"/>
  <c r="AU307" i="4"/>
  <c r="AT307" i="4"/>
  <c r="AS307" i="4"/>
  <c r="AR307" i="4"/>
  <c r="AQ307" i="4"/>
  <c r="AP307" i="4"/>
  <c r="AO307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Z307" i="4"/>
  <c r="Y307" i="4"/>
  <c r="X307" i="4"/>
  <c r="BQ306" i="4"/>
  <c r="BP306" i="4"/>
  <c r="BO306" i="4"/>
  <c r="BN306" i="4"/>
  <c r="BM306" i="4"/>
  <c r="BL306" i="4"/>
  <c r="BK306" i="4"/>
  <c r="BJ306" i="4"/>
  <c r="BI306" i="4"/>
  <c r="BH306" i="4"/>
  <c r="BG306" i="4"/>
  <c r="BF306" i="4"/>
  <c r="BE306" i="4"/>
  <c r="BD306" i="4"/>
  <c r="BC306" i="4"/>
  <c r="BB306" i="4"/>
  <c r="BA306" i="4"/>
  <c r="AZ306" i="4"/>
  <c r="AY306" i="4"/>
  <c r="AX306" i="4"/>
  <c r="AW306" i="4"/>
  <c r="AV306" i="4"/>
  <c r="AU306" i="4"/>
  <c r="AT306" i="4"/>
  <c r="AS306" i="4"/>
  <c r="AR306" i="4"/>
  <c r="AQ306" i="4"/>
  <c r="AP306" i="4"/>
  <c r="AO306" i="4"/>
  <c r="AN306" i="4"/>
  <c r="AM306" i="4"/>
  <c r="AL306" i="4"/>
  <c r="AK306" i="4"/>
  <c r="AJ306" i="4"/>
  <c r="AI306" i="4"/>
  <c r="AH306" i="4"/>
  <c r="AG306" i="4"/>
  <c r="AF306" i="4"/>
  <c r="AE306" i="4"/>
  <c r="AD306" i="4"/>
  <c r="AC306" i="4"/>
  <c r="AB306" i="4"/>
  <c r="AA306" i="4"/>
  <c r="Z306" i="4"/>
  <c r="Y306" i="4"/>
  <c r="X306" i="4"/>
  <c r="BQ305" i="4"/>
  <c r="BP305" i="4"/>
  <c r="BO305" i="4"/>
  <c r="BN305" i="4"/>
  <c r="BM305" i="4"/>
  <c r="BL305" i="4"/>
  <c r="BK305" i="4"/>
  <c r="BJ305" i="4"/>
  <c r="BI305" i="4"/>
  <c r="BH305" i="4"/>
  <c r="BG305" i="4"/>
  <c r="BF305" i="4"/>
  <c r="BE305" i="4"/>
  <c r="BD305" i="4"/>
  <c r="BC305" i="4"/>
  <c r="BB305" i="4"/>
  <c r="BA305" i="4"/>
  <c r="AZ305" i="4"/>
  <c r="AY305" i="4"/>
  <c r="AX305" i="4"/>
  <c r="AW305" i="4"/>
  <c r="AV305" i="4"/>
  <c r="AU305" i="4"/>
  <c r="AT305" i="4"/>
  <c r="AS305" i="4"/>
  <c r="AR305" i="4"/>
  <c r="AQ305" i="4"/>
  <c r="AP305" i="4"/>
  <c r="AO305" i="4"/>
  <c r="AN305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Z305" i="4"/>
  <c r="Y305" i="4"/>
  <c r="X305" i="4"/>
  <c r="BQ304" i="4"/>
  <c r="BP304" i="4"/>
  <c r="BP318" i="4" s="1"/>
  <c r="BP322" i="4" s="1"/>
  <c r="BP687" i="4" s="1"/>
  <c r="BO304" i="4"/>
  <c r="BN304" i="4"/>
  <c r="BM304" i="4"/>
  <c r="BL304" i="4"/>
  <c r="BK304" i="4"/>
  <c r="BJ304" i="4"/>
  <c r="BI304" i="4"/>
  <c r="BH304" i="4"/>
  <c r="BH318" i="4" s="1"/>
  <c r="BH322" i="4" s="1"/>
  <c r="BH687" i="4" s="1"/>
  <c r="BG304" i="4"/>
  <c r="BF304" i="4"/>
  <c r="BE304" i="4"/>
  <c r="BD304" i="4"/>
  <c r="BC304" i="4"/>
  <c r="BB304" i="4"/>
  <c r="BA304" i="4"/>
  <c r="AZ304" i="4"/>
  <c r="AZ318" i="4" s="1"/>
  <c r="AZ322" i="4" s="1"/>
  <c r="AZ687" i="4" s="1"/>
  <c r="AY304" i="4"/>
  <c r="AX304" i="4"/>
  <c r="AX318" i="4" s="1"/>
  <c r="AX322" i="4" s="1"/>
  <c r="AX687" i="4" s="1"/>
  <c r="AW304" i="4"/>
  <c r="AV304" i="4"/>
  <c r="AU304" i="4"/>
  <c r="AT304" i="4"/>
  <c r="AS304" i="4"/>
  <c r="AR304" i="4"/>
  <c r="AR318" i="4" s="1"/>
  <c r="AR322" i="4" s="1"/>
  <c r="AR687" i="4" s="1"/>
  <c r="AQ304" i="4"/>
  <c r="AP304" i="4"/>
  <c r="AO304" i="4"/>
  <c r="AN304" i="4"/>
  <c r="AM304" i="4"/>
  <c r="AL304" i="4"/>
  <c r="AK304" i="4"/>
  <c r="AJ304" i="4"/>
  <c r="AJ318" i="4" s="1"/>
  <c r="AJ322" i="4" s="1"/>
  <c r="AJ687" i="4" s="1"/>
  <c r="AI304" i="4"/>
  <c r="AH304" i="4"/>
  <c r="AG304" i="4"/>
  <c r="AF304" i="4"/>
  <c r="AE304" i="4"/>
  <c r="AD304" i="4"/>
  <c r="AC304" i="4"/>
  <c r="AB304" i="4"/>
  <c r="AB318" i="4" s="1"/>
  <c r="AA304" i="4"/>
  <c r="Z304" i="4"/>
  <c r="Y304" i="4"/>
  <c r="X304" i="4"/>
  <c r="BQ293" i="4"/>
  <c r="BP293" i="4"/>
  <c r="BO293" i="4"/>
  <c r="BN293" i="4"/>
  <c r="BM293" i="4"/>
  <c r="BL293" i="4"/>
  <c r="BK293" i="4"/>
  <c r="BJ293" i="4"/>
  <c r="BI293" i="4"/>
  <c r="BH293" i="4"/>
  <c r="BG293" i="4"/>
  <c r="BF293" i="4"/>
  <c r="BE293" i="4"/>
  <c r="BD293" i="4"/>
  <c r="BC293" i="4"/>
  <c r="BB293" i="4"/>
  <c r="BA293" i="4"/>
  <c r="AZ293" i="4"/>
  <c r="AY293" i="4"/>
  <c r="AX293" i="4"/>
  <c r="AW293" i="4"/>
  <c r="AV293" i="4"/>
  <c r="AU293" i="4"/>
  <c r="AT293" i="4"/>
  <c r="AS293" i="4"/>
  <c r="AR293" i="4"/>
  <c r="AQ293" i="4"/>
  <c r="AP293" i="4"/>
  <c r="AO293" i="4"/>
  <c r="AN293" i="4"/>
  <c r="AM293" i="4"/>
  <c r="AL293" i="4"/>
  <c r="AK293" i="4"/>
  <c r="AJ293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BQ292" i="4"/>
  <c r="BP292" i="4"/>
  <c r="BO292" i="4"/>
  <c r="BN292" i="4"/>
  <c r="BM292" i="4"/>
  <c r="BL292" i="4"/>
  <c r="BK292" i="4"/>
  <c r="BJ292" i="4"/>
  <c r="BI292" i="4"/>
  <c r="BH292" i="4"/>
  <c r="BG292" i="4"/>
  <c r="BF292" i="4"/>
  <c r="BE292" i="4"/>
  <c r="BD292" i="4"/>
  <c r="BC292" i="4"/>
  <c r="BB292" i="4"/>
  <c r="BA292" i="4"/>
  <c r="AZ292" i="4"/>
  <c r="AY292" i="4"/>
  <c r="AX292" i="4"/>
  <c r="AW292" i="4"/>
  <c r="AV292" i="4"/>
  <c r="AU292" i="4"/>
  <c r="AT292" i="4"/>
  <c r="AS292" i="4"/>
  <c r="AR292" i="4"/>
  <c r="AQ292" i="4"/>
  <c r="AP292" i="4"/>
  <c r="AO292" i="4"/>
  <c r="AN292" i="4"/>
  <c r="AM292" i="4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BQ291" i="4"/>
  <c r="BQ295" i="4" s="1"/>
  <c r="BP291" i="4"/>
  <c r="BO291" i="4"/>
  <c r="BN291" i="4"/>
  <c r="BN295" i="4" s="1"/>
  <c r="BM291" i="4"/>
  <c r="BL291" i="4"/>
  <c r="BL295" i="4" s="1"/>
  <c r="BK291" i="4"/>
  <c r="BK295" i="4" s="1"/>
  <c r="BJ291" i="4"/>
  <c r="BI291" i="4"/>
  <c r="BI295" i="4" s="1"/>
  <c r="BH291" i="4"/>
  <c r="BG291" i="4"/>
  <c r="BF291" i="4"/>
  <c r="BF295" i="4" s="1"/>
  <c r="BE291" i="4"/>
  <c r="BD291" i="4"/>
  <c r="BD295" i="4" s="1"/>
  <c r="BC291" i="4"/>
  <c r="BC295" i="4" s="1"/>
  <c r="BB291" i="4"/>
  <c r="BA291" i="4"/>
  <c r="BA295" i="4" s="1"/>
  <c r="AZ291" i="4"/>
  <c r="AY291" i="4"/>
  <c r="AX291" i="4"/>
  <c r="AX295" i="4" s="1"/>
  <c r="AW291" i="4"/>
  <c r="AV291" i="4"/>
  <c r="AV295" i="4" s="1"/>
  <c r="AU291" i="4"/>
  <c r="AU295" i="4" s="1"/>
  <c r="AT291" i="4"/>
  <c r="AS291" i="4"/>
  <c r="AS295" i="4" s="1"/>
  <c r="AR291" i="4"/>
  <c r="AQ291" i="4"/>
  <c r="AQ295" i="4" s="1"/>
  <c r="AP291" i="4"/>
  <c r="AP295" i="4" s="1"/>
  <c r="AO291" i="4"/>
  <c r="AN291" i="4"/>
  <c r="AN295" i="4" s="1"/>
  <c r="AM291" i="4"/>
  <c r="AM295" i="4" s="1"/>
  <c r="AL291" i="4"/>
  <c r="AK291" i="4"/>
  <c r="AK295" i="4" s="1"/>
  <c r="AJ291" i="4"/>
  <c r="AI291" i="4"/>
  <c r="AH291" i="4"/>
  <c r="AH295" i="4" s="1"/>
  <c r="AG291" i="4"/>
  <c r="AF291" i="4"/>
  <c r="AF295" i="4" s="1"/>
  <c r="AE291" i="4"/>
  <c r="AE295" i="4" s="1"/>
  <c r="AD291" i="4"/>
  <c r="AC291" i="4"/>
  <c r="AC295" i="4" s="1"/>
  <c r="AB291" i="4"/>
  <c r="AA291" i="4"/>
  <c r="Z291" i="4"/>
  <c r="Z295" i="4" s="1"/>
  <c r="Y291" i="4"/>
  <c r="X291" i="4"/>
  <c r="X295" i="4" s="1"/>
  <c r="BQ290" i="4"/>
  <c r="BP290" i="4"/>
  <c r="BO290" i="4"/>
  <c r="BN290" i="4"/>
  <c r="BM290" i="4"/>
  <c r="BL290" i="4"/>
  <c r="BK290" i="4"/>
  <c r="BJ290" i="4"/>
  <c r="BI290" i="4"/>
  <c r="BH290" i="4"/>
  <c r="BG290" i="4"/>
  <c r="BF290" i="4"/>
  <c r="BE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R290" i="4"/>
  <c r="AQ290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BQ289" i="4"/>
  <c r="BP289" i="4"/>
  <c r="BO289" i="4"/>
  <c r="BN289" i="4"/>
  <c r="BM289" i="4"/>
  <c r="BL289" i="4"/>
  <c r="BK289" i="4"/>
  <c r="BJ289" i="4"/>
  <c r="BI289" i="4"/>
  <c r="BH289" i="4"/>
  <c r="BG289" i="4"/>
  <c r="BF289" i="4"/>
  <c r="BE289" i="4"/>
  <c r="BD289" i="4"/>
  <c r="BC289" i="4"/>
  <c r="BB289" i="4"/>
  <c r="BA289" i="4"/>
  <c r="AZ289" i="4"/>
  <c r="AY289" i="4"/>
  <c r="AX289" i="4"/>
  <c r="AW289" i="4"/>
  <c r="AV289" i="4"/>
  <c r="AU289" i="4"/>
  <c r="AT289" i="4"/>
  <c r="AS289" i="4"/>
  <c r="AR289" i="4"/>
  <c r="AQ289" i="4"/>
  <c r="AP289" i="4"/>
  <c r="AO289" i="4"/>
  <c r="AN289" i="4"/>
  <c r="AM289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BQ288" i="4"/>
  <c r="BP288" i="4"/>
  <c r="BO288" i="4"/>
  <c r="BN288" i="4"/>
  <c r="BM288" i="4"/>
  <c r="BL288" i="4"/>
  <c r="BK288" i="4"/>
  <c r="BJ288" i="4"/>
  <c r="BI288" i="4"/>
  <c r="BH288" i="4"/>
  <c r="BG288" i="4"/>
  <c r="BF288" i="4"/>
  <c r="BE288" i="4"/>
  <c r="BD288" i="4"/>
  <c r="BC288" i="4"/>
  <c r="BB288" i="4"/>
  <c r="BA288" i="4"/>
  <c r="AZ288" i="4"/>
  <c r="AY288" i="4"/>
  <c r="AX288" i="4"/>
  <c r="AW288" i="4"/>
  <c r="AV288" i="4"/>
  <c r="AU288" i="4"/>
  <c r="AT288" i="4"/>
  <c r="AS288" i="4"/>
  <c r="AR288" i="4"/>
  <c r="AQ288" i="4"/>
  <c r="AP288" i="4"/>
  <c r="AO288" i="4"/>
  <c r="AN288" i="4"/>
  <c r="AM288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BQ287" i="4"/>
  <c r="BP287" i="4"/>
  <c r="BO287" i="4"/>
  <c r="BN287" i="4"/>
  <c r="BM287" i="4"/>
  <c r="BL287" i="4"/>
  <c r="BK287" i="4"/>
  <c r="BJ287" i="4"/>
  <c r="BI287" i="4"/>
  <c r="BH287" i="4"/>
  <c r="BG287" i="4"/>
  <c r="BF287" i="4"/>
  <c r="BE287" i="4"/>
  <c r="BD287" i="4"/>
  <c r="BC287" i="4"/>
  <c r="BB287" i="4"/>
  <c r="BA287" i="4"/>
  <c r="AZ287" i="4"/>
  <c r="AY287" i="4"/>
  <c r="AX287" i="4"/>
  <c r="AW287" i="4"/>
  <c r="AV287" i="4"/>
  <c r="AU287" i="4"/>
  <c r="AT287" i="4"/>
  <c r="AS287" i="4"/>
  <c r="AR287" i="4"/>
  <c r="AQ287" i="4"/>
  <c r="AP287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BQ286" i="4"/>
  <c r="BP286" i="4"/>
  <c r="BO286" i="4"/>
  <c r="BN286" i="4"/>
  <c r="BM286" i="4"/>
  <c r="BL286" i="4"/>
  <c r="BK286" i="4"/>
  <c r="BJ286" i="4"/>
  <c r="BI286" i="4"/>
  <c r="BH286" i="4"/>
  <c r="BG286" i="4"/>
  <c r="BF286" i="4"/>
  <c r="BE286" i="4"/>
  <c r="BD286" i="4"/>
  <c r="BC286" i="4"/>
  <c r="BB286" i="4"/>
  <c r="BA286" i="4"/>
  <c r="AZ286" i="4"/>
  <c r="AY286" i="4"/>
  <c r="AX286" i="4"/>
  <c r="AW286" i="4"/>
  <c r="AV286" i="4"/>
  <c r="AU286" i="4"/>
  <c r="AT286" i="4"/>
  <c r="AS286" i="4"/>
  <c r="AR286" i="4"/>
  <c r="AQ286" i="4"/>
  <c r="AP286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S286" i="4" s="1"/>
  <c r="X286" i="4"/>
  <c r="BQ285" i="4"/>
  <c r="BP285" i="4"/>
  <c r="BO285" i="4"/>
  <c r="BN285" i="4"/>
  <c r="BM285" i="4"/>
  <c r="BL285" i="4"/>
  <c r="BK285" i="4"/>
  <c r="BJ285" i="4"/>
  <c r="BI285" i="4"/>
  <c r="BH285" i="4"/>
  <c r="BG285" i="4"/>
  <c r="BF285" i="4"/>
  <c r="BE285" i="4"/>
  <c r="BD285" i="4"/>
  <c r="BC285" i="4"/>
  <c r="BB285" i="4"/>
  <c r="BA285" i="4"/>
  <c r="AZ285" i="4"/>
  <c r="AY285" i="4"/>
  <c r="AX285" i="4"/>
  <c r="AW285" i="4"/>
  <c r="AV285" i="4"/>
  <c r="AU285" i="4"/>
  <c r="AT285" i="4"/>
  <c r="AS285" i="4"/>
  <c r="AR285" i="4"/>
  <c r="AQ285" i="4"/>
  <c r="AP285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BQ284" i="4"/>
  <c r="BP284" i="4"/>
  <c r="BO284" i="4"/>
  <c r="BN284" i="4"/>
  <c r="BM284" i="4"/>
  <c r="BL284" i="4"/>
  <c r="BK284" i="4"/>
  <c r="BJ284" i="4"/>
  <c r="BI284" i="4"/>
  <c r="BH284" i="4"/>
  <c r="BG284" i="4"/>
  <c r="BF284" i="4"/>
  <c r="BE284" i="4"/>
  <c r="BD284" i="4"/>
  <c r="BC284" i="4"/>
  <c r="BB284" i="4"/>
  <c r="BA284" i="4"/>
  <c r="AZ284" i="4"/>
  <c r="AY284" i="4"/>
  <c r="AX284" i="4"/>
  <c r="AW284" i="4"/>
  <c r="AV284" i="4"/>
  <c r="AU284" i="4"/>
  <c r="AT284" i="4"/>
  <c r="AS284" i="4"/>
  <c r="AR284" i="4"/>
  <c r="AQ284" i="4"/>
  <c r="AP284" i="4"/>
  <c r="AO284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BQ283" i="4"/>
  <c r="BP283" i="4"/>
  <c r="BO283" i="4"/>
  <c r="BO294" i="4" s="1"/>
  <c r="BN283" i="4"/>
  <c r="BM283" i="4"/>
  <c r="BL283" i="4"/>
  <c r="BK283" i="4"/>
  <c r="BJ283" i="4"/>
  <c r="BJ294" i="4" s="1"/>
  <c r="BI283" i="4"/>
  <c r="BH283" i="4"/>
  <c r="BH294" i="4" s="1"/>
  <c r="BG283" i="4"/>
  <c r="BG294" i="4" s="1"/>
  <c r="BF283" i="4"/>
  <c r="BE283" i="4"/>
  <c r="BD283" i="4"/>
  <c r="BD294" i="4" s="1"/>
  <c r="BD296" i="4" s="1"/>
  <c r="BD666" i="4" s="1"/>
  <c r="BC283" i="4"/>
  <c r="BB283" i="4"/>
  <c r="BB294" i="4" s="1"/>
  <c r="BA283" i="4"/>
  <c r="AZ283" i="4"/>
  <c r="AZ294" i="4" s="1"/>
  <c r="AY283" i="4"/>
  <c r="AY294" i="4" s="1"/>
  <c r="AX283" i="4"/>
  <c r="AW283" i="4"/>
  <c r="AV283" i="4"/>
  <c r="AV294" i="4" s="1"/>
  <c r="AV296" i="4" s="1"/>
  <c r="AV666" i="4" s="1"/>
  <c r="AU283" i="4"/>
  <c r="AT283" i="4"/>
  <c r="AT294" i="4" s="1"/>
  <c r="AS283" i="4"/>
  <c r="AR283" i="4"/>
  <c r="AR294" i="4" s="1"/>
  <c r="AQ283" i="4"/>
  <c r="AQ294" i="4" s="1"/>
  <c r="AP283" i="4"/>
  <c r="AO283" i="4"/>
  <c r="AN283" i="4"/>
  <c r="AN294" i="4" s="1"/>
  <c r="AN296" i="4" s="1"/>
  <c r="AN666" i="4" s="1"/>
  <c r="AM283" i="4"/>
  <c r="AL283" i="4"/>
  <c r="AL294" i="4" s="1"/>
  <c r="AK283" i="4"/>
  <c r="AJ283" i="4"/>
  <c r="AJ294" i="4" s="1"/>
  <c r="AI283" i="4"/>
  <c r="AI294" i="4" s="1"/>
  <c r="AH283" i="4"/>
  <c r="AG283" i="4"/>
  <c r="AF283" i="4"/>
  <c r="AF294" i="4" s="1"/>
  <c r="AF296" i="4" s="1"/>
  <c r="AF666" i="4" s="1"/>
  <c r="AE283" i="4"/>
  <c r="AD283" i="4"/>
  <c r="AD294" i="4" s="1"/>
  <c r="AC283" i="4"/>
  <c r="AB283" i="4"/>
  <c r="AB294" i="4" s="1"/>
  <c r="AA283" i="4"/>
  <c r="AA294" i="4" s="1"/>
  <c r="Z283" i="4"/>
  <c r="Y283" i="4"/>
  <c r="X283" i="4"/>
  <c r="X294" i="4" s="1"/>
  <c r="S259" i="4"/>
  <c r="BQ238" i="4"/>
  <c r="BP238" i="4"/>
  <c r="BO238" i="4"/>
  <c r="BN238" i="4"/>
  <c r="BM238" i="4"/>
  <c r="BL238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BQ217" i="4"/>
  <c r="BP217" i="4"/>
  <c r="BO217" i="4"/>
  <c r="BN217" i="4"/>
  <c r="BM217" i="4"/>
  <c r="BL217" i="4"/>
  <c r="BK217" i="4"/>
  <c r="BJ217" i="4"/>
  <c r="BI217" i="4"/>
  <c r="BH217" i="4"/>
  <c r="BG217" i="4"/>
  <c r="BF217" i="4"/>
  <c r="BE217" i="4"/>
  <c r="BD217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BQ196" i="4"/>
  <c r="BP196" i="4"/>
  <c r="BO196" i="4"/>
  <c r="BN196" i="4"/>
  <c r="BM196" i="4"/>
  <c r="BL196" i="4"/>
  <c r="BK196" i="4"/>
  <c r="BJ196" i="4"/>
  <c r="BI196" i="4"/>
  <c r="BH196" i="4"/>
  <c r="BG196" i="4"/>
  <c r="BF196" i="4"/>
  <c r="BE196" i="4"/>
  <c r="BD196" i="4"/>
  <c r="BC196" i="4"/>
  <c r="BB196" i="4"/>
  <c r="BA196" i="4"/>
  <c r="AZ196" i="4"/>
  <c r="AY196" i="4"/>
  <c r="AX196" i="4"/>
  <c r="AW196" i="4"/>
  <c r="AV196" i="4"/>
  <c r="AU196" i="4"/>
  <c r="AT196" i="4"/>
  <c r="AS196" i="4"/>
  <c r="AR196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BQ175" i="4"/>
  <c r="BP175" i="4"/>
  <c r="BO175" i="4"/>
  <c r="BN175" i="4"/>
  <c r="BM175" i="4"/>
  <c r="BL175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BQ156" i="4"/>
  <c r="BP156" i="4"/>
  <c r="BO156" i="4"/>
  <c r="BN156" i="4"/>
  <c r="BM156" i="4"/>
  <c r="BL156" i="4"/>
  <c r="BK156" i="4"/>
  <c r="BJ156" i="4"/>
  <c r="BI156" i="4"/>
  <c r="BH156" i="4"/>
  <c r="BG156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S156" i="4" s="1"/>
  <c r="S155" i="4"/>
  <c r="S154" i="4"/>
  <c r="S153" i="4"/>
  <c r="S152" i="4"/>
  <c r="S151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S134" i="4" s="1"/>
  <c r="BQ133" i="4"/>
  <c r="BP133" i="4"/>
  <c r="BO133" i="4"/>
  <c r="BN133" i="4"/>
  <c r="BM133" i="4"/>
  <c r="BL133" i="4"/>
  <c r="BK133" i="4"/>
  <c r="BJ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BQ130" i="4"/>
  <c r="BQ135" i="4" s="1"/>
  <c r="BQ728" i="4" s="1"/>
  <c r="BP130" i="4"/>
  <c r="BO130" i="4"/>
  <c r="BN130" i="4"/>
  <c r="BM130" i="4"/>
  <c r="BL130" i="4"/>
  <c r="BL135" i="4" s="1"/>
  <c r="BL728" i="4" s="1"/>
  <c r="BK130" i="4"/>
  <c r="BJ130" i="4"/>
  <c r="BI130" i="4"/>
  <c r="BI135" i="4" s="1"/>
  <c r="BI728" i="4" s="1"/>
  <c r="BH130" i="4"/>
  <c r="BG130" i="4"/>
  <c r="BF130" i="4"/>
  <c r="BE130" i="4"/>
  <c r="BD130" i="4"/>
  <c r="BD135" i="4" s="1"/>
  <c r="BD728" i="4" s="1"/>
  <c r="BC130" i="4"/>
  <c r="BB130" i="4"/>
  <c r="BA130" i="4"/>
  <c r="BA135" i="4" s="1"/>
  <c r="BA728" i="4" s="1"/>
  <c r="AZ130" i="4"/>
  <c r="AY130" i="4"/>
  <c r="AX130" i="4"/>
  <c r="AW130" i="4"/>
  <c r="AV130" i="4"/>
  <c r="AV135" i="4" s="1"/>
  <c r="AV728" i="4" s="1"/>
  <c r="AU130" i="4"/>
  <c r="AT130" i="4"/>
  <c r="AS130" i="4"/>
  <c r="AS135" i="4" s="1"/>
  <c r="AS728" i="4" s="1"/>
  <c r="AR130" i="4"/>
  <c r="AQ130" i="4"/>
  <c r="AP130" i="4"/>
  <c r="AO130" i="4"/>
  <c r="AN130" i="4"/>
  <c r="AN135" i="4" s="1"/>
  <c r="AN728" i="4" s="1"/>
  <c r="AM130" i="4"/>
  <c r="AL130" i="4"/>
  <c r="AK130" i="4"/>
  <c r="AK135" i="4" s="1"/>
  <c r="AK728" i="4" s="1"/>
  <c r="AJ130" i="4"/>
  <c r="AI130" i="4"/>
  <c r="AH130" i="4"/>
  <c r="AG130" i="4"/>
  <c r="AF130" i="4"/>
  <c r="AF135" i="4" s="1"/>
  <c r="AF728" i="4" s="1"/>
  <c r="AE130" i="4"/>
  <c r="AD130" i="4"/>
  <c r="AC130" i="4"/>
  <c r="AC135" i="4" s="1"/>
  <c r="AC728" i="4" s="1"/>
  <c r="AB130" i="4"/>
  <c r="AA130" i="4"/>
  <c r="Z130" i="4"/>
  <c r="Y130" i="4"/>
  <c r="X130" i="4"/>
  <c r="X135" i="4" s="1"/>
  <c r="X728" i="4" s="1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BQ109" i="4"/>
  <c r="BP109" i="4"/>
  <c r="BO109" i="4"/>
  <c r="BO114" i="4" s="1"/>
  <c r="BO707" i="4" s="1"/>
  <c r="BN109" i="4"/>
  <c r="BM109" i="4"/>
  <c r="BM114" i="4" s="1"/>
  <c r="BM707" i="4" s="1"/>
  <c r="BL109" i="4"/>
  <c r="BK109" i="4"/>
  <c r="BJ109" i="4"/>
  <c r="BJ114" i="4" s="1"/>
  <c r="BJ707" i="4" s="1"/>
  <c r="BI109" i="4"/>
  <c r="BH109" i="4"/>
  <c r="BG109" i="4"/>
  <c r="BG114" i="4" s="1"/>
  <c r="BG707" i="4" s="1"/>
  <c r="BF109" i="4"/>
  <c r="BE109" i="4"/>
  <c r="BE114" i="4" s="1"/>
  <c r="BE707" i="4" s="1"/>
  <c r="BD109" i="4"/>
  <c r="BC109" i="4"/>
  <c r="BB109" i="4"/>
  <c r="BB114" i="4" s="1"/>
  <c r="BB707" i="4" s="1"/>
  <c r="BA109" i="4"/>
  <c r="AZ109" i="4"/>
  <c r="AY109" i="4"/>
  <c r="AX109" i="4"/>
  <c r="AW109" i="4"/>
  <c r="AW114" i="4" s="1"/>
  <c r="AW707" i="4" s="1"/>
  <c r="AV109" i="4"/>
  <c r="AU109" i="4"/>
  <c r="AT109" i="4"/>
  <c r="AT114" i="4" s="1"/>
  <c r="AT707" i="4" s="1"/>
  <c r="AS109" i="4"/>
  <c r="AR109" i="4"/>
  <c r="AQ109" i="4"/>
  <c r="AQ114" i="4" s="1"/>
  <c r="AQ707" i="4" s="1"/>
  <c r="AP109" i="4"/>
  <c r="AO109" i="4"/>
  <c r="AO114" i="4" s="1"/>
  <c r="AO707" i="4" s="1"/>
  <c r="AN109" i="4"/>
  <c r="AM109" i="4"/>
  <c r="AL109" i="4"/>
  <c r="AL114" i="4" s="1"/>
  <c r="AL707" i="4" s="1"/>
  <c r="AK109" i="4"/>
  <c r="AJ109" i="4"/>
  <c r="AI109" i="4"/>
  <c r="AI114" i="4" s="1"/>
  <c r="AI707" i="4" s="1"/>
  <c r="AH109" i="4"/>
  <c r="AG109" i="4"/>
  <c r="AG114" i="4" s="1"/>
  <c r="AG707" i="4" s="1"/>
  <c r="AF109" i="4"/>
  <c r="AE109" i="4"/>
  <c r="AD109" i="4"/>
  <c r="AD114" i="4" s="1"/>
  <c r="AD707" i="4" s="1"/>
  <c r="AC109" i="4"/>
  <c r="AB109" i="4"/>
  <c r="AA109" i="4"/>
  <c r="AA114" i="4" s="1"/>
  <c r="AA707" i="4" s="1"/>
  <c r="Z109" i="4"/>
  <c r="Y109" i="4"/>
  <c r="Y114" i="4" s="1"/>
  <c r="Y707" i="4" s="1"/>
  <c r="X109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BQ98" i="4"/>
  <c r="BQ103" i="4" s="1"/>
  <c r="BP98" i="4"/>
  <c r="BO98" i="4"/>
  <c r="BN98" i="4"/>
  <c r="BM98" i="4"/>
  <c r="BL98" i="4"/>
  <c r="BK98" i="4"/>
  <c r="BJ98" i="4"/>
  <c r="BI98" i="4"/>
  <c r="BI103" i="4" s="1"/>
  <c r="BH98" i="4"/>
  <c r="BG98" i="4"/>
  <c r="BF98" i="4"/>
  <c r="BE98" i="4"/>
  <c r="BD98" i="4"/>
  <c r="BC98" i="4"/>
  <c r="BB98" i="4"/>
  <c r="BA98" i="4"/>
  <c r="BA103" i="4" s="1"/>
  <c r="AZ98" i="4"/>
  <c r="AY98" i="4"/>
  <c r="AX98" i="4"/>
  <c r="AW98" i="4"/>
  <c r="AV98" i="4"/>
  <c r="AU98" i="4"/>
  <c r="AT98" i="4"/>
  <c r="AS98" i="4"/>
  <c r="AS103" i="4" s="1"/>
  <c r="AR98" i="4"/>
  <c r="AQ98" i="4"/>
  <c r="AP98" i="4"/>
  <c r="AO98" i="4"/>
  <c r="AN98" i="4"/>
  <c r="AM98" i="4"/>
  <c r="AL98" i="4"/>
  <c r="AK98" i="4"/>
  <c r="AK103" i="4" s="1"/>
  <c r="AJ98" i="4"/>
  <c r="AI98" i="4"/>
  <c r="AH98" i="4"/>
  <c r="AG98" i="4"/>
  <c r="AF98" i="4"/>
  <c r="AE98" i="4"/>
  <c r="AD98" i="4"/>
  <c r="AC98" i="4"/>
  <c r="AC103" i="4" s="1"/>
  <c r="AB98" i="4"/>
  <c r="AA98" i="4"/>
  <c r="Z98" i="4"/>
  <c r="Y98" i="4"/>
  <c r="X98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BQ92" i="4"/>
  <c r="BP92" i="4"/>
  <c r="BO92" i="4"/>
  <c r="BO97" i="4" s="1"/>
  <c r="BN92" i="4"/>
  <c r="BM92" i="4"/>
  <c r="BL92" i="4"/>
  <c r="BK92" i="4"/>
  <c r="BJ92" i="4"/>
  <c r="BI92" i="4"/>
  <c r="BH92" i="4"/>
  <c r="BG92" i="4"/>
  <c r="BG97" i="4" s="1"/>
  <c r="BF92" i="4"/>
  <c r="BE92" i="4"/>
  <c r="BD92" i="4"/>
  <c r="BC92" i="4"/>
  <c r="BB92" i="4"/>
  <c r="BA92" i="4"/>
  <c r="AZ92" i="4"/>
  <c r="AY92" i="4"/>
  <c r="AY97" i="4" s="1"/>
  <c r="AX92" i="4"/>
  <c r="AW92" i="4"/>
  <c r="AV92" i="4"/>
  <c r="AU92" i="4"/>
  <c r="AU97" i="4" s="1"/>
  <c r="AT92" i="4"/>
  <c r="AS92" i="4"/>
  <c r="AR92" i="4"/>
  <c r="AQ92" i="4"/>
  <c r="AQ97" i="4" s="1"/>
  <c r="AP92" i="4"/>
  <c r="AO92" i="4"/>
  <c r="AN92" i="4"/>
  <c r="AM92" i="4"/>
  <c r="AL92" i="4"/>
  <c r="AK92" i="4"/>
  <c r="AJ92" i="4"/>
  <c r="AI92" i="4"/>
  <c r="AI97" i="4" s="1"/>
  <c r="AH92" i="4"/>
  <c r="AG92" i="4"/>
  <c r="AF92" i="4"/>
  <c r="AE92" i="4"/>
  <c r="AD92" i="4"/>
  <c r="AC92" i="4"/>
  <c r="AB92" i="4"/>
  <c r="AA92" i="4"/>
  <c r="AA97" i="4" s="1"/>
  <c r="Z92" i="4"/>
  <c r="Y92" i="4"/>
  <c r="X92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S88" i="4" s="1"/>
  <c r="X88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BQ86" i="4"/>
  <c r="BQ91" i="4" s="1"/>
  <c r="BP86" i="4"/>
  <c r="BO86" i="4"/>
  <c r="BN86" i="4"/>
  <c r="BM86" i="4"/>
  <c r="BM91" i="4" s="1"/>
  <c r="BL86" i="4"/>
  <c r="BK86" i="4"/>
  <c r="BJ86" i="4"/>
  <c r="BI86" i="4"/>
  <c r="BI91" i="4" s="1"/>
  <c r="BH86" i="4"/>
  <c r="BG86" i="4"/>
  <c r="BF86" i="4"/>
  <c r="BE86" i="4"/>
  <c r="BE91" i="4" s="1"/>
  <c r="BD86" i="4"/>
  <c r="BC86" i="4"/>
  <c r="BB86" i="4"/>
  <c r="BA86" i="4"/>
  <c r="BA91" i="4" s="1"/>
  <c r="AZ86" i="4"/>
  <c r="AY86" i="4"/>
  <c r="AX86" i="4"/>
  <c r="AW86" i="4"/>
  <c r="AW91" i="4" s="1"/>
  <c r="AV86" i="4"/>
  <c r="AU86" i="4"/>
  <c r="AT86" i="4"/>
  <c r="AS86" i="4"/>
  <c r="AS91" i="4" s="1"/>
  <c r="AR86" i="4"/>
  <c r="AQ86" i="4"/>
  <c r="AP86" i="4"/>
  <c r="AO86" i="4"/>
  <c r="AO91" i="4" s="1"/>
  <c r="AN86" i="4"/>
  <c r="AM86" i="4"/>
  <c r="AL86" i="4"/>
  <c r="AK86" i="4"/>
  <c r="AK91" i="4" s="1"/>
  <c r="AJ86" i="4"/>
  <c r="AI86" i="4"/>
  <c r="AH86" i="4"/>
  <c r="AG86" i="4"/>
  <c r="AG91" i="4" s="1"/>
  <c r="AF86" i="4"/>
  <c r="AE86" i="4"/>
  <c r="AD86" i="4"/>
  <c r="AC86" i="4"/>
  <c r="AC91" i="4" s="1"/>
  <c r="AB86" i="4"/>
  <c r="AA86" i="4"/>
  <c r="Z86" i="4"/>
  <c r="Y86" i="4"/>
  <c r="Y91" i="4" s="1"/>
  <c r="X86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BQ80" i="4"/>
  <c r="BP80" i="4"/>
  <c r="BO80" i="4"/>
  <c r="BO85" i="4" s="1"/>
  <c r="BN80" i="4"/>
  <c r="BM80" i="4"/>
  <c r="BL80" i="4"/>
  <c r="BL85" i="4" s="1"/>
  <c r="BK80" i="4"/>
  <c r="BJ80" i="4"/>
  <c r="BI80" i="4"/>
  <c r="BH80" i="4"/>
  <c r="BG80" i="4"/>
  <c r="BG85" i="4" s="1"/>
  <c r="BF80" i="4"/>
  <c r="BE80" i="4"/>
  <c r="BD80" i="4"/>
  <c r="BD85" i="4" s="1"/>
  <c r="BC80" i="4"/>
  <c r="BB80" i="4"/>
  <c r="BA80" i="4"/>
  <c r="AZ80" i="4"/>
  <c r="AY80" i="4"/>
  <c r="AX80" i="4"/>
  <c r="AW80" i="4"/>
  <c r="AV80" i="4"/>
  <c r="AV85" i="4" s="1"/>
  <c r="AU80" i="4"/>
  <c r="AT80" i="4"/>
  <c r="AS80" i="4"/>
  <c r="AR80" i="4"/>
  <c r="AQ80" i="4"/>
  <c r="AQ85" i="4" s="1"/>
  <c r="AP80" i="4"/>
  <c r="AO80" i="4"/>
  <c r="AN80" i="4"/>
  <c r="AN85" i="4" s="1"/>
  <c r="AM80" i="4"/>
  <c r="AL80" i="4"/>
  <c r="AK80" i="4"/>
  <c r="AJ80" i="4"/>
  <c r="AI80" i="4"/>
  <c r="AI85" i="4" s="1"/>
  <c r="AH80" i="4"/>
  <c r="AG80" i="4"/>
  <c r="AF80" i="4"/>
  <c r="AF85" i="4" s="1"/>
  <c r="AE80" i="4"/>
  <c r="AD80" i="4"/>
  <c r="AC80" i="4"/>
  <c r="AB80" i="4"/>
  <c r="AA80" i="4"/>
  <c r="AA85" i="4" s="1"/>
  <c r="Z80" i="4"/>
  <c r="Y80" i="4"/>
  <c r="X80" i="4"/>
  <c r="X85" i="4" s="1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BQ59" i="4"/>
  <c r="BP59" i="4"/>
  <c r="BP64" i="4" s="1"/>
  <c r="BP665" i="4" s="1"/>
  <c r="BO59" i="4"/>
  <c r="BN59" i="4"/>
  <c r="BM59" i="4"/>
  <c r="BM64" i="4" s="1"/>
  <c r="BM665" i="4" s="1"/>
  <c r="BL59" i="4"/>
  <c r="BK59" i="4"/>
  <c r="BJ59" i="4"/>
  <c r="BJ64" i="4" s="1"/>
  <c r="BJ665" i="4" s="1"/>
  <c r="BI59" i="4"/>
  <c r="BH59" i="4"/>
  <c r="BH64" i="4" s="1"/>
  <c r="BH665" i="4" s="1"/>
  <c r="BG59" i="4"/>
  <c r="BF59" i="4"/>
  <c r="BE59" i="4"/>
  <c r="BE64" i="4" s="1"/>
  <c r="BE665" i="4" s="1"/>
  <c r="BD59" i="4"/>
  <c r="BC59" i="4"/>
  <c r="BB59" i="4"/>
  <c r="BB64" i="4" s="1"/>
  <c r="BB665" i="4" s="1"/>
  <c r="BA59" i="4"/>
  <c r="AZ59" i="4"/>
  <c r="AZ64" i="4" s="1"/>
  <c r="AZ665" i="4" s="1"/>
  <c r="AY59" i="4"/>
  <c r="AX59" i="4"/>
  <c r="AW59" i="4"/>
  <c r="AW64" i="4" s="1"/>
  <c r="AW665" i="4" s="1"/>
  <c r="AV59" i="4"/>
  <c r="AU59" i="4"/>
  <c r="AT59" i="4"/>
  <c r="AT64" i="4" s="1"/>
  <c r="AT665" i="4" s="1"/>
  <c r="AS59" i="4"/>
  <c r="AR59" i="4"/>
  <c r="AR64" i="4" s="1"/>
  <c r="AR665" i="4" s="1"/>
  <c r="AQ59" i="4"/>
  <c r="AP59" i="4"/>
  <c r="AO59" i="4"/>
  <c r="AO64" i="4" s="1"/>
  <c r="AO665" i="4" s="1"/>
  <c r="AN59" i="4"/>
  <c r="AM59" i="4"/>
  <c r="AL59" i="4"/>
  <c r="AL64" i="4" s="1"/>
  <c r="AL665" i="4" s="1"/>
  <c r="AK59" i="4"/>
  <c r="AJ59" i="4"/>
  <c r="AJ64" i="4" s="1"/>
  <c r="AJ665" i="4" s="1"/>
  <c r="AI59" i="4"/>
  <c r="AH59" i="4"/>
  <c r="AG59" i="4"/>
  <c r="AG64" i="4" s="1"/>
  <c r="AG665" i="4" s="1"/>
  <c r="AF59" i="4"/>
  <c r="AE59" i="4"/>
  <c r="AD59" i="4"/>
  <c r="AD64" i="4" s="1"/>
  <c r="AD665" i="4" s="1"/>
  <c r="AC59" i="4"/>
  <c r="AB59" i="4"/>
  <c r="AB64" i="4" s="1"/>
  <c r="AB665" i="4" s="1"/>
  <c r="AA59" i="4"/>
  <c r="Z59" i="4"/>
  <c r="Y59" i="4"/>
  <c r="Y64" i="4" s="1"/>
  <c r="Y665" i="4" s="1"/>
  <c r="X59" i="4"/>
  <c r="S35" i="4"/>
  <c r="S35" i="12" s="1"/>
  <c r="S14" i="4"/>
  <c r="S14" i="12" s="1"/>
  <c r="C12" i="4"/>
  <c r="B10" i="4"/>
  <c r="X7" i="4"/>
  <c r="Y7" i="4" s="1"/>
  <c r="X6" i="4"/>
  <c r="W6" i="4"/>
  <c r="AA319" i="4" l="1"/>
  <c r="AI319" i="4"/>
  <c r="AQ319" i="4"/>
  <c r="AY319" i="4"/>
  <c r="BG319" i="4"/>
  <c r="BO319" i="4"/>
  <c r="AA321" i="4"/>
  <c r="AI321" i="4"/>
  <c r="AQ321" i="4"/>
  <c r="AY321" i="4"/>
  <c r="BG321" i="4"/>
  <c r="BO321" i="4"/>
  <c r="AS321" i="4"/>
  <c r="AD341" i="4"/>
  <c r="AL341" i="4"/>
  <c r="AT341" i="4"/>
  <c r="AT345" i="4" s="1"/>
  <c r="AT708" i="4" s="1"/>
  <c r="AT712" i="4" s="1"/>
  <c r="BB341" i="4"/>
  <c r="BJ341" i="4"/>
  <c r="S336" i="4"/>
  <c r="AD344" i="4"/>
  <c r="AL344" i="4"/>
  <c r="AT344" i="4"/>
  <c r="BQ425" i="4"/>
  <c r="X446" i="4"/>
  <c r="X709" i="4" s="1"/>
  <c r="AF446" i="4"/>
  <c r="AF709" i="4" s="1"/>
  <c r="AN446" i="4"/>
  <c r="AN709" i="4" s="1"/>
  <c r="AV446" i="4"/>
  <c r="AV709" i="4" s="1"/>
  <c r="BD446" i="4"/>
  <c r="BD709" i="4" s="1"/>
  <c r="BL446" i="4"/>
  <c r="BL709" i="4" s="1"/>
  <c r="AF467" i="4"/>
  <c r="AF730" i="4" s="1"/>
  <c r="AN467" i="4"/>
  <c r="AN730" i="4" s="1"/>
  <c r="AV467" i="4"/>
  <c r="AV730" i="4" s="1"/>
  <c r="BD467" i="4"/>
  <c r="BD730" i="4" s="1"/>
  <c r="BL467" i="4"/>
  <c r="BL730" i="4" s="1"/>
  <c r="AF491" i="4"/>
  <c r="AF668" i="4" s="1"/>
  <c r="AN491" i="4"/>
  <c r="AN668" i="4" s="1"/>
  <c r="AV491" i="4"/>
  <c r="AV668" i="4" s="1"/>
  <c r="BD491" i="4"/>
  <c r="BD668" i="4" s="1"/>
  <c r="BL491" i="4"/>
  <c r="BL668" i="4" s="1"/>
  <c r="X517" i="4"/>
  <c r="S517" i="4" s="1"/>
  <c r="AF517" i="4"/>
  <c r="AN517" i="4"/>
  <c r="AV517" i="4"/>
  <c r="BD517" i="4"/>
  <c r="BL517" i="4"/>
  <c r="S100" i="4"/>
  <c r="AG364" i="4"/>
  <c r="AO364" i="4"/>
  <c r="AO368" i="4" s="1"/>
  <c r="AO729" i="4" s="1"/>
  <c r="AO733" i="4" s="1"/>
  <c r="AW364" i="4"/>
  <c r="BE364" i="4"/>
  <c r="BM364" i="4"/>
  <c r="S424" i="4"/>
  <c r="Y491" i="4"/>
  <c r="Y668" i="4" s="1"/>
  <c r="AG491" i="4"/>
  <c r="AG668" i="4" s="1"/>
  <c r="AO491" i="4"/>
  <c r="AO668" i="4" s="1"/>
  <c r="AW491" i="4"/>
  <c r="AW668" i="4" s="1"/>
  <c r="S508" i="4"/>
  <c r="Y517" i="4"/>
  <c r="AG517" i="4"/>
  <c r="AO517" i="4"/>
  <c r="AW517" i="4"/>
  <c r="BE517" i="4"/>
  <c r="BM517" i="4"/>
  <c r="Y522" i="4"/>
  <c r="AG522" i="4"/>
  <c r="AO522" i="4"/>
  <c r="AW522" i="4"/>
  <c r="BE522" i="4"/>
  <c r="BM522" i="4"/>
  <c r="AM64" i="4"/>
  <c r="AM665" i="4" s="1"/>
  <c r="AU64" i="4"/>
  <c r="AU665" i="4" s="1"/>
  <c r="BC64" i="4"/>
  <c r="BC665" i="4" s="1"/>
  <c r="BK64" i="4"/>
  <c r="BK665" i="4" s="1"/>
  <c r="Y85" i="4"/>
  <c r="AG85" i="4"/>
  <c r="AW85" i="4"/>
  <c r="BE85" i="4"/>
  <c r="BM85" i="4"/>
  <c r="AY85" i="4"/>
  <c r="AI91" i="4"/>
  <c r="AQ91" i="4"/>
  <c r="AY91" i="4"/>
  <c r="BG91" i="4"/>
  <c r="BO91" i="4"/>
  <c r="AC97" i="4"/>
  <c r="AK97" i="4"/>
  <c r="AS97" i="4"/>
  <c r="BA97" i="4"/>
  <c r="BA104" i="4" s="1"/>
  <c r="BA686" i="4" s="1"/>
  <c r="BI97" i="4"/>
  <c r="BQ97" i="4"/>
  <c r="AD103" i="4"/>
  <c r="AL103" i="4"/>
  <c r="AT103" i="4"/>
  <c r="X114" i="4"/>
  <c r="AF114" i="4"/>
  <c r="AF707" i="4" s="1"/>
  <c r="AN114" i="4"/>
  <c r="AN707" i="4" s="1"/>
  <c r="AV114" i="4"/>
  <c r="AV707" i="4" s="1"/>
  <c r="AH135" i="4"/>
  <c r="AH728" i="4" s="1"/>
  <c r="AP135" i="4"/>
  <c r="AP728" i="4" s="1"/>
  <c r="AX135" i="4"/>
  <c r="AX728" i="4" s="1"/>
  <c r="BF135" i="4"/>
  <c r="BF728" i="4" s="1"/>
  <c r="BN135" i="4"/>
  <c r="BN728" i="4" s="1"/>
  <c r="BL294" i="4"/>
  <c r="BL296" i="4" s="1"/>
  <c r="BL666" i="4" s="1"/>
  <c r="X342" i="4"/>
  <c r="S342" i="4" s="1"/>
  <c r="AF342" i="4"/>
  <c r="AN342" i="4"/>
  <c r="AV342" i="4"/>
  <c r="BD342" i="4"/>
  <c r="BL342" i="4"/>
  <c r="S356" i="4"/>
  <c r="BM611" i="4"/>
  <c r="BM690" i="4" s="1"/>
  <c r="AD610" i="4"/>
  <c r="AL610" i="4"/>
  <c r="AT610" i="4"/>
  <c r="BB610" i="4"/>
  <c r="AE64" i="4"/>
  <c r="AE665" i="4" s="1"/>
  <c r="S89" i="4"/>
  <c r="AY114" i="4"/>
  <c r="AY707" i="4" s="1"/>
  <c r="AJ437" i="4"/>
  <c r="AJ688" i="4" s="1"/>
  <c r="S445" i="4"/>
  <c r="AA467" i="4"/>
  <c r="AA730" i="4" s="1"/>
  <c r="AI467" i="4"/>
  <c r="AI730" i="4" s="1"/>
  <c r="AQ467" i="4"/>
  <c r="AQ730" i="4" s="1"/>
  <c r="AY467" i="4"/>
  <c r="AY730" i="4" s="1"/>
  <c r="BG467" i="4"/>
  <c r="BG730" i="4" s="1"/>
  <c r="BO467" i="4"/>
  <c r="BO730" i="4" s="1"/>
  <c r="AA491" i="4"/>
  <c r="AA668" i="4" s="1"/>
  <c r="AI491" i="4"/>
  <c r="AI668" i="4" s="1"/>
  <c r="AQ491" i="4"/>
  <c r="AQ668" i="4" s="1"/>
  <c r="AY491" i="4"/>
  <c r="AY668" i="4" s="1"/>
  <c r="BG491" i="4"/>
  <c r="BG668" i="4" s="1"/>
  <c r="BO491" i="4"/>
  <c r="BO668" i="4" s="1"/>
  <c r="AA512" i="4"/>
  <c r="AI512" i="4"/>
  <c r="AQ512" i="4"/>
  <c r="AY512" i="4"/>
  <c r="BG512" i="4"/>
  <c r="BO512" i="4"/>
  <c r="AA517" i="4"/>
  <c r="AI517" i="4"/>
  <c r="AQ517" i="4"/>
  <c r="AY517" i="4"/>
  <c r="BG517" i="4"/>
  <c r="BO517" i="4"/>
  <c r="S554" i="4"/>
  <c r="AC558" i="4"/>
  <c r="AC731" i="4" s="1"/>
  <c r="AK558" i="4"/>
  <c r="AK731" i="4" s="1"/>
  <c r="AS558" i="4"/>
  <c r="AS731" i="4" s="1"/>
  <c r="BA558" i="4"/>
  <c r="BA731" i="4" s="1"/>
  <c r="BI558" i="4"/>
  <c r="BI731" i="4" s="1"/>
  <c r="BQ558" i="4"/>
  <c r="BQ731" i="4" s="1"/>
  <c r="Z611" i="4"/>
  <c r="Z690" i="4" s="1"/>
  <c r="Y622" i="4"/>
  <c r="Y711" i="4" s="1"/>
  <c r="AG622" i="4"/>
  <c r="AG711" i="4" s="1"/>
  <c r="AO622" i="4"/>
  <c r="AO711" i="4" s="1"/>
  <c r="AW622" i="4"/>
  <c r="AW711" i="4" s="1"/>
  <c r="BE622" i="4"/>
  <c r="BE711" i="4" s="1"/>
  <c r="BM622" i="4"/>
  <c r="BM711" i="4" s="1"/>
  <c r="AE97" i="4"/>
  <c r="AM97" i="4"/>
  <c r="BC97" i="4"/>
  <c r="BK97" i="4"/>
  <c r="AF103" i="4"/>
  <c r="AN103" i="4"/>
  <c r="AV103" i="4"/>
  <c r="BD103" i="4"/>
  <c r="BL103" i="4"/>
  <c r="S360" i="4"/>
  <c r="AG401" i="4"/>
  <c r="AG667" i="4" s="1"/>
  <c r="AO401" i="4"/>
  <c r="AO667" i="4" s="1"/>
  <c r="AW401" i="4"/>
  <c r="AW667" i="4" s="1"/>
  <c r="BE401" i="4"/>
  <c r="BE667" i="4" s="1"/>
  <c r="BM401" i="4"/>
  <c r="BM667" i="4" s="1"/>
  <c r="AC422" i="4"/>
  <c r="AK422" i="4"/>
  <c r="AS422" i="4"/>
  <c r="AS437" i="4" s="1"/>
  <c r="AS688" i="4" s="1"/>
  <c r="BA422" i="4"/>
  <c r="BI422" i="4"/>
  <c r="BQ422" i="4"/>
  <c r="Y425" i="4"/>
  <c r="S425" i="4" s="1"/>
  <c r="AG425" i="4"/>
  <c r="AO425" i="4"/>
  <c r="AW425" i="4"/>
  <c r="BE425" i="4"/>
  <c r="BM425" i="4"/>
  <c r="AB428" i="4"/>
  <c r="AJ428" i="4"/>
  <c r="AR428" i="4"/>
  <c r="AR437" i="4" s="1"/>
  <c r="AR688" i="4" s="1"/>
  <c r="AZ428" i="4"/>
  <c r="AZ437" i="4" s="1"/>
  <c r="AZ688" i="4" s="1"/>
  <c r="BH428" i="4"/>
  <c r="BP428" i="4"/>
  <c r="X431" i="4"/>
  <c r="AF431" i="4"/>
  <c r="AN431" i="4"/>
  <c r="AV431" i="4"/>
  <c r="BD431" i="4"/>
  <c r="BL431" i="4"/>
  <c r="AB436" i="4"/>
  <c r="AJ436" i="4"/>
  <c r="AR436" i="4"/>
  <c r="AZ436" i="4"/>
  <c r="BH436" i="4"/>
  <c r="AJ446" i="4"/>
  <c r="AJ709" i="4" s="1"/>
  <c r="AR446" i="4"/>
  <c r="AR709" i="4" s="1"/>
  <c r="AZ446" i="4"/>
  <c r="AZ709" i="4" s="1"/>
  <c r="BH446" i="4"/>
  <c r="BH709" i="4" s="1"/>
  <c r="BP446" i="4"/>
  <c r="BP709" i="4" s="1"/>
  <c r="AB467" i="4"/>
  <c r="AB730" i="4" s="1"/>
  <c r="AJ467" i="4"/>
  <c r="AJ730" i="4" s="1"/>
  <c r="AR467" i="4"/>
  <c r="AR730" i="4" s="1"/>
  <c r="AZ467" i="4"/>
  <c r="AZ730" i="4" s="1"/>
  <c r="BH467" i="4"/>
  <c r="BH730" i="4" s="1"/>
  <c r="BP467" i="4"/>
  <c r="BP730" i="4" s="1"/>
  <c r="AB491" i="4"/>
  <c r="AB668" i="4" s="1"/>
  <c r="AJ491" i="4"/>
  <c r="AJ668" i="4" s="1"/>
  <c r="AR491" i="4"/>
  <c r="AR668" i="4" s="1"/>
  <c r="AZ491" i="4"/>
  <c r="AZ668" i="4" s="1"/>
  <c r="BH491" i="4"/>
  <c r="BH668" i="4" s="1"/>
  <c r="BP491" i="4"/>
  <c r="BP668" i="4" s="1"/>
  <c r="AB512" i="4"/>
  <c r="AB528" i="4" s="1"/>
  <c r="AB689" i="4" s="1"/>
  <c r="AJ512" i="4"/>
  <c r="AR512" i="4"/>
  <c r="AZ512" i="4"/>
  <c r="BH512" i="4"/>
  <c r="BP512" i="4"/>
  <c r="AB517" i="4"/>
  <c r="AJ517" i="4"/>
  <c r="AR517" i="4"/>
  <c r="AR528" i="4" s="1"/>
  <c r="AR689" i="4" s="1"/>
  <c r="AZ517" i="4"/>
  <c r="BH517" i="4"/>
  <c r="BP517" i="4"/>
  <c r="S520" i="4"/>
  <c r="BN607" i="4"/>
  <c r="BN611" i="4" s="1"/>
  <c r="BN690" i="4" s="1"/>
  <c r="AB85" i="4"/>
  <c r="AJ85" i="4"/>
  <c r="AR85" i="4"/>
  <c r="AR104" i="4" s="1"/>
  <c r="AR686" i="4" s="1"/>
  <c r="AZ85" i="4"/>
  <c r="BH85" i="4"/>
  <c r="BP85" i="4"/>
  <c r="AD91" i="4"/>
  <c r="AL91" i="4"/>
  <c r="AT91" i="4"/>
  <c r="BB91" i="4"/>
  <c r="BJ91" i="4"/>
  <c r="X97" i="4"/>
  <c r="AF97" i="4"/>
  <c r="AN97" i="4"/>
  <c r="AV97" i="4"/>
  <c r="BD97" i="4"/>
  <c r="BL97" i="4"/>
  <c r="AQ296" i="4"/>
  <c r="AQ666" i="4" s="1"/>
  <c r="S328" i="4"/>
  <c r="S330" i="4"/>
  <c r="AC364" i="4"/>
  <c r="AC368" i="4" s="1"/>
  <c r="AC729" i="4" s="1"/>
  <c r="AC733" i="4" s="1"/>
  <c r="AK364" i="4"/>
  <c r="AS364" i="4"/>
  <c r="BA364" i="4"/>
  <c r="BI364" i="4"/>
  <c r="BQ364" i="4"/>
  <c r="BQ368" i="4" s="1"/>
  <c r="BQ729" i="4" s="1"/>
  <c r="BQ733" i="4" s="1"/>
  <c r="AC365" i="4"/>
  <c r="AK365" i="4"/>
  <c r="AS365" i="4"/>
  <c r="BA365" i="4"/>
  <c r="BI365" i="4"/>
  <c r="BQ365" i="4"/>
  <c r="AC367" i="4"/>
  <c r="AK367" i="4"/>
  <c r="AS367" i="4"/>
  <c r="BA367" i="4"/>
  <c r="BI367" i="4"/>
  <c r="S367" i="4" s="1"/>
  <c r="BQ367" i="4"/>
  <c r="AD422" i="4"/>
  <c r="AL422" i="4"/>
  <c r="AT422" i="4"/>
  <c r="BB422" i="4"/>
  <c r="BJ422" i="4"/>
  <c r="Z425" i="4"/>
  <c r="AH425" i="4"/>
  <c r="AH437" i="4" s="1"/>
  <c r="AH688" i="4" s="1"/>
  <c r="AC428" i="4"/>
  <c r="AC467" i="4"/>
  <c r="AC730" i="4" s="1"/>
  <c r="AK467" i="4"/>
  <c r="AK730" i="4" s="1"/>
  <c r="AS467" i="4"/>
  <c r="AS730" i="4" s="1"/>
  <c r="BA467" i="4"/>
  <c r="BA730" i="4" s="1"/>
  <c r="BI467" i="4"/>
  <c r="BI730" i="4" s="1"/>
  <c r="BQ467" i="4"/>
  <c r="BQ730" i="4" s="1"/>
  <c r="S465" i="4"/>
  <c r="AC522" i="4"/>
  <c r="AK522" i="4"/>
  <c r="AS522" i="4"/>
  <c r="BA522" i="4"/>
  <c r="BQ522" i="4"/>
  <c r="Y610" i="4"/>
  <c r="AG610" i="4"/>
  <c r="AG611" i="4" s="1"/>
  <c r="AG690" i="4" s="1"/>
  <c r="AO610" i="4"/>
  <c r="AO611" i="4" s="1"/>
  <c r="AO690" i="4" s="1"/>
  <c r="AW610" i="4"/>
  <c r="BE610" i="4"/>
  <c r="BM610" i="4"/>
  <c r="AA64" i="4"/>
  <c r="AA665" i="4" s="1"/>
  <c r="AI64" i="4"/>
  <c r="AI665" i="4" s="1"/>
  <c r="AQ64" i="4"/>
  <c r="AQ665" i="4" s="1"/>
  <c r="AY64" i="4"/>
  <c r="AY665" i="4" s="1"/>
  <c r="BG64" i="4"/>
  <c r="BG665" i="4" s="1"/>
  <c r="BG670" i="4" s="1"/>
  <c r="BO64" i="4"/>
  <c r="BO665" i="4" s="1"/>
  <c r="AG97" i="4"/>
  <c r="AO97" i="4"/>
  <c r="AW97" i="4"/>
  <c r="BE97" i="4"/>
  <c r="BM97" i="4"/>
  <c r="Z103" i="4"/>
  <c r="AH103" i="4"/>
  <c r="AH104" i="4" s="1"/>
  <c r="AH686" i="4" s="1"/>
  <c r="AP103" i="4"/>
  <c r="AX103" i="4"/>
  <c r="BF103" i="4"/>
  <c r="BN103" i="4"/>
  <c r="AB114" i="4"/>
  <c r="AB707" i="4" s="1"/>
  <c r="AD135" i="4"/>
  <c r="AD728" i="4" s="1"/>
  <c r="AL135" i="4"/>
  <c r="AL728" i="4" s="1"/>
  <c r="AT135" i="4"/>
  <c r="AT728" i="4" s="1"/>
  <c r="BB135" i="4"/>
  <c r="BB728" i="4" s="1"/>
  <c r="BJ135" i="4"/>
  <c r="BJ728" i="4" s="1"/>
  <c r="S217" i="4"/>
  <c r="AT365" i="4"/>
  <c r="BB365" i="4"/>
  <c r="BJ365" i="4"/>
  <c r="S427" i="4"/>
  <c r="AD436" i="4"/>
  <c r="AD437" i="4" s="1"/>
  <c r="AD688" i="4" s="1"/>
  <c r="AL436" i="4"/>
  <c r="AT436" i="4"/>
  <c r="BB436" i="4"/>
  <c r="AD446" i="4"/>
  <c r="AD709" i="4" s="1"/>
  <c r="AL446" i="4"/>
  <c r="AL709" i="4" s="1"/>
  <c r="AT446" i="4"/>
  <c r="AT709" i="4" s="1"/>
  <c r="BB446" i="4"/>
  <c r="BB709" i="4" s="1"/>
  <c r="BJ446" i="4"/>
  <c r="BJ709" i="4" s="1"/>
  <c r="AD467" i="4"/>
  <c r="AD730" i="4" s="1"/>
  <c r="AL467" i="4"/>
  <c r="AL730" i="4" s="1"/>
  <c r="AT467" i="4"/>
  <c r="AT730" i="4" s="1"/>
  <c r="BB467" i="4"/>
  <c r="BB730" i="4" s="1"/>
  <c r="BJ467" i="4"/>
  <c r="BJ730" i="4" s="1"/>
  <c r="AD491" i="4"/>
  <c r="AD668" i="4" s="1"/>
  <c r="AL491" i="4"/>
  <c r="AL668" i="4" s="1"/>
  <c r="AT491" i="4"/>
  <c r="AT668" i="4" s="1"/>
  <c r="BB491" i="4"/>
  <c r="BB668" i="4" s="1"/>
  <c r="BJ491" i="4"/>
  <c r="BJ668" i="4" s="1"/>
  <c r="AD512" i="4"/>
  <c r="AL512" i="4"/>
  <c r="AT512" i="4"/>
  <c r="BB512" i="4"/>
  <c r="BJ512" i="4"/>
  <c r="AB622" i="4"/>
  <c r="AB711" i="4" s="1"/>
  <c r="AJ622" i="4"/>
  <c r="AJ711" i="4" s="1"/>
  <c r="AR622" i="4"/>
  <c r="AR711" i="4" s="1"/>
  <c r="AZ622" i="4"/>
  <c r="AZ711" i="4" s="1"/>
  <c r="BH622" i="4"/>
  <c r="BH711" i="4" s="1"/>
  <c r="BP622" i="4"/>
  <c r="BP711" i="4" s="1"/>
  <c r="S61" i="4"/>
  <c r="S63" i="4"/>
  <c r="AD85" i="4"/>
  <c r="AL85" i="4"/>
  <c r="AT85" i="4"/>
  <c r="BB85" i="4"/>
  <c r="BJ85" i="4"/>
  <c r="BA344" i="4"/>
  <c r="AE365" i="4"/>
  <c r="AM365" i="4"/>
  <c r="AU365" i="4"/>
  <c r="BC365" i="4"/>
  <c r="BK365" i="4"/>
  <c r="AT601" i="4"/>
  <c r="BB601" i="4"/>
  <c r="BJ601" i="4"/>
  <c r="S61" i="8"/>
  <c r="BG64" i="8"/>
  <c r="BG665" i="8" s="1"/>
  <c r="S93" i="8"/>
  <c r="AA321" i="8"/>
  <c r="AI321" i="8"/>
  <c r="AQ321" i="8"/>
  <c r="BG321" i="8"/>
  <c r="BO321" i="8"/>
  <c r="BM365" i="8"/>
  <c r="S443" i="8"/>
  <c r="S444" i="8"/>
  <c r="BF446" i="8"/>
  <c r="BF709" i="8" s="1"/>
  <c r="BN446" i="8"/>
  <c r="BN709" i="8" s="1"/>
  <c r="BK607" i="8"/>
  <c r="S60" i="8"/>
  <c r="S354" i="8"/>
  <c r="AP401" i="8"/>
  <c r="AP667" i="8" s="1"/>
  <c r="AX401" i="8"/>
  <c r="AX667" i="8" s="1"/>
  <c r="BF401" i="8"/>
  <c r="BF667" i="8" s="1"/>
  <c r="BN401" i="8"/>
  <c r="BN667" i="8" s="1"/>
  <c r="BJ580" i="8"/>
  <c r="BJ669" i="8" s="1"/>
  <c r="Z601" i="8"/>
  <c r="AH601" i="8"/>
  <c r="AP601" i="8"/>
  <c r="AX601" i="8"/>
  <c r="BF601" i="8"/>
  <c r="BN601" i="8"/>
  <c r="AC604" i="8"/>
  <c r="AK604" i="8"/>
  <c r="AS604" i="8"/>
  <c r="BA604" i="8"/>
  <c r="BI604" i="8"/>
  <c r="BQ604" i="8"/>
  <c r="AF607" i="8"/>
  <c r="AN607" i="8"/>
  <c r="AV607" i="8"/>
  <c r="BD607" i="8"/>
  <c r="BL607" i="8"/>
  <c r="AH607" i="8"/>
  <c r="BN607" i="8"/>
  <c r="AM342" i="8"/>
  <c r="BC342" i="8"/>
  <c r="AE422" i="8"/>
  <c r="AU422" i="8"/>
  <c r="AH425" i="8"/>
  <c r="BG431" i="8"/>
  <c r="BO431" i="8"/>
  <c r="AX517" i="8"/>
  <c r="BF517" i="8"/>
  <c r="BJ643" i="8"/>
  <c r="BJ732" i="8" s="1"/>
  <c r="S99" i="8"/>
  <c r="S305" i="8"/>
  <c r="X431" i="8"/>
  <c r="S238" i="8"/>
  <c r="AP643" i="8"/>
  <c r="AP732" i="8" s="1"/>
  <c r="S132" i="8"/>
  <c r="AF364" i="8"/>
  <c r="AV364" i="8"/>
  <c r="BL364" i="8"/>
  <c r="S600" i="8"/>
  <c r="BK622" i="8"/>
  <c r="BK711" i="8" s="1"/>
  <c r="S332" i="8"/>
  <c r="BE344" i="8"/>
  <c r="AB527" i="8"/>
  <c r="BA436" i="8"/>
  <c r="BI436" i="8"/>
  <c r="AG610" i="8"/>
  <c r="AO610" i="8"/>
  <c r="BM610" i="8"/>
  <c r="AM345" i="8"/>
  <c r="AM708" i="8" s="1"/>
  <c r="S84" i="8"/>
  <c r="AA97" i="8"/>
  <c r="AI97" i="8"/>
  <c r="AQ97" i="8"/>
  <c r="AY97" i="8"/>
  <c r="BG97" i="8"/>
  <c r="BO97" i="8"/>
  <c r="AA103" i="8"/>
  <c r="AI103" i="8"/>
  <c r="AQ103" i="8"/>
  <c r="AY103" i="8"/>
  <c r="BG103" i="8"/>
  <c r="BO103" i="8"/>
  <c r="AB114" i="8"/>
  <c r="AB707" i="8" s="1"/>
  <c r="AJ114" i="8"/>
  <c r="AJ707" i="8" s="1"/>
  <c r="AR114" i="8"/>
  <c r="AR707" i="8" s="1"/>
  <c r="AZ114" i="8"/>
  <c r="AZ707" i="8" s="1"/>
  <c r="BH114" i="8"/>
  <c r="BH707" i="8" s="1"/>
  <c r="BP114" i="8"/>
  <c r="BP707" i="8" s="1"/>
  <c r="S112" i="8"/>
  <c r="Y294" i="8"/>
  <c r="AG294" i="8"/>
  <c r="AO294" i="8"/>
  <c r="AW294" i="8"/>
  <c r="BE294" i="8"/>
  <c r="BM294" i="8"/>
  <c r="S287" i="8"/>
  <c r="X295" i="8"/>
  <c r="AF295" i="8"/>
  <c r="AN295" i="8"/>
  <c r="AV295" i="8"/>
  <c r="AV296" i="8" s="1"/>
  <c r="AV666" i="8" s="1"/>
  <c r="AA318" i="8"/>
  <c r="AI318" i="8"/>
  <c r="AQ318" i="8"/>
  <c r="AY318" i="8"/>
  <c r="AY322" i="8" s="1"/>
  <c r="AY687" i="8" s="1"/>
  <c r="BG318" i="8"/>
  <c r="BG322" i="8" s="1"/>
  <c r="BG687" i="8" s="1"/>
  <c r="BO318" i="8"/>
  <c r="BO322" i="8" s="1"/>
  <c r="BO687" i="8" s="1"/>
  <c r="S307" i="8"/>
  <c r="S311" i="8"/>
  <c r="BC422" i="8"/>
  <c r="BK422" i="8"/>
  <c r="AE85" i="8"/>
  <c r="AM85" i="8"/>
  <c r="AU85" i="8"/>
  <c r="BK85" i="8"/>
  <c r="S101" i="8"/>
  <c r="S111" i="8"/>
  <c r="AD135" i="8"/>
  <c r="AD728" i="8" s="1"/>
  <c r="AL135" i="8"/>
  <c r="AL728" i="8" s="1"/>
  <c r="AT135" i="8"/>
  <c r="AT728" i="8" s="1"/>
  <c r="BB135" i="8"/>
  <c r="BB728" i="8" s="1"/>
  <c r="BJ135" i="8"/>
  <c r="BJ728" i="8" s="1"/>
  <c r="S131" i="8"/>
  <c r="S217" i="8"/>
  <c r="Z294" i="8"/>
  <c r="AH294" i="8"/>
  <c r="AP294" i="8"/>
  <c r="AX294" i="8"/>
  <c r="BF294" i="8"/>
  <c r="BN294" i="8"/>
  <c r="S286" i="8"/>
  <c r="S290" i="8"/>
  <c r="AB318" i="8"/>
  <c r="AJ318" i="8"/>
  <c r="AR318" i="8"/>
  <c r="AZ318" i="8"/>
  <c r="BH318" i="8"/>
  <c r="BP318" i="8"/>
  <c r="S306" i="8"/>
  <c r="AB321" i="8"/>
  <c r="AJ321" i="8"/>
  <c r="AR321" i="8"/>
  <c r="AZ321" i="8"/>
  <c r="BH321" i="8"/>
  <c r="BP321" i="8"/>
  <c r="S363" i="8"/>
  <c r="S430" i="8"/>
  <c r="AN296" i="8"/>
  <c r="AN666" i="8" s="1"/>
  <c r="AC97" i="8"/>
  <c r="AK97" i="8"/>
  <c r="AS97" i="8"/>
  <c r="BA97" i="8"/>
  <c r="BI97" i="8"/>
  <c r="BQ97" i="8"/>
  <c r="AC103" i="8"/>
  <c r="AK103" i="8"/>
  <c r="AS103" i="8"/>
  <c r="BA103" i="8"/>
  <c r="BI103" i="8"/>
  <c r="BQ103" i="8"/>
  <c r="S100" i="8"/>
  <c r="AD114" i="8"/>
  <c r="AD707" i="8" s="1"/>
  <c r="AL114" i="8"/>
  <c r="AL707" i="8" s="1"/>
  <c r="AT114" i="8"/>
  <c r="AT707" i="8" s="1"/>
  <c r="BB114" i="8"/>
  <c r="BB707" i="8" s="1"/>
  <c r="BJ114" i="8"/>
  <c r="BJ707" i="8" s="1"/>
  <c r="AI296" i="8"/>
  <c r="AI666" i="8" s="1"/>
  <c r="AQ296" i="8"/>
  <c r="AQ666" i="8" s="1"/>
  <c r="BG294" i="8"/>
  <c r="BG296" i="8" s="1"/>
  <c r="BG666" i="8" s="1"/>
  <c r="BO294" i="8"/>
  <c r="BO296" i="8" s="1"/>
  <c r="BO666" i="8" s="1"/>
  <c r="Z295" i="8"/>
  <c r="AH295" i="8"/>
  <c r="AP295" i="8"/>
  <c r="AX295" i="8"/>
  <c r="S355" i="8"/>
  <c r="S514" i="8"/>
  <c r="S291" i="8"/>
  <c r="X320" i="8"/>
  <c r="S315" i="8"/>
  <c r="Y85" i="8"/>
  <c r="AG85" i="8"/>
  <c r="AO85" i="8"/>
  <c r="AW85" i="8"/>
  <c r="BE85" i="8"/>
  <c r="BM85" i="8"/>
  <c r="S81" i="8"/>
  <c r="AB91" i="8"/>
  <c r="AD97" i="8"/>
  <c r="AL97" i="8"/>
  <c r="AT97" i="8"/>
  <c r="BB97" i="8"/>
  <c r="BJ97" i="8"/>
  <c r="S94" i="8"/>
  <c r="X135" i="8"/>
  <c r="AF135" i="8"/>
  <c r="AF728" i="8" s="1"/>
  <c r="AN135" i="8"/>
  <c r="AN728" i="8" s="1"/>
  <c r="AV135" i="8"/>
  <c r="AV728" i="8" s="1"/>
  <c r="BD135" i="8"/>
  <c r="BD728" i="8" s="1"/>
  <c r="BL135" i="8"/>
  <c r="BL728" i="8" s="1"/>
  <c r="S196" i="8"/>
  <c r="AB294" i="8"/>
  <c r="AB296" i="8" s="1"/>
  <c r="AB666" i="8" s="1"/>
  <c r="AJ294" i="8"/>
  <c r="AJ296" i="8" s="1"/>
  <c r="AJ666" i="8" s="1"/>
  <c r="AR294" i="8"/>
  <c r="AR296" i="8" s="1"/>
  <c r="AR666" i="8" s="1"/>
  <c r="AZ294" i="8"/>
  <c r="AZ296" i="8" s="1"/>
  <c r="AZ666" i="8" s="1"/>
  <c r="BH294" i="8"/>
  <c r="BH296" i="8" s="1"/>
  <c r="BH666" i="8" s="1"/>
  <c r="BP294" i="8"/>
  <c r="BP296" i="8" s="1"/>
  <c r="BP666" i="8" s="1"/>
  <c r="S289" i="8"/>
  <c r="AN364" i="8"/>
  <c r="BD364" i="8"/>
  <c r="Z446" i="8"/>
  <c r="Z709" i="8" s="1"/>
  <c r="AH446" i="8"/>
  <c r="AH709" i="8" s="1"/>
  <c r="AP446" i="8"/>
  <c r="AP709" i="8" s="1"/>
  <c r="AX446" i="8"/>
  <c r="AX709" i="8" s="1"/>
  <c r="S59" i="8"/>
  <c r="AG64" i="8"/>
  <c r="AG665" i="8" s="1"/>
  <c r="AO64" i="8"/>
  <c r="AO665" i="8" s="1"/>
  <c r="AW64" i="8"/>
  <c r="AW665" i="8" s="1"/>
  <c r="BE64" i="8"/>
  <c r="BE665" i="8" s="1"/>
  <c r="BM64" i="8"/>
  <c r="BM665" i="8" s="1"/>
  <c r="S89" i="8"/>
  <c r="AC91" i="8"/>
  <c r="AE103" i="8"/>
  <c r="AM103" i="8"/>
  <c r="AU103" i="8"/>
  <c r="BC103" i="8"/>
  <c r="BK103" i="8"/>
  <c r="X114" i="8"/>
  <c r="AF114" i="8"/>
  <c r="AF707" i="8" s="1"/>
  <c r="AN114" i="8"/>
  <c r="AN707" i="8" s="1"/>
  <c r="AV114" i="8"/>
  <c r="AV707" i="8" s="1"/>
  <c r="BD114" i="8"/>
  <c r="BD707" i="8" s="1"/>
  <c r="BL114" i="8"/>
  <c r="BL707" i="8" s="1"/>
  <c r="S130" i="8"/>
  <c r="S285" i="8"/>
  <c r="S293" i="8"/>
  <c r="S317" i="8"/>
  <c r="AB341" i="8"/>
  <c r="AJ341" i="8"/>
  <c r="AR341" i="8"/>
  <c r="AZ341" i="8"/>
  <c r="BH341" i="8"/>
  <c r="BP341" i="8"/>
  <c r="AG365" i="8"/>
  <c r="AO365" i="8"/>
  <c r="AW365" i="8"/>
  <c r="BE365" i="8"/>
  <c r="S620" i="8"/>
  <c r="X622" i="8"/>
  <c r="X711" i="8" s="1"/>
  <c r="S63" i="8"/>
  <c r="S87" i="8"/>
  <c r="S88" i="8"/>
  <c r="X97" i="8"/>
  <c r="AF97" i="8"/>
  <c r="AF104" i="8" s="1"/>
  <c r="AF686" i="8" s="1"/>
  <c r="AN97" i="8"/>
  <c r="AN104" i="8" s="1"/>
  <c r="AN686" i="8" s="1"/>
  <c r="AV97" i="8"/>
  <c r="AV104" i="8" s="1"/>
  <c r="AV686" i="8" s="1"/>
  <c r="BD97" i="8"/>
  <c r="BD104" i="8" s="1"/>
  <c r="BD686" i="8" s="1"/>
  <c r="BL97" i="8"/>
  <c r="BL104" i="8" s="1"/>
  <c r="BL686" i="8" s="1"/>
  <c r="S98" i="8"/>
  <c r="S113" i="8"/>
  <c r="Z135" i="8"/>
  <c r="Z728" i="8" s="1"/>
  <c r="AH135" i="8"/>
  <c r="AH728" i="8" s="1"/>
  <c r="AP135" i="8"/>
  <c r="AP728" i="8" s="1"/>
  <c r="AX135" i="8"/>
  <c r="AX728" i="8" s="1"/>
  <c r="BF135" i="8"/>
  <c r="BF728" i="8" s="1"/>
  <c r="BN135" i="8"/>
  <c r="BN728" i="8" s="1"/>
  <c r="S133" i="8"/>
  <c r="S175" i="8"/>
  <c r="AD294" i="8"/>
  <c r="AD296" i="8" s="1"/>
  <c r="AD666" i="8" s="1"/>
  <c r="AL294" i="8"/>
  <c r="AL296" i="8" s="1"/>
  <c r="AL666" i="8" s="1"/>
  <c r="AT294" i="8"/>
  <c r="AT296" i="8" s="1"/>
  <c r="AT666" i="8" s="1"/>
  <c r="BB294" i="8"/>
  <c r="BB296" i="8" s="1"/>
  <c r="BB666" i="8" s="1"/>
  <c r="BJ294" i="8"/>
  <c r="BJ296" i="8" s="1"/>
  <c r="BJ666" i="8" s="1"/>
  <c r="S284" i="8"/>
  <c r="S288" i="8"/>
  <c r="AC295" i="8"/>
  <c r="AK295" i="8"/>
  <c r="AS295" i="8"/>
  <c r="BA295" i="8"/>
  <c r="AF296" i="8"/>
  <c r="AF666" i="8" s="1"/>
  <c r="Z64" i="8"/>
  <c r="Z665" i="8" s="1"/>
  <c r="AP64" i="8"/>
  <c r="AP665" i="8" s="1"/>
  <c r="AX64" i="8"/>
  <c r="AX665" i="8" s="1"/>
  <c r="BF64" i="8"/>
  <c r="BF665" i="8" s="1"/>
  <c r="S92" i="8"/>
  <c r="Y103" i="8"/>
  <c r="AG103" i="8"/>
  <c r="AO103" i="8"/>
  <c r="AW103" i="8"/>
  <c r="BE103" i="8"/>
  <c r="BM103" i="8"/>
  <c r="S102" i="8"/>
  <c r="Z114" i="8"/>
  <c r="Z707" i="8" s="1"/>
  <c r="AH114" i="8"/>
  <c r="AH707" i="8" s="1"/>
  <c r="AP114" i="8"/>
  <c r="AP707" i="8" s="1"/>
  <c r="AX114" i="8"/>
  <c r="AX707" i="8" s="1"/>
  <c r="BF114" i="8"/>
  <c r="BF707" i="8" s="1"/>
  <c r="BN114" i="8"/>
  <c r="BN707" i="8" s="1"/>
  <c r="AA135" i="8"/>
  <c r="AA728" i="8" s="1"/>
  <c r="AI135" i="8"/>
  <c r="AI728" i="8" s="1"/>
  <c r="AQ135" i="8"/>
  <c r="AQ728" i="8" s="1"/>
  <c r="AY135" i="8"/>
  <c r="AY728" i="8" s="1"/>
  <c r="BG135" i="8"/>
  <c r="BG728" i="8" s="1"/>
  <c r="BO135" i="8"/>
  <c r="BO728" i="8" s="1"/>
  <c r="S283" i="8"/>
  <c r="AE296" i="8"/>
  <c r="AE666" i="8" s="1"/>
  <c r="AM296" i="8"/>
  <c r="AM666" i="8" s="1"/>
  <c r="AU296" i="8"/>
  <c r="AU666" i="8" s="1"/>
  <c r="S292" i="8"/>
  <c r="S337" i="8"/>
  <c r="BF295" i="8"/>
  <c r="BN295" i="8"/>
  <c r="Z318" i="8"/>
  <c r="AH318" i="8"/>
  <c r="AP318" i="8"/>
  <c r="AX318" i="8"/>
  <c r="BF318" i="8"/>
  <c r="BN318" i="8"/>
  <c r="Y319" i="8"/>
  <c r="AG319" i="8"/>
  <c r="AO319" i="8"/>
  <c r="AW319" i="8"/>
  <c r="BE319" i="8"/>
  <c r="BM319" i="8"/>
  <c r="S316" i="8"/>
  <c r="AC341" i="8"/>
  <c r="AK341" i="8"/>
  <c r="AS341" i="8"/>
  <c r="BA341" i="8"/>
  <c r="BI341" i="8"/>
  <c r="BQ341" i="8"/>
  <c r="S330" i="8"/>
  <c r="AB342" i="8"/>
  <c r="AJ342" i="8"/>
  <c r="AR342" i="8"/>
  <c r="AZ342" i="8"/>
  <c r="BH342" i="8"/>
  <c r="BP342" i="8"/>
  <c r="AD364" i="8"/>
  <c r="AL364" i="8"/>
  <c r="AT364" i="8"/>
  <c r="BB364" i="8"/>
  <c r="BJ364" i="8"/>
  <c r="AC365" i="8"/>
  <c r="AK365" i="8"/>
  <c r="AS365" i="8"/>
  <c r="BA365" i="8"/>
  <c r="BI365" i="8"/>
  <c r="BQ365" i="8"/>
  <c r="AC367" i="8"/>
  <c r="AK367" i="8"/>
  <c r="AS367" i="8"/>
  <c r="BA367" i="8"/>
  <c r="BI367" i="8"/>
  <c r="BQ367" i="8"/>
  <c r="AA422" i="8"/>
  <c r="AI422" i="8"/>
  <c r="AQ422" i="8"/>
  <c r="AY422" i="8"/>
  <c r="BG422" i="8"/>
  <c r="BO422" i="8"/>
  <c r="X428" i="8"/>
  <c r="AF428" i="8"/>
  <c r="AN428" i="8"/>
  <c r="AV428" i="8"/>
  <c r="BD428" i="8"/>
  <c r="BL428" i="8"/>
  <c r="AD431" i="8"/>
  <c r="AL431" i="8"/>
  <c r="AT431" i="8"/>
  <c r="BB431" i="8"/>
  <c r="BJ431" i="8"/>
  <c r="AC436" i="8"/>
  <c r="AK436" i="8"/>
  <c r="AS436" i="8"/>
  <c r="BQ436" i="8"/>
  <c r="S515" i="8"/>
  <c r="Z319" i="8"/>
  <c r="AH319" i="8"/>
  <c r="AP319" i="8"/>
  <c r="AX319" i="8"/>
  <c r="BF319" i="8"/>
  <c r="BN319" i="8"/>
  <c r="Y321" i="8"/>
  <c r="AG321" i="8"/>
  <c r="AG322" i="8" s="1"/>
  <c r="AG687" i="8" s="1"/>
  <c r="AO321" i="8"/>
  <c r="AO322" i="8" s="1"/>
  <c r="AO687" i="8" s="1"/>
  <c r="AC342" i="8"/>
  <c r="AK342" i="8"/>
  <c r="AS342" i="8"/>
  <c r="BA342" i="8"/>
  <c r="BI342" i="8"/>
  <c r="BQ342" i="8"/>
  <c r="AC344" i="8"/>
  <c r="AK344" i="8"/>
  <c r="AS344" i="8"/>
  <c r="BA344" i="8"/>
  <c r="BI344" i="8"/>
  <c r="BQ344" i="8"/>
  <c r="AE364" i="8"/>
  <c r="AE368" i="8" s="1"/>
  <c r="AE729" i="8" s="1"/>
  <c r="AM364" i="8"/>
  <c r="AM368" i="8" s="1"/>
  <c r="AM729" i="8" s="1"/>
  <c r="AU364" i="8"/>
  <c r="AU368" i="8" s="1"/>
  <c r="AU729" i="8" s="1"/>
  <c r="BC364" i="8"/>
  <c r="BC368" i="8" s="1"/>
  <c r="BC729" i="8" s="1"/>
  <c r="BK364" i="8"/>
  <c r="BK368" i="8" s="1"/>
  <c r="BK729" i="8" s="1"/>
  <c r="AD365" i="8"/>
  <c r="AL365" i="8"/>
  <c r="AT365" i="8"/>
  <c r="BB365" i="8"/>
  <c r="BJ365" i="8"/>
  <c r="AD401" i="8"/>
  <c r="AD667" i="8" s="1"/>
  <c r="AL401" i="8"/>
  <c r="AL667" i="8" s="1"/>
  <c r="AT401" i="8"/>
  <c r="AT667" i="8" s="1"/>
  <c r="BB401" i="8"/>
  <c r="BB667" i="8" s="1"/>
  <c r="BJ401" i="8"/>
  <c r="BJ667" i="8" s="1"/>
  <c r="AB422" i="8"/>
  <c r="AJ422" i="8"/>
  <c r="AR422" i="8"/>
  <c r="AZ422" i="8"/>
  <c r="BH422" i="8"/>
  <c r="BP422" i="8"/>
  <c r="AA425" i="8"/>
  <c r="AI425" i="8"/>
  <c r="AQ425" i="8"/>
  <c r="AY425" i="8"/>
  <c r="BG425" i="8"/>
  <c r="BO425" i="8"/>
  <c r="Y428" i="8"/>
  <c r="AG428" i="8"/>
  <c r="AO428" i="8"/>
  <c r="AW428" i="8"/>
  <c r="BE428" i="8"/>
  <c r="BM428" i="8"/>
  <c r="AD436" i="8"/>
  <c r="AL436" i="8"/>
  <c r="AT436" i="8"/>
  <c r="AC517" i="8"/>
  <c r="AK517" i="8"/>
  <c r="AS517" i="8"/>
  <c r="BA517" i="8"/>
  <c r="BI517" i="8"/>
  <c r="BQ517" i="8"/>
  <c r="S535" i="8"/>
  <c r="BI295" i="8"/>
  <c r="BQ295" i="8"/>
  <c r="AC318" i="8"/>
  <c r="AK318" i="8"/>
  <c r="AS318" i="8"/>
  <c r="BA318" i="8"/>
  <c r="BI318" i="8"/>
  <c r="BQ318" i="8"/>
  <c r="S310" i="8"/>
  <c r="AB319" i="8"/>
  <c r="AJ319" i="8"/>
  <c r="AR319" i="8"/>
  <c r="AZ319" i="8"/>
  <c r="BH319" i="8"/>
  <c r="BP319" i="8"/>
  <c r="S314" i="8"/>
  <c r="AF341" i="8"/>
  <c r="AN341" i="8"/>
  <c r="AV341" i="8"/>
  <c r="BD341" i="8"/>
  <c r="BL341" i="8"/>
  <c r="S351" i="8"/>
  <c r="X365" i="8"/>
  <c r="AF365" i="8"/>
  <c r="AF368" i="8" s="1"/>
  <c r="AF729" i="8" s="1"/>
  <c r="AN365" i="8"/>
  <c r="AV365" i="8"/>
  <c r="AV368" i="8" s="1"/>
  <c r="AV729" i="8" s="1"/>
  <c r="BD365" i="8"/>
  <c r="BL365" i="8"/>
  <c r="X367" i="8"/>
  <c r="AF367" i="8"/>
  <c r="AN367" i="8"/>
  <c r="AV367" i="8"/>
  <c r="BD367" i="8"/>
  <c r="BL367" i="8"/>
  <c r="BL401" i="8"/>
  <c r="BL667" i="8" s="1"/>
  <c r="AD422" i="8"/>
  <c r="AL422" i="8"/>
  <c r="AT422" i="8"/>
  <c r="BB422" i="8"/>
  <c r="BJ422" i="8"/>
  <c r="AC425" i="8"/>
  <c r="AC437" i="8" s="1"/>
  <c r="AC688" i="8" s="1"/>
  <c r="AK425" i="8"/>
  <c r="AK437" i="8" s="1"/>
  <c r="AK688" i="8" s="1"/>
  <c r="AS425" i="8"/>
  <c r="AS437" i="8" s="1"/>
  <c r="AS688" i="8" s="1"/>
  <c r="BA425" i="8"/>
  <c r="BA437" i="8" s="1"/>
  <c r="BA688" i="8" s="1"/>
  <c r="BI425" i="8"/>
  <c r="BI437" i="8" s="1"/>
  <c r="BI688" i="8" s="1"/>
  <c r="BQ425" i="8"/>
  <c r="BQ437" i="8" s="1"/>
  <c r="BQ688" i="8" s="1"/>
  <c r="AI428" i="8"/>
  <c r="AQ428" i="8"/>
  <c r="AY428" i="8"/>
  <c r="BG428" i="8"/>
  <c r="BO428" i="8"/>
  <c r="AD446" i="8"/>
  <c r="AD709" i="8" s="1"/>
  <c r="AL446" i="8"/>
  <c r="AL709" i="8" s="1"/>
  <c r="AT446" i="8"/>
  <c r="AT709" i="8" s="1"/>
  <c r="BB446" i="8"/>
  <c r="BB709" i="8" s="1"/>
  <c r="BJ446" i="8"/>
  <c r="BJ709" i="8" s="1"/>
  <c r="BN643" i="8"/>
  <c r="BN732" i="8" s="1"/>
  <c r="Y341" i="8"/>
  <c r="AG341" i="8"/>
  <c r="AG345" i="8" s="1"/>
  <c r="AG708" i="8" s="1"/>
  <c r="AO341" i="8"/>
  <c r="AW341" i="8"/>
  <c r="BE341" i="8"/>
  <c r="BM341" i="8"/>
  <c r="AF342" i="8"/>
  <c r="AN342" i="8"/>
  <c r="AV342" i="8"/>
  <c r="BD342" i="8"/>
  <c r="BL342" i="8"/>
  <c r="X344" i="8"/>
  <c r="AF344" i="8"/>
  <c r="AN344" i="8"/>
  <c r="AV344" i="8"/>
  <c r="BD344" i="8"/>
  <c r="BL344" i="8"/>
  <c r="Z364" i="8"/>
  <c r="Z368" i="8" s="1"/>
  <c r="Z729" i="8" s="1"/>
  <c r="AH364" i="8"/>
  <c r="AH368" i="8" s="1"/>
  <c r="AH729" i="8" s="1"/>
  <c r="AP364" i="8"/>
  <c r="AX364" i="8"/>
  <c r="AX368" i="8" s="1"/>
  <c r="AX729" i="8" s="1"/>
  <c r="BF364" i="8"/>
  <c r="BF368" i="8" s="1"/>
  <c r="BF729" i="8" s="1"/>
  <c r="BN364" i="8"/>
  <c r="BN368" i="8" s="1"/>
  <c r="BN729" i="8" s="1"/>
  <c r="S359" i="8"/>
  <c r="Y401" i="8"/>
  <c r="Y667" i="8" s="1"/>
  <c r="AG401" i="8"/>
  <c r="AG667" i="8" s="1"/>
  <c r="AO401" i="8"/>
  <c r="AO667" i="8" s="1"/>
  <c r="AW401" i="8"/>
  <c r="AW667" i="8" s="1"/>
  <c r="BE401" i="8"/>
  <c r="BE667" i="8" s="1"/>
  <c r="BM401" i="8"/>
  <c r="BM667" i="8" s="1"/>
  <c r="AD425" i="8"/>
  <c r="AL425" i="8"/>
  <c r="AT425" i="8"/>
  <c r="BB425" i="8"/>
  <c r="BJ425" i="8"/>
  <c r="AB428" i="8"/>
  <c r="AJ428" i="8"/>
  <c r="AR428" i="8"/>
  <c r="AZ428" i="8"/>
  <c r="BH428" i="8"/>
  <c r="BP428" i="8"/>
  <c r="Z431" i="8"/>
  <c r="AH431" i="8"/>
  <c r="AP431" i="8"/>
  <c r="AX431" i="8"/>
  <c r="BF431" i="8"/>
  <c r="BN431" i="8"/>
  <c r="S489" i="8"/>
  <c r="Y610" i="8"/>
  <c r="AW610" i="8"/>
  <c r="BE610" i="8"/>
  <c r="BC295" i="8"/>
  <c r="BC296" i="8" s="1"/>
  <c r="BC666" i="8" s="1"/>
  <c r="BK295" i="8"/>
  <c r="BK296" i="8" s="1"/>
  <c r="BK666" i="8" s="1"/>
  <c r="AE318" i="8"/>
  <c r="AM318" i="8"/>
  <c r="AU318" i="8"/>
  <c r="BC318" i="8"/>
  <c r="BK318" i="8"/>
  <c r="S309" i="8"/>
  <c r="AD319" i="8"/>
  <c r="AL319" i="8"/>
  <c r="AT319" i="8"/>
  <c r="BB319" i="8"/>
  <c r="BJ319" i="8"/>
  <c r="S313" i="8"/>
  <c r="AS321" i="8"/>
  <c r="BA321" i="8"/>
  <c r="BI321" i="8"/>
  <c r="BQ321" i="8"/>
  <c r="S333" i="8"/>
  <c r="AT341" i="8"/>
  <c r="AT345" i="8" s="1"/>
  <c r="AT708" i="8" s="1"/>
  <c r="BB341" i="8"/>
  <c r="BB345" i="8" s="1"/>
  <c r="BB708" i="8" s="1"/>
  <c r="BJ341" i="8"/>
  <c r="BJ345" i="8" s="1"/>
  <c r="BJ708" i="8" s="1"/>
  <c r="Y342" i="8"/>
  <c r="AG342" i="8"/>
  <c r="AO342" i="8"/>
  <c r="AW342" i="8"/>
  <c r="BE342" i="8"/>
  <c r="BM342" i="8"/>
  <c r="AA364" i="8"/>
  <c r="AI364" i="8"/>
  <c r="AQ364" i="8"/>
  <c r="AY364" i="8"/>
  <c r="BG364" i="8"/>
  <c r="BO364" i="8"/>
  <c r="AN422" i="8"/>
  <c r="AV422" i="8"/>
  <c r="BD422" i="8"/>
  <c r="BL422" i="8"/>
  <c r="S421" i="8"/>
  <c r="AE425" i="8"/>
  <c r="AM425" i="8"/>
  <c r="AU425" i="8"/>
  <c r="BC425" i="8"/>
  <c r="BK425" i="8"/>
  <c r="S424" i="8"/>
  <c r="Z436" i="8"/>
  <c r="AE522" i="8"/>
  <c r="AM522" i="8"/>
  <c r="AU522" i="8"/>
  <c r="BC522" i="8"/>
  <c r="BK522" i="8"/>
  <c r="BD295" i="8"/>
  <c r="BD296" i="8" s="1"/>
  <c r="BD666" i="8" s="1"/>
  <c r="BL295" i="8"/>
  <c r="BL296" i="8" s="1"/>
  <c r="BL666" i="8" s="1"/>
  <c r="X318" i="8"/>
  <c r="AF318" i="8"/>
  <c r="AN318" i="8"/>
  <c r="AV318" i="8"/>
  <c r="BD318" i="8"/>
  <c r="BL318" i="8"/>
  <c r="AE319" i="8"/>
  <c r="AM319" i="8"/>
  <c r="AU319" i="8"/>
  <c r="BC319" i="8"/>
  <c r="BK319" i="8"/>
  <c r="AD321" i="8"/>
  <c r="AL321" i="8"/>
  <c r="AT321" i="8"/>
  <c r="BB321" i="8"/>
  <c r="BJ321" i="8"/>
  <c r="AA341" i="8"/>
  <c r="AI341" i="8"/>
  <c r="AQ341" i="8"/>
  <c r="AY341" i="8"/>
  <c r="BG341" i="8"/>
  <c r="BO341" i="8"/>
  <c r="Z344" i="8"/>
  <c r="AH344" i="8"/>
  <c r="AP344" i="8"/>
  <c r="AX344" i="8"/>
  <c r="BF344" i="8"/>
  <c r="BN344" i="8"/>
  <c r="AB364" i="8"/>
  <c r="AB368" i="8" s="1"/>
  <c r="AB729" i="8" s="1"/>
  <c r="AJ364" i="8"/>
  <c r="AJ368" i="8" s="1"/>
  <c r="AJ729" i="8" s="1"/>
  <c r="AR364" i="8"/>
  <c r="AR368" i="8" s="1"/>
  <c r="AR729" i="8" s="1"/>
  <c r="AZ364" i="8"/>
  <c r="AZ368" i="8" s="1"/>
  <c r="AZ729" i="8" s="1"/>
  <c r="BH364" i="8"/>
  <c r="BH368" i="8" s="1"/>
  <c r="BH729" i="8" s="1"/>
  <c r="BP364" i="8"/>
  <c r="BP368" i="8" s="1"/>
  <c r="BP729" i="8" s="1"/>
  <c r="S352" i="8"/>
  <c r="S357" i="8"/>
  <c r="AA365" i="8"/>
  <c r="AI365" i="8"/>
  <c r="AQ365" i="8"/>
  <c r="AY365" i="8"/>
  <c r="BG365" i="8"/>
  <c r="BO365" i="8"/>
  <c r="AF467" i="8"/>
  <c r="AF730" i="8" s="1"/>
  <c r="AN467" i="8"/>
  <c r="AN730" i="8" s="1"/>
  <c r="AV467" i="8"/>
  <c r="AV730" i="8" s="1"/>
  <c r="BD467" i="8"/>
  <c r="BD730" i="8" s="1"/>
  <c r="BL467" i="8"/>
  <c r="BL730" i="8" s="1"/>
  <c r="AA491" i="8"/>
  <c r="AA668" i="8" s="1"/>
  <c r="AI491" i="8"/>
  <c r="AI668" i="8" s="1"/>
  <c r="AQ491" i="8"/>
  <c r="AQ668" i="8" s="1"/>
  <c r="AY491" i="8"/>
  <c r="AY668" i="8" s="1"/>
  <c r="AY670" i="8" s="1"/>
  <c r="BG491" i="8"/>
  <c r="BG668" i="8" s="1"/>
  <c r="BO491" i="8"/>
  <c r="BO668" i="8" s="1"/>
  <c r="S490" i="8"/>
  <c r="AB512" i="8"/>
  <c r="AJ512" i="8"/>
  <c r="AR512" i="8"/>
  <c r="AZ512" i="8"/>
  <c r="BH512" i="8"/>
  <c r="BP512" i="8"/>
  <c r="AD517" i="8"/>
  <c r="AL517" i="8"/>
  <c r="AT517" i="8"/>
  <c r="BB517" i="8"/>
  <c r="BJ517" i="8"/>
  <c r="Z527" i="8"/>
  <c r="AH527" i="8"/>
  <c r="AP527" i="8"/>
  <c r="AX527" i="8"/>
  <c r="BF527" i="8"/>
  <c r="BN527" i="8"/>
  <c r="AB537" i="8"/>
  <c r="AB710" i="8" s="1"/>
  <c r="AJ537" i="8"/>
  <c r="AJ710" i="8" s="1"/>
  <c r="AR537" i="8"/>
  <c r="AR710" i="8" s="1"/>
  <c r="AZ537" i="8"/>
  <c r="AZ710" i="8" s="1"/>
  <c r="BH537" i="8"/>
  <c r="BH710" i="8" s="1"/>
  <c r="BP537" i="8"/>
  <c r="BP710" i="8" s="1"/>
  <c r="AE580" i="8"/>
  <c r="AE669" i="8" s="1"/>
  <c r="AM580" i="8"/>
  <c r="AM669" i="8" s="1"/>
  <c r="AU580" i="8"/>
  <c r="AU669" i="8" s="1"/>
  <c r="BC580" i="8"/>
  <c r="BC669" i="8" s="1"/>
  <c r="BK580" i="8"/>
  <c r="BK669" i="8" s="1"/>
  <c r="AD601" i="8"/>
  <c r="AD611" i="8" s="1"/>
  <c r="AD690" i="8" s="1"/>
  <c r="AL601" i="8"/>
  <c r="AL611" i="8" s="1"/>
  <c r="AL690" i="8" s="1"/>
  <c r="AT601" i="8"/>
  <c r="AT611" i="8" s="1"/>
  <c r="AT690" i="8" s="1"/>
  <c r="BB601" i="8"/>
  <c r="BB611" i="8" s="1"/>
  <c r="BB690" i="8" s="1"/>
  <c r="BJ601" i="8"/>
  <c r="BJ611" i="8" s="1"/>
  <c r="BJ690" i="8" s="1"/>
  <c r="Y607" i="8"/>
  <c r="AG607" i="8"/>
  <c r="AO607" i="8"/>
  <c r="AW607" i="8"/>
  <c r="BE607" i="8"/>
  <c r="BM607" i="8"/>
  <c r="Y622" i="8"/>
  <c r="Y711" i="8" s="1"/>
  <c r="AG622" i="8"/>
  <c r="AG711" i="8" s="1"/>
  <c r="AO622" i="8"/>
  <c r="AO711" i="8" s="1"/>
  <c r="AW622" i="8"/>
  <c r="AW711" i="8" s="1"/>
  <c r="BE622" i="8"/>
  <c r="BE711" i="8" s="1"/>
  <c r="BM622" i="8"/>
  <c r="BM711" i="8" s="1"/>
  <c r="S621" i="8"/>
  <c r="Y643" i="8"/>
  <c r="Y732" i="8" s="1"/>
  <c r="AG643" i="8"/>
  <c r="AG732" i="8" s="1"/>
  <c r="AO643" i="8"/>
  <c r="AO732" i="8" s="1"/>
  <c r="AW643" i="8"/>
  <c r="AW732" i="8" s="1"/>
  <c r="BE643" i="8"/>
  <c r="BE732" i="8" s="1"/>
  <c r="BM643" i="8"/>
  <c r="BM732" i="8" s="1"/>
  <c r="BB436" i="8"/>
  <c r="BJ436" i="8"/>
  <c r="S433" i="8"/>
  <c r="S435" i="8"/>
  <c r="X446" i="8"/>
  <c r="AF446" i="8"/>
  <c r="AF709" i="8" s="1"/>
  <c r="AN446" i="8"/>
  <c r="AN709" i="8" s="1"/>
  <c r="AV446" i="8"/>
  <c r="AV709" i="8" s="1"/>
  <c r="BD446" i="8"/>
  <c r="BD709" i="8" s="1"/>
  <c r="BL446" i="8"/>
  <c r="BL709" i="8" s="1"/>
  <c r="Y467" i="8"/>
  <c r="Y730" i="8" s="1"/>
  <c r="AG467" i="8"/>
  <c r="AG730" i="8" s="1"/>
  <c r="AO467" i="8"/>
  <c r="AO730" i="8" s="1"/>
  <c r="AW467" i="8"/>
  <c r="AW730" i="8" s="1"/>
  <c r="BE467" i="8"/>
  <c r="BE730" i="8" s="1"/>
  <c r="BM467" i="8"/>
  <c r="BM730" i="8" s="1"/>
  <c r="S464" i="8"/>
  <c r="AB491" i="8"/>
  <c r="AB668" i="8" s="1"/>
  <c r="AJ491" i="8"/>
  <c r="AJ668" i="8" s="1"/>
  <c r="AR491" i="8"/>
  <c r="AR668" i="8" s="1"/>
  <c r="AZ491" i="8"/>
  <c r="AZ668" i="8" s="1"/>
  <c r="BH491" i="8"/>
  <c r="BH668" i="8" s="1"/>
  <c r="BP491" i="8"/>
  <c r="BP668" i="8" s="1"/>
  <c r="X522" i="8"/>
  <c r="AF522" i="8"/>
  <c r="AN522" i="8"/>
  <c r="AV522" i="8"/>
  <c r="BD522" i="8"/>
  <c r="BL522" i="8"/>
  <c r="AA527" i="8"/>
  <c r="AI527" i="8"/>
  <c r="AQ527" i="8"/>
  <c r="AY527" i="8"/>
  <c r="BG527" i="8"/>
  <c r="BO527" i="8"/>
  <c r="AC537" i="8"/>
  <c r="AC710" i="8" s="1"/>
  <c r="AK537" i="8"/>
  <c r="AK710" i="8" s="1"/>
  <c r="AS537" i="8"/>
  <c r="AS710" i="8" s="1"/>
  <c r="BA537" i="8"/>
  <c r="BA710" i="8" s="1"/>
  <c r="BI537" i="8"/>
  <c r="BI710" i="8" s="1"/>
  <c r="BQ537" i="8"/>
  <c r="BQ710" i="8" s="1"/>
  <c r="AD558" i="8"/>
  <c r="AD731" i="8" s="1"/>
  <c r="AL558" i="8"/>
  <c r="AL731" i="8" s="1"/>
  <c r="AT558" i="8"/>
  <c r="AT731" i="8" s="1"/>
  <c r="BB558" i="8"/>
  <c r="BB731" i="8" s="1"/>
  <c r="BJ558" i="8"/>
  <c r="BJ731" i="8" s="1"/>
  <c r="S555" i="8"/>
  <c r="S578" i="8"/>
  <c r="AF580" i="8"/>
  <c r="AF669" i="8" s="1"/>
  <c r="AN580" i="8"/>
  <c r="AN669" i="8" s="1"/>
  <c r="AV580" i="8"/>
  <c r="AV669" i="8" s="1"/>
  <c r="BD580" i="8"/>
  <c r="BD669" i="8" s="1"/>
  <c r="BL580" i="8"/>
  <c r="BL669" i="8" s="1"/>
  <c r="AB604" i="8"/>
  <c r="AB611" i="8" s="1"/>
  <c r="AB690" i="8" s="1"/>
  <c r="AJ604" i="8"/>
  <c r="AJ611" i="8" s="1"/>
  <c r="AJ690" i="8" s="1"/>
  <c r="AR604" i="8"/>
  <c r="AR611" i="8" s="1"/>
  <c r="AR690" i="8" s="1"/>
  <c r="AZ604" i="8"/>
  <c r="AZ611" i="8" s="1"/>
  <c r="AZ690" i="8" s="1"/>
  <c r="BH604" i="8"/>
  <c r="BH611" i="8" s="1"/>
  <c r="BH690" i="8" s="1"/>
  <c r="BP604" i="8"/>
  <c r="BP611" i="8" s="1"/>
  <c r="BP690" i="8" s="1"/>
  <c r="Z610" i="8"/>
  <c r="AH610" i="8"/>
  <c r="AP610" i="8"/>
  <c r="AX610" i="8"/>
  <c r="BF610" i="8"/>
  <c r="BN610" i="8"/>
  <c r="Z622" i="8"/>
  <c r="Z711" i="8" s="1"/>
  <c r="AH622" i="8"/>
  <c r="AH711" i="8" s="1"/>
  <c r="AP622" i="8"/>
  <c r="AP711" i="8" s="1"/>
  <c r="AX622" i="8"/>
  <c r="AX711" i="8" s="1"/>
  <c r="BF622" i="8"/>
  <c r="BF711" i="8" s="1"/>
  <c r="BN622" i="8"/>
  <c r="BN711" i="8" s="1"/>
  <c r="AE436" i="8"/>
  <c r="AM436" i="8"/>
  <c r="AU436" i="8"/>
  <c r="BC436" i="8"/>
  <c r="BK436" i="8"/>
  <c r="S434" i="8"/>
  <c r="Y446" i="8"/>
  <c r="Y709" i="8" s="1"/>
  <c r="AG446" i="8"/>
  <c r="AG709" i="8" s="1"/>
  <c r="AO446" i="8"/>
  <c r="AO709" i="8" s="1"/>
  <c r="AW446" i="8"/>
  <c r="AW709" i="8" s="1"/>
  <c r="BE446" i="8"/>
  <c r="BE709" i="8" s="1"/>
  <c r="BM446" i="8"/>
  <c r="BM709" i="8" s="1"/>
  <c r="Z467" i="8"/>
  <c r="Z730" i="8" s="1"/>
  <c r="AH467" i="8"/>
  <c r="AH730" i="8" s="1"/>
  <c r="AP467" i="8"/>
  <c r="AP730" i="8" s="1"/>
  <c r="AX467" i="8"/>
  <c r="AX730" i="8" s="1"/>
  <c r="BF467" i="8"/>
  <c r="BF730" i="8" s="1"/>
  <c r="BN467" i="8"/>
  <c r="BN730" i="8" s="1"/>
  <c r="AC491" i="8"/>
  <c r="AC668" i="8" s="1"/>
  <c r="AK491" i="8"/>
  <c r="AK668" i="8" s="1"/>
  <c r="AS491" i="8"/>
  <c r="AS668" i="8" s="1"/>
  <c r="BA491" i="8"/>
  <c r="BA668" i="8" s="1"/>
  <c r="BI491" i="8"/>
  <c r="BI668" i="8" s="1"/>
  <c r="BQ491" i="8"/>
  <c r="BQ668" i="8" s="1"/>
  <c r="AD512" i="8"/>
  <c r="AL512" i="8"/>
  <c r="AT512" i="8"/>
  <c r="BB512" i="8"/>
  <c r="BJ512" i="8"/>
  <c r="S509" i="8"/>
  <c r="X517" i="8"/>
  <c r="AF517" i="8"/>
  <c r="AN517" i="8"/>
  <c r="AV517" i="8"/>
  <c r="BD517" i="8"/>
  <c r="BL517" i="8"/>
  <c r="Y522" i="8"/>
  <c r="AG522" i="8"/>
  <c r="AO522" i="8"/>
  <c r="AW522" i="8"/>
  <c r="BE522" i="8"/>
  <c r="BM522" i="8"/>
  <c r="AD537" i="8"/>
  <c r="AD710" i="8" s="1"/>
  <c r="AL537" i="8"/>
  <c r="AL710" i="8" s="1"/>
  <c r="AT537" i="8"/>
  <c r="AT710" i="8" s="1"/>
  <c r="BB537" i="8"/>
  <c r="BB710" i="8" s="1"/>
  <c r="BJ537" i="8"/>
  <c r="BJ710" i="8" s="1"/>
  <c r="S534" i="8"/>
  <c r="AE558" i="8"/>
  <c r="AE731" i="8" s="1"/>
  <c r="AM558" i="8"/>
  <c r="AM731" i="8" s="1"/>
  <c r="AU558" i="8"/>
  <c r="AU731" i="8" s="1"/>
  <c r="BC558" i="8"/>
  <c r="BC731" i="8" s="1"/>
  <c r="BK558" i="8"/>
  <c r="BK731" i="8" s="1"/>
  <c r="S556" i="8"/>
  <c r="X436" i="8"/>
  <c r="AF436" i="8"/>
  <c r="AF437" i="8" s="1"/>
  <c r="AF688" i="8" s="1"/>
  <c r="AN436" i="8"/>
  <c r="AV436" i="8"/>
  <c r="BD436" i="8"/>
  <c r="BL436" i="8"/>
  <c r="AD491" i="8"/>
  <c r="AD668" i="8" s="1"/>
  <c r="AL491" i="8"/>
  <c r="AL668" i="8" s="1"/>
  <c r="AT491" i="8"/>
  <c r="AT668" i="8" s="1"/>
  <c r="BB491" i="8"/>
  <c r="BB668" i="8" s="1"/>
  <c r="BJ491" i="8"/>
  <c r="BJ668" i="8" s="1"/>
  <c r="AE512" i="8"/>
  <c r="AM512" i="8"/>
  <c r="AU512" i="8"/>
  <c r="BC512" i="8"/>
  <c r="BK512" i="8"/>
  <c r="S510" i="8"/>
  <c r="Y517" i="8"/>
  <c r="AG517" i="8"/>
  <c r="AO517" i="8"/>
  <c r="AW517" i="8"/>
  <c r="BE517" i="8"/>
  <c r="BM517" i="8"/>
  <c r="Z522" i="8"/>
  <c r="Z528" i="8" s="1"/>
  <c r="Z689" i="8" s="1"/>
  <c r="AH522" i="8"/>
  <c r="AH528" i="8" s="1"/>
  <c r="AH689" i="8" s="1"/>
  <c r="AP522" i="8"/>
  <c r="AP528" i="8" s="1"/>
  <c r="AP689" i="8" s="1"/>
  <c r="AX522" i="8"/>
  <c r="AX528" i="8" s="1"/>
  <c r="AX689" i="8" s="1"/>
  <c r="BF522" i="8"/>
  <c r="BF528" i="8" s="1"/>
  <c r="BF689" i="8" s="1"/>
  <c r="BN522" i="8"/>
  <c r="S521" i="8"/>
  <c r="AC527" i="8"/>
  <c r="AK527" i="8"/>
  <c r="AS527" i="8"/>
  <c r="BA527" i="8"/>
  <c r="BI527" i="8"/>
  <c r="BQ527" i="8"/>
  <c r="S525" i="8"/>
  <c r="S526" i="8"/>
  <c r="AE537" i="8"/>
  <c r="AE710" i="8" s="1"/>
  <c r="AM537" i="8"/>
  <c r="AM710" i="8" s="1"/>
  <c r="AU537" i="8"/>
  <c r="AU710" i="8" s="1"/>
  <c r="BC537" i="8"/>
  <c r="BC710" i="8" s="1"/>
  <c r="BK537" i="8"/>
  <c r="BK710" i="8" s="1"/>
  <c r="X558" i="8"/>
  <c r="AF558" i="8"/>
  <c r="AF731" i="8" s="1"/>
  <c r="AN558" i="8"/>
  <c r="AN731" i="8" s="1"/>
  <c r="AV558" i="8"/>
  <c r="AV731" i="8" s="1"/>
  <c r="BD558" i="8"/>
  <c r="BD731" i="8" s="1"/>
  <c r="BL558" i="8"/>
  <c r="BL731" i="8" s="1"/>
  <c r="S603" i="8"/>
  <c r="AG436" i="8"/>
  <c r="AO436" i="8"/>
  <c r="AW436" i="8"/>
  <c r="BE436" i="8"/>
  <c r="BM436" i="8"/>
  <c r="AA446" i="8"/>
  <c r="AA709" i="8" s="1"/>
  <c r="AI446" i="8"/>
  <c r="AI709" i="8" s="1"/>
  <c r="AQ446" i="8"/>
  <c r="AQ709" i="8" s="1"/>
  <c r="AY446" i="8"/>
  <c r="AY709" i="8" s="1"/>
  <c r="BG446" i="8"/>
  <c r="BG709" i="8" s="1"/>
  <c r="BO446" i="8"/>
  <c r="BO709" i="8" s="1"/>
  <c r="AB467" i="8"/>
  <c r="AB730" i="8" s="1"/>
  <c r="AJ467" i="8"/>
  <c r="AJ730" i="8" s="1"/>
  <c r="AR467" i="8"/>
  <c r="AR730" i="8" s="1"/>
  <c r="AZ467" i="8"/>
  <c r="AZ730" i="8" s="1"/>
  <c r="BH467" i="8"/>
  <c r="BH730" i="8" s="1"/>
  <c r="BP467" i="8"/>
  <c r="BP730" i="8" s="1"/>
  <c r="S465" i="8"/>
  <c r="AE491" i="8"/>
  <c r="AE668" i="8" s="1"/>
  <c r="AM491" i="8"/>
  <c r="AM668" i="8" s="1"/>
  <c r="AU491" i="8"/>
  <c r="AU668" i="8" s="1"/>
  <c r="BC491" i="8"/>
  <c r="BC668" i="8" s="1"/>
  <c r="BK491" i="8"/>
  <c r="BK668" i="8" s="1"/>
  <c r="X512" i="8"/>
  <c r="AF512" i="8"/>
  <c r="AN512" i="8"/>
  <c r="AV512" i="8"/>
  <c r="BD512" i="8"/>
  <c r="BL512" i="8"/>
  <c r="AI522" i="8"/>
  <c r="AQ522" i="8"/>
  <c r="AY522" i="8"/>
  <c r="BG522" i="8"/>
  <c r="BO522" i="8"/>
  <c r="AD527" i="8"/>
  <c r="AL527" i="8"/>
  <c r="AT527" i="8"/>
  <c r="BB527" i="8"/>
  <c r="BJ527" i="8"/>
  <c r="X537" i="8"/>
  <c r="AF537" i="8"/>
  <c r="AF710" i="8" s="1"/>
  <c r="AN537" i="8"/>
  <c r="AN710" i="8" s="1"/>
  <c r="AV537" i="8"/>
  <c r="AV710" i="8" s="1"/>
  <c r="BD537" i="8"/>
  <c r="BD710" i="8" s="1"/>
  <c r="BL537" i="8"/>
  <c r="BL710" i="8" s="1"/>
  <c r="AG558" i="8"/>
  <c r="AG731" i="8" s="1"/>
  <c r="AO558" i="8"/>
  <c r="AO731" i="8" s="1"/>
  <c r="AW558" i="8"/>
  <c r="AW731" i="8" s="1"/>
  <c r="BE558" i="8"/>
  <c r="BE731" i="8" s="1"/>
  <c r="BM558" i="8"/>
  <c r="BM731" i="8" s="1"/>
  <c r="BQ622" i="8"/>
  <c r="BQ711" i="8" s="1"/>
  <c r="AH436" i="8"/>
  <c r="AP436" i="8"/>
  <c r="AX436" i="8"/>
  <c r="BF436" i="8"/>
  <c r="BN436" i="8"/>
  <c r="BP446" i="8"/>
  <c r="BP709" i="8" s="1"/>
  <c r="S445" i="8"/>
  <c r="AG512" i="8"/>
  <c r="AO512" i="8"/>
  <c r="AW512" i="8"/>
  <c r="BE512" i="8"/>
  <c r="BM512" i="8"/>
  <c r="AE527" i="8"/>
  <c r="AM527" i="8"/>
  <c r="AU527" i="8"/>
  <c r="BC527" i="8"/>
  <c r="BK527" i="8"/>
  <c r="S609" i="8"/>
  <c r="S84" i="4"/>
  <c r="S62" i="4"/>
  <c r="AC64" i="4"/>
  <c r="AC665" i="4" s="1"/>
  <c r="AK64" i="4"/>
  <c r="AK665" i="4" s="1"/>
  <c r="AS64" i="4"/>
  <c r="AS665" i="4" s="1"/>
  <c r="BA64" i="4"/>
  <c r="BA665" i="4" s="1"/>
  <c r="BI64" i="4"/>
  <c r="BI665" i="4" s="1"/>
  <c r="BQ64" i="4"/>
  <c r="BQ665" i="4" s="1"/>
  <c r="S83" i="4"/>
  <c r="Z85" i="4"/>
  <c r="AH85" i="4"/>
  <c r="AP85" i="4"/>
  <c r="AP104" i="4" s="1"/>
  <c r="AP686" i="4" s="1"/>
  <c r="AX85" i="4"/>
  <c r="BF85" i="4"/>
  <c r="BN85" i="4"/>
  <c r="S87" i="4"/>
  <c r="S92" i="4"/>
  <c r="S96" i="4"/>
  <c r="BB103" i="4"/>
  <c r="BJ103" i="4"/>
  <c r="S99" i="4"/>
  <c r="S112" i="4"/>
  <c r="Z114" i="4"/>
  <c r="Z707" i="4" s="1"/>
  <c r="AH114" i="4"/>
  <c r="AH707" i="4" s="1"/>
  <c r="AP114" i="4"/>
  <c r="AP707" i="4" s="1"/>
  <c r="AX114" i="4"/>
  <c r="AX707" i="4" s="1"/>
  <c r="BF114" i="4"/>
  <c r="BF707" i="4" s="1"/>
  <c r="BN114" i="4"/>
  <c r="BN707" i="4" s="1"/>
  <c r="BP294" i="4"/>
  <c r="S285" i="4"/>
  <c r="Z294" i="4"/>
  <c r="AH294" i="4"/>
  <c r="AP294" i="4"/>
  <c r="AX294" i="4"/>
  <c r="BF294" i="4"/>
  <c r="BN294" i="4"/>
  <c r="BN296" i="4" s="1"/>
  <c r="BN666" i="4" s="1"/>
  <c r="S289" i="4"/>
  <c r="AA295" i="4"/>
  <c r="AA296" i="4" s="1"/>
  <c r="AA666" i="4" s="1"/>
  <c r="AA670" i="4" s="1"/>
  <c r="AI295" i="4"/>
  <c r="AY295" i="4"/>
  <c r="BG295" i="4"/>
  <c r="BO295" i="4"/>
  <c r="AE91" i="4"/>
  <c r="AM91" i="4"/>
  <c r="AM104" i="4" s="1"/>
  <c r="AM686" i="4" s="1"/>
  <c r="AU91" i="4"/>
  <c r="BC91" i="4"/>
  <c r="BK91" i="4"/>
  <c r="Z97" i="4"/>
  <c r="AH97" i="4"/>
  <c r="AP97" i="4"/>
  <c r="AX97" i="4"/>
  <c r="BF97" i="4"/>
  <c r="BN97" i="4"/>
  <c r="S95" i="4"/>
  <c r="AE103" i="4"/>
  <c r="AM103" i="4"/>
  <c r="AU103" i="4"/>
  <c r="BC103" i="4"/>
  <c r="BK103" i="4"/>
  <c r="S196" i="4"/>
  <c r="X188" i="12" s="1"/>
  <c r="AB295" i="4"/>
  <c r="AJ295" i="4"/>
  <c r="AR295" i="4"/>
  <c r="AZ295" i="4"/>
  <c r="BH295" i="4"/>
  <c r="BP295" i="4"/>
  <c r="S293" i="4"/>
  <c r="AI296" i="4"/>
  <c r="AI666" i="4" s="1"/>
  <c r="AI670" i="4" s="1"/>
  <c r="S60" i="4"/>
  <c r="S82" i="4"/>
  <c r="S98" i="4"/>
  <c r="AJ114" i="4"/>
  <c r="AJ707" i="4" s="1"/>
  <c r="AR114" i="4"/>
  <c r="AR707" i="4" s="1"/>
  <c r="AZ114" i="4"/>
  <c r="AZ707" i="4" s="1"/>
  <c r="BH114" i="4"/>
  <c r="BH707" i="4" s="1"/>
  <c r="BP114" i="4"/>
  <c r="BP707" i="4" s="1"/>
  <c r="S111" i="4"/>
  <c r="AE135" i="4"/>
  <c r="AE728" i="4" s="1"/>
  <c r="AM135" i="4"/>
  <c r="AM728" i="4" s="1"/>
  <c r="AU135" i="4"/>
  <c r="AU728" i="4" s="1"/>
  <c r="BC135" i="4"/>
  <c r="BC728" i="4" s="1"/>
  <c r="BK135" i="4"/>
  <c r="BK728" i="4" s="1"/>
  <c r="S284" i="4"/>
  <c r="BO296" i="4"/>
  <c r="BO666" i="4" s="1"/>
  <c r="S59" i="4"/>
  <c r="AF64" i="4"/>
  <c r="AF665" i="4" s="1"/>
  <c r="AF670" i="4" s="1"/>
  <c r="AN64" i="4"/>
  <c r="AN665" i="4" s="1"/>
  <c r="AN670" i="4" s="1"/>
  <c r="AV64" i="4"/>
  <c r="AV665" i="4" s="1"/>
  <c r="AV670" i="4" s="1"/>
  <c r="BD64" i="4"/>
  <c r="BD665" i="4" s="1"/>
  <c r="BD670" i="4" s="1"/>
  <c r="BL64" i="4"/>
  <c r="BL665" i="4" s="1"/>
  <c r="BL670" i="4" s="1"/>
  <c r="AC85" i="4"/>
  <c r="AC104" i="4" s="1"/>
  <c r="AC686" i="4" s="1"/>
  <c r="AK85" i="4"/>
  <c r="AS85" i="4"/>
  <c r="BA85" i="4"/>
  <c r="BI85" i="4"/>
  <c r="BQ85" i="4"/>
  <c r="S81" i="4"/>
  <c r="X91" i="4"/>
  <c r="AF91" i="4"/>
  <c r="AF104" i="4" s="1"/>
  <c r="AF686" i="4" s="1"/>
  <c r="AN91" i="4"/>
  <c r="AV91" i="4"/>
  <c r="BD91" i="4"/>
  <c r="BL91" i="4"/>
  <c r="AB97" i="4"/>
  <c r="AJ97" i="4"/>
  <c r="AR97" i="4"/>
  <c r="AZ97" i="4"/>
  <c r="AZ104" i="4" s="1"/>
  <c r="AZ686" i="4" s="1"/>
  <c r="BH97" i="4"/>
  <c r="BP97" i="4"/>
  <c r="Y103" i="4"/>
  <c r="AG103" i="4"/>
  <c r="AO103" i="4"/>
  <c r="AW103" i="4"/>
  <c r="AW104" i="4" s="1"/>
  <c r="AW686" i="4" s="1"/>
  <c r="BE103" i="4"/>
  <c r="BE104" i="4" s="1"/>
  <c r="BE686" i="4" s="1"/>
  <c r="BM103" i="4"/>
  <c r="BM104" i="4" s="1"/>
  <c r="BM686" i="4" s="1"/>
  <c r="AC114" i="4"/>
  <c r="AC707" i="4" s="1"/>
  <c r="AK114" i="4"/>
  <c r="AK707" i="4" s="1"/>
  <c r="AS114" i="4"/>
  <c r="AS707" i="4" s="1"/>
  <c r="BA114" i="4"/>
  <c r="BA707" i="4" s="1"/>
  <c r="BI114" i="4"/>
  <c r="BI707" i="4" s="1"/>
  <c r="BQ114" i="4"/>
  <c r="BQ707" i="4" s="1"/>
  <c r="S110" i="4"/>
  <c r="Y135" i="4"/>
  <c r="Y728" i="4" s="1"/>
  <c r="S728" i="4" s="1"/>
  <c r="AG135" i="4"/>
  <c r="AG728" i="4" s="1"/>
  <c r="AO135" i="4"/>
  <c r="AO728" i="4" s="1"/>
  <c r="AW135" i="4"/>
  <c r="AW728" i="4" s="1"/>
  <c r="BE135" i="4"/>
  <c r="BE728" i="4" s="1"/>
  <c r="BM135" i="4"/>
  <c r="BM728" i="4" s="1"/>
  <c r="S131" i="4"/>
  <c r="S175" i="4"/>
  <c r="S283" i="4"/>
  <c r="AE294" i="4"/>
  <c r="AE296" i="4" s="1"/>
  <c r="AE666" i="4" s="1"/>
  <c r="AE670" i="4" s="1"/>
  <c r="AM294" i="4"/>
  <c r="AM296" i="4" s="1"/>
  <c r="AM666" i="4" s="1"/>
  <c r="AM670" i="4" s="1"/>
  <c r="AU294" i="4"/>
  <c r="AU296" i="4" s="1"/>
  <c r="AU666" i="4" s="1"/>
  <c r="AU670" i="4" s="1"/>
  <c r="BC294" i="4"/>
  <c r="BC296" i="4" s="1"/>
  <c r="BC666" i="4" s="1"/>
  <c r="BK294" i="4"/>
  <c r="BK296" i="4" s="1"/>
  <c r="BK666" i="4" s="1"/>
  <c r="BK670" i="4" s="1"/>
  <c r="AC294" i="4"/>
  <c r="AC296" i="4" s="1"/>
  <c r="AC666" i="4" s="1"/>
  <c r="AK294" i="4"/>
  <c r="AK296" i="4" s="1"/>
  <c r="AK666" i="4" s="1"/>
  <c r="AS294" i="4"/>
  <c r="AS296" i="4" s="1"/>
  <c r="AS666" i="4" s="1"/>
  <c r="BA294" i="4"/>
  <c r="BA296" i="4" s="1"/>
  <c r="BA666" i="4" s="1"/>
  <c r="BI294" i="4"/>
  <c r="BI296" i="4" s="1"/>
  <c r="BI666" i="4" s="1"/>
  <c r="BQ294" i="4"/>
  <c r="BQ296" i="4" s="1"/>
  <c r="BQ666" i="4" s="1"/>
  <c r="AD295" i="4"/>
  <c r="AD296" i="4" s="1"/>
  <c r="AD666" i="4" s="1"/>
  <c r="AL295" i="4"/>
  <c r="AL296" i="4" s="1"/>
  <c r="AL666" i="4" s="1"/>
  <c r="AT295" i="4"/>
  <c r="AT296" i="4" s="1"/>
  <c r="AT666" i="4" s="1"/>
  <c r="BB295" i="4"/>
  <c r="BJ295" i="4"/>
  <c r="BJ296" i="4" s="1"/>
  <c r="BJ666" i="4" s="1"/>
  <c r="BJ670" i="4" s="1"/>
  <c r="S292" i="4"/>
  <c r="S290" i="4"/>
  <c r="Z91" i="4"/>
  <c r="AH91" i="4"/>
  <c r="AP91" i="4"/>
  <c r="AX91" i="4"/>
  <c r="BF91" i="4"/>
  <c r="BF104" i="4" s="1"/>
  <c r="BF686" i="4" s="1"/>
  <c r="BN91" i="4"/>
  <c r="S101" i="4"/>
  <c r="S130" i="4"/>
  <c r="S291" i="4"/>
  <c r="AG104" i="4"/>
  <c r="AG686" i="4" s="1"/>
  <c r="BG296" i="4"/>
  <c r="BG666" i="4" s="1"/>
  <c r="Z64" i="4"/>
  <c r="Z665" i="4" s="1"/>
  <c r="AH64" i="4"/>
  <c r="AH665" i="4" s="1"/>
  <c r="AP64" i="4"/>
  <c r="AP665" i="4" s="1"/>
  <c r="AX64" i="4"/>
  <c r="AX665" i="4" s="1"/>
  <c r="BF64" i="4"/>
  <c r="BF665" i="4" s="1"/>
  <c r="BN64" i="4"/>
  <c r="BN665" i="4" s="1"/>
  <c r="AE85" i="4"/>
  <c r="AM85" i="4"/>
  <c r="AU85" i="4"/>
  <c r="BC85" i="4"/>
  <c r="BC104" i="4" s="1"/>
  <c r="BC686" i="4" s="1"/>
  <c r="BK85" i="4"/>
  <c r="S86" i="4"/>
  <c r="S93" i="4"/>
  <c r="AD97" i="4"/>
  <c r="AL97" i="4"/>
  <c r="AL104" i="4" s="1"/>
  <c r="AL686" i="4" s="1"/>
  <c r="AT97" i="4"/>
  <c r="AT104" i="4" s="1"/>
  <c r="AT686" i="4" s="1"/>
  <c r="BB97" i="4"/>
  <c r="BB104" i="4" s="1"/>
  <c r="BB686" i="4" s="1"/>
  <c r="BJ97" i="4"/>
  <c r="BJ104" i="4" s="1"/>
  <c r="BJ686" i="4" s="1"/>
  <c r="AA103" i="4"/>
  <c r="AI103" i="4"/>
  <c r="AQ103" i="4"/>
  <c r="AQ104" i="4" s="1"/>
  <c r="AQ686" i="4" s="1"/>
  <c r="AY103" i="4"/>
  <c r="AY104" i="4" s="1"/>
  <c r="AY686" i="4" s="1"/>
  <c r="BG103" i="4"/>
  <c r="BO103" i="4"/>
  <c r="BO104" i="4" s="1"/>
  <c r="BO686" i="4" s="1"/>
  <c r="S102" i="4"/>
  <c r="AE114" i="4"/>
  <c r="AE707" i="4" s="1"/>
  <c r="AM114" i="4"/>
  <c r="AM707" i="4" s="1"/>
  <c r="AU114" i="4"/>
  <c r="AU707" i="4" s="1"/>
  <c r="BC114" i="4"/>
  <c r="BC707" i="4" s="1"/>
  <c r="BK114" i="4"/>
  <c r="BK707" i="4" s="1"/>
  <c r="AA135" i="4"/>
  <c r="AA728" i="4" s="1"/>
  <c r="AI135" i="4"/>
  <c r="AI728" i="4" s="1"/>
  <c r="AQ135" i="4"/>
  <c r="AQ728" i="4" s="1"/>
  <c r="AY135" i="4"/>
  <c r="AY728" i="4" s="1"/>
  <c r="BG135" i="4"/>
  <c r="BG728" i="4" s="1"/>
  <c r="BO135" i="4"/>
  <c r="BO728" i="4" s="1"/>
  <c r="S133" i="4"/>
  <c r="S238" i="4"/>
  <c r="Y294" i="4"/>
  <c r="AG294" i="4"/>
  <c r="AO294" i="4"/>
  <c r="AW294" i="4"/>
  <c r="AW296" i="4" s="1"/>
  <c r="AW666" i="4" s="1"/>
  <c r="AW670" i="4" s="1"/>
  <c r="BE294" i="4"/>
  <c r="BM294" i="4"/>
  <c r="S288" i="4"/>
  <c r="AO85" i="4"/>
  <c r="AO104" i="4" s="1"/>
  <c r="AO686" i="4" s="1"/>
  <c r="AY296" i="4"/>
  <c r="AY666" i="4" s="1"/>
  <c r="AB91" i="4"/>
  <c r="AJ91" i="4"/>
  <c r="AR91" i="4"/>
  <c r="AZ91" i="4"/>
  <c r="BH91" i="4"/>
  <c r="BP91" i="4"/>
  <c r="S94" i="4"/>
  <c r="AB103" i="4"/>
  <c r="AJ103" i="4"/>
  <c r="AR103" i="4"/>
  <c r="AZ103" i="4"/>
  <c r="BH103" i="4"/>
  <c r="BP103" i="4"/>
  <c r="BD114" i="4"/>
  <c r="BD707" i="4" s="1"/>
  <c r="BL114" i="4"/>
  <c r="BL707" i="4" s="1"/>
  <c r="S113" i="4"/>
  <c r="AB135" i="4"/>
  <c r="AB728" i="4" s="1"/>
  <c r="AJ135" i="4"/>
  <c r="AJ728" i="4" s="1"/>
  <c r="AR135" i="4"/>
  <c r="AR728" i="4" s="1"/>
  <c r="AZ135" i="4"/>
  <c r="AZ728" i="4" s="1"/>
  <c r="BH135" i="4"/>
  <c r="BH728" i="4" s="1"/>
  <c r="BP135" i="4"/>
  <c r="BP728" i="4" s="1"/>
  <c r="S132" i="4"/>
  <c r="S287" i="4"/>
  <c r="Y295" i="4"/>
  <c r="AG295" i="4"/>
  <c r="AO295" i="4"/>
  <c r="S295" i="4" s="1"/>
  <c r="AW295" i="4"/>
  <c r="BE295" i="4"/>
  <c r="BM295" i="4"/>
  <c r="S353" i="4"/>
  <c r="BJ436" i="4"/>
  <c r="S433" i="4"/>
  <c r="AC512" i="4"/>
  <c r="AK512" i="4"/>
  <c r="AS512" i="4"/>
  <c r="BA512" i="4"/>
  <c r="BI512" i="4"/>
  <c r="BQ512" i="4"/>
  <c r="S518" i="4"/>
  <c r="AF522" i="4"/>
  <c r="AN522" i="4"/>
  <c r="AV522" i="4"/>
  <c r="BD522" i="4"/>
  <c r="BL522" i="4"/>
  <c r="X601" i="4"/>
  <c r="AF601" i="4"/>
  <c r="AN601" i="4"/>
  <c r="AV601" i="4"/>
  <c r="BD601" i="4"/>
  <c r="BL601" i="4"/>
  <c r="BL611" i="4" s="1"/>
  <c r="BL690" i="4" s="1"/>
  <c r="AF604" i="4"/>
  <c r="AN604" i="4"/>
  <c r="AV604" i="4"/>
  <c r="BD604" i="4"/>
  <c r="BL604" i="4"/>
  <c r="S306" i="4"/>
  <c r="S311" i="4"/>
  <c r="AC341" i="4"/>
  <c r="AC345" i="4" s="1"/>
  <c r="AC708" i="4" s="1"/>
  <c r="AK341" i="4"/>
  <c r="AK345" i="4" s="1"/>
  <c r="AK708" i="4" s="1"/>
  <c r="AS341" i="4"/>
  <c r="AS345" i="4" s="1"/>
  <c r="AS708" i="4" s="1"/>
  <c r="BA341" i="4"/>
  <c r="BA345" i="4" s="1"/>
  <c r="BA708" i="4" s="1"/>
  <c r="BI341" i="4"/>
  <c r="BI345" i="4" s="1"/>
  <c r="BI708" i="4" s="1"/>
  <c r="BQ341" i="4"/>
  <c r="BQ345" i="4" s="1"/>
  <c r="BQ708" i="4" s="1"/>
  <c r="AB342" i="4"/>
  <c r="AJ342" i="4"/>
  <c r="AR342" i="4"/>
  <c r="AZ342" i="4"/>
  <c r="BH342" i="4"/>
  <c r="BP342" i="4"/>
  <c r="S351" i="4"/>
  <c r="S355" i="4"/>
  <c r="S432" i="4"/>
  <c r="S509" i="4"/>
  <c r="BG527" i="4"/>
  <c r="BO527" i="4"/>
  <c r="S526" i="4"/>
  <c r="S536" i="4"/>
  <c r="S556" i="4"/>
  <c r="Z558" i="4"/>
  <c r="Z731" i="4" s="1"/>
  <c r="AH558" i="4"/>
  <c r="AH731" i="4" s="1"/>
  <c r="AH733" i="4" s="1"/>
  <c r="AP558" i="4"/>
  <c r="AP731" i="4" s="1"/>
  <c r="AP733" i="4" s="1"/>
  <c r="AX558" i="4"/>
  <c r="AX731" i="4" s="1"/>
  <c r="AX733" i="4" s="1"/>
  <c r="BF558" i="4"/>
  <c r="BF731" i="4" s="1"/>
  <c r="BF733" i="4" s="1"/>
  <c r="BN558" i="4"/>
  <c r="BN731" i="4" s="1"/>
  <c r="BN733" i="4" s="1"/>
  <c r="AU611" i="4"/>
  <c r="AU690" i="4" s="1"/>
  <c r="BC611" i="4"/>
  <c r="BC690" i="4" s="1"/>
  <c r="S305" i="4"/>
  <c r="S337" i="4"/>
  <c r="AB344" i="4"/>
  <c r="AJ344" i="4"/>
  <c r="AR344" i="4"/>
  <c r="AZ344" i="4"/>
  <c r="BH344" i="4"/>
  <c r="BP344" i="4"/>
  <c r="S359" i="4"/>
  <c r="Y527" i="4"/>
  <c r="AG527" i="4"/>
  <c r="AO527" i="4"/>
  <c r="S527" i="4" s="1"/>
  <c r="AW527" i="4"/>
  <c r="BE527" i="4"/>
  <c r="BM527" i="4"/>
  <c r="AA537" i="4"/>
  <c r="AA710" i="4" s="1"/>
  <c r="AI537" i="4"/>
  <c r="AI710" i="4" s="1"/>
  <c r="AQ537" i="4"/>
  <c r="AQ710" i="4" s="1"/>
  <c r="AY537" i="4"/>
  <c r="AY710" i="4" s="1"/>
  <c r="BG537" i="4"/>
  <c r="BG710" i="4" s="1"/>
  <c r="BO537" i="4"/>
  <c r="BO710" i="4" s="1"/>
  <c r="Y537" i="4"/>
  <c r="Y710" i="4" s="1"/>
  <c r="AG537" i="4"/>
  <c r="AG710" i="4" s="1"/>
  <c r="AO537" i="4"/>
  <c r="AO710" i="4" s="1"/>
  <c r="AW537" i="4"/>
  <c r="AW710" i="4" s="1"/>
  <c r="BE537" i="4"/>
  <c r="BE710" i="4" s="1"/>
  <c r="BM537" i="4"/>
  <c r="BM710" i="4" s="1"/>
  <c r="AD342" i="4"/>
  <c r="AD345" i="4" s="1"/>
  <c r="AD708" i="4" s="1"/>
  <c r="AD712" i="4" s="1"/>
  <c r="AL342" i="4"/>
  <c r="AT342" i="4"/>
  <c r="BB342" i="4"/>
  <c r="BJ342" i="4"/>
  <c r="AF368" i="4"/>
  <c r="AF729" i="4" s="1"/>
  <c r="AV368" i="4"/>
  <c r="AV729" i="4" s="1"/>
  <c r="BD368" i="4"/>
  <c r="BD729" i="4" s="1"/>
  <c r="S421" i="4"/>
  <c r="BQ428" i="4"/>
  <c r="AA431" i="4"/>
  <c r="AI431" i="4"/>
  <c r="AQ431" i="4"/>
  <c r="AY431" i="4"/>
  <c r="BG431" i="4"/>
  <c r="BG437" i="4" s="1"/>
  <c r="BG688" i="4" s="1"/>
  <c r="BO431" i="4"/>
  <c r="BO437" i="4" s="1"/>
  <c r="BO688" i="4" s="1"/>
  <c r="BO446" i="4"/>
  <c r="BO709" i="4" s="1"/>
  <c r="AE517" i="4"/>
  <c r="AM517" i="4"/>
  <c r="AU517" i="4"/>
  <c r="BC517" i="4"/>
  <c r="BK517" i="4"/>
  <c r="AA522" i="4"/>
  <c r="AI522" i="4"/>
  <c r="AI528" i="4" s="1"/>
  <c r="AI689" i="4" s="1"/>
  <c r="AQ522" i="4"/>
  <c r="AQ528" i="4" s="1"/>
  <c r="AQ689" i="4" s="1"/>
  <c r="AY522" i="4"/>
  <c r="AY528" i="4" s="1"/>
  <c r="AY689" i="4" s="1"/>
  <c r="BG522" i="4"/>
  <c r="BO522" i="4"/>
  <c r="BO528" i="4" s="1"/>
  <c r="BO689" i="4" s="1"/>
  <c r="AK527" i="4"/>
  <c r="AS527" i="4"/>
  <c r="BA527" i="4"/>
  <c r="BI527" i="4"/>
  <c r="BQ527" i="4"/>
  <c r="BQ528" i="4" s="1"/>
  <c r="BQ689" i="4" s="1"/>
  <c r="S525" i="4"/>
  <c r="S555" i="4"/>
  <c r="S579" i="4"/>
  <c r="AA604" i="4"/>
  <c r="AI604" i="4"/>
  <c r="AQ604" i="4"/>
  <c r="AY604" i="4"/>
  <c r="BG604" i="4"/>
  <c r="BG611" i="4" s="1"/>
  <c r="BG690" i="4" s="1"/>
  <c r="BO604" i="4"/>
  <c r="AA607" i="4"/>
  <c r="AI607" i="4"/>
  <c r="AQ607" i="4"/>
  <c r="AY607" i="4"/>
  <c r="BG607" i="4"/>
  <c r="BO607" i="4"/>
  <c r="S308" i="4"/>
  <c r="X319" i="4"/>
  <c r="AF319" i="4"/>
  <c r="AN319" i="4"/>
  <c r="AV319" i="4"/>
  <c r="BD319" i="4"/>
  <c r="BL319" i="4"/>
  <c r="BK321" i="4"/>
  <c r="Y364" i="4"/>
  <c r="Y368" i="4" s="1"/>
  <c r="Y729" i="4" s="1"/>
  <c r="Y733" i="4" s="1"/>
  <c r="S357" i="4"/>
  <c r="AI437" i="4"/>
  <c r="AI688" i="4" s="1"/>
  <c r="AY437" i="4"/>
  <c r="AY688" i="4" s="1"/>
  <c r="BH437" i="4"/>
  <c r="BH688" i="4" s="1"/>
  <c r="AH611" i="4"/>
  <c r="AH690" i="4" s="1"/>
  <c r="AP611" i="4"/>
  <c r="AP690" i="4" s="1"/>
  <c r="AX611" i="4"/>
  <c r="AX690" i="4" s="1"/>
  <c r="BF611" i="4"/>
  <c r="BF690" i="4" s="1"/>
  <c r="S621" i="4"/>
  <c r="AA643" i="4"/>
  <c r="AA732" i="4" s="1"/>
  <c r="AI643" i="4"/>
  <c r="AI732" i="4" s="1"/>
  <c r="AQ643" i="4"/>
  <c r="AQ732" i="4" s="1"/>
  <c r="AY643" i="4"/>
  <c r="AY732" i="4" s="1"/>
  <c r="BG643" i="4"/>
  <c r="BG732" i="4" s="1"/>
  <c r="BO643" i="4"/>
  <c r="BO732" i="4" s="1"/>
  <c r="S307" i="4"/>
  <c r="Y341" i="4"/>
  <c r="AG341" i="4"/>
  <c r="AO341" i="4"/>
  <c r="AW341" i="4"/>
  <c r="BE341" i="4"/>
  <c r="BM341" i="4"/>
  <c r="S331" i="4"/>
  <c r="S333" i="4"/>
  <c r="AJ341" i="4"/>
  <c r="AZ341" i="4"/>
  <c r="BH341" i="4"/>
  <c r="BP341" i="4"/>
  <c r="BP345" i="4" s="1"/>
  <c r="BP708" i="4" s="1"/>
  <c r="AL364" i="4"/>
  <c r="AL368" i="4" s="1"/>
  <c r="AL729" i="4" s="1"/>
  <c r="AT364" i="4"/>
  <c r="AT368" i="4" s="1"/>
  <c r="AT729" i="4" s="1"/>
  <c r="BB364" i="4"/>
  <c r="BB368" i="4" s="1"/>
  <c r="BB729" i="4" s="1"/>
  <c r="BJ364" i="4"/>
  <c r="BJ368" i="4" s="1"/>
  <c r="BJ729" i="4" s="1"/>
  <c r="BJ733" i="4" s="1"/>
  <c r="AP425" i="4"/>
  <c r="AX425" i="4"/>
  <c r="BF425" i="4"/>
  <c r="BN425" i="4"/>
  <c r="S487" i="4"/>
  <c r="S511" i="4"/>
  <c r="S521" i="4"/>
  <c r="AE527" i="4"/>
  <c r="AM527" i="4"/>
  <c r="AU527" i="4"/>
  <c r="BC527" i="4"/>
  <c r="BK527" i="4"/>
  <c r="AC601" i="4"/>
  <c r="AC611" i="4" s="1"/>
  <c r="AC690" i="4" s="1"/>
  <c r="AK601" i="4"/>
  <c r="AK611" i="4" s="1"/>
  <c r="AK690" i="4" s="1"/>
  <c r="AS601" i="4"/>
  <c r="AS611" i="4" s="1"/>
  <c r="AS690" i="4" s="1"/>
  <c r="BA601" i="4"/>
  <c r="BA611" i="4" s="1"/>
  <c r="BA690" i="4" s="1"/>
  <c r="BI601" i="4"/>
  <c r="BI611" i="4" s="1"/>
  <c r="BI690" i="4" s="1"/>
  <c r="BQ601" i="4"/>
  <c r="Z318" i="4"/>
  <c r="Z322" i="4" s="1"/>
  <c r="Z687" i="4" s="1"/>
  <c r="AH318" i="4"/>
  <c r="AH322" i="4" s="1"/>
  <c r="AH687" i="4" s="1"/>
  <c r="AP318" i="4"/>
  <c r="AP322" i="4" s="1"/>
  <c r="AP687" i="4" s="1"/>
  <c r="BF318" i="4"/>
  <c r="BF322" i="4" s="1"/>
  <c r="BF687" i="4" s="1"/>
  <c r="BN318" i="4"/>
  <c r="BN322" i="4" s="1"/>
  <c r="BN687" i="4" s="1"/>
  <c r="S315" i="4"/>
  <c r="S332" i="4"/>
  <c r="AN428" i="4"/>
  <c r="AV428" i="4"/>
  <c r="BD428" i="4"/>
  <c r="BL428" i="4"/>
  <c r="BP436" i="4"/>
  <c r="BP437" i="4" s="1"/>
  <c r="BP688" i="4" s="1"/>
  <c r="S443" i="4"/>
  <c r="BE491" i="4"/>
  <c r="BE668" i="4" s="1"/>
  <c r="BM491" i="4"/>
  <c r="BM668" i="4" s="1"/>
  <c r="S488" i="4"/>
  <c r="AC517" i="4"/>
  <c r="AK517" i="4"/>
  <c r="AS517" i="4"/>
  <c r="BA517" i="4"/>
  <c r="BI517" i="4"/>
  <c r="BQ517" i="4"/>
  <c r="AD522" i="4"/>
  <c r="AL522" i="4"/>
  <c r="AT522" i="4"/>
  <c r="BB522" i="4"/>
  <c r="BJ522" i="4"/>
  <c r="AB522" i="4"/>
  <c r="AJ522" i="4"/>
  <c r="AR522" i="4"/>
  <c r="AZ522" i="4"/>
  <c r="BH522" i="4"/>
  <c r="BP522" i="4"/>
  <c r="Y558" i="4"/>
  <c r="Y731" i="4" s="1"/>
  <c r="AG558" i="4"/>
  <c r="AG731" i="4" s="1"/>
  <c r="AO558" i="4"/>
  <c r="AO731" i="4" s="1"/>
  <c r="AW558" i="4"/>
  <c r="AW731" i="4" s="1"/>
  <c r="BE558" i="4"/>
  <c r="BE731" i="4" s="1"/>
  <c r="BM558" i="4"/>
  <c r="BM731" i="4" s="1"/>
  <c r="AB611" i="4"/>
  <c r="AB690" i="4" s="1"/>
  <c r="AR611" i="4"/>
  <c r="AR690" i="4" s="1"/>
  <c r="AZ611" i="4"/>
  <c r="AZ690" i="4" s="1"/>
  <c r="BH611" i="4"/>
  <c r="BH690" i="4" s="1"/>
  <c r="AD607" i="4"/>
  <c r="AL607" i="4"/>
  <c r="AL611" i="4" s="1"/>
  <c r="AL690" i="4" s="1"/>
  <c r="AT607" i="4"/>
  <c r="BB607" i="4"/>
  <c r="BJ607" i="4"/>
  <c r="BQ610" i="4"/>
  <c r="AN622" i="4"/>
  <c r="AN711" i="4" s="1"/>
  <c r="AV622" i="4"/>
  <c r="AV711" i="4" s="1"/>
  <c r="BD622" i="4"/>
  <c r="BD711" i="4" s="1"/>
  <c r="BL622" i="4"/>
  <c r="BL711" i="4" s="1"/>
  <c r="AA341" i="4"/>
  <c r="AI341" i="4"/>
  <c r="AQ341" i="4"/>
  <c r="AY341" i="4"/>
  <c r="BG341" i="4"/>
  <c r="BO341" i="4"/>
  <c r="S340" i="4"/>
  <c r="S354" i="4"/>
  <c r="S434" i="4"/>
  <c r="S490" i="4"/>
  <c r="Z512" i="4"/>
  <c r="AH512" i="4"/>
  <c r="AP512" i="4"/>
  <c r="AX512" i="4"/>
  <c r="BF512" i="4"/>
  <c r="BN512" i="4"/>
  <c r="AD537" i="4"/>
  <c r="AD710" i="4" s="1"/>
  <c r="AL537" i="4"/>
  <c r="AL710" i="4" s="1"/>
  <c r="AT537" i="4"/>
  <c r="AT710" i="4" s="1"/>
  <c r="BB537" i="4"/>
  <c r="BB710" i="4" s="1"/>
  <c r="BJ537" i="4"/>
  <c r="BJ710" i="4" s="1"/>
  <c r="AD580" i="4"/>
  <c r="AD669" i="4" s="1"/>
  <c r="AL580" i="4"/>
  <c r="AL669" i="4" s="1"/>
  <c r="AT580" i="4"/>
  <c r="AT669" i="4" s="1"/>
  <c r="BB580" i="4"/>
  <c r="BB669" i="4" s="1"/>
  <c r="BJ580" i="4"/>
  <c r="BJ669" i="4" s="1"/>
  <c r="AD643" i="4"/>
  <c r="AD732" i="4" s="1"/>
  <c r="AL643" i="4"/>
  <c r="AL732" i="4" s="1"/>
  <c r="AT643" i="4"/>
  <c r="AT732" i="4" s="1"/>
  <c r="BB643" i="4"/>
  <c r="BB732" i="4" s="1"/>
  <c r="BJ643" i="4"/>
  <c r="BJ732" i="4" s="1"/>
  <c r="Z104" i="4"/>
  <c r="Z686" i="4" s="1"/>
  <c r="AX104" i="4"/>
  <c r="AX686" i="4" s="1"/>
  <c r="BN104" i="4"/>
  <c r="BN686" i="4" s="1"/>
  <c r="BG104" i="4"/>
  <c r="BG686" i="4" s="1"/>
  <c r="AB296" i="4"/>
  <c r="AB666" i="4" s="1"/>
  <c r="AJ296" i="4"/>
  <c r="AJ666" i="4" s="1"/>
  <c r="AJ670" i="4" s="1"/>
  <c r="AR296" i="4"/>
  <c r="AR666" i="4" s="1"/>
  <c r="AR670" i="4" s="1"/>
  <c r="AZ296" i="4"/>
  <c r="AZ666" i="4" s="1"/>
  <c r="BH296" i="4"/>
  <c r="BH666" i="4" s="1"/>
  <c r="BP296" i="4"/>
  <c r="BP666" i="4" s="1"/>
  <c r="Z296" i="4"/>
  <c r="Z666" i="4" s="1"/>
  <c r="AH296" i="4"/>
  <c r="AH666" i="4" s="1"/>
  <c r="AP296" i="4"/>
  <c r="AP666" i="4" s="1"/>
  <c r="AX296" i="4"/>
  <c r="AX666" i="4" s="1"/>
  <c r="BF296" i="4"/>
  <c r="BF666" i="4" s="1"/>
  <c r="AF188" i="12"/>
  <c r="BJ188" i="12"/>
  <c r="AK188" i="12"/>
  <c r="BP188" i="12"/>
  <c r="AX188" i="12"/>
  <c r="Y188" i="12"/>
  <c r="AB104" i="4"/>
  <c r="AB686" i="4" s="1"/>
  <c r="AJ104" i="4"/>
  <c r="AJ686" i="4" s="1"/>
  <c r="BH104" i="4"/>
  <c r="BH686" i="4" s="1"/>
  <c r="BP104" i="4"/>
  <c r="BP686" i="4" s="1"/>
  <c r="BB296" i="4"/>
  <c r="BB666" i="4" s="1"/>
  <c r="BB670" i="4" s="1"/>
  <c r="BH670" i="4"/>
  <c r="BP209" i="12"/>
  <c r="BH209" i="12"/>
  <c r="AZ209" i="12"/>
  <c r="AR209" i="12"/>
  <c r="AJ209" i="12"/>
  <c r="AB209" i="12"/>
  <c r="BO209" i="12"/>
  <c r="BG209" i="12"/>
  <c r="AY209" i="12"/>
  <c r="AQ209" i="12"/>
  <c r="AI209" i="12"/>
  <c r="AA209" i="12"/>
  <c r="BM209" i="12"/>
  <c r="BE209" i="12"/>
  <c r="AW209" i="12"/>
  <c r="AO209" i="12"/>
  <c r="AG209" i="12"/>
  <c r="Y209" i="12"/>
  <c r="BJ209" i="12"/>
  <c r="AV209" i="12"/>
  <c r="AK209" i="12"/>
  <c r="S209" i="12"/>
  <c r="BI209" i="12"/>
  <c r="AU209" i="12"/>
  <c r="AH209" i="12"/>
  <c r="BF209" i="12"/>
  <c r="AT209" i="12"/>
  <c r="AF209" i="12"/>
  <c r="BD209" i="12"/>
  <c r="AS209" i="12"/>
  <c r="AE209" i="12"/>
  <c r="BQ209" i="12"/>
  <c r="BC209" i="12"/>
  <c r="AP209" i="12"/>
  <c r="AD209" i="12"/>
  <c r="BN209" i="12"/>
  <c r="BB209" i="12"/>
  <c r="AN209" i="12"/>
  <c r="AC209" i="12"/>
  <c r="BL209" i="12"/>
  <c r="BA209" i="12"/>
  <c r="AM209" i="12"/>
  <c r="Z209" i="12"/>
  <c r="BK209" i="12"/>
  <c r="AX209" i="12"/>
  <c r="AL209" i="12"/>
  <c r="X209" i="12"/>
  <c r="AK104" i="4"/>
  <c r="AK686" i="4" s="1"/>
  <c r="AS104" i="4"/>
  <c r="AS686" i="4" s="1"/>
  <c r="BI104" i="4"/>
  <c r="BI686" i="4" s="1"/>
  <c r="BQ104" i="4"/>
  <c r="BQ686" i="4" s="1"/>
  <c r="BJ167" i="12"/>
  <c r="BB167" i="12"/>
  <c r="AT167" i="12"/>
  <c r="AL167" i="12"/>
  <c r="AD167" i="12"/>
  <c r="BQ167" i="12"/>
  <c r="BI167" i="12"/>
  <c r="BA167" i="12"/>
  <c r="AS167" i="12"/>
  <c r="AK167" i="12"/>
  <c r="AC167" i="12"/>
  <c r="BP167" i="12"/>
  <c r="BH167" i="12"/>
  <c r="AZ167" i="12"/>
  <c r="AR167" i="12"/>
  <c r="AJ167" i="12"/>
  <c r="AB167" i="12"/>
  <c r="BO167" i="12"/>
  <c r="BG167" i="12"/>
  <c r="AY167" i="12"/>
  <c r="AQ167" i="12"/>
  <c r="AI167" i="12"/>
  <c r="AA167" i="12"/>
  <c r="BN167" i="12"/>
  <c r="BF167" i="12"/>
  <c r="AX167" i="12"/>
  <c r="AP167" i="12"/>
  <c r="AH167" i="12"/>
  <c r="Z167" i="12"/>
  <c r="BM167" i="12"/>
  <c r="BE167" i="12"/>
  <c r="AW167" i="12"/>
  <c r="AO167" i="12"/>
  <c r="AG167" i="12"/>
  <c r="Y167" i="12"/>
  <c r="BL167" i="12"/>
  <c r="BD167" i="12"/>
  <c r="AV167" i="12"/>
  <c r="AN167" i="12"/>
  <c r="AF167" i="12"/>
  <c r="X167" i="12"/>
  <c r="BK167" i="12"/>
  <c r="BC167" i="12"/>
  <c r="AU167" i="12"/>
  <c r="AM167" i="12"/>
  <c r="AE167" i="12"/>
  <c r="S167" i="12"/>
  <c r="AZ670" i="4"/>
  <c r="BQ143" i="12"/>
  <c r="BI143" i="12"/>
  <c r="BA143" i="12"/>
  <c r="AS143" i="12"/>
  <c r="AK143" i="12"/>
  <c r="AC143" i="12"/>
  <c r="BN143" i="12"/>
  <c r="BF143" i="12"/>
  <c r="AX143" i="12"/>
  <c r="AP143" i="12"/>
  <c r="AH143" i="12"/>
  <c r="Z143" i="12"/>
  <c r="BM143" i="12"/>
  <c r="BE143" i="12"/>
  <c r="AW143" i="12"/>
  <c r="AO143" i="12"/>
  <c r="AG143" i="12"/>
  <c r="Y143" i="12"/>
  <c r="BL143" i="12"/>
  <c r="BD143" i="12"/>
  <c r="AV143" i="12"/>
  <c r="AN143" i="12"/>
  <c r="AF143" i="12"/>
  <c r="X143" i="12"/>
  <c r="BK143" i="12"/>
  <c r="BC143" i="12"/>
  <c r="AU143" i="12"/>
  <c r="AM143" i="12"/>
  <c r="AE143" i="12"/>
  <c r="S143" i="12"/>
  <c r="AY143" i="12"/>
  <c r="AB143" i="12"/>
  <c r="BP143" i="12"/>
  <c r="AT143" i="12"/>
  <c r="AA143" i="12"/>
  <c r="BO143" i="12"/>
  <c r="AR143" i="12"/>
  <c r="BJ143" i="12"/>
  <c r="AQ143" i="12"/>
  <c r="BH143" i="12"/>
  <c r="AL143" i="12"/>
  <c r="BG143" i="12"/>
  <c r="AJ143" i="12"/>
  <c r="BB143" i="12"/>
  <c r="AI143" i="12"/>
  <c r="AZ143" i="12"/>
  <c r="AD143" i="12"/>
  <c r="S294" i="4"/>
  <c r="X296" i="4"/>
  <c r="AE104" i="4"/>
  <c r="AE686" i="4" s="1"/>
  <c r="AU104" i="4"/>
  <c r="AU686" i="4" s="1"/>
  <c r="BK104" i="4"/>
  <c r="BK686" i="4" s="1"/>
  <c r="BJ230" i="12"/>
  <c r="BB230" i="12"/>
  <c r="AT230" i="12"/>
  <c r="AL230" i="12"/>
  <c r="AD230" i="12"/>
  <c r="BQ230" i="12"/>
  <c r="BI230" i="12"/>
  <c r="BA230" i="12"/>
  <c r="AS230" i="12"/>
  <c r="AK230" i="12"/>
  <c r="AC230" i="12"/>
  <c r="BO230" i="12"/>
  <c r="BG230" i="12"/>
  <c r="AY230" i="12"/>
  <c r="AQ230" i="12"/>
  <c r="AI230" i="12"/>
  <c r="AA230" i="12"/>
  <c r="BH230" i="12"/>
  <c r="AV230" i="12"/>
  <c r="AH230" i="12"/>
  <c r="S230" i="12"/>
  <c r="BF230" i="12"/>
  <c r="AU230" i="12"/>
  <c r="AG230" i="12"/>
  <c r="BE230" i="12"/>
  <c r="AR230" i="12"/>
  <c r="AF230" i="12"/>
  <c r="BP230" i="12"/>
  <c r="BD230" i="12"/>
  <c r="AP230" i="12"/>
  <c r="AE230" i="12"/>
  <c r="BN230" i="12"/>
  <c r="BC230" i="12"/>
  <c r="AO230" i="12"/>
  <c r="AB230" i="12"/>
  <c r="BM230" i="12"/>
  <c r="AZ230" i="12"/>
  <c r="AN230" i="12"/>
  <c r="Z230" i="12"/>
  <c r="BL230" i="12"/>
  <c r="AX230" i="12"/>
  <c r="AM230" i="12"/>
  <c r="Y230" i="12"/>
  <c r="BK230" i="12"/>
  <c r="AW230" i="12"/>
  <c r="AJ230" i="12"/>
  <c r="X230" i="12"/>
  <c r="Y296" i="4"/>
  <c r="Y666" i="4" s="1"/>
  <c r="AG296" i="4"/>
  <c r="AG666" i="4" s="1"/>
  <c r="AG670" i="4" s="1"/>
  <c r="AO296" i="4"/>
  <c r="AO666" i="4" s="1"/>
  <c r="AO670" i="4" s="1"/>
  <c r="BE296" i="4"/>
  <c r="BE666" i="4" s="1"/>
  <c r="BM296" i="4"/>
  <c r="BM666" i="4" s="1"/>
  <c r="BM670" i="4" s="1"/>
  <c r="AB670" i="4"/>
  <c r="BP670" i="4"/>
  <c r="Y6" i="4"/>
  <c r="Z7" i="4"/>
  <c r="AQ670" i="4"/>
  <c r="AY670" i="4"/>
  <c r="BO670" i="4"/>
  <c r="AN104" i="4"/>
  <c r="AN686" i="4" s="1"/>
  <c r="AV104" i="4"/>
  <c r="AV686" i="4" s="1"/>
  <c r="BD104" i="4"/>
  <c r="BD686" i="4" s="1"/>
  <c r="BL104" i="4"/>
  <c r="BL686" i="4" s="1"/>
  <c r="X707" i="4"/>
  <c r="BH391" i="4"/>
  <c r="S80" i="4"/>
  <c r="S109" i="4"/>
  <c r="AC318" i="4"/>
  <c r="AK318" i="4"/>
  <c r="AS318" i="4"/>
  <c r="BA318" i="4"/>
  <c r="BI318" i="4"/>
  <c r="BQ318" i="4"/>
  <c r="S316" i="4"/>
  <c r="X321" i="4"/>
  <c r="AL345" i="4"/>
  <c r="AL708" i="4" s="1"/>
  <c r="AL712" i="4" s="1"/>
  <c r="BB345" i="4"/>
  <c r="BB708" i="4" s="1"/>
  <c r="BB712" i="4" s="1"/>
  <c r="BJ345" i="4"/>
  <c r="BJ708" i="4" s="1"/>
  <c r="AB341" i="4"/>
  <c r="AB345" i="4" s="1"/>
  <c r="AB708" i="4" s="1"/>
  <c r="AA364" i="4"/>
  <c r="AI364" i="4"/>
  <c r="AI368" i="4" s="1"/>
  <c r="AI729" i="4" s="1"/>
  <c r="AI733" i="4" s="1"/>
  <c r="AQ364" i="4"/>
  <c r="AQ368" i="4" s="1"/>
  <c r="AQ729" i="4" s="1"/>
  <c r="AQ733" i="4" s="1"/>
  <c r="AY364" i="4"/>
  <c r="AY368" i="4" s="1"/>
  <c r="AY729" i="4" s="1"/>
  <c r="BG364" i="4"/>
  <c r="BG368" i="4" s="1"/>
  <c r="BG729" i="4" s="1"/>
  <c r="BO364" i="4"/>
  <c r="BO368" i="4" s="1"/>
  <c r="BO729" i="4" s="1"/>
  <c r="BO733" i="4" s="1"/>
  <c r="AC391" i="4"/>
  <c r="AK391" i="4"/>
  <c r="AS391" i="4"/>
  <c r="BA391" i="4"/>
  <c r="BI391" i="4"/>
  <c r="BQ391" i="4"/>
  <c r="S389" i="4"/>
  <c r="S400" i="4"/>
  <c r="AC437" i="4"/>
  <c r="AC688" i="4" s="1"/>
  <c r="AE446" i="4"/>
  <c r="AE709" i="4" s="1"/>
  <c r="AM446" i="4"/>
  <c r="AM709" i="4" s="1"/>
  <c r="AU446" i="4"/>
  <c r="AU709" i="4" s="1"/>
  <c r="BC446" i="4"/>
  <c r="BC709" i="4" s="1"/>
  <c r="BK446" i="4"/>
  <c r="BK709" i="4" s="1"/>
  <c r="S463" i="4"/>
  <c r="X467" i="4"/>
  <c r="S515" i="4"/>
  <c r="AE611" i="4"/>
  <c r="AE690" i="4" s="1"/>
  <c r="AM611" i="4"/>
  <c r="AM690" i="4" s="1"/>
  <c r="BK611" i="4"/>
  <c r="BK690" i="4" s="1"/>
  <c r="S608" i="4"/>
  <c r="S329" i="4"/>
  <c r="AB391" i="4"/>
  <c r="BP391" i="4"/>
  <c r="C33" i="4"/>
  <c r="X64" i="4"/>
  <c r="AA91" i="4"/>
  <c r="Y97" i="4"/>
  <c r="Z135" i="4"/>
  <c r="Z728" i="4" s="1"/>
  <c r="Z733" i="4" s="1"/>
  <c r="AD318" i="4"/>
  <c r="AL318" i="4"/>
  <c r="AT318" i="4"/>
  <c r="BB318" i="4"/>
  <c r="BJ318" i="4"/>
  <c r="Y321" i="4"/>
  <c r="AG321" i="4"/>
  <c r="AO321" i="4"/>
  <c r="AW321" i="4"/>
  <c r="BE321" i="4"/>
  <c r="BM321" i="4"/>
  <c r="AE341" i="4"/>
  <c r="AE345" i="4" s="1"/>
  <c r="AE708" i="4" s="1"/>
  <c r="AM341" i="4"/>
  <c r="AM345" i="4" s="1"/>
  <c r="AM708" i="4" s="1"/>
  <c r="AM712" i="4" s="1"/>
  <c r="AU341" i="4"/>
  <c r="AU345" i="4" s="1"/>
  <c r="AU708" i="4" s="1"/>
  <c r="BC341" i="4"/>
  <c r="BC345" i="4" s="1"/>
  <c r="BC708" i="4" s="1"/>
  <c r="BC712" i="4" s="1"/>
  <c r="BK341" i="4"/>
  <c r="BK345" i="4" s="1"/>
  <c r="BK708" i="4" s="1"/>
  <c r="BK712" i="4" s="1"/>
  <c r="AJ368" i="4"/>
  <c r="AJ729" i="4" s="1"/>
  <c r="AJ733" i="4" s="1"/>
  <c r="AR368" i="4"/>
  <c r="AR729" i="4" s="1"/>
  <c r="AZ368" i="4"/>
  <c r="AZ729" i="4" s="1"/>
  <c r="AZ733" i="4" s="1"/>
  <c r="BH368" i="4"/>
  <c r="BH729" i="4" s="1"/>
  <c r="BP368" i="4"/>
  <c r="BP729" i="4" s="1"/>
  <c r="BP733" i="4" s="1"/>
  <c r="S352" i="4"/>
  <c r="AD391" i="4"/>
  <c r="AL391" i="4"/>
  <c r="AT391" i="4"/>
  <c r="BB391" i="4"/>
  <c r="BJ391" i="4"/>
  <c r="AK437" i="4"/>
  <c r="AK688" i="4" s="1"/>
  <c r="S430" i="4"/>
  <c r="Y467" i="4"/>
  <c r="Y730" i="4" s="1"/>
  <c r="AG467" i="4"/>
  <c r="AG730" i="4" s="1"/>
  <c r="AO467" i="4"/>
  <c r="AO730" i="4" s="1"/>
  <c r="AW467" i="4"/>
  <c r="AW730" i="4" s="1"/>
  <c r="BE467" i="4"/>
  <c r="BE730" i="4" s="1"/>
  <c r="BM467" i="4"/>
  <c r="BM730" i="4" s="1"/>
  <c r="AJ528" i="4"/>
  <c r="AJ689" i="4" s="1"/>
  <c r="AZ528" i="4"/>
  <c r="AZ689" i="4" s="1"/>
  <c r="BH528" i="4"/>
  <c r="BH689" i="4" s="1"/>
  <c r="BP528" i="4"/>
  <c r="BP689" i="4" s="1"/>
  <c r="S510" i="4"/>
  <c r="AD517" i="4"/>
  <c r="AL517" i="4"/>
  <c r="AT517" i="4"/>
  <c r="AT528" i="4" s="1"/>
  <c r="AT689" i="4" s="1"/>
  <c r="BB517" i="4"/>
  <c r="BJ517" i="4"/>
  <c r="S514" i="4"/>
  <c r="S519" i="4"/>
  <c r="AB537" i="4"/>
  <c r="AB710" i="4" s="1"/>
  <c r="AJ537" i="4"/>
  <c r="AJ710" i="4" s="1"/>
  <c r="AR537" i="4"/>
  <c r="AR710" i="4" s="1"/>
  <c r="AZ537" i="4"/>
  <c r="AZ710" i="4" s="1"/>
  <c r="S710" i="4" s="1"/>
  <c r="BH537" i="4"/>
  <c r="BH710" i="4" s="1"/>
  <c r="BP537" i="4"/>
  <c r="BP710" i="4" s="1"/>
  <c r="BP712" i="4" s="1"/>
  <c r="S535" i="4"/>
  <c r="S605" i="4"/>
  <c r="S606" i="4"/>
  <c r="S641" i="4"/>
  <c r="S642" i="4"/>
  <c r="X103" i="4"/>
  <c r="B171" i="4"/>
  <c r="S304" i="4"/>
  <c r="AE318" i="4"/>
  <c r="AE322" i="4" s="1"/>
  <c r="AE687" i="4" s="1"/>
  <c r="AM318" i="4"/>
  <c r="AM322" i="4" s="1"/>
  <c r="AM687" i="4" s="1"/>
  <c r="AU318" i="4"/>
  <c r="AU322" i="4" s="1"/>
  <c r="AU687" i="4" s="1"/>
  <c r="BC318" i="4"/>
  <c r="BC322" i="4" s="1"/>
  <c r="BC687" i="4" s="1"/>
  <c r="BK318" i="4"/>
  <c r="BK322" i="4" s="1"/>
  <c r="BK687" i="4" s="1"/>
  <c r="S320" i="4"/>
  <c r="X341" i="4"/>
  <c r="AF341" i="4"/>
  <c r="AF345" i="4" s="1"/>
  <c r="AF708" i="4" s="1"/>
  <c r="AF712" i="4" s="1"/>
  <c r="AN341" i="4"/>
  <c r="AN345" i="4" s="1"/>
  <c r="AN708" i="4" s="1"/>
  <c r="AV341" i="4"/>
  <c r="AV345" i="4" s="1"/>
  <c r="AV708" i="4" s="1"/>
  <c r="AV712" i="4" s="1"/>
  <c r="BD341" i="4"/>
  <c r="BD345" i="4" s="1"/>
  <c r="BD708" i="4" s="1"/>
  <c r="BD712" i="4" s="1"/>
  <c r="BL341" i="4"/>
  <c r="BL345" i="4" s="1"/>
  <c r="BL708" i="4" s="1"/>
  <c r="AR345" i="4"/>
  <c r="AR708" i="4" s="1"/>
  <c r="AR712" i="4" s="1"/>
  <c r="AB367" i="4"/>
  <c r="AB368" i="4" s="1"/>
  <c r="AB729" i="4" s="1"/>
  <c r="AB733" i="4" s="1"/>
  <c r="S362" i="4"/>
  <c r="AD364" i="4"/>
  <c r="AD368" i="4" s="1"/>
  <c r="AD729" i="4" s="1"/>
  <c r="AD733" i="4" s="1"/>
  <c r="AE391" i="4"/>
  <c r="AM391" i="4"/>
  <c r="AU391" i="4"/>
  <c r="BC391" i="4"/>
  <c r="BK391" i="4"/>
  <c r="X667" i="4"/>
  <c r="AL437" i="4"/>
  <c r="AL688" i="4" s="1"/>
  <c r="AT437" i="4"/>
  <c r="AT688" i="4" s="1"/>
  <c r="BB437" i="4"/>
  <c r="BB688" i="4" s="1"/>
  <c r="BJ437" i="4"/>
  <c r="BJ688" i="4" s="1"/>
  <c r="Y428" i="4"/>
  <c r="S426" i="4"/>
  <c r="S489" i="4"/>
  <c r="X669" i="4"/>
  <c r="AT611" i="4"/>
  <c r="AT690" i="4" s="1"/>
  <c r="Y732" i="4"/>
  <c r="S732" i="4" s="1"/>
  <c r="S643" i="4"/>
  <c r="S317" i="4"/>
  <c r="S338" i="4"/>
  <c r="Y343" i="4"/>
  <c r="Y345" i="4" s="1"/>
  <c r="Y708" i="4" s="1"/>
  <c r="Y712" i="4" s="1"/>
  <c r="AJ391" i="4"/>
  <c r="B55" i="4"/>
  <c r="B279" i="4" s="1"/>
  <c r="X318" i="4"/>
  <c r="AF318" i="4"/>
  <c r="AF322" i="4" s="1"/>
  <c r="AF687" i="4" s="1"/>
  <c r="AN318" i="4"/>
  <c r="AN322" i="4" s="1"/>
  <c r="AN687" i="4" s="1"/>
  <c r="AV318" i="4"/>
  <c r="AV322" i="4" s="1"/>
  <c r="AV687" i="4" s="1"/>
  <c r="BD318" i="4"/>
  <c r="BD322" i="4" s="1"/>
  <c r="BD687" i="4" s="1"/>
  <c r="BL318" i="4"/>
  <c r="BL322" i="4" s="1"/>
  <c r="BL687" i="4" s="1"/>
  <c r="S312" i="4"/>
  <c r="AB319" i="4"/>
  <c r="AB322" i="4" s="1"/>
  <c r="AB687" i="4" s="1"/>
  <c r="AG345" i="4"/>
  <c r="AG708" i="4" s="1"/>
  <c r="AG712" i="4" s="1"/>
  <c r="AO345" i="4"/>
  <c r="AO708" i="4" s="1"/>
  <c r="AO712" i="4" s="1"/>
  <c r="AW345" i="4"/>
  <c r="AW708" i="4" s="1"/>
  <c r="BE345" i="4"/>
  <c r="BE708" i="4" s="1"/>
  <c r="BE712" i="4" s="1"/>
  <c r="BM345" i="4"/>
  <c r="BM708" i="4" s="1"/>
  <c r="BM712" i="4" s="1"/>
  <c r="S361" i="4"/>
  <c r="AA366" i="4"/>
  <c r="AN391" i="4"/>
  <c r="Y401" i="4"/>
  <c r="Y667" i="4" s="1"/>
  <c r="S399" i="4"/>
  <c r="AE437" i="4"/>
  <c r="AE688" i="4" s="1"/>
  <c r="AM437" i="4"/>
  <c r="AM688" i="4" s="1"/>
  <c r="AU437" i="4"/>
  <c r="AU688" i="4" s="1"/>
  <c r="BC437" i="4"/>
  <c r="BC688" i="4" s="1"/>
  <c r="BK437" i="4"/>
  <c r="BK688" i="4" s="1"/>
  <c r="BA437" i="4"/>
  <c r="BA688" i="4" s="1"/>
  <c r="AC491" i="4"/>
  <c r="AC668" i="4" s="1"/>
  <c r="AC670" i="4" s="1"/>
  <c r="AK491" i="4"/>
  <c r="AK668" i="4" s="1"/>
  <c r="AK670" i="4" s="1"/>
  <c r="AS491" i="4"/>
  <c r="AS668" i="4" s="1"/>
  <c r="BA491" i="4"/>
  <c r="BA668" i="4" s="1"/>
  <c r="BA670" i="4" s="1"/>
  <c r="BI491" i="4"/>
  <c r="BI668" i="4" s="1"/>
  <c r="BI670" i="4" s="1"/>
  <c r="BQ491" i="4"/>
  <c r="BQ668" i="4" s="1"/>
  <c r="BQ670" i="4" s="1"/>
  <c r="AD528" i="4"/>
  <c r="AD689" i="4" s="1"/>
  <c r="AL528" i="4"/>
  <c r="AL689" i="4" s="1"/>
  <c r="BB528" i="4"/>
  <c r="BB689" i="4" s="1"/>
  <c r="BJ528" i="4"/>
  <c r="BJ689" i="4" s="1"/>
  <c r="AW611" i="4"/>
  <c r="AW690" i="4" s="1"/>
  <c r="AA6" i="8"/>
  <c r="AB7" i="8"/>
  <c r="AR391" i="4"/>
  <c r="C57" i="4"/>
  <c r="BO251" i="12"/>
  <c r="BG251" i="12"/>
  <c r="AY251" i="12"/>
  <c r="AQ251" i="12"/>
  <c r="AI251" i="12"/>
  <c r="AA251" i="12"/>
  <c r="BL251" i="12"/>
  <c r="BD251" i="12"/>
  <c r="AV251" i="12"/>
  <c r="AN251" i="12"/>
  <c r="AF251" i="12"/>
  <c r="X251" i="12"/>
  <c r="BK251" i="12"/>
  <c r="BC251" i="12"/>
  <c r="AU251" i="12"/>
  <c r="AM251" i="12"/>
  <c r="AE251" i="12"/>
  <c r="S251" i="12"/>
  <c r="BJ251" i="12"/>
  <c r="BB251" i="12"/>
  <c r="AT251" i="12"/>
  <c r="AL251" i="12"/>
  <c r="AD251" i="12"/>
  <c r="BQ251" i="12"/>
  <c r="BI251" i="12"/>
  <c r="BA251" i="12"/>
  <c r="AS251" i="12"/>
  <c r="AK251" i="12"/>
  <c r="AC251" i="12"/>
  <c r="AX251" i="12"/>
  <c r="AB251" i="12"/>
  <c r="BP251" i="12"/>
  <c r="AW251" i="12"/>
  <c r="Z251" i="12"/>
  <c r="BN251" i="12"/>
  <c r="AR251" i="12"/>
  <c r="Y251" i="12"/>
  <c r="BM251" i="12"/>
  <c r="AP251" i="12"/>
  <c r="BH251" i="12"/>
  <c r="AO251" i="12"/>
  <c r="BF251" i="12"/>
  <c r="AJ251" i="12"/>
  <c r="BE251" i="12"/>
  <c r="AH251" i="12"/>
  <c r="AZ251" i="12"/>
  <c r="AG251" i="12"/>
  <c r="Y318" i="4"/>
  <c r="Y322" i="4" s="1"/>
  <c r="Y687" i="4" s="1"/>
  <c r="AG318" i="4"/>
  <c r="AG322" i="4" s="1"/>
  <c r="AG687" i="4" s="1"/>
  <c r="AO318" i="4"/>
  <c r="AO322" i="4" s="1"/>
  <c r="AO687" i="4" s="1"/>
  <c r="AW318" i="4"/>
  <c r="AW322" i="4" s="1"/>
  <c r="AW687" i="4" s="1"/>
  <c r="BE318" i="4"/>
  <c r="BM318" i="4"/>
  <c r="BM322" i="4" s="1"/>
  <c r="BM687" i="4" s="1"/>
  <c r="AC319" i="4"/>
  <c r="AK319" i="4"/>
  <c r="AS319" i="4"/>
  <c r="BA319" i="4"/>
  <c r="BI319" i="4"/>
  <c r="BQ319" i="4"/>
  <c r="Z341" i="4"/>
  <c r="Z345" i="4" s="1"/>
  <c r="Z708" i="4" s="1"/>
  <c r="Z712" i="4" s="1"/>
  <c r="AH341" i="4"/>
  <c r="AH345" i="4" s="1"/>
  <c r="AH708" i="4" s="1"/>
  <c r="AH712" i="4" s="1"/>
  <c r="AP341" i="4"/>
  <c r="AP345" i="4" s="1"/>
  <c r="AP708" i="4" s="1"/>
  <c r="AP712" i="4" s="1"/>
  <c r="AX341" i="4"/>
  <c r="AX345" i="4" s="1"/>
  <c r="AX708" i="4" s="1"/>
  <c r="AX712" i="4" s="1"/>
  <c r="BF341" i="4"/>
  <c r="BF345" i="4" s="1"/>
  <c r="BF708" i="4" s="1"/>
  <c r="BF712" i="4" s="1"/>
  <c r="BN341" i="4"/>
  <c r="BN345" i="4" s="1"/>
  <c r="BN708" i="4" s="1"/>
  <c r="S339" i="4"/>
  <c r="AE364" i="4"/>
  <c r="AE368" i="4" s="1"/>
  <c r="AE729" i="4" s="1"/>
  <c r="AE733" i="4" s="1"/>
  <c r="AM364" i="4"/>
  <c r="AM368" i="4" s="1"/>
  <c r="AM729" i="4" s="1"/>
  <c r="AM733" i="4" s="1"/>
  <c r="AU364" i="4"/>
  <c r="BC364" i="4"/>
  <c r="BC368" i="4" s="1"/>
  <c r="BC729" i="4" s="1"/>
  <c r="BC733" i="4" s="1"/>
  <c r="BK364" i="4"/>
  <c r="BK368" i="4" s="1"/>
  <c r="BK729" i="4" s="1"/>
  <c r="BK733" i="4" s="1"/>
  <c r="S363" i="4"/>
  <c r="Y391" i="4"/>
  <c r="S391" i="4" s="1"/>
  <c r="AG391" i="4"/>
  <c r="AO391" i="4"/>
  <c r="AW391" i="4"/>
  <c r="BE391" i="4"/>
  <c r="BM391" i="4"/>
  <c r="Z401" i="4"/>
  <c r="Z667" i="4" s="1"/>
  <c r="Z670" i="4" s="1"/>
  <c r="AH401" i="4"/>
  <c r="AH667" i="4" s="1"/>
  <c r="AH670" i="4" s="1"/>
  <c r="AP401" i="4"/>
  <c r="AP667" i="4" s="1"/>
  <c r="AP670" i="4" s="1"/>
  <c r="AX401" i="4"/>
  <c r="AX667" i="4" s="1"/>
  <c r="BF401" i="4"/>
  <c r="BF667" i="4" s="1"/>
  <c r="BN401" i="4"/>
  <c r="BN667" i="4" s="1"/>
  <c r="BI437" i="4"/>
  <c r="BI688" i="4" s="1"/>
  <c r="AE528" i="4"/>
  <c r="AE689" i="4" s="1"/>
  <c r="AM528" i="4"/>
  <c r="AM689" i="4" s="1"/>
  <c r="AU528" i="4"/>
  <c r="AU689" i="4" s="1"/>
  <c r="BC528" i="4"/>
  <c r="BC689" i="4" s="1"/>
  <c r="BK528" i="4"/>
  <c r="BK689" i="4" s="1"/>
  <c r="Z522" i="4"/>
  <c r="Z528" i="4" s="1"/>
  <c r="Z689" i="4" s="1"/>
  <c r="AH522" i="4"/>
  <c r="AH528" i="4" s="1"/>
  <c r="AH689" i="4" s="1"/>
  <c r="AP522" i="4"/>
  <c r="AP528" i="4" s="1"/>
  <c r="AP689" i="4" s="1"/>
  <c r="AX522" i="4"/>
  <c r="AX528" i="4" s="1"/>
  <c r="AX689" i="4" s="1"/>
  <c r="BF522" i="4"/>
  <c r="BF528" i="4" s="1"/>
  <c r="BF689" i="4" s="1"/>
  <c r="BN522" i="4"/>
  <c r="X558" i="4"/>
  <c r="AF558" i="4"/>
  <c r="AF731" i="4" s="1"/>
  <c r="AF733" i="4" s="1"/>
  <c r="AN558" i="4"/>
  <c r="AN731" i="4" s="1"/>
  <c r="AV558" i="4"/>
  <c r="AV731" i="4" s="1"/>
  <c r="BD558" i="4"/>
  <c r="BD731" i="4" s="1"/>
  <c r="BD733" i="4" s="1"/>
  <c r="BL558" i="4"/>
  <c r="BL731" i="4" s="1"/>
  <c r="AA611" i="4"/>
  <c r="AA690" i="4" s="1"/>
  <c r="AI611" i="4"/>
  <c r="AI690" i="4" s="1"/>
  <c r="AQ611" i="4"/>
  <c r="AQ690" i="4" s="1"/>
  <c r="AY611" i="4"/>
  <c r="AY690" i="4" s="1"/>
  <c r="BO611" i="4"/>
  <c r="BO690" i="4" s="1"/>
  <c r="BB611" i="4"/>
  <c r="BB690" i="4" s="1"/>
  <c r="S620" i="4"/>
  <c r="X622" i="4"/>
  <c r="AZ391" i="4"/>
  <c r="AQ437" i="4"/>
  <c r="AQ688" i="4" s="1"/>
  <c r="AB431" i="4"/>
  <c r="AB437" i="4" s="1"/>
  <c r="AB688" i="4" s="1"/>
  <c r="S429" i="4"/>
  <c r="X604" i="4"/>
  <c r="S603" i="4"/>
  <c r="AD319" i="4"/>
  <c r="AL319" i="4"/>
  <c r="AT319" i="4"/>
  <c r="BB319" i="4"/>
  <c r="BJ319" i="4"/>
  <c r="S313" i="4"/>
  <c r="AA345" i="4"/>
  <c r="AA708" i="4" s="1"/>
  <c r="AA712" i="4" s="1"/>
  <c r="AI345" i="4"/>
  <c r="AI708" i="4" s="1"/>
  <c r="AI712" i="4" s="1"/>
  <c r="AQ345" i="4"/>
  <c r="AQ708" i="4" s="1"/>
  <c r="AQ712" i="4" s="1"/>
  <c r="AY345" i="4"/>
  <c r="AY708" i="4" s="1"/>
  <c r="AY712" i="4" s="1"/>
  <c r="BG345" i="4"/>
  <c r="BG708" i="4" s="1"/>
  <c r="BO345" i="4"/>
  <c r="BO708" i="4" s="1"/>
  <c r="S334" i="4"/>
  <c r="S350" i="4"/>
  <c r="X364" i="4"/>
  <c r="AN368" i="4"/>
  <c r="AN729" i="4" s="1"/>
  <c r="BL368" i="4"/>
  <c r="BL729" i="4" s="1"/>
  <c r="BL733" i="4" s="1"/>
  <c r="S366" i="4"/>
  <c r="BQ437" i="4"/>
  <c r="BQ688" i="4" s="1"/>
  <c r="X436" i="4"/>
  <c r="X437" i="4" s="1"/>
  <c r="AF436" i="4"/>
  <c r="AF437" i="4" s="1"/>
  <c r="AF688" i="4" s="1"/>
  <c r="AN436" i="4"/>
  <c r="AN437" i="4" s="1"/>
  <c r="AN688" i="4" s="1"/>
  <c r="AV436" i="4"/>
  <c r="AV437" i="4" s="1"/>
  <c r="AV688" i="4" s="1"/>
  <c r="BD436" i="4"/>
  <c r="BL436" i="4"/>
  <c r="BL437" i="4" s="1"/>
  <c r="BL688" i="4" s="1"/>
  <c r="AB446" i="4"/>
  <c r="AB709" i="4" s="1"/>
  <c r="S442" i="4"/>
  <c r="S444" i="4"/>
  <c r="X512" i="4"/>
  <c r="AF512" i="4"/>
  <c r="AF528" i="4" s="1"/>
  <c r="AF689" i="4" s="1"/>
  <c r="AN512" i="4"/>
  <c r="AN528" i="4" s="1"/>
  <c r="AN689" i="4" s="1"/>
  <c r="AV512" i="4"/>
  <c r="BD512" i="4"/>
  <c r="BD528" i="4" s="1"/>
  <c r="BD689" i="4" s="1"/>
  <c r="BL512" i="4"/>
  <c r="BL528" i="4" s="1"/>
  <c r="BL689" i="4" s="1"/>
  <c r="AJ611" i="4"/>
  <c r="AJ690" i="4" s="1"/>
  <c r="BP611" i="4"/>
  <c r="BP690" i="4" s="1"/>
  <c r="Y611" i="4"/>
  <c r="Y690" i="4" s="1"/>
  <c r="BE611" i="4"/>
  <c r="BE690" i="4" s="1"/>
  <c r="AA422" i="4"/>
  <c r="AA437" i="4" s="1"/>
  <c r="AA688" i="4" s="1"/>
  <c r="S420" i="4"/>
  <c r="S90" i="4"/>
  <c r="AA318" i="4"/>
  <c r="AA322" i="4" s="1"/>
  <c r="AA687" i="4" s="1"/>
  <c r="AI318" i="4"/>
  <c r="AQ318" i="4"/>
  <c r="AQ322" i="4" s="1"/>
  <c r="AQ687" i="4" s="1"/>
  <c r="AY318" i="4"/>
  <c r="AY322" i="4" s="1"/>
  <c r="AY687" i="4" s="1"/>
  <c r="BG318" i="4"/>
  <c r="BG322" i="4" s="1"/>
  <c r="BG687" i="4" s="1"/>
  <c r="BO318" i="4"/>
  <c r="BO322" i="4" s="1"/>
  <c r="BO687" i="4" s="1"/>
  <c r="S309" i="4"/>
  <c r="S343" i="4"/>
  <c r="AG368" i="4"/>
  <c r="AG729" i="4" s="1"/>
  <c r="AG733" i="4" s="1"/>
  <c r="AW368" i="4"/>
  <c r="AW729" i="4" s="1"/>
  <c r="BE368" i="4"/>
  <c r="BE729" i="4" s="1"/>
  <c r="BE733" i="4" s="1"/>
  <c r="BM368" i="4"/>
  <c r="BM729" i="4" s="1"/>
  <c r="BM733" i="4" s="1"/>
  <c r="S358" i="4"/>
  <c r="X365" i="4"/>
  <c r="AA391" i="4"/>
  <c r="AI391" i="4"/>
  <c r="AQ391" i="4"/>
  <c r="AY391" i="4"/>
  <c r="BG391" i="4"/>
  <c r="BO391" i="4"/>
  <c r="Z437" i="4"/>
  <c r="Z688" i="4" s="1"/>
  <c r="AP437" i="4"/>
  <c r="AP688" i="4" s="1"/>
  <c r="AX437" i="4"/>
  <c r="AX688" i="4" s="1"/>
  <c r="BF437" i="4"/>
  <c r="BF688" i="4" s="1"/>
  <c r="BN437" i="4"/>
  <c r="BN688" i="4" s="1"/>
  <c r="Y436" i="4"/>
  <c r="AG436" i="4"/>
  <c r="AG437" i="4" s="1"/>
  <c r="AG688" i="4" s="1"/>
  <c r="AO436" i="4"/>
  <c r="AO437" i="4" s="1"/>
  <c r="AO688" i="4" s="1"/>
  <c r="AW436" i="4"/>
  <c r="AW437" i="4" s="1"/>
  <c r="AW688" i="4" s="1"/>
  <c r="BE436" i="4"/>
  <c r="BE437" i="4" s="1"/>
  <c r="BE688" i="4" s="1"/>
  <c r="BM436" i="4"/>
  <c r="BM437" i="4" s="1"/>
  <c r="BM688" i="4" s="1"/>
  <c r="S464" i="4"/>
  <c r="Y512" i="4"/>
  <c r="Y528" i="4" s="1"/>
  <c r="Y689" i="4" s="1"/>
  <c r="AG512" i="4"/>
  <c r="AG528" i="4" s="1"/>
  <c r="AG689" i="4" s="1"/>
  <c r="AO512" i="4"/>
  <c r="AW512" i="4"/>
  <c r="AW528" i="4" s="1"/>
  <c r="AW689" i="4" s="1"/>
  <c r="BE512" i="4"/>
  <c r="BE528" i="4" s="1"/>
  <c r="BE689" i="4" s="1"/>
  <c r="BM512" i="4"/>
  <c r="BM528" i="4" s="1"/>
  <c r="BM689" i="4" s="1"/>
  <c r="S533" i="4"/>
  <c r="S534" i="4"/>
  <c r="S557" i="4"/>
  <c r="AD611" i="4"/>
  <c r="AD690" i="4" s="1"/>
  <c r="BJ611" i="4"/>
  <c r="BJ690" i="4" s="1"/>
  <c r="S609" i="4"/>
  <c r="S327" i="4"/>
  <c r="S335" i="4"/>
  <c r="X344" i="4"/>
  <c r="S387" i="4"/>
  <c r="S423" i="4"/>
  <c r="X491" i="4"/>
  <c r="S523" i="4"/>
  <c r="X610" i="4"/>
  <c r="BQ210" i="12"/>
  <c r="BI210" i="12"/>
  <c r="BA210" i="12"/>
  <c r="AS210" i="12"/>
  <c r="AK210" i="12"/>
  <c r="AC210" i="12"/>
  <c r="BP210" i="12"/>
  <c r="BH210" i="12"/>
  <c r="AZ210" i="12"/>
  <c r="AR210" i="12"/>
  <c r="AJ210" i="12"/>
  <c r="AB210" i="12"/>
  <c r="BN210" i="12"/>
  <c r="BF210" i="12"/>
  <c r="AX210" i="12"/>
  <c r="AP210" i="12"/>
  <c r="AH210" i="12"/>
  <c r="Z210" i="12"/>
  <c r="BM210" i="12"/>
  <c r="BB210" i="12"/>
  <c r="AN210" i="12"/>
  <c r="AA210" i="12"/>
  <c r="BL210" i="12"/>
  <c r="AY210" i="12"/>
  <c r="AM210" i="12"/>
  <c r="Y210" i="12"/>
  <c r="BK210" i="12"/>
  <c r="AW210" i="12"/>
  <c r="AL210" i="12"/>
  <c r="X210" i="12"/>
  <c r="BJ210" i="12"/>
  <c r="AV210" i="12"/>
  <c r="AI210" i="12"/>
  <c r="S210" i="12"/>
  <c r="BG210" i="12"/>
  <c r="AU210" i="12"/>
  <c r="AG210" i="12"/>
  <c r="BE210" i="12"/>
  <c r="AT210" i="12"/>
  <c r="AF210" i="12"/>
  <c r="BD210" i="12"/>
  <c r="AQ210" i="12"/>
  <c r="AE210" i="12"/>
  <c r="BO210" i="12"/>
  <c r="BC210" i="12"/>
  <c r="AO210" i="12"/>
  <c r="AD210" i="12"/>
  <c r="S319" i="8"/>
  <c r="S600" i="4"/>
  <c r="S62" i="8"/>
  <c r="S513" i="4"/>
  <c r="X522" i="4"/>
  <c r="S522" i="4" s="1"/>
  <c r="S599" i="4"/>
  <c r="AG104" i="8"/>
  <c r="AG686" i="8" s="1"/>
  <c r="X607" i="4"/>
  <c r="AD64" i="8"/>
  <c r="AD665" i="8" s="1"/>
  <c r="AD670" i="8" s="1"/>
  <c r="AL64" i="8"/>
  <c r="AL665" i="8" s="1"/>
  <c r="AL670" i="8" s="1"/>
  <c r="AT64" i="8"/>
  <c r="AT665" i="8" s="1"/>
  <c r="AT670" i="8" s="1"/>
  <c r="BB64" i="8"/>
  <c r="BB665" i="8" s="1"/>
  <c r="BJ64" i="8"/>
  <c r="BJ665" i="8" s="1"/>
  <c r="BJ670" i="8" s="1"/>
  <c r="S80" i="8"/>
  <c r="Z85" i="8"/>
  <c r="S83" i="8"/>
  <c r="S578" i="4"/>
  <c r="AE64" i="8"/>
  <c r="AE665" i="8" s="1"/>
  <c r="AE670" i="8" s="1"/>
  <c r="AM64" i="8"/>
  <c r="AM665" i="8" s="1"/>
  <c r="AM670" i="8" s="1"/>
  <c r="AU64" i="8"/>
  <c r="AU665" i="8" s="1"/>
  <c r="AU670" i="8" s="1"/>
  <c r="BC64" i="8"/>
  <c r="BC665" i="8" s="1"/>
  <c r="BK64" i="8"/>
  <c r="BK665" i="8" s="1"/>
  <c r="AA85" i="8"/>
  <c r="AA104" i="8" s="1"/>
  <c r="AA686" i="8" s="1"/>
  <c r="AI85" i="8"/>
  <c r="AQ85" i="8"/>
  <c r="AY85" i="8"/>
  <c r="BG85" i="8"/>
  <c r="BO85" i="8"/>
  <c r="X91" i="8"/>
  <c r="S86" i="8"/>
  <c r="S90" i="8"/>
  <c r="X64" i="8"/>
  <c r="AF64" i="8"/>
  <c r="AF665" i="8" s="1"/>
  <c r="AN64" i="8"/>
  <c r="AN665" i="8" s="1"/>
  <c r="AV64" i="8"/>
  <c r="AV665" i="8" s="1"/>
  <c r="BD64" i="8"/>
  <c r="BD665" i="8" s="1"/>
  <c r="BL64" i="8"/>
  <c r="BL665" i="8" s="1"/>
  <c r="AB85" i="8"/>
  <c r="AB104" i="8" s="1"/>
  <c r="AB686" i="8" s="1"/>
  <c r="AJ85" i="8"/>
  <c r="AR85" i="8"/>
  <c r="AZ85" i="8"/>
  <c r="BH85" i="8"/>
  <c r="BP85" i="8"/>
  <c r="S82" i="8"/>
  <c r="AW91" i="8"/>
  <c r="AW104" i="8" s="1"/>
  <c r="AW686" i="8" s="1"/>
  <c r="BE91" i="8"/>
  <c r="BE104" i="8" s="1"/>
  <c r="BE686" i="8" s="1"/>
  <c r="BM91" i="8"/>
  <c r="BM104" i="8" s="1"/>
  <c r="BM686" i="8" s="1"/>
  <c r="AC85" i="8"/>
  <c r="AC104" i="8" s="1"/>
  <c r="AC686" i="8" s="1"/>
  <c r="AK85" i="8"/>
  <c r="AK104" i="8" s="1"/>
  <c r="AK686" i="8" s="1"/>
  <c r="AS85" i="8"/>
  <c r="BA85" i="8"/>
  <c r="BI85" i="8"/>
  <c r="BQ85" i="8"/>
  <c r="Z91" i="8"/>
  <c r="AH91" i="8"/>
  <c r="AH104" i="8" s="1"/>
  <c r="AH686" i="8" s="1"/>
  <c r="X6" i="8"/>
  <c r="Y64" i="8"/>
  <c r="Y665" i="8" s="1"/>
  <c r="AE91" i="8"/>
  <c r="AE104" i="8" s="1"/>
  <c r="AE686" i="8" s="1"/>
  <c r="AM91" i="8"/>
  <c r="AM104" i="8" s="1"/>
  <c r="AM686" i="8" s="1"/>
  <c r="AU91" i="8"/>
  <c r="AU104" i="8" s="1"/>
  <c r="AU686" i="8" s="1"/>
  <c r="BC91" i="8"/>
  <c r="BC104" i="8" s="1"/>
  <c r="BC686" i="8" s="1"/>
  <c r="BK91" i="8"/>
  <c r="BK104" i="8" s="1"/>
  <c r="BK686" i="8" s="1"/>
  <c r="BJ144" i="12"/>
  <c r="BB144" i="12"/>
  <c r="AT144" i="12"/>
  <c r="AL144" i="12"/>
  <c r="AD144" i="12"/>
  <c r="BP144" i="12"/>
  <c r="BH144" i="12"/>
  <c r="AZ144" i="12"/>
  <c r="AR144" i="12"/>
  <c r="AJ144" i="12"/>
  <c r="AB144" i="12"/>
  <c r="BO144" i="12"/>
  <c r="BG144" i="12"/>
  <c r="AY144" i="12"/>
  <c r="AQ144" i="12"/>
  <c r="AI144" i="12"/>
  <c r="AA144" i="12"/>
  <c r="BN144" i="12"/>
  <c r="BF144" i="12"/>
  <c r="AX144" i="12"/>
  <c r="AP144" i="12"/>
  <c r="AH144" i="12"/>
  <c r="Z144" i="12"/>
  <c r="BM144" i="12"/>
  <c r="BE144" i="12"/>
  <c r="AW144" i="12"/>
  <c r="AO144" i="12"/>
  <c r="AG144" i="12"/>
  <c r="Y144" i="12"/>
  <c r="BL144" i="12"/>
  <c r="BD144" i="12"/>
  <c r="AV144" i="12"/>
  <c r="AN144" i="12"/>
  <c r="AF144" i="12"/>
  <c r="X144" i="12"/>
  <c r="BC144" i="12"/>
  <c r="S144" i="12"/>
  <c r="BA144" i="12"/>
  <c r="AU144" i="12"/>
  <c r="AS144" i="12"/>
  <c r="AM144" i="12"/>
  <c r="BQ144" i="12"/>
  <c r="AK144" i="12"/>
  <c r="BK144" i="12"/>
  <c r="AE144" i="12"/>
  <c r="BI144" i="12"/>
  <c r="AC144" i="12"/>
  <c r="Y296" i="8"/>
  <c r="Y666" i="8" s="1"/>
  <c r="AG296" i="8"/>
  <c r="AG666" i="8" s="1"/>
  <c r="AG670" i="8" s="1"/>
  <c r="AO296" i="8"/>
  <c r="AO666" i="8" s="1"/>
  <c r="AO670" i="8" s="1"/>
  <c r="AW296" i="8"/>
  <c r="AW666" i="8" s="1"/>
  <c r="AW670" i="8" s="1"/>
  <c r="BE296" i="8"/>
  <c r="BE666" i="8" s="1"/>
  <c r="BE670" i="8" s="1"/>
  <c r="BM296" i="8"/>
  <c r="BM666" i="8" s="1"/>
  <c r="BM670" i="8" s="1"/>
  <c r="S295" i="8"/>
  <c r="S318" i="8"/>
  <c r="AF322" i="8"/>
  <c r="AF687" i="8" s="1"/>
  <c r="AN322" i="8"/>
  <c r="AN687" i="8" s="1"/>
  <c r="AV322" i="8"/>
  <c r="AV687" i="8" s="1"/>
  <c r="BD322" i="8"/>
  <c r="BD687" i="8" s="1"/>
  <c r="BL322" i="8"/>
  <c r="BL687" i="8" s="1"/>
  <c r="AP91" i="8"/>
  <c r="AP104" i="8" s="1"/>
  <c r="AP686" i="8" s="1"/>
  <c r="AX91" i="8"/>
  <c r="AX104" i="8" s="1"/>
  <c r="AX686" i="8" s="1"/>
  <c r="BF91" i="8"/>
  <c r="BF104" i="8" s="1"/>
  <c r="BF686" i="8" s="1"/>
  <c r="BN91" i="8"/>
  <c r="BN104" i="8" s="1"/>
  <c r="BN686" i="8" s="1"/>
  <c r="X728" i="8"/>
  <c r="BO189" i="12"/>
  <c r="BG189" i="12"/>
  <c r="AY189" i="12"/>
  <c r="AQ189" i="12"/>
  <c r="AI189" i="12"/>
  <c r="AA189" i="12"/>
  <c r="BN189" i="12"/>
  <c r="BF189" i="12"/>
  <c r="AX189" i="12"/>
  <c r="AP189" i="12"/>
  <c r="AH189" i="12"/>
  <c r="Z189" i="12"/>
  <c r="BL189" i="12"/>
  <c r="BD189" i="12"/>
  <c r="AV189" i="12"/>
  <c r="AN189" i="12"/>
  <c r="AF189" i="12"/>
  <c r="X189" i="12"/>
  <c r="BP189" i="12"/>
  <c r="BB189" i="12"/>
  <c r="AO189" i="12"/>
  <c r="AC189" i="12"/>
  <c r="BM189" i="12"/>
  <c r="BA189" i="12"/>
  <c r="AM189" i="12"/>
  <c r="AB189" i="12"/>
  <c r="BK189" i="12"/>
  <c r="AZ189" i="12"/>
  <c r="AL189" i="12"/>
  <c r="Y189" i="12"/>
  <c r="BJ189" i="12"/>
  <c r="AW189" i="12"/>
  <c r="AK189" i="12"/>
  <c r="S189" i="12"/>
  <c r="BI189" i="12"/>
  <c r="AU189" i="12"/>
  <c r="AJ189" i="12"/>
  <c r="BH189" i="12"/>
  <c r="AT189" i="12"/>
  <c r="AG189" i="12"/>
  <c r="BE189" i="12"/>
  <c r="AS189" i="12"/>
  <c r="AE189" i="12"/>
  <c r="BQ189" i="12"/>
  <c r="BC189" i="12"/>
  <c r="AR189" i="12"/>
  <c r="AD189" i="12"/>
  <c r="AA322" i="8"/>
  <c r="AA687" i="8" s="1"/>
  <c r="AI322" i="8"/>
  <c r="AI687" i="8" s="1"/>
  <c r="AQ322" i="8"/>
  <c r="AQ687" i="8" s="1"/>
  <c r="B279" i="8"/>
  <c r="B171" i="8"/>
  <c r="AI91" i="8"/>
  <c r="AQ91" i="8"/>
  <c r="AY91" i="8"/>
  <c r="BG91" i="8"/>
  <c r="BO91" i="8"/>
  <c r="X707" i="8"/>
  <c r="S114" i="8"/>
  <c r="AC296" i="8"/>
  <c r="AC666" i="8" s="1"/>
  <c r="AK296" i="8"/>
  <c r="AK666" i="8" s="1"/>
  <c r="AS296" i="8"/>
  <c r="AS666" i="8" s="1"/>
  <c r="BA296" i="8"/>
  <c r="BA666" i="8" s="1"/>
  <c r="BI296" i="8"/>
  <c r="BI666" i="8" s="1"/>
  <c r="BQ296" i="8"/>
  <c r="BQ666" i="8" s="1"/>
  <c r="AB322" i="8"/>
  <c r="AB687" i="8" s="1"/>
  <c r="AJ322" i="8"/>
  <c r="AJ687" i="8" s="1"/>
  <c r="AR322" i="8"/>
  <c r="AR687" i="8" s="1"/>
  <c r="AZ322" i="8"/>
  <c r="AZ687" i="8" s="1"/>
  <c r="BH322" i="8"/>
  <c r="BH687" i="8" s="1"/>
  <c r="BP322" i="8"/>
  <c r="BP687" i="8" s="1"/>
  <c r="S320" i="8"/>
  <c r="AJ91" i="8"/>
  <c r="AR91" i="8"/>
  <c r="AZ91" i="8"/>
  <c r="BH91" i="8"/>
  <c r="BP91" i="8"/>
  <c r="AG712" i="8"/>
  <c r="BK168" i="12"/>
  <c r="BC168" i="12"/>
  <c r="AU168" i="12"/>
  <c r="AM168" i="12"/>
  <c r="AE168" i="12"/>
  <c r="S168" i="12"/>
  <c r="BJ168" i="12"/>
  <c r="BB168" i="12"/>
  <c r="AT168" i="12"/>
  <c r="AL168" i="12"/>
  <c r="AD168" i="12"/>
  <c r="BQ168" i="12"/>
  <c r="BI168" i="12"/>
  <c r="BA168" i="12"/>
  <c r="AS168" i="12"/>
  <c r="AK168" i="12"/>
  <c r="AC168" i="12"/>
  <c r="BP168" i="12"/>
  <c r="BH168" i="12"/>
  <c r="AZ168" i="12"/>
  <c r="AR168" i="12"/>
  <c r="AJ168" i="12"/>
  <c r="AB168" i="12"/>
  <c r="BO168" i="12"/>
  <c r="BG168" i="12"/>
  <c r="AY168" i="12"/>
  <c r="AQ168" i="12"/>
  <c r="AI168" i="12"/>
  <c r="AA168" i="12"/>
  <c r="BN168" i="12"/>
  <c r="BF168" i="12"/>
  <c r="AX168" i="12"/>
  <c r="AP168" i="12"/>
  <c r="AH168" i="12"/>
  <c r="Z168" i="12"/>
  <c r="BM168" i="12"/>
  <c r="BE168" i="12"/>
  <c r="AW168" i="12"/>
  <c r="AO168" i="12"/>
  <c r="AG168" i="12"/>
  <c r="Y168" i="12"/>
  <c r="X168" i="12"/>
  <c r="BL168" i="12"/>
  <c r="BD168" i="12"/>
  <c r="AV168" i="12"/>
  <c r="AN168" i="12"/>
  <c r="AF168" i="12"/>
  <c r="AC322" i="8"/>
  <c r="AC687" i="8" s="1"/>
  <c r="AK322" i="8"/>
  <c r="AK687" i="8" s="1"/>
  <c r="AS322" i="8"/>
  <c r="AS687" i="8" s="1"/>
  <c r="BA322" i="8"/>
  <c r="BA687" i="8" s="1"/>
  <c r="BI322" i="8"/>
  <c r="BI687" i="8" s="1"/>
  <c r="BQ322" i="8"/>
  <c r="BQ687" i="8" s="1"/>
  <c r="AS91" i="8"/>
  <c r="BA91" i="8"/>
  <c r="BI91" i="8"/>
  <c r="BQ91" i="8"/>
  <c r="AD322" i="8"/>
  <c r="AD687" i="8" s="1"/>
  <c r="AL322" i="8"/>
  <c r="AL687" i="8" s="1"/>
  <c r="AT322" i="8"/>
  <c r="AT687" i="8" s="1"/>
  <c r="BB322" i="8"/>
  <c r="BB687" i="8" s="1"/>
  <c r="BJ322" i="8"/>
  <c r="BJ687" i="8" s="1"/>
  <c r="C33" i="8"/>
  <c r="C57" i="8" s="1"/>
  <c r="AD91" i="8"/>
  <c r="AD104" i="8" s="1"/>
  <c r="AD686" i="8" s="1"/>
  <c r="AL91" i="8"/>
  <c r="AL104" i="8" s="1"/>
  <c r="AL686" i="8" s="1"/>
  <c r="AT91" i="8"/>
  <c r="AT104" i="8" s="1"/>
  <c r="AT686" i="8" s="1"/>
  <c r="BB91" i="8"/>
  <c r="BB104" i="8" s="1"/>
  <c r="BB686" i="8" s="1"/>
  <c r="BJ91" i="8"/>
  <c r="BJ104" i="8" s="1"/>
  <c r="BJ686" i="8" s="1"/>
  <c r="BK231" i="12"/>
  <c r="BC231" i="12"/>
  <c r="AU231" i="12"/>
  <c r="AM231" i="12"/>
  <c r="AE231" i="12"/>
  <c r="S231" i="12"/>
  <c r="BJ231" i="12"/>
  <c r="BB231" i="12"/>
  <c r="AT231" i="12"/>
  <c r="AL231" i="12"/>
  <c r="AD231" i="12"/>
  <c r="BQ231" i="12"/>
  <c r="BI231" i="12"/>
  <c r="BA231" i="12"/>
  <c r="AS231" i="12"/>
  <c r="AK231" i="12"/>
  <c r="BP231" i="12"/>
  <c r="BH231" i="12"/>
  <c r="AZ231" i="12"/>
  <c r="AR231" i="12"/>
  <c r="AJ231" i="12"/>
  <c r="AB231" i="12"/>
  <c r="BE231" i="12"/>
  <c r="AO231" i="12"/>
  <c r="Z231" i="12"/>
  <c r="BD231" i="12"/>
  <c r="AN231" i="12"/>
  <c r="Y231" i="12"/>
  <c r="BO231" i="12"/>
  <c r="AY231" i="12"/>
  <c r="AI231" i="12"/>
  <c r="X231" i="12"/>
  <c r="BN231" i="12"/>
  <c r="AX231" i="12"/>
  <c r="AH231" i="12"/>
  <c r="BM231" i="12"/>
  <c r="AW231" i="12"/>
  <c r="AG231" i="12"/>
  <c r="BL231" i="12"/>
  <c r="AV231" i="12"/>
  <c r="AF231" i="12"/>
  <c r="BG231" i="12"/>
  <c r="AQ231" i="12"/>
  <c r="AC231" i="12"/>
  <c r="AA231" i="12"/>
  <c r="BF231" i="12"/>
  <c r="AP231" i="12"/>
  <c r="S294" i="8"/>
  <c r="X296" i="8"/>
  <c r="AE322" i="8"/>
  <c r="AE687" i="8" s="1"/>
  <c r="AM322" i="8"/>
  <c r="AM687" i="8" s="1"/>
  <c r="AU322" i="8"/>
  <c r="AU687" i="8" s="1"/>
  <c r="BC322" i="8"/>
  <c r="BC687" i="8" s="1"/>
  <c r="BK322" i="8"/>
  <c r="BK687" i="8" s="1"/>
  <c r="S338" i="8"/>
  <c r="AA343" i="8"/>
  <c r="S343" i="8" s="1"/>
  <c r="AC391" i="8"/>
  <c r="AK391" i="8"/>
  <c r="AS391" i="8"/>
  <c r="BA391" i="8"/>
  <c r="BI391" i="8"/>
  <c r="BQ391" i="8"/>
  <c r="X709" i="8"/>
  <c r="Z345" i="10"/>
  <c r="Z708" i="10" s="1"/>
  <c r="S109" i="8"/>
  <c r="Y135" i="8"/>
  <c r="Y728" i="8" s="1"/>
  <c r="AW321" i="8"/>
  <c r="AW322" i="8" s="1"/>
  <c r="AW687" i="8" s="1"/>
  <c r="BE321" i="8"/>
  <c r="BE322" i="8" s="1"/>
  <c r="BE687" i="8" s="1"/>
  <c r="BM321" i="8"/>
  <c r="BM322" i="8" s="1"/>
  <c r="BM687" i="8" s="1"/>
  <c r="BC345" i="8"/>
  <c r="BC708" i="8" s="1"/>
  <c r="S336" i="8"/>
  <c r="AC364" i="8"/>
  <c r="AK364" i="8"/>
  <c r="AK368" i="8" s="1"/>
  <c r="AK729" i="8" s="1"/>
  <c r="AS364" i="8"/>
  <c r="AS368" i="8" s="1"/>
  <c r="AS729" i="8" s="1"/>
  <c r="BA364" i="8"/>
  <c r="BA368" i="8" s="1"/>
  <c r="BA729" i="8" s="1"/>
  <c r="BI364" i="8"/>
  <c r="BI368" i="8" s="1"/>
  <c r="BI729" i="8" s="1"/>
  <c r="BQ364" i="8"/>
  <c r="BQ368" i="8" s="1"/>
  <c r="BQ729" i="8" s="1"/>
  <c r="AD391" i="8"/>
  <c r="AL391" i="8"/>
  <c r="AT391" i="8"/>
  <c r="BB391" i="8"/>
  <c r="BJ391" i="8"/>
  <c r="X667" i="8"/>
  <c r="AM437" i="8"/>
  <c r="AM688" i="8" s="1"/>
  <c r="S466" i="8"/>
  <c r="AE517" i="8"/>
  <c r="AM517" i="8"/>
  <c r="AU517" i="8"/>
  <c r="AU528" i="8" s="1"/>
  <c r="AU689" i="8" s="1"/>
  <c r="BC517" i="8"/>
  <c r="BC528" i="8" s="1"/>
  <c r="BC689" i="8" s="1"/>
  <c r="BK517" i="8"/>
  <c r="AE601" i="8"/>
  <c r="AE611" i="8" s="1"/>
  <c r="AE690" i="8" s="1"/>
  <c r="AM601" i="8"/>
  <c r="AM611" i="8" s="1"/>
  <c r="AM690" i="8" s="1"/>
  <c r="AU601" i="8"/>
  <c r="AU611" i="8" s="1"/>
  <c r="AU690" i="8" s="1"/>
  <c r="BC601" i="8"/>
  <c r="BC611" i="8" s="1"/>
  <c r="BC690" i="8" s="1"/>
  <c r="BK601" i="8"/>
  <c r="BK611" i="8" s="1"/>
  <c r="BK690" i="8" s="1"/>
  <c r="Y97" i="8"/>
  <c r="S97" i="8" s="1"/>
  <c r="S327" i="8"/>
  <c r="X341" i="8"/>
  <c r="AF345" i="8"/>
  <c r="AF708" i="8" s="1"/>
  <c r="AF712" i="8" s="1"/>
  <c r="AN345" i="8"/>
  <c r="AN708" i="8" s="1"/>
  <c r="AN712" i="8" s="1"/>
  <c r="AV345" i="8"/>
  <c r="AV708" i="8" s="1"/>
  <c r="AV712" i="8" s="1"/>
  <c r="BD345" i="8"/>
  <c r="BD708" i="8" s="1"/>
  <c r="BD712" i="8" s="1"/>
  <c r="BL345" i="8"/>
  <c r="BL708" i="8" s="1"/>
  <c r="BL712" i="8" s="1"/>
  <c r="S331" i="8"/>
  <c r="S340" i="8"/>
  <c r="AD368" i="8"/>
  <c r="AD729" i="8" s="1"/>
  <c r="AD733" i="8" s="1"/>
  <c r="AL368" i="8"/>
  <c r="AL729" i="8" s="1"/>
  <c r="AL733" i="8" s="1"/>
  <c r="AT368" i="8"/>
  <c r="AT729" i="8" s="1"/>
  <c r="AT733" i="8" s="1"/>
  <c r="BB368" i="8"/>
  <c r="BB729" i="8" s="1"/>
  <c r="BB733" i="8" s="1"/>
  <c r="BJ368" i="8"/>
  <c r="BJ729" i="8" s="1"/>
  <c r="BJ733" i="8" s="1"/>
  <c r="X364" i="8"/>
  <c r="AE391" i="8"/>
  <c r="AM391" i="8"/>
  <c r="AU391" i="8"/>
  <c r="BC391" i="8"/>
  <c r="BK391" i="8"/>
  <c r="AU437" i="8"/>
  <c r="AU688" i="8" s="1"/>
  <c r="AA428" i="8"/>
  <c r="S426" i="8"/>
  <c r="AA467" i="8"/>
  <c r="AA730" i="8" s="1"/>
  <c r="AI467" i="8"/>
  <c r="AI730" i="8" s="1"/>
  <c r="AQ467" i="8"/>
  <c r="AQ730" i="8" s="1"/>
  <c r="AY467" i="8"/>
  <c r="AY730" i="8" s="1"/>
  <c r="BG467" i="8"/>
  <c r="BG730" i="8" s="1"/>
  <c r="BO467" i="8"/>
  <c r="BO730" i="8" s="1"/>
  <c r="X731" i="8"/>
  <c r="S599" i="8"/>
  <c r="AC643" i="8"/>
  <c r="AC732" i="8" s="1"/>
  <c r="AK643" i="8"/>
  <c r="AK732" i="8" s="1"/>
  <c r="AS643" i="8"/>
  <c r="AS732" i="8" s="1"/>
  <c r="BA643" i="8"/>
  <c r="BA732" i="8" s="1"/>
  <c r="BI643" i="8"/>
  <c r="BI732" i="8" s="1"/>
  <c r="BQ643" i="8"/>
  <c r="BQ732" i="8" s="1"/>
  <c r="AP104" i="10"/>
  <c r="AP686" i="10" s="1"/>
  <c r="X103" i="8"/>
  <c r="S103" i="8" s="1"/>
  <c r="S304" i="8"/>
  <c r="S312" i="8"/>
  <c r="X321" i="8"/>
  <c r="S321" i="8" s="1"/>
  <c r="Y345" i="8"/>
  <c r="Y708" i="8" s="1"/>
  <c r="Y712" i="8" s="1"/>
  <c r="S335" i="8"/>
  <c r="X342" i="8"/>
  <c r="S344" i="8"/>
  <c r="S387" i="8"/>
  <c r="X391" i="8"/>
  <c r="AF391" i="8"/>
  <c r="AN391" i="8"/>
  <c r="AV391" i="8"/>
  <c r="BD391" i="8"/>
  <c r="BL391" i="8"/>
  <c r="S420" i="8"/>
  <c r="AN437" i="8"/>
  <c r="AN688" i="8" s="1"/>
  <c r="BC437" i="8"/>
  <c r="BC688" i="8" s="1"/>
  <c r="AM528" i="8"/>
  <c r="AM689" i="8" s="1"/>
  <c r="BK528" i="8"/>
  <c r="BK689" i="8" s="1"/>
  <c r="X710" i="8"/>
  <c r="S710" i="8" s="1"/>
  <c r="S537" i="8"/>
  <c r="S554" i="8"/>
  <c r="Y558" i="8"/>
  <c r="Y731" i="8" s="1"/>
  <c r="AG611" i="8"/>
  <c r="AG690" i="8" s="1"/>
  <c r="AO611" i="8"/>
  <c r="AO690" i="8" s="1"/>
  <c r="AW611" i="8"/>
  <c r="AW690" i="8" s="1"/>
  <c r="BE611" i="8"/>
  <c r="BE690" i="8" s="1"/>
  <c r="BM611" i="8"/>
  <c r="BM690" i="8" s="1"/>
  <c r="S642" i="8"/>
  <c r="X665" i="10"/>
  <c r="BG104" i="10"/>
  <c r="BG686" i="10" s="1"/>
  <c r="Z341" i="8"/>
  <c r="AH341" i="8"/>
  <c r="AP341" i="8"/>
  <c r="AX341" i="8"/>
  <c r="BF341" i="8"/>
  <c r="BN341" i="8"/>
  <c r="S350" i="8"/>
  <c r="AC366" i="8"/>
  <c r="S361" i="8"/>
  <c r="Y389" i="8"/>
  <c r="S389" i="8" s="1"/>
  <c r="S384" i="8"/>
  <c r="Y391" i="8"/>
  <c r="AG391" i="8"/>
  <c r="AO391" i="8"/>
  <c r="AW391" i="8"/>
  <c r="BE391" i="8"/>
  <c r="BM391" i="8"/>
  <c r="AA401" i="8"/>
  <c r="AA667" i="8" s="1"/>
  <c r="AA670" i="8" s="1"/>
  <c r="S399" i="8"/>
  <c r="AG437" i="8"/>
  <c r="AG688" i="8" s="1"/>
  <c r="AO437" i="8"/>
  <c r="AO688" i="8" s="1"/>
  <c r="AW437" i="8"/>
  <c r="AW688" i="8" s="1"/>
  <c r="BE437" i="8"/>
  <c r="BE688" i="8" s="1"/>
  <c r="BM437" i="8"/>
  <c r="BM688" i="8" s="1"/>
  <c r="BK437" i="8"/>
  <c r="BK688" i="8" s="1"/>
  <c r="AC467" i="8"/>
  <c r="AC730" i="8" s="1"/>
  <c r="AK467" i="8"/>
  <c r="AK730" i="8" s="1"/>
  <c r="AS467" i="8"/>
  <c r="AS730" i="8" s="1"/>
  <c r="BA467" i="8"/>
  <c r="BA730" i="8" s="1"/>
  <c r="BI467" i="8"/>
  <c r="BI730" i="8" s="1"/>
  <c r="BQ467" i="8"/>
  <c r="BQ730" i="8" s="1"/>
  <c r="AF528" i="8"/>
  <c r="AF689" i="8" s="1"/>
  <c r="AN528" i="8"/>
  <c r="AN689" i="8" s="1"/>
  <c r="AV528" i="8"/>
  <c r="AV689" i="8" s="1"/>
  <c r="BD528" i="8"/>
  <c r="BD689" i="8" s="1"/>
  <c r="BL528" i="8"/>
  <c r="BL689" i="8" s="1"/>
  <c r="AA522" i="8"/>
  <c r="S518" i="8"/>
  <c r="Z558" i="8"/>
  <c r="Z731" i="8" s="1"/>
  <c r="Z733" i="8" s="1"/>
  <c r="AH558" i="8"/>
  <c r="AH731" i="8" s="1"/>
  <c r="AH733" i="8" s="1"/>
  <c r="AP558" i="8"/>
  <c r="AP731" i="8" s="1"/>
  <c r="AX558" i="8"/>
  <c r="AX731" i="8" s="1"/>
  <c r="AX733" i="8" s="1"/>
  <c r="BF558" i="8"/>
  <c r="BF731" i="8" s="1"/>
  <c r="BF733" i="8" s="1"/>
  <c r="BN558" i="8"/>
  <c r="BN731" i="8" s="1"/>
  <c r="BN733" i="8" s="1"/>
  <c r="S557" i="8"/>
  <c r="AC607" i="8"/>
  <c r="AK607" i="8"/>
  <c r="AK611" i="8" s="1"/>
  <c r="AK690" i="8" s="1"/>
  <c r="AS607" i="8"/>
  <c r="BA607" i="8"/>
  <c r="BI607" i="8"/>
  <c r="BQ607" i="8"/>
  <c r="BP252" i="12"/>
  <c r="BH252" i="12"/>
  <c r="AZ252" i="12"/>
  <c r="AR252" i="12"/>
  <c r="AJ252" i="12"/>
  <c r="AB252" i="12"/>
  <c r="BM252" i="12"/>
  <c r="BE252" i="12"/>
  <c r="AW252" i="12"/>
  <c r="AO252" i="12"/>
  <c r="AG252" i="12"/>
  <c r="Y252" i="12"/>
  <c r="BL252" i="12"/>
  <c r="BD252" i="12"/>
  <c r="AV252" i="12"/>
  <c r="AN252" i="12"/>
  <c r="AF252" i="12"/>
  <c r="X252" i="12"/>
  <c r="BK252" i="12"/>
  <c r="BC252" i="12"/>
  <c r="AU252" i="12"/>
  <c r="AM252" i="12"/>
  <c r="AE252" i="12"/>
  <c r="S252" i="12"/>
  <c r="BJ252" i="12"/>
  <c r="BB252" i="12"/>
  <c r="AT252" i="12"/>
  <c r="AL252" i="12"/>
  <c r="AD252" i="12"/>
  <c r="BO252" i="12"/>
  <c r="AS252" i="12"/>
  <c r="Z252" i="12"/>
  <c r="BN252" i="12"/>
  <c r="AQ252" i="12"/>
  <c r="BI252" i="12"/>
  <c r="AP252" i="12"/>
  <c r="BG252" i="12"/>
  <c r="AK252" i="12"/>
  <c r="BF252" i="12"/>
  <c r="AI252" i="12"/>
  <c r="BA252" i="12"/>
  <c r="AH252" i="12"/>
  <c r="AY252" i="12"/>
  <c r="AC252" i="12"/>
  <c r="AA252" i="12"/>
  <c r="BQ252" i="12"/>
  <c r="AX252" i="12"/>
  <c r="AI345" i="8"/>
  <c r="AI708" i="8" s="1"/>
  <c r="AI712" i="8" s="1"/>
  <c r="AQ345" i="8"/>
  <c r="AQ708" i="8" s="1"/>
  <c r="AQ712" i="8" s="1"/>
  <c r="AY345" i="8"/>
  <c r="AY708" i="8" s="1"/>
  <c r="AY712" i="8" s="1"/>
  <c r="BG345" i="8"/>
  <c r="BG708" i="8" s="1"/>
  <c r="BG712" i="8" s="1"/>
  <c r="BO345" i="8"/>
  <c r="BO708" i="8" s="1"/>
  <c r="BO712" i="8" s="1"/>
  <c r="Z342" i="8"/>
  <c r="AH342" i="8"/>
  <c r="AP342" i="8"/>
  <c r="AX342" i="8"/>
  <c r="BF342" i="8"/>
  <c r="BN342" i="8"/>
  <c r="Y364" i="8"/>
  <c r="Y368" i="8" s="1"/>
  <c r="Y729" i="8" s="1"/>
  <c r="AG364" i="8"/>
  <c r="AG368" i="8" s="1"/>
  <c r="AG729" i="8" s="1"/>
  <c r="AG733" i="8" s="1"/>
  <c r="AO364" i="8"/>
  <c r="AO368" i="8" s="1"/>
  <c r="AO729" i="8" s="1"/>
  <c r="AO733" i="8" s="1"/>
  <c r="AW364" i="8"/>
  <c r="AW368" i="8" s="1"/>
  <c r="AW729" i="8" s="1"/>
  <c r="AW733" i="8" s="1"/>
  <c r="BE364" i="8"/>
  <c r="BE368" i="8" s="1"/>
  <c r="BE729" i="8" s="1"/>
  <c r="BE733" i="8" s="1"/>
  <c r="BM364" i="8"/>
  <c r="BM368" i="8" s="1"/>
  <c r="BM729" i="8" s="1"/>
  <c r="BM733" i="8" s="1"/>
  <c r="S365" i="8"/>
  <c r="S367" i="8"/>
  <c r="AH391" i="8"/>
  <c r="AP391" i="8"/>
  <c r="AX391" i="8"/>
  <c r="BF391" i="8"/>
  <c r="BN391" i="8"/>
  <c r="AB401" i="8"/>
  <c r="AB667" i="8" s="1"/>
  <c r="AB670" i="8" s="1"/>
  <c r="AJ401" i="8"/>
  <c r="AJ667" i="8" s="1"/>
  <c r="AJ670" i="8" s="1"/>
  <c r="AR401" i="8"/>
  <c r="AR667" i="8" s="1"/>
  <c r="AR670" i="8" s="1"/>
  <c r="AZ401" i="8"/>
  <c r="AZ667" i="8" s="1"/>
  <c r="AZ670" i="8" s="1"/>
  <c r="BH401" i="8"/>
  <c r="BH667" i="8" s="1"/>
  <c r="BH670" i="8" s="1"/>
  <c r="BP401" i="8"/>
  <c r="BP667" i="8" s="1"/>
  <c r="BP670" i="8" s="1"/>
  <c r="Z437" i="8"/>
  <c r="Z688" i="8" s="1"/>
  <c r="AH437" i="8"/>
  <c r="AH688" i="8" s="1"/>
  <c r="AP437" i="8"/>
  <c r="AP688" i="8" s="1"/>
  <c r="AX437" i="8"/>
  <c r="AX688" i="8" s="1"/>
  <c r="BF437" i="8"/>
  <c r="BF688" i="8" s="1"/>
  <c r="BN437" i="8"/>
  <c r="BN688" i="8" s="1"/>
  <c r="S423" i="8"/>
  <c r="X425" i="8"/>
  <c r="S425" i="8" s="1"/>
  <c r="S427" i="8"/>
  <c r="S432" i="8"/>
  <c r="Y436" i="8"/>
  <c r="X491" i="8"/>
  <c r="AF491" i="8"/>
  <c r="AF668" i="8" s="1"/>
  <c r="AN491" i="8"/>
  <c r="AN668" i="8" s="1"/>
  <c r="AV491" i="8"/>
  <c r="AV668" i="8" s="1"/>
  <c r="BD491" i="8"/>
  <c r="BD668" i="8" s="1"/>
  <c r="BL491" i="8"/>
  <c r="BL668" i="8" s="1"/>
  <c r="S488" i="8"/>
  <c r="S508" i="8"/>
  <c r="Y512" i="8"/>
  <c r="Y528" i="8" s="1"/>
  <c r="Y689" i="8" s="1"/>
  <c r="AG528" i="8"/>
  <c r="AG689" i="8" s="1"/>
  <c r="AO528" i="8"/>
  <c r="AO689" i="8" s="1"/>
  <c r="AW528" i="8"/>
  <c r="AW689" i="8" s="1"/>
  <c r="BE528" i="8"/>
  <c r="BE689" i="8" s="1"/>
  <c r="BM528" i="8"/>
  <c r="BM689" i="8" s="1"/>
  <c r="AB522" i="8"/>
  <c r="AB528" i="8" s="1"/>
  <c r="AB689" i="8" s="1"/>
  <c r="AJ522" i="8"/>
  <c r="AJ528" i="8" s="1"/>
  <c r="AJ689" i="8" s="1"/>
  <c r="AR522" i="8"/>
  <c r="AR528" i="8" s="1"/>
  <c r="AR689" i="8" s="1"/>
  <c r="AZ522" i="8"/>
  <c r="AZ528" i="8" s="1"/>
  <c r="AZ689" i="8" s="1"/>
  <c r="BH522" i="8"/>
  <c r="BH528" i="8" s="1"/>
  <c r="BH689" i="8" s="1"/>
  <c r="BP522" i="8"/>
  <c r="BP528" i="8" s="1"/>
  <c r="BP689" i="8" s="1"/>
  <c r="S524" i="8"/>
  <c r="AA558" i="8"/>
  <c r="AA731" i="8" s="1"/>
  <c r="AI558" i="8"/>
  <c r="AI731" i="8" s="1"/>
  <c r="AQ558" i="8"/>
  <c r="AQ731" i="8" s="1"/>
  <c r="AY558" i="8"/>
  <c r="AY731" i="8" s="1"/>
  <c r="BG558" i="8"/>
  <c r="BG731" i="8" s="1"/>
  <c r="BO558" i="8"/>
  <c r="BO731" i="8" s="1"/>
  <c r="AC580" i="8"/>
  <c r="AC669" i="8" s="1"/>
  <c r="AK580" i="8"/>
  <c r="AK669" i="8" s="1"/>
  <c r="AS580" i="8"/>
  <c r="AS669" i="8" s="1"/>
  <c r="BA580" i="8"/>
  <c r="BA669" i="8" s="1"/>
  <c r="BI580" i="8"/>
  <c r="BI669" i="8" s="1"/>
  <c r="BQ580" i="8"/>
  <c r="BQ669" i="8" s="1"/>
  <c r="AA611" i="8"/>
  <c r="AA690" i="8" s="1"/>
  <c r="AI611" i="8"/>
  <c r="AI690" i="8" s="1"/>
  <c r="AQ611" i="8"/>
  <c r="AQ690" i="8" s="1"/>
  <c r="AY611" i="8"/>
  <c r="AY690" i="8" s="1"/>
  <c r="BG611" i="8"/>
  <c r="BG690" i="8" s="1"/>
  <c r="BO611" i="8"/>
  <c r="BO690" i="8" s="1"/>
  <c r="S606" i="8"/>
  <c r="S641" i="8"/>
  <c r="S329" i="8"/>
  <c r="AP368" i="8"/>
  <c r="AP729" i="8" s="1"/>
  <c r="AP733" i="8" s="1"/>
  <c r="S353" i="8"/>
  <c r="AA391" i="8"/>
  <c r="AI391" i="8"/>
  <c r="AQ391" i="8"/>
  <c r="AY391" i="8"/>
  <c r="BG391" i="8"/>
  <c r="BO391" i="8"/>
  <c r="S431" i="8"/>
  <c r="BN528" i="8"/>
  <c r="BN689" i="8" s="1"/>
  <c r="S511" i="8"/>
  <c r="AC522" i="8"/>
  <c r="AC528" i="8" s="1"/>
  <c r="AC689" i="8" s="1"/>
  <c r="AK522" i="8"/>
  <c r="AK528" i="8" s="1"/>
  <c r="AK689" i="8" s="1"/>
  <c r="AS522" i="8"/>
  <c r="AS528" i="8" s="1"/>
  <c r="AS689" i="8" s="1"/>
  <c r="BA522" i="8"/>
  <c r="BA528" i="8" s="1"/>
  <c r="BA689" i="8" s="1"/>
  <c r="BI522" i="8"/>
  <c r="BI528" i="8" s="1"/>
  <c r="BI689" i="8" s="1"/>
  <c r="BQ522" i="8"/>
  <c r="BQ528" i="8" s="1"/>
  <c r="BQ689" i="8" s="1"/>
  <c r="S520" i="8"/>
  <c r="AB558" i="8"/>
  <c r="AB731" i="8" s="1"/>
  <c r="AB733" i="8" s="1"/>
  <c r="AJ558" i="8"/>
  <c r="AJ731" i="8" s="1"/>
  <c r="AJ733" i="8" s="1"/>
  <c r="AR558" i="8"/>
  <c r="AR731" i="8" s="1"/>
  <c r="AR733" i="8" s="1"/>
  <c r="AZ558" i="8"/>
  <c r="AZ731" i="8" s="1"/>
  <c r="AZ733" i="8" s="1"/>
  <c r="BH558" i="8"/>
  <c r="BH731" i="8" s="1"/>
  <c r="BH733" i="8" s="1"/>
  <c r="BP558" i="8"/>
  <c r="BP731" i="8" s="1"/>
  <c r="BP733" i="8" s="1"/>
  <c r="S579" i="8"/>
  <c r="Y604" i="8"/>
  <c r="S602" i="8"/>
  <c r="AC345" i="8"/>
  <c r="AC708" i="8" s="1"/>
  <c r="AC712" i="8" s="1"/>
  <c r="AK345" i="8"/>
  <c r="AK708" i="8" s="1"/>
  <c r="AK712" i="8" s="1"/>
  <c r="AS345" i="8"/>
  <c r="AS708" i="8" s="1"/>
  <c r="AS712" i="8" s="1"/>
  <c r="BA345" i="8"/>
  <c r="BA708" i="8" s="1"/>
  <c r="BA712" i="8" s="1"/>
  <c r="BI345" i="8"/>
  <c r="BI708" i="8" s="1"/>
  <c r="BI712" i="8" s="1"/>
  <c r="BQ345" i="8"/>
  <c r="BQ708" i="8" s="1"/>
  <c r="BQ712" i="8" s="1"/>
  <c r="AD341" i="8"/>
  <c r="AD345" i="8" s="1"/>
  <c r="AD708" i="8" s="1"/>
  <c r="AD712" i="8" s="1"/>
  <c r="AA368" i="8"/>
  <c r="AA729" i="8" s="1"/>
  <c r="AI368" i="8"/>
  <c r="AI729" i="8" s="1"/>
  <c r="AI733" i="8" s="1"/>
  <c r="AQ368" i="8"/>
  <c r="AQ729" i="8" s="1"/>
  <c r="AQ733" i="8" s="1"/>
  <c r="AY368" i="8"/>
  <c r="AY729" i="8" s="1"/>
  <c r="AY733" i="8" s="1"/>
  <c r="BG368" i="8"/>
  <c r="BG729" i="8" s="1"/>
  <c r="BO368" i="8"/>
  <c r="BO729" i="8" s="1"/>
  <c r="S366" i="8"/>
  <c r="S400" i="8"/>
  <c r="AB437" i="8"/>
  <c r="AB688" i="8" s="1"/>
  <c r="AJ437" i="8"/>
  <c r="AJ688" i="8" s="1"/>
  <c r="AR437" i="8"/>
  <c r="AR688" i="8" s="1"/>
  <c r="AZ437" i="8"/>
  <c r="AZ688" i="8" s="1"/>
  <c r="BH437" i="8"/>
  <c r="BH688" i="8" s="1"/>
  <c r="BP437" i="8"/>
  <c r="BP688" i="8" s="1"/>
  <c r="S428" i="8"/>
  <c r="AA436" i="8"/>
  <c r="AA437" i="8" s="1"/>
  <c r="AA688" i="8" s="1"/>
  <c r="AI436" i="8"/>
  <c r="AI437" i="8" s="1"/>
  <c r="AI688" i="8" s="1"/>
  <c r="AQ436" i="8"/>
  <c r="AQ437" i="8" s="1"/>
  <c r="AQ688" i="8" s="1"/>
  <c r="AY436" i="8"/>
  <c r="AY437" i="8" s="1"/>
  <c r="AY688" i="8" s="1"/>
  <c r="BG436" i="8"/>
  <c r="BG437" i="8" s="1"/>
  <c r="BG688" i="8" s="1"/>
  <c r="BO436" i="8"/>
  <c r="BO437" i="8" s="1"/>
  <c r="BO688" i="8" s="1"/>
  <c r="AE446" i="8"/>
  <c r="AE709" i="8" s="1"/>
  <c r="AE712" i="8" s="1"/>
  <c r="AM446" i="8"/>
  <c r="AM709" i="8" s="1"/>
  <c r="AM712" i="8" s="1"/>
  <c r="AU446" i="8"/>
  <c r="AU709" i="8" s="1"/>
  <c r="AU712" i="8" s="1"/>
  <c r="BC446" i="8"/>
  <c r="BC709" i="8" s="1"/>
  <c r="BK446" i="8"/>
  <c r="BK709" i="8" s="1"/>
  <c r="BK712" i="8" s="1"/>
  <c r="S463" i="8"/>
  <c r="AA512" i="8"/>
  <c r="AA528" i="8" s="1"/>
  <c r="AA689" i="8" s="1"/>
  <c r="AI512" i="8"/>
  <c r="AI528" i="8" s="1"/>
  <c r="AI689" i="8" s="1"/>
  <c r="AQ512" i="8"/>
  <c r="AQ528" i="8" s="1"/>
  <c r="AQ689" i="8" s="1"/>
  <c r="AY512" i="8"/>
  <c r="AY528" i="8" s="1"/>
  <c r="AY689" i="8" s="1"/>
  <c r="BG512" i="8"/>
  <c r="BG528" i="8" s="1"/>
  <c r="BG689" i="8" s="1"/>
  <c r="BO512" i="8"/>
  <c r="BO528" i="8" s="1"/>
  <c r="BO689" i="8" s="1"/>
  <c r="AD522" i="8"/>
  <c r="AD528" i="8" s="1"/>
  <c r="AD689" i="8" s="1"/>
  <c r="AL522" i="8"/>
  <c r="AL528" i="8" s="1"/>
  <c r="AL689" i="8" s="1"/>
  <c r="AT522" i="8"/>
  <c r="AT528" i="8" s="1"/>
  <c r="AT689" i="8" s="1"/>
  <c r="BB522" i="8"/>
  <c r="BB528" i="8" s="1"/>
  <c r="BB689" i="8" s="1"/>
  <c r="BJ522" i="8"/>
  <c r="BJ528" i="8" s="1"/>
  <c r="BJ689" i="8" s="1"/>
  <c r="S519" i="8"/>
  <c r="S523" i="8"/>
  <c r="X527" i="8"/>
  <c r="S527" i="8" s="1"/>
  <c r="AC611" i="8"/>
  <c r="AC690" i="8" s="1"/>
  <c r="AS611" i="8"/>
  <c r="AS690" i="8" s="1"/>
  <c r="BA611" i="8"/>
  <c r="BA690" i="8" s="1"/>
  <c r="BI611" i="8"/>
  <c r="BI690" i="8" s="1"/>
  <c r="BQ611" i="8"/>
  <c r="BQ690" i="8" s="1"/>
  <c r="S601" i="8"/>
  <c r="Z604" i="8"/>
  <c r="Z611" i="8" s="1"/>
  <c r="Z690" i="8" s="1"/>
  <c r="AH604" i="8"/>
  <c r="AH611" i="8" s="1"/>
  <c r="AH690" i="8" s="1"/>
  <c r="AP604" i="8"/>
  <c r="AP611" i="8" s="1"/>
  <c r="AP690" i="8" s="1"/>
  <c r="AX604" i="8"/>
  <c r="AX611" i="8" s="1"/>
  <c r="AX690" i="8" s="1"/>
  <c r="BF604" i="8"/>
  <c r="BF611" i="8" s="1"/>
  <c r="BF690" i="8" s="1"/>
  <c r="BN604" i="8"/>
  <c r="BN611" i="8" s="1"/>
  <c r="BN690" i="8" s="1"/>
  <c r="S605" i="8"/>
  <c r="X610" i="8"/>
  <c r="AF610" i="8"/>
  <c r="AF611" i="8" s="1"/>
  <c r="AF690" i="8" s="1"/>
  <c r="AN610" i="8"/>
  <c r="AN611" i="8" s="1"/>
  <c r="AN690" i="8" s="1"/>
  <c r="AV610" i="8"/>
  <c r="AV611" i="8" s="1"/>
  <c r="AV690" i="8" s="1"/>
  <c r="BD610" i="8"/>
  <c r="BD611" i="8" s="1"/>
  <c r="BD690" i="8" s="1"/>
  <c r="BL610" i="8"/>
  <c r="BL611" i="8" s="1"/>
  <c r="BL690" i="8" s="1"/>
  <c r="S362" i="8"/>
  <c r="X422" i="8"/>
  <c r="S442" i="8"/>
  <c r="S513" i="8"/>
  <c r="S86" i="10"/>
  <c r="X91" i="10"/>
  <c r="AE103" i="10"/>
  <c r="AM103" i="10"/>
  <c r="S103" i="10" s="1"/>
  <c r="AU103" i="10"/>
  <c r="BC103" i="10"/>
  <c r="BK103" i="10"/>
  <c r="BK104" i="10" s="1"/>
  <c r="BK686" i="10" s="1"/>
  <c r="BK691" i="10" s="1"/>
  <c r="X467" i="8"/>
  <c r="S487" i="8"/>
  <c r="S533" i="8"/>
  <c r="X580" i="8"/>
  <c r="X607" i="8"/>
  <c r="X643" i="8"/>
  <c r="AC85" i="10"/>
  <c r="AC104" i="10" s="1"/>
  <c r="AC686" i="10" s="1"/>
  <c r="AK85" i="10"/>
  <c r="AK104" i="10" s="1"/>
  <c r="AK686" i="10" s="1"/>
  <c r="AS85" i="10"/>
  <c r="AS104" i="10" s="1"/>
  <c r="AS686" i="10" s="1"/>
  <c r="BA85" i="10"/>
  <c r="BA104" i="10" s="1"/>
  <c r="BA686" i="10" s="1"/>
  <c r="BI85" i="10"/>
  <c r="BI104" i="10" s="1"/>
  <c r="BI686" i="10" s="1"/>
  <c r="BQ85" i="10"/>
  <c r="BQ104" i="10" s="1"/>
  <c r="BQ686" i="10" s="1"/>
  <c r="Y91" i="10"/>
  <c r="AG91" i="10"/>
  <c r="AO91" i="10"/>
  <c r="AW91" i="10"/>
  <c r="BE91" i="10"/>
  <c r="BE104" i="10" s="1"/>
  <c r="BE686" i="10" s="1"/>
  <c r="BE691" i="10" s="1"/>
  <c r="BM91" i="10"/>
  <c r="AC114" i="10"/>
  <c r="AC707" i="10" s="1"/>
  <c r="AC712" i="10" s="1"/>
  <c r="AK114" i="10"/>
  <c r="AK707" i="10" s="1"/>
  <c r="AS114" i="10"/>
  <c r="AS707" i="10" s="1"/>
  <c r="BA114" i="10"/>
  <c r="BA707" i="10" s="1"/>
  <c r="BI114" i="10"/>
  <c r="BI707" i="10" s="1"/>
  <c r="Y318" i="10"/>
  <c r="Y322" i="10" s="1"/>
  <c r="Y687" i="10" s="1"/>
  <c r="X391" i="10"/>
  <c r="AF391" i="10"/>
  <c r="AN391" i="10"/>
  <c r="AV391" i="10"/>
  <c r="BD391" i="10"/>
  <c r="BL391" i="10"/>
  <c r="BA437" i="10"/>
  <c r="BA688" i="10" s="1"/>
  <c r="S339" i="8"/>
  <c r="S622" i="8"/>
  <c r="AA670" i="10"/>
  <c r="AD104" i="10"/>
  <c r="AD686" i="10" s="1"/>
  <c r="AL104" i="10"/>
  <c r="AL686" i="10" s="1"/>
  <c r="AT104" i="10"/>
  <c r="AT686" i="10" s="1"/>
  <c r="BB104" i="10"/>
  <c r="BB686" i="10" s="1"/>
  <c r="BJ104" i="10"/>
  <c r="BJ686" i="10" s="1"/>
  <c r="BJ712" i="10"/>
  <c r="AI296" i="10"/>
  <c r="AI666" i="10" s="1"/>
  <c r="AI670" i="10" s="1"/>
  <c r="AQ296" i="10"/>
  <c r="AQ666" i="10" s="1"/>
  <c r="AQ670" i="10" s="1"/>
  <c r="AY296" i="10"/>
  <c r="AY666" i="10" s="1"/>
  <c r="AY670" i="10" s="1"/>
  <c r="S711" i="8"/>
  <c r="AR670" i="10"/>
  <c r="AE104" i="10"/>
  <c r="AE686" i="10" s="1"/>
  <c r="Y294" i="10"/>
  <c r="Y296" i="10" s="1"/>
  <c r="Y666" i="10" s="1"/>
  <c r="Y670" i="10" s="1"/>
  <c r="S519" i="10"/>
  <c r="Y522" i="10"/>
  <c r="S358" i="8"/>
  <c r="AA7" i="10"/>
  <c r="BQ670" i="10"/>
  <c r="S80" i="10"/>
  <c r="AF104" i="10"/>
  <c r="AF686" i="10" s="1"/>
  <c r="BD104" i="10"/>
  <c r="BD686" i="10" s="1"/>
  <c r="S84" i="10"/>
  <c r="AM104" i="10"/>
  <c r="AM686" i="10" s="1"/>
  <c r="AM691" i="10" s="1"/>
  <c r="S88" i="10"/>
  <c r="X97" i="10"/>
  <c r="AF97" i="10"/>
  <c r="AN97" i="10"/>
  <c r="AN104" i="10" s="1"/>
  <c r="AN686" i="10" s="1"/>
  <c r="AN691" i="10" s="1"/>
  <c r="AV97" i="10"/>
  <c r="AV104" i="10" s="1"/>
  <c r="AV686" i="10" s="1"/>
  <c r="BD97" i="10"/>
  <c r="BL97" i="10"/>
  <c r="BL104" i="10" s="1"/>
  <c r="BL686" i="10" s="1"/>
  <c r="S113" i="10"/>
  <c r="BP190" i="12"/>
  <c r="BH190" i="12"/>
  <c r="AZ190" i="12"/>
  <c r="AR190" i="12"/>
  <c r="AJ190" i="12"/>
  <c r="AB190" i="12"/>
  <c r="BO190" i="12"/>
  <c r="BG190" i="12"/>
  <c r="AY190" i="12"/>
  <c r="AQ190" i="12"/>
  <c r="AI190" i="12"/>
  <c r="AA190" i="12"/>
  <c r="BM190" i="12"/>
  <c r="BE190" i="12"/>
  <c r="AW190" i="12"/>
  <c r="AO190" i="12"/>
  <c r="AG190" i="12"/>
  <c r="Y190" i="12"/>
  <c r="BF190" i="12"/>
  <c r="AT190" i="12"/>
  <c r="AF190" i="12"/>
  <c r="BD190" i="12"/>
  <c r="AS190" i="12"/>
  <c r="AE190" i="12"/>
  <c r="BQ190" i="12"/>
  <c r="BC190" i="12"/>
  <c r="AP190" i="12"/>
  <c r="AD190" i="12"/>
  <c r="BN190" i="12"/>
  <c r="BB190" i="12"/>
  <c r="AN190" i="12"/>
  <c r="AC190" i="12"/>
  <c r="BL190" i="12"/>
  <c r="BA190" i="12"/>
  <c r="AM190" i="12"/>
  <c r="Z190" i="12"/>
  <c r="BK190" i="12"/>
  <c r="AX190" i="12"/>
  <c r="AL190" i="12"/>
  <c r="X190" i="12"/>
  <c r="BJ190" i="12"/>
  <c r="AV190" i="12"/>
  <c r="AK190" i="12"/>
  <c r="S190" i="12"/>
  <c r="BI190" i="12"/>
  <c r="AU190" i="12"/>
  <c r="AH190" i="12"/>
  <c r="Y6" i="10"/>
  <c r="AD64" i="10"/>
  <c r="AD665" i="10" s="1"/>
  <c r="AD670" i="10" s="1"/>
  <c r="AL64" i="10"/>
  <c r="AL665" i="10" s="1"/>
  <c r="AL670" i="10" s="1"/>
  <c r="AT64" i="10"/>
  <c r="AT665" i="10" s="1"/>
  <c r="AT670" i="10" s="1"/>
  <c r="BB64" i="10"/>
  <c r="BB665" i="10" s="1"/>
  <c r="BB670" i="10" s="1"/>
  <c r="BJ64" i="10"/>
  <c r="BJ665" i="10" s="1"/>
  <c r="BJ670" i="10" s="1"/>
  <c r="S60" i="10"/>
  <c r="Y104" i="10"/>
  <c r="Y686" i="10" s="1"/>
  <c r="AG104" i="10"/>
  <c r="AG686" i="10" s="1"/>
  <c r="AO104" i="10"/>
  <c r="AO686" i="10" s="1"/>
  <c r="AW104" i="10"/>
  <c r="AW686" i="10" s="1"/>
  <c r="BM104" i="10"/>
  <c r="BM686" i="10" s="1"/>
  <c r="AU104" i="10"/>
  <c r="AU686" i="10" s="1"/>
  <c r="S96" i="10"/>
  <c r="S100" i="10"/>
  <c r="AE64" i="10"/>
  <c r="AE665" i="10" s="1"/>
  <c r="AM64" i="10"/>
  <c r="AM665" i="10" s="1"/>
  <c r="AU64" i="10"/>
  <c r="AU665" i="10" s="1"/>
  <c r="BC64" i="10"/>
  <c r="BC665" i="10" s="1"/>
  <c r="BK64" i="10"/>
  <c r="BK665" i="10" s="1"/>
  <c r="BK670" i="10" s="1"/>
  <c r="BC104" i="10"/>
  <c r="BC686" i="10" s="1"/>
  <c r="Z97" i="10"/>
  <c r="Z104" i="10" s="1"/>
  <c r="Z686" i="10" s="1"/>
  <c r="Z691" i="10" s="1"/>
  <c r="AH97" i="10"/>
  <c r="AH104" i="10" s="1"/>
  <c r="AH686" i="10" s="1"/>
  <c r="AP97" i="10"/>
  <c r="AX97" i="10"/>
  <c r="AX104" i="10" s="1"/>
  <c r="AX686" i="10" s="1"/>
  <c r="AX691" i="10" s="1"/>
  <c r="BF97" i="10"/>
  <c r="BF104" i="10" s="1"/>
  <c r="BF686" i="10" s="1"/>
  <c r="BF691" i="10" s="1"/>
  <c r="BN97" i="10"/>
  <c r="BN104" i="10" s="1"/>
  <c r="BN686" i="10" s="1"/>
  <c r="S109" i="10"/>
  <c r="Z114" i="10"/>
  <c r="Z707" i="10" s="1"/>
  <c r="X85" i="10"/>
  <c r="S92" i="10"/>
  <c r="BO114" i="10"/>
  <c r="BO707" i="10" s="1"/>
  <c r="BO712" i="10" s="1"/>
  <c r="X114" i="10"/>
  <c r="BJ733" i="10"/>
  <c r="AC294" i="10"/>
  <c r="AC296" i="10" s="1"/>
  <c r="AC666" i="10" s="1"/>
  <c r="AC670" i="10" s="1"/>
  <c r="AK294" i="10"/>
  <c r="AK296" i="10" s="1"/>
  <c r="AK666" i="10" s="1"/>
  <c r="AK670" i="10" s="1"/>
  <c r="AS294" i="10"/>
  <c r="AS296" i="10" s="1"/>
  <c r="AS666" i="10" s="1"/>
  <c r="BA294" i="10"/>
  <c r="BA296" i="10" s="1"/>
  <c r="BA666" i="10" s="1"/>
  <c r="BA670" i="10" s="1"/>
  <c r="BI294" i="10"/>
  <c r="BI296" i="10" s="1"/>
  <c r="BI666" i="10" s="1"/>
  <c r="BI670" i="10" s="1"/>
  <c r="BQ294" i="10"/>
  <c r="BQ296" i="10" s="1"/>
  <c r="BQ666" i="10" s="1"/>
  <c r="AE318" i="10"/>
  <c r="AE322" i="10" s="1"/>
  <c r="AE687" i="10" s="1"/>
  <c r="AM318" i="10"/>
  <c r="AM322" i="10" s="1"/>
  <c r="AM687" i="10" s="1"/>
  <c r="AU318" i="10"/>
  <c r="AU322" i="10" s="1"/>
  <c r="AU687" i="10" s="1"/>
  <c r="BC318" i="10"/>
  <c r="BC322" i="10" s="1"/>
  <c r="BC687" i="10" s="1"/>
  <c r="BK318" i="10"/>
  <c r="BK322" i="10" s="1"/>
  <c r="BK687" i="10" s="1"/>
  <c r="S305" i="10"/>
  <c r="S339" i="10"/>
  <c r="Y344" i="10"/>
  <c r="S344" i="10" s="1"/>
  <c r="S365" i="10"/>
  <c r="S362" i="10"/>
  <c r="AC437" i="10"/>
  <c r="AC688" i="10" s="1"/>
  <c r="AK437" i="10"/>
  <c r="AK688" i="10" s="1"/>
  <c r="AS437" i="10"/>
  <c r="AS688" i="10" s="1"/>
  <c r="BI437" i="10"/>
  <c r="BI688" i="10" s="1"/>
  <c r="BQ437" i="10"/>
  <c r="BQ688" i="10" s="1"/>
  <c r="AD437" i="10"/>
  <c r="AD688" i="10" s="1"/>
  <c r="S669" i="10"/>
  <c r="S59" i="10"/>
  <c r="BP114" i="10"/>
  <c r="BP707" i="10" s="1"/>
  <c r="BP712" i="10" s="1"/>
  <c r="S112" i="10"/>
  <c r="AN322" i="10"/>
  <c r="AN687" i="10" s="1"/>
  <c r="S338" i="10"/>
  <c r="X343" i="10"/>
  <c r="S343" i="10" s="1"/>
  <c r="Z344" i="10"/>
  <c r="AH344" i="10"/>
  <c r="AH345" i="10" s="1"/>
  <c r="AH708" i="10" s="1"/>
  <c r="AH712" i="10" s="1"/>
  <c r="AP344" i="10"/>
  <c r="AP345" i="10" s="1"/>
  <c r="AP708" i="10" s="1"/>
  <c r="AP712" i="10" s="1"/>
  <c r="AX344" i="10"/>
  <c r="AX345" i="10" s="1"/>
  <c r="AX708" i="10" s="1"/>
  <c r="AX712" i="10" s="1"/>
  <c r="BF344" i="10"/>
  <c r="BF345" i="10" s="1"/>
  <c r="BF708" i="10" s="1"/>
  <c r="BF712" i="10" s="1"/>
  <c r="BN344" i="10"/>
  <c r="BN345" i="10" s="1"/>
  <c r="BN708" i="10" s="1"/>
  <c r="BN712" i="10" s="1"/>
  <c r="S357" i="10"/>
  <c r="Y428" i="10"/>
  <c r="Y437" i="10" s="1"/>
  <c r="Y688" i="10" s="1"/>
  <c r="S427" i="10"/>
  <c r="S432" i="10"/>
  <c r="X730" i="10"/>
  <c r="B171" i="10"/>
  <c r="S98" i="10"/>
  <c r="BQ114" i="10"/>
  <c r="BQ707" i="10" s="1"/>
  <c r="AF733" i="10"/>
  <c r="AN733" i="10"/>
  <c r="AV733" i="10"/>
  <c r="BD733" i="10"/>
  <c r="BL733" i="10"/>
  <c r="S134" i="10"/>
  <c r="BL169" i="12"/>
  <c r="BD169" i="12"/>
  <c r="AV169" i="12"/>
  <c r="AN169" i="12"/>
  <c r="AF169" i="12"/>
  <c r="X169" i="12"/>
  <c r="BK169" i="12"/>
  <c r="BC169" i="12"/>
  <c r="AU169" i="12"/>
  <c r="AM169" i="12"/>
  <c r="AE169" i="12"/>
  <c r="S169" i="12"/>
  <c r="BJ169" i="12"/>
  <c r="BB169" i="12"/>
  <c r="AT169" i="12"/>
  <c r="AL169" i="12"/>
  <c r="AD169" i="12"/>
  <c r="BQ169" i="12"/>
  <c r="BI169" i="12"/>
  <c r="BA169" i="12"/>
  <c r="AS169" i="12"/>
  <c r="AK169" i="12"/>
  <c r="AC169" i="12"/>
  <c r="BP169" i="12"/>
  <c r="BH169" i="12"/>
  <c r="AZ169" i="12"/>
  <c r="AR169" i="12"/>
  <c r="AJ169" i="12"/>
  <c r="AB169" i="12"/>
  <c r="BO169" i="12"/>
  <c r="BG169" i="12"/>
  <c r="AY169" i="12"/>
  <c r="AQ169" i="12"/>
  <c r="AI169" i="12"/>
  <c r="AA169" i="12"/>
  <c r="BN169" i="12"/>
  <c r="BF169" i="12"/>
  <c r="AX169" i="12"/>
  <c r="AP169" i="12"/>
  <c r="AH169" i="12"/>
  <c r="Z169" i="12"/>
  <c r="AO169" i="12"/>
  <c r="AG169" i="12"/>
  <c r="Y169" i="12"/>
  <c r="BM169" i="12"/>
  <c r="BE169" i="12"/>
  <c r="AW169" i="12"/>
  <c r="AE294" i="10"/>
  <c r="AE296" i="10" s="1"/>
  <c r="AE666" i="10" s="1"/>
  <c r="AM294" i="10"/>
  <c r="AM296" i="10" s="1"/>
  <c r="AM666" i="10" s="1"/>
  <c r="AU294" i="10"/>
  <c r="AU296" i="10" s="1"/>
  <c r="AU666" i="10" s="1"/>
  <c r="BC294" i="10"/>
  <c r="BC296" i="10" s="1"/>
  <c r="BC666" i="10" s="1"/>
  <c r="BK294" i="10"/>
  <c r="BK296" i="10" s="1"/>
  <c r="BK666" i="10" s="1"/>
  <c r="AC345" i="10"/>
  <c r="AC708" i="10" s="1"/>
  <c r="AK345" i="10"/>
  <c r="AK708" i="10" s="1"/>
  <c r="AS345" i="10"/>
  <c r="AS708" i="10" s="1"/>
  <c r="BA345" i="10"/>
  <c r="BA708" i="10" s="1"/>
  <c r="BI345" i="10"/>
  <c r="BI708" i="10" s="1"/>
  <c r="BQ345" i="10"/>
  <c r="BQ708" i="10" s="1"/>
  <c r="S333" i="10"/>
  <c r="AA368" i="10"/>
  <c r="AA729" i="10" s="1"/>
  <c r="AI368" i="10"/>
  <c r="AI729" i="10" s="1"/>
  <c r="AQ368" i="10"/>
  <c r="AQ729" i="10" s="1"/>
  <c r="AY368" i="10"/>
  <c r="AY729" i="10" s="1"/>
  <c r="BG368" i="10"/>
  <c r="BG729" i="10" s="1"/>
  <c r="BO368" i="10"/>
  <c r="BO729" i="10" s="1"/>
  <c r="S361" i="10"/>
  <c r="Y401" i="10"/>
  <c r="Y667" i="10" s="1"/>
  <c r="S400" i="10"/>
  <c r="AE437" i="10"/>
  <c r="AE688" i="10" s="1"/>
  <c r="AM437" i="10"/>
  <c r="AM688" i="10" s="1"/>
  <c r="AU437" i="10"/>
  <c r="AU688" i="10" s="1"/>
  <c r="BC437" i="10"/>
  <c r="BC688" i="10" s="1"/>
  <c r="BK437" i="10"/>
  <c r="BK688" i="10" s="1"/>
  <c r="AG437" i="10"/>
  <c r="AG688" i="10" s="1"/>
  <c r="AO437" i="10"/>
  <c r="AO688" i="10" s="1"/>
  <c r="AW437" i="10"/>
  <c r="AW688" i="10" s="1"/>
  <c r="BE437" i="10"/>
  <c r="BE688" i="10" s="1"/>
  <c r="BM437" i="10"/>
  <c r="BM688" i="10" s="1"/>
  <c r="AL437" i="10"/>
  <c r="AL688" i="10" s="1"/>
  <c r="S426" i="10"/>
  <c r="X428" i="10"/>
  <c r="S429" i="10"/>
  <c r="AW733" i="10"/>
  <c r="BK145" i="12"/>
  <c r="BC145" i="12"/>
  <c r="AU145" i="12"/>
  <c r="AM145" i="12"/>
  <c r="AE145" i="12"/>
  <c r="S145" i="12"/>
  <c r="BJ145" i="12"/>
  <c r="BB145" i="12"/>
  <c r="AT145" i="12"/>
  <c r="AL145" i="12"/>
  <c r="AD145" i="12"/>
  <c r="BQ145" i="12"/>
  <c r="BI145" i="12"/>
  <c r="BA145" i="12"/>
  <c r="AS145" i="12"/>
  <c r="AK145" i="12"/>
  <c r="AC145" i="12"/>
  <c r="BP145" i="12"/>
  <c r="BH145" i="12"/>
  <c r="AZ145" i="12"/>
  <c r="AR145" i="12"/>
  <c r="AJ145" i="12"/>
  <c r="AB145" i="12"/>
  <c r="BO145" i="12"/>
  <c r="BG145" i="12"/>
  <c r="AY145" i="12"/>
  <c r="AQ145" i="12"/>
  <c r="AI145" i="12"/>
  <c r="AA145" i="12"/>
  <c r="BN145" i="12"/>
  <c r="BF145" i="12"/>
  <c r="AX145" i="12"/>
  <c r="AP145" i="12"/>
  <c r="AH145" i="12"/>
  <c r="Z145" i="12"/>
  <c r="BM145" i="12"/>
  <c r="BE145" i="12"/>
  <c r="AW145" i="12"/>
  <c r="AO145" i="12"/>
  <c r="AG145" i="12"/>
  <c r="Y145" i="12"/>
  <c r="BD145" i="12"/>
  <c r="AV145" i="12"/>
  <c r="AN145" i="12"/>
  <c r="AF145" i="12"/>
  <c r="X145" i="12"/>
  <c r="BL145" i="12"/>
  <c r="BO232" i="12"/>
  <c r="BL232" i="12"/>
  <c r="BD232" i="12"/>
  <c r="AV232" i="12"/>
  <c r="AN232" i="12"/>
  <c r="AF232" i="12"/>
  <c r="X232" i="12"/>
  <c r="BK232" i="12"/>
  <c r="BC232" i="12"/>
  <c r="AU232" i="12"/>
  <c r="AM232" i="12"/>
  <c r="AE232" i="12"/>
  <c r="S232" i="12"/>
  <c r="BJ232" i="12"/>
  <c r="BB232" i="12"/>
  <c r="AT232" i="12"/>
  <c r="AL232" i="12"/>
  <c r="AD232" i="12"/>
  <c r="BQ232" i="12"/>
  <c r="BI232" i="12"/>
  <c r="BA232" i="12"/>
  <c r="AS232" i="12"/>
  <c r="AK232" i="12"/>
  <c r="AC232" i="12"/>
  <c r="BF232" i="12"/>
  <c r="AP232" i="12"/>
  <c r="Z232" i="12"/>
  <c r="BE232" i="12"/>
  <c r="AO232" i="12"/>
  <c r="Y232" i="12"/>
  <c r="AZ232" i="12"/>
  <c r="AJ232" i="12"/>
  <c r="BP232" i="12"/>
  <c r="AY232" i="12"/>
  <c r="AI232" i="12"/>
  <c r="BN232" i="12"/>
  <c r="AX232" i="12"/>
  <c r="AH232" i="12"/>
  <c r="BM232" i="12"/>
  <c r="AW232" i="12"/>
  <c r="AG232" i="12"/>
  <c r="BH232" i="12"/>
  <c r="AR232" i="12"/>
  <c r="AB232" i="12"/>
  <c r="BG232" i="12"/>
  <c r="AQ232" i="12"/>
  <c r="AA232" i="12"/>
  <c r="AN296" i="10"/>
  <c r="AN666" i="10" s="1"/>
  <c r="AN670" i="10" s="1"/>
  <c r="BL296" i="10"/>
  <c r="BL666" i="10" s="1"/>
  <c r="BL670" i="10" s="1"/>
  <c r="AP322" i="10"/>
  <c r="AP687" i="10" s="1"/>
  <c r="S307" i="10"/>
  <c r="X321" i="10"/>
  <c r="X322" i="10" s="1"/>
  <c r="AF321" i="10"/>
  <c r="AF322" i="10" s="1"/>
  <c r="AF687" i="10" s="1"/>
  <c r="AN321" i="10"/>
  <c r="AV321" i="10"/>
  <c r="AV322" i="10" s="1"/>
  <c r="AV687" i="10" s="1"/>
  <c r="BD321" i="10"/>
  <c r="BD322" i="10" s="1"/>
  <c r="BD687" i="10" s="1"/>
  <c r="BL321" i="10"/>
  <c r="BL322" i="10" s="1"/>
  <c r="BL687" i="10" s="1"/>
  <c r="AD341" i="10"/>
  <c r="AD345" i="10" s="1"/>
  <c r="AD708" i="10" s="1"/>
  <c r="AD712" i="10" s="1"/>
  <c r="AL341" i="10"/>
  <c r="AL345" i="10" s="1"/>
  <c r="AL708" i="10" s="1"/>
  <c r="AL712" i="10" s="1"/>
  <c r="AT341" i="10"/>
  <c r="AT345" i="10" s="1"/>
  <c r="AT708" i="10" s="1"/>
  <c r="AT712" i="10" s="1"/>
  <c r="BB341" i="10"/>
  <c r="BB345" i="10" s="1"/>
  <c r="BB708" i="10" s="1"/>
  <c r="BB712" i="10" s="1"/>
  <c r="BJ341" i="10"/>
  <c r="BJ345" i="10" s="1"/>
  <c r="BJ708" i="10" s="1"/>
  <c r="S328" i="10"/>
  <c r="AA345" i="10"/>
  <c r="AA708" i="10" s="1"/>
  <c r="AA712" i="10" s="1"/>
  <c r="AH391" i="10"/>
  <c r="AP391" i="10"/>
  <c r="AX391" i="10"/>
  <c r="BF391" i="10"/>
  <c r="BN391" i="10"/>
  <c r="S399" i="10"/>
  <c r="X401" i="10"/>
  <c r="S130" i="10"/>
  <c r="Z135" i="10"/>
  <c r="Z728" i="10" s="1"/>
  <c r="Z733" i="10" s="1"/>
  <c r="AH733" i="10"/>
  <c r="S133" i="10"/>
  <c r="X295" i="10"/>
  <c r="AF295" i="10"/>
  <c r="AF296" i="10" s="1"/>
  <c r="AF666" i="10" s="1"/>
  <c r="AF670" i="10" s="1"/>
  <c r="AN295" i="10"/>
  <c r="AV295" i="10"/>
  <c r="AV296" i="10" s="1"/>
  <c r="AV666" i="10" s="1"/>
  <c r="AV670" i="10" s="1"/>
  <c r="BD295" i="10"/>
  <c r="BD296" i="10" s="1"/>
  <c r="BD666" i="10" s="1"/>
  <c r="BD670" i="10" s="1"/>
  <c r="BL295" i="10"/>
  <c r="BG322" i="10"/>
  <c r="BG687" i="10" s="1"/>
  <c r="S320" i="10"/>
  <c r="AE341" i="10"/>
  <c r="AE345" i="10" s="1"/>
  <c r="AE708" i="10" s="1"/>
  <c r="AE712" i="10" s="1"/>
  <c r="AM341" i="10"/>
  <c r="AM345" i="10" s="1"/>
  <c r="AM708" i="10" s="1"/>
  <c r="AM712" i="10" s="1"/>
  <c r="AU341" i="10"/>
  <c r="AU345" i="10" s="1"/>
  <c r="AU708" i="10" s="1"/>
  <c r="AU712" i="10" s="1"/>
  <c r="BC341" i="10"/>
  <c r="BC345" i="10" s="1"/>
  <c r="BC708" i="10" s="1"/>
  <c r="BC712" i="10" s="1"/>
  <c r="BK341" i="10"/>
  <c r="BK345" i="10" s="1"/>
  <c r="BK708" i="10" s="1"/>
  <c r="BK712" i="10" s="1"/>
  <c r="AA391" i="10"/>
  <c r="AI391" i="10"/>
  <c r="AQ391" i="10"/>
  <c r="AY391" i="10"/>
  <c r="BG391" i="10"/>
  <c r="BO391" i="10"/>
  <c r="AT437" i="10"/>
  <c r="AT688" i="10" s="1"/>
  <c r="C33" i="10"/>
  <c r="BL114" i="10"/>
  <c r="BL707" i="10" s="1"/>
  <c r="AA135" i="10"/>
  <c r="AA728" i="10" s="1"/>
  <c r="AA733" i="10" s="1"/>
  <c r="AI135" i="10"/>
  <c r="AI728" i="10" s="1"/>
  <c r="AI733" i="10" s="1"/>
  <c r="AQ135" i="10"/>
  <c r="AQ728" i="10" s="1"/>
  <c r="AQ733" i="10" s="1"/>
  <c r="AY135" i="10"/>
  <c r="AY728" i="10" s="1"/>
  <c r="AY733" i="10" s="1"/>
  <c r="BG135" i="10"/>
  <c r="BG728" i="10" s="1"/>
  <c r="BG733" i="10" s="1"/>
  <c r="BO135" i="10"/>
  <c r="BO728" i="10" s="1"/>
  <c r="BK733" i="10"/>
  <c r="BJ211" i="12"/>
  <c r="BB211" i="12"/>
  <c r="AT211" i="12"/>
  <c r="AL211" i="12"/>
  <c r="AD211" i="12"/>
  <c r="BQ211" i="12"/>
  <c r="BI211" i="12"/>
  <c r="BA211" i="12"/>
  <c r="AS211" i="12"/>
  <c r="AK211" i="12"/>
  <c r="AC211" i="12"/>
  <c r="BO211" i="12"/>
  <c r="BG211" i="12"/>
  <c r="AY211" i="12"/>
  <c r="AQ211" i="12"/>
  <c r="AI211" i="12"/>
  <c r="AA211" i="12"/>
  <c r="BE211" i="12"/>
  <c r="AR211" i="12"/>
  <c r="AF211" i="12"/>
  <c r="BP211" i="12"/>
  <c r="BD211" i="12"/>
  <c r="AP211" i="12"/>
  <c r="AE211" i="12"/>
  <c r="BN211" i="12"/>
  <c r="BC211" i="12"/>
  <c r="AO211" i="12"/>
  <c r="AB211" i="12"/>
  <c r="BM211" i="12"/>
  <c r="AZ211" i="12"/>
  <c r="AN211" i="12"/>
  <c r="Z211" i="12"/>
  <c r="BL211" i="12"/>
  <c r="AX211" i="12"/>
  <c r="AM211" i="12"/>
  <c r="Y211" i="12"/>
  <c r="BK211" i="12"/>
  <c r="AW211" i="12"/>
  <c r="AJ211" i="12"/>
  <c r="X211" i="12"/>
  <c r="BH211" i="12"/>
  <c r="AV211" i="12"/>
  <c r="AH211" i="12"/>
  <c r="S211" i="12"/>
  <c r="BF211" i="12"/>
  <c r="AU211" i="12"/>
  <c r="AG211" i="12"/>
  <c r="AP296" i="10"/>
  <c r="AP666" i="10" s="1"/>
  <c r="AP670" i="10" s="1"/>
  <c r="BF296" i="10"/>
  <c r="BF666" i="10" s="1"/>
  <c r="BF670" i="10" s="1"/>
  <c r="AB318" i="10"/>
  <c r="S318" i="10" s="1"/>
  <c r="AJ318" i="10"/>
  <c r="AR318" i="10"/>
  <c r="AZ318" i="10"/>
  <c r="AZ322" i="10" s="1"/>
  <c r="AZ687" i="10" s="1"/>
  <c r="AZ691" i="10" s="1"/>
  <c r="BH318" i="10"/>
  <c r="BP318" i="10"/>
  <c r="X341" i="10"/>
  <c r="AF341" i="10"/>
  <c r="AF345" i="10" s="1"/>
  <c r="AF708" i="10" s="1"/>
  <c r="AF712" i="10" s="1"/>
  <c r="AN341" i="10"/>
  <c r="AN345" i="10" s="1"/>
  <c r="AN708" i="10" s="1"/>
  <c r="AN712" i="10" s="1"/>
  <c r="AV341" i="10"/>
  <c r="AV345" i="10" s="1"/>
  <c r="AV708" i="10" s="1"/>
  <c r="AV712" i="10" s="1"/>
  <c r="BD341" i="10"/>
  <c r="BD345" i="10" s="1"/>
  <c r="BD708" i="10" s="1"/>
  <c r="BD712" i="10" s="1"/>
  <c r="BL341" i="10"/>
  <c r="BL345" i="10" s="1"/>
  <c r="BL708" i="10" s="1"/>
  <c r="AD364" i="10"/>
  <c r="AD368" i="10" s="1"/>
  <c r="AD729" i="10" s="1"/>
  <c r="AD733" i="10" s="1"/>
  <c r="AL364" i="10"/>
  <c r="AL368" i="10" s="1"/>
  <c r="AL729" i="10" s="1"/>
  <c r="AL733" i="10" s="1"/>
  <c r="AT364" i="10"/>
  <c r="AT368" i="10" s="1"/>
  <c r="AT729" i="10" s="1"/>
  <c r="AT733" i="10" s="1"/>
  <c r="BB364" i="10"/>
  <c r="BB368" i="10" s="1"/>
  <c r="BB729" i="10" s="1"/>
  <c r="BB733" i="10" s="1"/>
  <c r="BJ364" i="10"/>
  <c r="BJ368" i="10" s="1"/>
  <c r="BJ729" i="10" s="1"/>
  <c r="S355" i="10"/>
  <c r="S356" i="10"/>
  <c r="AB391" i="10"/>
  <c r="AJ391" i="10"/>
  <c r="AR391" i="10"/>
  <c r="AZ391" i="10"/>
  <c r="BH391" i="10"/>
  <c r="BP391" i="10"/>
  <c r="AD391" i="10"/>
  <c r="AL391" i="10"/>
  <c r="AT391" i="10"/>
  <c r="BB391" i="10"/>
  <c r="BJ391" i="10"/>
  <c r="BN437" i="10"/>
  <c r="BN688" i="10" s="1"/>
  <c r="BM114" i="10"/>
  <c r="BM707" i="10" s="1"/>
  <c r="AB135" i="10"/>
  <c r="AB728" i="10" s="1"/>
  <c r="AB733" i="10" s="1"/>
  <c r="AJ135" i="10"/>
  <c r="AJ728" i="10" s="1"/>
  <c r="AJ733" i="10" s="1"/>
  <c r="AR135" i="10"/>
  <c r="AR728" i="10" s="1"/>
  <c r="AR733" i="10" s="1"/>
  <c r="AZ135" i="10"/>
  <c r="AZ728" i="10" s="1"/>
  <c r="AZ733" i="10" s="1"/>
  <c r="BH135" i="10"/>
  <c r="BH728" i="10" s="1"/>
  <c r="BH733" i="10" s="1"/>
  <c r="BP135" i="10"/>
  <c r="BP728" i="10" s="1"/>
  <c r="BP733" i="10" s="1"/>
  <c r="S132" i="10"/>
  <c r="S291" i="10"/>
  <c r="AC318" i="10"/>
  <c r="AC322" i="10" s="1"/>
  <c r="AC687" i="10" s="1"/>
  <c r="AK318" i="10"/>
  <c r="AK322" i="10" s="1"/>
  <c r="AK687" i="10" s="1"/>
  <c r="AS318" i="10"/>
  <c r="AS322" i="10" s="1"/>
  <c r="AS687" i="10" s="1"/>
  <c r="BA318" i="10"/>
  <c r="BA322" i="10" s="1"/>
  <c r="BA687" i="10" s="1"/>
  <c r="BI318" i="10"/>
  <c r="BI322" i="10" s="1"/>
  <c r="BI687" i="10" s="1"/>
  <c r="BQ318" i="10"/>
  <c r="BQ322" i="10" s="1"/>
  <c r="BQ687" i="10" s="1"/>
  <c r="AB319" i="10"/>
  <c r="S319" i="10" s="1"/>
  <c r="AJ319" i="10"/>
  <c r="AR319" i="10"/>
  <c r="AZ319" i="10"/>
  <c r="BH319" i="10"/>
  <c r="BP319" i="10"/>
  <c r="S314" i="10"/>
  <c r="Y341" i="10"/>
  <c r="Y345" i="10" s="1"/>
  <c r="Y708" i="10" s="1"/>
  <c r="Y712" i="10" s="1"/>
  <c r="AG341" i="10"/>
  <c r="AG345" i="10" s="1"/>
  <c r="AG708" i="10" s="1"/>
  <c r="AG712" i="10" s="1"/>
  <c r="AO341" i="10"/>
  <c r="AO345" i="10" s="1"/>
  <c r="AO708" i="10" s="1"/>
  <c r="AO712" i="10" s="1"/>
  <c r="AW341" i="10"/>
  <c r="AW345" i="10" s="1"/>
  <c r="AW708" i="10" s="1"/>
  <c r="AW712" i="10" s="1"/>
  <c r="BE341" i="10"/>
  <c r="BE345" i="10" s="1"/>
  <c r="BE708" i="10" s="1"/>
  <c r="BE712" i="10" s="1"/>
  <c r="BM341" i="10"/>
  <c r="BM345" i="10" s="1"/>
  <c r="BM708" i="10" s="1"/>
  <c r="S342" i="10"/>
  <c r="AE368" i="10"/>
  <c r="AE729" i="10" s="1"/>
  <c r="AE733" i="10" s="1"/>
  <c r="AM368" i="10"/>
  <c r="AM729" i="10" s="1"/>
  <c r="AM733" i="10" s="1"/>
  <c r="AU368" i="10"/>
  <c r="AU729" i="10" s="1"/>
  <c r="AU733" i="10" s="1"/>
  <c r="BC368" i="10"/>
  <c r="BC729" i="10" s="1"/>
  <c r="BC733" i="10" s="1"/>
  <c r="BK368" i="10"/>
  <c r="BK729" i="10" s="1"/>
  <c r="S363" i="10"/>
  <c r="BB437" i="10"/>
  <c r="BB688" i="10" s="1"/>
  <c r="S434" i="10"/>
  <c r="X436" i="10"/>
  <c r="S436" i="10" s="1"/>
  <c r="S283" i="10"/>
  <c r="S315" i="10"/>
  <c r="X366" i="10"/>
  <c r="S366" i="10" s="1"/>
  <c r="S384" i="10"/>
  <c r="S388" i="10"/>
  <c r="Z391" i="10"/>
  <c r="S709" i="10"/>
  <c r="Y467" i="10"/>
  <c r="Y730" i="10" s="1"/>
  <c r="Y733" i="10" s="1"/>
  <c r="AG467" i="10"/>
  <c r="AG730" i="10" s="1"/>
  <c r="AG733" i="10" s="1"/>
  <c r="AO467" i="10"/>
  <c r="AO730" i="10" s="1"/>
  <c r="AO733" i="10" s="1"/>
  <c r="AW467" i="10"/>
  <c r="AW730" i="10" s="1"/>
  <c r="BE467" i="10"/>
  <c r="BE730" i="10" s="1"/>
  <c r="BE733" i="10" s="1"/>
  <c r="BM467" i="10"/>
  <c r="BM730" i="10" s="1"/>
  <c r="BM733" i="10" s="1"/>
  <c r="AA491" i="10"/>
  <c r="AA668" i="10" s="1"/>
  <c r="AI491" i="10"/>
  <c r="AI668" i="10" s="1"/>
  <c r="AQ491" i="10"/>
  <c r="AQ668" i="10" s="1"/>
  <c r="AY491" i="10"/>
  <c r="AY668" i="10" s="1"/>
  <c r="BG491" i="10"/>
  <c r="BG668" i="10" s="1"/>
  <c r="BG670" i="10" s="1"/>
  <c r="BO491" i="10"/>
  <c r="BO668" i="10" s="1"/>
  <c r="BO670" i="10" s="1"/>
  <c r="AC528" i="10"/>
  <c r="AC689" i="10" s="1"/>
  <c r="AK528" i="10"/>
  <c r="AK689" i="10" s="1"/>
  <c r="AS528" i="10"/>
  <c r="AS689" i="10" s="1"/>
  <c r="BA528" i="10"/>
  <c r="BA689" i="10" s="1"/>
  <c r="BI528" i="10"/>
  <c r="BI689" i="10" s="1"/>
  <c r="BQ528" i="10"/>
  <c r="BQ689" i="10" s="1"/>
  <c r="AD517" i="10"/>
  <c r="AL517" i="10"/>
  <c r="AT517" i="10"/>
  <c r="BB517" i="10"/>
  <c r="BJ517" i="10"/>
  <c r="BJ528" i="10" s="1"/>
  <c r="BJ689" i="10" s="1"/>
  <c r="S514" i="10"/>
  <c r="S515" i="10"/>
  <c r="S518" i="10"/>
  <c r="X522" i="10"/>
  <c r="AC537" i="10"/>
  <c r="AC710" i="10" s="1"/>
  <c r="AK537" i="10"/>
  <c r="AK710" i="10" s="1"/>
  <c r="AS537" i="10"/>
  <c r="AS710" i="10" s="1"/>
  <c r="BA537" i="10"/>
  <c r="BA710" i="10" s="1"/>
  <c r="BI537" i="10"/>
  <c r="BI710" i="10" s="1"/>
  <c r="BQ537" i="10"/>
  <c r="BQ710" i="10" s="1"/>
  <c r="S535" i="10"/>
  <c r="S600" i="10"/>
  <c r="Y607" i="10"/>
  <c r="S605" i="10"/>
  <c r="S609" i="10"/>
  <c r="S327" i="10"/>
  <c r="S335" i="10"/>
  <c r="S423" i="10"/>
  <c r="Y446" i="10"/>
  <c r="Y709" i="10" s="1"/>
  <c r="AG446" i="10"/>
  <c r="AG709" i="10" s="1"/>
  <c r="AB491" i="10"/>
  <c r="AB668" i="10" s="1"/>
  <c r="AB670" i="10" s="1"/>
  <c r="AJ491" i="10"/>
  <c r="AJ668" i="10" s="1"/>
  <c r="AJ670" i="10" s="1"/>
  <c r="AR491" i="10"/>
  <c r="AR668" i="10" s="1"/>
  <c r="AZ491" i="10"/>
  <c r="AZ668" i="10" s="1"/>
  <c r="AZ670" i="10" s="1"/>
  <c r="BH491" i="10"/>
  <c r="BH668" i="10" s="1"/>
  <c r="BH670" i="10" s="1"/>
  <c r="BP491" i="10"/>
  <c r="BP668" i="10" s="1"/>
  <c r="BP670" i="10" s="1"/>
  <c r="S489" i="10"/>
  <c r="S490" i="10"/>
  <c r="AD528" i="10"/>
  <c r="AD689" i="10" s="1"/>
  <c r="AL528" i="10"/>
  <c r="AL689" i="10" s="1"/>
  <c r="AT528" i="10"/>
  <c r="AT689" i="10" s="1"/>
  <c r="BB528" i="10"/>
  <c r="BB689" i="10" s="1"/>
  <c r="S534" i="10"/>
  <c r="S554" i="10"/>
  <c r="Y580" i="10"/>
  <c r="Y669" i="10" s="1"/>
  <c r="S578" i="10"/>
  <c r="S604" i="10"/>
  <c r="Z607" i="10"/>
  <c r="AH607" i="10"/>
  <c r="AP607" i="10"/>
  <c r="AP611" i="10" s="1"/>
  <c r="AP690" i="10" s="1"/>
  <c r="AX607" i="10"/>
  <c r="BF607" i="10"/>
  <c r="BN607" i="10"/>
  <c r="S608" i="10"/>
  <c r="X622" i="10"/>
  <c r="AF622" i="10"/>
  <c r="AF711" i="10" s="1"/>
  <c r="AN622" i="10"/>
  <c r="AN711" i="10" s="1"/>
  <c r="AV622" i="10"/>
  <c r="AV711" i="10" s="1"/>
  <c r="BD622" i="10"/>
  <c r="BD711" i="10" s="1"/>
  <c r="BL622" i="10"/>
  <c r="BL711" i="10" s="1"/>
  <c r="X732" i="10"/>
  <c r="X431" i="10"/>
  <c r="S431" i="10" s="1"/>
  <c r="AC491" i="10"/>
  <c r="AC668" i="10" s="1"/>
  <c r="AK491" i="10"/>
  <c r="AK668" i="10" s="1"/>
  <c r="AS491" i="10"/>
  <c r="AS668" i="10" s="1"/>
  <c r="AS670" i="10" s="1"/>
  <c r="BA491" i="10"/>
  <c r="BA668" i="10" s="1"/>
  <c r="BI491" i="10"/>
  <c r="BI668" i="10" s="1"/>
  <c r="BQ491" i="10"/>
  <c r="BQ668" i="10" s="1"/>
  <c r="AE512" i="10"/>
  <c r="AE528" i="10" s="1"/>
  <c r="AE689" i="10" s="1"/>
  <c r="AM512" i="10"/>
  <c r="AM528" i="10" s="1"/>
  <c r="AM689" i="10" s="1"/>
  <c r="AU512" i="10"/>
  <c r="AU528" i="10" s="1"/>
  <c r="AU689" i="10" s="1"/>
  <c r="BC512" i="10"/>
  <c r="BC528" i="10" s="1"/>
  <c r="BC689" i="10" s="1"/>
  <c r="BK512" i="10"/>
  <c r="BK528" i="10" s="1"/>
  <c r="BK689" i="10" s="1"/>
  <c r="S513" i="10"/>
  <c r="S521" i="10"/>
  <c r="Y558" i="10"/>
  <c r="Y731" i="10" s="1"/>
  <c r="AG558" i="10"/>
  <c r="AG731" i="10" s="1"/>
  <c r="AO558" i="10"/>
  <c r="AO731" i="10" s="1"/>
  <c r="AW558" i="10"/>
  <c r="AW731" i="10" s="1"/>
  <c r="BE558" i="10"/>
  <c r="BE731" i="10" s="1"/>
  <c r="BM558" i="10"/>
  <c r="BM731" i="10" s="1"/>
  <c r="S599" i="10"/>
  <c r="AF611" i="10"/>
  <c r="AF690" i="10" s="1"/>
  <c r="AN611" i="10"/>
  <c r="AN690" i="10" s="1"/>
  <c r="AV611" i="10"/>
  <c r="AV690" i="10" s="1"/>
  <c r="BD611" i="10"/>
  <c r="BD690" i="10" s="1"/>
  <c r="BL611" i="10"/>
  <c r="BL690" i="10" s="1"/>
  <c r="Z611" i="10"/>
  <c r="Z690" i="10" s="1"/>
  <c r="AH611" i="10"/>
  <c r="AH690" i="10" s="1"/>
  <c r="AX611" i="10"/>
  <c r="AX690" i="10" s="1"/>
  <c r="BF611" i="10"/>
  <c r="BF690" i="10" s="1"/>
  <c r="BN611" i="10"/>
  <c r="BN690" i="10" s="1"/>
  <c r="S304" i="10"/>
  <c r="S312" i="10"/>
  <c r="X422" i="10"/>
  <c r="S488" i="10"/>
  <c r="AF528" i="10"/>
  <c r="AF689" i="10" s="1"/>
  <c r="AN528" i="10"/>
  <c r="AN689" i="10" s="1"/>
  <c r="AV528" i="10"/>
  <c r="AV689" i="10" s="1"/>
  <c r="BD528" i="10"/>
  <c r="BD689" i="10" s="1"/>
  <c r="BL528" i="10"/>
  <c r="BL689" i="10" s="1"/>
  <c r="AA522" i="10"/>
  <c r="AI522" i="10"/>
  <c r="AQ522" i="10"/>
  <c r="AY522" i="10"/>
  <c r="BG522" i="10"/>
  <c r="BO522" i="10"/>
  <c r="S533" i="10"/>
  <c r="Y611" i="10"/>
  <c r="Y690" i="10" s="1"/>
  <c r="AG611" i="10"/>
  <c r="AG690" i="10" s="1"/>
  <c r="AO611" i="10"/>
  <c r="AO690" i="10" s="1"/>
  <c r="AW611" i="10"/>
  <c r="AW690" i="10" s="1"/>
  <c r="BE611" i="10"/>
  <c r="BE690" i="10" s="1"/>
  <c r="BM611" i="10"/>
  <c r="BM690" i="10" s="1"/>
  <c r="Y512" i="10"/>
  <c r="AG512" i="10"/>
  <c r="AG528" i="10" s="1"/>
  <c r="AG689" i="10" s="1"/>
  <c r="AO512" i="10"/>
  <c r="AO528" i="10" s="1"/>
  <c r="AO689" i="10" s="1"/>
  <c r="AW512" i="10"/>
  <c r="AW528" i="10" s="1"/>
  <c r="AW689" i="10" s="1"/>
  <c r="BE512" i="10"/>
  <c r="BE528" i="10" s="1"/>
  <c r="BE689" i="10" s="1"/>
  <c r="BM512" i="10"/>
  <c r="BM528" i="10" s="1"/>
  <c r="BM689" i="10" s="1"/>
  <c r="Y643" i="10"/>
  <c r="Y732" i="10" s="1"/>
  <c r="S641" i="10"/>
  <c r="B55" i="12"/>
  <c r="C12" i="12"/>
  <c r="BQ253" i="12"/>
  <c r="BI253" i="12"/>
  <c r="BA253" i="12"/>
  <c r="AS253" i="12"/>
  <c r="AK253" i="12"/>
  <c r="AC253" i="12"/>
  <c r="BN253" i="12"/>
  <c r="BF253" i="12"/>
  <c r="AX253" i="12"/>
  <c r="AP253" i="12"/>
  <c r="AH253" i="12"/>
  <c r="Z253" i="12"/>
  <c r="BM253" i="12"/>
  <c r="BE253" i="12"/>
  <c r="AW253" i="12"/>
  <c r="AO253" i="12"/>
  <c r="AG253" i="12"/>
  <c r="Y253" i="12"/>
  <c r="BL253" i="12"/>
  <c r="BD253" i="12"/>
  <c r="AV253" i="12"/>
  <c r="AN253" i="12"/>
  <c r="AF253" i="12"/>
  <c r="X253" i="12"/>
  <c r="BK253" i="12"/>
  <c r="BC253" i="12"/>
  <c r="AU253" i="12"/>
  <c r="AM253" i="12"/>
  <c r="AE253" i="12"/>
  <c r="S253" i="12"/>
  <c r="BJ253" i="12"/>
  <c r="AQ253" i="12"/>
  <c r="BH253" i="12"/>
  <c r="AL253" i="12"/>
  <c r="BG253" i="12"/>
  <c r="AJ253" i="12"/>
  <c r="BB253" i="12"/>
  <c r="AI253" i="12"/>
  <c r="AZ253" i="12"/>
  <c r="AD253" i="12"/>
  <c r="AY253" i="12"/>
  <c r="AB253" i="12"/>
  <c r="BP253" i="12"/>
  <c r="AT253" i="12"/>
  <c r="AA253" i="12"/>
  <c r="BO253" i="12"/>
  <c r="AR253" i="12"/>
  <c r="S487" i="10"/>
  <c r="AA611" i="10"/>
  <c r="AA690" i="10" s="1"/>
  <c r="AI611" i="10"/>
  <c r="AI690" i="10" s="1"/>
  <c r="AQ611" i="10"/>
  <c r="AQ690" i="10" s="1"/>
  <c r="AY611" i="10"/>
  <c r="AY690" i="10" s="1"/>
  <c r="BG611" i="10"/>
  <c r="BG690" i="10" s="1"/>
  <c r="BO611" i="10"/>
  <c r="BO690" i="10" s="1"/>
  <c r="S443" i="10"/>
  <c r="AA528" i="10"/>
  <c r="AA689" i="10" s="1"/>
  <c r="AA691" i="10" s="1"/>
  <c r="AI528" i="10"/>
  <c r="AI689" i="10" s="1"/>
  <c r="AI691" i="10" s="1"/>
  <c r="AQ528" i="10"/>
  <c r="AQ689" i="10" s="1"/>
  <c r="AQ691" i="10" s="1"/>
  <c r="AY528" i="10"/>
  <c r="AY689" i="10" s="1"/>
  <c r="AY691" i="10" s="1"/>
  <c r="BG528" i="10"/>
  <c r="BG689" i="10" s="1"/>
  <c r="BO528" i="10"/>
  <c r="BO689" i="10" s="1"/>
  <c r="BO691" i="10" s="1"/>
  <c r="S527" i="10"/>
  <c r="S556" i="10"/>
  <c r="X558" i="10"/>
  <c r="S580" i="10"/>
  <c r="AB601" i="10"/>
  <c r="AB611" i="10" s="1"/>
  <c r="AB690" i="10" s="1"/>
  <c r="AJ601" i="10"/>
  <c r="AJ611" i="10" s="1"/>
  <c r="AJ690" i="10" s="1"/>
  <c r="AR601" i="10"/>
  <c r="AR611" i="10" s="1"/>
  <c r="AR690" i="10" s="1"/>
  <c r="AZ601" i="10"/>
  <c r="AZ611" i="10" s="1"/>
  <c r="AZ690" i="10" s="1"/>
  <c r="BH601" i="10"/>
  <c r="BH611" i="10" s="1"/>
  <c r="BH690" i="10" s="1"/>
  <c r="BP601" i="10"/>
  <c r="BP611" i="10" s="1"/>
  <c r="BP690" i="10" s="1"/>
  <c r="AD611" i="10"/>
  <c r="AD690" i="10" s="1"/>
  <c r="AL611" i="10"/>
  <c r="AL690" i="10" s="1"/>
  <c r="AT611" i="10"/>
  <c r="AT690" i="10" s="1"/>
  <c r="BB611" i="10"/>
  <c r="BB690" i="10" s="1"/>
  <c r="BJ611" i="10"/>
  <c r="BJ690" i="10" s="1"/>
  <c r="AC610" i="10"/>
  <c r="AC611" i="10" s="1"/>
  <c r="AC690" i="10" s="1"/>
  <c r="AK610" i="10"/>
  <c r="AK611" i="10" s="1"/>
  <c r="AK690" i="10" s="1"/>
  <c r="AS610" i="10"/>
  <c r="AS611" i="10" s="1"/>
  <c r="AS690" i="10" s="1"/>
  <c r="BA610" i="10"/>
  <c r="BA611" i="10" s="1"/>
  <c r="BA690" i="10" s="1"/>
  <c r="BI610" i="10"/>
  <c r="BI611" i="10" s="1"/>
  <c r="BI690" i="10" s="1"/>
  <c r="BQ610" i="10"/>
  <c r="BQ611" i="10" s="1"/>
  <c r="BQ690" i="10" s="1"/>
  <c r="S508" i="10"/>
  <c r="X517" i="10"/>
  <c r="S517" i="10" s="1"/>
  <c r="S602" i="10"/>
  <c r="X491" i="10"/>
  <c r="S523" i="10"/>
  <c r="X537" i="10"/>
  <c r="X610" i="10"/>
  <c r="X601" i="10"/>
  <c r="S642" i="10"/>
  <c r="Y7" i="12"/>
  <c r="S344" i="4" l="1"/>
  <c r="AW733" i="4"/>
  <c r="AV528" i="4"/>
  <c r="AV689" i="4" s="1"/>
  <c r="BD437" i="4"/>
  <c r="BD688" i="4" s="1"/>
  <c r="AN733" i="4"/>
  <c r="AW712" i="4"/>
  <c r="S428" i="4"/>
  <c r="BL712" i="4"/>
  <c r="BH733" i="4"/>
  <c r="AE712" i="4"/>
  <c r="AG188" i="12"/>
  <c r="BF188" i="12"/>
  <c r="AB188" i="12"/>
  <c r="AS188" i="12"/>
  <c r="S188" i="12"/>
  <c r="AN188" i="12"/>
  <c r="BB733" i="4"/>
  <c r="BD611" i="4"/>
  <c r="BD690" i="4" s="1"/>
  <c r="S604" i="4"/>
  <c r="S85" i="4"/>
  <c r="AO188" i="12"/>
  <c r="BO188" i="12"/>
  <c r="AJ188" i="12"/>
  <c r="BA188" i="12"/>
  <c r="AE188" i="12"/>
  <c r="AV188" i="12"/>
  <c r="AT733" i="4"/>
  <c r="AA528" i="4"/>
  <c r="AA689" i="4" s="1"/>
  <c r="AT670" i="4"/>
  <c r="AI322" i="4"/>
  <c r="AI687" i="4" s="1"/>
  <c r="AV733" i="4"/>
  <c r="AU368" i="4"/>
  <c r="AU729" i="4" s="1"/>
  <c r="AU733" i="4" s="1"/>
  <c r="AR733" i="4"/>
  <c r="BJ712" i="4"/>
  <c r="S114" i="4"/>
  <c r="AW188" i="12"/>
  <c r="AA188" i="12"/>
  <c r="AR188" i="12"/>
  <c r="BI188" i="12"/>
  <c r="AM188" i="12"/>
  <c r="BD188" i="12"/>
  <c r="AL733" i="4"/>
  <c r="AL670" i="4"/>
  <c r="S610" i="4"/>
  <c r="BN670" i="4"/>
  <c r="S669" i="4"/>
  <c r="AN712" i="4"/>
  <c r="BE188" i="12"/>
  <c r="AI188" i="12"/>
  <c r="AZ188" i="12"/>
  <c r="AD188" i="12"/>
  <c r="AU188" i="12"/>
  <c r="BM188" i="12"/>
  <c r="AY691" i="4"/>
  <c r="AD104" i="4"/>
  <c r="AD686" i="4" s="1"/>
  <c r="AD670" i="4"/>
  <c r="BC670" i="4"/>
  <c r="BI368" i="4"/>
  <c r="BI729" i="4" s="1"/>
  <c r="BI733" i="4" s="1"/>
  <c r="S607" i="4"/>
  <c r="S365" i="4"/>
  <c r="S135" i="4"/>
  <c r="AY122" i="12" s="1"/>
  <c r="S537" i="4"/>
  <c r="BO712" i="4"/>
  <c r="S580" i="4"/>
  <c r="BG733" i="4"/>
  <c r="Z188" i="12"/>
  <c r="AQ188" i="12"/>
  <c r="BH188" i="12"/>
  <c r="AL188" i="12"/>
  <c r="BC188" i="12"/>
  <c r="BK188" i="12"/>
  <c r="BA368" i="4"/>
  <c r="BA729" i="4" s="1"/>
  <c r="BA733" i="4" s="1"/>
  <c r="AO528" i="4"/>
  <c r="AO689" i="4" s="1"/>
  <c r="BG712" i="4"/>
  <c r="AX670" i="4"/>
  <c r="S97" i="4"/>
  <c r="AY733" i="4"/>
  <c r="BE670" i="4"/>
  <c r="AH188" i="12"/>
  <c r="AY188" i="12"/>
  <c r="BQ188" i="12"/>
  <c r="AT188" i="12"/>
  <c r="BL188" i="12"/>
  <c r="AI104" i="4"/>
  <c r="AI686" i="4" s="1"/>
  <c r="AS368" i="4"/>
  <c r="AS729" i="4" s="1"/>
  <c r="AS733" i="4" s="1"/>
  <c r="Y437" i="4"/>
  <c r="Y688" i="4" s="1"/>
  <c r="BN528" i="4"/>
  <c r="BN689" i="4" s="1"/>
  <c r="BN712" i="4"/>
  <c r="AS670" i="4"/>
  <c r="S103" i="4"/>
  <c r="AU712" i="4"/>
  <c r="S91" i="4"/>
  <c r="BN188" i="12"/>
  <c r="AP188" i="12"/>
  <c r="BG188" i="12"/>
  <c r="AC188" i="12"/>
  <c r="BB188" i="12"/>
  <c r="AJ345" i="4"/>
  <c r="AJ708" i="4" s="1"/>
  <c r="AJ712" i="4" s="1"/>
  <c r="AK368" i="4"/>
  <c r="AK729" i="4" s="1"/>
  <c r="AK733" i="4" s="1"/>
  <c r="AD437" i="8"/>
  <c r="AD688" i="8" s="1"/>
  <c r="BL368" i="8"/>
  <c r="BL729" i="8" s="1"/>
  <c r="BL733" i="8" s="1"/>
  <c r="BJ712" i="8"/>
  <c r="AH296" i="8"/>
  <c r="AH666" i="8" s="1"/>
  <c r="AH670" i="8" s="1"/>
  <c r="BQ733" i="8"/>
  <c r="Z296" i="8"/>
  <c r="Z666" i="8" s="1"/>
  <c r="AV733" i="8"/>
  <c r="BK733" i="8"/>
  <c r="BO733" i="8"/>
  <c r="BG733" i="8"/>
  <c r="AV437" i="8"/>
  <c r="AV688" i="8" s="1"/>
  <c r="BC733" i="8"/>
  <c r="AF733" i="8"/>
  <c r="AU733" i="8"/>
  <c r="BO670" i="8"/>
  <c r="AK670" i="8"/>
  <c r="BI104" i="8"/>
  <c r="BI686" i="8" s="1"/>
  <c r="AM733" i="8"/>
  <c r="BG670" i="8"/>
  <c r="BE345" i="8"/>
  <c r="BE708" i="8" s="1"/>
  <c r="BE712" i="8" s="1"/>
  <c r="AT437" i="8"/>
  <c r="AT688" i="8" s="1"/>
  <c r="AE733" i="8"/>
  <c r="Y322" i="8"/>
  <c r="Y687" i="8" s="1"/>
  <c r="Z670" i="8"/>
  <c r="AQ670" i="8"/>
  <c r="AE437" i="8"/>
  <c r="AE688" i="8" s="1"/>
  <c r="AL437" i="8"/>
  <c r="AL688" i="8" s="1"/>
  <c r="AI670" i="8"/>
  <c r="S522" i="8"/>
  <c r="AU691" i="8"/>
  <c r="BK670" i="8"/>
  <c r="AR345" i="8"/>
  <c r="AR708" i="8" s="1"/>
  <c r="AR712" i="8" s="1"/>
  <c r="AC670" i="8"/>
  <c r="AM691" i="8"/>
  <c r="AW691" i="8"/>
  <c r="X104" i="8"/>
  <c r="BC670" i="8"/>
  <c r="Z104" i="8"/>
  <c r="Z686" i="8" s="1"/>
  <c r="AW345" i="8"/>
  <c r="AW708" i="8" s="1"/>
  <c r="AW712" i="8" s="1"/>
  <c r="BN322" i="8"/>
  <c r="BN687" i="8" s="1"/>
  <c r="AJ345" i="8"/>
  <c r="AJ708" i="8" s="1"/>
  <c r="AJ712" i="8" s="1"/>
  <c r="AO104" i="8"/>
  <c r="AO686" i="8" s="1"/>
  <c r="AO691" i="8" s="1"/>
  <c r="BB712" i="8"/>
  <c r="S436" i="8"/>
  <c r="Y437" i="8"/>
  <c r="Y688" i="8" s="1"/>
  <c r="AX345" i="8"/>
  <c r="AX708" i="8" s="1"/>
  <c r="AX712" i="8" s="1"/>
  <c r="S517" i="8"/>
  <c r="BC712" i="8"/>
  <c r="AV691" i="8"/>
  <c r="AO345" i="8"/>
  <c r="AO708" i="8" s="1"/>
  <c r="AO712" i="8" s="1"/>
  <c r="BF322" i="8"/>
  <c r="BF687" i="8" s="1"/>
  <c r="BF691" i="8" s="1"/>
  <c r="AB345" i="8"/>
  <c r="AB708" i="8" s="1"/>
  <c r="AB712" i="8" s="1"/>
  <c r="AT712" i="8"/>
  <c r="AA733" i="8"/>
  <c r="AT691" i="8"/>
  <c r="BN691" i="8"/>
  <c r="BP104" i="8"/>
  <c r="BP686" i="8" s="1"/>
  <c r="AV670" i="8"/>
  <c r="BG104" i="8"/>
  <c r="BG686" i="8" s="1"/>
  <c r="BG691" i="8" s="1"/>
  <c r="AX322" i="8"/>
  <c r="AX687" i="8" s="1"/>
  <c r="AX691" i="8" s="1"/>
  <c r="AN733" i="8"/>
  <c r="AL712" i="8"/>
  <c r="S604" i="8"/>
  <c r="BI733" i="8"/>
  <c r="AL691" i="8"/>
  <c r="BQ670" i="8"/>
  <c r="BB670" i="8"/>
  <c r="AP322" i="8"/>
  <c r="AP687" i="8" s="1"/>
  <c r="AP691" i="8" s="1"/>
  <c r="BN296" i="8"/>
  <c r="BN666" i="8" s="1"/>
  <c r="BN670" i="8" s="1"/>
  <c r="S610" i="8"/>
  <c r="Z345" i="8"/>
  <c r="Z708" i="8" s="1"/>
  <c r="Z712" i="8" s="1"/>
  <c r="BA733" i="8"/>
  <c r="BI670" i="8"/>
  <c r="X322" i="8"/>
  <c r="AH322" i="8"/>
  <c r="AH687" i="8" s="1"/>
  <c r="BP345" i="8"/>
  <c r="BP708" i="8" s="1"/>
  <c r="BF296" i="8"/>
  <c r="BF666" i="8" s="1"/>
  <c r="Y611" i="8"/>
  <c r="Y690" i="8" s="1"/>
  <c r="AS733" i="8"/>
  <c r="Y733" i="8"/>
  <c r="BA670" i="8"/>
  <c r="BK691" i="8"/>
  <c r="BL437" i="8"/>
  <c r="BL688" i="8" s="1"/>
  <c r="BJ437" i="8"/>
  <c r="BJ688" i="8" s="1"/>
  <c r="BJ691" i="8" s="1"/>
  <c r="Z322" i="8"/>
  <c r="Z687" i="8" s="1"/>
  <c r="BH345" i="8"/>
  <c r="BH708" i="8" s="1"/>
  <c r="BH712" i="8" s="1"/>
  <c r="BD368" i="8"/>
  <c r="BD729" i="8" s="1"/>
  <c r="BD733" i="8" s="1"/>
  <c r="AX296" i="8"/>
  <c r="AX666" i="8" s="1"/>
  <c r="AX670" i="8" s="1"/>
  <c r="AK733" i="8"/>
  <c r="AS670" i="8"/>
  <c r="BM691" i="8"/>
  <c r="BD437" i="8"/>
  <c r="BD688" i="8" s="1"/>
  <c r="BM345" i="8"/>
  <c r="BM708" i="8" s="1"/>
  <c r="BM712" i="8" s="1"/>
  <c r="BB437" i="8"/>
  <c r="BB688" i="8" s="1"/>
  <c r="BF670" i="8"/>
  <c r="AZ345" i="8"/>
  <c r="AZ708" i="8" s="1"/>
  <c r="AZ712" i="8" s="1"/>
  <c r="AN368" i="8"/>
  <c r="AN729" i="8" s="1"/>
  <c r="AP296" i="8"/>
  <c r="AP666" i="8" s="1"/>
  <c r="AP670" i="8" s="1"/>
  <c r="BP712" i="8"/>
  <c r="AQ691" i="4"/>
  <c r="AG691" i="4"/>
  <c r="AE691" i="4"/>
  <c r="S601" i="4"/>
  <c r="BI528" i="4"/>
  <c r="BI689" i="4" s="1"/>
  <c r="AK712" i="4"/>
  <c r="AI691" i="4"/>
  <c r="Y670" i="4"/>
  <c r="BA528" i="4"/>
  <c r="BA689" i="4" s="1"/>
  <c r="AC712" i="4"/>
  <c r="X611" i="4"/>
  <c r="AS528" i="4"/>
  <c r="AS689" i="4" s="1"/>
  <c r="Y104" i="4"/>
  <c r="Y686" i="4" s="1"/>
  <c r="BG528" i="4"/>
  <c r="BG689" i="4" s="1"/>
  <c r="AK528" i="4"/>
  <c r="AK689" i="4" s="1"/>
  <c r="S422" i="4"/>
  <c r="S446" i="4"/>
  <c r="S667" i="4"/>
  <c r="AL322" i="4"/>
  <c r="AL687" i="4" s="1"/>
  <c r="AL691" i="4" s="1"/>
  <c r="AB712" i="4"/>
  <c r="BQ322" i="4"/>
  <c r="BQ687" i="4" s="1"/>
  <c r="AC528" i="4"/>
  <c r="AC689" i="4" s="1"/>
  <c r="BQ712" i="4"/>
  <c r="BO691" i="4"/>
  <c r="AV611" i="4"/>
  <c r="AV690" i="4" s="1"/>
  <c r="BI712" i="4"/>
  <c r="BQ611" i="4"/>
  <c r="BQ690" i="4" s="1"/>
  <c r="BH345" i="4"/>
  <c r="BH708" i="4" s="1"/>
  <c r="BH712" i="4" s="1"/>
  <c r="AN611" i="4"/>
  <c r="AN690" i="4" s="1"/>
  <c r="BA712" i="4"/>
  <c r="BF670" i="4"/>
  <c r="AZ345" i="4"/>
  <c r="AZ708" i="4" s="1"/>
  <c r="AZ712" i="4" s="1"/>
  <c r="AF611" i="4"/>
  <c r="AF690" i="4" s="1"/>
  <c r="AS712" i="4"/>
  <c r="X687" i="10"/>
  <c r="AF691" i="8"/>
  <c r="X688" i="4"/>
  <c r="S688" i="4" s="1"/>
  <c r="S437" i="4"/>
  <c r="BL691" i="10"/>
  <c r="AD691" i="8"/>
  <c r="BM691" i="4"/>
  <c r="AN691" i="8"/>
  <c r="AV691" i="10"/>
  <c r="BC691" i="8"/>
  <c r="AW691" i="4"/>
  <c r="BL691" i="8"/>
  <c r="BE691" i="8"/>
  <c r="AO691" i="4"/>
  <c r="BD691" i="8"/>
  <c r="X686" i="8"/>
  <c r="BM359" i="12"/>
  <c r="BE359" i="12"/>
  <c r="AW359" i="12"/>
  <c r="AO359" i="12"/>
  <c r="AG359" i="12"/>
  <c r="Y359" i="12"/>
  <c r="BQ359" i="12"/>
  <c r="BI359" i="12"/>
  <c r="BA359" i="12"/>
  <c r="AS359" i="12"/>
  <c r="AK359" i="12"/>
  <c r="AC359" i="12"/>
  <c r="BJ359" i="12"/>
  <c r="AY359" i="12"/>
  <c r="AN359" i="12"/>
  <c r="AD359" i="12"/>
  <c r="BH359" i="12"/>
  <c r="AX359" i="12"/>
  <c r="AM359" i="12"/>
  <c r="AB359" i="12"/>
  <c r="BG359" i="12"/>
  <c r="AV359" i="12"/>
  <c r="AL359" i="12"/>
  <c r="AA359" i="12"/>
  <c r="BP359" i="12"/>
  <c r="BF359" i="12"/>
  <c r="AU359" i="12"/>
  <c r="AJ359" i="12"/>
  <c r="Z359" i="12"/>
  <c r="BO359" i="12"/>
  <c r="BD359" i="12"/>
  <c r="AT359" i="12"/>
  <c r="AI359" i="12"/>
  <c r="X359" i="12"/>
  <c r="BN359" i="12"/>
  <c r="BC359" i="12"/>
  <c r="AR359" i="12"/>
  <c r="AH359" i="12"/>
  <c r="S359" i="12"/>
  <c r="BL359" i="12"/>
  <c r="BB359" i="12"/>
  <c r="AQ359" i="12"/>
  <c r="AF359" i="12"/>
  <c r="AP359" i="12"/>
  <c r="AE359" i="12"/>
  <c r="BK359" i="12"/>
  <c r="AZ359" i="12"/>
  <c r="S322" i="8"/>
  <c r="X687" i="8"/>
  <c r="Y104" i="8"/>
  <c r="Y686" i="8" s="1"/>
  <c r="X690" i="4"/>
  <c r="Z691" i="4"/>
  <c r="X731" i="10"/>
  <c r="S731" i="10" s="1"/>
  <c r="S558" i="10"/>
  <c r="Y528" i="10"/>
  <c r="Y689" i="10" s="1"/>
  <c r="BP322" i="10"/>
  <c r="BP687" i="10" s="1"/>
  <c r="BP691" i="10" s="1"/>
  <c r="BO733" i="10"/>
  <c r="BN691" i="10"/>
  <c r="BC670" i="10"/>
  <c r="AD691" i="10"/>
  <c r="BI691" i="10"/>
  <c r="X437" i="8"/>
  <c r="S422" i="8"/>
  <c r="S491" i="8"/>
  <c r="X668" i="8"/>
  <c r="S668" i="8" s="1"/>
  <c r="S512" i="8"/>
  <c r="AP345" i="8"/>
  <c r="AP708" i="8" s="1"/>
  <c r="AP712" i="8" s="1"/>
  <c r="AE528" i="8"/>
  <c r="AE689" i="8" s="1"/>
  <c r="AE691" i="8" s="1"/>
  <c r="S446" i="8"/>
  <c r="B395" i="8"/>
  <c r="BA104" i="8"/>
  <c r="BA686" i="8" s="1"/>
  <c r="BA691" i="8" s="1"/>
  <c r="BH104" i="8"/>
  <c r="BH686" i="8" s="1"/>
  <c r="BH691" i="8" s="1"/>
  <c r="AN670" i="8"/>
  <c r="AY104" i="8"/>
  <c r="AY686" i="8" s="1"/>
  <c r="AY691" i="8" s="1"/>
  <c r="X668" i="4"/>
  <c r="S668" i="4" s="1"/>
  <c r="S491" i="4"/>
  <c r="X528" i="4"/>
  <c r="S512" i="4"/>
  <c r="BM620" i="12"/>
  <c r="BE620" i="12"/>
  <c r="BL620" i="12"/>
  <c r="BD620" i="12"/>
  <c r="BJ620" i="12"/>
  <c r="BB620" i="12"/>
  <c r="BH620" i="12"/>
  <c r="AW620" i="12"/>
  <c r="AO620" i="12"/>
  <c r="AG620" i="12"/>
  <c r="Y620" i="12"/>
  <c r="BG620" i="12"/>
  <c r="AV620" i="12"/>
  <c r="AN620" i="12"/>
  <c r="AF620" i="12"/>
  <c r="X620" i="12"/>
  <c r="BO620" i="12"/>
  <c r="BA620" i="12"/>
  <c r="AS620" i="12"/>
  <c r="AK620" i="12"/>
  <c r="AC620" i="12"/>
  <c r="AZ620" i="12"/>
  <c r="AM620" i="12"/>
  <c r="AA620" i="12"/>
  <c r="BQ620" i="12"/>
  <c r="AY620" i="12"/>
  <c r="AL620" i="12"/>
  <c r="Z620" i="12"/>
  <c r="BP620" i="12"/>
  <c r="AX620" i="12"/>
  <c r="AJ620" i="12"/>
  <c r="S620" i="12"/>
  <c r="BN620" i="12"/>
  <c r="AU620" i="12"/>
  <c r="AI620" i="12"/>
  <c r="BK620" i="12"/>
  <c r="AT620" i="12"/>
  <c r="AH620" i="12"/>
  <c r="BI620" i="12"/>
  <c r="AR620" i="12"/>
  <c r="AE620" i="12"/>
  <c r="BF620" i="12"/>
  <c r="AQ620" i="12"/>
  <c r="AD620" i="12"/>
  <c r="BC620" i="12"/>
  <c r="AB620" i="12"/>
  <c r="AP620" i="12"/>
  <c r="S401" i="4"/>
  <c r="AD322" i="4"/>
  <c r="AD687" i="4" s="1"/>
  <c r="AD691" i="4" s="1"/>
  <c r="BI322" i="4"/>
  <c r="BI687" i="4" s="1"/>
  <c r="AF691" i="4"/>
  <c r="BH691" i="4"/>
  <c r="AL691" i="10"/>
  <c r="X611" i="8"/>
  <c r="S665" i="10"/>
  <c r="S364" i="8"/>
  <c r="X368" i="8"/>
  <c r="AN691" i="4"/>
  <c r="X668" i="10"/>
  <c r="S668" i="10" s="1"/>
  <c r="S491" i="10"/>
  <c r="S446" i="10"/>
  <c r="BH322" i="10"/>
  <c r="BH687" i="10" s="1"/>
  <c r="BH691" i="10" s="1"/>
  <c r="X667" i="10"/>
  <c r="S667" i="10" s="1"/>
  <c r="S401" i="10"/>
  <c r="S728" i="10"/>
  <c r="AU670" i="10"/>
  <c r="AU691" i="10"/>
  <c r="BL600" i="12"/>
  <c r="BD600" i="12"/>
  <c r="AV600" i="12"/>
  <c r="AN600" i="12"/>
  <c r="AF600" i="12"/>
  <c r="X600" i="12"/>
  <c r="BK600" i="12"/>
  <c r="BC600" i="12"/>
  <c r="AU600" i="12"/>
  <c r="AM600" i="12"/>
  <c r="AE600" i="12"/>
  <c r="S600" i="12"/>
  <c r="BP600" i="12"/>
  <c r="BH600" i="12"/>
  <c r="AZ600" i="12"/>
  <c r="AR600" i="12"/>
  <c r="AJ600" i="12"/>
  <c r="AB600" i="12"/>
  <c r="BF600" i="12"/>
  <c r="AS600" i="12"/>
  <c r="AG600" i="12"/>
  <c r="BQ600" i="12"/>
  <c r="BE600" i="12"/>
  <c r="AQ600" i="12"/>
  <c r="AD600" i="12"/>
  <c r="BO600" i="12"/>
  <c r="BB600" i="12"/>
  <c r="AP600" i="12"/>
  <c r="AC600" i="12"/>
  <c r="BN600" i="12"/>
  <c r="BA600" i="12"/>
  <c r="AO600" i="12"/>
  <c r="AA600" i="12"/>
  <c r="BM600" i="12"/>
  <c r="AY600" i="12"/>
  <c r="AL600" i="12"/>
  <c r="Z600" i="12"/>
  <c r="BJ600" i="12"/>
  <c r="AX600" i="12"/>
  <c r="AK600" i="12"/>
  <c r="Y600" i="12"/>
  <c r="BI600" i="12"/>
  <c r="AW600" i="12"/>
  <c r="AI600" i="12"/>
  <c r="AT600" i="12"/>
  <c r="BG600" i="12"/>
  <c r="AH600" i="12"/>
  <c r="S391" i="10"/>
  <c r="BA691" i="10"/>
  <c r="X528" i="8"/>
  <c r="AH345" i="8"/>
  <c r="AH708" i="8" s="1"/>
  <c r="AH712" i="8" s="1"/>
  <c r="S391" i="8"/>
  <c r="S558" i="8"/>
  <c r="AC368" i="8"/>
  <c r="AC729" i="8" s="1"/>
  <c r="AC733" i="8" s="1"/>
  <c r="AS104" i="8"/>
  <c r="AS686" i="8" s="1"/>
  <c r="AS691" i="8" s="1"/>
  <c r="AZ104" i="8"/>
  <c r="AZ686" i="8" s="1"/>
  <c r="AZ691" i="8" s="1"/>
  <c r="AF670" i="8"/>
  <c r="AQ104" i="8"/>
  <c r="AQ686" i="8" s="1"/>
  <c r="AQ691" i="8" s="1"/>
  <c r="AH691" i="8"/>
  <c r="BD122" i="12"/>
  <c r="AM122" i="12"/>
  <c r="BQ122" i="12"/>
  <c r="BH122" i="12"/>
  <c r="AX122" i="12"/>
  <c r="BN512" i="12"/>
  <c r="BF512" i="12"/>
  <c r="AX512" i="12"/>
  <c r="AP512" i="12"/>
  <c r="AH512" i="12"/>
  <c r="Z512" i="12"/>
  <c r="BM512" i="12"/>
  <c r="BE512" i="12"/>
  <c r="AW512" i="12"/>
  <c r="AO512" i="12"/>
  <c r="AG512" i="12"/>
  <c r="Y512" i="12"/>
  <c r="BJ512" i="12"/>
  <c r="BB512" i="12"/>
  <c r="AT512" i="12"/>
  <c r="AL512" i="12"/>
  <c r="AD512" i="12"/>
  <c r="BQ512" i="12"/>
  <c r="BD512" i="12"/>
  <c r="AR512" i="12"/>
  <c r="AE512" i="12"/>
  <c r="BL512" i="12"/>
  <c r="AZ512" i="12"/>
  <c r="AM512" i="12"/>
  <c r="AA512" i="12"/>
  <c r="BK512" i="12"/>
  <c r="AY512" i="12"/>
  <c r="AK512" i="12"/>
  <c r="X512" i="12"/>
  <c r="BI512" i="12"/>
  <c r="AV512" i="12"/>
  <c r="AJ512" i="12"/>
  <c r="S512" i="12"/>
  <c r="BH512" i="12"/>
  <c r="AU512" i="12"/>
  <c r="AI512" i="12"/>
  <c r="BC512" i="12"/>
  <c r="AQ512" i="12"/>
  <c r="AN512" i="12"/>
  <c r="BP512" i="12"/>
  <c r="AF512" i="12"/>
  <c r="BO512" i="12"/>
  <c r="AC512" i="12"/>
  <c r="BG512" i="12"/>
  <c r="BA512" i="12"/>
  <c r="AS512" i="12"/>
  <c r="AB512" i="12"/>
  <c r="S436" i="4"/>
  <c r="BE322" i="4"/>
  <c r="BE687" i="4" s="1"/>
  <c r="BE691" i="4" s="1"/>
  <c r="S319" i="4"/>
  <c r="X730" i="4"/>
  <c r="S730" i="4" s="1"/>
  <c r="S467" i="4"/>
  <c r="BA322" i="4"/>
  <c r="BA687" i="4" s="1"/>
  <c r="BA691" i="4" s="1"/>
  <c r="BM101" i="12"/>
  <c r="BE101" i="12"/>
  <c r="AW101" i="12"/>
  <c r="AO101" i="12"/>
  <c r="AG101" i="12"/>
  <c r="Y101" i="12"/>
  <c r="BJ101" i="12"/>
  <c r="BB101" i="12"/>
  <c r="AT101" i="12"/>
  <c r="AL101" i="12"/>
  <c r="AD101" i="12"/>
  <c r="BQ101" i="12"/>
  <c r="BI101" i="12"/>
  <c r="BA101" i="12"/>
  <c r="AS101" i="12"/>
  <c r="AK101" i="12"/>
  <c r="AC101" i="12"/>
  <c r="BP101" i="12"/>
  <c r="BH101" i="12"/>
  <c r="AZ101" i="12"/>
  <c r="AR101" i="12"/>
  <c r="AJ101" i="12"/>
  <c r="AB101" i="12"/>
  <c r="BO101" i="12"/>
  <c r="BG101" i="12"/>
  <c r="AY101" i="12"/>
  <c r="AQ101" i="12"/>
  <c r="AI101" i="12"/>
  <c r="AA101" i="12"/>
  <c r="BD101" i="12"/>
  <c r="AH101" i="12"/>
  <c r="BC101" i="12"/>
  <c r="AF101" i="12"/>
  <c r="AX101" i="12"/>
  <c r="AE101" i="12"/>
  <c r="AV101" i="12"/>
  <c r="Z101" i="12"/>
  <c r="BN101" i="12"/>
  <c r="AU101" i="12"/>
  <c r="X101" i="12"/>
  <c r="BL101" i="12"/>
  <c r="AP101" i="12"/>
  <c r="S101" i="12"/>
  <c r="BK101" i="12"/>
  <c r="AN101" i="12"/>
  <c r="BF101" i="12"/>
  <c r="AM101" i="12"/>
  <c r="X104" i="4"/>
  <c r="Z6" i="4"/>
  <c r="AA7" i="4"/>
  <c r="AA104" i="4"/>
  <c r="AA686" i="4" s="1"/>
  <c r="AA691" i="4" s="1"/>
  <c r="AZ691" i="4"/>
  <c r="BG691" i="4"/>
  <c r="X710" i="10"/>
  <c r="S710" i="10" s="1"/>
  <c r="S537" i="10"/>
  <c r="AP691" i="10"/>
  <c r="S607" i="10"/>
  <c r="X711" i="10"/>
  <c r="S711" i="10" s="1"/>
  <c r="S622" i="10"/>
  <c r="AM670" i="10"/>
  <c r="BM691" i="10"/>
  <c r="BD691" i="10"/>
  <c r="C57" i="10"/>
  <c r="AS691" i="10"/>
  <c r="X730" i="8"/>
  <c r="S730" i="8" s="1"/>
  <c r="S467" i="8"/>
  <c r="AA345" i="8"/>
  <c r="AA708" i="8" s="1"/>
  <c r="AA712" i="8" s="1"/>
  <c r="BO513" i="12"/>
  <c r="BG513" i="12"/>
  <c r="AY513" i="12"/>
  <c r="AQ513" i="12"/>
  <c r="AI513" i="12"/>
  <c r="AA513" i="12"/>
  <c r="BN513" i="12"/>
  <c r="BF513" i="12"/>
  <c r="AX513" i="12"/>
  <c r="AP513" i="12"/>
  <c r="AH513" i="12"/>
  <c r="Z513" i="12"/>
  <c r="BK513" i="12"/>
  <c r="BC513" i="12"/>
  <c r="AU513" i="12"/>
  <c r="AM513" i="12"/>
  <c r="AE513" i="12"/>
  <c r="S513" i="12"/>
  <c r="BI513" i="12"/>
  <c r="AV513" i="12"/>
  <c r="AJ513" i="12"/>
  <c r="BQ513" i="12"/>
  <c r="BD513" i="12"/>
  <c r="AR513" i="12"/>
  <c r="AD513" i="12"/>
  <c r="BP513" i="12"/>
  <c r="BB513" i="12"/>
  <c r="AO513" i="12"/>
  <c r="AC513" i="12"/>
  <c r="BM513" i="12"/>
  <c r="BA513" i="12"/>
  <c r="AN513" i="12"/>
  <c r="AB513" i="12"/>
  <c r="BL513" i="12"/>
  <c r="AZ513" i="12"/>
  <c r="AL513" i="12"/>
  <c r="Y513" i="12"/>
  <c r="AS513" i="12"/>
  <c r="BJ513" i="12"/>
  <c r="AF513" i="12"/>
  <c r="BH513" i="12"/>
  <c r="X513" i="12"/>
  <c r="BE513" i="12"/>
  <c r="AW513" i="12"/>
  <c r="AT513" i="12"/>
  <c r="AK513" i="12"/>
  <c r="AG513" i="12"/>
  <c r="S731" i="8"/>
  <c r="S135" i="8"/>
  <c r="Y670" i="8"/>
  <c r="AK691" i="8"/>
  <c r="AR104" i="8"/>
  <c r="AR686" i="8" s="1"/>
  <c r="AR691" i="8" s="1"/>
  <c r="X665" i="8"/>
  <c r="S64" i="8"/>
  <c r="AI104" i="8"/>
  <c r="AI686" i="8" s="1"/>
  <c r="AI691" i="8" s="1"/>
  <c r="Z691" i="8"/>
  <c r="S431" i="4"/>
  <c r="AS322" i="4"/>
  <c r="AS687" i="4" s="1"/>
  <c r="AS691" i="4" s="1"/>
  <c r="S707" i="4"/>
  <c r="X666" i="4"/>
  <c r="S666" i="4" s="1"/>
  <c r="S296" i="4"/>
  <c r="AR691" i="4"/>
  <c r="BN691" i="4"/>
  <c r="BP559" i="12"/>
  <c r="BM559" i="12"/>
  <c r="BN559" i="12"/>
  <c r="BE559" i="12"/>
  <c r="AW559" i="12"/>
  <c r="AO559" i="12"/>
  <c r="AG559" i="12"/>
  <c r="Y559" i="12"/>
  <c r="BL559" i="12"/>
  <c r="BD559" i="12"/>
  <c r="AV559" i="12"/>
  <c r="AN559" i="12"/>
  <c r="AF559" i="12"/>
  <c r="X559" i="12"/>
  <c r="BK559" i="12"/>
  <c r="BC559" i="12"/>
  <c r="AU559" i="12"/>
  <c r="AM559" i="12"/>
  <c r="AE559" i="12"/>
  <c r="S559" i="12"/>
  <c r="BJ559" i="12"/>
  <c r="BB559" i="12"/>
  <c r="AT559" i="12"/>
  <c r="AL559" i="12"/>
  <c r="AD559" i="12"/>
  <c r="BI559" i="12"/>
  <c r="BA559" i="12"/>
  <c r="AS559" i="12"/>
  <c r="AK559" i="12"/>
  <c r="AC559" i="12"/>
  <c r="BH559" i="12"/>
  <c r="AZ559" i="12"/>
  <c r="AR559" i="12"/>
  <c r="AJ559" i="12"/>
  <c r="AB559" i="12"/>
  <c r="BQ559" i="12"/>
  <c r="BG559" i="12"/>
  <c r="AY559" i="12"/>
  <c r="AQ559" i="12"/>
  <c r="AI559" i="12"/>
  <c r="AA559" i="12"/>
  <c r="AX559" i="12"/>
  <c r="AP559" i="12"/>
  <c r="AH559" i="12"/>
  <c r="Z559" i="12"/>
  <c r="BO559" i="12"/>
  <c r="BF559" i="12"/>
  <c r="X669" i="8"/>
  <c r="S669" i="8" s="1"/>
  <c r="S580" i="8"/>
  <c r="BI691" i="4"/>
  <c r="BP691" i="4"/>
  <c r="Y6" i="12"/>
  <c r="Z7" i="12"/>
  <c r="B163" i="12"/>
  <c r="B271" i="12" s="1"/>
  <c r="S643" i="10"/>
  <c r="AR322" i="10"/>
  <c r="AR687" i="10" s="1"/>
  <c r="AR691" i="10" s="1"/>
  <c r="S295" i="10"/>
  <c r="BQ712" i="10"/>
  <c r="AE670" i="10"/>
  <c r="AE691" i="10"/>
  <c r="BI712" i="10"/>
  <c r="AK691" i="10"/>
  <c r="BN102" i="12"/>
  <c r="BF102" i="12"/>
  <c r="AX102" i="12"/>
  <c r="AP102" i="12"/>
  <c r="AH102" i="12"/>
  <c r="Z102" i="12"/>
  <c r="BK102" i="12"/>
  <c r="BC102" i="12"/>
  <c r="AU102" i="12"/>
  <c r="AM102" i="12"/>
  <c r="AE102" i="12"/>
  <c r="S102" i="12"/>
  <c r="BJ102" i="12"/>
  <c r="BB102" i="12"/>
  <c r="AT102" i="12"/>
  <c r="AL102" i="12"/>
  <c r="AD102" i="12"/>
  <c r="BQ102" i="12"/>
  <c r="BI102" i="12"/>
  <c r="BA102" i="12"/>
  <c r="AS102" i="12"/>
  <c r="AK102" i="12"/>
  <c r="AC102" i="12"/>
  <c r="BP102" i="12"/>
  <c r="BH102" i="12"/>
  <c r="AZ102" i="12"/>
  <c r="AR102" i="12"/>
  <c r="AJ102" i="12"/>
  <c r="AB102" i="12"/>
  <c r="AY102" i="12"/>
  <c r="AF102" i="12"/>
  <c r="AW102" i="12"/>
  <c r="AA102" i="12"/>
  <c r="BO102" i="12"/>
  <c r="AV102" i="12"/>
  <c r="Y102" i="12"/>
  <c r="BM102" i="12"/>
  <c r="AQ102" i="12"/>
  <c r="X102" i="12"/>
  <c r="BL102" i="12"/>
  <c r="AO102" i="12"/>
  <c r="BG102" i="12"/>
  <c r="AN102" i="12"/>
  <c r="BE102" i="12"/>
  <c r="AI102" i="12"/>
  <c r="AG102" i="12"/>
  <c r="BD102" i="12"/>
  <c r="S728" i="8"/>
  <c r="AC691" i="8"/>
  <c r="AJ104" i="8"/>
  <c r="AJ686" i="8" s="1"/>
  <c r="AJ691" i="8" s="1"/>
  <c r="AA691" i="8"/>
  <c r="AB6" i="8"/>
  <c r="AC7" i="8"/>
  <c r="AK322" i="4"/>
  <c r="AK687" i="4" s="1"/>
  <c r="BK691" i="4"/>
  <c r="AJ691" i="4"/>
  <c r="BF691" i="4"/>
  <c r="BQ691" i="10"/>
  <c r="BB691" i="8"/>
  <c r="Y691" i="4"/>
  <c r="S512" i="10"/>
  <c r="S732" i="10"/>
  <c r="AJ322" i="10"/>
  <c r="AJ687" i="10" s="1"/>
  <c r="AJ691" i="10" s="1"/>
  <c r="S321" i="10"/>
  <c r="X296" i="10"/>
  <c r="C78" i="10"/>
  <c r="B279" i="10"/>
  <c r="X707" i="10"/>
  <c r="S114" i="10"/>
  <c r="AH691" i="10"/>
  <c r="S364" i="10"/>
  <c r="AW691" i="10"/>
  <c r="BJ691" i="10"/>
  <c r="BA712" i="10"/>
  <c r="AC691" i="10"/>
  <c r="S91" i="10"/>
  <c r="BG691" i="10"/>
  <c r="S707" i="8"/>
  <c r="AB691" i="8"/>
  <c r="X368" i="4"/>
  <c r="S364" i="4"/>
  <c r="X731" i="4"/>
  <c r="S731" i="4" s="1"/>
  <c r="S558" i="4"/>
  <c r="BK557" i="12"/>
  <c r="BC557" i="12"/>
  <c r="AU557" i="12"/>
  <c r="AM557" i="12"/>
  <c r="AE557" i="12"/>
  <c r="BJ557" i="12"/>
  <c r="BB557" i="12"/>
  <c r="AT557" i="12"/>
  <c r="AL557" i="12"/>
  <c r="AD557" i="12"/>
  <c r="BQ557" i="12"/>
  <c r="BI557" i="12"/>
  <c r="BA557" i="12"/>
  <c r="AS557" i="12"/>
  <c r="AK557" i="12"/>
  <c r="AC557" i="12"/>
  <c r="BP557" i="12"/>
  <c r="BH557" i="12"/>
  <c r="AZ557" i="12"/>
  <c r="AR557" i="12"/>
  <c r="AJ557" i="12"/>
  <c r="AB557" i="12"/>
  <c r="BN557" i="12"/>
  <c r="BM557" i="12"/>
  <c r="BE557" i="12"/>
  <c r="AW557" i="12"/>
  <c r="AO557" i="12"/>
  <c r="AG557" i="12"/>
  <c r="Y557" i="12"/>
  <c r="AX557" i="12"/>
  <c r="AA557" i="12"/>
  <c r="BL557" i="12"/>
  <c r="AP557" i="12"/>
  <c r="S557" i="12"/>
  <c r="BG557" i="12"/>
  <c r="AN557" i="12"/>
  <c r="BF557" i="12"/>
  <c r="AI557" i="12"/>
  <c r="BD557" i="12"/>
  <c r="AH557" i="12"/>
  <c r="AY557" i="12"/>
  <c r="AF557" i="12"/>
  <c r="Z557" i="12"/>
  <c r="X557" i="12"/>
  <c r="BO557" i="12"/>
  <c r="AV557" i="12"/>
  <c r="AQ557" i="12"/>
  <c r="BJ322" i="4"/>
  <c r="BJ687" i="4" s="1"/>
  <c r="BJ691" i="4" s="1"/>
  <c r="AC322" i="4"/>
  <c r="AC687" i="4" s="1"/>
  <c r="AC691" i="4" s="1"/>
  <c r="BL691" i="4"/>
  <c r="BC691" i="4"/>
  <c r="AB691" i="4"/>
  <c r="AX691" i="4"/>
  <c r="X437" i="10"/>
  <c r="S422" i="10"/>
  <c r="S341" i="10"/>
  <c r="X345" i="10"/>
  <c r="X104" i="10"/>
  <c r="S85" i="10"/>
  <c r="Y691" i="10"/>
  <c r="S709" i="8"/>
  <c r="BP691" i="8"/>
  <c r="BN425" i="12"/>
  <c r="BF425" i="12"/>
  <c r="BK425" i="12"/>
  <c r="BC425" i="12"/>
  <c r="BM425" i="12"/>
  <c r="BB425" i="12"/>
  <c r="BI425" i="12"/>
  <c r="AY425" i="12"/>
  <c r="AQ425" i="12"/>
  <c r="AI425" i="12"/>
  <c r="AA425" i="12"/>
  <c r="BH425" i="12"/>
  <c r="AX425" i="12"/>
  <c r="AP425" i="12"/>
  <c r="AH425" i="12"/>
  <c r="Z425" i="12"/>
  <c r="BQ425" i="12"/>
  <c r="BG425" i="12"/>
  <c r="AW425" i="12"/>
  <c r="AO425" i="12"/>
  <c r="AG425" i="12"/>
  <c r="Y425" i="12"/>
  <c r="BP425" i="12"/>
  <c r="BE425" i="12"/>
  <c r="AV425" i="12"/>
  <c r="AN425" i="12"/>
  <c r="AF425" i="12"/>
  <c r="X425" i="12"/>
  <c r="BJ425" i="12"/>
  <c r="AM425" i="12"/>
  <c r="S425" i="12"/>
  <c r="AZ425" i="12"/>
  <c r="AJ425" i="12"/>
  <c r="AU425" i="12"/>
  <c r="AE425" i="12"/>
  <c r="AT425" i="12"/>
  <c r="AD425" i="12"/>
  <c r="BO425" i="12"/>
  <c r="AS425" i="12"/>
  <c r="AC425" i="12"/>
  <c r="AK425" i="12"/>
  <c r="AB425" i="12"/>
  <c r="BL425" i="12"/>
  <c r="BD425" i="12"/>
  <c r="BA425" i="12"/>
  <c r="AR425" i="12"/>
  <c r="AL425" i="12"/>
  <c r="S601" i="10"/>
  <c r="X611" i="10"/>
  <c r="C57" i="12"/>
  <c r="X528" i="10"/>
  <c r="AB322" i="10"/>
  <c r="AB687" i="10" s="1"/>
  <c r="AB691" i="10" s="1"/>
  <c r="S294" i="10"/>
  <c r="X368" i="10"/>
  <c r="AO691" i="10"/>
  <c r="S97" i="10"/>
  <c r="AF691" i="10"/>
  <c r="AA6" i="10"/>
  <c r="AB7" i="10"/>
  <c r="BB691" i="10"/>
  <c r="AS712" i="10"/>
  <c r="X732" i="8"/>
  <c r="S732" i="8" s="1"/>
  <c r="S643" i="8"/>
  <c r="BN345" i="8"/>
  <c r="BN708" i="8" s="1"/>
  <c r="BN712" i="8" s="1"/>
  <c r="S342" i="8"/>
  <c r="X345" i="8"/>
  <c r="S341" i="8"/>
  <c r="S667" i="8"/>
  <c r="BL670" i="8"/>
  <c r="S91" i="8"/>
  <c r="C78" i="8"/>
  <c r="B395" i="4"/>
  <c r="B483" i="4" s="1"/>
  <c r="BB322" i="4"/>
  <c r="BB687" i="4" s="1"/>
  <c r="BB691" i="4" s="1"/>
  <c r="X665" i="4"/>
  <c r="S64" i="4"/>
  <c r="C78" i="4"/>
  <c r="S321" i="4"/>
  <c r="BD691" i="4"/>
  <c r="AU691" i="4"/>
  <c r="AP691" i="4"/>
  <c r="S467" i="10"/>
  <c r="BI691" i="8"/>
  <c r="S341" i="4"/>
  <c r="X345" i="4"/>
  <c r="S610" i="10"/>
  <c r="C33" i="12"/>
  <c r="S522" i="10"/>
  <c r="BM712" i="10"/>
  <c r="BL712" i="10"/>
  <c r="S428" i="10"/>
  <c r="S730" i="10"/>
  <c r="S135" i="10"/>
  <c r="Z712" i="10"/>
  <c r="BC691" i="10"/>
  <c r="AG691" i="10"/>
  <c r="AT691" i="10"/>
  <c r="AK712" i="10"/>
  <c r="S607" i="8"/>
  <c r="BF345" i="8"/>
  <c r="BF708" i="8" s="1"/>
  <c r="BF712" i="8" s="1"/>
  <c r="S64" i="10"/>
  <c r="S401" i="8"/>
  <c r="X666" i="8"/>
  <c r="S296" i="8"/>
  <c r="BQ104" i="8"/>
  <c r="BQ686" i="8" s="1"/>
  <c r="BQ691" i="8" s="1"/>
  <c r="BD670" i="8"/>
  <c r="BO104" i="8"/>
  <c r="BO686" i="8" s="1"/>
  <c r="BO691" i="8" s="1"/>
  <c r="AG691" i="8"/>
  <c r="S709" i="4"/>
  <c r="X711" i="4"/>
  <c r="S711" i="4" s="1"/>
  <c r="S622" i="4"/>
  <c r="S318" i="4"/>
  <c r="X322" i="4"/>
  <c r="S85" i="8"/>
  <c r="AT322" i="4"/>
  <c r="AT687" i="4" s="1"/>
  <c r="AT691" i="4" s="1"/>
  <c r="AA368" i="4"/>
  <c r="AA729" i="4" s="1"/>
  <c r="AA733" i="4" s="1"/>
  <c r="AV691" i="4"/>
  <c r="AM691" i="4"/>
  <c r="BQ691" i="4"/>
  <c r="AH691" i="4"/>
  <c r="AK691" i="4" l="1"/>
  <c r="BP122" i="12"/>
  <c r="BF122" i="12"/>
  <c r="BA122" i="12"/>
  <c r="S122" i="12"/>
  <c r="AN122" i="12"/>
  <c r="BG122" i="12"/>
  <c r="AB122" i="12"/>
  <c r="AO122" i="12"/>
  <c r="BI122" i="12"/>
  <c r="AE122" i="12"/>
  <c r="AV122" i="12"/>
  <c r="BO122" i="12"/>
  <c r="Y122" i="12"/>
  <c r="AG122" i="12"/>
  <c r="AP122" i="12"/>
  <c r="AD122" i="12"/>
  <c r="AU122" i="12"/>
  <c r="BL122" i="12"/>
  <c r="S690" i="4"/>
  <c r="AR122" i="12"/>
  <c r="AZ122" i="12"/>
  <c r="BM122" i="12"/>
  <c r="AL122" i="12"/>
  <c r="BC122" i="12"/>
  <c r="AA122" i="12"/>
  <c r="BN122" i="12"/>
  <c r="AH122" i="12"/>
  <c r="AC122" i="12"/>
  <c r="AT122" i="12"/>
  <c r="BK122" i="12"/>
  <c r="AI122" i="12"/>
  <c r="Z122" i="12"/>
  <c r="BE122" i="12"/>
  <c r="AK122" i="12"/>
  <c r="BB122" i="12"/>
  <c r="X122" i="12"/>
  <c r="AQ122" i="12"/>
  <c r="AW122" i="12"/>
  <c r="AJ122" i="12"/>
  <c r="AS122" i="12"/>
  <c r="BJ122" i="12"/>
  <c r="AF122" i="12"/>
  <c r="S687" i="8"/>
  <c r="S666" i="8"/>
  <c r="Y691" i="8"/>
  <c r="S611" i="4"/>
  <c r="BQ578" i="12" s="1"/>
  <c r="S707" i="10"/>
  <c r="X689" i="4"/>
  <c r="S689" i="4" s="1"/>
  <c r="S528" i="4"/>
  <c r="AC6" i="8"/>
  <c r="AD7" i="8"/>
  <c r="X729" i="8"/>
  <c r="S368" i="8"/>
  <c r="BJ470" i="12"/>
  <c r="BB470" i="12"/>
  <c r="AT470" i="12"/>
  <c r="AL470" i="12"/>
  <c r="AD470" i="12"/>
  <c r="BQ470" i="12"/>
  <c r="BI470" i="12"/>
  <c r="BA470" i="12"/>
  <c r="AS470" i="12"/>
  <c r="AK470" i="12"/>
  <c r="AC470" i="12"/>
  <c r="BN470" i="12"/>
  <c r="BF470" i="12"/>
  <c r="AX470" i="12"/>
  <c r="AP470" i="12"/>
  <c r="AH470" i="12"/>
  <c r="Z470" i="12"/>
  <c r="BG470" i="12"/>
  <c r="AU470" i="12"/>
  <c r="AG470" i="12"/>
  <c r="BO470" i="12"/>
  <c r="BC470" i="12"/>
  <c r="AO470" i="12"/>
  <c r="AB470" i="12"/>
  <c r="BM470" i="12"/>
  <c r="AZ470" i="12"/>
  <c r="AN470" i="12"/>
  <c r="AA470" i="12"/>
  <c r="BL470" i="12"/>
  <c r="AY470" i="12"/>
  <c r="AM470" i="12"/>
  <c r="Y470" i="12"/>
  <c r="BK470" i="12"/>
  <c r="AW470" i="12"/>
  <c r="AJ470" i="12"/>
  <c r="X470" i="12"/>
  <c r="BP470" i="12"/>
  <c r="AF470" i="12"/>
  <c r="BD470" i="12"/>
  <c r="AV470" i="12"/>
  <c r="AR470" i="12"/>
  <c r="AQ470" i="12"/>
  <c r="BH470" i="12"/>
  <c r="BE470" i="12"/>
  <c r="AI470" i="12"/>
  <c r="AE470" i="12"/>
  <c r="S470" i="12"/>
  <c r="S104" i="8"/>
  <c r="BO622" i="12"/>
  <c r="BG622" i="12"/>
  <c r="AY622" i="12"/>
  <c r="AQ622" i="12"/>
  <c r="AI622" i="12"/>
  <c r="AA622" i="12"/>
  <c r="BN622" i="12"/>
  <c r="BF622" i="12"/>
  <c r="AX622" i="12"/>
  <c r="AP622" i="12"/>
  <c r="AH622" i="12"/>
  <c r="Z622" i="12"/>
  <c r="BL622" i="12"/>
  <c r="BD622" i="12"/>
  <c r="AV622" i="12"/>
  <c r="AN622" i="12"/>
  <c r="AF622" i="12"/>
  <c r="X622" i="12"/>
  <c r="BQ622" i="12"/>
  <c r="BC622" i="12"/>
  <c r="AR622" i="12"/>
  <c r="AD622" i="12"/>
  <c r="BP622" i="12"/>
  <c r="BB622" i="12"/>
  <c r="AO622" i="12"/>
  <c r="AC622" i="12"/>
  <c r="BJ622" i="12"/>
  <c r="AW622" i="12"/>
  <c r="AK622" i="12"/>
  <c r="S622" i="12"/>
  <c r="BI622" i="12"/>
  <c r="AM622" i="12"/>
  <c r="BH622" i="12"/>
  <c r="AL622" i="12"/>
  <c r="BE622" i="12"/>
  <c r="AJ622" i="12"/>
  <c r="BA622" i="12"/>
  <c r="AG622" i="12"/>
  <c r="AZ622" i="12"/>
  <c r="AE622" i="12"/>
  <c r="AU622" i="12"/>
  <c r="AB622" i="12"/>
  <c r="BM622" i="12"/>
  <c r="AT622" i="12"/>
  <c r="Y622" i="12"/>
  <c r="BK622" i="12"/>
  <c r="AS622" i="12"/>
  <c r="X708" i="10"/>
  <c r="S708" i="10" s="1"/>
  <c r="S345" i="10"/>
  <c r="BL558" i="12"/>
  <c r="BD558" i="12"/>
  <c r="AV558" i="12"/>
  <c r="AN558" i="12"/>
  <c r="AF558" i="12"/>
  <c r="X558" i="12"/>
  <c r="BK558" i="12"/>
  <c r="BC558" i="12"/>
  <c r="AU558" i="12"/>
  <c r="AM558" i="12"/>
  <c r="AE558" i="12"/>
  <c r="S558" i="12"/>
  <c r="BJ558" i="12"/>
  <c r="BB558" i="12"/>
  <c r="AT558" i="12"/>
  <c r="AL558" i="12"/>
  <c r="AD558" i="12"/>
  <c r="BQ558" i="12"/>
  <c r="BI558" i="12"/>
  <c r="BA558" i="12"/>
  <c r="AS558" i="12"/>
  <c r="AK558" i="12"/>
  <c r="AC558" i="12"/>
  <c r="BP558" i="12"/>
  <c r="BO558" i="12"/>
  <c r="BG558" i="12"/>
  <c r="AY558" i="12"/>
  <c r="AQ558" i="12"/>
  <c r="AI558" i="12"/>
  <c r="AA558" i="12"/>
  <c r="BN558" i="12"/>
  <c r="BF558" i="12"/>
  <c r="AX558" i="12"/>
  <c r="AP558" i="12"/>
  <c r="AH558" i="12"/>
  <c r="Z558" i="12"/>
  <c r="BH558" i="12"/>
  <c r="AB558" i="12"/>
  <c r="AW558" i="12"/>
  <c r="AR558" i="12"/>
  <c r="AO558" i="12"/>
  <c r="AJ558" i="12"/>
  <c r="BE558" i="12"/>
  <c r="AZ558" i="12"/>
  <c r="AG558" i="12"/>
  <c r="Y558" i="12"/>
  <c r="BM558" i="12"/>
  <c r="BP514" i="12"/>
  <c r="BH514" i="12"/>
  <c r="AZ514" i="12"/>
  <c r="AR514" i="12"/>
  <c r="AJ514" i="12"/>
  <c r="AB514" i="12"/>
  <c r="BO514" i="12"/>
  <c r="BG514" i="12"/>
  <c r="AY514" i="12"/>
  <c r="AQ514" i="12"/>
  <c r="AI514" i="12"/>
  <c r="AA514" i="12"/>
  <c r="BL514" i="12"/>
  <c r="BD514" i="12"/>
  <c r="AV514" i="12"/>
  <c r="AN514" i="12"/>
  <c r="AF514" i="12"/>
  <c r="X514" i="12"/>
  <c r="BM514" i="12"/>
  <c r="BA514" i="12"/>
  <c r="AM514" i="12"/>
  <c r="Z514" i="12"/>
  <c r="BI514" i="12"/>
  <c r="AU514" i="12"/>
  <c r="AH514" i="12"/>
  <c r="BF514" i="12"/>
  <c r="AT514" i="12"/>
  <c r="AG514" i="12"/>
  <c r="BE514" i="12"/>
  <c r="AS514" i="12"/>
  <c r="AE514" i="12"/>
  <c r="BQ514" i="12"/>
  <c r="BC514" i="12"/>
  <c r="AP514" i="12"/>
  <c r="AD514" i="12"/>
  <c r="BK514" i="12"/>
  <c r="AC514" i="12"/>
  <c r="AX514" i="12"/>
  <c r="AW514" i="12"/>
  <c r="AO514" i="12"/>
  <c r="AL514" i="12"/>
  <c r="BJ514" i="12"/>
  <c r="BB514" i="12"/>
  <c r="AK514" i="12"/>
  <c r="Y514" i="12"/>
  <c r="S514" i="12"/>
  <c r="BN514" i="12"/>
  <c r="X686" i="4"/>
  <c r="S104" i="4"/>
  <c r="BQ534" i="12"/>
  <c r="BI534" i="12"/>
  <c r="BA534" i="12"/>
  <c r="AS534" i="12"/>
  <c r="AK534" i="12"/>
  <c r="AC534" i="12"/>
  <c r="BP534" i="12"/>
  <c r="BH534" i="12"/>
  <c r="AZ534" i="12"/>
  <c r="AR534" i="12"/>
  <c r="AJ534" i="12"/>
  <c r="AB534" i="12"/>
  <c r="BM534" i="12"/>
  <c r="BE534" i="12"/>
  <c r="AW534" i="12"/>
  <c r="AO534" i="12"/>
  <c r="AG534" i="12"/>
  <c r="Y534" i="12"/>
  <c r="BG534" i="12"/>
  <c r="AU534" i="12"/>
  <c r="AH534" i="12"/>
  <c r="BO534" i="12"/>
  <c r="BC534" i="12"/>
  <c r="AP534" i="12"/>
  <c r="AD534" i="12"/>
  <c r="BN534" i="12"/>
  <c r="BB534" i="12"/>
  <c r="AN534" i="12"/>
  <c r="AA534" i="12"/>
  <c r="BL534" i="12"/>
  <c r="AY534" i="12"/>
  <c r="AM534" i="12"/>
  <c r="Z534" i="12"/>
  <c r="BK534" i="12"/>
  <c r="AX534" i="12"/>
  <c r="AL534" i="12"/>
  <c r="X534" i="12"/>
  <c r="AI534" i="12"/>
  <c r="BF534" i="12"/>
  <c r="S534" i="12"/>
  <c r="BD534" i="12"/>
  <c r="AV534" i="12"/>
  <c r="AT534" i="12"/>
  <c r="BJ534" i="12"/>
  <c r="AQ534" i="12"/>
  <c r="AF534" i="12"/>
  <c r="AE534" i="12"/>
  <c r="X688" i="8"/>
  <c r="S688" i="8" s="1"/>
  <c r="S437" i="8"/>
  <c r="S686" i="8"/>
  <c r="BP404" i="12"/>
  <c r="BH404" i="12"/>
  <c r="AZ404" i="12"/>
  <c r="AR404" i="12"/>
  <c r="AJ404" i="12"/>
  <c r="AB404" i="12"/>
  <c r="BM404" i="12"/>
  <c r="BE404" i="12"/>
  <c r="AW404" i="12"/>
  <c r="AO404" i="12"/>
  <c r="AG404" i="12"/>
  <c r="Y404" i="12"/>
  <c r="BL404" i="12"/>
  <c r="BD404" i="12"/>
  <c r="AV404" i="12"/>
  <c r="AN404" i="12"/>
  <c r="AF404" i="12"/>
  <c r="X404" i="12"/>
  <c r="BK404" i="12"/>
  <c r="BC404" i="12"/>
  <c r="AU404" i="12"/>
  <c r="AM404" i="12"/>
  <c r="AE404" i="12"/>
  <c r="S404" i="12"/>
  <c r="BJ404" i="12"/>
  <c r="BB404" i="12"/>
  <c r="AT404" i="12"/>
  <c r="AL404" i="12"/>
  <c r="AD404" i="12"/>
  <c r="BG404" i="12"/>
  <c r="AK404" i="12"/>
  <c r="BF404" i="12"/>
  <c r="AI404" i="12"/>
  <c r="BA404" i="12"/>
  <c r="AH404" i="12"/>
  <c r="AY404" i="12"/>
  <c r="AC404" i="12"/>
  <c r="BQ404" i="12"/>
  <c r="AX404" i="12"/>
  <c r="AA404" i="12"/>
  <c r="BO404" i="12"/>
  <c r="AS404" i="12"/>
  <c r="Z404" i="12"/>
  <c r="BN404" i="12"/>
  <c r="AQ404" i="12"/>
  <c r="BI404" i="12"/>
  <c r="AP404" i="12"/>
  <c r="C107" i="8"/>
  <c r="X708" i="8"/>
  <c r="S345" i="8"/>
  <c r="X690" i="10"/>
  <c r="S690" i="10" s="1"/>
  <c r="S611" i="10"/>
  <c r="BP533" i="12"/>
  <c r="BH533" i="12"/>
  <c r="AZ533" i="12"/>
  <c r="AR533" i="12"/>
  <c r="AJ533" i="12"/>
  <c r="AB533" i="12"/>
  <c r="BO533" i="12"/>
  <c r="BG533" i="12"/>
  <c r="AY533" i="12"/>
  <c r="AQ533" i="12"/>
  <c r="AI533" i="12"/>
  <c r="AA533" i="12"/>
  <c r="BL533" i="12"/>
  <c r="BD533" i="12"/>
  <c r="AV533" i="12"/>
  <c r="AN533" i="12"/>
  <c r="AF533" i="12"/>
  <c r="X533" i="12"/>
  <c r="BQ533" i="12"/>
  <c r="BC533" i="12"/>
  <c r="AP533" i="12"/>
  <c r="AD533" i="12"/>
  <c r="BK533" i="12"/>
  <c r="AX533" i="12"/>
  <c r="AL533" i="12"/>
  <c r="Y533" i="12"/>
  <c r="BJ533" i="12"/>
  <c r="AW533" i="12"/>
  <c r="AK533" i="12"/>
  <c r="S533" i="12"/>
  <c r="BI533" i="12"/>
  <c r="AU533" i="12"/>
  <c r="AH533" i="12"/>
  <c r="BF533" i="12"/>
  <c r="AT533" i="12"/>
  <c r="AG533" i="12"/>
  <c r="BA533" i="12"/>
  <c r="AM533" i="12"/>
  <c r="BN533" i="12"/>
  <c r="AE533" i="12"/>
  <c r="BM533" i="12"/>
  <c r="AC533" i="12"/>
  <c r="BE533" i="12"/>
  <c r="Z533" i="12"/>
  <c r="BB533" i="12"/>
  <c r="AS533" i="12"/>
  <c r="AO533" i="12"/>
  <c r="BM601" i="12"/>
  <c r="BE601" i="12"/>
  <c r="AW601" i="12"/>
  <c r="AO601" i="12"/>
  <c r="AG601" i="12"/>
  <c r="Y601" i="12"/>
  <c r="BL601" i="12"/>
  <c r="BD601" i="12"/>
  <c r="AV601" i="12"/>
  <c r="AN601" i="12"/>
  <c r="AF601" i="12"/>
  <c r="X601" i="12"/>
  <c r="BQ601" i="12"/>
  <c r="BI601" i="12"/>
  <c r="BA601" i="12"/>
  <c r="AS601" i="12"/>
  <c r="AK601" i="12"/>
  <c r="AC601" i="12"/>
  <c r="BJ601" i="12"/>
  <c r="AX601" i="12"/>
  <c r="AJ601" i="12"/>
  <c r="S601" i="12"/>
  <c r="BH601" i="12"/>
  <c r="AU601" i="12"/>
  <c r="AI601" i="12"/>
  <c r="BG601" i="12"/>
  <c r="AT601" i="12"/>
  <c r="AH601" i="12"/>
  <c r="BF601" i="12"/>
  <c r="AR601" i="12"/>
  <c r="AE601" i="12"/>
  <c r="BP601" i="12"/>
  <c r="BC601" i="12"/>
  <c r="AQ601" i="12"/>
  <c r="AD601" i="12"/>
  <c r="BO601" i="12"/>
  <c r="BB601" i="12"/>
  <c r="AP601" i="12"/>
  <c r="AB601" i="12"/>
  <c r="BN601" i="12"/>
  <c r="AZ601" i="12"/>
  <c r="AM601" i="12"/>
  <c r="AA601" i="12"/>
  <c r="BK601" i="12"/>
  <c r="AY601" i="12"/>
  <c r="AL601" i="12"/>
  <c r="Z601" i="12"/>
  <c r="BQ446" i="12"/>
  <c r="BI446" i="12"/>
  <c r="BA446" i="12"/>
  <c r="AS446" i="12"/>
  <c r="AK446" i="12"/>
  <c r="AC446" i="12"/>
  <c r="BP446" i="12"/>
  <c r="BH446" i="12"/>
  <c r="AZ446" i="12"/>
  <c r="AR446" i="12"/>
  <c r="AJ446" i="12"/>
  <c r="AB446" i="12"/>
  <c r="BM446" i="12"/>
  <c r="BE446" i="12"/>
  <c r="AW446" i="12"/>
  <c r="AO446" i="12"/>
  <c r="AG446" i="12"/>
  <c r="Y446" i="12"/>
  <c r="BJ446" i="12"/>
  <c r="AV446" i="12"/>
  <c r="AI446" i="12"/>
  <c r="S446" i="12"/>
  <c r="BD446" i="12"/>
  <c r="AQ446" i="12"/>
  <c r="AE446" i="12"/>
  <c r="BO446" i="12"/>
  <c r="BC446" i="12"/>
  <c r="AP446" i="12"/>
  <c r="AD446" i="12"/>
  <c r="BN446" i="12"/>
  <c r="BB446" i="12"/>
  <c r="AN446" i="12"/>
  <c r="AA446" i="12"/>
  <c r="BL446" i="12"/>
  <c r="AY446" i="12"/>
  <c r="AM446" i="12"/>
  <c r="Z446" i="12"/>
  <c r="AL446" i="12"/>
  <c r="BG446" i="12"/>
  <c r="X446" i="12"/>
  <c r="BF446" i="12"/>
  <c r="AX446" i="12"/>
  <c r="AU446" i="12"/>
  <c r="AH446" i="12"/>
  <c r="AF446" i="12"/>
  <c r="BK446" i="12"/>
  <c r="AT446" i="12"/>
  <c r="BN360" i="12"/>
  <c r="BF360" i="12"/>
  <c r="AX360" i="12"/>
  <c r="AP360" i="12"/>
  <c r="AH360" i="12"/>
  <c r="Z360" i="12"/>
  <c r="BK360" i="12"/>
  <c r="BC360" i="12"/>
  <c r="AU360" i="12"/>
  <c r="AM360" i="12"/>
  <c r="BJ360" i="12"/>
  <c r="BB360" i="12"/>
  <c r="AT360" i="12"/>
  <c r="AL360" i="12"/>
  <c r="AD360" i="12"/>
  <c r="BI360" i="12"/>
  <c r="AW360" i="12"/>
  <c r="AJ360" i="12"/>
  <c r="Y360" i="12"/>
  <c r="BH360" i="12"/>
  <c r="AV360" i="12"/>
  <c r="AI360" i="12"/>
  <c r="X360" i="12"/>
  <c r="BG360" i="12"/>
  <c r="AS360" i="12"/>
  <c r="AG360" i="12"/>
  <c r="S360" i="12"/>
  <c r="BQ360" i="12"/>
  <c r="BE360" i="12"/>
  <c r="AR360" i="12"/>
  <c r="AF360" i="12"/>
  <c r="BP360" i="12"/>
  <c r="BD360" i="12"/>
  <c r="AQ360" i="12"/>
  <c r="AE360" i="12"/>
  <c r="BO360" i="12"/>
  <c r="BA360" i="12"/>
  <c r="AO360" i="12"/>
  <c r="AC360" i="12"/>
  <c r="BM360" i="12"/>
  <c r="AZ360" i="12"/>
  <c r="AN360" i="12"/>
  <c r="AB360" i="12"/>
  <c r="BL360" i="12"/>
  <c r="AY360" i="12"/>
  <c r="AK360" i="12"/>
  <c r="AA360" i="12"/>
  <c r="B395" i="10"/>
  <c r="BO426" i="12"/>
  <c r="BG426" i="12"/>
  <c r="AY426" i="12"/>
  <c r="AQ426" i="12"/>
  <c r="AI426" i="12"/>
  <c r="AA426" i="12"/>
  <c r="BL426" i="12"/>
  <c r="BD426" i="12"/>
  <c r="AV426" i="12"/>
  <c r="AN426" i="12"/>
  <c r="AF426" i="12"/>
  <c r="X426" i="12"/>
  <c r="BI426" i="12"/>
  <c r="AX426" i="12"/>
  <c r="AM426" i="12"/>
  <c r="AC426" i="12"/>
  <c r="BP426" i="12"/>
  <c r="BE426" i="12"/>
  <c r="AT426" i="12"/>
  <c r="AJ426" i="12"/>
  <c r="Y426" i="12"/>
  <c r="BN426" i="12"/>
  <c r="BC426" i="12"/>
  <c r="AS426" i="12"/>
  <c r="AH426" i="12"/>
  <c r="S426" i="12"/>
  <c r="BM426" i="12"/>
  <c r="BB426" i="12"/>
  <c r="AR426" i="12"/>
  <c r="AG426" i="12"/>
  <c r="BK426" i="12"/>
  <c r="BA426" i="12"/>
  <c r="AP426" i="12"/>
  <c r="AE426" i="12"/>
  <c r="AO426" i="12"/>
  <c r="BH426" i="12"/>
  <c r="AD426" i="12"/>
  <c r="BF426" i="12"/>
  <c r="AB426" i="12"/>
  <c r="AZ426" i="12"/>
  <c r="Z426" i="12"/>
  <c r="AW426" i="12"/>
  <c r="AU426" i="12"/>
  <c r="AL426" i="12"/>
  <c r="AK426" i="12"/>
  <c r="BQ426" i="12"/>
  <c r="BJ426" i="12"/>
  <c r="BK297" i="12"/>
  <c r="BC297" i="12"/>
  <c r="AU297" i="12"/>
  <c r="AM297" i="12"/>
  <c r="AE297" i="12"/>
  <c r="S297" i="12"/>
  <c r="BP297" i="12"/>
  <c r="BH297" i="12"/>
  <c r="AZ297" i="12"/>
  <c r="AR297" i="12"/>
  <c r="AJ297" i="12"/>
  <c r="AB297" i="12"/>
  <c r="BO297" i="12"/>
  <c r="BG297" i="12"/>
  <c r="AY297" i="12"/>
  <c r="AQ297" i="12"/>
  <c r="AI297" i="12"/>
  <c r="AA297" i="12"/>
  <c r="BN297" i="12"/>
  <c r="BF297" i="12"/>
  <c r="AX297" i="12"/>
  <c r="AP297" i="12"/>
  <c r="AH297" i="12"/>
  <c r="Z297" i="12"/>
  <c r="BM297" i="12"/>
  <c r="BE297" i="12"/>
  <c r="AW297" i="12"/>
  <c r="AO297" i="12"/>
  <c r="AG297" i="12"/>
  <c r="Y297" i="12"/>
  <c r="BI297" i="12"/>
  <c r="AL297" i="12"/>
  <c r="BD297" i="12"/>
  <c r="AK297" i="12"/>
  <c r="BB297" i="12"/>
  <c r="AF297" i="12"/>
  <c r="BA297" i="12"/>
  <c r="AD297" i="12"/>
  <c r="AV297" i="12"/>
  <c r="AC297" i="12"/>
  <c r="BQ297" i="12"/>
  <c r="AT297" i="12"/>
  <c r="X297" i="12"/>
  <c r="BL297" i="12"/>
  <c r="AS297" i="12"/>
  <c r="BJ297" i="12"/>
  <c r="AN297" i="12"/>
  <c r="X687" i="4"/>
  <c r="S687" i="4" s="1"/>
  <c r="S322" i="4"/>
  <c r="BQ427" i="12"/>
  <c r="BI427" i="12"/>
  <c r="BA427" i="12"/>
  <c r="BP427" i="12"/>
  <c r="BH427" i="12"/>
  <c r="AZ427" i="12"/>
  <c r="AR427" i="12"/>
  <c r="AJ427" i="12"/>
  <c r="AB427" i="12"/>
  <c r="BM427" i="12"/>
  <c r="BE427" i="12"/>
  <c r="AW427" i="12"/>
  <c r="AO427" i="12"/>
  <c r="AG427" i="12"/>
  <c r="Y427" i="12"/>
  <c r="BF427" i="12"/>
  <c r="AT427" i="12"/>
  <c r="AI427" i="12"/>
  <c r="X427" i="12"/>
  <c r="BN427" i="12"/>
  <c r="BB427" i="12"/>
  <c r="AP427" i="12"/>
  <c r="AE427" i="12"/>
  <c r="BL427" i="12"/>
  <c r="AY427" i="12"/>
  <c r="AN427" i="12"/>
  <c r="AD427" i="12"/>
  <c r="BK427" i="12"/>
  <c r="AX427" i="12"/>
  <c r="AM427" i="12"/>
  <c r="AC427" i="12"/>
  <c r="BJ427" i="12"/>
  <c r="AV427" i="12"/>
  <c r="AL427" i="12"/>
  <c r="AA427" i="12"/>
  <c r="BC427" i="12"/>
  <c r="S427" i="12"/>
  <c r="AQ427" i="12"/>
  <c r="AK427" i="12"/>
  <c r="BO427" i="12"/>
  <c r="AH427" i="12"/>
  <c r="BG427" i="12"/>
  <c r="AF427" i="12"/>
  <c r="BD427" i="12"/>
  <c r="AU427" i="12"/>
  <c r="AS427" i="12"/>
  <c r="Z427" i="12"/>
  <c r="BK471" i="12"/>
  <c r="BC471" i="12"/>
  <c r="AU471" i="12"/>
  <c r="AM471" i="12"/>
  <c r="AE471" i="12"/>
  <c r="S471" i="12"/>
  <c r="BJ471" i="12"/>
  <c r="BB471" i="12"/>
  <c r="AT471" i="12"/>
  <c r="AL471" i="12"/>
  <c r="AD471" i="12"/>
  <c r="BO471" i="12"/>
  <c r="BG471" i="12"/>
  <c r="AY471" i="12"/>
  <c r="AQ471" i="12"/>
  <c r="AI471" i="12"/>
  <c r="AA471" i="12"/>
  <c r="BL471" i="12"/>
  <c r="AX471" i="12"/>
  <c r="AK471" i="12"/>
  <c r="Y471" i="12"/>
  <c r="BF471" i="12"/>
  <c r="AS471" i="12"/>
  <c r="AG471" i="12"/>
  <c r="BQ471" i="12"/>
  <c r="BE471" i="12"/>
  <c r="AR471" i="12"/>
  <c r="AF471" i="12"/>
  <c r="BP471" i="12"/>
  <c r="BD471" i="12"/>
  <c r="AP471" i="12"/>
  <c r="AC471" i="12"/>
  <c r="BN471" i="12"/>
  <c r="BA471" i="12"/>
  <c r="AO471" i="12"/>
  <c r="AB471" i="12"/>
  <c r="AZ471" i="12"/>
  <c r="AN471" i="12"/>
  <c r="AJ471" i="12"/>
  <c r="BM471" i="12"/>
  <c r="AH471" i="12"/>
  <c r="BI471" i="12"/>
  <c r="Z471" i="12"/>
  <c r="X471" i="12"/>
  <c r="BH471" i="12"/>
  <c r="AW471" i="12"/>
  <c r="AV471" i="12"/>
  <c r="AB6" i="10"/>
  <c r="AC7" i="10"/>
  <c r="BQ276" i="12"/>
  <c r="BI276" i="12"/>
  <c r="BA276" i="12"/>
  <c r="AS276" i="12"/>
  <c r="AK276" i="12"/>
  <c r="AC276" i="12"/>
  <c r="BN276" i="12"/>
  <c r="BF276" i="12"/>
  <c r="AX276" i="12"/>
  <c r="AP276" i="12"/>
  <c r="AH276" i="12"/>
  <c r="Z276" i="12"/>
  <c r="BM276" i="12"/>
  <c r="BE276" i="12"/>
  <c r="AW276" i="12"/>
  <c r="AO276" i="12"/>
  <c r="AG276" i="12"/>
  <c r="Y276" i="12"/>
  <c r="BL276" i="12"/>
  <c r="BD276" i="12"/>
  <c r="AV276" i="12"/>
  <c r="AN276" i="12"/>
  <c r="AF276" i="12"/>
  <c r="X276" i="12"/>
  <c r="BK276" i="12"/>
  <c r="BC276" i="12"/>
  <c r="AU276" i="12"/>
  <c r="AM276" i="12"/>
  <c r="AE276" i="12"/>
  <c r="S276" i="12"/>
  <c r="AZ276" i="12"/>
  <c r="AD276" i="12"/>
  <c r="AY276" i="12"/>
  <c r="AB276" i="12"/>
  <c r="BP276" i="12"/>
  <c r="AT276" i="12"/>
  <c r="AA276" i="12"/>
  <c r="BO276" i="12"/>
  <c r="AR276" i="12"/>
  <c r="BJ276" i="12"/>
  <c r="AQ276" i="12"/>
  <c r="BH276" i="12"/>
  <c r="AL276" i="12"/>
  <c r="BG276" i="12"/>
  <c r="AJ276" i="12"/>
  <c r="BB276" i="12"/>
  <c r="AI276" i="12"/>
  <c r="B379" i="12"/>
  <c r="B574" i="4"/>
  <c r="B661" i="4" s="1"/>
  <c r="BP123" i="12"/>
  <c r="BH123" i="12"/>
  <c r="AZ123" i="12"/>
  <c r="AR123" i="12"/>
  <c r="AJ123" i="12"/>
  <c r="AB123" i="12"/>
  <c r="BM123" i="12"/>
  <c r="BE123" i="12"/>
  <c r="AW123" i="12"/>
  <c r="AO123" i="12"/>
  <c r="AG123" i="12"/>
  <c r="Y123" i="12"/>
  <c r="BL123" i="12"/>
  <c r="BD123" i="12"/>
  <c r="AV123" i="12"/>
  <c r="AN123" i="12"/>
  <c r="AF123" i="12"/>
  <c r="X123" i="12"/>
  <c r="BK123" i="12"/>
  <c r="BC123" i="12"/>
  <c r="AU123" i="12"/>
  <c r="AM123" i="12"/>
  <c r="AE123" i="12"/>
  <c r="S123" i="12"/>
  <c r="BJ123" i="12"/>
  <c r="BB123" i="12"/>
  <c r="AT123" i="12"/>
  <c r="AL123" i="12"/>
  <c r="AD123" i="12"/>
  <c r="BG123" i="12"/>
  <c r="AK123" i="12"/>
  <c r="BF123" i="12"/>
  <c r="AI123" i="12"/>
  <c r="BA123" i="12"/>
  <c r="AH123" i="12"/>
  <c r="AY123" i="12"/>
  <c r="AC123" i="12"/>
  <c r="BQ123" i="12"/>
  <c r="AX123" i="12"/>
  <c r="AA123" i="12"/>
  <c r="BO123" i="12"/>
  <c r="AS123" i="12"/>
  <c r="Z123" i="12"/>
  <c r="BN123" i="12"/>
  <c r="AQ123" i="12"/>
  <c r="BI123" i="12"/>
  <c r="AP123" i="12"/>
  <c r="BJ535" i="12"/>
  <c r="BB535" i="12"/>
  <c r="AT535" i="12"/>
  <c r="AL535" i="12"/>
  <c r="AD535" i="12"/>
  <c r="BQ535" i="12"/>
  <c r="BI535" i="12"/>
  <c r="BA535" i="12"/>
  <c r="AS535" i="12"/>
  <c r="AK535" i="12"/>
  <c r="AC535" i="12"/>
  <c r="BN535" i="12"/>
  <c r="BF535" i="12"/>
  <c r="AX535" i="12"/>
  <c r="AP535" i="12"/>
  <c r="AH535" i="12"/>
  <c r="Z535" i="12"/>
  <c r="BL535" i="12"/>
  <c r="AY535" i="12"/>
  <c r="AM535" i="12"/>
  <c r="Y535" i="12"/>
  <c r="BG535" i="12"/>
  <c r="AU535" i="12"/>
  <c r="AG535" i="12"/>
  <c r="BE535" i="12"/>
  <c r="AR535" i="12"/>
  <c r="AF535" i="12"/>
  <c r="BP535" i="12"/>
  <c r="BD535" i="12"/>
  <c r="AQ535" i="12"/>
  <c r="AE535" i="12"/>
  <c r="BO535" i="12"/>
  <c r="BC535" i="12"/>
  <c r="AO535" i="12"/>
  <c r="AB535" i="12"/>
  <c r="BH535" i="12"/>
  <c r="X535" i="12"/>
  <c r="AV535" i="12"/>
  <c r="AN535" i="12"/>
  <c r="AJ535" i="12"/>
  <c r="BM535" i="12"/>
  <c r="AI535" i="12"/>
  <c r="BK535" i="12"/>
  <c r="AZ535" i="12"/>
  <c r="AW535" i="12"/>
  <c r="AA535" i="12"/>
  <c r="S535" i="12"/>
  <c r="S345" i="4"/>
  <c r="X708" i="4"/>
  <c r="X688" i="10"/>
  <c r="S688" i="10" s="1"/>
  <c r="S437" i="10"/>
  <c r="X666" i="10"/>
  <c r="S296" i="10"/>
  <c r="C107" i="10"/>
  <c r="Z6" i="12"/>
  <c r="AA7" i="12"/>
  <c r="X689" i="8"/>
  <c r="S689" i="8" s="1"/>
  <c r="S528" i="8"/>
  <c r="BP385" i="12"/>
  <c r="BH385" i="12"/>
  <c r="AZ385" i="12"/>
  <c r="AR385" i="12"/>
  <c r="AJ385" i="12"/>
  <c r="AB385" i="12"/>
  <c r="BM385" i="12"/>
  <c r="BE385" i="12"/>
  <c r="AW385" i="12"/>
  <c r="AO385" i="12"/>
  <c r="AG385" i="12"/>
  <c r="Y385" i="12"/>
  <c r="BL385" i="12"/>
  <c r="BD385" i="12"/>
  <c r="AV385" i="12"/>
  <c r="AN385" i="12"/>
  <c r="AF385" i="12"/>
  <c r="X385" i="12"/>
  <c r="BK385" i="12"/>
  <c r="BC385" i="12"/>
  <c r="AU385" i="12"/>
  <c r="AM385" i="12"/>
  <c r="AE385" i="12"/>
  <c r="S385" i="12"/>
  <c r="BJ385" i="12"/>
  <c r="BB385" i="12"/>
  <c r="AT385" i="12"/>
  <c r="AL385" i="12"/>
  <c r="AD385" i="12"/>
  <c r="BN385" i="12"/>
  <c r="AQ385" i="12"/>
  <c r="BI385" i="12"/>
  <c r="AP385" i="12"/>
  <c r="BG385" i="12"/>
  <c r="AK385" i="12"/>
  <c r="BF385" i="12"/>
  <c r="AI385" i="12"/>
  <c r="BA385" i="12"/>
  <c r="AH385" i="12"/>
  <c r="AY385" i="12"/>
  <c r="AC385" i="12"/>
  <c r="BQ385" i="12"/>
  <c r="AX385" i="12"/>
  <c r="AA385" i="12"/>
  <c r="BO385" i="12"/>
  <c r="AS385" i="12"/>
  <c r="Z385" i="12"/>
  <c r="C78" i="12"/>
  <c r="X690" i="8"/>
  <c r="S690" i="8" s="1"/>
  <c r="S611" i="8"/>
  <c r="BO384" i="12"/>
  <c r="BG384" i="12"/>
  <c r="AY384" i="12"/>
  <c r="AQ384" i="12"/>
  <c r="AI384" i="12"/>
  <c r="AA384" i="12"/>
  <c r="BL384" i="12"/>
  <c r="BD384" i="12"/>
  <c r="AV384" i="12"/>
  <c r="AN384" i="12"/>
  <c r="AF384" i="12"/>
  <c r="X384" i="12"/>
  <c r="BK384" i="12"/>
  <c r="BC384" i="12"/>
  <c r="AU384" i="12"/>
  <c r="AM384" i="12"/>
  <c r="AE384" i="12"/>
  <c r="S384" i="12"/>
  <c r="BJ384" i="12"/>
  <c r="BB384" i="12"/>
  <c r="AT384" i="12"/>
  <c r="AL384" i="12"/>
  <c r="AD384" i="12"/>
  <c r="BQ384" i="12"/>
  <c r="BI384" i="12"/>
  <c r="BA384" i="12"/>
  <c r="AS384" i="12"/>
  <c r="AK384" i="12"/>
  <c r="AC384" i="12"/>
  <c r="BP384" i="12"/>
  <c r="AW384" i="12"/>
  <c r="Z384" i="12"/>
  <c r="BN384" i="12"/>
  <c r="AR384" i="12"/>
  <c r="Y384" i="12"/>
  <c r="BM384" i="12"/>
  <c r="AP384" i="12"/>
  <c r="BH384" i="12"/>
  <c r="AO384" i="12"/>
  <c r="BF384" i="12"/>
  <c r="AJ384" i="12"/>
  <c r="BE384" i="12"/>
  <c r="AH384" i="12"/>
  <c r="AZ384" i="12"/>
  <c r="AG384" i="12"/>
  <c r="AX384" i="12"/>
  <c r="AB384" i="12"/>
  <c r="BK59" i="12"/>
  <c r="BC59" i="12"/>
  <c r="AU59" i="12"/>
  <c r="AM59" i="12"/>
  <c r="AE59" i="12"/>
  <c r="S59" i="12"/>
  <c r="BJ59" i="12"/>
  <c r="BB59" i="12"/>
  <c r="AT59" i="12"/>
  <c r="AL59" i="12"/>
  <c r="AD59" i="12"/>
  <c r="BQ59" i="12"/>
  <c r="BI59" i="12"/>
  <c r="BA59" i="12"/>
  <c r="AS59" i="12"/>
  <c r="AK59" i="12"/>
  <c r="AC59" i="12"/>
  <c r="BP59" i="12"/>
  <c r="BH59" i="12"/>
  <c r="AZ59" i="12"/>
  <c r="AR59" i="12"/>
  <c r="AJ59" i="12"/>
  <c r="AB59" i="12"/>
  <c r="BO59" i="12"/>
  <c r="BG59" i="12"/>
  <c r="AY59" i="12"/>
  <c r="AQ59" i="12"/>
  <c r="AI59" i="12"/>
  <c r="AA59" i="12"/>
  <c r="BN59" i="12"/>
  <c r="BF59" i="12"/>
  <c r="AX59" i="12"/>
  <c r="AP59" i="12"/>
  <c r="AH59" i="12"/>
  <c r="Z59" i="12"/>
  <c r="BM59" i="12"/>
  <c r="BE59" i="12"/>
  <c r="AW59" i="12"/>
  <c r="AO59" i="12"/>
  <c r="AG59" i="12"/>
  <c r="Y59" i="12"/>
  <c r="X59" i="12"/>
  <c r="BL59" i="12"/>
  <c r="BD59" i="12"/>
  <c r="AV59" i="12"/>
  <c r="AN59" i="12"/>
  <c r="AF59" i="12"/>
  <c r="BN621" i="12"/>
  <c r="BF621" i="12"/>
  <c r="AX621" i="12"/>
  <c r="AP621" i="12"/>
  <c r="AH621" i="12"/>
  <c r="Z621" i="12"/>
  <c r="BM621" i="12"/>
  <c r="BE621" i="12"/>
  <c r="AW621" i="12"/>
  <c r="AO621" i="12"/>
  <c r="AG621" i="12"/>
  <c r="Y621" i="12"/>
  <c r="BK621" i="12"/>
  <c r="BC621" i="12"/>
  <c r="AU621" i="12"/>
  <c r="AM621" i="12"/>
  <c r="AE621" i="12"/>
  <c r="S621" i="12"/>
  <c r="BL621" i="12"/>
  <c r="AZ621" i="12"/>
  <c r="AL621" i="12"/>
  <c r="AA621" i="12"/>
  <c r="BJ621" i="12"/>
  <c r="AY621" i="12"/>
  <c r="AK621" i="12"/>
  <c r="X621" i="12"/>
  <c r="BG621" i="12"/>
  <c r="AS621" i="12"/>
  <c r="AF621" i="12"/>
  <c r="BP621" i="12"/>
  <c r="AT621" i="12"/>
  <c r="AB621" i="12"/>
  <c r="BO621" i="12"/>
  <c r="AR621" i="12"/>
  <c r="BI621" i="12"/>
  <c r="AQ621" i="12"/>
  <c r="BH621" i="12"/>
  <c r="AN621" i="12"/>
  <c r="BD621" i="12"/>
  <c r="AJ621" i="12"/>
  <c r="BB621" i="12"/>
  <c r="AI621" i="12"/>
  <c r="BA621" i="12"/>
  <c r="AD621" i="12"/>
  <c r="BQ621" i="12"/>
  <c r="AV621" i="12"/>
  <c r="AC621" i="12"/>
  <c r="X689" i="10"/>
  <c r="S689" i="10" s="1"/>
  <c r="S528" i="10"/>
  <c r="X729" i="4"/>
  <c r="S368" i="4"/>
  <c r="BP275" i="12"/>
  <c r="BH275" i="12"/>
  <c r="AZ275" i="12"/>
  <c r="AR275" i="12"/>
  <c r="AJ275" i="12"/>
  <c r="AB275" i="12"/>
  <c r="BM275" i="12"/>
  <c r="BE275" i="12"/>
  <c r="AW275" i="12"/>
  <c r="AO275" i="12"/>
  <c r="AG275" i="12"/>
  <c r="Y275" i="12"/>
  <c r="BL275" i="12"/>
  <c r="BD275" i="12"/>
  <c r="AV275" i="12"/>
  <c r="AN275" i="12"/>
  <c r="AF275" i="12"/>
  <c r="X275" i="12"/>
  <c r="BK275" i="12"/>
  <c r="BC275" i="12"/>
  <c r="AU275" i="12"/>
  <c r="AM275" i="12"/>
  <c r="AE275" i="12"/>
  <c r="S275" i="12"/>
  <c r="BJ275" i="12"/>
  <c r="BB275" i="12"/>
  <c r="AT275" i="12"/>
  <c r="AL275" i="12"/>
  <c r="AD275" i="12"/>
  <c r="BF275" i="12"/>
  <c r="AI275" i="12"/>
  <c r="BA275" i="12"/>
  <c r="AH275" i="12"/>
  <c r="AY275" i="12"/>
  <c r="AC275" i="12"/>
  <c r="BQ275" i="12"/>
  <c r="AX275" i="12"/>
  <c r="AA275" i="12"/>
  <c r="BO275" i="12"/>
  <c r="AS275" i="12"/>
  <c r="Z275" i="12"/>
  <c r="BN275" i="12"/>
  <c r="AQ275" i="12"/>
  <c r="BI275" i="12"/>
  <c r="AP275" i="12"/>
  <c r="BG275" i="12"/>
  <c r="AK275" i="12"/>
  <c r="BL472" i="12"/>
  <c r="BD472" i="12"/>
  <c r="AV472" i="12"/>
  <c r="AN472" i="12"/>
  <c r="AF472" i="12"/>
  <c r="X472" i="12"/>
  <c r="BK472" i="12"/>
  <c r="BC472" i="12"/>
  <c r="AU472" i="12"/>
  <c r="AM472" i="12"/>
  <c r="AE472" i="12"/>
  <c r="S472" i="12"/>
  <c r="BP472" i="12"/>
  <c r="BH472" i="12"/>
  <c r="AZ472" i="12"/>
  <c r="AR472" i="12"/>
  <c r="AJ472" i="12"/>
  <c r="AB472" i="12"/>
  <c r="BO472" i="12"/>
  <c r="BB472" i="12"/>
  <c r="AP472" i="12"/>
  <c r="AC472" i="12"/>
  <c r="BJ472" i="12"/>
  <c r="AX472" i="12"/>
  <c r="AK472" i="12"/>
  <c r="Y472" i="12"/>
  <c r="BI472" i="12"/>
  <c r="AW472" i="12"/>
  <c r="AI472" i="12"/>
  <c r="BG472" i="12"/>
  <c r="AT472" i="12"/>
  <c r="AH472" i="12"/>
  <c r="BF472" i="12"/>
  <c r="AS472" i="12"/>
  <c r="AG472" i="12"/>
  <c r="AO472" i="12"/>
  <c r="BM472" i="12"/>
  <c r="AA472" i="12"/>
  <c r="BE472" i="12"/>
  <c r="Z472" i="12"/>
  <c r="BA472" i="12"/>
  <c r="AY472" i="12"/>
  <c r="BQ472" i="12"/>
  <c r="BN472" i="12"/>
  <c r="AQ472" i="12"/>
  <c r="AL472" i="12"/>
  <c r="AD472" i="12"/>
  <c r="BN383" i="12"/>
  <c r="BF383" i="12"/>
  <c r="AX383" i="12"/>
  <c r="AP383" i="12"/>
  <c r="AH383" i="12"/>
  <c r="Z383" i="12"/>
  <c r="BK383" i="12"/>
  <c r="BC383" i="12"/>
  <c r="AU383" i="12"/>
  <c r="AM383" i="12"/>
  <c r="AE383" i="12"/>
  <c r="S383" i="12"/>
  <c r="BJ383" i="12"/>
  <c r="BB383" i="12"/>
  <c r="AT383" i="12"/>
  <c r="AL383" i="12"/>
  <c r="AD383" i="12"/>
  <c r="BQ383" i="12"/>
  <c r="BI383" i="12"/>
  <c r="BA383" i="12"/>
  <c r="AS383" i="12"/>
  <c r="AK383" i="12"/>
  <c r="AC383" i="12"/>
  <c r="BP383" i="12"/>
  <c r="BH383" i="12"/>
  <c r="AZ383" i="12"/>
  <c r="AR383" i="12"/>
  <c r="AJ383" i="12"/>
  <c r="AB383" i="12"/>
  <c r="AY383" i="12"/>
  <c r="AF383" i="12"/>
  <c r="AW383" i="12"/>
  <c r="AA383" i="12"/>
  <c r="BO383" i="12"/>
  <c r="AV383" i="12"/>
  <c r="Y383" i="12"/>
  <c r="BM383" i="12"/>
  <c r="AQ383" i="12"/>
  <c r="X383" i="12"/>
  <c r="BL383" i="12"/>
  <c r="AO383" i="12"/>
  <c r="BG383" i="12"/>
  <c r="AN383" i="12"/>
  <c r="BE383" i="12"/>
  <c r="AI383" i="12"/>
  <c r="BD383" i="12"/>
  <c r="AG383" i="12"/>
  <c r="B483" i="8"/>
  <c r="S322" i="10"/>
  <c r="BK448" i="12"/>
  <c r="BC448" i="12"/>
  <c r="AU448" i="12"/>
  <c r="AM448" i="12"/>
  <c r="AE448" i="12"/>
  <c r="S448" i="12"/>
  <c r="BJ448" i="12"/>
  <c r="BB448" i="12"/>
  <c r="AT448" i="12"/>
  <c r="AL448" i="12"/>
  <c r="AD448" i="12"/>
  <c r="BO448" i="12"/>
  <c r="BG448" i="12"/>
  <c r="AY448" i="12"/>
  <c r="AQ448" i="12"/>
  <c r="AI448" i="12"/>
  <c r="AA448" i="12"/>
  <c r="BQ448" i="12"/>
  <c r="BE448" i="12"/>
  <c r="AR448" i="12"/>
  <c r="AF448" i="12"/>
  <c r="BM448" i="12"/>
  <c r="AZ448" i="12"/>
  <c r="AN448" i="12"/>
  <c r="Z448" i="12"/>
  <c r="BL448" i="12"/>
  <c r="AX448" i="12"/>
  <c r="AK448" i="12"/>
  <c r="Y448" i="12"/>
  <c r="BI448" i="12"/>
  <c r="AW448" i="12"/>
  <c r="AJ448" i="12"/>
  <c r="X448" i="12"/>
  <c r="BH448" i="12"/>
  <c r="AV448" i="12"/>
  <c r="AH448" i="12"/>
  <c r="AS448" i="12"/>
  <c r="BP448" i="12"/>
  <c r="AG448" i="12"/>
  <c r="BN448" i="12"/>
  <c r="AC448" i="12"/>
  <c r="BF448" i="12"/>
  <c r="AB448" i="12"/>
  <c r="BD448" i="12"/>
  <c r="AO448" i="12"/>
  <c r="BA448" i="12"/>
  <c r="AP448" i="12"/>
  <c r="X686" i="10"/>
  <c r="S104" i="10"/>
  <c r="X670" i="8"/>
  <c r="S670" i="8" s="1"/>
  <c r="S665" i="8"/>
  <c r="AA6" i="4"/>
  <c r="AB7" i="4"/>
  <c r="BK599" i="12"/>
  <c r="BC599" i="12"/>
  <c r="AU599" i="12"/>
  <c r="AM599" i="12"/>
  <c r="AE599" i="12"/>
  <c r="S599" i="12"/>
  <c r="BJ599" i="12"/>
  <c r="BB599" i="12"/>
  <c r="AT599" i="12"/>
  <c r="AL599" i="12"/>
  <c r="AD599" i="12"/>
  <c r="BO599" i="12"/>
  <c r="BG599" i="12"/>
  <c r="AY599" i="12"/>
  <c r="AQ599" i="12"/>
  <c r="AI599" i="12"/>
  <c r="AA599" i="12"/>
  <c r="BN599" i="12"/>
  <c r="BA599" i="12"/>
  <c r="AO599" i="12"/>
  <c r="AB599" i="12"/>
  <c r="BM599" i="12"/>
  <c r="AZ599" i="12"/>
  <c r="AN599" i="12"/>
  <c r="Z599" i="12"/>
  <c r="BL599" i="12"/>
  <c r="AX599" i="12"/>
  <c r="AK599" i="12"/>
  <c r="Y599" i="12"/>
  <c r="BI599" i="12"/>
  <c r="AW599" i="12"/>
  <c r="AJ599" i="12"/>
  <c r="X599" i="12"/>
  <c r="BH599" i="12"/>
  <c r="AV599" i="12"/>
  <c r="AH599" i="12"/>
  <c r="BF599" i="12"/>
  <c r="AS599" i="12"/>
  <c r="AG599" i="12"/>
  <c r="BQ599" i="12"/>
  <c r="BE599" i="12"/>
  <c r="AR599" i="12"/>
  <c r="AF599" i="12"/>
  <c r="BD599" i="12"/>
  <c r="AP599" i="12"/>
  <c r="AC599" i="12"/>
  <c r="BP599" i="12"/>
  <c r="BK61" i="12"/>
  <c r="BC61" i="12"/>
  <c r="AU61" i="12"/>
  <c r="AM61" i="12"/>
  <c r="AE61" i="12"/>
  <c r="S61" i="12"/>
  <c r="BO61" i="12"/>
  <c r="BG61" i="12"/>
  <c r="AY61" i="12"/>
  <c r="AQ61" i="12"/>
  <c r="AI61" i="12"/>
  <c r="AA61" i="12"/>
  <c r="BN61" i="12"/>
  <c r="BF61" i="12"/>
  <c r="AX61" i="12"/>
  <c r="AP61" i="12"/>
  <c r="BM61" i="12"/>
  <c r="BE61" i="12"/>
  <c r="AW61" i="12"/>
  <c r="AO61" i="12"/>
  <c r="BQ61" i="12"/>
  <c r="BA61" i="12"/>
  <c r="AK61" i="12"/>
  <c r="Z61" i="12"/>
  <c r="BP61" i="12"/>
  <c r="AZ61" i="12"/>
  <c r="AJ61" i="12"/>
  <c r="Y61" i="12"/>
  <c r="BL61" i="12"/>
  <c r="AV61" i="12"/>
  <c r="AH61" i="12"/>
  <c r="X61" i="12"/>
  <c r="BJ61" i="12"/>
  <c r="AT61" i="12"/>
  <c r="AG61" i="12"/>
  <c r="BI61" i="12"/>
  <c r="AS61" i="12"/>
  <c r="AF61" i="12"/>
  <c r="BH61" i="12"/>
  <c r="AR61" i="12"/>
  <c r="AD61" i="12"/>
  <c r="BD61" i="12"/>
  <c r="AN61" i="12"/>
  <c r="AC61" i="12"/>
  <c r="BB61" i="12"/>
  <c r="AL61" i="12"/>
  <c r="AB61" i="12"/>
  <c r="BQ124" i="12"/>
  <c r="BI124" i="12"/>
  <c r="BA124" i="12"/>
  <c r="AS124" i="12"/>
  <c r="AK124" i="12"/>
  <c r="AC124" i="12"/>
  <c r="BN124" i="12"/>
  <c r="BF124" i="12"/>
  <c r="AX124" i="12"/>
  <c r="AP124" i="12"/>
  <c r="AH124" i="12"/>
  <c r="Z124" i="12"/>
  <c r="BM124" i="12"/>
  <c r="BE124" i="12"/>
  <c r="AW124" i="12"/>
  <c r="AO124" i="12"/>
  <c r="AG124" i="12"/>
  <c r="Y124" i="12"/>
  <c r="BL124" i="12"/>
  <c r="BD124" i="12"/>
  <c r="AV124" i="12"/>
  <c r="AN124" i="12"/>
  <c r="AF124" i="12"/>
  <c r="X124" i="12"/>
  <c r="BK124" i="12"/>
  <c r="BC124" i="12"/>
  <c r="AU124" i="12"/>
  <c r="AM124" i="12"/>
  <c r="AE124" i="12"/>
  <c r="S124" i="12"/>
  <c r="BB124" i="12"/>
  <c r="AI124" i="12"/>
  <c r="AZ124" i="12"/>
  <c r="AD124" i="12"/>
  <c r="AY124" i="12"/>
  <c r="AB124" i="12"/>
  <c r="BP124" i="12"/>
  <c r="AT124" i="12"/>
  <c r="AA124" i="12"/>
  <c r="BO124" i="12"/>
  <c r="AR124" i="12"/>
  <c r="BJ124" i="12"/>
  <c r="AQ124" i="12"/>
  <c r="BH124" i="12"/>
  <c r="AL124" i="12"/>
  <c r="BG124" i="12"/>
  <c r="AJ124" i="12"/>
  <c r="X670" i="4"/>
  <c r="S670" i="4" s="1"/>
  <c r="S665" i="4"/>
  <c r="X729" i="10"/>
  <c r="S368" i="10"/>
  <c r="BO103" i="12"/>
  <c r="BG103" i="12"/>
  <c r="AY103" i="12"/>
  <c r="AQ103" i="12"/>
  <c r="AI103" i="12"/>
  <c r="AA103" i="12"/>
  <c r="BL103" i="12"/>
  <c r="BD103" i="12"/>
  <c r="AV103" i="12"/>
  <c r="AN103" i="12"/>
  <c r="AF103" i="12"/>
  <c r="X103" i="12"/>
  <c r="BK103" i="12"/>
  <c r="BC103" i="12"/>
  <c r="AU103" i="12"/>
  <c r="AM103" i="12"/>
  <c r="AE103" i="12"/>
  <c r="S103" i="12"/>
  <c r="BJ103" i="12"/>
  <c r="BB103" i="12"/>
  <c r="AT103" i="12"/>
  <c r="AL103" i="12"/>
  <c r="AD103" i="12"/>
  <c r="BQ103" i="12"/>
  <c r="BI103" i="12"/>
  <c r="BA103" i="12"/>
  <c r="AS103" i="12"/>
  <c r="AK103" i="12"/>
  <c r="AC103" i="12"/>
  <c r="BP103" i="12"/>
  <c r="AW103" i="12"/>
  <c r="Z103" i="12"/>
  <c r="BN103" i="12"/>
  <c r="AR103" i="12"/>
  <c r="Y103" i="12"/>
  <c r="BM103" i="12"/>
  <c r="AP103" i="12"/>
  <c r="BH103" i="12"/>
  <c r="AO103" i="12"/>
  <c r="BF103" i="12"/>
  <c r="AJ103" i="12"/>
  <c r="BE103" i="12"/>
  <c r="AH103" i="12"/>
  <c r="AZ103" i="12"/>
  <c r="AG103" i="12"/>
  <c r="AX103" i="12"/>
  <c r="AB103" i="12"/>
  <c r="BJ60" i="12"/>
  <c r="BB60" i="12"/>
  <c r="AT60" i="12"/>
  <c r="AL60" i="12"/>
  <c r="BN60" i="12"/>
  <c r="BF60" i="12"/>
  <c r="AX60" i="12"/>
  <c r="AP60" i="12"/>
  <c r="BK60" i="12"/>
  <c r="AZ60" i="12"/>
  <c r="AO60" i="12"/>
  <c r="AF60" i="12"/>
  <c r="X60" i="12"/>
  <c r="BI60" i="12"/>
  <c r="AY60" i="12"/>
  <c r="AN60" i="12"/>
  <c r="AE60" i="12"/>
  <c r="S60" i="12"/>
  <c r="BH60" i="12"/>
  <c r="AW60" i="12"/>
  <c r="AM60" i="12"/>
  <c r="AD60" i="12"/>
  <c r="BQ60" i="12"/>
  <c r="BG60" i="12"/>
  <c r="AV60" i="12"/>
  <c r="AK60" i="12"/>
  <c r="AC60" i="12"/>
  <c r="BP60" i="12"/>
  <c r="BE60" i="12"/>
  <c r="AU60" i="12"/>
  <c r="AJ60" i="12"/>
  <c r="AB60" i="12"/>
  <c r="BO60" i="12"/>
  <c r="BD60" i="12"/>
  <c r="AS60" i="12"/>
  <c r="AI60" i="12"/>
  <c r="AA60" i="12"/>
  <c r="BM60" i="12"/>
  <c r="BC60" i="12"/>
  <c r="AR60" i="12"/>
  <c r="AH60" i="12"/>
  <c r="Z60" i="12"/>
  <c r="AQ60" i="12"/>
  <c r="AG60" i="12"/>
  <c r="Y60" i="12"/>
  <c r="BL60" i="12"/>
  <c r="BA60" i="12"/>
  <c r="BJ447" i="12"/>
  <c r="BB447" i="12"/>
  <c r="AT447" i="12"/>
  <c r="AL447" i="12"/>
  <c r="AD447" i="12"/>
  <c r="BQ447" i="12"/>
  <c r="BI447" i="12"/>
  <c r="BA447" i="12"/>
  <c r="AS447" i="12"/>
  <c r="AK447" i="12"/>
  <c r="AC447" i="12"/>
  <c r="BN447" i="12"/>
  <c r="BF447" i="12"/>
  <c r="AX447" i="12"/>
  <c r="AP447" i="12"/>
  <c r="AH447" i="12"/>
  <c r="Z447" i="12"/>
  <c r="BM447" i="12"/>
  <c r="AZ447" i="12"/>
  <c r="AN447" i="12"/>
  <c r="AA447" i="12"/>
  <c r="BH447" i="12"/>
  <c r="AV447" i="12"/>
  <c r="AI447" i="12"/>
  <c r="S447" i="12"/>
  <c r="BG447" i="12"/>
  <c r="AU447" i="12"/>
  <c r="AG447" i="12"/>
  <c r="BE447" i="12"/>
  <c r="AR447" i="12"/>
  <c r="AF447" i="12"/>
  <c r="BP447" i="12"/>
  <c r="BD447" i="12"/>
  <c r="AQ447" i="12"/>
  <c r="AE447" i="12"/>
  <c r="BK447" i="12"/>
  <c r="Y447" i="12"/>
  <c r="AW447" i="12"/>
  <c r="AO447" i="12"/>
  <c r="AM447" i="12"/>
  <c r="BO447" i="12"/>
  <c r="AJ447" i="12"/>
  <c r="BL447" i="12"/>
  <c r="BC447" i="12"/>
  <c r="AY447" i="12"/>
  <c r="AB447" i="12"/>
  <c r="X447" i="12"/>
  <c r="BO361" i="12"/>
  <c r="BG361" i="12"/>
  <c r="AY361" i="12"/>
  <c r="AQ361" i="12"/>
  <c r="AI361" i="12"/>
  <c r="AA361" i="12"/>
  <c r="BL361" i="12"/>
  <c r="BD361" i="12"/>
  <c r="AV361" i="12"/>
  <c r="AN361" i="12"/>
  <c r="AF361" i="12"/>
  <c r="X361" i="12"/>
  <c r="BK361" i="12"/>
  <c r="BC361" i="12"/>
  <c r="AU361" i="12"/>
  <c r="AM361" i="12"/>
  <c r="AE361" i="12"/>
  <c r="S361" i="12"/>
  <c r="BQ361" i="12"/>
  <c r="BI361" i="12"/>
  <c r="BA361" i="12"/>
  <c r="AS361" i="12"/>
  <c r="AK361" i="12"/>
  <c r="AC361" i="12"/>
  <c r="BH361" i="12"/>
  <c r="AR361" i="12"/>
  <c r="AB361" i="12"/>
  <c r="BF361" i="12"/>
  <c r="AP361" i="12"/>
  <c r="Z361" i="12"/>
  <c r="BE361" i="12"/>
  <c r="AO361" i="12"/>
  <c r="Y361" i="12"/>
  <c r="BB361" i="12"/>
  <c r="AL361" i="12"/>
  <c r="BP361" i="12"/>
  <c r="AZ361" i="12"/>
  <c r="AJ361" i="12"/>
  <c r="BN361" i="12"/>
  <c r="AX361" i="12"/>
  <c r="AH361" i="12"/>
  <c r="BM361" i="12"/>
  <c r="AW361" i="12"/>
  <c r="AG361" i="12"/>
  <c r="AT361" i="12"/>
  <c r="AD361" i="12"/>
  <c r="BJ361" i="12"/>
  <c r="BP578" i="12"/>
  <c r="BH578" i="12"/>
  <c r="AW578" i="12"/>
  <c r="AO578" i="12"/>
  <c r="BN578" i="12"/>
  <c r="BB578" i="12"/>
  <c r="BK578" i="12"/>
  <c r="AX578" i="12"/>
  <c r="BG578" i="12"/>
  <c r="AU578" i="12"/>
  <c r="AQ578" i="12"/>
  <c r="C107" i="4"/>
  <c r="S687" i="10"/>
  <c r="S578" i="12" l="1"/>
  <c r="Z578" i="12"/>
  <c r="AD578" i="12"/>
  <c r="BE578" i="12"/>
  <c r="AC578" i="12"/>
  <c r="AI578" i="12"/>
  <c r="AM578" i="12"/>
  <c r="AP578" i="12"/>
  <c r="BM578" i="12"/>
  <c r="AK578" i="12"/>
  <c r="AV578" i="12"/>
  <c r="AY578" i="12"/>
  <c r="BC578" i="12"/>
  <c r="AB578" i="12"/>
  <c r="AS578" i="12"/>
  <c r="AE578" i="12"/>
  <c r="BJ578" i="12"/>
  <c r="BL578" i="12"/>
  <c r="BO578" i="12"/>
  <c r="AJ578" i="12"/>
  <c r="BA578" i="12"/>
  <c r="BD578" i="12"/>
  <c r="AT578" i="12"/>
  <c r="BF578" i="12"/>
  <c r="X578" i="12"/>
  <c r="AA578" i="12"/>
  <c r="Y578" i="12"/>
  <c r="AR578" i="12"/>
  <c r="BI578" i="12"/>
  <c r="AF578" i="12"/>
  <c r="AH578" i="12"/>
  <c r="AL578" i="12"/>
  <c r="AN578" i="12"/>
  <c r="AG578" i="12"/>
  <c r="AZ578" i="12"/>
  <c r="BN644" i="12"/>
  <c r="BF644" i="12"/>
  <c r="AX644" i="12"/>
  <c r="AP644" i="12"/>
  <c r="AH644" i="12"/>
  <c r="Z644" i="12"/>
  <c r="BM644" i="12"/>
  <c r="BE644" i="12"/>
  <c r="AW644" i="12"/>
  <c r="AO644" i="12"/>
  <c r="AG644" i="12"/>
  <c r="Y644" i="12"/>
  <c r="BK644" i="12"/>
  <c r="BC644" i="12"/>
  <c r="AU644" i="12"/>
  <c r="AM644" i="12"/>
  <c r="AE644" i="12"/>
  <c r="S644" i="12"/>
  <c r="BG644" i="12"/>
  <c r="AS644" i="12"/>
  <c r="AF644" i="12"/>
  <c r="BQ644" i="12"/>
  <c r="BD644" i="12"/>
  <c r="AR644" i="12"/>
  <c r="AD644" i="12"/>
  <c r="BL644" i="12"/>
  <c r="AZ644" i="12"/>
  <c r="AL644" i="12"/>
  <c r="AA644" i="12"/>
  <c r="BA644" i="12"/>
  <c r="AI644" i="12"/>
  <c r="AY644" i="12"/>
  <c r="AC644" i="12"/>
  <c r="BP644" i="12"/>
  <c r="AV644" i="12"/>
  <c r="AB644" i="12"/>
  <c r="BO644" i="12"/>
  <c r="AT644" i="12"/>
  <c r="X644" i="12"/>
  <c r="BJ644" i="12"/>
  <c r="AQ644" i="12"/>
  <c r="BI644" i="12"/>
  <c r="AN644" i="12"/>
  <c r="BH644" i="12"/>
  <c r="AK644" i="12"/>
  <c r="BB644" i="12"/>
  <c r="AJ644" i="12"/>
  <c r="S729" i="4"/>
  <c r="X733" i="4"/>
  <c r="S733" i="4" s="1"/>
  <c r="C128" i="4"/>
  <c r="C99" i="12"/>
  <c r="B483" i="10"/>
  <c r="B574" i="10" s="1"/>
  <c r="S729" i="8"/>
  <c r="X733" i="8"/>
  <c r="S733" i="8" s="1"/>
  <c r="BO645" i="12"/>
  <c r="BG645" i="12"/>
  <c r="AY645" i="12"/>
  <c r="AQ645" i="12"/>
  <c r="AI645" i="12"/>
  <c r="AA645" i="12"/>
  <c r="BN645" i="12"/>
  <c r="BF645" i="12"/>
  <c r="AX645" i="12"/>
  <c r="AP645" i="12"/>
  <c r="AH645" i="12"/>
  <c r="Z645" i="12"/>
  <c r="BL645" i="12"/>
  <c r="BD645" i="12"/>
  <c r="AV645" i="12"/>
  <c r="AN645" i="12"/>
  <c r="AF645" i="12"/>
  <c r="X645" i="12"/>
  <c r="BJ645" i="12"/>
  <c r="AW645" i="12"/>
  <c r="AK645" i="12"/>
  <c r="S645" i="12"/>
  <c r="BI645" i="12"/>
  <c r="AU645" i="12"/>
  <c r="AJ645" i="12"/>
  <c r="BQ645" i="12"/>
  <c r="BC645" i="12"/>
  <c r="AR645" i="12"/>
  <c r="AD645" i="12"/>
  <c r="BP645" i="12"/>
  <c r="AT645" i="12"/>
  <c r="AB645" i="12"/>
  <c r="BM645" i="12"/>
  <c r="AS645" i="12"/>
  <c r="Y645" i="12"/>
  <c r="BK645" i="12"/>
  <c r="AO645" i="12"/>
  <c r="BH645" i="12"/>
  <c r="AM645" i="12"/>
  <c r="BE645" i="12"/>
  <c r="AL645" i="12"/>
  <c r="BB645" i="12"/>
  <c r="AG645" i="12"/>
  <c r="BA645" i="12"/>
  <c r="AE645" i="12"/>
  <c r="AC645" i="12"/>
  <c r="AZ645" i="12"/>
  <c r="BN493" i="12"/>
  <c r="BF493" i="12"/>
  <c r="AX493" i="12"/>
  <c r="AP493" i="12"/>
  <c r="AH493" i="12"/>
  <c r="Z493" i="12"/>
  <c r="BM493" i="12"/>
  <c r="BE493" i="12"/>
  <c r="AW493" i="12"/>
  <c r="AO493" i="12"/>
  <c r="AG493" i="12"/>
  <c r="Y493" i="12"/>
  <c r="BJ493" i="12"/>
  <c r="BB493" i="12"/>
  <c r="AT493" i="12"/>
  <c r="AL493" i="12"/>
  <c r="AD493" i="12"/>
  <c r="BO493" i="12"/>
  <c r="BA493" i="12"/>
  <c r="AN493" i="12"/>
  <c r="AB493" i="12"/>
  <c r="BI493" i="12"/>
  <c r="AV493" i="12"/>
  <c r="AJ493" i="12"/>
  <c r="S493" i="12"/>
  <c r="BH493" i="12"/>
  <c r="AU493" i="12"/>
  <c r="AI493" i="12"/>
  <c r="BG493" i="12"/>
  <c r="AS493" i="12"/>
  <c r="AF493" i="12"/>
  <c r="BQ493" i="12"/>
  <c r="BD493" i="12"/>
  <c r="AR493" i="12"/>
  <c r="AE493" i="12"/>
  <c r="BP493" i="12"/>
  <c r="AK493" i="12"/>
  <c r="BC493" i="12"/>
  <c r="X493" i="12"/>
  <c r="AZ493" i="12"/>
  <c r="AY493" i="12"/>
  <c r="AQ493" i="12"/>
  <c r="AA493" i="12"/>
  <c r="BL493" i="12"/>
  <c r="BK493" i="12"/>
  <c r="AM493" i="12"/>
  <c r="AC493" i="12"/>
  <c r="BJ579" i="12"/>
  <c r="BB579" i="12"/>
  <c r="AT579" i="12"/>
  <c r="AL579" i="12"/>
  <c r="AD579" i="12"/>
  <c r="BQ579" i="12"/>
  <c r="BI579" i="12"/>
  <c r="BA579" i="12"/>
  <c r="AS579" i="12"/>
  <c r="AK579" i="12"/>
  <c r="AC579" i="12"/>
  <c r="BN579" i="12"/>
  <c r="BF579" i="12"/>
  <c r="AX579" i="12"/>
  <c r="AP579" i="12"/>
  <c r="AH579" i="12"/>
  <c r="Z579" i="12"/>
  <c r="BG579" i="12"/>
  <c r="AU579" i="12"/>
  <c r="AG579" i="12"/>
  <c r="BE579" i="12"/>
  <c r="AR579" i="12"/>
  <c r="AF579" i="12"/>
  <c r="BP579" i="12"/>
  <c r="BD579" i="12"/>
  <c r="AQ579" i="12"/>
  <c r="AE579" i="12"/>
  <c r="BO579" i="12"/>
  <c r="BC579" i="12"/>
  <c r="AO579" i="12"/>
  <c r="AB579" i="12"/>
  <c r="BM579" i="12"/>
  <c r="AZ579" i="12"/>
  <c r="AN579" i="12"/>
  <c r="AA579" i="12"/>
  <c r="BL579" i="12"/>
  <c r="AY579" i="12"/>
  <c r="AM579" i="12"/>
  <c r="Y579" i="12"/>
  <c r="BK579" i="12"/>
  <c r="AW579" i="12"/>
  <c r="AJ579" i="12"/>
  <c r="X579" i="12"/>
  <c r="AV579" i="12"/>
  <c r="AI579" i="12"/>
  <c r="S579" i="12"/>
  <c r="BH579" i="12"/>
  <c r="AA6" i="12"/>
  <c r="AB7" i="12"/>
  <c r="B466" i="12"/>
  <c r="BK580" i="12"/>
  <c r="BC580" i="12"/>
  <c r="AU580" i="12"/>
  <c r="AM580" i="12"/>
  <c r="AE580" i="12"/>
  <c r="S580" i="12"/>
  <c r="BJ580" i="12"/>
  <c r="BB580" i="12"/>
  <c r="AT580" i="12"/>
  <c r="AL580" i="12"/>
  <c r="AD580" i="12"/>
  <c r="BO580" i="12"/>
  <c r="BG580" i="12"/>
  <c r="AY580" i="12"/>
  <c r="AQ580" i="12"/>
  <c r="AI580" i="12"/>
  <c r="AA580" i="12"/>
  <c r="BL580" i="12"/>
  <c r="AX580" i="12"/>
  <c r="AK580" i="12"/>
  <c r="Y580" i="12"/>
  <c r="BI580" i="12"/>
  <c r="AW580" i="12"/>
  <c r="AJ580" i="12"/>
  <c r="X580" i="12"/>
  <c r="BH580" i="12"/>
  <c r="AV580" i="12"/>
  <c r="AH580" i="12"/>
  <c r="BF580" i="12"/>
  <c r="AS580" i="12"/>
  <c r="AG580" i="12"/>
  <c r="BQ580" i="12"/>
  <c r="BE580" i="12"/>
  <c r="AR580" i="12"/>
  <c r="AF580" i="12"/>
  <c r="BP580" i="12"/>
  <c r="BD580" i="12"/>
  <c r="AP580" i="12"/>
  <c r="AC580" i="12"/>
  <c r="BN580" i="12"/>
  <c r="BA580" i="12"/>
  <c r="AO580" i="12"/>
  <c r="AB580" i="12"/>
  <c r="AN580" i="12"/>
  <c r="BM580" i="12"/>
  <c r="AZ580" i="12"/>
  <c r="Z580" i="12"/>
  <c r="BM405" i="12"/>
  <c r="BE405" i="12"/>
  <c r="AW405" i="12"/>
  <c r="AO405" i="12"/>
  <c r="AG405" i="12"/>
  <c r="BN405" i="12"/>
  <c r="BD405" i="12"/>
  <c r="AU405" i="12"/>
  <c r="AL405" i="12"/>
  <c r="AC405" i="12"/>
  <c r="BJ405" i="12"/>
  <c r="BA405" i="12"/>
  <c r="AR405" i="12"/>
  <c r="AI405" i="12"/>
  <c r="Z405" i="12"/>
  <c r="BI405" i="12"/>
  <c r="AZ405" i="12"/>
  <c r="AQ405" i="12"/>
  <c r="AH405" i="12"/>
  <c r="Y405" i="12"/>
  <c r="BQ405" i="12"/>
  <c r="BH405" i="12"/>
  <c r="AY405" i="12"/>
  <c r="AP405" i="12"/>
  <c r="AF405" i="12"/>
  <c r="X405" i="12"/>
  <c r="BP405" i="12"/>
  <c r="BG405" i="12"/>
  <c r="AX405" i="12"/>
  <c r="AN405" i="12"/>
  <c r="AE405" i="12"/>
  <c r="S405" i="12"/>
  <c r="BF405" i="12"/>
  <c r="AJ405" i="12"/>
  <c r="BC405" i="12"/>
  <c r="AD405" i="12"/>
  <c r="BB405" i="12"/>
  <c r="AB405" i="12"/>
  <c r="AV405" i="12"/>
  <c r="AA405" i="12"/>
  <c r="AT405" i="12"/>
  <c r="BO405" i="12"/>
  <c r="AS405" i="12"/>
  <c r="BL405" i="12"/>
  <c r="AM405" i="12"/>
  <c r="BK405" i="12"/>
  <c r="AK405" i="12"/>
  <c r="BN319" i="12"/>
  <c r="BF319" i="12"/>
  <c r="AX319" i="12"/>
  <c r="AP319" i="12"/>
  <c r="AH319" i="12"/>
  <c r="Z319" i="12"/>
  <c r="BM319" i="12"/>
  <c r="BE319" i="12"/>
  <c r="AW319" i="12"/>
  <c r="AO319" i="12"/>
  <c r="AG319" i="12"/>
  <c r="Y319" i="12"/>
  <c r="BL319" i="12"/>
  <c r="BD319" i="12"/>
  <c r="AV319" i="12"/>
  <c r="AN319" i="12"/>
  <c r="AF319" i="12"/>
  <c r="X319" i="12"/>
  <c r="BK319" i="12"/>
  <c r="BC319" i="12"/>
  <c r="AU319" i="12"/>
  <c r="AM319" i="12"/>
  <c r="AE319" i="12"/>
  <c r="S319" i="12"/>
  <c r="BJ319" i="12"/>
  <c r="BB319" i="12"/>
  <c r="AT319" i="12"/>
  <c r="AL319" i="12"/>
  <c r="AD319" i="12"/>
  <c r="BQ319" i="12"/>
  <c r="BI319" i="12"/>
  <c r="BA319" i="12"/>
  <c r="AS319" i="12"/>
  <c r="AK319" i="12"/>
  <c r="AC319" i="12"/>
  <c r="BP319" i="12"/>
  <c r="BH319" i="12"/>
  <c r="AZ319" i="12"/>
  <c r="AR319" i="12"/>
  <c r="AJ319" i="12"/>
  <c r="AB319" i="12"/>
  <c r="AA319" i="12"/>
  <c r="BO319" i="12"/>
  <c r="BG319" i="12"/>
  <c r="AY319" i="12"/>
  <c r="AQ319" i="12"/>
  <c r="AI319" i="12"/>
  <c r="BM82" i="12"/>
  <c r="BE82" i="12"/>
  <c r="AW82" i="12"/>
  <c r="AO82" i="12"/>
  <c r="AG82" i="12"/>
  <c r="Y82" i="12"/>
  <c r="BJ82" i="12"/>
  <c r="BB82" i="12"/>
  <c r="AT82" i="12"/>
  <c r="AL82" i="12"/>
  <c r="AD82" i="12"/>
  <c r="BQ82" i="12"/>
  <c r="BI82" i="12"/>
  <c r="BA82" i="12"/>
  <c r="AS82" i="12"/>
  <c r="AK82" i="12"/>
  <c r="AC82" i="12"/>
  <c r="BP82" i="12"/>
  <c r="BH82" i="12"/>
  <c r="AZ82" i="12"/>
  <c r="AR82" i="12"/>
  <c r="AJ82" i="12"/>
  <c r="AB82" i="12"/>
  <c r="BO82" i="12"/>
  <c r="BG82" i="12"/>
  <c r="AY82" i="12"/>
  <c r="AQ82" i="12"/>
  <c r="AI82" i="12"/>
  <c r="AA82" i="12"/>
  <c r="BK82" i="12"/>
  <c r="AN82" i="12"/>
  <c r="BF82" i="12"/>
  <c r="AM82" i="12"/>
  <c r="BD82" i="12"/>
  <c r="AH82" i="12"/>
  <c r="BC82" i="12"/>
  <c r="AF82" i="12"/>
  <c r="AX82" i="12"/>
  <c r="AE82" i="12"/>
  <c r="AV82" i="12"/>
  <c r="Z82" i="12"/>
  <c r="BN82" i="12"/>
  <c r="AU82" i="12"/>
  <c r="X82" i="12"/>
  <c r="BL82" i="12"/>
  <c r="AP82" i="12"/>
  <c r="S82" i="12"/>
  <c r="X691" i="10"/>
  <c r="S691" i="10" s="1"/>
  <c r="S686" i="10"/>
  <c r="BL298" i="12"/>
  <c r="BD298" i="12"/>
  <c r="AV298" i="12"/>
  <c r="AN298" i="12"/>
  <c r="AF298" i="12"/>
  <c r="X298" i="12"/>
  <c r="BK298" i="12"/>
  <c r="BC298" i="12"/>
  <c r="AU298" i="12"/>
  <c r="AM298" i="12"/>
  <c r="AE298" i="12"/>
  <c r="BJ298" i="12"/>
  <c r="BB298" i="12"/>
  <c r="AT298" i="12"/>
  <c r="AL298" i="12"/>
  <c r="BQ298" i="12"/>
  <c r="BI298" i="12"/>
  <c r="BA298" i="12"/>
  <c r="AS298" i="12"/>
  <c r="AK298" i="12"/>
  <c r="AC298" i="12"/>
  <c r="BP298" i="12"/>
  <c r="BH298" i="12"/>
  <c r="AZ298" i="12"/>
  <c r="AR298" i="12"/>
  <c r="AJ298" i="12"/>
  <c r="AB298" i="12"/>
  <c r="BO298" i="12"/>
  <c r="BG298" i="12"/>
  <c r="AY298" i="12"/>
  <c r="AQ298" i="12"/>
  <c r="AI298" i="12"/>
  <c r="AA298" i="12"/>
  <c r="BN298" i="12"/>
  <c r="BF298" i="12"/>
  <c r="AX298" i="12"/>
  <c r="AP298" i="12"/>
  <c r="AH298" i="12"/>
  <c r="Z298" i="12"/>
  <c r="AO298" i="12"/>
  <c r="AG298" i="12"/>
  <c r="AD298" i="12"/>
  <c r="Y298" i="12"/>
  <c r="S298" i="12"/>
  <c r="BM298" i="12"/>
  <c r="BE298" i="12"/>
  <c r="AW298" i="12"/>
  <c r="BM492" i="12"/>
  <c r="BE492" i="12"/>
  <c r="AW492" i="12"/>
  <c r="AO492" i="12"/>
  <c r="AG492" i="12"/>
  <c r="Y492" i="12"/>
  <c r="BL492" i="12"/>
  <c r="BD492" i="12"/>
  <c r="AV492" i="12"/>
  <c r="AN492" i="12"/>
  <c r="AF492" i="12"/>
  <c r="X492" i="12"/>
  <c r="BQ492" i="12"/>
  <c r="BI492" i="12"/>
  <c r="BA492" i="12"/>
  <c r="AS492" i="12"/>
  <c r="AK492" i="12"/>
  <c r="AC492" i="12"/>
  <c r="BJ492" i="12"/>
  <c r="AX492" i="12"/>
  <c r="AJ492" i="12"/>
  <c r="S492" i="12"/>
  <c r="BF492" i="12"/>
  <c r="AR492" i="12"/>
  <c r="AE492" i="12"/>
  <c r="BP492" i="12"/>
  <c r="BC492" i="12"/>
  <c r="AQ492" i="12"/>
  <c r="AD492" i="12"/>
  <c r="BO492" i="12"/>
  <c r="BB492" i="12"/>
  <c r="AP492" i="12"/>
  <c r="AB492" i="12"/>
  <c r="BN492" i="12"/>
  <c r="AZ492" i="12"/>
  <c r="AM492" i="12"/>
  <c r="AA492" i="12"/>
  <c r="AU492" i="12"/>
  <c r="AI492" i="12"/>
  <c r="BK492" i="12"/>
  <c r="AH492" i="12"/>
  <c r="BH492" i="12"/>
  <c r="Z492" i="12"/>
  <c r="BG492" i="12"/>
  <c r="AY492" i="12"/>
  <c r="AT492" i="12"/>
  <c r="AL492" i="12"/>
  <c r="BM318" i="12"/>
  <c r="BE318" i="12"/>
  <c r="AW318" i="12"/>
  <c r="AO318" i="12"/>
  <c r="AG318" i="12"/>
  <c r="Y318" i="12"/>
  <c r="BL318" i="12"/>
  <c r="BD318" i="12"/>
  <c r="AV318" i="12"/>
  <c r="AN318" i="12"/>
  <c r="AF318" i="12"/>
  <c r="X318" i="12"/>
  <c r="BK318" i="12"/>
  <c r="BC318" i="12"/>
  <c r="AU318" i="12"/>
  <c r="AM318" i="12"/>
  <c r="AE318" i="12"/>
  <c r="S318" i="12"/>
  <c r="BJ318" i="12"/>
  <c r="BB318" i="12"/>
  <c r="AT318" i="12"/>
  <c r="AL318" i="12"/>
  <c r="AD318" i="12"/>
  <c r="BQ318" i="12"/>
  <c r="BI318" i="12"/>
  <c r="BA318" i="12"/>
  <c r="AS318" i="12"/>
  <c r="AK318" i="12"/>
  <c r="AC318" i="12"/>
  <c r="BP318" i="12"/>
  <c r="BH318" i="12"/>
  <c r="AZ318" i="12"/>
  <c r="AR318" i="12"/>
  <c r="AJ318" i="12"/>
  <c r="AB318" i="12"/>
  <c r="BO318" i="12"/>
  <c r="BG318" i="12"/>
  <c r="AY318" i="12"/>
  <c r="AQ318" i="12"/>
  <c r="AI318" i="12"/>
  <c r="AA318" i="12"/>
  <c r="BN318" i="12"/>
  <c r="BF318" i="12"/>
  <c r="AX318" i="12"/>
  <c r="AP318" i="12"/>
  <c r="AH318" i="12"/>
  <c r="Z318" i="12"/>
  <c r="BL81" i="12"/>
  <c r="BD81" i="12"/>
  <c r="AV81" i="12"/>
  <c r="AN81" i="12"/>
  <c r="AF81" i="12"/>
  <c r="X81" i="12"/>
  <c r="BQ81" i="12"/>
  <c r="BI81" i="12"/>
  <c r="BA81" i="12"/>
  <c r="AS81" i="12"/>
  <c r="AK81" i="12"/>
  <c r="AC81" i="12"/>
  <c r="BP81" i="12"/>
  <c r="BH81" i="12"/>
  <c r="AZ81" i="12"/>
  <c r="AR81" i="12"/>
  <c r="AJ81" i="12"/>
  <c r="AB81" i="12"/>
  <c r="BO81" i="12"/>
  <c r="BG81" i="12"/>
  <c r="AY81" i="12"/>
  <c r="AQ81" i="12"/>
  <c r="AI81" i="12"/>
  <c r="AA81" i="12"/>
  <c r="BN81" i="12"/>
  <c r="BF81" i="12"/>
  <c r="AX81" i="12"/>
  <c r="AP81" i="12"/>
  <c r="AH81" i="12"/>
  <c r="Z81" i="12"/>
  <c r="BM81" i="12"/>
  <c r="AT81" i="12"/>
  <c r="S81" i="12"/>
  <c r="BK81" i="12"/>
  <c r="AO81" i="12"/>
  <c r="BJ81" i="12"/>
  <c r="AM81" i="12"/>
  <c r="BE81" i="12"/>
  <c r="AL81" i="12"/>
  <c r="BC81" i="12"/>
  <c r="AG81" i="12"/>
  <c r="BB81" i="12"/>
  <c r="AE81" i="12"/>
  <c r="AW81" i="12"/>
  <c r="AD81" i="12"/>
  <c r="AU81" i="12"/>
  <c r="Y81" i="12"/>
  <c r="C149" i="4"/>
  <c r="S708" i="8"/>
  <c r="X712" i="8"/>
  <c r="S712" i="8" s="1"/>
  <c r="BK80" i="12"/>
  <c r="BC80" i="12"/>
  <c r="AU80" i="12"/>
  <c r="AM80" i="12"/>
  <c r="AE80" i="12"/>
  <c r="S80" i="12"/>
  <c r="BP80" i="12"/>
  <c r="BO80" i="12"/>
  <c r="BG80" i="12"/>
  <c r="AY80" i="12"/>
  <c r="AQ80" i="12"/>
  <c r="AI80" i="12"/>
  <c r="AA80" i="12"/>
  <c r="BN80" i="12"/>
  <c r="BF80" i="12"/>
  <c r="AX80" i="12"/>
  <c r="AP80" i="12"/>
  <c r="AH80" i="12"/>
  <c r="Z80" i="12"/>
  <c r="BM80" i="12"/>
  <c r="BE80" i="12"/>
  <c r="AW80" i="12"/>
  <c r="AO80" i="12"/>
  <c r="AG80" i="12"/>
  <c r="Y80" i="12"/>
  <c r="BA80" i="12"/>
  <c r="AK80" i="12"/>
  <c r="BQ80" i="12"/>
  <c r="AZ80" i="12"/>
  <c r="AJ80" i="12"/>
  <c r="BL80" i="12"/>
  <c r="AV80" i="12"/>
  <c r="AF80" i="12"/>
  <c r="BJ80" i="12"/>
  <c r="AT80" i="12"/>
  <c r="AD80" i="12"/>
  <c r="BI80" i="12"/>
  <c r="AS80" i="12"/>
  <c r="AC80" i="12"/>
  <c r="BH80" i="12"/>
  <c r="AR80" i="12"/>
  <c r="AB80" i="12"/>
  <c r="BD80" i="12"/>
  <c r="AN80" i="12"/>
  <c r="X80" i="12"/>
  <c r="BB80" i="12"/>
  <c r="AL80" i="12"/>
  <c r="B574" i="8"/>
  <c r="B661" i="8" s="1"/>
  <c r="BM340" i="12"/>
  <c r="BE340" i="12"/>
  <c r="AW340" i="12"/>
  <c r="AO340" i="12"/>
  <c r="BQ340" i="12"/>
  <c r="BI340" i="12"/>
  <c r="BA340" i="12"/>
  <c r="AS340" i="12"/>
  <c r="BO340" i="12"/>
  <c r="BD340" i="12"/>
  <c r="AT340" i="12"/>
  <c r="AJ340" i="12"/>
  <c r="AB340" i="12"/>
  <c r="BN340" i="12"/>
  <c r="BC340" i="12"/>
  <c r="AR340" i="12"/>
  <c r="AI340" i="12"/>
  <c r="AA340" i="12"/>
  <c r="BL340" i="12"/>
  <c r="BB340" i="12"/>
  <c r="AQ340" i="12"/>
  <c r="AH340" i="12"/>
  <c r="Z340" i="12"/>
  <c r="BK340" i="12"/>
  <c r="AZ340" i="12"/>
  <c r="AP340" i="12"/>
  <c r="AG340" i="12"/>
  <c r="Y340" i="12"/>
  <c r="BJ340" i="12"/>
  <c r="AY340" i="12"/>
  <c r="AN340" i="12"/>
  <c r="AF340" i="12"/>
  <c r="X340" i="12"/>
  <c r="BH340" i="12"/>
  <c r="AX340" i="12"/>
  <c r="AM340" i="12"/>
  <c r="AE340" i="12"/>
  <c r="S340" i="12"/>
  <c r="BG340" i="12"/>
  <c r="AV340" i="12"/>
  <c r="AL340" i="12"/>
  <c r="AD340" i="12"/>
  <c r="BP340" i="12"/>
  <c r="BF340" i="12"/>
  <c r="AU340" i="12"/>
  <c r="AK340" i="12"/>
  <c r="AC340" i="12"/>
  <c r="BJ277" i="12"/>
  <c r="BB277" i="12"/>
  <c r="AT277" i="12"/>
  <c r="AL277" i="12"/>
  <c r="AD277" i="12"/>
  <c r="BO277" i="12"/>
  <c r="BG277" i="12"/>
  <c r="AY277" i="12"/>
  <c r="AQ277" i="12"/>
  <c r="AI277" i="12"/>
  <c r="AA277" i="12"/>
  <c r="BN277" i="12"/>
  <c r="BF277" i="12"/>
  <c r="AX277" i="12"/>
  <c r="AP277" i="12"/>
  <c r="AH277" i="12"/>
  <c r="Z277" i="12"/>
  <c r="BM277" i="12"/>
  <c r="BE277" i="12"/>
  <c r="AW277" i="12"/>
  <c r="AO277" i="12"/>
  <c r="AG277" i="12"/>
  <c r="Y277" i="12"/>
  <c r="BL277" i="12"/>
  <c r="BD277" i="12"/>
  <c r="AV277" i="12"/>
  <c r="AN277" i="12"/>
  <c r="AF277" i="12"/>
  <c r="X277" i="12"/>
  <c r="BQ277" i="12"/>
  <c r="AU277" i="12"/>
  <c r="AB277" i="12"/>
  <c r="BP277" i="12"/>
  <c r="AS277" i="12"/>
  <c r="S277" i="12"/>
  <c r="BK277" i="12"/>
  <c r="AR277" i="12"/>
  <c r="BI277" i="12"/>
  <c r="AM277" i="12"/>
  <c r="BH277" i="12"/>
  <c r="AK277" i="12"/>
  <c r="BC277" i="12"/>
  <c r="AJ277" i="12"/>
  <c r="BA277" i="12"/>
  <c r="AE277" i="12"/>
  <c r="AZ277" i="12"/>
  <c r="AC277" i="12"/>
  <c r="S686" i="4"/>
  <c r="X691" i="4"/>
  <c r="S691" i="4" s="1"/>
  <c r="BL491" i="12"/>
  <c r="BD491" i="12"/>
  <c r="AV491" i="12"/>
  <c r="AN491" i="12"/>
  <c r="AF491" i="12"/>
  <c r="X491" i="12"/>
  <c r="BK491" i="12"/>
  <c r="BC491" i="12"/>
  <c r="AU491" i="12"/>
  <c r="AM491" i="12"/>
  <c r="AE491" i="12"/>
  <c r="S491" i="12"/>
  <c r="BP491" i="12"/>
  <c r="BH491" i="12"/>
  <c r="AZ491" i="12"/>
  <c r="AR491" i="12"/>
  <c r="AJ491" i="12"/>
  <c r="AB491" i="12"/>
  <c r="BF491" i="12"/>
  <c r="AS491" i="12"/>
  <c r="AG491" i="12"/>
  <c r="BN491" i="12"/>
  <c r="BA491" i="12"/>
  <c r="AO491" i="12"/>
  <c r="AA491" i="12"/>
  <c r="BM491" i="12"/>
  <c r="AY491" i="12"/>
  <c r="AL491" i="12"/>
  <c r="Z491" i="12"/>
  <c r="BJ491" i="12"/>
  <c r="AX491" i="12"/>
  <c r="AK491" i="12"/>
  <c r="Y491" i="12"/>
  <c r="BI491" i="12"/>
  <c r="AW491" i="12"/>
  <c r="AI491" i="12"/>
  <c r="BG491" i="12"/>
  <c r="AC491" i="12"/>
  <c r="AT491" i="12"/>
  <c r="AQ491" i="12"/>
  <c r="AP491" i="12"/>
  <c r="BQ491" i="12"/>
  <c r="AH491" i="12"/>
  <c r="BO491" i="12"/>
  <c r="BE491" i="12"/>
  <c r="BB491" i="12"/>
  <c r="AD491" i="12"/>
  <c r="S729" i="10"/>
  <c r="X733" i="10"/>
  <c r="S733" i="10" s="1"/>
  <c r="AB6" i="4"/>
  <c r="AC7" i="4"/>
  <c r="S666" i="10"/>
  <c r="X670" i="10"/>
  <c r="S670" i="10" s="1"/>
  <c r="S708" i="4"/>
  <c r="X712" i="4"/>
  <c r="S712" i="4" s="1"/>
  <c r="AC6" i="10"/>
  <c r="AD7" i="10"/>
  <c r="BJ296" i="12"/>
  <c r="BB296" i="12"/>
  <c r="AT296" i="12"/>
  <c r="AL296" i="12"/>
  <c r="AD296" i="12"/>
  <c r="BO296" i="12"/>
  <c r="BG296" i="12"/>
  <c r="AY296" i="12"/>
  <c r="AQ296" i="12"/>
  <c r="AI296" i="12"/>
  <c r="AA296" i="12"/>
  <c r="BN296" i="12"/>
  <c r="BF296" i="12"/>
  <c r="AX296" i="12"/>
  <c r="AP296" i="12"/>
  <c r="AH296" i="12"/>
  <c r="Z296" i="12"/>
  <c r="BM296" i="12"/>
  <c r="BE296" i="12"/>
  <c r="AW296" i="12"/>
  <c r="AO296" i="12"/>
  <c r="AG296" i="12"/>
  <c r="Y296" i="12"/>
  <c r="BL296" i="12"/>
  <c r="BD296" i="12"/>
  <c r="AV296" i="12"/>
  <c r="AN296" i="12"/>
  <c r="AF296" i="12"/>
  <c r="X296" i="12"/>
  <c r="BK296" i="12"/>
  <c r="AR296" i="12"/>
  <c r="BI296" i="12"/>
  <c r="AM296" i="12"/>
  <c r="BH296" i="12"/>
  <c r="AK296" i="12"/>
  <c r="BC296" i="12"/>
  <c r="AJ296" i="12"/>
  <c r="BA296" i="12"/>
  <c r="AE296" i="12"/>
  <c r="AZ296" i="12"/>
  <c r="AC296" i="12"/>
  <c r="BQ296" i="12"/>
  <c r="AU296" i="12"/>
  <c r="AB296" i="12"/>
  <c r="BP296" i="12"/>
  <c r="AS296" i="12"/>
  <c r="S296" i="12"/>
  <c r="C120" i="12"/>
  <c r="BN338" i="12"/>
  <c r="BF338" i="12"/>
  <c r="AX338" i="12"/>
  <c r="AP338" i="12"/>
  <c r="AH338" i="12"/>
  <c r="Z338" i="12"/>
  <c r="BM338" i="12"/>
  <c r="BE338" i="12"/>
  <c r="AW338" i="12"/>
  <c r="AO338" i="12"/>
  <c r="AG338" i="12"/>
  <c r="Y338" i="12"/>
  <c r="BL338" i="12"/>
  <c r="BD338" i="12"/>
  <c r="AV338" i="12"/>
  <c r="AN338" i="12"/>
  <c r="AF338" i="12"/>
  <c r="X338" i="12"/>
  <c r="BK338" i="12"/>
  <c r="BC338" i="12"/>
  <c r="AU338" i="12"/>
  <c r="AM338" i="12"/>
  <c r="AE338" i="12"/>
  <c r="S338" i="12"/>
  <c r="BJ338" i="12"/>
  <c r="BB338" i="12"/>
  <c r="AT338" i="12"/>
  <c r="AL338" i="12"/>
  <c r="AD338" i="12"/>
  <c r="BQ338" i="12"/>
  <c r="BI338" i="12"/>
  <c r="BA338" i="12"/>
  <c r="AS338" i="12"/>
  <c r="AK338" i="12"/>
  <c r="AC338" i="12"/>
  <c r="BP338" i="12"/>
  <c r="BH338" i="12"/>
  <c r="AZ338" i="12"/>
  <c r="AR338" i="12"/>
  <c r="AJ338" i="12"/>
  <c r="AB338" i="12"/>
  <c r="AQ338" i="12"/>
  <c r="AI338" i="12"/>
  <c r="AA338" i="12"/>
  <c r="BO338" i="12"/>
  <c r="BG338" i="12"/>
  <c r="AY338" i="12"/>
  <c r="BO406" i="12"/>
  <c r="BG406" i="12"/>
  <c r="AY406" i="12"/>
  <c r="AQ406" i="12"/>
  <c r="BN406" i="12"/>
  <c r="BF406" i="12"/>
  <c r="AX406" i="12"/>
  <c r="AP406" i="12"/>
  <c r="AH406" i="12"/>
  <c r="Z406" i="12"/>
  <c r="BM406" i="12"/>
  <c r="BE406" i="12"/>
  <c r="AW406" i="12"/>
  <c r="AO406" i="12"/>
  <c r="AG406" i="12"/>
  <c r="BL406" i="12"/>
  <c r="BD406" i="12"/>
  <c r="AV406" i="12"/>
  <c r="AN406" i="12"/>
  <c r="AF406" i="12"/>
  <c r="BC406" i="12"/>
  <c r="AM406" i="12"/>
  <c r="AB406" i="12"/>
  <c r="BP406" i="12"/>
  <c r="AZ406" i="12"/>
  <c r="AJ406" i="12"/>
  <c r="X406" i="12"/>
  <c r="BK406" i="12"/>
  <c r="AU406" i="12"/>
  <c r="AI406" i="12"/>
  <c r="S406" i="12"/>
  <c r="BJ406" i="12"/>
  <c r="AT406" i="12"/>
  <c r="AE406" i="12"/>
  <c r="BI406" i="12"/>
  <c r="AS406" i="12"/>
  <c r="AD406" i="12"/>
  <c r="AL406" i="12"/>
  <c r="AK406" i="12"/>
  <c r="AC406" i="12"/>
  <c r="BQ406" i="12"/>
  <c r="AA406" i="12"/>
  <c r="BH406" i="12"/>
  <c r="Y406" i="12"/>
  <c r="BB406" i="12"/>
  <c r="BA406" i="12"/>
  <c r="AR406" i="12"/>
  <c r="BL317" i="12"/>
  <c r="BD317" i="12"/>
  <c r="AV317" i="12"/>
  <c r="AN317" i="12"/>
  <c r="AF317" i="12"/>
  <c r="X317" i="12"/>
  <c r="BK317" i="12"/>
  <c r="BC317" i="12"/>
  <c r="AU317" i="12"/>
  <c r="AM317" i="12"/>
  <c r="AE317" i="12"/>
  <c r="S317" i="12"/>
  <c r="BJ317" i="12"/>
  <c r="BB317" i="12"/>
  <c r="AT317" i="12"/>
  <c r="AL317" i="12"/>
  <c r="AD317" i="12"/>
  <c r="BQ317" i="12"/>
  <c r="BI317" i="12"/>
  <c r="BA317" i="12"/>
  <c r="AS317" i="12"/>
  <c r="AK317" i="12"/>
  <c r="AC317" i="12"/>
  <c r="BP317" i="12"/>
  <c r="BH317" i="12"/>
  <c r="AZ317" i="12"/>
  <c r="AR317" i="12"/>
  <c r="AJ317" i="12"/>
  <c r="AB317" i="12"/>
  <c r="BO317" i="12"/>
  <c r="BG317" i="12"/>
  <c r="AY317" i="12"/>
  <c r="AQ317" i="12"/>
  <c r="AI317" i="12"/>
  <c r="AA317" i="12"/>
  <c r="BN317" i="12"/>
  <c r="BF317" i="12"/>
  <c r="AX317" i="12"/>
  <c r="AP317" i="12"/>
  <c r="AH317" i="12"/>
  <c r="Z317" i="12"/>
  <c r="BE317" i="12"/>
  <c r="AW317" i="12"/>
  <c r="AO317" i="12"/>
  <c r="AG317" i="12"/>
  <c r="Y317" i="12"/>
  <c r="BM317" i="12"/>
  <c r="C128" i="10"/>
  <c r="C149" i="8"/>
  <c r="C128" i="8"/>
  <c r="X691" i="8"/>
  <c r="S691" i="8" s="1"/>
  <c r="BO339" i="12"/>
  <c r="BG339" i="12"/>
  <c r="AY339" i="12"/>
  <c r="AQ339" i="12"/>
  <c r="AI339" i="12"/>
  <c r="AA339" i="12"/>
  <c r="BN339" i="12"/>
  <c r="BF339" i="12"/>
  <c r="AX339" i="12"/>
  <c r="AP339" i="12"/>
  <c r="AH339" i="12"/>
  <c r="Z339" i="12"/>
  <c r="BM339" i="12"/>
  <c r="BE339" i="12"/>
  <c r="AW339" i="12"/>
  <c r="AO339" i="12"/>
  <c r="AG339" i="12"/>
  <c r="Y339" i="12"/>
  <c r="BL339" i="12"/>
  <c r="BD339" i="12"/>
  <c r="AV339" i="12"/>
  <c r="AN339" i="12"/>
  <c r="AF339" i="12"/>
  <c r="X339" i="12"/>
  <c r="BK339" i="12"/>
  <c r="BC339" i="12"/>
  <c r="AU339" i="12"/>
  <c r="AM339" i="12"/>
  <c r="AE339" i="12"/>
  <c r="S339" i="12"/>
  <c r="BJ339" i="12"/>
  <c r="BB339" i="12"/>
  <c r="AT339" i="12"/>
  <c r="AL339" i="12"/>
  <c r="AD339" i="12"/>
  <c r="BQ339" i="12"/>
  <c r="BI339" i="12"/>
  <c r="BA339" i="12"/>
  <c r="AS339" i="12"/>
  <c r="AK339" i="12"/>
  <c r="AC339" i="12"/>
  <c r="BH339" i="12"/>
  <c r="AZ339" i="12"/>
  <c r="AR339" i="12"/>
  <c r="AJ339" i="12"/>
  <c r="AB339" i="12"/>
  <c r="BP339" i="12"/>
  <c r="AD6" i="8"/>
  <c r="AE7" i="8"/>
  <c r="X712" i="10"/>
  <c r="S712" i="10" s="1"/>
  <c r="BQ709" i="12" l="1"/>
  <c r="BI709" i="12"/>
  <c r="BA709" i="12"/>
  <c r="AS709" i="12"/>
  <c r="AK709" i="12"/>
  <c r="AC709" i="12"/>
  <c r="BP709" i="12"/>
  <c r="BH709" i="12"/>
  <c r="AZ709" i="12"/>
  <c r="AR709" i="12"/>
  <c r="AJ709" i="12"/>
  <c r="AB709" i="12"/>
  <c r="BO709" i="12"/>
  <c r="BG709" i="12"/>
  <c r="AY709" i="12"/>
  <c r="AQ709" i="12"/>
  <c r="AI709" i="12"/>
  <c r="AA709" i="12"/>
  <c r="BN709" i="12"/>
  <c r="BF709" i="12"/>
  <c r="AX709" i="12"/>
  <c r="AP709" i="12"/>
  <c r="AH709" i="12"/>
  <c r="Z709" i="12"/>
  <c r="BM709" i="12"/>
  <c r="BE709" i="12"/>
  <c r="AW709" i="12"/>
  <c r="AO709" i="12"/>
  <c r="AG709" i="12"/>
  <c r="Y709" i="12"/>
  <c r="BL709" i="12"/>
  <c r="BD709" i="12"/>
  <c r="AV709" i="12"/>
  <c r="AN709" i="12"/>
  <c r="AF709" i="12"/>
  <c r="X709" i="12"/>
  <c r="BK709" i="12"/>
  <c r="BC709" i="12"/>
  <c r="AU709" i="12"/>
  <c r="AM709" i="12"/>
  <c r="AE709" i="12"/>
  <c r="S709" i="12"/>
  <c r="BJ709" i="12"/>
  <c r="AT709" i="12"/>
  <c r="AL709" i="12"/>
  <c r="BB709" i="12"/>
  <c r="AD709" i="12"/>
  <c r="BO707" i="12"/>
  <c r="BN707" i="12"/>
  <c r="BF707" i="12"/>
  <c r="AX707" i="12"/>
  <c r="AP707" i="12"/>
  <c r="BM707" i="12"/>
  <c r="BE707" i="12"/>
  <c r="AW707" i="12"/>
  <c r="AO707" i="12"/>
  <c r="BL707" i="12"/>
  <c r="BD707" i="12"/>
  <c r="AV707" i="12"/>
  <c r="AN707" i="12"/>
  <c r="AF707" i="12"/>
  <c r="X707" i="12"/>
  <c r="BK707" i="12"/>
  <c r="BC707" i="12"/>
  <c r="AU707" i="12"/>
  <c r="AM707" i="12"/>
  <c r="AE707" i="12"/>
  <c r="S707" i="12"/>
  <c r="BJ707" i="12"/>
  <c r="BQ707" i="12"/>
  <c r="BI707" i="12"/>
  <c r="BA707" i="12"/>
  <c r="AS707" i="12"/>
  <c r="AK707" i="12"/>
  <c r="AC707" i="12"/>
  <c r="AY707" i="12"/>
  <c r="AG707" i="12"/>
  <c r="AR707" i="12"/>
  <c r="AB707" i="12"/>
  <c r="BP707" i="12"/>
  <c r="AQ707" i="12"/>
  <c r="AA707" i="12"/>
  <c r="BG707" i="12"/>
  <c r="AJ707" i="12"/>
  <c r="Y707" i="12"/>
  <c r="BB707" i="12"/>
  <c r="AI707" i="12"/>
  <c r="AH707" i="12"/>
  <c r="AD707" i="12"/>
  <c r="Z707" i="12"/>
  <c r="BH707" i="12"/>
  <c r="AZ707" i="12"/>
  <c r="AT707" i="12"/>
  <c r="AL707" i="12"/>
  <c r="C173" i="8"/>
  <c r="C173" i="4"/>
  <c r="BL688" i="12"/>
  <c r="BD688" i="12"/>
  <c r="AV688" i="12"/>
  <c r="AN688" i="12"/>
  <c r="AF688" i="12"/>
  <c r="X688" i="12"/>
  <c r="BK688" i="12"/>
  <c r="BC688" i="12"/>
  <c r="AU688" i="12"/>
  <c r="AM688" i="12"/>
  <c r="AE688" i="12"/>
  <c r="S688" i="12"/>
  <c r="BQ688" i="12"/>
  <c r="BI688" i="12"/>
  <c r="BA688" i="12"/>
  <c r="AS688" i="12"/>
  <c r="AK688" i="12"/>
  <c r="AC688" i="12"/>
  <c r="BO688" i="12"/>
  <c r="BB688" i="12"/>
  <c r="AP688" i="12"/>
  <c r="AB688" i="12"/>
  <c r="BM688" i="12"/>
  <c r="AY688" i="12"/>
  <c r="AL688" i="12"/>
  <c r="Z688" i="12"/>
  <c r="BJ688" i="12"/>
  <c r="AX688" i="12"/>
  <c r="AJ688" i="12"/>
  <c r="Y688" i="12"/>
  <c r="BG688" i="12"/>
  <c r="AT688" i="12"/>
  <c r="AH688" i="12"/>
  <c r="BF688" i="12"/>
  <c r="AR688" i="12"/>
  <c r="AG688" i="12"/>
  <c r="AW688" i="12"/>
  <c r="AQ688" i="12"/>
  <c r="AO688" i="12"/>
  <c r="BP688" i="12"/>
  <c r="AI688" i="12"/>
  <c r="BN688" i="12"/>
  <c r="AD688" i="12"/>
  <c r="BH688" i="12"/>
  <c r="AA688" i="12"/>
  <c r="BE688" i="12"/>
  <c r="AZ688" i="12"/>
  <c r="AE6" i="8"/>
  <c r="AF7" i="8"/>
  <c r="BP646" i="12"/>
  <c r="BH646" i="12"/>
  <c r="AZ646" i="12"/>
  <c r="AR646" i="12"/>
  <c r="AJ646" i="12"/>
  <c r="AB646" i="12"/>
  <c r="BO646" i="12"/>
  <c r="BG646" i="12"/>
  <c r="AY646" i="12"/>
  <c r="AQ646" i="12"/>
  <c r="AI646" i="12"/>
  <c r="AA646" i="12"/>
  <c r="BM646" i="12"/>
  <c r="BE646" i="12"/>
  <c r="AW646" i="12"/>
  <c r="AO646" i="12"/>
  <c r="AG646" i="12"/>
  <c r="Y646" i="12"/>
  <c r="BN646" i="12"/>
  <c r="BB646" i="12"/>
  <c r="AN646" i="12"/>
  <c r="AC646" i="12"/>
  <c r="BL646" i="12"/>
  <c r="BA646" i="12"/>
  <c r="AM646" i="12"/>
  <c r="Z646" i="12"/>
  <c r="BI646" i="12"/>
  <c r="AU646" i="12"/>
  <c r="AH646" i="12"/>
  <c r="BJ646" i="12"/>
  <c r="AP646" i="12"/>
  <c r="BF646" i="12"/>
  <c r="AL646" i="12"/>
  <c r="BD646" i="12"/>
  <c r="AK646" i="12"/>
  <c r="BC646" i="12"/>
  <c r="AF646" i="12"/>
  <c r="AX646" i="12"/>
  <c r="AE646" i="12"/>
  <c r="AV646" i="12"/>
  <c r="AD646" i="12"/>
  <c r="BQ646" i="12"/>
  <c r="AT646" i="12"/>
  <c r="X646" i="12"/>
  <c r="BK646" i="12"/>
  <c r="AS646" i="12"/>
  <c r="S646" i="12"/>
  <c r="C149" i="10"/>
  <c r="C141" i="12"/>
  <c r="B661" i="10"/>
  <c r="AD6" i="10"/>
  <c r="AE7" i="10"/>
  <c r="B553" i="12"/>
  <c r="BQ666" i="12"/>
  <c r="BI666" i="12"/>
  <c r="BA666" i="12"/>
  <c r="AS666" i="12"/>
  <c r="AK666" i="12"/>
  <c r="AC666" i="12"/>
  <c r="BP666" i="12"/>
  <c r="BH666" i="12"/>
  <c r="AZ666" i="12"/>
  <c r="AR666" i="12"/>
  <c r="AJ666" i="12"/>
  <c r="AB666" i="12"/>
  <c r="BN666" i="12"/>
  <c r="BF666" i="12"/>
  <c r="AX666" i="12"/>
  <c r="AP666" i="12"/>
  <c r="AH666" i="12"/>
  <c r="Z666" i="12"/>
  <c r="BJ666" i="12"/>
  <c r="AV666" i="12"/>
  <c r="AI666" i="12"/>
  <c r="S666" i="12"/>
  <c r="BG666" i="12"/>
  <c r="AU666" i="12"/>
  <c r="AG666" i="12"/>
  <c r="BO666" i="12"/>
  <c r="BC666" i="12"/>
  <c r="AO666" i="12"/>
  <c r="AD666" i="12"/>
  <c r="AW666" i="12"/>
  <c r="AA666" i="12"/>
  <c r="BM666" i="12"/>
  <c r="AT666" i="12"/>
  <c r="Y666" i="12"/>
  <c r="BL666" i="12"/>
  <c r="AQ666" i="12"/>
  <c r="X666" i="12"/>
  <c r="BK666" i="12"/>
  <c r="AN666" i="12"/>
  <c r="BE666" i="12"/>
  <c r="AM666" i="12"/>
  <c r="BD666" i="12"/>
  <c r="AL666" i="12"/>
  <c r="BB666" i="12"/>
  <c r="AF666" i="12"/>
  <c r="AY666" i="12"/>
  <c r="AE666" i="12"/>
  <c r="AD7" i="4"/>
  <c r="AC6" i="4"/>
  <c r="BP665" i="12"/>
  <c r="BH665" i="12"/>
  <c r="AZ665" i="12"/>
  <c r="AR665" i="12"/>
  <c r="AJ665" i="12"/>
  <c r="AB665" i="12"/>
  <c r="BO665" i="12"/>
  <c r="BG665" i="12"/>
  <c r="AY665" i="12"/>
  <c r="AQ665" i="12"/>
  <c r="AI665" i="12"/>
  <c r="AA665" i="12"/>
  <c r="BM665" i="12"/>
  <c r="BE665" i="12"/>
  <c r="AW665" i="12"/>
  <c r="AO665" i="12"/>
  <c r="AG665" i="12"/>
  <c r="Y665" i="12"/>
  <c r="BD665" i="12"/>
  <c r="AS665" i="12"/>
  <c r="AE665" i="12"/>
  <c r="BQ665" i="12"/>
  <c r="BC665" i="12"/>
  <c r="AP665" i="12"/>
  <c r="AD665" i="12"/>
  <c r="BK665" i="12"/>
  <c r="AX665" i="12"/>
  <c r="AL665" i="12"/>
  <c r="X665" i="12"/>
  <c r="BB665" i="12"/>
  <c r="AH665" i="12"/>
  <c r="BA665" i="12"/>
  <c r="AF665" i="12"/>
  <c r="AV665" i="12"/>
  <c r="AC665" i="12"/>
  <c r="BN665" i="12"/>
  <c r="AU665" i="12"/>
  <c r="Z665" i="12"/>
  <c r="BL665" i="12"/>
  <c r="AT665" i="12"/>
  <c r="S665" i="12"/>
  <c r="BJ665" i="12"/>
  <c r="AN665" i="12"/>
  <c r="BI665" i="12"/>
  <c r="AM665" i="12"/>
  <c r="AK665" i="12"/>
  <c r="BF665" i="12"/>
  <c r="BP708" i="12"/>
  <c r="BH708" i="12"/>
  <c r="AZ708" i="12"/>
  <c r="AR708" i="12"/>
  <c r="AJ708" i="12"/>
  <c r="AB708" i="12"/>
  <c r="BO708" i="12"/>
  <c r="BG708" i="12"/>
  <c r="AY708" i="12"/>
  <c r="AQ708" i="12"/>
  <c r="AI708" i="12"/>
  <c r="AA708" i="12"/>
  <c r="BN708" i="12"/>
  <c r="BF708" i="12"/>
  <c r="AX708" i="12"/>
  <c r="AP708" i="12"/>
  <c r="AH708" i="12"/>
  <c r="Z708" i="12"/>
  <c r="BM708" i="12"/>
  <c r="BE708" i="12"/>
  <c r="AW708" i="12"/>
  <c r="AO708" i="12"/>
  <c r="AG708" i="12"/>
  <c r="Y708" i="12"/>
  <c r="BL708" i="12"/>
  <c r="BD708" i="12"/>
  <c r="AV708" i="12"/>
  <c r="AN708" i="12"/>
  <c r="AF708" i="12"/>
  <c r="X708" i="12"/>
  <c r="BK708" i="12"/>
  <c r="BC708" i="12"/>
  <c r="AU708" i="12"/>
  <c r="AM708" i="12"/>
  <c r="AE708" i="12"/>
  <c r="S708" i="12"/>
  <c r="BJ708" i="12"/>
  <c r="BB708" i="12"/>
  <c r="AT708" i="12"/>
  <c r="AL708" i="12"/>
  <c r="AD708" i="12"/>
  <c r="AS708" i="12"/>
  <c r="AC708" i="12"/>
  <c r="BQ708" i="12"/>
  <c r="BI708" i="12"/>
  <c r="BA708" i="12"/>
  <c r="AK708" i="12"/>
  <c r="BJ686" i="12"/>
  <c r="BB686" i="12"/>
  <c r="AT686" i="12"/>
  <c r="AL686" i="12"/>
  <c r="AD686" i="12"/>
  <c r="BQ686" i="12"/>
  <c r="BI686" i="12"/>
  <c r="BA686" i="12"/>
  <c r="AS686" i="12"/>
  <c r="AK686" i="12"/>
  <c r="AC686" i="12"/>
  <c r="BO686" i="12"/>
  <c r="BG686" i="12"/>
  <c r="AY686" i="12"/>
  <c r="AQ686" i="12"/>
  <c r="AI686" i="12"/>
  <c r="AA686" i="12"/>
  <c r="BF686" i="12"/>
  <c r="AU686" i="12"/>
  <c r="AG686" i="12"/>
  <c r="BP686" i="12"/>
  <c r="BD686" i="12"/>
  <c r="AP686" i="12"/>
  <c r="AE686" i="12"/>
  <c r="BN686" i="12"/>
  <c r="BC686" i="12"/>
  <c r="AO686" i="12"/>
  <c r="AB686" i="12"/>
  <c r="BL686" i="12"/>
  <c r="AX686" i="12"/>
  <c r="AM686" i="12"/>
  <c r="BK686" i="12"/>
  <c r="AW686" i="12"/>
  <c r="AJ686" i="12"/>
  <c r="X686" i="12"/>
  <c r="AN686" i="12"/>
  <c r="AH686" i="12"/>
  <c r="BM686" i="12"/>
  <c r="AF686" i="12"/>
  <c r="BH686" i="12"/>
  <c r="Z686" i="12"/>
  <c r="BE686" i="12"/>
  <c r="Y686" i="12"/>
  <c r="AZ686" i="12"/>
  <c r="S686" i="12"/>
  <c r="AV686" i="12"/>
  <c r="AR686" i="12"/>
  <c r="BK687" i="12"/>
  <c r="BC687" i="12"/>
  <c r="AU687" i="12"/>
  <c r="AM687" i="12"/>
  <c r="AE687" i="12"/>
  <c r="S687" i="12"/>
  <c r="BJ687" i="12"/>
  <c r="BB687" i="12"/>
  <c r="AT687" i="12"/>
  <c r="AL687" i="12"/>
  <c r="AD687" i="12"/>
  <c r="BP687" i="12"/>
  <c r="BH687" i="12"/>
  <c r="AZ687" i="12"/>
  <c r="AR687" i="12"/>
  <c r="AJ687" i="12"/>
  <c r="AB687" i="12"/>
  <c r="BL687" i="12"/>
  <c r="AX687" i="12"/>
  <c r="AK687" i="12"/>
  <c r="Y687" i="12"/>
  <c r="BG687" i="12"/>
  <c r="AV687" i="12"/>
  <c r="AH687" i="12"/>
  <c r="BF687" i="12"/>
  <c r="AS687" i="12"/>
  <c r="AG687" i="12"/>
  <c r="BO687" i="12"/>
  <c r="BD687" i="12"/>
  <c r="AP687" i="12"/>
  <c r="AC687" i="12"/>
  <c r="BN687" i="12"/>
  <c r="BA687" i="12"/>
  <c r="AO687" i="12"/>
  <c r="AA687" i="12"/>
  <c r="BI687" i="12"/>
  <c r="Z687" i="12"/>
  <c r="BE687" i="12"/>
  <c r="X687" i="12"/>
  <c r="AY687" i="12"/>
  <c r="AW687" i="12"/>
  <c r="AQ687" i="12"/>
  <c r="AN687" i="12"/>
  <c r="BQ687" i="12"/>
  <c r="AI687" i="12"/>
  <c r="BM687" i="12"/>
  <c r="AF687" i="12"/>
  <c r="BJ667" i="12"/>
  <c r="BB667" i="12"/>
  <c r="AT667" i="12"/>
  <c r="AL667" i="12"/>
  <c r="AD667" i="12"/>
  <c r="BQ667" i="12"/>
  <c r="BI667" i="12"/>
  <c r="BA667" i="12"/>
  <c r="AS667" i="12"/>
  <c r="AK667" i="12"/>
  <c r="AC667" i="12"/>
  <c r="BO667" i="12"/>
  <c r="BG667" i="12"/>
  <c r="AY667" i="12"/>
  <c r="AQ667" i="12"/>
  <c r="AI667" i="12"/>
  <c r="AA667" i="12"/>
  <c r="BM667" i="12"/>
  <c r="AZ667" i="12"/>
  <c r="AN667" i="12"/>
  <c r="Z667" i="12"/>
  <c r="BL667" i="12"/>
  <c r="AX667" i="12"/>
  <c r="AM667" i="12"/>
  <c r="Y667" i="12"/>
  <c r="BF667" i="12"/>
  <c r="AU667" i="12"/>
  <c r="AG667" i="12"/>
  <c r="BK667" i="12"/>
  <c r="AP667" i="12"/>
  <c r="S667" i="12"/>
  <c r="BH667" i="12"/>
  <c r="AO667" i="12"/>
  <c r="BE667" i="12"/>
  <c r="AJ667" i="12"/>
  <c r="BD667" i="12"/>
  <c r="AH667" i="12"/>
  <c r="BC667" i="12"/>
  <c r="AF667" i="12"/>
  <c r="AW667" i="12"/>
  <c r="AE667" i="12"/>
  <c r="BP667" i="12"/>
  <c r="AV667" i="12"/>
  <c r="AB667" i="12"/>
  <c r="BN667" i="12"/>
  <c r="AR667" i="12"/>
  <c r="X667" i="12"/>
  <c r="AC7" i="12"/>
  <c r="AB6" i="12"/>
  <c r="B640" i="12" l="1"/>
  <c r="C173" i="10"/>
  <c r="C194" i="8"/>
  <c r="AG7" i="8"/>
  <c r="AF6" i="8"/>
  <c r="AC6" i="12"/>
  <c r="AD7" i="12"/>
  <c r="C194" i="4"/>
  <c r="AE6" i="10"/>
  <c r="AF7" i="10"/>
  <c r="AE7" i="4"/>
  <c r="AD6" i="4"/>
  <c r="C165" i="12"/>
  <c r="C186" i="12" s="1"/>
  <c r="C207" i="12" l="1"/>
  <c r="C228" i="12" s="1"/>
  <c r="C249" i="12" s="1"/>
  <c r="C273" i="12" s="1"/>
  <c r="C294" i="12" s="1"/>
  <c r="C315" i="12" s="1"/>
  <c r="C336" i="12" s="1"/>
  <c r="C357" i="12" s="1"/>
  <c r="C381" i="12" s="1"/>
  <c r="C402" i="12" s="1"/>
  <c r="C423" i="12" s="1"/>
  <c r="C444" i="12" s="1"/>
  <c r="C468" i="12" s="1"/>
  <c r="C489" i="12" s="1"/>
  <c r="C510" i="12" s="1"/>
  <c r="C531" i="12" s="1"/>
  <c r="AD6" i="12"/>
  <c r="AE7" i="12"/>
  <c r="C215" i="8"/>
  <c r="C236" i="8" s="1"/>
  <c r="AF6" i="10"/>
  <c r="AG7" i="10"/>
  <c r="C194" i="10"/>
  <c r="C215" i="4"/>
  <c r="AE6" i="4"/>
  <c r="AF7" i="4"/>
  <c r="AH7" i="8"/>
  <c r="AG6" i="8"/>
  <c r="C257" i="8" l="1"/>
  <c r="C281" i="8" s="1"/>
  <c r="C302" i="8" s="1"/>
  <c r="C325" i="8" s="1"/>
  <c r="C348" i="8" s="1"/>
  <c r="AE6" i="12"/>
  <c r="AF7" i="12"/>
  <c r="AI7" i="8"/>
  <c r="AH6" i="8"/>
  <c r="C236" i="4"/>
  <c r="C257" i="4"/>
  <c r="C281" i="4" s="1"/>
  <c r="C302" i="4" s="1"/>
  <c r="C325" i="4" s="1"/>
  <c r="C348" i="4" s="1"/>
  <c r="C371" i="4" s="1"/>
  <c r="C397" i="4" s="1"/>
  <c r="C418" i="4" s="1"/>
  <c r="C440" i="4" s="1"/>
  <c r="C461" i="4" s="1"/>
  <c r="C485" i="4" s="1"/>
  <c r="C506" i="4" s="1"/>
  <c r="C531" i="4" s="1"/>
  <c r="C552" i="4" s="1"/>
  <c r="C576" i="4" s="1"/>
  <c r="C597" i="4" s="1"/>
  <c r="C618" i="4" s="1"/>
  <c r="C639" i="4" s="1"/>
  <c r="C663" i="4" s="1"/>
  <c r="C684" i="4" s="1"/>
  <c r="C705" i="4" s="1"/>
  <c r="C726" i="4" s="1"/>
  <c r="C215" i="10"/>
  <c r="C236" i="10" s="1"/>
  <c r="C257" i="10" s="1"/>
  <c r="C281" i="10" s="1"/>
  <c r="C302" i="10" s="1"/>
  <c r="C325" i="10" s="1"/>
  <c r="C348" i="10" s="1"/>
  <c r="C371" i="10" s="1"/>
  <c r="C397" i="10" s="1"/>
  <c r="C418" i="10" s="1"/>
  <c r="C440" i="10" s="1"/>
  <c r="C461" i="10" s="1"/>
  <c r="C485" i="10" s="1"/>
  <c r="C506" i="10" s="1"/>
  <c r="C531" i="10" s="1"/>
  <c r="C552" i="10" s="1"/>
  <c r="AF6" i="4"/>
  <c r="AG7" i="4"/>
  <c r="AH7" i="10"/>
  <c r="AG6" i="10"/>
  <c r="C555" i="12"/>
  <c r="C576" i="12" s="1"/>
  <c r="C597" i="12" s="1"/>
  <c r="C618" i="12" s="1"/>
  <c r="AG6" i="4" l="1"/>
  <c r="AH7" i="4"/>
  <c r="AI6" i="8"/>
  <c r="AJ7" i="8"/>
  <c r="AF6" i="12"/>
  <c r="AG7" i="12"/>
  <c r="C576" i="10"/>
  <c r="C597" i="10" s="1"/>
  <c r="C618" i="10" s="1"/>
  <c r="C639" i="10" s="1"/>
  <c r="C663" i="10" s="1"/>
  <c r="C684" i="10" s="1"/>
  <c r="C705" i="10" s="1"/>
  <c r="C726" i="10" s="1"/>
  <c r="C642" i="12"/>
  <c r="C663" i="12" s="1"/>
  <c r="C684" i="12" s="1"/>
  <c r="C705" i="12" s="1"/>
  <c r="C371" i="8"/>
  <c r="C397" i="8" s="1"/>
  <c r="C418" i="8" s="1"/>
  <c r="C440" i="8" s="1"/>
  <c r="C461" i="8" s="1"/>
  <c r="C485" i="8" s="1"/>
  <c r="C506" i="8" s="1"/>
  <c r="C531" i="8" s="1"/>
  <c r="C552" i="8" s="1"/>
  <c r="C576" i="8" s="1"/>
  <c r="C597" i="8" s="1"/>
  <c r="C618" i="8" s="1"/>
  <c r="C639" i="8" s="1"/>
  <c r="C663" i="8" s="1"/>
  <c r="C684" i="8" s="1"/>
  <c r="C705" i="8" s="1"/>
  <c r="C726" i="8" s="1"/>
  <c r="AH6" i="10"/>
  <c r="AI7" i="10"/>
  <c r="AJ6" i="8" l="1"/>
  <c r="AK7" i="8"/>
  <c r="AH6" i="4"/>
  <c r="AI7" i="4"/>
  <c r="AG6" i="12"/>
  <c r="AH7" i="12"/>
  <c r="AI6" i="10"/>
  <c r="AJ7" i="10"/>
  <c r="AJ6" i="10" l="1"/>
  <c r="AK7" i="10"/>
  <c r="AH6" i="12"/>
  <c r="AI7" i="12"/>
  <c r="AI6" i="4"/>
  <c r="AJ7" i="4"/>
  <c r="AK6" i="8"/>
  <c r="AL7" i="8"/>
  <c r="AI6" i="12" l="1"/>
  <c r="AJ7" i="12"/>
  <c r="AK6" i="10"/>
  <c r="AL7" i="10"/>
  <c r="AL6" i="8"/>
  <c r="AM7" i="8"/>
  <c r="AJ6" i="4"/>
  <c r="AK7" i="4"/>
  <c r="AL7" i="4" l="1"/>
  <c r="AK6" i="4"/>
  <c r="AM6" i="8"/>
  <c r="AN7" i="8"/>
  <c r="AL6" i="10"/>
  <c r="AM7" i="10"/>
  <c r="AK7" i="12"/>
  <c r="AJ6" i="12"/>
  <c r="AM6" i="10" l="1"/>
  <c r="AN7" i="10"/>
  <c r="AK6" i="12"/>
  <c r="AL7" i="12"/>
  <c r="AO7" i="8"/>
  <c r="AN6" i="8"/>
  <c r="AM7" i="4"/>
  <c r="AL6" i="4"/>
  <c r="AP7" i="8" l="1"/>
  <c r="AO6" i="8"/>
  <c r="AL6" i="12"/>
  <c r="AM7" i="12"/>
  <c r="AM6" i="4"/>
  <c r="AN7" i="4"/>
  <c r="AN6" i="10"/>
  <c r="AO7" i="10"/>
  <c r="AP7" i="10" l="1"/>
  <c r="AO6" i="10"/>
  <c r="AN6" i="4"/>
  <c r="AO7" i="4"/>
  <c r="AM6" i="12"/>
  <c r="AN7" i="12"/>
  <c r="AP6" i="8"/>
  <c r="AQ7" i="8"/>
  <c r="AQ6" i="8" l="1"/>
  <c r="AR7" i="8"/>
  <c r="AO6" i="4"/>
  <c r="AP7" i="4"/>
  <c r="AN6" i="12"/>
  <c r="AO7" i="12"/>
  <c r="AP6" i="10"/>
  <c r="AQ7" i="10"/>
  <c r="AO6" i="12" l="1"/>
  <c r="AP7" i="12"/>
  <c r="AQ6" i="10"/>
  <c r="AR7" i="10"/>
  <c r="AP6" i="4"/>
  <c r="AQ7" i="4"/>
  <c r="AR6" i="8"/>
  <c r="AS7" i="8"/>
  <c r="AS6" i="8" l="1"/>
  <c r="AT7" i="8"/>
  <c r="AR6" i="10"/>
  <c r="AS7" i="10"/>
  <c r="AP6" i="12"/>
  <c r="AQ7" i="12"/>
  <c r="AQ6" i="4"/>
  <c r="AR7" i="4"/>
  <c r="AS6" i="10" l="1"/>
  <c r="AT7" i="10"/>
  <c r="AR6" i="4"/>
  <c r="AS7" i="4"/>
  <c r="AQ6" i="12"/>
  <c r="AR7" i="12"/>
  <c r="AT6" i="8"/>
  <c r="AU7" i="8"/>
  <c r="AT7" i="4" l="1"/>
  <c r="AS6" i="4"/>
  <c r="AU6" i="8"/>
  <c r="AV7" i="8"/>
  <c r="AS7" i="12"/>
  <c r="AR6" i="12"/>
  <c r="AT6" i="10"/>
  <c r="AU7" i="10"/>
  <c r="AU6" i="10" l="1"/>
  <c r="AV7" i="10"/>
  <c r="AS6" i="12"/>
  <c r="AT7" i="12"/>
  <c r="AW7" i="8"/>
  <c r="AV6" i="8"/>
  <c r="AU7" i="4"/>
  <c r="AT6" i="4"/>
  <c r="AX7" i="8" l="1"/>
  <c r="AW6" i="8"/>
  <c r="AV6" i="10"/>
  <c r="AW7" i="10"/>
  <c r="AU6" i="4"/>
  <c r="AV7" i="4"/>
  <c r="AT6" i="12"/>
  <c r="AU7" i="12"/>
  <c r="AU6" i="12" l="1"/>
  <c r="AV7" i="12"/>
  <c r="AV6" i="4"/>
  <c r="AW7" i="4"/>
  <c r="AX7" i="10"/>
  <c r="AW6" i="10"/>
  <c r="AX6" i="8"/>
  <c r="AY7" i="8"/>
  <c r="AY6" i="8" l="1"/>
  <c r="AZ7" i="8"/>
  <c r="AX6" i="10"/>
  <c r="AY7" i="10"/>
  <c r="AV6" i="12"/>
  <c r="AW7" i="12"/>
  <c r="AW6" i="4"/>
  <c r="AX7" i="4"/>
  <c r="AX6" i="4" l="1"/>
  <c r="AY7" i="4"/>
  <c r="AZ6" i="8"/>
  <c r="BA7" i="8"/>
  <c r="AW6" i="12"/>
  <c r="AX7" i="12"/>
  <c r="AY6" i="10"/>
  <c r="AZ7" i="10"/>
  <c r="AZ6" i="10" l="1"/>
  <c r="BA7" i="10"/>
  <c r="BA6" i="8"/>
  <c r="BB7" i="8"/>
  <c r="AY6" i="4"/>
  <c r="AZ7" i="4"/>
  <c r="AX6" i="12"/>
  <c r="AY7" i="12"/>
  <c r="BA6" i="10" l="1"/>
  <c r="BB7" i="10"/>
  <c r="AY6" i="12"/>
  <c r="AZ7" i="12"/>
  <c r="AZ6" i="4"/>
  <c r="BA7" i="4"/>
  <c r="BB6" i="8"/>
  <c r="BC7" i="8"/>
  <c r="BC6" i="8" l="1"/>
  <c r="BD7" i="8"/>
  <c r="BA7" i="12"/>
  <c r="AZ6" i="12"/>
  <c r="BB6" i="10"/>
  <c r="BC7" i="10"/>
  <c r="BB7" i="4"/>
  <c r="BA6" i="4"/>
  <c r="BC6" i="10" l="1"/>
  <c r="BD7" i="10"/>
  <c r="BA6" i="12"/>
  <c r="BB7" i="12"/>
  <c r="BE7" i="8"/>
  <c r="BD6" i="8"/>
  <c r="BC7" i="4"/>
  <c r="BB6" i="4"/>
  <c r="BF7" i="8" l="1"/>
  <c r="BE6" i="8"/>
  <c r="BD6" i="10"/>
  <c r="BE7" i="10"/>
  <c r="BC6" i="4"/>
  <c r="BD7" i="4"/>
  <c r="BB6" i="12"/>
  <c r="BC7" i="12"/>
  <c r="BC6" i="12" l="1"/>
  <c r="BD7" i="12"/>
  <c r="BD6" i="4"/>
  <c r="BE7" i="4"/>
  <c r="BF7" i="10"/>
  <c r="BE6" i="10"/>
  <c r="BG7" i="8"/>
  <c r="BF6" i="8"/>
  <c r="BG6" i="8" l="1"/>
  <c r="BH7" i="8"/>
  <c r="BF6" i="10"/>
  <c r="BG7" i="10"/>
  <c r="BD6" i="12"/>
  <c r="BE7" i="12"/>
  <c r="BE6" i="4"/>
  <c r="BF7" i="4"/>
  <c r="BF6" i="4" l="1"/>
  <c r="BG7" i="4"/>
  <c r="BH6" i="8"/>
  <c r="BI7" i="8"/>
  <c r="BE6" i="12"/>
  <c r="BF7" i="12"/>
  <c r="BG6" i="10"/>
  <c r="BH7" i="10"/>
  <c r="BH6" i="10" l="1"/>
  <c r="BI7" i="10"/>
  <c r="BI6" i="8"/>
  <c r="BJ7" i="8"/>
  <c r="BG6" i="4"/>
  <c r="BH7" i="4"/>
  <c r="BF6" i="12"/>
  <c r="BG7" i="12"/>
  <c r="BG6" i="12" l="1"/>
  <c r="BH7" i="12"/>
  <c r="BH6" i="4"/>
  <c r="BI7" i="4"/>
  <c r="BI6" i="10"/>
  <c r="BJ7" i="10"/>
  <c r="BJ6" i="8"/>
  <c r="BK7" i="8"/>
  <c r="BJ6" i="10" l="1"/>
  <c r="BK7" i="10"/>
  <c r="BJ7" i="4"/>
  <c r="BI6" i="4"/>
  <c r="BI7" i="12"/>
  <c r="BH6" i="12"/>
  <c r="BK6" i="8"/>
  <c r="BL7" i="8"/>
  <c r="BM7" i="8" l="1"/>
  <c r="BL6" i="8"/>
  <c r="BK7" i="4"/>
  <c r="BJ6" i="4"/>
  <c r="BK6" i="10"/>
  <c r="BL7" i="10"/>
  <c r="BI6" i="12"/>
  <c r="BJ7" i="12"/>
  <c r="BJ6" i="12" l="1"/>
  <c r="BK7" i="12"/>
  <c r="BL6" i="10"/>
  <c r="BM7" i="10"/>
  <c r="BK6" i="4"/>
  <c r="BL7" i="4"/>
  <c r="BN7" i="8"/>
  <c r="BM6" i="8"/>
  <c r="BO7" i="8" l="1"/>
  <c r="BN6" i="8"/>
  <c r="BL6" i="4"/>
  <c r="BM7" i="4"/>
  <c r="BN7" i="10"/>
  <c r="BM6" i="10"/>
  <c r="BK6" i="12"/>
  <c r="BL7" i="12"/>
  <c r="BN6" i="10" l="1"/>
  <c r="BO7" i="10"/>
  <c r="BL6" i="12"/>
  <c r="BM7" i="12"/>
  <c r="BM6" i="4"/>
  <c r="BN7" i="4"/>
  <c r="BO6" i="8"/>
  <c r="BP7" i="8"/>
  <c r="BP6" i="8" l="1"/>
  <c r="BQ7" i="8"/>
  <c r="BQ6" i="8" s="1"/>
  <c r="BO6" i="10"/>
  <c r="BP7" i="10"/>
  <c r="BN6" i="4"/>
  <c r="BO7" i="4"/>
  <c r="BM6" i="12"/>
  <c r="BN7" i="12"/>
  <c r="BO6" i="4" l="1"/>
  <c r="BP7" i="4"/>
  <c r="BN6" i="12"/>
  <c r="BO7" i="12"/>
  <c r="BP6" i="10"/>
  <c r="BQ7" i="10"/>
  <c r="BQ6" i="10" s="1"/>
  <c r="BO6" i="12" l="1"/>
  <c r="BP7" i="12"/>
  <c r="BP6" i="4"/>
  <c r="BQ7" i="4"/>
  <c r="BQ6" i="4" s="1"/>
  <c r="BQ7" i="12" l="1"/>
  <c r="BQ6" i="12" s="1"/>
  <c r="BP6" i="12"/>
</calcChain>
</file>

<file path=xl/sharedStrings.xml><?xml version="1.0" encoding="utf-8"?>
<sst xmlns="http://schemas.openxmlformats.org/spreadsheetml/2006/main" count="5249" uniqueCount="135">
  <si>
    <t>TS_Output_Annual</t>
  </si>
  <si>
    <t>Project Ardagh</t>
  </si>
  <si>
    <t>Phase II Seller</t>
  </si>
  <si>
    <t>EV (€'m): 1,020,452.3 | EqV (€'m): 726,982.2</t>
  </si>
  <si>
    <t>Tab_Check</t>
  </si>
  <si>
    <t>Master_Check</t>
  </si>
  <si>
    <t>Units</t>
  </si>
  <si>
    <t>Input_1</t>
  </si>
  <si>
    <t>Input_2</t>
  </si>
  <si>
    <t>Totals</t>
  </si>
  <si>
    <t>Check</t>
  </si>
  <si>
    <t>Period Beginning</t>
  </si>
  <si>
    <t>Period End</t>
  </si>
  <si>
    <t>Year</t>
  </si>
  <si>
    <t>Periods</t>
  </si>
  <si>
    <t>Days</t>
  </si>
  <si>
    <t>Days vs full year</t>
  </si>
  <si>
    <t>Year Counter</t>
  </si>
  <si>
    <t>Valuation Summary</t>
  </si>
  <si>
    <t>MW</t>
  </si>
  <si>
    <t>Production</t>
  </si>
  <si>
    <t>PPA Revenue</t>
  </si>
  <si>
    <t>Merchant Revenue</t>
  </si>
  <si>
    <t>GoOs Revenue</t>
  </si>
  <si>
    <t>Total BESS Revenue</t>
  </si>
  <si>
    <t>Other Revenue Cost/Income</t>
  </si>
  <si>
    <t>EBITDA</t>
  </si>
  <si>
    <t>OPEX</t>
  </si>
  <si>
    <t>o</t>
  </si>
  <si>
    <t>GR_W1</t>
  </si>
  <si>
    <t>GR_W2</t>
  </si>
  <si>
    <t>GR_W3</t>
  </si>
  <si>
    <t>GR_W4</t>
  </si>
  <si>
    <t>GR_W5</t>
  </si>
  <si>
    <t>IT_W1</t>
  </si>
  <si>
    <t>IT_W2</t>
  </si>
  <si>
    <t>IT_W3</t>
  </si>
  <si>
    <t>IT_W4</t>
  </si>
  <si>
    <t>IT_W5</t>
  </si>
  <si>
    <t>IT_W6</t>
  </si>
  <si>
    <t>IT_W7</t>
  </si>
  <si>
    <t>IT_W8</t>
  </si>
  <si>
    <t>IT_S1</t>
  </si>
  <si>
    <t>IT_S2</t>
  </si>
  <si>
    <t>IT_S3</t>
  </si>
  <si>
    <t>IT_S4</t>
  </si>
  <si>
    <t>IT_S5</t>
  </si>
  <si>
    <t>IT_B1</t>
  </si>
  <si>
    <t>IT_B2</t>
  </si>
  <si>
    <t>IT_B3</t>
  </si>
  <si>
    <t>IE_S1</t>
  </si>
  <si>
    <t>IE_S2</t>
  </si>
  <si>
    <t>IE_B1</t>
  </si>
  <si>
    <t>IE_B2</t>
  </si>
  <si>
    <t>ES_W1</t>
  </si>
  <si>
    <t>ES_W2</t>
  </si>
  <si>
    <t>ES_S1</t>
  </si>
  <si>
    <t>ES_S2</t>
  </si>
  <si>
    <t>PT_W1</t>
  </si>
  <si>
    <t>PT_W2</t>
  </si>
  <si>
    <t>Gr_W1</t>
  </si>
  <si>
    <t>MWh</t>
  </si>
  <si>
    <t>Gr_W2</t>
  </si>
  <si>
    <t>Gr_W3</t>
  </si>
  <si>
    <t>Gr_W4</t>
  </si>
  <si>
    <t>Gr_W5</t>
  </si>
  <si>
    <t>Greece</t>
  </si>
  <si>
    <t>Italy</t>
  </si>
  <si>
    <t>c</t>
  </si>
  <si>
    <t>Ireland</t>
  </si>
  <si>
    <t>Spain</t>
  </si>
  <si>
    <t>Portugal</t>
  </si>
  <si>
    <t>Revenue</t>
  </si>
  <si>
    <t>€'000</t>
  </si>
  <si>
    <t>Total Wind / Solar Revenue</t>
  </si>
  <si>
    <t>Opex</t>
  </si>
  <si>
    <t>Inflation curve</t>
  </si>
  <si>
    <t>Electricity price curve</t>
  </si>
  <si>
    <t>Date</t>
  </si>
  <si>
    <t>Electricity prices</t>
  </si>
  <si>
    <t>Greek portfolio</t>
  </si>
  <si>
    <t>Vermio North</t>
  </si>
  <si>
    <t>GWh</t>
  </si>
  <si>
    <t>Vermio South</t>
  </si>
  <si>
    <t>Mesokorfi</t>
  </si>
  <si>
    <t>Koukouras</t>
  </si>
  <si>
    <t>Panachaiko III</t>
  </si>
  <si>
    <t>Revenues</t>
  </si>
  <si>
    <t>€m</t>
  </si>
  <si>
    <t>PPA revenue</t>
  </si>
  <si>
    <t>FCFE</t>
  </si>
  <si>
    <t>Total EBITDA</t>
  </si>
  <si>
    <t>Installed capacity</t>
  </si>
  <si>
    <t>Rondissone</t>
  </si>
  <si>
    <t>Total production</t>
  </si>
  <si>
    <t>Total revenues</t>
  </si>
  <si>
    <t>Charts - Phase II Seller</t>
  </si>
  <si>
    <t>Electricity price - Greece</t>
  </si>
  <si>
    <t>€/MWh</t>
  </si>
  <si>
    <t>Input</t>
  </si>
  <si>
    <t>Electricity price - Italy</t>
  </si>
  <si>
    <t>Merchant revenue</t>
  </si>
  <si>
    <t>GoOs revenue</t>
  </si>
  <si>
    <t>Other revenue / (cost)</t>
  </si>
  <si>
    <t>Total opex</t>
  </si>
  <si>
    <t>Total FCFE</t>
  </si>
  <si>
    <t>Italian portfolio - Rondissone</t>
  </si>
  <si>
    <t>Italian portfolio</t>
  </si>
  <si>
    <t>Wind 1</t>
  </si>
  <si>
    <t>Wind 2</t>
  </si>
  <si>
    <t>Wind 3</t>
  </si>
  <si>
    <t>Wind 4</t>
  </si>
  <si>
    <t>Wind 5</t>
  </si>
  <si>
    <t>Wind 6</t>
  </si>
  <si>
    <t>Wind 7</t>
  </si>
  <si>
    <t>Wind 8</t>
  </si>
  <si>
    <t>Solar 1</t>
  </si>
  <si>
    <t>Solar 2</t>
  </si>
  <si>
    <t>Solar 3</t>
  </si>
  <si>
    <t>Wind</t>
  </si>
  <si>
    <t>Solar</t>
  </si>
  <si>
    <t>BESS 2</t>
  </si>
  <si>
    <t>BESS 3</t>
  </si>
  <si>
    <t>Other BESS</t>
  </si>
  <si>
    <t>Irish portfolio</t>
  </si>
  <si>
    <t>BESS 1</t>
  </si>
  <si>
    <t>BESS revenue</t>
  </si>
  <si>
    <t>Spanish portfolio</t>
  </si>
  <si>
    <t>Portuguese portfolio</t>
  </si>
  <si>
    <t>Total platform</t>
  </si>
  <si>
    <t>NBO Case</t>
  </si>
  <si>
    <t>Charts - NBO Case</t>
  </si>
  <si>
    <t>Charts - BO Case</t>
  </si>
  <si>
    <t>Charts - Combined view</t>
  </si>
  <si>
    <t>BO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</si>
</sst>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_);\(#,##0\);\-\-_)"/>
    <numFmt numFmtId="165" formatCode="&quot;£&quot;#,##0.0_);\(&quot;£&quot;#,##0.0\);&quot;£&quot;#,##0.0_);@_)"/>
    <numFmt numFmtId="166" formatCode="#,##0;\(#,##0\);\-"/>
    <numFmt numFmtId="167" formatCode="#,##0.0_);\(#,##0.0\);&quot;-  &quot;;&quot; &quot;@&quot; &quot;"/>
    <numFmt numFmtId="168" formatCode="#,##0_);\(#,##0\);\-_)"/>
    <numFmt numFmtId="169" formatCode="0.0%;\(0.0\)%;\-"/>
    <numFmt numFmtId="170" formatCode="#,##0.0_);\(#,##0.0\);\-_)"/>
    <numFmt numFmtId="171" formatCode="dd\-mmm\-yy_)"/>
    <numFmt numFmtId="172" formatCode="mmm\-yy;\-;\-"/>
    <numFmt numFmtId="173" formatCode="_-* #,##0_-;\-* #,##0_-;_-* &quot;-&quot;??_-;_-@_-"/>
    <numFmt numFmtId="174" formatCode="_-[$£-809]* #,##0.00_-;\-[$£-809]* #,##0.00_-;_-[$£-809]* &quot;-&quot;??_-;_-@_-"/>
    <numFmt numFmtId="175" formatCode="#,##0;[Red]\-#,##0;\-"/>
  </numFmts>
  <fonts count="4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b/>
      <i/>
      <sz val="8"/>
      <color theme="0" tint="-0.34998626667073579"/>
      <name val="Arial"/>
      <family val="2"/>
    </font>
    <font>
      <b/>
      <i/>
      <sz val="8"/>
      <color theme="2" tint="-0.499984740745262"/>
      <name val="Arial"/>
      <family val="2"/>
    </font>
    <font>
      <i/>
      <sz val="8"/>
      <color theme="0" tint="-0.34998626667073579"/>
      <name val="Arial"/>
      <family val="2"/>
    </font>
    <font>
      <i/>
      <sz val="8"/>
      <color theme="2" tint="-0.499984740745262"/>
      <name val="Arial"/>
      <family val="2"/>
    </font>
    <font>
      <i/>
      <sz val="8"/>
      <color theme="1" tint="0.499984740745262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sz val="8"/>
      <color theme="2" tint="-0.499984740745262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sz val="8"/>
      <color theme="0"/>
      <name val="Aptos Narrow"/>
      <family val="2"/>
      <scheme val="minor"/>
    </font>
    <font>
      <b/>
      <sz val="8"/>
      <color theme="2" tint="-0.499984740745262"/>
      <name val="Arial"/>
      <family val="2"/>
    </font>
    <font>
      <i/>
      <sz val="8"/>
      <name val="Arial"/>
      <family val="2"/>
    </font>
    <font>
      <b/>
      <i/>
      <sz val="8"/>
      <color rgb="FFBFBFBF"/>
      <name val="Arial"/>
      <family val="2"/>
    </font>
    <font>
      <b/>
      <sz val="8"/>
      <color rgb="FFBFBFBF"/>
      <name val="Arial"/>
      <family val="2"/>
    </font>
    <font>
      <sz val="8"/>
      <color theme="0" tint="-0.34998626667073579"/>
      <name val="Arial"/>
      <family val="2"/>
    </font>
    <font>
      <b/>
      <sz val="8"/>
      <color rgb="FF000000"/>
      <name val="Arial"/>
      <family val="2"/>
    </font>
    <font>
      <b/>
      <sz val="8"/>
      <color theme="0" tint="-0.34998626667073579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sz val="10"/>
      <name val="Arial"/>
      <family val="2"/>
    </font>
    <font>
      <sz val="10"/>
      <color indexed="8"/>
      <name val="Calibri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theme="9" tint="-0.249977111117893"/>
      <name val="Arial"/>
      <family val="2"/>
    </font>
    <font>
      <sz val="10"/>
      <color indexed="8"/>
      <name val="Arial"/>
      <family val="2"/>
    </font>
    <font>
      <b/>
      <i/>
      <sz val="11"/>
      <color theme="0"/>
      <name val="Aptos Narrow"/>
      <family val="2"/>
      <scheme val="minor"/>
    </font>
    <font>
      <b/>
      <i/>
      <sz val="10"/>
      <color rgb="FFFF0000"/>
      <name val="Arial"/>
      <family val="2"/>
    </font>
    <font>
      <sz val="10"/>
      <color rgb="FF0000FF"/>
      <name val="Arial"/>
      <family val="2"/>
    </font>
    <font>
      <b/>
      <sz val="10"/>
      <color indexed="8"/>
      <name val="Arial"/>
      <family val="2"/>
    </font>
    <font>
      <sz val="10"/>
      <color rgb="FF009E61"/>
      <name val="Arial"/>
      <family val="2"/>
    </font>
    <font>
      <sz val="11"/>
      <color theme="1"/>
      <name val="Aptos Narrow"/>
      <family val="2"/>
      <charset val="23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1C355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F5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92C6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CC"/>
        <bgColor indexed="64"/>
      </patternFill>
    </fill>
    <fill>
      <patternFill patternType="gray125">
        <bgColor theme="0" tint="-4.9989318521683403E-2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theme="3" tint="-0.499984740745262"/>
      </bottom>
      <diagonal/>
    </border>
    <border>
      <left/>
      <right/>
      <top style="thin">
        <color rgb="FF454545"/>
      </top>
      <bottom style="double">
        <color rgb="FF454545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3">
    <xf numFmtId="0" fontId="0" fillId="0" borderId="0"/>
    <xf numFmtId="0" fontId="7" fillId="0" borderId="0"/>
    <xf numFmtId="0" fontId="1" fillId="0" borderId="0"/>
    <xf numFmtId="170" fontId="12" fillId="0" borderId="0"/>
    <xf numFmtId="171" fontId="13" fillId="0" borderId="0"/>
    <xf numFmtId="170" fontId="17" fillId="0" borderId="0"/>
    <xf numFmtId="0" fontId="18" fillId="8" borderId="0"/>
    <xf numFmtId="174" fontId="26" fillId="0" borderId="0"/>
    <xf numFmtId="174" fontId="26" fillId="0" borderId="0"/>
    <xf numFmtId="9" fontId="26" fillId="0" borderId="0" applyFont="0" applyFill="0" applyBorder="0" applyAlignment="0" applyProtection="0"/>
    <xf numFmtId="175" fontId="29" fillId="0" borderId="0" applyFill="0" applyBorder="0" applyAlignment="0" applyProtection="0"/>
    <xf numFmtId="174" fontId="34" fillId="2" borderId="0" applyNumberFormat="0" applyBorder="0" applyAlignment="0" applyProtection="0"/>
    <xf numFmtId="0" fontId="39" fillId="0" borderId="0"/>
  </cellStyleXfs>
  <cellXfs count="135">
    <xf numFmtId="0" fontId="0" fillId="0" borderId="0" xfId="0"/>
    <xf numFmtId="165" fontId="5" fillId="3" borderId="0" xfId="1" applyNumberFormat="1" applyFont="1" applyFill="1" applyAlignment="1">
      <alignment vertical="center"/>
    </xf>
    <xf numFmtId="0" fontId="5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vertical="center"/>
    </xf>
    <xf numFmtId="165" fontId="8" fillId="3" borderId="0" xfId="1" applyNumberFormat="1" applyFont="1" applyFill="1" applyAlignment="1">
      <alignment horizontal="center" vertical="center"/>
    </xf>
    <xf numFmtId="166" fontId="9" fillId="3" borderId="0" xfId="1" applyNumberFormat="1" applyFont="1" applyFill="1" applyAlignment="1">
      <alignment horizontal="center" vertical="center"/>
    </xf>
    <xf numFmtId="0" fontId="1" fillId="0" borderId="0" xfId="2"/>
    <xf numFmtId="167" fontId="1" fillId="0" borderId="0" xfId="2" applyNumberFormat="1" applyAlignment="1">
      <alignment horizontal="center"/>
    </xf>
    <xf numFmtId="0" fontId="5" fillId="3" borderId="0" xfId="1" applyFont="1" applyFill="1" applyAlignment="1">
      <alignment vertical="center"/>
    </xf>
    <xf numFmtId="168" fontId="8" fillId="3" borderId="0" xfId="1" applyNumberFormat="1" applyFont="1" applyFill="1" applyAlignment="1">
      <alignment horizontal="center" vertical="center"/>
    </xf>
    <xf numFmtId="169" fontId="5" fillId="3" borderId="0" xfId="1" applyNumberFormat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166" fontId="11" fillId="3" borderId="0" xfId="1" applyNumberFormat="1" applyFont="1" applyFill="1" applyAlignment="1">
      <alignment horizontal="center" vertical="center"/>
    </xf>
    <xf numFmtId="37" fontId="6" fillId="3" borderId="0" xfId="1" applyNumberFormat="1" applyFont="1" applyFill="1" applyAlignment="1">
      <alignment vertical="center"/>
    </xf>
    <xf numFmtId="37" fontId="10" fillId="3" borderId="0" xfId="1" applyNumberFormat="1" applyFont="1" applyFill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168" fontId="8" fillId="4" borderId="3" xfId="1" applyNumberFormat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vertical="center"/>
    </xf>
    <xf numFmtId="168" fontId="8" fillId="4" borderId="6" xfId="1" applyNumberFormat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166" fontId="11" fillId="3" borderId="5" xfId="1" applyNumberFormat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vertical="center"/>
    </xf>
    <xf numFmtId="0" fontId="6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66" fontId="11" fillId="0" borderId="0" xfId="1" applyNumberFormat="1" applyFont="1" applyAlignment="1">
      <alignment horizontal="center" vertical="center"/>
    </xf>
    <xf numFmtId="0" fontId="6" fillId="5" borderId="0" xfId="1" applyFont="1" applyFill="1" applyAlignment="1">
      <alignment vertical="center"/>
    </xf>
    <xf numFmtId="0" fontId="5" fillId="5" borderId="0" xfId="1" applyFont="1" applyFill="1" applyAlignment="1">
      <alignment horizontal="center" vertical="center"/>
    </xf>
    <xf numFmtId="166" fontId="8" fillId="5" borderId="0" xfId="1" applyNumberFormat="1" applyFont="1" applyFill="1" applyAlignment="1">
      <alignment horizontal="center" vertical="center"/>
    </xf>
    <xf numFmtId="167" fontId="8" fillId="5" borderId="0" xfId="1" applyNumberFormat="1" applyFont="1" applyFill="1" applyAlignment="1">
      <alignment horizontal="center" vertical="center"/>
    </xf>
    <xf numFmtId="0" fontId="7" fillId="0" borderId="0" xfId="1" applyAlignment="1">
      <alignment vertical="center"/>
    </xf>
    <xf numFmtId="170" fontId="10" fillId="0" borderId="0" xfId="3" applyFont="1" applyAlignment="1">
      <alignment horizontal="center" vertical="center"/>
    </xf>
    <xf numFmtId="170" fontId="12" fillId="0" borderId="0" xfId="3" applyAlignment="1">
      <alignment horizontal="center" vertical="center"/>
    </xf>
    <xf numFmtId="170" fontId="12" fillId="0" borderId="0" xfId="3" applyAlignment="1">
      <alignment vertical="center"/>
    </xf>
    <xf numFmtId="170" fontId="11" fillId="0" borderId="0" xfId="3" applyFont="1" applyAlignment="1">
      <alignment horizontal="center" vertical="center"/>
    </xf>
    <xf numFmtId="172" fontId="14" fillId="6" borderId="7" xfId="4" applyNumberFormat="1" applyFont="1" applyFill="1" applyBorder="1" applyAlignment="1">
      <alignment horizontal="right" vertical="center"/>
    </xf>
    <xf numFmtId="172" fontId="7" fillId="0" borderId="0" xfId="1" applyNumberFormat="1" applyAlignment="1">
      <alignment horizontal="right" vertical="center"/>
    </xf>
    <xf numFmtId="0" fontId="7" fillId="0" borderId="0" xfId="1" applyAlignment="1">
      <alignment horizontal="center" vertical="center"/>
    </xf>
    <xf numFmtId="0" fontId="15" fillId="0" borderId="0" xfId="1" applyFont="1" applyAlignment="1">
      <alignment horizontal="center" vertical="center"/>
    </xf>
    <xf numFmtId="1" fontId="16" fillId="0" borderId="0" xfId="1" applyNumberFormat="1" applyFont="1" applyAlignment="1">
      <alignment horizontal="right" vertical="center"/>
    </xf>
    <xf numFmtId="166" fontId="7" fillId="0" borderId="0" xfId="1" applyNumberFormat="1" applyAlignment="1">
      <alignment vertical="center"/>
    </xf>
    <xf numFmtId="166" fontId="17" fillId="0" borderId="0" xfId="5" applyNumberFormat="1" applyAlignment="1">
      <alignment vertical="center"/>
    </xf>
    <xf numFmtId="166" fontId="14" fillId="7" borderId="0" xfId="1" applyNumberFormat="1" applyFont="1" applyFill="1" applyAlignment="1">
      <alignment vertical="center"/>
    </xf>
    <xf numFmtId="0" fontId="7" fillId="0" borderId="8" xfId="1" applyBorder="1" applyAlignment="1">
      <alignment vertical="center"/>
    </xf>
    <xf numFmtId="0" fontId="10" fillId="0" borderId="8" xfId="1" applyFont="1" applyBorder="1" applyAlignment="1">
      <alignment horizontal="center" vertical="center"/>
    </xf>
    <xf numFmtId="0" fontId="7" fillId="0" borderId="8" xfId="1" applyBorder="1" applyAlignment="1">
      <alignment horizontal="center" vertical="center"/>
    </xf>
    <xf numFmtId="166" fontId="11" fillId="0" borderId="8" xfId="1" applyNumberFormat="1" applyFont="1" applyBorder="1" applyAlignment="1">
      <alignment horizontal="center" vertical="center"/>
    </xf>
    <xf numFmtId="166" fontId="14" fillId="7" borderId="8" xfId="1" applyNumberFormat="1" applyFont="1" applyFill="1" applyBorder="1" applyAlignment="1">
      <alignment vertical="center"/>
    </xf>
    <xf numFmtId="0" fontId="5" fillId="9" borderId="0" xfId="6" applyFont="1" applyFill="1" applyAlignment="1">
      <alignment vertical="center"/>
    </xf>
    <xf numFmtId="0" fontId="8" fillId="9" borderId="0" xfId="6" applyFont="1" applyFill="1" applyAlignment="1">
      <alignment horizontal="center" vertical="center"/>
    </xf>
    <xf numFmtId="0" fontId="5" fillId="9" borderId="0" xfId="6" applyFont="1" applyFill="1" applyAlignment="1">
      <alignment horizontal="center" vertical="center"/>
    </xf>
    <xf numFmtId="173" fontId="5" fillId="9" borderId="0" xfId="6" applyNumberFormat="1" applyFont="1" applyFill="1" applyAlignment="1">
      <alignment vertical="center"/>
    </xf>
    <xf numFmtId="168" fontId="9" fillId="9" borderId="0" xfId="6" applyNumberFormat="1" applyFont="1" applyFill="1" applyAlignment="1">
      <alignment horizontal="center" vertical="center"/>
    </xf>
    <xf numFmtId="168" fontId="19" fillId="9" borderId="0" xfId="6" applyNumberFormat="1" applyFont="1" applyFill="1" applyAlignment="1">
      <alignment horizontal="center" vertical="center"/>
    </xf>
    <xf numFmtId="0" fontId="20" fillId="0" borderId="0" xfId="1" applyFont="1" applyAlignment="1">
      <alignment vertical="center"/>
    </xf>
    <xf numFmtId="166" fontId="14" fillId="7" borderId="0" xfId="1" applyNumberFormat="1" applyFont="1" applyFill="1" applyAlignment="1">
      <alignment horizontal="center" vertical="center"/>
    </xf>
    <xf numFmtId="166" fontId="7" fillId="0" borderId="0" xfId="1" applyNumberFormat="1" applyAlignment="1">
      <alignment horizontal="center" vertical="center"/>
    </xf>
    <xf numFmtId="0" fontId="7" fillId="0" borderId="0" xfId="1" applyAlignment="1">
      <alignment horizontal="left" indent="2"/>
    </xf>
    <xf numFmtId="0" fontId="7" fillId="0" borderId="0" xfId="1" applyAlignment="1">
      <alignment horizontal="left" indent="1"/>
    </xf>
    <xf numFmtId="0" fontId="4" fillId="10" borderId="0" xfId="1" applyFont="1" applyFill="1" applyAlignment="1">
      <alignment horizontal="left" vertical="center"/>
    </xf>
    <xf numFmtId="0" fontId="4" fillId="10" borderId="0" xfId="1" applyFont="1" applyFill="1" applyAlignment="1">
      <alignment horizontal="center" vertical="center"/>
    </xf>
    <xf numFmtId="0" fontId="21" fillId="10" borderId="0" xfId="1" applyFont="1" applyFill="1" applyAlignment="1">
      <alignment horizontal="center" vertical="center"/>
    </xf>
    <xf numFmtId="166" fontId="22" fillId="10" borderId="0" xfId="1" applyNumberFormat="1" applyFont="1" applyFill="1" applyAlignment="1">
      <alignment horizontal="center" vertical="center"/>
    </xf>
    <xf numFmtId="168" fontId="7" fillId="0" borderId="0" xfId="1" applyNumberFormat="1" applyAlignment="1">
      <alignment horizontal="right"/>
    </xf>
    <xf numFmtId="0" fontId="23" fillId="0" borderId="0" xfId="1" applyFont="1" applyAlignment="1">
      <alignment horizontal="center" vertical="center"/>
    </xf>
    <xf numFmtId="0" fontId="7" fillId="0" borderId="0" xfId="1"/>
    <xf numFmtId="168" fontId="23" fillId="0" borderId="0" xfId="1" applyNumberFormat="1" applyFont="1" applyAlignment="1">
      <alignment horizontal="center"/>
    </xf>
    <xf numFmtId="167" fontId="23" fillId="0" borderId="0" xfId="1" applyNumberFormat="1" applyFont="1" applyAlignment="1">
      <alignment horizontal="center"/>
    </xf>
    <xf numFmtId="0" fontId="24" fillId="0" borderId="9" xfId="1" applyFont="1" applyBorder="1" applyAlignment="1">
      <alignment horizontal="left" vertical="center"/>
    </xf>
    <xf numFmtId="168" fontId="24" fillId="0" borderId="9" xfId="1" applyNumberFormat="1" applyFont="1" applyBorder="1" applyAlignment="1">
      <alignment horizontal="right" vertical="center"/>
    </xf>
    <xf numFmtId="167" fontId="24" fillId="0" borderId="9" xfId="1" applyNumberFormat="1" applyFont="1" applyBorder="1" applyAlignment="1">
      <alignment horizontal="center" vertical="center"/>
    </xf>
    <xf numFmtId="0" fontId="24" fillId="0" borderId="0" xfId="1" applyFont="1" applyAlignment="1">
      <alignment horizontal="left" vertical="center"/>
    </xf>
    <xf numFmtId="168" fontId="24" fillId="0" borderId="0" xfId="1" applyNumberFormat="1" applyFont="1" applyAlignment="1">
      <alignment horizontal="right" vertical="center"/>
    </xf>
    <xf numFmtId="0" fontId="24" fillId="0" borderId="0" xfId="1" applyFont="1" applyAlignment="1">
      <alignment horizontal="right" vertical="center"/>
    </xf>
    <xf numFmtId="168" fontId="24" fillId="0" borderId="10" xfId="1" applyNumberFormat="1" applyFont="1" applyBorder="1" applyAlignment="1">
      <alignment horizontal="right" vertical="center"/>
    </xf>
    <xf numFmtId="167" fontId="7" fillId="0" borderId="0" xfId="1" applyNumberFormat="1" applyAlignment="1">
      <alignment horizontal="center"/>
    </xf>
    <xf numFmtId="0" fontId="24" fillId="0" borderId="10" xfId="1" applyFont="1" applyBorder="1" applyAlignment="1">
      <alignment horizontal="left" vertical="center"/>
    </xf>
    <xf numFmtId="0" fontId="25" fillId="0" borderId="11" xfId="1" applyFont="1" applyBorder="1" applyAlignment="1">
      <alignment horizontal="center" vertical="center"/>
    </xf>
    <xf numFmtId="0" fontId="24" fillId="0" borderId="10" xfId="1" applyFont="1" applyBorder="1" applyAlignment="1">
      <alignment horizontal="right" vertical="center"/>
    </xf>
    <xf numFmtId="167" fontId="23" fillId="0" borderId="10" xfId="1" applyNumberFormat="1" applyFont="1" applyBorder="1" applyAlignment="1">
      <alignment horizontal="center" vertical="center"/>
    </xf>
    <xf numFmtId="167" fontId="25" fillId="0" borderId="0" xfId="1" applyNumberFormat="1" applyFont="1" applyAlignment="1">
      <alignment horizontal="center"/>
    </xf>
    <xf numFmtId="0" fontId="25" fillId="0" borderId="9" xfId="1" applyFont="1" applyBorder="1" applyAlignment="1">
      <alignment horizontal="center" vertical="center"/>
    </xf>
    <xf numFmtId="0" fontId="24" fillId="0" borderId="9" xfId="1" applyFont="1" applyBorder="1" applyAlignment="1">
      <alignment horizontal="right" vertical="center"/>
    </xf>
    <xf numFmtId="167" fontId="25" fillId="0" borderId="9" xfId="1" applyNumberFormat="1" applyFont="1" applyBorder="1" applyAlignment="1">
      <alignment horizontal="center" vertical="center"/>
    </xf>
    <xf numFmtId="168" fontId="24" fillId="0" borderId="0" xfId="1" applyNumberFormat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168" fontId="25" fillId="0" borderId="0" xfId="1" applyNumberFormat="1" applyFont="1" applyAlignment="1">
      <alignment horizontal="center" vertical="center"/>
    </xf>
    <xf numFmtId="167" fontId="24" fillId="0" borderId="10" xfId="1" applyNumberFormat="1" applyFont="1" applyBorder="1" applyAlignment="1">
      <alignment horizontal="center" vertical="center"/>
    </xf>
    <xf numFmtId="164" fontId="4" fillId="3" borderId="0" xfId="1" applyNumberFormat="1" applyFont="1" applyFill="1" applyAlignment="1">
      <alignment horizontal="left" vertical="center"/>
    </xf>
    <xf numFmtId="0" fontId="4" fillId="3" borderId="0" xfId="1" applyFont="1" applyFill="1" applyAlignment="1">
      <alignment vertical="center"/>
    </xf>
    <xf numFmtId="0" fontId="7" fillId="4" borderId="1" xfId="1" applyFill="1" applyBorder="1" applyAlignment="1">
      <alignment vertical="center"/>
    </xf>
    <xf numFmtId="0" fontId="7" fillId="4" borderId="4" xfId="1" applyFill="1" applyBorder="1" applyAlignment="1">
      <alignment vertical="center"/>
    </xf>
    <xf numFmtId="0" fontId="5" fillId="5" borderId="0" xfId="1" applyFont="1" applyFill="1" applyAlignment="1">
      <alignment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8" fontId="7" fillId="0" borderId="0" xfId="1" applyNumberFormat="1"/>
    <xf numFmtId="174" fontId="26" fillId="11" borderId="0" xfId="7" applyFill="1" applyAlignment="1">
      <alignment vertical="center"/>
    </xf>
    <xf numFmtId="174" fontId="27" fillId="11" borderId="0" xfId="7" applyFont="1" applyFill="1" applyAlignment="1">
      <alignment vertical="center"/>
    </xf>
    <xf numFmtId="174" fontId="26" fillId="0" borderId="0" xfId="7" applyAlignment="1">
      <alignment vertical="center"/>
    </xf>
    <xf numFmtId="174" fontId="28" fillId="0" borderId="0" xfId="8" applyFont="1" applyAlignment="1">
      <alignment vertical="center"/>
    </xf>
    <xf numFmtId="0" fontId="28" fillId="12" borderId="0" xfId="8" applyNumberFormat="1" applyFont="1" applyFill="1" applyAlignment="1">
      <alignment vertical="center"/>
    </xf>
    <xf numFmtId="10" fontId="26" fillId="12" borderId="0" xfId="9" applyNumberFormat="1" applyFont="1" applyFill="1" applyBorder="1" applyAlignment="1">
      <alignment horizontal="center" vertical="center"/>
    </xf>
    <xf numFmtId="14" fontId="26" fillId="12" borderId="0" xfId="9" applyNumberFormat="1" applyFont="1" applyFill="1" applyBorder="1" applyAlignment="1">
      <alignment horizontal="center" vertical="center"/>
    </xf>
    <xf numFmtId="10" fontId="28" fillId="12" borderId="0" xfId="9" applyNumberFormat="1" applyFont="1" applyFill="1" applyBorder="1" applyAlignment="1">
      <alignment horizontal="center" vertical="center"/>
    </xf>
    <xf numFmtId="0" fontId="30" fillId="12" borderId="0" xfId="10" applyNumberFormat="1" applyFont="1" applyFill="1" applyBorder="1" applyAlignment="1">
      <alignment horizontal="center" vertical="center"/>
    </xf>
    <xf numFmtId="0" fontId="31" fillId="12" borderId="0" xfId="10" applyNumberFormat="1" applyFont="1" applyFill="1" applyBorder="1" applyAlignment="1">
      <alignment horizontal="center" vertical="center"/>
    </xf>
    <xf numFmtId="0" fontId="32" fillId="0" borderId="0" xfId="8" applyNumberFormat="1" applyFont="1" applyAlignment="1" applyProtection="1">
      <alignment vertical="center"/>
      <protection locked="0"/>
    </xf>
    <xf numFmtId="10" fontId="26" fillId="0" borderId="0" xfId="9" applyNumberFormat="1" applyFont="1" applyBorder="1" applyAlignment="1">
      <alignment horizontal="center" vertical="center"/>
    </xf>
    <xf numFmtId="0" fontId="33" fillId="0" borderId="0" xfId="10" applyNumberFormat="1" applyFont="1" applyBorder="1" applyAlignment="1">
      <alignment horizontal="center" vertical="center"/>
    </xf>
    <xf numFmtId="0" fontId="33" fillId="0" borderId="0" xfId="10" applyNumberFormat="1" applyFont="1" applyBorder="1" applyAlignment="1">
      <alignment vertical="center"/>
    </xf>
    <xf numFmtId="168" fontId="2" fillId="13" borderId="0" xfId="11" applyNumberFormat="1" applyFont="1" applyFill="1" applyBorder="1" applyAlignment="1">
      <alignment horizontal="center" vertical="center"/>
    </xf>
    <xf numFmtId="174" fontId="3" fillId="12" borderId="0" xfId="8" applyFont="1" applyFill="1" applyAlignment="1">
      <alignment vertical="center"/>
    </xf>
    <xf numFmtId="170" fontId="2" fillId="13" borderId="0" xfId="11" applyNumberFormat="1" applyFont="1" applyFill="1" applyBorder="1" applyAlignment="1">
      <alignment horizontal="center" vertical="center"/>
    </xf>
    <xf numFmtId="174" fontId="0" fillId="12" borderId="0" xfId="8" applyFont="1" applyFill="1" applyAlignment="1">
      <alignment vertical="center"/>
    </xf>
    <xf numFmtId="174" fontId="35" fillId="0" borderId="0" xfId="7" applyFont="1" applyAlignment="1">
      <alignment horizontal="left" vertical="center"/>
    </xf>
    <xf numFmtId="0" fontId="26" fillId="0" borderId="0" xfId="8" applyNumberFormat="1" applyAlignment="1" applyProtection="1">
      <alignment vertical="center"/>
      <protection locked="0"/>
    </xf>
    <xf numFmtId="174" fontId="26" fillId="0" borderId="0" xfId="7" applyAlignment="1">
      <alignment horizontal="center" vertical="center"/>
    </xf>
    <xf numFmtId="0" fontId="28" fillId="12" borderId="13" xfId="7" applyNumberFormat="1" applyFont="1" applyFill="1" applyBorder="1" applyAlignment="1">
      <alignment vertical="center"/>
    </xf>
    <xf numFmtId="174" fontId="28" fillId="12" borderId="13" xfId="7" applyFont="1" applyFill="1" applyBorder="1" applyAlignment="1">
      <alignment vertical="center"/>
    </xf>
    <xf numFmtId="0" fontId="28" fillId="12" borderId="13" xfId="7" applyNumberFormat="1" applyFont="1" applyFill="1" applyBorder="1" applyAlignment="1">
      <alignment horizontal="center" vertical="center"/>
    </xf>
    <xf numFmtId="170" fontId="28" fillId="15" borderId="13" xfId="7" applyNumberFormat="1" applyFont="1" applyFill="1" applyBorder="1" applyAlignment="1">
      <alignment horizontal="center" vertical="center"/>
    </xf>
    <xf numFmtId="0" fontId="26" fillId="0" borderId="0" xfId="7" applyNumberFormat="1" applyAlignment="1">
      <alignment vertical="center"/>
    </xf>
    <xf numFmtId="10" fontId="28" fillId="0" borderId="14" xfId="9" applyNumberFormat="1" applyFont="1" applyBorder="1" applyAlignment="1">
      <alignment horizontal="left" vertical="center"/>
    </xf>
    <xf numFmtId="10" fontId="28" fillId="0" borderId="14" xfId="9" applyNumberFormat="1" applyFont="1" applyBorder="1" applyAlignment="1">
      <alignment horizontal="center" vertical="center"/>
    </xf>
    <xf numFmtId="174" fontId="28" fillId="0" borderId="14" xfId="7" applyFont="1" applyBorder="1" applyAlignment="1">
      <alignment horizontal="center" vertical="center"/>
    </xf>
    <xf numFmtId="170" fontId="38" fillId="0" borderId="0" xfId="10" applyNumberFormat="1" applyFont="1" applyBorder="1" applyAlignment="1">
      <alignment horizontal="center" vertical="center"/>
    </xf>
    <xf numFmtId="170" fontId="26" fillId="0" borderId="0" xfId="8" applyNumberFormat="1" applyAlignment="1">
      <alignment horizontal="center" vertical="center"/>
    </xf>
    <xf numFmtId="170" fontId="37" fillId="0" borderId="14" xfId="10" applyNumberFormat="1" applyFont="1" applyBorder="1" applyAlignment="1">
      <alignment horizontal="center" vertical="center"/>
    </xf>
    <xf numFmtId="170" fontId="28" fillId="12" borderId="7" xfId="7" applyNumberFormat="1" applyFont="1" applyFill="1" applyBorder="1" applyAlignment="1">
      <alignment horizontal="center" vertical="center"/>
    </xf>
    <xf numFmtId="170" fontId="28" fillId="12" borderId="13" xfId="7" applyNumberFormat="1" applyFont="1" applyFill="1" applyBorder="1" applyAlignment="1">
      <alignment horizontal="center" vertical="center"/>
    </xf>
    <xf numFmtId="170" fontId="36" fillId="14" borderId="12" xfId="8" applyNumberFormat="1" applyFont="1" applyFill="1" applyBorder="1" applyAlignment="1">
      <alignment horizontal="center" vertical="center"/>
    </xf>
    <xf numFmtId="0" fontId="0" fillId="16" borderId="0" xfId="0" applyFill="1"/>
  </cellXfs>
  <cellStyles count="13">
    <cellStyle name="_x0013_ 2 2" xfId="8" xr:uid="{2C9E2AE2-E6DB-4F41-B676-DC989DA921DC}"/>
    <cellStyle name="_Banner" xfId="6" xr:uid="{D90A5114-0244-4823-88C9-51C760172CB9}"/>
    <cellStyle name="_Calc" xfId="5" xr:uid="{AF85678C-0F58-4D7C-B74F-A1238C55809A}"/>
    <cellStyle name="_Date 2" xfId="4" xr:uid="{9A5D3A39-AEA6-4B1F-9B6E-B9C4D6A336E2}"/>
    <cellStyle name="_Unit" xfId="3" xr:uid="{764A05B1-DF43-474D-9AEF-AE5D068BBEB6}"/>
    <cellStyle name="Accent6 2" xfId="11" xr:uid="{E0677750-9302-40F4-B3C0-198C894373EE}"/>
    <cellStyle name="LS number" xfId="10" xr:uid="{B6B3B941-CA09-4C12-860F-79E6C91EB1E6}"/>
    <cellStyle name="Normal" xfId="0" builtinId="0"/>
    <cellStyle name="Normal 2" xfId="12" xr:uid="{A1B7AC95-F77E-4BB3-B66C-B545A4041F73}"/>
    <cellStyle name="Normal 2 3 2" xfId="7" xr:uid="{B5E1E3C5-A95C-4995-BE4F-08B74A3FC6A1}"/>
    <cellStyle name="Normal 63" xfId="1" xr:uid="{4FCD2BCD-0F83-4F19-A490-8013E6E664A0}"/>
    <cellStyle name="Normal 64" xfId="2" xr:uid="{D8770B69-BD78-4DD9-A271-78E19F3346F9}"/>
    <cellStyle name="Percent 5" xfId="9" xr:uid="{75570D01-C63C-486D-9F42-EF05B0620A9A}"/>
  </cellStyles>
  <dxfs count="1">
    <dxf>
      <font>
        <color rgb="FFBFBFB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'Phase II Charts'!$P$14</c:f>
              <c:strCache>
                <c:ptCount val="1"/>
                <c:pt idx="0">
                  <c:v>Electricity price - Greece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Charts'!$X$14:$BQ$14</c:f>
              <c:numCache>
                <c:formatCode>#,##0.0_);\(#,##0.0\);\-_)</c:formatCode>
                <c:ptCount val="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F-44F3-A742-E22FC565F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'Phase II Charts'!$P$35</c:f>
              <c:strCache>
                <c:ptCount val="1"/>
                <c:pt idx="0">
                  <c:v>Electricity price - Italy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Charts'!$X$35:$BQ$35</c:f>
              <c:numCache>
                <c:formatCode>#,##0.0_);\(#,##0.0\);\-_)</c:formatCode>
                <c:ptCount val="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A-46C5-A1A6-BEC4A4EB4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Charts'!$P$59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Charts'!$X$59:$BI$59</c:f>
              <c:numCache>
                <c:formatCode>#,##0.0_);\(#,##0.0\);\-_)</c:formatCode>
                <c:ptCount val="38"/>
                <c:pt idx="0">
                  <c:v>316.35351988669419</c:v>
                </c:pt>
                <c:pt idx="1">
                  <c:v>576.62581601902605</c:v>
                </c:pt>
                <c:pt idx="2">
                  <c:v>591.56146428026614</c:v>
                </c:pt>
                <c:pt idx="3">
                  <c:v>602.63194631405338</c:v>
                </c:pt>
                <c:pt idx="4">
                  <c:v>604.27792452208189</c:v>
                </c:pt>
                <c:pt idx="5">
                  <c:v>607.64660151943281</c:v>
                </c:pt>
                <c:pt idx="6">
                  <c:v>613.22617924700887</c:v>
                </c:pt>
                <c:pt idx="7">
                  <c:v>612.92717066148532</c:v>
                </c:pt>
                <c:pt idx="8">
                  <c:v>614.09146994510945</c:v>
                </c:pt>
                <c:pt idx="9">
                  <c:v>613.85341130516599</c:v>
                </c:pt>
                <c:pt idx="10">
                  <c:v>613.10763000811073</c:v>
                </c:pt>
                <c:pt idx="11">
                  <c:v>612.13732888661343</c:v>
                </c:pt>
                <c:pt idx="12">
                  <c:v>611.26277378488044</c:v>
                </c:pt>
                <c:pt idx="13">
                  <c:v>611.33658995699602</c:v>
                </c:pt>
                <c:pt idx="14">
                  <c:v>610.29799155498165</c:v>
                </c:pt>
                <c:pt idx="15">
                  <c:v>609.69646047919548</c:v>
                </c:pt>
                <c:pt idx="16">
                  <c:v>608.80360408585398</c:v>
                </c:pt>
                <c:pt idx="17">
                  <c:v>607.55047020225493</c:v>
                </c:pt>
                <c:pt idx="18">
                  <c:v>607.66992875168842</c:v>
                </c:pt>
                <c:pt idx="19">
                  <c:v>606.96712041115927</c:v>
                </c:pt>
                <c:pt idx="20">
                  <c:v>603.25952649806027</c:v>
                </c:pt>
                <c:pt idx="21">
                  <c:v>599.96336413690824</c:v>
                </c:pt>
                <c:pt idx="22">
                  <c:v>599.08299034212109</c:v>
                </c:pt>
                <c:pt idx="23">
                  <c:v>598.15078722485691</c:v>
                </c:pt>
                <c:pt idx="24">
                  <c:v>597.2721877626409</c:v>
                </c:pt>
                <c:pt idx="25">
                  <c:v>593.59447556424061</c:v>
                </c:pt>
                <c:pt idx="26">
                  <c:v>590.31820950150723</c:v>
                </c:pt>
                <c:pt idx="27">
                  <c:v>589.45023941960619</c:v>
                </c:pt>
                <c:pt idx="28">
                  <c:v>588.53117274620479</c:v>
                </c:pt>
                <c:pt idx="29">
                  <c:v>587.66495553082871</c:v>
                </c:pt>
                <c:pt idx="30">
                  <c:v>584.01697425650957</c:v>
                </c:pt>
                <c:pt idx="31">
                  <c:v>580.76052426529418</c:v>
                </c:pt>
                <c:pt idx="32">
                  <c:v>579.90487922755892</c:v>
                </c:pt>
                <c:pt idx="33">
                  <c:v>578.9988656368912</c:v>
                </c:pt>
                <c:pt idx="34">
                  <c:v>578.9988656368912</c:v>
                </c:pt>
                <c:pt idx="35">
                  <c:v>379.51040390398066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B-46FD-A39F-36DC6C47A109}"/>
            </c:ext>
          </c:extLst>
        </c:ser>
        <c:ser>
          <c:idx val="1"/>
          <c:order val="1"/>
          <c:tx>
            <c:strRef>
              <c:f>'Phase II Charts'!$P$60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Charts'!$X$60:$BI$60</c:f>
              <c:numCache>
                <c:formatCode>#,##0.0_);\(#,##0.0\);\-_)</c:formatCode>
                <c:ptCount val="38"/>
                <c:pt idx="0">
                  <c:v>52.778879924229621</c:v>
                </c:pt>
                <c:pt idx="1">
                  <c:v>73.842438297234736</c:v>
                </c:pt>
                <c:pt idx="2">
                  <c:v>75.613485334958199</c:v>
                </c:pt>
                <c:pt idx="3">
                  <c:v>76.875147526642053</c:v>
                </c:pt>
                <c:pt idx="4">
                  <c:v>76.953308482653867</c:v>
                </c:pt>
                <c:pt idx="5">
                  <c:v>77.371996619460603</c:v>
                </c:pt>
                <c:pt idx="6">
                  <c:v>78.065083643621946</c:v>
                </c:pt>
                <c:pt idx="7">
                  <c:v>78.051495901942346</c:v>
                </c:pt>
                <c:pt idx="8">
                  <c:v>78.165604100589476</c:v>
                </c:pt>
                <c:pt idx="9">
                  <c:v>78.130211179139962</c:v>
                </c:pt>
                <c:pt idx="10">
                  <c:v>78.042762982684039</c:v>
                </c:pt>
                <c:pt idx="11">
                  <c:v>77.916916189642535</c:v>
                </c:pt>
                <c:pt idx="12">
                  <c:v>77.807930353110009</c:v>
                </c:pt>
                <c:pt idx="13">
                  <c:v>77.818206137808971</c:v>
                </c:pt>
                <c:pt idx="14">
                  <c:v>77.694040713871019</c:v>
                </c:pt>
                <c:pt idx="15">
                  <c:v>77.612375462573667</c:v>
                </c:pt>
                <c:pt idx="16">
                  <c:v>77.498803551601398</c:v>
                </c:pt>
                <c:pt idx="17">
                  <c:v>77.341458976434808</c:v>
                </c:pt>
                <c:pt idx="18">
                  <c:v>77.354690677441155</c:v>
                </c:pt>
                <c:pt idx="19">
                  <c:v>77.265024983102151</c:v>
                </c:pt>
                <c:pt idx="20">
                  <c:v>76.620938282343175</c:v>
                </c:pt>
                <c:pt idx="21">
                  <c:v>75.993416885335492</c:v>
                </c:pt>
                <c:pt idx="22">
                  <c:v>75.881989903766268</c:v>
                </c:pt>
                <c:pt idx="23">
                  <c:v>75.763829678602633</c:v>
                </c:pt>
                <c:pt idx="24">
                  <c:v>75.652627270359105</c:v>
                </c:pt>
                <c:pt idx="25">
                  <c:v>75.187550895268373</c:v>
                </c:pt>
                <c:pt idx="26">
                  <c:v>74.771728527437233</c:v>
                </c:pt>
                <c:pt idx="27">
                  <c:v>74.661871456504798</c:v>
                </c:pt>
                <c:pt idx="28">
                  <c:v>74.545376324531475</c:v>
                </c:pt>
                <c:pt idx="29">
                  <c:v>74.435741110015201</c:v>
                </c:pt>
                <c:pt idx="30">
                  <c:v>73.974426663582506</c:v>
                </c:pt>
                <c:pt idx="31">
                  <c:v>73.561119343559412</c:v>
                </c:pt>
                <c:pt idx="32">
                  <c:v>73.452822226339165</c:v>
                </c:pt>
                <c:pt idx="33">
                  <c:v>73.337981621224543</c:v>
                </c:pt>
                <c:pt idx="34">
                  <c:v>73.337981621224543</c:v>
                </c:pt>
                <c:pt idx="35">
                  <c:v>43.757881358069803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B-46FD-A39F-36DC6C47A109}"/>
            </c:ext>
          </c:extLst>
        </c:ser>
        <c:ser>
          <c:idx val="2"/>
          <c:order val="2"/>
          <c:tx>
            <c:strRef>
              <c:f>'Phase II Charts'!$P$61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Charts'!$X$61:$BI$61</c:f>
              <c:numCache>
                <c:formatCode>#,##0.0_);\(#,##0.0\);\-_)</c:formatCode>
                <c:ptCount val="38"/>
                <c:pt idx="0">
                  <c:v>48.207753472136375</c:v>
                </c:pt>
                <c:pt idx="1">
                  <c:v>67.936683281879809</c:v>
                </c:pt>
                <c:pt idx="2">
                  <c:v>69.577564228055181</c:v>
                </c:pt>
                <c:pt idx="3">
                  <c:v>70.734321037050478</c:v>
                </c:pt>
                <c:pt idx="4">
                  <c:v>70.804305783091991</c:v>
                </c:pt>
                <c:pt idx="5">
                  <c:v>71.187184163503076</c:v>
                </c:pt>
                <c:pt idx="6">
                  <c:v>71.818975959147465</c:v>
                </c:pt>
                <c:pt idx="7">
                  <c:v>71.809054129251976</c:v>
                </c:pt>
                <c:pt idx="8">
                  <c:v>71.910375239057174</c:v>
                </c:pt>
                <c:pt idx="9">
                  <c:v>71.880297399512642</c:v>
                </c:pt>
                <c:pt idx="10">
                  <c:v>71.797426823222452</c:v>
                </c:pt>
                <c:pt idx="11">
                  <c:v>71.682452340442666</c:v>
                </c:pt>
                <c:pt idx="12">
                  <c:v>71.581386566660981</c:v>
                </c:pt>
                <c:pt idx="13">
                  <c:v>71.59149292076647</c:v>
                </c:pt>
                <c:pt idx="14">
                  <c:v>71.479557439436178</c:v>
                </c:pt>
                <c:pt idx="15">
                  <c:v>71.4025918429966</c:v>
                </c:pt>
                <c:pt idx="16">
                  <c:v>71.298778204630921</c:v>
                </c:pt>
                <c:pt idx="17">
                  <c:v>71.15380369421618</c:v>
                </c:pt>
                <c:pt idx="18">
                  <c:v>71.164646605483981</c:v>
                </c:pt>
                <c:pt idx="19">
                  <c:v>71.083702961163681</c:v>
                </c:pt>
                <c:pt idx="20">
                  <c:v>70.500389897653122</c:v>
                </c:pt>
                <c:pt idx="21">
                  <c:v>69.913166505706144</c:v>
                </c:pt>
                <c:pt idx="22">
                  <c:v>69.811313500203326</c:v>
                </c:pt>
                <c:pt idx="23">
                  <c:v>69.701948623029367</c:v>
                </c:pt>
                <c:pt idx="24">
                  <c:v>69.600300894709676</c:v>
                </c:pt>
                <c:pt idx="25">
                  <c:v>69.17834490383602</c:v>
                </c:pt>
                <c:pt idx="26">
                  <c:v>68.789225708140734</c:v>
                </c:pt>
                <c:pt idx="27">
                  <c:v>68.688807723250179</c:v>
                </c:pt>
                <c:pt idx="28">
                  <c:v>68.580983995907175</c:v>
                </c:pt>
                <c:pt idx="29">
                  <c:v>68.480768804737693</c:v>
                </c:pt>
                <c:pt idx="30">
                  <c:v>68.062243295960215</c:v>
                </c:pt>
                <c:pt idx="31">
                  <c:v>67.675477637390173</c:v>
                </c:pt>
                <c:pt idx="32">
                  <c:v>67.576485571723623</c:v>
                </c:pt>
                <c:pt idx="33">
                  <c:v>67.470193214413896</c:v>
                </c:pt>
                <c:pt idx="34">
                  <c:v>67.470193214413896</c:v>
                </c:pt>
                <c:pt idx="35">
                  <c:v>40.816348732983208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3B-46FD-A39F-36DC6C47A109}"/>
            </c:ext>
          </c:extLst>
        </c:ser>
        <c:ser>
          <c:idx val="3"/>
          <c:order val="3"/>
          <c:tx>
            <c:strRef>
              <c:f>'Phase II Charts'!$P$62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Charts'!$X$62:$BI$62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71.513887163410359</c:v>
                </c:pt>
                <c:pt idx="3">
                  <c:v>102.48458733090338</c:v>
                </c:pt>
                <c:pt idx="4">
                  <c:v>102.4252514517548</c:v>
                </c:pt>
                <c:pt idx="5">
                  <c:v>102.85364179568774</c:v>
                </c:pt>
                <c:pt idx="6">
                  <c:v>103.81888578241742</c:v>
                </c:pt>
                <c:pt idx="7">
                  <c:v>103.76979304691559</c:v>
                </c:pt>
                <c:pt idx="8">
                  <c:v>103.87068993482629</c:v>
                </c:pt>
                <c:pt idx="9">
                  <c:v>103.88513741028801</c:v>
                </c:pt>
                <c:pt idx="10">
                  <c:v>103.75235026498785</c:v>
                </c:pt>
                <c:pt idx="11">
                  <c:v>103.58410213741473</c:v>
                </c:pt>
                <c:pt idx="12">
                  <c:v>103.44021066047827</c:v>
                </c:pt>
                <c:pt idx="13">
                  <c:v>103.40099906070637</c:v>
                </c:pt>
                <c:pt idx="14">
                  <c:v>103.27723246927359</c:v>
                </c:pt>
                <c:pt idx="15">
                  <c:v>103.17742784396273</c:v>
                </c:pt>
                <c:pt idx="16">
                  <c:v>103.02013798374405</c:v>
                </c:pt>
                <c:pt idx="17">
                  <c:v>102.80981095105716</c:v>
                </c:pt>
                <c:pt idx="18">
                  <c:v>102.78405018024482</c:v>
                </c:pt>
                <c:pt idx="19">
                  <c:v>102.7094205491652</c:v>
                </c:pt>
                <c:pt idx="20">
                  <c:v>102.55598604996665</c:v>
                </c:pt>
                <c:pt idx="21">
                  <c:v>102.50265780229348</c:v>
                </c:pt>
                <c:pt idx="22">
                  <c:v>100.87098032343539</c:v>
                </c:pt>
                <c:pt idx="23">
                  <c:v>100.72014036114336</c:v>
                </c:pt>
                <c:pt idx="24">
                  <c:v>100.56613196450559</c:v>
                </c:pt>
                <c:pt idx="25">
                  <c:v>100.41559616499224</c:v>
                </c:pt>
                <c:pt idx="26">
                  <c:v>100.36327547158731</c:v>
                </c:pt>
                <c:pt idx="27">
                  <c:v>99.249151976912415</c:v>
                </c:pt>
                <c:pt idx="28">
                  <c:v>99.100437527583054</c:v>
                </c:pt>
                <c:pt idx="29">
                  <c:v>98.948599499545338</c:v>
                </c:pt>
                <c:pt idx="30">
                  <c:v>98.80018553289365</c:v>
                </c:pt>
                <c:pt idx="31">
                  <c:v>98.748602381386533</c:v>
                </c:pt>
                <c:pt idx="32">
                  <c:v>97.642035480785381</c:v>
                </c:pt>
                <c:pt idx="33">
                  <c:v>97.495433058118692</c:v>
                </c:pt>
                <c:pt idx="34">
                  <c:v>97.444479566827468</c:v>
                </c:pt>
                <c:pt idx="35">
                  <c:v>97.444479566827468</c:v>
                </c:pt>
                <c:pt idx="36">
                  <c:v>97.444479566827468</c:v>
                </c:pt>
                <c:pt idx="37">
                  <c:v>51.717285202356877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3B-46FD-A39F-36DC6C47A109}"/>
            </c:ext>
          </c:extLst>
        </c:ser>
        <c:ser>
          <c:idx val="4"/>
          <c:order val="4"/>
          <c:tx>
            <c:strRef>
              <c:f>'Phase II Charts'!$P$63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Charts'!$X$63:$BI$63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18.406272044809345</c:v>
                </c:pt>
                <c:pt idx="3">
                  <c:v>39.098360364884009</c:v>
                </c:pt>
                <c:pt idx="4">
                  <c:v>39.276386768448312</c:v>
                </c:pt>
                <c:pt idx="5">
                  <c:v>39.46083855590647</c:v>
                </c:pt>
                <c:pt idx="6">
                  <c:v>39.812084948636866</c:v>
                </c:pt>
                <c:pt idx="7">
                  <c:v>39.792044915560389</c:v>
                </c:pt>
                <c:pt idx="8">
                  <c:v>39.851207669293409</c:v>
                </c:pt>
                <c:pt idx="9">
                  <c:v>39.837493360463057</c:v>
                </c:pt>
                <c:pt idx="10">
                  <c:v>39.785262417402436</c:v>
                </c:pt>
                <c:pt idx="11">
                  <c:v>39.722028275194695</c:v>
                </c:pt>
                <c:pt idx="12">
                  <c:v>39.665547565765984</c:v>
                </c:pt>
                <c:pt idx="13">
                  <c:v>39.671078334115634</c:v>
                </c:pt>
                <c:pt idx="14">
                  <c:v>39.604413496173912</c:v>
                </c:pt>
                <c:pt idx="15">
                  <c:v>39.564782808704535</c:v>
                </c:pt>
                <c:pt idx="16">
                  <c:v>39.505773404515026</c:v>
                </c:pt>
                <c:pt idx="17">
                  <c:v>39.423804390406495</c:v>
                </c:pt>
                <c:pt idx="18">
                  <c:v>39.434381790863242</c:v>
                </c:pt>
                <c:pt idx="19">
                  <c:v>39.386601373436392</c:v>
                </c:pt>
                <c:pt idx="20">
                  <c:v>39.326441386219685</c:v>
                </c:pt>
                <c:pt idx="21">
                  <c:v>39.326441386219685</c:v>
                </c:pt>
                <c:pt idx="22">
                  <c:v>38.984737978933644</c:v>
                </c:pt>
                <c:pt idx="23">
                  <c:v>38.62244195109183</c:v>
                </c:pt>
                <c:pt idx="24">
                  <c:v>38.564663689378911</c:v>
                </c:pt>
                <c:pt idx="25">
                  <c:v>38.505640290568984</c:v>
                </c:pt>
                <c:pt idx="26">
                  <c:v>38.505640290568984</c:v>
                </c:pt>
                <c:pt idx="27">
                  <c:v>38.260497069230141</c:v>
                </c:pt>
                <c:pt idx="28">
                  <c:v>38.001305926984323</c:v>
                </c:pt>
                <c:pt idx="29">
                  <c:v>37.944341945273088</c:v>
                </c:pt>
                <c:pt idx="30">
                  <c:v>37.886150532926173</c:v>
                </c:pt>
                <c:pt idx="31">
                  <c:v>37.886150532926173</c:v>
                </c:pt>
                <c:pt idx="32">
                  <c:v>37.642954901716351</c:v>
                </c:pt>
                <c:pt idx="33">
                  <c:v>37.38580731718136</c:v>
                </c:pt>
                <c:pt idx="34">
                  <c:v>37.38580731718136</c:v>
                </c:pt>
                <c:pt idx="35">
                  <c:v>37.38580731718136</c:v>
                </c:pt>
                <c:pt idx="36">
                  <c:v>37.38580731718136</c:v>
                </c:pt>
                <c:pt idx="37">
                  <c:v>31.977564239653784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3B-46FD-A39F-36DC6C47A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Charts'!$P$85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Charts'!$X$85:$BI$85</c:f>
              <c:numCache>
                <c:formatCode>#,##0.0_);\(#,##0.0\);\-_)</c:formatCode>
                <c:ptCount val="38"/>
                <c:pt idx="0">
                  <c:v>17.716351439332279</c:v>
                </c:pt>
                <c:pt idx="1">
                  <c:v>52.878407139104183</c:v>
                </c:pt>
                <c:pt idx="2">
                  <c:v>59.16376213955197</c:v>
                </c:pt>
                <c:pt idx="3">
                  <c:v>62.294082289658142</c:v>
                </c:pt>
                <c:pt idx="4">
                  <c:v>62.422456991938844</c:v>
                </c:pt>
                <c:pt idx="5">
                  <c:v>62.759010812713868</c:v>
                </c:pt>
                <c:pt idx="6">
                  <c:v>63.333892674664845</c:v>
                </c:pt>
                <c:pt idx="7">
                  <c:v>63.306685951433082</c:v>
                </c:pt>
                <c:pt idx="8">
                  <c:v>63.415316893895664</c:v>
                </c:pt>
                <c:pt idx="9">
                  <c:v>63.393983535555151</c:v>
                </c:pt>
                <c:pt idx="10">
                  <c:v>63.317370454909621</c:v>
                </c:pt>
                <c:pt idx="11">
                  <c:v>63.216619919257141</c:v>
                </c:pt>
                <c:pt idx="12">
                  <c:v>63.126850613877657</c:v>
                </c:pt>
                <c:pt idx="13">
                  <c:v>63.131074924223881</c:v>
                </c:pt>
                <c:pt idx="14">
                  <c:v>63.028679482486645</c:v>
                </c:pt>
                <c:pt idx="15">
                  <c:v>42.387749126477445</c:v>
                </c:pt>
                <c:pt idx="16">
                  <c:v>7.1083895208783394</c:v>
                </c:pt>
                <c:pt idx="17">
                  <c:v>3.6636164402977971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1-4D92-8A95-615454EB9522}"/>
            </c:ext>
          </c:extLst>
        </c:ser>
        <c:ser>
          <c:idx val="1"/>
          <c:order val="1"/>
          <c:tx>
            <c:strRef>
              <c:f>'Phase II Charts'!$P$91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Charts'!$X$91:$BI$91</c:f>
              <c:numCache>
                <c:formatCode>#,##0.0_);\(#,##0.0\);\-_)</c:formatCode>
                <c:ptCount val="38"/>
                <c:pt idx="0">
                  <c:v>18.898729238212685</c:v>
                </c:pt>
                <c:pt idx="1">
                  <c:v>0</c:v>
                </c:pt>
                <c:pt idx="2">
                  <c:v>2.0688657883015411</c:v>
                </c:pt>
                <c:pt idx="3">
                  <c:v>4.2188711295282868</c:v>
                </c:pt>
                <c:pt idx="4">
                  <c:v>3.9698684799758137</c:v>
                </c:pt>
                <c:pt idx="5">
                  <c:v>4.2201171218430655</c:v>
                </c:pt>
                <c:pt idx="6">
                  <c:v>4.3152610356369232</c:v>
                </c:pt>
                <c:pt idx="7">
                  <c:v>4.4930535488596437</c:v>
                </c:pt>
                <c:pt idx="8">
                  <c:v>4.4126482463785592</c:v>
                </c:pt>
                <c:pt idx="9">
                  <c:v>4.4651923394564017</c:v>
                </c:pt>
                <c:pt idx="10">
                  <c:v>4.4739588055722779</c:v>
                </c:pt>
                <c:pt idx="11">
                  <c:v>4.5308727784593001</c:v>
                </c:pt>
                <c:pt idx="12">
                  <c:v>4.5169485957630986</c:v>
                </c:pt>
                <c:pt idx="13">
                  <c:v>4.4816853280098199</c:v>
                </c:pt>
                <c:pt idx="14">
                  <c:v>4.4618659581978006</c:v>
                </c:pt>
                <c:pt idx="15">
                  <c:v>36.107759059066204</c:v>
                </c:pt>
                <c:pt idx="16">
                  <c:v>93.542920872342876</c:v>
                </c:pt>
                <c:pt idx="17">
                  <c:v>98.985047078130748</c:v>
                </c:pt>
                <c:pt idx="18">
                  <c:v>106.6652455357283</c:v>
                </c:pt>
                <c:pt idx="19">
                  <c:v>109.61598831075078</c:v>
                </c:pt>
                <c:pt idx="20">
                  <c:v>110.89504525492542</c:v>
                </c:pt>
                <c:pt idx="21">
                  <c:v>111.98269541137383</c:v>
                </c:pt>
                <c:pt idx="22">
                  <c:v>111.58479619222072</c:v>
                </c:pt>
                <c:pt idx="23">
                  <c:v>113.1731164439031</c:v>
                </c:pt>
                <c:pt idx="24">
                  <c:v>113.37658611031753</c:v>
                </c:pt>
                <c:pt idx="25">
                  <c:v>114.28059281718751</c:v>
                </c:pt>
                <c:pt idx="26">
                  <c:v>115.56762676342457</c:v>
                </c:pt>
                <c:pt idx="27">
                  <c:v>118.76788539919909</c:v>
                </c:pt>
                <c:pt idx="28">
                  <c:v>122.4776606254572</c:v>
                </c:pt>
                <c:pt idx="29">
                  <c:v>125.05825380368243</c:v>
                </c:pt>
                <c:pt idx="30">
                  <c:v>126.22251272784058</c:v>
                </c:pt>
                <c:pt idx="31">
                  <c:v>128.13390899299498</c:v>
                </c:pt>
                <c:pt idx="32">
                  <c:v>130.82551640072563</c:v>
                </c:pt>
                <c:pt idx="33">
                  <c:v>131.351049426294</c:v>
                </c:pt>
                <c:pt idx="34">
                  <c:v>130.87846581361214</c:v>
                </c:pt>
                <c:pt idx="35">
                  <c:v>93.551691177333524</c:v>
                </c:pt>
                <c:pt idx="36">
                  <c:v>21.481971710170441</c:v>
                </c:pt>
                <c:pt idx="37">
                  <c:v>13.601461794247324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21-4D92-8A95-615454EB9522}"/>
            </c:ext>
          </c:extLst>
        </c:ser>
        <c:ser>
          <c:idx val="2"/>
          <c:order val="2"/>
          <c:tx>
            <c:strRef>
              <c:f>'Phase II Charts'!$P$97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Charts'!$X$97:$BI$97</c:f>
              <c:numCache>
                <c:formatCode>#,##0.0_);\(#,##0.0\);\-_)</c:formatCode>
                <c:ptCount val="38"/>
                <c:pt idx="0">
                  <c:v>0.10014076811349139</c:v>
                </c:pt>
                <c:pt idx="1">
                  <c:v>0</c:v>
                </c:pt>
                <c:pt idx="2">
                  <c:v>4.9071769172237684E-2</c:v>
                </c:pt>
                <c:pt idx="3">
                  <c:v>0.12333393423016162</c:v>
                </c:pt>
                <c:pt idx="4">
                  <c:v>0.13944653277631841</c:v>
                </c:pt>
                <c:pt idx="5">
                  <c:v>0.15406776794030239</c:v>
                </c:pt>
                <c:pt idx="6">
                  <c:v>0.1631435215815876</c:v>
                </c:pt>
                <c:pt idx="7">
                  <c:v>0.16866520099994489</c:v>
                </c:pt>
                <c:pt idx="8">
                  <c:v>0.17229429161564877</c:v>
                </c:pt>
                <c:pt idx="9">
                  <c:v>0.1732397027876528</c:v>
                </c:pt>
                <c:pt idx="10">
                  <c:v>0.17150175421360397</c:v>
                </c:pt>
                <c:pt idx="11">
                  <c:v>0.16959132746188443</c:v>
                </c:pt>
                <c:pt idx="12">
                  <c:v>0.17015902244313047</c:v>
                </c:pt>
                <c:pt idx="13">
                  <c:v>0.17095630652619623</c:v>
                </c:pt>
                <c:pt idx="14">
                  <c:v>0.16872602362932868</c:v>
                </c:pt>
                <c:pt idx="15">
                  <c:v>1.3584229743095295</c:v>
                </c:pt>
                <c:pt idx="16">
                  <c:v>3.477015044415622</c:v>
                </c:pt>
                <c:pt idx="17">
                  <c:v>3.699808744954642</c:v>
                </c:pt>
                <c:pt idx="18">
                  <c:v>3.9456934230232417</c:v>
                </c:pt>
                <c:pt idx="19">
                  <c:v>3.9531438327226747</c:v>
                </c:pt>
                <c:pt idx="20">
                  <c:v>3.9411229318539682</c:v>
                </c:pt>
                <c:pt idx="21">
                  <c:v>3.9993819789776364</c:v>
                </c:pt>
                <c:pt idx="22">
                  <c:v>3.9951842857767477</c:v>
                </c:pt>
                <c:pt idx="23">
                  <c:v>3.9246667114846585</c:v>
                </c:pt>
                <c:pt idx="24">
                  <c:v>3.9245741345879148</c:v>
                </c:pt>
                <c:pt idx="25">
                  <c:v>3.9076589802006052</c:v>
                </c:pt>
                <c:pt idx="26">
                  <c:v>3.9670234575527861</c:v>
                </c:pt>
                <c:pt idx="27">
                  <c:v>4.0350627731779172</c:v>
                </c:pt>
                <c:pt idx="28">
                  <c:v>4.1084278564235639</c:v>
                </c:pt>
                <c:pt idx="29">
                  <c:v>4.1843986436838172</c:v>
                </c:pt>
                <c:pt idx="30">
                  <c:v>4.2447926234616444</c:v>
                </c:pt>
                <c:pt idx="31">
                  <c:v>4.3090718125816831</c:v>
                </c:pt>
                <c:pt idx="32">
                  <c:v>4.3829028882670418</c:v>
                </c:pt>
                <c:pt idx="33">
                  <c:v>4.4625677048676806</c:v>
                </c:pt>
                <c:pt idx="34">
                  <c:v>4.5515476956177432</c:v>
                </c:pt>
                <c:pt idx="35">
                  <c:v>3.2534380790017559</c:v>
                </c:pt>
                <c:pt idx="36">
                  <c:v>0.74707644398886697</c:v>
                </c:pt>
                <c:pt idx="37">
                  <c:v>0.47301671594167194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21-4D92-8A95-615454EB9522}"/>
            </c:ext>
          </c:extLst>
        </c:ser>
        <c:ser>
          <c:idx val="3"/>
          <c:order val="3"/>
          <c:tx>
            <c:strRef>
              <c:f>'Phase II Charts'!$P$103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Charts'!$X$103:$BI$103</c:f>
              <c:numCache>
                <c:formatCode>#,##0.0_);\(#,##0.0\);\-_)</c:formatCode>
                <c:ptCount val="38"/>
                <c:pt idx="0">
                  <c:v>-0.95696967713226555</c:v>
                </c:pt>
                <c:pt idx="1">
                  <c:v>-1.4368098751962814</c:v>
                </c:pt>
                <c:pt idx="2">
                  <c:v>-1.7436315341791147</c:v>
                </c:pt>
                <c:pt idx="3">
                  <c:v>5.7094452748529321</c:v>
                </c:pt>
                <c:pt idx="4">
                  <c:v>-1.9696743540160619</c:v>
                </c:pt>
                <c:pt idx="5">
                  <c:v>5.9320894746920185</c:v>
                </c:pt>
                <c:pt idx="6">
                  <c:v>-2.0012824191616647</c:v>
                </c:pt>
                <c:pt idx="7">
                  <c:v>-2.0044991173103108</c:v>
                </c:pt>
                <c:pt idx="8">
                  <c:v>-2.0001786937777517</c:v>
                </c:pt>
                <c:pt idx="9">
                  <c:v>-1.9981731013091395</c:v>
                </c:pt>
                <c:pt idx="10">
                  <c:v>-1.9929708649928148</c:v>
                </c:pt>
                <c:pt idx="11">
                  <c:v>-1.9890856556586163</c:v>
                </c:pt>
                <c:pt idx="12">
                  <c:v>-1.9827156978617915</c:v>
                </c:pt>
                <c:pt idx="13">
                  <c:v>-1.9780367328207868</c:v>
                </c:pt>
                <c:pt idx="14">
                  <c:v>-1.9713064713474726</c:v>
                </c:pt>
                <c:pt idx="15">
                  <c:v>-1.8742880526937542</c:v>
                </c:pt>
                <c:pt idx="16">
                  <c:v>-2.3006541944606909</c:v>
                </c:pt>
                <c:pt idx="17">
                  <c:v>-2.2961819159473027</c:v>
                </c:pt>
                <c:pt idx="18">
                  <c:v>-2.4456153960114433</c:v>
                </c:pt>
                <c:pt idx="19">
                  <c:v>-2.4492237405560533</c:v>
                </c:pt>
                <c:pt idx="20">
                  <c:v>-2.4373265642284858</c:v>
                </c:pt>
                <c:pt idx="21">
                  <c:v>-2.4249980934329258</c:v>
                </c:pt>
                <c:pt idx="22">
                  <c:v>-2.4060640240969193</c:v>
                </c:pt>
                <c:pt idx="23">
                  <c:v>-2.4003182956774483</c:v>
                </c:pt>
                <c:pt idx="24">
                  <c:v>-2.3873118231631882</c:v>
                </c:pt>
                <c:pt idx="25">
                  <c:v>-2.3737632156378123</c:v>
                </c:pt>
                <c:pt idx="26">
                  <c:v>-2.3630961589984829</c:v>
                </c:pt>
                <c:pt idx="27">
                  <c:v>-2.3646211352910074</c:v>
                </c:pt>
                <c:pt idx="28">
                  <c:v>-2.3695185530424214</c:v>
                </c:pt>
                <c:pt idx="29">
                  <c:v>-2.3685488137808002</c:v>
                </c:pt>
                <c:pt idx="30">
                  <c:v>-2.3558799605637444</c:v>
                </c:pt>
                <c:pt idx="31">
                  <c:v>-2.3476637483211134</c:v>
                </c:pt>
                <c:pt idx="32">
                  <c:v>-2.3452383548162468</c:v>
                </c:pt>
                <c:pt idx="33">
                  <c:v>-2.3333765616956597</c:v>
                </c:pt>
                <c:pt idx="34">
                  <c:v>-2.3188746547130772</c:v>
                </c:pt>
                <c:pt idx="35">
                  <c:v>-1.807429841758085</c:v>
                </c:pt>
                <c:pt idx="36">
                  <c:v>-0.57446057376801773</c:v>
                </c:pt>
                <c:pt idx="37">
                  <c:v>-0.47218969888402129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21-4D92-8A95-615454EB9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Charts'!$P$109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Charts'!$X$109:$BI$109</c:f>
              <c:numCache>
                <c:formatCode>#,##0.0_);\(#,##0.0\);\-_)</c:formatCode>
                <c:ptCount val="38"/>
                <c:pt idx="0">
                  <c:v>17.240433658450655</c:v>
                </c:pt>
                <c:pt idx="1">
                  <c:v>34.863006170436549</c:v>
                </c:pt>
                <c:pt idx="2">
                  <c:v>35.238107880525831</c:v>
                </c:pt>
                <c:pt idx="3">
                  <c:v>43.61020481786543</c:v>
                </c:pt>
                <c:pt idx="4">
                  <c:v>35.981660511312278</c:v>
                </c:pt>
                <c:pt idx="5">
                  <c:v>36.297034246707419</c:v>
                </c:pt>
                <c:pt idx="6">
                  <c:v>36.28964908981262</c:v>
                </c:pt>
                <c:pt idx="7">
                  <c:v>36.182589291205126</c:v>
                </c:pt>
                <c:pt idx="8">
                  <c:v>36.175457239563229</c:v>
                </c:pt>
                <c:pt idx="9">
                  <c:v>36.067602015479821</c:v>
                </c:pt>
                <c:pt idx="10">
                  <c:v>35.821959093598878</c:v>
                </c:pt>
                <c:pt idx="11">
                  <c:v>35.555148599788374</c:v>
                </c:pt>
                <c:pt idx="12">
                  <c:v>35.390939538795621</c:v>
                </c:pt>
                <c:pt idx="13">
                  <c:v>35.290150685718679</c:v>
                </c:pt>
                <c:pt idx="14">
                  <c:v>35.10886339753862</c:v>
                </c:pt>
                <c:pt idx="15">
                  <c:v>46.970447176718082</c:v>
                </c:pt>
                <c:pt idx="16">
                  <c:v>63.389817166161805</c:v>
                </c:pt>
                <c:pt idx="17">
                  <c:v>62.984351077984691</c:v>
                </c:pt>
                <c:pt idx="18">
                  <c:v>63.854645507941335</c:v>
                </c:pt>
                <c:pt idx="19">
                  <c:v>65.717467001449137</c:v>
                </c:pt>
                <c:pt idx="20">
                  <c:v>66.253361378313826</c:v>
                </c:pt>
                <c:pt idx="21">
                  <c:v>66.699908781502174</c:v>
                </c:pt>
                <c:pt idx="22">
                  <c:v>66.439841634143846</c:v>
                </c:pt>
                <c:pt idx="23">
                  <c:v>67.343276049101917</c:v>
                </c:pt>
                <c:pt idx="24">
                  <c:v>67.329347943584096</c:v>
                </c:pt>
                <c:pt idx="25">
                  <c:v>67.565669325781172</c:v>
                </c:pt>
                <c:pt idx="26">
                  <c:v>68.096649630151916</c:v>
                </c:pt>
                <c:pt idx="27">
                  <c:v>70.240730246991163</c:v>
                </c:pt>
                <c:pt idx="28">
                  <c:v>72.640745958871534</c:v>
                </c:pt>
                <c:pt idx="29">
                  <c:v>74.25745444905094</c:v>
                </c:pt>
                <c:pt idx="30">
                  <c:v>74.692533534412632</c:v>
                </c:pt>
                <c:pt idx="31">
                  <c:v>75.616646400349182</c:v>
                </c:pt>
                <c:pt idx="32">
                  <c:v>77.406209439906064</c:v>
                </c:pt>
                <c:pt idx="33">
                  <c:v>77.633614913331613</c:v>
                </c:pt>
                <c:pt idx="34">
                  <c:v>77.168657668206961</c:v>
                </c:pt>
                <c:pt idx="35">
                  <c:v>50.498116266879791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3-4585-AF7D-57EFC73481AF}"/>
            </c:ext>
          </c:extLst>
        </c:ser>
        <c:ser>
          <c:idx val="1"/>
          <c:order val="1"/>
          <c:tx>
            <c:strRef>
              <c:f>'Phase II Charts'!$P$110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Charts'!$X$110:$BI$110</c:f>
              <c:numCache>
                <c:formatCode>#,##0.0_);\(#,##0.0\);\-_)</c:formatCode>
                <c:ptCount val="38"/>
                <c:pt idx="0">
                  <c:v>2.7959233962563497</c:v>
                </c:pt>
                <c:pt idx="1">
                  <c:v>4.2147360034148553</c:v>
                </c:pt>
                <c:pt idx="2">
                  <c:v>4.246579736485665</c:v>
                </c:pt>
                <c:pt idx="3">
                  <c:v>4.3204677550692665</c:v>
                </c:pt>
                <c:pt idx="4">
                  <c:v>4.3133127524557855</c:v>
                </c:pt>
                <c:pt idx="5">
                  <c:v>4.3415372790062134</c:v>
                </c:pt>
                <c:pt idx="6">
                  <c:v>4.3734758745292641</c:v>
                </c:pt>
                <c:pt idx="7">
                  <c:v>4.3591960514100574</c:v>
                </c:pt>
                <c:pt idx="8">
                  <c:v>4.3532402731995781</c:v>
                </c:pt>
                <c:pt idx="9">
                  <c:v>4.3367513471509467</c:v>
                </c:pt>
                <c:pt idx="10">
                  <c:v>4.3019123811533078</c:v>
                </c:pt>
                <c:pt idx="11">
                  <c:v>4.2487821970498603</c:v>
                </c:pt>
                <c:pt idx="12">
                  <c:v>4.2252876550903604</c:v>
                </c:pt>
                <c:pt idx="13">
                  <c:v>4.2094739924888618</c:v>
                </c:pt>
                <c:pt idx="14">
                  <c:v>4.1841277264052534</c:v>
                </c:pt>
                <c:pt idx="15">
                  <c:v>4.2010205175225961</c:v>
                </c:pt>
                <c:pt idx="16">
                  <c:v>7.7885139832367765</c:v>
                </c:pt>
                <c:pt idx="17">
                  <c:v>7.7379461235844387</c:v>
                </c:pt>
                <c:pt idx="18">
                  <c:v>7.8466524832428641</c:v>
                </c:pt>
                <c:pt idx="19">
                  <c:v>8.0794689365377508</c:v>
                </c:pt>
                <c:pt idx="20">
                  <c:v>8.1260512072157844</c:v>
                </c:pt>
                <c:pt idx="21">
                  <c:v>8.1364724876687671</c:v>
                </c:pt>
                <c:pt idx="22">
                  <c:v>8.1032968518098034</c:v>
                </c:pt>
                <c:pt idx="23">
                  <c:v>8.2148189467667976</c:v>
                </c:pt>
                <c:pt idx="24">
                  <c:v>8.2120969151954988</c:v>
                </c:pt>
                <c:pt idx="25">
                  <c:v>8.2425956619696521</c:v>
                </c:pt>
                <c:pt idx="26">
                  <c:v>8.2921316614438947</c:v>
                </c:pt>
                <c:pt idx="27">
                  <c:v>8.5581377712912197</c:v>
                </c:pt>
                <c:pt idx="28">
                  <c:v>8.856067122766424</c:v>
                </c:pt>
                <c:pt idx="29">
                  <c:v>9.0563240502402884</c:v>
                </c:pt>
                <c:pt idx="30">
                  <c:v>9.101933767640487</c:v>
                </c:pt>
                <c:pt idx="31">
                  <c:v>9.1813833770105724</c:v>
                </c:pt>
                <c:pt idx="32">
                  <c:v>9.4023156421798824</c:v>
                </c:pt>
                <c:pt idx="33">
                  <c:v>9.4280499689669224</c:v>
                </c:pt>
                <c:pt idx="34">
                  <c:v>9.3673972714554861</c:v>
                </c:pt>
                <c:pt idx="35">
                  <c:v>5.5113767759550614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3-4585-AF7D-57EFC73481AF}"/>
            </c:ext>
          </c:extLst>
        </c:ser>
        <c:ser>
          <c:idx val="2"/>
          <c:order val="2"/>
          <c:tx>
            <c:strRef>
              <c:f>'Phase II Charts'!$P$111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Charts'!$X$111:$BI$111</c:f>
              <c:numCache>
                <c:formatCode>#,##0.0_);\(#,##0.0\);\-_)</c:formatCode>
                <c:ptCount val="38"/>
                <c:pt idx="0">
                  <c:v>2.5221791278550798</c:v>
                </c:pt>
                <c:pt idx="1">
                  <c:v>3.9045014199954631</c:v>
                </c:pt>
                <c:pt idx="2">
                  <c:v>3.9342986400939299</c:v>
                </c:pt>
                <c:pt idx="3">
                  <c:v>4.0017250808341789</c:v>
                </c:pt>
                <c:pt idx="4">
                  <c:v>3.9947351332718184</c:v>
                </c:pt>
                <c:pt idx="5">
                  <c:v>4.0191845538387057</c:v>
                </c:pt>
                <c:pt idx="6">
                  <c:v>4.0480780557428924</c:v>
                </c:pt>
                <c:pt idx="7">
                  <c:v>4.0348323154447128</c:v>
                </c:pt>
                <c:pt idx="8">
                  <c:v>4.028823705785622</c:v>
                </c:pt>
                <c:pt idx="9">
                  <c:v>4.0135455554019774</c:v>
                </c:pt>
                <c:pt idx="10">
                  <c:v>3.982307467568253</c:v>
                </c:pt>
                <c:pt idx="11">
                  <c:v>3.9357907702524093</c:v>
                </c:pt>
                <c:pt idx="12">
                  <c:v>3.9139314463998209</c:v>
                </c:pt>
                <c:pt idx="13">
                  <c:v>3.8992421326243183</c:v>
                </c:pt>
                <c:pt idx="14">
                  <c:v>3.8758994095166215</c:v>
                </c:pt>
                <c:pt idx="15">
                  <c:v>3.8908829717414215</c:v>
                </c:pt>
                <c:pt idx="16">
                  <c:v>7.1801305990757225</c:v>
                </c:pt>
                <c:pt idx="17">
                  <c:v>7.1337449471288474</c:v>
                </c:pt>
                <c:pt idx="18">
                  <c:v>7.2335577989422433</c:v>
                </c:pt>
                <c:pt idx="19">
                  <c:v>7.4477085426216592</c:v>
                </c:pt>
                <c:pt idx="20">
                  <c:v>7.4933252043970615</c:v>
                </c:pt>
                <c:pt idx="21">
                  <c:v>7.5051106830468832</c:v>
                </c:pt>
                <c:pt idx="22">
                  <c:v>7.4749389712784504</c:v>
                </c:pt>
                <c:pt idx="23">
                  <c:v>7.5775236064204261</c:v>
                </c:pt>
                <c:pt idx="24">
                  <c:v>7.5753408763179229</c:v>
                </c:pt>
                <c:pt idx="25">
                  <c:v>7.6057775407698465</c:v>
                </c:pt>
                <c:pt idx="26">
                  <c:v>7.6536522066327439</c:v>
                </c:pt>
                <c:pt idx="27">
                  <c:v>7.8984858113028684</c:v>
                </c:pt>
                <c:pt idx="28">
                  <c:v>8.1724917803585431</c:v>
                </c:pt>
                <c:pt idx="29">
                  <c:v>8.3569614829700587</c:v>
                </c:pt>
                <c:pt idx="30">
                  <c:v>8.4022857672283688</c:v>
                </c:pt>
                <c:pt idx="31">
                  <c:v>8.4792676608284072</c:v>
                </c:pt>
                <c:pt idx="32">
                  <c:v>8.6829228839576533</c:v>
                </c:pt>
                <c:pt idx="33">
                  <c:v>8.7070419733306288</c:v>
                </c:pt>
                <c:pt idx="34">
                  <c:v>8.6519114700458744</c:v>
                </c:pt>
                <c:pt idx="35">
                  <c:v>5.1778084236812258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3-4585-AF7D-57EFC73481AF}"/>
            </c:ext>
          </c:extLst>
        </c:ser>
        <c:ser>
          <c:idx val="3"/>
          <c:order val="3"/>
          <c:tx>
            <c:strRef>
              <c:f>'Phase II Charts'!$P$112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Charts'!$X$112:$BI$112</c:f>
              <c:numCache>
                <c:formatCode>#,##0.0_);\(#,##0.0\);\-_)</c:formatCode>
                <c:ptCount val="38"/>
                <c:pt idx="0">
                  <c:v>-1.6137975</c:v>
                </c:pt>
                <c:pt idx="1">
                  <c:v>-1.1735525</c:v>
                </c:pt>
                <c:pt idx="2">
                  <c:v>3.726634052658532</c:v>
                </c:pt>
                <c:pt idx="3">
                  <c:v>5.5950062329176147</c:v>
                </c:pt>
                <c:pt idx="4">
                  <c:v>5.5800176858636386</c:v>
                </c:pt>
                <c:pt idx="5">
                  <c:v>13.490787330671967</c:v>
                </c:pt>
                <c:pt idx="6">
                  <c:v>5.6473279180889095</c:v>
                </c:pt>
                <c:pt idx="7">
                  <c:v>5.6777711923973406</c:v>
                </c:pt>
                <c:pt idx="8">
                  <c:v>5.6668454013598524</c:v>
                </c:pt>
                <c:pt idx="9">
                  <c:v>5.6554922531562228</c:v>
                </c:pt>
                <c:pt idx="10">
                  <c:v>5.634182445384968</c:v>
                </c:pt>
                <c:pt idx="11">
                  <c:v>5.6101772648316732</c:v>
                </c:pt>
                <c:pt idx="12">
                  <c:v>5.5431378460204508</c:v>
                </c:pt>
                <c:pt idx="13">
                  <c:v>5.516931626324185</c:v>
                </c:pt>
                <c:pt idx="14">
                  <c:v>5.4934998342427663</c:v>
                </c:pt>
                <c:pt idx="15">
                  <c:v>5.4711702416194488</c:v>
                </c:pt>
                <c:pt idx="16">
                  <c:v>5.4446623130734748</c:v>
                </c:pt>
                <c:pt idx="17">
                  <c:v>7.9828981021662004</c:v>
                </c:pt>
                <c:pt idx="18">
                  <c:v>10.751113297454049</c:v>
                </c:pt>
                <c:pt idx="19">
                  <c:v>11.074070887920847</c:v>
                </c:pt>
                <c:pt idx="20">
                  <c:v>11.256769947294963</c:v>
                </c:pt>
                <c:pt idx="21">
                  <c:v>11.431124819984539</c:v>
                </c:pt>
                <c:pt idx="22">
                  <c:v>11.150623752176299</c:v>
                </c:pt>
                <c:pt idx="23">
                  <c:v>11.296291439325277</c:v>
                </c:pt>
                <c:pt idx="24">
                  <c:v>11.299630948406708</c:v>
                </c:pt>
                <c:pt idx="25">
                  <c:v>11.432190044071744</c:v>
                </c:pt>
                <c:pt idx="26">
                  <c:v>11.620685678978221</c:v>
                </c:pt>
                <c:pt idx="27">
                  <c:v>11.804973360980796</c:v>
                </c:pt>
                <c:pt idx="28">
                  <c:v>12.201566322666697</c:v>
                </c:pt>
                <c:pt idx="29">
                  <c:v>12.476562831248902</c:v>
                </c:pt>
                <c:pt idx="30">
                  <c:v>12.649042467114764</c:v>
                </c:pt>
                <c:pt idx="31">
                  <c:v>12.911250281637759</c:v>
                </c:pt>
                <c:pt idx="32">
                  <c:v>12.993207288305232</c:v>
                </c:pt>
                <c:pt idx="33">
                  <c:v>13.022164375364106</c:v>
                </c:pt>
                <c:pt idx="34">
                  <c:v>12.943148718168098</c:v>
                </c:pt>
                <c:pt idx="35">
                  <c:v>13.21816193833388</c:v>
                </c:pt>
                <c:pt idx="36">
                  <c:v>13.498524835444414</c:v>
                </c:pt>
                <c:pt idx="37">
                  <c:v>7.1141254551231059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63-4585-AF7D-57EFC73481AF}"/>
            </c:ext>
          </c:extLst>
        </c:ser>
        <c:ser>
          <c:idx val="4"/>
          <c:order val="4"/>
          <c:tx>
            <c:strRef>
              <c:f>'Phase II Charts'!$P$113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Charts'!$X$113:$BI$113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-1.6137975000000002</c:v>
                </c:pt>
                <c:pt idx="2">
                  <c:v>1.761908586498558</c:v>
                </c:pt>
                <c:pt idx="3">
                  <c:v>3.6284877358564502</c:v>
                </c:pt>
                <c:pt idx="4">
                  <c:v>3.4066710986752198</c:v>
                </c:pt>
                <c:pt idx="5">
                  <c:v>3.6580117568987784</c:v>
                </c:pt>
                <c:pt idx="6">
                  <c:v>3.7563804851479632</c:v>
                </c:pt>
                <c:pt idx="7">
                  <c:v>3.925555300530672</c:v>
                </c:pt>
                <c:pt idx="8">
                  <c:v>3.846039774038696</c:v>
                </c:pt>
                <c:pt idx="9">
                  <c:v>3.8947521111271861</c:v>
                </c:pt>
                <c:pt idx="10">
                  <c:v>3.8987264677112519</c:v>
                </c:pt>
                <c:pt idx="11">
                  <c:v>3.9484200219854584</c:v>
                </c:pt>
                <c:pt idx="12">
                  <c:v>3.9211924209673219</c:v>
                </c:pt>
                <c:pt idx="13">
                  <c:v>3.8731103488520784</c:v>
                </c:pt>
                <c:pt idx="14">
                  <c:v>3.8478223500272906</c:v>
                </c:pt>
                <c:pt idx="15">
                  <c:v>3.8781579168339522</c:v>
                </c:pt>
                <c:pt idx="16">
                  <c:v>4.0100672635722105</c:v>
                </c:pt>
                <c:pt idx="17">
                  <c:v>3.9794799784502284</c:v>
                </c:pt>
                <c:pt idx="18">
                  <c:v>4.0292354737019656</c:v>
                </c:pt>
                <c:pt idx="19">
                  <c:v>4.1483343478621553</c:v>
                </c:pt>
                <c:pt idx="20">
                  <c:v>4.2168469059540437</c:v>
                </c:pt>
                <c:pt idx="21">
                  <c:v>4.2851272695728388</c:v>
                </c:pt>
                <c:pt idx="22">
                  <c:v>4.2235906052105783</c:v>
                </c:pt>
                <c:pt idx="23">
                  <c:v>4.2319678616345504</c:v>
                </c:pt>
                <c:pt idx="24">
                  <c:v>4.2333602783651783</c:v>
                </c:pt>
                <c:pt idx="25">
                  <c:v>4.2829742627482208</c:v>
                </c:pt>
                <c:pt idx="26">
                  <c:v>4.3565905871832165</c:v>
                </c:pt>
                <c:pt idx="27">
                  <c:v>4.4585169292671161</c:v>
                </c:pt>
                <c:pt idx="28">
                  <c:v>4.5731576346122376</c:v>
                </c:pt>
                <c:pt idx="29">
                  <c:v>4.676854751527995</c:v>
                </c:pt>
                <c:pt idx="30">
                  <c:v>4.7415964033222515</c:v>
                </c:pt>
                <c:pt idx="31">
                  <c:v>4.8433674521183718</c:v>
                </c:pt>
                <c:pt idx="32">
                  <c:v>4.9159370343468707</c:v>
                </c:pt>
                <c:pt idx="33">
                  <c:v>4.8868932710107051</c:v>
                </c:pt>
                <c:pt idx="34">
                  <c:v>4.8601507972513591</c:v>
                </c:pt>
                <c:pt idx="35">
                  <c:v>4.9640081949624708</c:v>
                </c:pt>
                <c:pt idx="36">
                  <c:v>5.0699024663087693</c:v>
                </c:pt>
                <c:pt idx="37">
                  <c:v>4.3599167839236355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63-4585-AF7D-57EFC7348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Charts'!$P$130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Charts'!$X$130:$BI$130</c:f>
              <c:numCache>
                <c:formatCode>#,##0.0_);\(#,##0.0\);\-_)</c:formatCode>
                <c:ptCount val="38"/>
                <c:pt idx="0">
                  <c:v>3.3374453415493455</c:v>
                </c:pt>
                <c:pt idx="1">
                  <c:v>6.6540525829333328</c:v>
                </c:pt>
                <c:pt idx="2">
                  <c:v>7.3543175476533316</c:v>
                </c:pt>
                <c:pt idx="3">
                  <c:v>7.4707893167464139</c:v>
                </c:pt>
                <c:pt idx="4">
                  <c:v>7.5263500542776161</c:v>
                </c:pt>
                <c:pt idx="5">
                  <c:v>7.4535210626917454</c:v>
                </c:pt>
                <c:pt idx="6">
                  <c:v>7.8626358159720144</c:v>
                </c:pt>
                <c:pt idx="7">
                  <c:v>7.9481669964218096</c:v>
                </c:pt>
                <c:pt idx="8">
                  <c:v>8.0391285964846482</c:v>
                </c:pt>
                <c:pt idx="9">
                  <c:v>8.1298435984921262</c:v>
                </c:pt>
                <c:pt idx="10">
                  <c:v>8.3217902669850918</c:v>
                </c:pt>
                <c:pt idx="11">
                  <c:v>8.518739080047796</c:v>
                </c:pt>
                <c:pt idx="12">
                  <c:v>8.6199801737157706</c:v>
                </c:pt>
                <c:pt idx="13">
                  <c:v>8.7260837911850402</c:v>
                </c:pt>
                <c:pt idx="14">
                  <c:v>8.8325919944200617</c:v>
                </c:pt>
                <c:pt idx="15">
                  <c:v>9.152809053689845</c:v>
                </c:pt>
                <c:pt idx="16">
                  <c:v>9.493153934665882</c:v>
                </c:pt>
                <c:pt idx="17">
                  <c:v>9.61438314845382</c:v>
                </c:pt>
                <c:pt idx="18">
                  <c:v>9.7456485003659985</c:v>
                </c:pt>
                <c:pt idx="19">
                  <c:v>9.8814105643770311</c:v>
                </c:pt>
                <c:pt idx="20">
                  <c:v>10.180894252432168</c:v>
                </c:pt>
                <c:pt idx="21">
                  <c:v>10.488214571039766</c:v>
                </c:pt>
                <c:pt idx="22">
                  <c:v>10.634086753660206</c:v>
                </c:pt>
                <c:pt idx="23">
                  <c:v>10.787004300569537</c:v>
                </c:pt>
                <c:pt idx="24">
                  <c:v>10.941032359827478</c:v>
                </c:pt>
                <c:pt idx="25">
                  <c:v>11.253259673295579</c:v>
                </c:pt>
                <c:pt idx="26">
                  <c:v>11.574774642085623</c:v>
                </c:pt>
                <c:pt idx="27">
                  <c:v>11.75323869878355</c:v>
                </c:pt>
                <c:pt idx="28">
                  <c:v>11.936509515317162</c:v>
                </c:pt>
                <c:pt idx="29">
                  <c:v>12.121818980206827</c:v>
                </c:pt>
                <c:pt idx="30">
                  <c:v>12.457028376922381</c:v>
                </c:pt>
                <c:pt idx="31">
                  <c:v>12.803476655706632</c:v>
                </c:pt>
                <c:pt idx="32">
                  <c:v>13.008689856489479</c:v>
                </c:pt>
                <c:pt idx="33">
                  <c:v>13.213779284930331</c:v>
                </c:pt>
                <c:pt idx="34">
                  <c:v>13.424338484174175</c:v>
                </c:pt>
                <c:pt idx="35">
                  <c:v>10.084720380001736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5-4FC9-9426-8DB89AF056F3}"/>
            </c:ext>
          </c:extLst>
        </c:ser>
        <c:ser>
          <c:idx val="1"/>
          <c:order val="1"/>
          <c:tx>
            <c:strRef>
              <c:f>'Phase II Charts'!$P$131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Charts'!$X$131:$BI$131</c:f>
              <c:numCache>
                <c:formatCode>#,##0.0_);\(#,##0.0\);\-_)</c:formatCode>
                <c:ptCount val="38"/>
                <c:pt idx="0">
                  <c:v>0.37127260374365029</c:v>
                </c:pt>
                <c:pt idx="1">
                  <c:v>0.95423467739157719</c:v>
                </c:pt>
                <c:pt idx="2">
                  <c:v>1.046364236961409</c:v>
                </c:pt>
                <c:pt idx="3">
                  <c:v>1.0607925717956752</c:v>
                </c:pt>
                <c:pt idx="4">
                  <c:v>1.0734188413299848</c:v>
                </c:pt>
                <c:pt idx="5">
                  <c:v>1.0745024843560289</c:v>
                </c:pt>
                <c:pt idx="6">
                  <c:v>1.0910799805242717</c:v>
                </c:pt>
                <c:pt idx="7">
                  <c:v>1.1044086617259063</c:v>
                </c:pt>
                <c:pt idx="8">
                  <c:v>1.1183520138416856</c:v>
                </c:pt>
                <c:pt idx="9">
                  <c:v>1.1323634353888508</c:v>
                </c:pt>
                <c:pt idx="10">
                  <c:v>1.1610810276345747</c:v>
                </c:pt>
                <c:pt idx="11">
                  <c:v>1.2054019362251174</c:v>
                </c:pt>
                <c:pt idx="12">
                  <c:v>1.2212674696273409</c:v>
                </c:pt>
                <c:pt idx="13">
                  <c:v>1.2378004371577656</c:v>
                </c:pt>
                <c:pt idx="14">
                  <c:v>1.2544551235657171</c:v>
                </c:pt>
                <c:pt idx="15">
                  <c:v>1.2790585539093313</c:v>
                </c:pt>
                <c:pt idx="16">
                  <c:v>1.3224613480727776</c:v>
                </c:pt>
                <c:pt idx="17">
                  <c:v>1.3407066940851413</c:v>
                </c:pt>
                <c:pt idx="18">
                  <c:v>1.3602601014080031</c:v>
                </c:pt>
                <c:pt idx="19">
                  <c:v>1.3804328436925331</c:v>
                </c:pt>
                <c:pt idx="20">
                  <c:v>1.4187834380672857</c:v>
                </c:pt>
                <c:pt idx="21">
                  <c:v>1.4780398825803589</c:v>
                </c:pt>
                <c:pt idx="22">
                  <c:v>1.4999620229230703</c:v>
                </c:pt>
                <c:pt idx="23">
                  <c:v>1.5228302592527934</c:v>
                </c:pt>
                <c:pt idx="24">
                  <c:v>1.5459088408475599</c:v>
                </c:pt>
                <c:pt idx="25">
                  <c:v>1.5859915841809837</c:v>
                </c:pt>
                <c:pt idx="26">
                  <c:v>1.6449241181576457</c:v>
                </c:pt>
                <c:pt idx="27">
                  <c:v>1.6715110252311856</c:v>
                </c:pt>
                <c:pt idx="28">
                  <c:v>1.6987780582284395</c:v>
                </c:pt>
                <c:pt idx="29">
                  <c:v>1.726383078469798</c:v>
                </c:pt>
                <c:pt idx="30">
                  <c:v>1.7792530494389804</c:v>
                </c:pt>
                <c:pt idx="31">
                  <c:v>1.86061258851608</c:v>
                </c:pt>
                <c:pt idx="32">
                  <c:v>1.8917582781166753</c:v>
                </c:pt>
                <c:pt idx="33">
                  <c:v>1.9229924821776763</c:v>
                </c:pt>
                <c:pt idx="34">
                  <c:v>1.9550222509053778</c:v>
                </c:pt>
                <c:pt idx="35">
                  <c:v>1.3214772541301978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5-4FC9-9426-8DB89AF056F3}"/>
            </c:ext>
          </c:extLst>
        </c:ser>
        <c:ser>
          <c:idx val="2"/>
          <c:order val="2"/>
          <c:tx>
            <c:strRef>
              <c:f>'Phase II Charts'!$P$132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Charts'!$X$132:$BI$132</c:f>
              <c:numCache>
                <c:formatCode>#,##0.0_);\(#,##0.0\);\-_)</c:formatCode>
                <c:ptCount val="38"/>
                <c:pt idx="0">
                  <c:v>0.32911287214492063</c:v>
                </c:pt>
                <c:pt idx="1">
                  <c:v>0.85106640973612413</c:v>
                </c:pt>
                <c:pt idx="2">
                  <c:v>0.93613085586993317</c:v>
                </c:pt>
                <c:pt idx="3">
                  <c:v>0.94967739175935495</c:v>
                </c:pt>
                <c:pt idx="4">
                  <c:v>0.9615662715446206</c:v>
                </c:pt>
                <c:pt idx="5">
                  <c:v>0.96391833760650936</c:v>
                </c:pt>
                <c:pt idx="6">
                  <c:v>0.97925026139743143</c:v>
                </c:pt>
                <c:pt idx="7">
                  <c:v>0.99180147360292659</c:v>
                </c:pt>
                <c:pt idx="8">
                  <c:v>1.0049025609483795</c:v>
                </c:pt>
                <c:pt idx="9">
                  <c:v>1.018075262563908</c:v>
                </c:pt>
                <c:pt idx="10">
                  <c:v>1.0435124100573194</c:v>
                </c:pt>
                <c:pt idx="11">
                  <c:v>1.081980893578578</c:v>
                </c:pt>
                <c:pt idx="12">
                  <c:v>1.0967656132664472</c:v>
                </c:pt>
                <c:pt idx="13">
                  <c:v>1.112162371829335</c:v>
                </c:pt>
                <c:pt idx="14">
                  <c:v>1.1276696112439117</c:v>
                </c:pt>
                <c:pt idx="15">
                  <c:v>1.1498406503550886</c:v>
                </c:pt>
                <c:pt idx="16">
                  <c:v>1.1886082126814208</c:v>
                </c:pt>
                <c:pt idx="17">
                  <c:v>1.2055191886933407</c:v>
                </c:pt>
                <c:pt idx="18">
                  <c:v>1.2236236536180058</c:v>
                </c:pt>
                <c:pt idx="19">
                  <c:v>1.2422981460673845</c:v>
                </c:pt>
                <c:pt idx="20">
                  <c:v>1.2760230386215381</c:v>
                </c:pt>
                <c:pt idx="21">
                  <c:v>1.3271487291531707</c:v>
                </c:pt>
                <c:pt idx="22">
                  <c:v>1.3473081138749199</c:v>
                </c:pt>
                <c:pt idx="23">
                  <c:v>1.3683244744754082</c:v>
                </c:pt>
                <c:pt idx="24">
                  <c:v>1.3895291924315765</c:v>
                </c:pt>
                <c:pt idx="25">
                  <c:v>1.4248926089837657</c:v>
                </c:pt>
                <c:pt idx="26">
                  <c:v>1.4759839259812471</c:v>
                </c:pt>
                <c:pt idx="27">
                  <c:v>1.500295221491353</c:v>
                </c:pt>
                <c:pt idx="28">
                  <c:v>1.5252162478624514</c:v>
                </c:pt>
                <c:pt idx="29">
                  <c:v>1.5504404634587612</c:v>
                </c:pt>
                <c:pt idx="30">
                  <c:v>1.5966592432945297</c:v>
                </c:pt>
                <c:pt idx="31">
                  <c:v>1.6666461121599414</c:v>
                </c:pt>
                <c:pt idx="32">
                  <c:v>1.6949518355898223</c:v>
                </c:pt>
                <c:pt idx="33">
                  <c:v>1.7233194228016364</c:v>
                </c:pt>
                <c:pt idx="34">
                  <c:v>1.7524051610831548</c:v>
                </c:pt>
                <c:pt idx="35">
                  <c:v>1.1854764228351378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D5-4FC9-9426-8DB89AF056F3}"/>
            </c:ext>
          </c:extLst>
        </c:ser>
        <c:ser>
          <c:idx val="3"/>
          <c:order val="3"/>
          <c:tx>
            <c:strRef>
              <c:f>'Phase II Charts'!$P$133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Charts'!$X$133:$BI$133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1.0799101992138453</c:v>
                </c:pt>
                <c:pt idx="3">
                  <c:v>1.2714611182529116</c:v>
                </c:pt>
                <c:pt idx="4">
                  <c:v>1.2824741614039321</c:v>
                </c:pt>
                <c:pt idx="5">
                  <c:v>1.3185366696391125</c:v>
                </c:pt>
                <c:pt idx="6">
                  <c:v>1.3085374293330583</c:v>
                </c:pt>
                <c:pt idx="7">
                  <c:v>1.2748049417460046</c:v>
                </c:pt>
                <c:pt idx="8">
                  <c:v>1.2924908242735091</c:v>
                </c:pt>
                <c:pt idx="9">
                  <c:v>1.3048119533330742</c:v>
                </c:pt>
                <c:pt idx="10">
                  <c:v>1.3172250223692172</c:v>
                </c:pt>
                <c:pt idx="11">
                  <c:v>1.329957578375115</c:v>
                </c:pt>
                <c:pt idx="12">
                  <c:v>1.3873562682315941</c:v>
                </c:pt>
                <c:pt idx="13">
                  <c:v>1.4109353107431419</c:v>
                </c:pt>
                <c:pt idx="14">
                  <c:v>1.4260747411985653</c:v>
                </c:pt>
                <c:pt idx="15">
                  <c:v>1.4417174239260546</c:v>
                </c:pt>
                <c:pt idx="16">
                  <c:v>1.4576869318373764</c:v>
                </c:pt>
                <c:pt idx="17">
                  <c:v>1.50502660224729</c:v>
                </c:pt>
                <c:pt idx="18">
                  <c:v>1.5357745291740914</c:v>
                </c:pt>
                <c:pt idx="19">
                  <c:v>1.5549774250445634</c:v>
                </c:pt>
                <c:pt idx="20">
                  <c:v>1.5740900051616282</c:v>
                </c:pt>
                <c:pt idx="21">
                  <c:v>1.5939267268091635</c:v>
                </c:pt>
                <c:pt idx="22">
                  <c:v>1.6675480630645496</c:v>
                </c:pt>
                <c:pt idx="23">
                  <c:v>1.7011437466923989</c:v>
                </c:pt>
                <c:pt idx="24">
                  <c:v>1.7232003378627991</c:v>
                </c:pt>
                <c:pt idx="25">
                  <c:v>1.7462388713594945</c:v>
                </c:pt>
                <c:pt idx="26">
                  <c:v>1.7702953930381045</c:v>
                </c:pt>
                <c:pt idx="27">
                  <c:v>1.8448262483335236</c:v>
                </c:pt>
                <c:pt idx="28">
                  <c:v>1.8820633658064498</c:v>
                </c:pt>
                <c:pt idx="29">
                  <c:v>1.909222679852187</c:v>
                </c:pt>
                <c:pt idx="30">
                  <c:v>1.9367524434730217</c:v>
                </c:pt>
                <c:pt idx="31">
                  <c:v>1.9655110589880616</c:v>
                </c:pt>
                <c:pt idx="32">
                  <c:v>2.0722873577023968</c:v>
                </c:pt>
                <c:pt idx="33">
                  <c:v>2.1192853524835575</c:v>
                </c:pt>
                <c:pt idx="34">
                  <c:v>2.1510914505616507</c:v>
                </c:pt>
                <c:pt idx="35">
                  <c:v>2.1849088129531355</c:v>
                </c:pt>
                <c:pt idx="36">
                  <c:v>2.2195531100510157</c:v>
                </c:pt>
                <c:pt idx="37">
                  <c:v>1.3270365523825132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D5-4FC9-9426-8DB89AF056F3}"/>
            </c:ext>
          </c:extLst>
        </c:ser>
        <c:ser>
          <c:idx val="4"/>
          <c:order val="4"/>
          <c:tx>
            <c:strRef>
              <c:f>'Phase II Charts'!$P$134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Charts'!$X$134:$BI$134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0.2138164268856021</c:v>
                </c:pt>
                <c:pt idx="3">
                  <c:v>0.4371206071722305</c:v>
                </c:pt>
                <c:pt idx="4">
                  <c:v>0.44189114054001605</c:v>
                </c:pt>
                <c:pt idx="5">
                  <c:v>0.44825145577277664</c:v>
                </c:pt>
                <c:pt idx="6">
                  <c:v>0.45459990217327434</c:v>
                </c:pt>
                <c:pt idx="7">
                  <c:v>0.46477935949779492</c:v>
                </c:pt>
                <c:pt idx="8">
                  <c:v>0.47480034861692594</c:v>
                </c:pt>
                <c:pt idx="9">
                  <c:v>0.48100494439594255</c:v>
                </c:pt>
                <c:pt idx="10">
                  <c:v>0.48716356723982507</c:v>
                </c:pt>
                <c:pt idx="11">
                  <c:v>0.49360002738533693</c:v>
                </c:pt>
                <c:pt idx="12">
                  <c:v>0.51138410210737573</c:v>
                </c:pt>
                <c:pt idx="13">
                  <c:v>0.52978912901570741</c:v>
                </c:pt>
                <c:pt idx="14">
                  <c:v>0.53696080480749131</c:v>
                </c:pt>
                <c:pt idx="15">
                  <c:v>0.54453860084359917</c:v>
                </c:pt>
                <c:pt idx="16">
                  <c:v>0.55256949079870155</c:v>
                </c:pt>
                <c:pt idx="17">
                  <c:v>0.56823448464189197</c:v>
                </c:pt>
                <c:pt idx="18">
                  <c:v>0.58481221689154583</c:v>
                </c:pt>
                <c:pt idx="19">
                  <c:v>0.59373970734433668</c:v>
                </c:pt>
                <c:pt idx="20">
                  <c:v>0.60269624509262032</c:v>
                </c:pt>
                <c:pt idx="21">
                  <c:v>0.61200534556088038</c:v>
                </c:pt>
                <c:pt idx="22">
                  <c:v>0.63271968575883153</c:v>
                </c:pt>
                <c:pt idx="23">
                  <c:v>0.65428417547118256</c:v>
                </c:pt>
                <c:pt idx="24">
                  <c:v>0.66440072890343849</c:v>
                </c:pt>
                <c:pt idx="25">
                  <c:v>0.67489900858985019</c:v>
                </c:pt>
                <c:pt idx="26">
                  <c:v>0.68586621832627426</c:v>
                </c:pt>
                <c:pt idx="27">
                  <c:v>0.70761172341320411</c:v>
                </c:pt>
                <c:pt idx="28">
                  <c:v>0.72997392234840386</c:v>
                </c:pt>
                <c:pt idx="29">
                  <c:v>0.74208086655967775</c:v>
                </c:pt>
                <c:pt idx="30">
                  <c:v>0.75434033789106314</c:v>
                </c:pt>
                <c:pt idx="31">
                  <c:v>0.76715546994052553</c:v>
                </c:pt>
                <c:pt idx="32">
                  <c:v>0.79490131758237681</c:v>
                </c:pt>
                <c:pt idx="33">
                  <c:v>0.82309952506885464</c:v>
                </c:pt>
                <c:pt idx="34">
                  <c:v>0.83701558266466392</c:v>
                </c:pt>
                <c:pt idx="35">
                  <c:v>0.85164494484455977</c:v>
                </c:pt>
                <c:pt idx="36">
                  <c:v>0.86660716858709019</c:v>
                </c:pt>
                <c:pt idx="37">
                  <c:v>0.80121001987572038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D5-4FC9-9426-8DB89AF05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Charts'!$P$151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Charts'!$X$151:$BI$151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0-ABA2-4EA6-B846-8DA0816601B0}"/>
            </c:ext>
          </c:extLst>
        </c:ser>
        <c:ser>
          <c:idx val="1"/>
          <c:order val="1"/>
          <c:tx>
            <c:strRef>
              <c:f>'Phase II Charts'!$P$152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Charts'!$X$152:$BI$152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1-ABA2-4EA6-B846-8DA0816601B0}"/>
            </c:ext>
          </c:extLst>
        </c:ser>
        <c:ser>
          <c:idx val="2"/>
          <c:order val="2"/>
          <c:tx>
            <c:strRef>
              <c:f>'Phase II Charts'!$P$153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Charts'!$X$153:$BI$153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2-ABA2-4EA6-B846-8DA0816601B0}"/>
            </c:ext>
          </c:extLst>
        </c:ser>
        <c:ser>
          <c:idx val="3"/>
          <c:order val="3"/>
          <c:tx>
            <c:strRef>
              <c:f>'Phase II Charts'!$P$154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Charts'!$X$154:$BI$154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3-ABA2-4EA6-B846-8DA0816601B0}"/>
            </c:ext>
          </c:extLst>
        </c:ser>
        <c:ser>
          <c:idx val="4"/>
          <c:order val="4"/>
          <c:tx>
            <c:strRef>
              <c:f>'Phase II Charts'!$P$155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'Phase II Charts'!$X$155:$BI$155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4-ABA2-4EA6-B846-8DA081660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Charts'!$P$175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'Phase II Charts'!$Y$175:$AX$175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0-4637-BC76-822038A5F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Charts'!$P$196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'Phase II Charts'!$Y$196:$AX$196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24.464330157734839</c:v>
                </c:pt>
                <c:pt idx="2">
                  <c:v>24.622499999999999</c:v>
                </c:pt>
                <c:pt idx="3">
                  <c:v>24.622499999999999</c:v>
                </c:pt>
                <c:pt idx="4">
                  <c:v>24.622499999999999</c:v>
                </c:pt>
                <c:pt idx="5">
                  <c:v>24.622499999999999</c:v>
                </c:pt>
                <c:pt idx="6">
                  <c:v>24.622499999999999</c:v>
                </c:pt>
                <c:pt idx="7">
                  <c:v>22.248170041691484</c:v>
                </c:pt>
                <c:pt idx="8">
                  <c:v>33.128880958832163</c:v>
                </c:pt>
                <c:pt idx="9">
                  <c:v>33.762296683981262</c:v>
                </c:pt>
                <c:pt idx="10">
                  <c:v>33.549318871176894</c:v>
                </c:pt>
                <c:pt idx="11">
                  <c:v>34.009501396084346</c:v>
                </c:pt>
                <c:pt idx="12">
                  <c:v>34.25626224957869</c:v>
                </c:pt>
                <c:pt idx="13">
                  <c:v>33.873034892714387</c:v>
                </c:pt>
                <c:pt idx="14">
                  <c:v>33.061503636492027</c:v>
                </c:pt>
                <c:pt idx="15">
                  <c:v>32.553170878408423</c:v>
                </c:pt>
                <c:pt idx="16">
                  <c:v>31.692402920720426</c:v>
                </c:pt>
                <c:pt idx="17">
                  <c:v>31.821873111988687</c:v>
                </c:pt>
                <c:pt idx="18">
                  <c:v>32.018330746456662</c:v>
                </c:pt>
                <c:pt idx="19">
                  <c:v>32.55874710775808</c:v>
                </c:pt>
                <c:pt idx="20">
                  <c:v>49.631900533265942</c:v>
                </c:pt>
                <c:pt idx="21">
                  <c:v>50.076054542747222</c:v>
                </c:pt>
                <c:pt idx="22">
                  <c:v>47.910483165453492</c:v>
                </c:pt>
                <c:pt idx="23">
                  <c:v>46.872741887461274</c:v>
                </c:pt>
                <c:pt idx="24">
                  <c:v>46.437557009660232</c:v>
                </c:pt>
                <c:pt idx="25">
                  <c:v>47.079934839445144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E-4655-9562-12E8950FB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Charts'!$P$217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'Phase II Charts'!$Y$217:$AX$217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22.058755734383428</c:v>
                </c:pt>
                <c:pt idx="2">
                  <c:v>21.348933870198962</c:v>
                </c:pt>
                <c:pt idx="3">
                  <c:v>21.300648498352938</c:v>
                </c:pt>
                <c:pt idx="4">
                  <c:v>21.251397419069999</c:v>
                </c:pt>
                <c:pt idx="5">
                  <c:v>20.9607205727593</c:v>
                </c:pt>
                <c:pt idx="6">
                  <c:v>20.866296692219969</c:v>
                </c:pt>
                <c:pt idx="7">
                  <c:v>18.224275511776849</c:v>
                </c:pt>
                <c:pt idx="8">
                  <c:v>28.399849982478489</c:v>
                </c:pt>
                <c:pt idx="9">
                  <c:v>28.955871038850521</c:v>
                </c:pt>
                <c:pt idx="10">
                  <c:v>28.428020023896288</c:v>
                </c:pt>
                <c:pt idx="11">
                  <c:v>28.802962522608123</c:v>
                </c:pt>
                <c:pt idx="12">
                  <c:v>28.96277854938295</c:v>
                </c:pt>
                <c:pt idx="13">
                  <c:v>28.490867469264725</c:v>
                </c:pt>
                <c:pt idx="14">
                  <c:v>27.588878815323376</c:v>
                </c:pt>
                <c:pt idx="15">
                  <c:v>26.000924390648667</c:v>
                </c:pt>
                <c:pt idx="16">
                  <c:v>25.026297453955472</c:v>
                </c:pt>
                <c:pt idx="17">
                  <c:v>25.039631486638434</c:v>
                </c:pt>
                <c:pt idx="18">
                  <c:v>25.117630239349399</c:v>
                </c:pt>
                <c:pt idx="19">
                  <c:v>25.537218541258671</c:v>
                </c:pt>
                <c:pt idx="20">
                  <c:v>21.167712304385681</c:v>
                </c:pt>
                <c:pt idx="21">
                  <c:v>42.805571842676244</c:v>
                </c:pt>
                <c:pt idx="22">
                  <c:v>40.511776762131092</c:v>
                </c:pt>
                <c:pt idx="23">
                  <c:v>39.34324730682242</c:v>
                </c:pt>
                <c:pt idx="24">
                  <c:v>38.7746584881586</c:v>
                </c:pt>
                <c:pt idx="25">
                  <c:v>43.575462132157377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8-470A-91F9-7FB041230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Charts'!$P$238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'Phase II Charts'!$Y$238:$AX$238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2.4055744233514131</c:v>
                </c:pt>
                <c:pt idx="2">
                  <c:v>3.273566129801039</c:v>
                </c:pt>
                <c:pt idx="3">
                  <c:v>3.32185150164706</c:v>
                </c:pt>
                <c:pt idx="4">
                  <c:v>3.3711025809300019</c:v>
                </c:pt>
                <c:pt idx="5">
                  <c:v>3.6617794272407012</c:v>
                </c:pt>
                <c:pt idx="6">
                  <c:v>3.7562033077800288</c:v>
                </c:pt>
                <c:pt idx="7">
                  <c:v>4.0238945299146316</c:v>
                </c:pt>
                <c:pt idx="8">
                  <c:v>4.7290309763536715</c:v>
                </c:pt>
                <c:pt idx="9">
                  <c:v>4.8064256451307443</c:v>
                </c:pt>
                <c:pt idx="10">
                  <c:v>5.1212988472806078</c:v>
                </c:pt>
                <c:pt idx="11">
                  <c:v>5.2065388734762212</c:v>
                </c:pt>
                <c:pt idx="12">
                  <c:v>5.2934837001957451</c:v>
                </c:pt>
                <c:pt idx="13">
                  <c:v>5.3821674234496601</c:v>
                </c:pt>
                <c:pt idx="14">
                  <c:v>5.4726248211686546</c:v>
                </c:pt>
                <c:pt idx="15">
                  <c:v>6.5522464877597582</c:v>
                </c:pt>
                <c:pt idx="16">
                  <c:v>6.6661054667649537</c:v>
                </c:pt>
                <c:pt idx="17">
                  <c:v>6.7822416253502533</c:v>
                </c:pt>
                <c:pt idx="18">
                  <c:v>6.900700507107258</c:v>
                </c:pt>
                <c:pt idx="19">
                  <c:v>7.0215285664994047</c:v>
                </c:pt>
                <c:pt idx="20">
                  <c:v>28.464188228880261</c:v>
                </c:pt>
                <c:pt idx="21">
                  <c:v>7.2704827000709793</c:v>
                </c:pt>
                <c:pt idx="22">
                  <c:v>7.3987064033223993</c:v>
                </c:pt>
                <c:pt idx="23">
                  <c:v>7.5294945806388478</c:v>
                </c:pt>
                <c:pt idx="24">
                  <c:v>7.6628985215016252</c:v>
                </c:pt>
                <c:pt idx="25">
                  <c:v>3.5044727072877704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0-4E81-A988-CB035C61C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Charts'!$P$259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'Phase II Charts'!$Y$259:$AX$259</c:f>
              <c:numCache>
                <c:formatCode>#,##0.0_);\(#,##0.0\);\-_)</c:formatCode>
                <c:ptCount val="26"/>
              </c:numCache>
            </c:numRef>
          </c:val>
          <c:extLst>
            <c:ext xmlns:c16="http://schemas.microsoft.com/office/drawing/2014/chart" uri="{C3380CC4-5D6E-409C-BE32-E72D297353CC}">
              <c16:uniqueId val="{00000000-68A8-4C6A-9073-37D6A74D8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Charts'!$P$294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Charts'!$Y$294:$BO$294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42.750173234106391</c:v>
                </c:pt>
                <c:pt idx="4">
                  <c:v>535.663457530394</c:v>
                </c:pt>
                <c:pt idx="5">
                  <c:v>729.75447871011966</c:v>
                </c:pt>
                <c:pt idx="6">
                  <c:v>771.34356772553815</c:v>
                </c:pt>
                <c:pt idx="7">
                  <c:v>787.72284799025363</c:v>
                </c:pt>
                <c:pt idx="8">
                  <c:v>787.72284799025363</c:v>
                </c:pt>
                <c:pt idx="9">
                  <c:v>787.72284799025363</c:v>
                </c:pt>
                <c:pt idx="10">
                  <c:v>787.72284799025363</c:v>
                </c:pt>
                <c:pt idx="11">
                  <c:v>787.72284799025363</c:v>
                </c:pt>
                <c:pt idx="12">
                  <c:v>787.72284799025363</c:v>
                </c:pt>
                <c:pt idx="13">
                  <c:v>787.72284799025363</c:v>
                </c:pt>
                <c:pt idx="14">
                  <c:v>787.72284799025363</c:v>
                </c:pt>
                <c:pt idx="15">
                  <c:v>787.72284799025363</c:v>
                </c:pt>
                <c:pt idx="16">
                  <c:v>787.72284799025363</c:v>
                </c:pt>
                <c:pt idx="17">
                  <c:v>787.72284799025363</c:v>
                </c:pt>
                <c:pt idx="18">
                  <c:v>787.72284799025363</c:v>
                </c:pt>
                <c:pt idx="19">
                  <c:v>787.72284799025363</c:v>
                </c:pt>
                <c:pt idx="20">
                  <c:v>787.72284799025363</c:v>
                </c:pt>
                <c:pt idx="21">
                  <c:v>787.72284799025363</c:v>
                </c:pt>
                <c:pt idx="22">
                  <c:v>787.72284799025363</c:v>
                </c:pt>
                <c:pt idx="23">
                  <c:v>786.00601821043335</c:v>
                </c:pt>
                <c:pt idx="24">
                  <c:v>781.07909514790242</c:v>
                </c:pt>
                <c:pt idx="25">
                  <c:v>780.42530320315234</c:v>
                </c:pt>
                <c:pt idx="26">
                  <c:v>779.84561951035096</c:v>
                </c:pt>
                <c:pt idx="27">
                  <c:v>779.84561951035096</c:v>
                </c:pt>
                <c:pt idx="28">
                  <c:v>778.1287897305308</c:v>
                </c:pt>
                <c:pt idx="29">
                  <c:v>773.20186666799964</c:v>
                </c:pt>
                <c:pt idx="30">
                  <c:v>772.54807472324967</c:v>
                </c:pt>
                <c:pt idx="31">
                  <c:v>771.96839103044829</c:v>
                </c:pt>
                <c:pt idx="32">
                  <c:v>771.96839103044829</c:v>
                </c:pt>
                <c:pt idx="33">
                  <c:v>770.25156125062824</c:v>
                </c:pt>
                <c:pt idx="34">
                  <c:v>765.32463818809731</c:v>
                </c:pt>
                <c:pt idx="35">
                  <c:v>764.67084624334723</c:v>
                </c:pt>
                <c:pt idx="36">
                  <c:v>764.09116255054596</c:v>
                </c:pt>
                <c:pt idx="37">
                  <c:v>764.09116255054596</c:v>
                </c:pt>
                <c:pt idx="38">
                  <c:v>679.14023493186721</c:v>
                </c:pt>
                <c:pt idx="39">
                  <c:v>152.38397769459129</c:v>
                </c:pt>
                <c:pt idx="40">
                  <c:v>56.22931820172991</c:v>
                </c:pt>
                <c:pt idx="41">
                  <c:v>2.9980255668420228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D-4E6E-9822-4F9C808955F9}"/>
            </c:ext>
          </c:extLst>
        </c:ser>
        <c:ser>
          <c:idx val="1"/>
          <c:order val="1"/>
          <c:tx>
            <c:strRef>
              <c:f>'Phase II Charts'!$P$295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Charts'!$Y$295:$BO$295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1.1387206736994033</c:v>
                </c:pt>
                <c:pt idx="3">
                  <c:v>146.93402467862737</c:v>
                </c:pt>
                <c:pt idx="4">
                  <c:v>145.6553811967363</c:v>
                </c:pt>
                <c:pt idx="5">
                  <c:v>145.14566904070674</c:v>
                </c:pt>
                <c:pt idx="6">
                  <c:v>144.6384667815654</c:v>
                </c:pt>
                <c:pt idx="7">
                  <c:v>144.13267507321063</c:v>
                </c:pt>
                <c:pt idx="8">
                  <c:v>143.62865208695263</c:v>
                </c:pt>
                <c:pt idx="9">
                  <c:v>143.12603234629248</c:v>
                </c:pt>
                <c:pt idx="10">
                  <c:v>142.62588757843432</c:v>
                </c:pt>
                <c:pt idx="11">
                  <c:v>142.12713373418308</c:v>
                </c:pt>
                <c:pt idx="12">
                  <c:v>141.63012400105623</c:v>
                </c:pt>
                <c:pt idx="13">
                  <c:v>141.13449798799599</c:v>
                </c:pt>
                <c:pt idx="14">
                  <c:v>140.64131250960446</c:v>
                </c:pt>
                <c:pt idx="15">
                  <c:v>140.14949860074356</c:v>
                </c:pt>
                <c:pt idx="16">
                  <c:v>139.6594045344853</c:v>
                </c:pt>
                <c:pt idx="17">
                  <c:v>139.17067493445137</c:v>
                </c:pt>
                <c:pt idx="18">
                  <c:v>138.68435191014407</c:v>
                </c:pt>
                <c:pt idx="19">
                  <c:v>138.19938137059432</c:v>
                </c:pt>
                <c:pt idx="20">
                  <c:v>137.71610674281104</c:v>
                </c:pt>
                <c:pt idx="21">
                  <c:v>137.23417759531827</c:v>
                </c:pt>
                <c:pt idx="22">
                  <c:v>136.75462153713349</c:v>
                </c:pt>
                <c:pt idx="23">
                  <c:v>136.27639914448923</c:v>
                </c:pt>
                <c:pt idx="24">
                  <c:v>135.79984906576209</c:v>
                </c:pt>
                <c:pt idx="25">
                  <c:v>135.32462574557252</c:v>
                </c:pt>
                <c:pt idx="26">
                  <c:v>134.85174249422062</c:v>
                </c:pt>
                <c:pt idx="27">
                  <c:v>134.3801743510532</c:v>
                </c:pt>
                <c:pt idx="28">
                  <c:v>133.91025525230697</c:v>
                </c:pt>
                <c:pt idx="29">
                  <c:v>133.44164445085002</c:v>
                </c:pt>
                <c:pt idx="30">
                  <c:v>132.97534115722556</c:v>
                </c:pt>
                <c:pt idx="31">
                  <c:v>132.62279386027859</c:v>
                </c:pt>
                <c:pt idx="32">
                  <c:v>131.7563240066917</c:v>
                </c:pt>
                <c:pt idx="33">
                  <c:v>130.14404984171617</c:v>
                </c:pt>
                <c:pt idx="34">
                  <c:v>129.23528621842149</c:v>
                </c:pt>
                <c:pt idx="35">
                  <c:v>128.33222224020039</c:v>
                </c:pt>
                <c:pt idx="36">
                  <c:v>127.43546864804043</c:v>
                </c:pt>
                <c:pt idx="37">
                  <c:v>126.54434437965125</c:v>
                </c:pt>
                <c:pt idx="38">
                  <c:v>125.66071660684283</c:v>
                </c:pt>
                <c:pt idx="39">
                  <c:v>124.78263083038316</c:v>
                </c:pt>
                <c:pt idx="40">
                  <c:v>123.91068089853461</c:v>
                </c:pt>
                <c:pt idx="41">
                  <c:v>123.04420458677654</c:v>
                </c:pt>
                <c:pt idx="42">
                  <c:v>112.04292636705172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D-4E6E-9822-4F9C80895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Charts'!$P$318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Charts'!$Y$318:$BO$318</c:f>
              <c:numCache>
                <c:formatCode>#,##0.0_);\(#,##0.0\);\-_)</c:formatCode>
                <c:ptCount val="43"/>
                <c:pt idx="0">
                  <c:v>-2.4898319444444437E-3</c:v>
                </c:pt>
                <c:pt idx="1">
                  <c:v>-0.91127849166666663</c:v>
                </c:pt>
                <c:pt idx="2">
                  <c:v>-0.90894121111111115</c:v>
                </c:pt>
                <c:pt idx="3">
                  <c:v>2.9557061335292465</c:v>
                </c:pt>
                <c:pt idx="4">
                  <c:v>48.248750206026649</c:v>
                </c:pt>
                <c:pt idx="5">
                  <c:v>66.325388512976403</c:v>
                </c:pt>
                <c:pt idx="6">
                  <c:v>70.496729019763066</c:v>
                </c:pt>
                <c:pt idx="7">
                  <c:v>72.306867573526588</c:v>
                </c:pt>
                <c:pt idx="8">
                  <c:v>72.563659988250961</c:v>
                </c:pt>
                <c:pt idx="9">
                  <c:v>72.77157659132881</c:v>
                </c:pt>
                <c:pt idx="10">
                  <c:v>72.977739930903653</c:v>
                </c:pt>
                <c:pt idx="11">
                  <c:v>73.233161475361328</c:v>
                </c:pt>
                <c:pt idx="12">
                  <c:v>73.488695585016018</c:v>
                </c:pt>
                <c:pt idx="13">
                  <c:v>73.691146905322654</c:v>
                </c:pt>
                <c:pt idx="14">
                  <c:v>73.945746684781795</c:v>
                </c:pt>
                <c:pt idx="15">
                  <c:v>74.255650835547769</c:v>
                </c:pt>
                <c:pt idx="16">
                  <c:v>74.567724867513434</c:v>
                </c:pt>
                <c:pt idx="17">
                  <c:v>74.88199848241662</c:v>
                </c:pt>
                <c:pt idx="18">
                  <c:v>75.315895871194101</c:v>
                </c:pt>
                <c:pt idx="19">
                  <c:v>75.637007836686422</c:v>
                </c:pt>
                <c:pt idx="20">
                  <c:v>76.021527104586397</c:v>
                </c:pt>
                <c:pt idx="21">
                  <c:v>76.41086097592158</c:v>
                </c:pt>
                <c:pt idx="22">
                  <c:v>76.678045261869244</c:v>
                </c:pt>
                <c:pt idx="23">
                  <c:v>77.540191692964981</c:v>
                </c:pt>
                <c:pt idx="24">
                  <c:v>100.14234338447164</c:v>
                </c:pt>
                <c:pt idx="25">
                  <c:v>114.49912436769372</c:v>
                </c:pt>
                <c:pt idx="26">
                  <c:v>118.01526922119055</c:v>
                </c:pt>
                <c:pt idx="27">
                  <c:v>121.65597750153808</c:v>
                </c:pt>
                <c:pt idx="28">
                  <c:v>123.16152217221855</c:v>
                </c:pt>
                <c:pt idx="29">
                  <c:v>122.49222692417868</c:v>
                </c:pt>
                <c:pt idx="30">
                  <c:v>125.24731915171951</c:v>
                </c:pt>
                <c:pt idx="31">
                  <c:v>128.40880161332825</c:v>
                </c:pt>
                <c:pt idx="32">
                  <c:v>132.75743680042115</c:v>
                </c:pt>
                <c:pt idx="33">
                  <c:v>132.04028193800036</c:v>
                </c:pt>
                <c:pt idx="34">
                  <c:v>133.83481100811281</c:v>
                </c:pt>
                <c:pt idx="35">
                  <c:v>136.41017051085004</c:v>
                </c:pt>
                <c:pt idx="36">
                  <c:v>139.05033120506499</c:v>
                </c:pt>
                <c:pt idx="37">
                  <c:v>141.8466196524173</c:v>
                </c:pt>
                <c:pt idx="38">
                  <c:v>128.47882395658584</c:v>
                </c:pt>
                <c:pt idx="39">
                  <c:v>29.217600376661281</c:v>
                </c:pt>
                <c:pt idx="40">
                  <c:v>10.85450740045515</c:v>
                </c:pt>
                <c:pt idx="41">
                  <c:v>0.59037358297066278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D-4B4A-A7E0-B4C265866308}"/>
            </c:ext>
          </c:extLst>
        </c:ser>
        <c:ser>
          <c:idx val="1"/>
          <c:order val="1"/>
          <c:tx>
            <c:strRef>
              <c:f>'Phase II Charts'!$P$319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Charts'!$Y$319:$BO$319</c:f>
              <c:numCache>
                <c:formatCode>#,##0.0_);\(#,##0.0\);\-_)</c:formatCode>
                <c:ptCount val="43"/>
                <c:pt idx="0">
                  <c:v>-1.8265187499999998E-4</c:v>
                </c:pt>
                <c:pt idx="1">
                  <c:v>-6.6850586249999996E-2</c:v>
                </c:pt>
                <c:pt idx="2">
                  <c:v>1.4049419833117608E-2</c:v>
                </c:pt>
                <c:pt idx="3">
                  <c:v>10.219350359732616</c:v>
                </c:pt>
                <c:pt idx="4">
                  <c:v>10.221020612046114</c:v>
                </c:pt>
                <c:pt idx="5">
                  <c:v>10.252345079837658</c:v>
                </c:pt>
                <c:pt idx="6">
                  <c:v>10.275926284920546</c:v>
                </c:pt>
                <c:pt idx="7">
                  <c:v>10.291284134883735</c:v>
                </c:pt>
                <c:pt idx="8">
                  <c:v>10.298028056110098</c:v>
                </c:pt>
                <c:pt idx="9">
                  <c:v>10.295702090158009</c:v>
                </c:pt>
                <c:pt idx="10">
                  <c:v>10.293010147704713</c:v>
                </c:pt>
                <c:pt idx="11">
                  <c:v>10.299082730743727</c:v>
                </c:pt>
                <c:pt idx="12">
                  <c:v>10.305017019900474</c:v>
                </c:pt>
                <c:pt idx="13">
                  <c:v>10.301257156520744</c:v>
                </c:pt>
                <c:pt idx="14">
                  <c:v>10.306769774538044</c:v>
                </c:pt>
                <c:pt idx="15">
                  <c:v>10.321941874984393</c:v>
                </c:pt>
                <c:pt idx="16">
                  <c:v>10.337276712228167</c:v>
                </c:pt>
                <c:pt idx="17">
                  <c:v>10.352750968602294</c:v>
                </c:pt>
                <c:pt idx="18">
                  <c:v>10.389113385593378</c:v>
                </c:pt>
                <c:pt idx="19">
                  <c:v>10.405292275722212</c:v>
                </c:pt>
                <c:pt idx="20">
                  <c:v>10.432326894636889</c:v>
                </c:pt>
                <c:pt idx="21">
                  <c:v>10.459868360858559</c:v>
                </c:pt>
                <c:pt idx="22">
                  <c:v>10.465946608865442</c:v>
                </c:pt>
                <c:pt idx="23">
                  <c:v>10.196330957304188</c:v>
                </c:pt>
                <c:pt idx="24">
                  <c:v>10.297148035917573</c:v>
                </c:pt>
                <c:pt idx="25">
                  <c:v>10.1823255869541</c:v>
                </c:pt>
                <c:pt idx="26">
                  <c:v>10.214548910411477</c:v>
                </c:pt>
                <c:pt idx="27">
                  <c:v>10.32683476327877</c:v>
                </c:pt>
                <c:pt idx="28">
                  <c:v>10.465339237977766</c:v>
                </c:pt>
                <c:pt idx="29">
                  <c:v>10.298978891801845</c:v>
                </c:pt>
                <c:pt idx="30">
                  <c:v>10.457819138278404</c:v>
                </c:pt>
                <c:pt idx="31">
                  <c:v>10.736290716306684</c:v>
                </c:pt>
                <c:pt idx="32">
                  <c:v>11.083330247153064</c:v>
                </c:pt>
                <c:pt idx="33">
                  <c:v>10.680735440904453</c:v>
                </c:pt>
                <c:pt idx="34">
                  <c:v>10.820862310236095</c:v>
                </c:pt>
                <c:pt idx="35">
                  <c:v>10.962720441531232</c:v>
                </c:pt>
                <c:pt idx="36">
                  <c:v>11.106386705720588</c:v>
                </c:pt>
                <c:pt idx="37">
                  <c:v>11.251827866707471</c:v>
                </c:pt>
                <c:pt idx="38">
                  <c:v>11.399237540453498</c:v>
                </c:pt>
                <c:pt idx="39">
                  <c:v>11.548469811691334</c:v>
                </c:pt>
                <c:pt idx="40">
                  <c:v>11.699605635469908</c:v>
                </c:pt>
                <c:pt idx="41">
                  <c:v>11.852609976450047</c:v>
                </c:pt>
                <c:pt idx="42">
                  <c:v>10.992994605772093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6D-4B4A-A7E0-B4C265866308}"/>
            </c:ext>
          </c:extLst>
        </c:ser>
        <c:ser>
          <c:idx val="2"/>
          <c:order val="2"/>
          <c:tx>
            <c:strRef>
              <c:f>'Phase II Charts'!$P$320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Charts'!$Y$320:$BO$320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24.464330157734839</c:v>
                </c:pt>
                <c:pt idx="2">
                  <c:v>24.622499999999999</c:v>
                </c:pt>
                <c:pt idx="3">
                  <c:v>24.622499999999999</c:v>
                </c:pt>
                <c:pt idx="4">
                  <c:v>24.622499999999999</c:v>
                </c:pt>
                <c:pt idx="5">
                  <c:v>24.622499999999999</c:v>
                </c:pt>
                <c:pt idx="6">
                  <c:v>24.622499999999999</c:v>
                </c:pt>
                <c:pt idx="7">
                  <c:v>22.248170041691484</c:v>
                </c:pt>
                <c:pt idx="8">
                  <c:v>33.128880958832163</c:v>
                </c:pt>
                <c:pt idx="9">
                  <c:v>33.762296683981262</c:v>
                </c:pt>
                <c:pt idx="10">
                  <c:v>33.549318871176894</c:v>
                </c:pt>
                <c:pt idx="11">
                  <c:v>34.009501396084346</c:v>
                </c:pt>
                <c:pt idx="12">
                  <c:v>34.25626224957869</c:v>
                </c:pt>
                <c:pt idx="13">
                  <c:v>33.873034892714387</c:v>
                </c:pt>
                <c:pt idx="14">
                  <c:v>33.061503636492027</c:v>
                </c:pt>
                <c:pt idx="15">
                  <c:v>32.553170878408423</c:v>
                </c:pt>
                <c:pt idx="16">
                  <c:v>31.692402920720426</c:v>
                </c:pt>
                <c:pt idx="17">
                  <c:v>31.821873111988687</c:v>
                </c:pt>
                <c:pt idx="18">
                  <c:v>32.018330746456662</c:v>
                </c:pt>
                <c:pt idx="19">
                  <c:v>32.55874710775808</c:v>
                </c:pt>
                <c:pt idx="20">
                  <c:v>49.631900533265942</c:v>
                </c:pt>
                <c:pt idx="21">
                  <c:v>50.076054542747222</c:v>
                </c:pt>
                <c:pt idx="22">
                  <c:v>47.910483165453492</c:v>
                </c:pt>
                <c:pt idx="23">
                  <c:v>46.872741887461274</c:v>
                </c:pt>
                <c:pt idx="24">
                  <c:v>46.437557009660232</c:v>
                </c:pt>
                <c:pt idx="25">
                  <c:v>47.079934839445144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6D-4B4A-A7E0-B4C265866308}"/>
            </c:ext>
          </c:extLst>
        </c:ser>
        <c:ser>
          <c:idx val="3"/>
          <c:order val="3"/>
          <c:tx>
            <c:strRef>
              <c:f>'Phase II Charts'!$P$321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Charts'!$Y$321:$BO$321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30.758737367975634</c:v>
                </c:pt>
                <c:pt idx="4">
                  <c:v>31.051447220141412</c:v>
                </c:pt>
                <c:pt idx="5">
                  <c:v>31.175653009021978</c:v>
                </c:pt>
                <c:pt idx="6">
                  <c:v>31.300355621058074</c:v>
                </c:pt>
                <c:pt idx="7">
                  <c:v>31.425557043542305</c:v>
                </c:pt>
                <c:pt idx="8">
                  <c:v>31.551259271716468</c:v>
                </c:pt>
                <c:pt idx="9">
                  <c:v>31.67746430880333</c:v>
                </c:pt>
                <c:pt idx="10">
                  <c:v>31.804174166038543</c:v>
                </c:pt>
                <c:pt idx="11">
                  <c:v>31.931390862702706</c:v>
                </c:pt>
                <c:pt idx="12">
                  <c:v>32.059116426153508</c:v>
                </c:pt>
                <c:pt idx="13">
                  <c:v>32.187352891858119</c:v>
                </c:pt>
                <c:pt idx="14">
                  <c:v>32.316102303425559</c:v>
                </c:pt>
                <c:pt idx="15">
                  <c:v>32.445366712639256</c:v>
                </c:pt>
                <c:pt idx="16">
                  <c:v>37.396502800229399</c:v>
                </c:pt>
                <c:pt idx="17">
                  <c:v>28.613180023394079</c:v>
                </c:pt>
                <c:pt idx="18">
                  <c:v>28.624978463552257</c:v>
                </c:pt>
                <c:pt idx="19">
                  <c:v>28.71090330290151</c:v>
                </c:pt>
                <c:pt idx="20">
                  <c:v>28.851245976394871</c:v>
                </c:pt>
                <c:pt idx="21">
                  <c:v>29.460809687910803</c:v>
                </c:pt>
                <c:pt idx="22">
                  <c:v>29.468710728179182</c:v>
                </c:pt>
                <c:pt idx="23">
                  <c:v>29.641551418070566</c:v>
                </c:pt>
                <c:pt idx="24">
                  <c:v>29.304029191129885</c:v>
                </c:pt>
                <c:pt idx="25">
                  <c:v>28.998664602278922</c:v>
                </c:pt>
                <c:pt idx="26">
                  <c:v>28.800064280368144</c:v>
                </c:pt>
                <c:pt idx="27">
                  <c:v>28.07192320528862</c:v>
                </c:pt>
                <c:pt idx="28">
                  <c:v>13.590067638078088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6D-4B4A-A7E0-B4C265866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Charts'!$P$341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Charts'!$Y$341:$BO$341</c:f>
              <c:numCache>
                <c:formatCode>#,##0.0_);\(#,##0.0\);\-_)</c:formatCode>
                <c:ptCount val="43"/>
                <c:pt idx="0">
                  <c:v>-2.4555492986111107E-3</c:v>
                </c:pt>
                <c:pt idx="1">
                  <c:v>-0.89873104329166675</c:v>
                </c:pt>
                <c:pt idx="2">
                  <c:v>-0.89642499435416667</c:v>
                </c:pt>
                <c:pt idx="3">
                  <c:v>1.9986304432474458</c:v>
                </c:pt>
                <c:pt idx="4">
                  <c:v>40.933466887701705</c:v>
                </c:pt>
                <c:pt idx="5">
                  <c:v>57.076025816032136</c:v>
                </c:pt>
                <c:pt idx="6">
                  <c:v>60.584700708337429</c:v>
                </c:pt>
                <c:pt idx="7">
                  <c:v>62.127249935932873</c:v>
                </c:pt>
                <c:pt idx="8">
                  <c:v>62.145586484211606</c:v>
                </c:pt>
                <c:pt idx="9">
                  <c:v>61.586985516642031</c:v>
                </c:pt>
                <c:pt idx="10">
                  <c:v>61.457242937855</c:v>
                </c:pt>
                <c:pt idx="11">
                  <c:v>61.483799792927954</c:v>
                </c:pt>
                <c:pt idx="12">
                  <c:v>61.543454353862373</c:v>
                </c:pt>
                <c:pt idx="13">
                  <c:v>61.517072730436439</c:v>
                </c:pt>
                <c:pt idx="14">
                  <c:v>61.288979477855634</c:v>
                </c:pt>
                <c:pt idx="15">
                  <c:v>61.317176506074816</c:v>
                </c:pt>
                <c:pt idx="16">
                  <c:v>61.395955999714772</c:v>
                </c:pt>
                <c:pt idx="17">
                  <c:v>61.490071358043082</c:v>
                </c:pt>
                <c:pt idx="18">
                  <c:v>61.644194191593023</c:v>
                </c:pt>
                <c:pt idx="19">
                  <c:v>61.31654296593792</c:v>
                </c:pt>
                <c:pt idx="20">
                  <c:v>61.349535123157857</c:v>
                </c:pt>
                <c:pt idx="21">
                  <c:v>61.459805437367017</c:v>
                </c:pt>
                <c:pt idx="22">
                  <c:v>61.470688469563122</c:v>
                </c:pt>
                <c:pt idx="23">
                  <c:v>62.005865105107944</c:v>
                </c:pt>
                <c:pt idx="24">
                  <c:v>83.612929064686753</c:v>
                </c:pt>
                <c:pt idx="25">
                  <c:v>97.30766236623856</c:v>
                </c:pt>
                <c:pt idx="26">
                  <c:v>100.45171370592936</c:v>
                </c:pt>
                <c:pt idx="27">
                  <c:v>103.73594468358472</c:v>
                </c:pt>
                <c:pt idx="28">
                  <c:v>104.92558133501724</c:v>
                </c:pt>
                <c:pt idx="29">
                  <c:v>103.9731606379375</c:v>
                </c:pt>
                <c:pt idx="30">
                  <c:v>106.38062465934695</c:v>
                </c:pt>
                <c:pt idx="31">
                  <c:v>109.18128664451906</c:v>
                </c:pt>
                <c:pt idx="32">
                  <c:v>113.14254138225323</c:v>
                </c:pt>
                <c:pt idx="33">
                  <c:v>111.99752287072278</c:v>
                </c:pt>
                <c:pt idx="34">
                  <c:v>112.54949731023754</c:v>
                </c:pt>
                <c:pt idx="35">
                  <c:v>114.49521436580586</c:v>
                </c:pt>
                <c:pt idx="36">
                  <c:v>116.65886796795527</c:v>
                </c:pt>
                <c:pt idx="37">
                  <c:v>119.02158695397493</c:v>
                </c:pt>
                <c:pt idx="38">
                  <c:v>107.65107242233431</c:v>
                </c:pt>
                <c:pt idx="39">
                  <c:v>23.765422259445121</c:v>
                </c:pt>
                <c:pt idx="40">
                  <c:v>9.3530538092743782</c:v>
                </c:pt>
                <c:pt idx="41">
                  <c:v>0.37122861268273621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4-4C8F-88E2-7C3B8B7EDF1F}"/>
            </c:ext>
          </c:extLst>
        </c:ser>
        <c:ser>
          <c:idx val="1"/>
          <c:order val="1"/>
          <c:tx>
            <c:strRef>
              <c:f>'Phase II Charts'!$P$342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Charts'!$Y$342:$BO$342</c:f>
              <c:numCache>
                <c:formatCode>#,##0.0_);\(#,##0.0\);\-_)</c:formatCode>
                <c:ptCount val="43"/>
                <c:pt idx="0">
                  <c:v>-1.7842525312499998E-4</c:v>
                </c:pt>
                <c:pt idx="1">
                  <c:v>-6.5303642643750007E-2</c:v>
                </c:pt>
                <c:pt idx="2">
                  <c:v>-0.17941789585530352</c:v>
                </c:pt>
                <c:pt idx="3">
                  <c:v>8.0218449317562062</c:v>
                </c:pt>
                <c:pt idx="4">
                  <c:v>7.9918078350448356</c:v>
                </c:pt>
                <c:pt idx="5">
                  <c:v>7.9901211211813701</c:v>
                </c:pt>
                <c:pt idx="6">
                  <c:v>7.9802201452590618</c:v>
                </c:pt>
                <c:pt idx="7">
                  <c:v>7.9616227475672021</c:v>
                </c:pt>
                <c:pt idx="8">
                  <c:v>7.9339340050270604</c:v>
                </c:pt>
                <c:pt idx="9">
                  <c:v>7.896694824313923</c:v>
                </c:pt>
                <c:pt idx="10">
                  <c:v>7.8583986250791362</c:v>
                </c:pt>
                <c:pt idx="11">
                  <c:v>7.8279554994518774</c:v>
                </c:pt>
                <c:pt idx="12">
                  <c:v>7.7966496380185903</c:v>
                </c:pt>
                <c:pt idx="13">
                  <c:v>7.7551266706966251</c:v>
                </c:pt>
                <c:pt idx="14">
                  <c:v>7.7219095892299014</c:v>
                </c:pt>
                <c:pt idx="15">
                  <c:v>7.6973615059553051</c:v>
                </c:pt>
                <c:pt idx="16">
                  <c:v>7.6721849367753308</c:v>
                </c:pt>
                <c:pt idx="17">
                  <c:v>7.6463413402922704</c:v>
                </c:pt>
                <c:pt idx="18">
                  <c:v>7.6400943022165082</c:v>
                </c:pt>
                <c:pt idx="19">
                  <c:v>7.6132843012905509</c:v>
                </c:pt>
                <c:pt idx="20">
                  <c:v>7.5962321391198984</c:v>
                </c:pt>
                <c:pt idx="21">
                  <c:v>7.5788058536707616</c:v>
                </c:pt>
                <c:pt idx="22">
                  <c:v>7.5395146910834825</c:v>
                </c:pt>
                <c:pt idx="23">
                  <c:v>7.2290364416603072</c:v>
                </c:pt>
                <c:pt idx="24">
                  <c:v>7.2805867304395768</c:v>
                </c:pt>
                <c:pt idx="25">
                  <c:v>7.1204052311891282</c:v>
                </c:pt>
                <c:pt idx="26">
                  <c:v>7.216469946636118</c:v>
                </c:pt>
                <c:pt idx="27">
                  <c:v>7.3898356190325503</c:v>
                </c:pt>
                <c:pt idx="28">
                  <c:v>7.4741660464980528</c:v>
                </c:pt>
                <c:pt idx="29">
                  <c:v>7.2595945081023743</c:v>
                </c:pt>
                <c:pt idx="30">
                  <c:v>7.3618633017989739</c:v>
                </c:pt>
                <c:pt idx="31">
                  <c:v>7.5802218413427243</c:v>
                </c:pt>
                <c:pt idx="32">
                  <c:v>7.8643980916000933</c:v>
                </c:pt>
                <c:pt idx="33">
                  <c:v>7.4146607657066985</c:v>
                </c:pt>
                <c:pt idx="34">
                  <c:v>7.4942474005775965</c:v>
                </c:pt>
                <c:pt idx="35">
                  <c:v>7.5743787658017174</c:v>
                </c:pt>
                <c:pt idx="36">
                  <c:v>7.6551070443964147</c:v>
                </c:pt>
                <c:pt idx="37">
                  <c:v>7.736376348439669</c:v>
                </c:pt>
                <c:pt idx="38">
                  <c:v>7.8183520335402079</c:v>
                </c:pt>
                <c:pt idx="39">
                  <c:v>7.9008671403356079</c:v>
                </c:pt>
                <c:pt idx="40">
                  <c:v>7.9839759519272393</c:v>
                </c:pt>
                <c:pt idx="41">
                  <c:v>8.0676188925972827</c:v>
                </c:pt>
                <c:pt idx="42">
                  <c:v>7.3289034247322267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4-4C8F-88E2-7C3B8B7EDF1F}"/>
            </c:ext>
          </c:extLst>
        </c:ser>
        <c:ser>
          <c:idx val="2"/>
          <c:order val="2"/>
          <c:tx>
            <c:strRef>
              <c:f>'Phase II Charts'!$P$343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Charts'!$Y$343:$BO$343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22.058755734383428</c:v>
                </c:pt>
                <c:pt idx="2">
                  <c:v>21.348933870198962</c:v>
                </c:pt>
                <c:pt idx="3">
                  <c:v>21.300648498352938</c:v>
                </c:pt>
                <c:pt idx="4">
                  <c:v>21.251397419069999</c:v>
                </c:pt>
                <c:pt idx="5">
                  <c:v>20.9607205727593</c:v>
                </c:pt>
                <c:pt idx="6">
                  <c:v>20.866296692219969</c:v>
                </c:pt>
                <c:pt idx="7">
                  <c:v>18.224275511776849</c:v>
                </c:pt>
                <c:pt idx="8">
                  <c:v>28.399849982478489</c:v>
                </c:pt>
                <c:pt idx="9">
                  <c:v>28.955871038850521</c:v>
                </c:pt>
                <c:pt idx="10">
                  <c:v>28.428020023896288</c:v>
                </c:pt>
                <c:pt idx="11">
                  <c:v>28.802962522608123</c:v>
                </c:pt>
                <c:pt idx="12">
                  <c:v>28.96277854938295</c:v>
                </c:pt>
                <c:pt idx="13">
                  <c:v>28.490867469264725</c:v>
                </c:pt>
                <c:pt idx="14">
                  <c:v>27.588878815323376</c:v>
                </c:pt>
                <c:pt idx="15">
                  <c:v>26.000924390648667</c:v>
                </c:pt>
                <c:pt idx="16">
                  <c:v>25.026297453955472</c:v>
                </c:pt>
                <c:pt idx="17">
                  <c:v>25.039631486638434</c:v>
                </c:pt>
                <c:pt idx="18">
                  <c:v>25.117630239349399</c:v>
                </c:pt>
                <c:pt idx="19">
                  <c:v>25.537218541258671</c:v>
                </c:pt>
                <c:pt idx="20">
                  <c:v>21.167712304385681</c:v>
                </c:pt>
                <c:pt idx="21">
                  <c:v>42.805571842676244</c:v>
                </c:pt>
                <c:pt idx="22">
                  <c:v>40.511776762131092</c:v>
                </c:pt>
                <c:pt idx="23">
                  <c:v>39.34324730682242</c:v>
                </c:pt>
                <c:pt idx="24">
                  <c:v>38.7746584881586</c:v>
                </c:pt>
                <c:pt idx="25">
                  <c:v>43.575462132157377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D4-4C8F-88E2-7C3B8B7EDF1F}"/>
            </c:ext>
          </c:extLst>
        </c:ser>
        <c:ser>
          <c:idx val="3"/>
          <c:order val="3"/>
          <c:tx>
            <c:strRef>
              <c:f>'Phase II Charts'!$P$344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Charts'!$Y$344:$BO$344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27.388553848260472</c:v>
                </c:pt>
                <c:pt idx="4">
                  <c:v>27.633055324616517</c:v>
                </c:pt>
                <c:pt idx="5">
                  <c:v>25.807854394535468</c:v>
                </c:pt>
                <c:pt idx="6">
                  <c:v>25.849829034281829</c:v>
                </c:pt>
                <c:pt idx="7">
                  <c:v>25.890647925030535</c:v>
                </c:pt>
                <c:pt idx="8">
                  <c:v>25.726620324899343</c:v>
                </c:pt>
                <c:pt idx="9">
                  <c:v>25.760960583049858</c:v>
                </c:pt>
                <c:pt idx="10">
                  <c:v>25.793968365770006</c:v>
                </c:pt>
                <c:pt idx="11">
                  <c:v>25.825608946428794</c:v>
                </c:pt>
                <c:pt idx="12">
                  <c:v>25.855846871554117</c:v>
                </c:pt>
                <c:pt idx="13">
                  <c:v>25.413905053465722</c:v>
                </c:pt>
                <c:pt idx="14">
                  <c:v>25.431813508265314</c:v>
                </c:pt>
                <c:pt idx="15">
                  <c:v>25.448020141575807</c:v>
                </c:pt>
                <c:pt idx="16">
                  <c:v>30.283837297744675</c:v>
                </c:pt>
                <c:pt idx="17">
                  <c:v>21.198793946850632</c:v>
                </c:pt>
                <c:pt idx="18">
                  <c:v>19.774361496663214</c:v>
                </c:pt>
                <c:pt idx="19">
                  <c:v>19.707901996674686</c:v>
                </c:pt>
                <c:pt idx="20">
                  <c:v>19.69281264404351</c:v>
                </c:pt>
                <c:pt idx="21">
                  <c:v>20.143835688912418</c:v>
                </c:pt>
                <c:pt idx="22">
                  <c:v>19.990025249200826</c:v>
                </c:pt>
                <c:pt idx="23">
                  <c:v>19.997920229512648</c:v>
                </c:pt>
                <c:pt idx="24">
                  <c:v>19.492153378800804</c:v>
                </c:pt>
                <c:pt idx="25">
                  <c:v>19.015179273703257</c:v>
                </c:pt>
                <c:pt idx="26">
                  <c:v>18.641537245220967</c:v>
                </c:pt>
                <c:pt idx="27">
                  <c:v>19.588595038938756</c:v>
                </c:pt>
                <c:pt idx="28">
                  <c:v>12.184114091080003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D4-4C8F-88E2-7C3B8B7ED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Charts'!$P$364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Charts'!$Y$364:$BO$364</c:f>
              <c:numCache>
                <c:formatCode>#,##0.0_);\(#,##0.0\);\-_)</c:formatCode>
                <c:ptCount val="43"/>
                <c:pt idx="0">
                  <c:v>-3.4282645833333334E-5</c:v>
                </c:pt>
                <c:pt idx="1">
                  <c:v>-1.2547448375000001E-2</c:v>
                </c:pt>
                <c:pt idx="2">
                  <c:v>-1.2516216756944443E-2</c:v>
                </c:pt>
                <c:pt idx="3">
                  <c:v>0.95707569028180106</c:v>
                </c:pt>
                <c:pt idx="4">
                  <c:v>7.3152833183249593</c:v>
                </c:pt>
                <c:pt idx="5">
                  <c:v>9.249362696944269</c:v>
                </c:pt>
                <c:pt idx="6">
                  <c:v>9.9120283114256384</c:v>
                </c:pt>
                <c:pt idx="7">
                  <c:v>10.179617637593717</c:v>
                </c:pt>
                <c:pt idx="8">
                  <c:v>10.418073504039361</c:v>
                </c:pt>
                <c:pt idx="9">
                  <c:v>11.184591074686765</c:v>
                </c:pt>
                <c:pt idx="10">
                  <c:v>11.520496993048658</c:v>
                </c:pt>
                <c:pt idx="11">
                  <c:v>11.749361682433374</c:v>
                </c:pt>
                <c:pt idx="12">
                  <c:v>11.94524123115365</c:v>
                </c:pt>
                <c:pt idx="13">
                  <c:v>12.174074174886204</c:v>
                </c:pt>
                <c:pt idx="14">
                  <c:v>12.656767206926148</c:v>
                </c:pt>
                <c:pt idx="15">
                  <c:v>12.938474329472944</c:v>
                </c:pt>
                <c:pt idx="16">
                  <c:v>13.171768867798665</c:v>
                </c:pt>
                <c:pt idx="17">
                  <c:v>13.391927124373554</c:v>
                </c:pt>
                <c:pt idx="18">
                  <c:v>13.671701679601076</c:v>
                </c:pt>
                <c:pt idx="19">
                  <c:v>14.320464870748488</c:v>
                </c:pt>
                <c:pt idx="20">
                  <c:v>14.671991981428553</c:v>
                </c:pt>
                <c:pt idx="21">
                  <c:v>14.951055538554561</c:v>
                </c:pt>
                <c:pt idx="22">
                  <c:v>15.20735679230614</c:v>
                </c:pt>
                <c:pt idx="23">
                  <c:v>15.534326587857036</c:v>
                </c:pt>
                <c:pt idx="24">
                  <c:v>16.529414319784891</c:v>
                </c:pt>
                <c:pt idx="25">
                  <c:v>17.191462001455168</c:v>
                </c:pt>
                <c:pt idx="26">
                  <c:v>17.563555515261186</c:v>
                </c:pt>
                <c:pt idx="27">
                  <c:v>17.920032817953381</c:v>
                </c:pt>
                <c:pt idx="28">
                  <c:v>18.235940837201319</c:v>
                </c:pt>
                <c:pt idx="29">
                  <c:v>18.519066286241173</c:v>
                </c:pt>
                <c:pt idx="30">
                  <c:v>18.866694492372581</c:v>
                </c:pt>
                <c:pt idx="31">
                  <c:v>19.227514968809189</c:v>
                </c:pt>
                <c:pt idx="32">
                  <c:v>19.614895418167922</c:v>
                </c:pt>
                <c:pt idx="33">
                  <c:v>20.042759067277593</c:v>
                </c:pt>
                <c:pt idx="34">
                  <c:v>21.285313697875267</c:v>
                </c:pt>
                <c:pt idx="35">
                  <c:v>21.914956145044155</c:v>
                </c:pt>
                <c:pt idx="36">
                  <c:v>22.391463237109743</c:v>
                </c:pt>
                <c:pt idx="37">
                  <c:v>22.825032698442385</c:v>
                </c:pt>
                <c:pt idx="38">
                  <c:v>20.827751534251558</c:v>
                </c:pt>
                <c:pt idx="39">
                  <c:v>5.4521781172161585</c:v>
                </c:pt>
                <c:pt idx="40">
                  <c:v>1.5014535911807712</c:v>
                </c:pt>
                <c:pt idx="41">
                  <c:v>0.21914497028792659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E-451F-BA0A-C1A88F6567CF}"/>
            </c:ext>
          </c:extLst>
        </c:ser>
        <c:ser>
          <c:idx val="1"/>
          <c:order val="1"/>
          <c:tx>
            <c:strRef>
              <c:f>'Phase II Charts'!$P$365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Charts'!$Y$365:$BO$365</c:f>
              <c:numCache>
                <c:formatCode>#,##0.0_);\(#,##0.0\);\-_)</c:formatCode>
                <c:ptCount val="43"/>
                <c:pt idx="0">
                  <c:v>-4.2266218750000002E-6</c:v>
                </c:pt>
                <c:pt idx="1">
                  <c:v>-1.5469436062500001E-3</c:v>
                </c:pt>
                <c:pt idx="2">
                  <c:v>0.19346731568842113</c:v>
                </c:pt>
                <c:pt idx="3">
                  <c:v>2.1975054279764099</c:v>
                </c:pt>
                <c:pt idx="4">
                  <c:v>2.2292127770012802</c:v>
                </c:pt>
                <c:pt idx="5">
                  <c:v>2.2622239586562882</c:v>
                </c:pt>
                <c:pt idx="6">
                  <c:v>2.2957061396614846</c:v>
                </c:pt>
                <c:pt idx="7">
                  <c:v>2.3296613873165333</c:v>
                </c:pt>
                <c:pt idx="8">
                  <c:v>2.3640940510830362</c:v>
                </c:pt>
                <c:pt idx="9">
                  <c:v>2.3990072658440855</c:v>
                </c:pt>
                <c:pt idx="10">
                  <c:v>2.4346115226255769</c:v>
                </c:pt>
                <c:pt idx="11">
                  <c:v>2.4711272312918489</c:v>
                </c:pt>
                <c:pt idx="12">
                  <c:v>2.5083673818818832</c:v>
                </c:pt>
                <c:pt idx="13">
                  <c:v>2.5461304858241185</c:v>
                </c:pt>
                <c:pt idx="14">
                  <c:v>2.5848601853081412</c:v>
                </c:pt>
                <c:pt idx="15">
                  <c:v>2.6245803690290876</c:v>
                </c:pt>
                <c:pt idx="16">
                  <c:v>2.665091775452836</c:v>
                </c:pt>
                <c:pt idx="17">
                  <c:v>2.7064096283100221</c:v>
                </c:pt>
                <c:pt idx="18">
                  <c:v>2.7490190833768708</c:v>
                </c:pt>
                <c:pt idx="19">
                  <c:v>2.7920079744316615</c:v>
                </c:pt>
                <c:pt idx="20">
                  <c:v>2.8360947555169913</c:v>
                </c:pt>
                <c:pt idx="21">
                  <c:v>2.881062507187798</c:v>
                </c:pt>
                <c:pt idx="22">
                  <c:v>2.9264319177819589</c:v>
                </c:pt>
                <c:pt idx="23">
                  <c:v>2.9672945156438804</c:v>
                </c:pt>
                <c:pt idx="24">
                  <c:v>3.0165613054779943</c:v>
                </c:pt>
                <c:pt idx="25">
                  <c:v>3.0619203557649697</c:v>
                </c:pt>
                <c:pt idx="26">
                  <c:v>2.99807896377536</c:v>
                </c:pt>
                <c:pt idx="27">
                  <c:v>2.9369991442462209</c:v>
                </c:pt>
                <c:pt idx="28">
                  <c:v>2.9911731914797133</c:v>
                </c:pt>
                <c:pt idx="29">
                  <c:v>3.0393843836994714</c:v>
                </c:pt>
                <c:pt idx="30">
                  <c:v>3.0959558364794302</c:v>
                </c:pt>
                <c:pt idx="31">
                  <c:v>3.1560688749639603</c:v>
                </c:pt>
                <c:pt idx="32">
                  <c:v>3.2189321555529715</c:v>
                </c:pt>
                <c:pt idx="33">
                  <c:v>3.2660746751977561</c:v>
                </c:pt>
                <c:pt idx="34">
                  <c:v>3.3266149096584998</c:v>
                </c:pt>
                <c:pt idx="35">
                  <c:v>3.3883416757295128</c:v>
                </c:pt>
                <c:pt idx="36">
                  <c:v>3.4512796613241727</c:v>
                </c:pt>
                <c:pt idx="37">
                  <c:v>3.5154515182678017</c:v>
                </c:pt>
                <c:pt idx="38">
                  <c:v>3.580885506913293</c:v>
                </c:pt>
                <c:pt idx="39">
                  <c:v>3.647602671355723</c:v>
                </c:pt>
                <c:pt idx="40">
                  <c:v>3.7156296835426676</c:v>
                </c:pt>
                <c:pt idx="41">
                  <c:v>3.7849910838527645</c:v>
                </c:pt>
                <c:pt idx="42">
                  <c:v>3.6640911810398658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E-451F-BA0A-C1A88F6567CF}"/>
            </c:ext>
          </c:extLst>
        </c:ser>
        <c:ser>
          <c:idx val="2"/>
          <c:order val="2"/>
          <c:tx>
            <c:strRef>
              <c:f>'Phase II Charts'!$P$366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Charts'!$Y$366:$BO$366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2.4055744233514131</c:v>
                </c:pt>
                <c:pt idx="2">
                  <c:v>3.273566129801039</c:v>
                </c:pt>
                <c:pt idx="3">
                  <c:v>3.32185150164706</c:v>
                </c:pt>
                <c:pt idx="4">
                  <c:v>3.3711025809300019</c:v>
                </c:pt>
                <c:pt idx="5">
                  <c:v>3.6617794272407012</c:v>
                </c:pt>
                <c:pt idx="6">
                  <c:v>3.7562033077800288</c:v>
                </c:pt>
                <c:pt idx="7">
                  <c:v>4.0238945299146316</c:v>
                </c:pt>
                <c:pt idx="8">
                  <c:v>4.7290309763536715</c:v>
                </c:pt>
                <c:pt idx="9">
                  <c:v>4.8064256451307443</c:v>
                </c:pt>
                <c:pt idx="10">
                  <c:v>5.1212988472806078</c:v>
                </c:pt>
                <c:pt idx="11">
                  <c:v>5.2065388734762212</c:v>
                </c:pt>
                <c:pt idx="12">
                  <c:v>5.2934837001957451</c:v>
                </c:pt>
                <c:pt idx="13">
                  <c:v>5.3821674234496601</c:v>
                </c:pt>
                <c:pt idx="14">
                  <c:v>5.4726248211686546</c:v>
                </c:pt>
                <c:pt idx="15">
                  <c:v>6.5522464877597582</c:v>
                </c:pt>
                <c:pt idx="16">
                  <c:v>6.6661054667649537</c:v>
                </c:pt>
                <c:pt idx="17">
                  <c:v>6.7822416253502533</c:v>
                </c:pt>
                <c:pt idx="18">
                  <c:v>6.900700507107258</c:v>
                </c:pt>
                <c:pt idx="19">
                  <c:v>7.0215285664994047</c:v>
                </c:pt>
                <c:pt idx="20">
                  <c:v>28.464188228880261</c:v>
                </c:pt>
                <c:pt idx="21">
                  <c:v>7.2704827000709793</c:v>
                </c:pt>
                <c:pt idx="22">
                  <c:v>7.3987064033223993</c:v>
                </c:pt>
                <c:pt idx="23">
                  <c:v>7.5294945806388478</c:v>
                </c:pt>
                <c:pt idx="24">
                  <c:v>7.6628985215016252</c:v>
                </c:pt>
                <c:pt idx="25">
                  <c:v>3.5044727072877704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2E-451F-BA0A-C1A88F6567CF}"/>
            </c:ext>
          </c:extLst>
        </c:ser>
        <c:ser>
          <c:idx val="3"/>
          <c:order val="3"/>
          <c:tx>
            <c:strRef>
              <c:f>'Phase II Charts'!$P$367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Charts'!$Y$367:$BO$367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3.3701835197151579</c:v>
                </c:pt>
                <c:pt idx="4">
                  <c:v>3.4183918955248944</c:v>
                </c:pt>
                <c:pt idx="5">
                  <c:v>5.3677986144865111</c:v>
                </c:pt>
                <c:pt idx="6">
                  <c:v>5.4505265867762427</c:v>
                </c:pt>
                <c:pt idx="7">
                  <c:v>5.5349091185117674</c:v>
                </c:pt>
                <c:pt idx="8">
                  <c:v>5.8246389468171298</c:v>
                </c:pt>
                <c:pt idx="9">
                  <c:v>5.9165037257534721</c:v>
                </c:pt>
                <c:pt idx="10">
                  <c:v>6.0102058002685403</c:v>
                </c:pt>
                <c:pt idx="11">
                  <c:v>6.1057819162739122</c:v>
                </c:pt>
                <c:pt idx="12">
                  <c:v>6.2032695545993892</c:v>
                </c:pt>
                <c:pt idx="13">
                  <c:v>6.7734478383923937</c:v>
                </c:pt>
                <c:pt idx="14">
                  <c:v>6.8842887951602432</c:v>
                </c:pt>
                <c:pt idx="15">
                  <c:v>6.9973465710634475</c:v>
                </c:pt>
                <c:pt idx="16">
                  <c:v>7.1126655024847167</c:v>
                </c:pt>
                <c:pt idx="17">
                  <c:v>7.4143860765434484</c:v>
                </c:pt>
                <c:pt idx="18">
                  <c:v>8.8506169668890422</c:v>
                </c:pt>
                <c:pt idx="19">
                  <c:v>9.0030013062268246</c:v>
                </c:pt>
                <c:pt idx="20">
                  <c:v>9.1584333323513611</c:v>
                </c:pt>
                <c:pt idx="21">
                  <c:v>9.3169739989983889</c:v>
                </c:pt>
                <c:pt idx="22">
                  <c:v>9.4786854789783561</c:v>
                </c:pt>
                <c:pt idx="23">
                  <c:v>9.643631188557924</c:v>
                </c:pt>
                <c:pt idx="24">
                  <c:v>9.811875812329081</c:v>
                </c:pt>
                <c:pt idx="25">
                  <c:v>9.9834853285756644</c:v>
                </c:pt>
                <c:pt idx="26">
                  <c:v>10.158527035147179</c:v>
                </c:pt>
                <c:pt idx="27">
                  <c:v>8.4833281663498656</c:v>
                </c:pt>
                <c:pt idx="28">
                  <c:v>1.4059535469980848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2E-451F-BA0A-C1A88F656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Charts'!$P$387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Charts'!$Y$387:$BO$387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8-4464-B6DF-9ACC48814A3A}"/>
            </c:ext>
          </c:extLst>
        </c:ser>
        <c:ser>
          <c:idx val="1"/>
          <c:order val="1"/>
          <c:tx>
            <c:strRef>
              <c:f>'Phase II Charts'!$P$388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Charts'!$Y$388:$BO$388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8-4464-B6DF-9ACC48814A3A}"/>
            </c:ext>
          </c:extLst>
        </c:ser>
        <c:ser>
          <c:idx val="2"/>
          <c:order val="2"/>
          <c:tx>
            <c:strRef>
              <c:f>'Phase II Charts'!$P$389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Charts'!$Y$389:$BO$389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8-4464-B6DF-9ACC48814A3A}"/>
            </c:ext>
          </c:extLst>
        </c:ser>
        <c:ser>
          <c:idx val="3"/>
          <c:order val="3"/>
          <c:tx>
            <c:strRef>
              <c:f>'Phase II Charts'!$P$390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'Phase II Charts'!$Y$390:$BO$390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8-4464-B6DF-9ACC48814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Charts'!$P$399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Charts'!$Z$399:$BO$399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89.416743939310891</c:v>
                </c:pt>
                <c:pt idx="2">
                  <c:v>89.672051463683033</c:v>
                </c:pt>
                <c:pt idx="3">
                  <c:v>90.243602844084208</c:v>
                </c:pt>
                <c:pt idx="4">
                  <c:v>90.213016281982192</c:v>
                </c:pt>
                <c:pt idx="5">
                  <c:v>89.897771059038689</c:v>
                </c:pt>
                <c:pt idx="6">
                  <c:v>89.661483273609065</c:v>
                </c:pt>
                <c:pt idx="7">
                  <c:v>89.347942651894172</c:v>
                </c:pt>
                <c:pt idx="8">
                  <c:v>89.035276546435114</c:v>
                </c:pt>
                <c:pt idx="9">
                  <c:v>88.724146880656235</c:v>
                </c:pt>
                <c:pt idx="10">
                  <c:v>88.413884065917898</c:v>
                </c:pt>
                <c:pt idx="11">
                  <c:v>88.10470622091546</c:v>
                </c:pt>
                <c:pt idx="12">
                  <c:v>87.796390723668523</c:v>
                </c:pt>
                <c:pt idx="13">
                  <c:v>87.489590287234776</c:v>
                </c:pt>
                <c:pt idx="14">
                  <c:v>87.183644639999258</c:v>
                </c:pt>
                <c:pt idx="15">
                  <c:v>86.878768865633816</c:v>
                </c:pt>
                <c:pt idx="16">
                  <c:v>86.574743439842749</c:v>
                </c:pt>
                <c:pt idx="17">
                  <c:v>83.856590057657854</c:v>
                </c:pt>
                <c:pt idx="18">
                  <c:v>83.391407739029674</c:v>
                </c:pt>
                <c:pt idx="19">
                  <c:v>83.185463070753897</c:v>
                </c:pt>
                <c:pt idx="20">
                  <c:v>82.97973217324639</c:v>
                </c:pt>
                <c:pt idx="21">
                  <c:v>82.519619781932974</c:v>
                </c:pt>
                <c:pt idx="22">
                  <c:v>82.570150941081039</c:v>
                </c:pt>
                <c:pt idx="23">
                  <c:v>81.943496939207478</c:v>
                </c:pt>
                <c:pt idx="24">
                  <c:v>81.656742109770576</c:v>
                </c:pt>
                <c:pt idx="25">
                  <c:v>81.287508354615326</c:v>
                </c:pt>
                <c:pt idx="26">
                  <c:v>81.254035060379508</c:v>
                </c:pt>
                <c:pt idx="27">
                  <c:v>80.80329003960901</c:v>
                </c:pt>
                <c:pt idx="28">
                  <c:v>80.603536125432584</c:v>
                </c:pt>
                <c:pt idx="29">
                  <c:v>80.487312333933275</c:v>
                </c:pt>
                <c:pt idx="30">
                  <c:v>80.248724008182649</c:v>
                </c:pt>
                <c:pt idx="31">
                  <c:v>79.108482832567731</c:v>
                </c:pt>
                <c:pt idx="32">
                  <c:v>78.474481656564052</c:v>
                </c:pt>
                <c:pt idx="33">
                  <c:v>77.926511024071544</c:v>
                </c:pt>
                <c:pt idx="34">
                  <c:v>77.38197998217521</c:v>
                </c:pt>
                <c:pt idx="35">
                  <c:v>76.841253987517504</c:v>
                </c:pt>
                <c:pt idx="36">
                  <c:v>76.303925103303158</c:v>
                </c:pt>
                <c:pt idx="37">
                  <c:v>75.771111006059357</c:v>
                </c:pt>
                <c:pt idx="38">
                  <c:v>75.241641362422584</c:v>
                </c:pt>
                <c:pt idx="39">
                  <c:v>74.715871520726296</c:v>
                </c:pt>
                <c:pt idx="40">
                  <c:v>74.193404827459503</c:v>
                </c:pt>
                <c:pt idx="41">
                  <c:v>1.1617291754041842E-3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1-437D-B245-960315763CA6}"/>
            </c:ext>
          </c:extLst>
        </c:ser>
        <c:ser>
          <c:idx val="1"/>
          <c:order val="1"/>
          <c:tx>
            <c:strRef>
              <c:f>'Phase II Charts'!$P$400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Charts'!$Z$400:$BO$400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59.418845045620678</c:v>
                </c:pt>
                <c:pt idx="2">
                  <c:v>61.081521715101196</c:v>
                </c:pt>
                <c:pt idx="3">
                  <c:v>60.867923438621624</c:v>
                </c:pt>
                <c:pt idx="4">
                  <c:v>60.654925667910064</c:v>
                </c:pt>
                <c:pt idx="5">
                  <c:v>60.442965100263699</c:v>
                </c:pt>
                <c:pt idx="6">
                  <c:v>60.23159981648854</c:v>
                </c:pt>
                <c:pt idx="7">
                  <c:v>60.02097366394414</c:v>
                </c:pt>
                <c:pt idx="8">
                  <c:v>59.810939661400127</c:v>
                </c:pt>
                <c:pt idx="9">
                  <c:v>59.601928429707193</c:v>
                </c:pt>
                <c:pt idx="10">
                  <c:v>59.393504198778174</c:v>
                </c:pt>
                <c:pt idx="11">
                  <c:v>59.185808814401334</c:v>
                </c:pt>
                <c:pt idx="12">
                  <c:v>58.978697340523958</c:v>
                </c:pt>
                <c:pt idx="13">
                  <c:v>58.772594406101355</c:v>
                </c:pt>
                <c:pt idx="14">
                  <c:v>58.567070304591098</c:v>
                </c:pt>
                <c:pt idx="15">
                  <c:v>58.362264908061086</c:v>
                </c:pt>
                <c:pt idx="16">
                  <c:v>58.158035297178607</c:v>
                </c:pt>
                <c:pt idx="17">
                  <c:v>56.332065786991457</c:v>
                </c:pt>
                <c:pt idx="18">
                  <c:v>56.019571790301505</c:v>
                </c:pt>
                <c:pt idx="19">
                  <c:v>55.881225017629085</c:v>
                </c:pt>
                <c:pt idx="20">
                  <c:v>55.743026209894992</c:v>
                </c:pt>
                <c:pt idx="21">
                  <c:v>55.433933660755429</c:v>
                </c:pt>
                <c:pt idx="22">
                  <c:v>55.467878811392538</c:v>
                </c:pt>
                <c:pt idx="23">
                  <c:v>55.046913512959215</c:v>
                </c:pt>
                <c:pt idx="24">
                  <c:v>54.85428545534797</c:v>
                </c:pt>
                <c:pt idx="25">
                  <c:v>54.606242218343588</c:v>
                </c:pt>
                <c:pt idx="26">
                  <c:v>54.583755973533222</c:v>
                </c:pt>
                <c:pt idx="27">
                  <c:v>54.280960472956068</c:v>
                </c:pt>
                <c:pt idx="28">
                  <c:v>54.146776678785535</c:v>
                </c:pt>
                <c:pt idx="29">
                  <c:v>54.068697168532289</c:v>
                </c:pt>
                <c:pt idx="30">
                  <c:v>53.909963700458626</c:v>
                </c:pt>
                <c:pt idx="31">
                  <c:v>53.140922491487302</c:v>
                </c:pt>
                <c:pt idx="32">
                  <c:v>52.715042073474947</c:v>
                </c:pt>
                <c:pt idx="33">
                  <c:v>52.346935930079496</c:v>
                </c:pt>
                <c:pt idx="34">
                  <c:v>51.981148585214513</c:v>
                </c:pt>
                <c:pt idx="35">
                  <c:v>51.617917271171315</c:v>
                </c:pt>
                <c:pt idx="36">
                  <c:v>51.256975991194125</c:v>
                </c:pt>
                <c:pt idx="37">
                  <c:v>50.8990514404002</c:v>
                </c:pt>
                <c:pt idx="38">
                  <c:v>50.543381551576168</c:v>
                </c:pt>
                <c:pt idx="39">
                  <c:v>50.190196995312107</c:v>
                </c:pt>
                <c:pt idx="40">
                  <c:v>49.839239132161104</c:v>
                </c:pt>
                <c:pt idx="41">
                  <c:v>7.5591708489050635E-4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1-437D-B245-960315763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Charts'!$P$422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Charts'!$Z$422:$BO$422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15.529778167870727</c:v>
                </c:pt>
                <c:pt idx="2">
                  <c:v>15.828221467414764</c:v>
                </c:pt>
                <c:pt idx="3">
                  <c:v>15.959415307577091</c:v>
                </c:pt>
                <c:pt idx="4">
                  <c:v>16.028781228450363</c:v>
                </c:pt>
                <c:pt idx="5">
                  <c:v>16.068605490342392</c:v>
                </c:pt>
                <c:pt idx="6">
                  <c:v>16.116743180145377</c:v>
                </c:pt>
                <c:pt idx="7">
                  <c:v>16.156746236805752</c:v>
                </c:pt>
                <c:pt idx="8">
                  <c:v>16.196808736478303</c:v>
                </c:pt>
                <c:pt idx="9">
                  <c:v>16.237050470895941</c:v>
                </c:pt>
                <c:pt idx="10">
                  <c:v>16.277352139956772</c:v>
                </c:pt>
                <c:pt idx="11">
                  <c:v>16.317753841011225</c:v>
                </c:pt>
                <c:pt idx="12">
                  <c:v>16.358215577448163</c:v>
                </c:pt>
                <c:pt idx="13">
                  <c:v>16.398858334766867</c:v>
                </c:pt>
                <c:pt idx="14">
                  <c:v>16.439561623998365</c:v>
                </c:pt>
                <c:pt idx="15">
                  <c:v>16.480365942077139</c:v>
                </c:pt>
                <c:pt idx="16">
                  <c:v>5.0150352512968173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2-43FD-919B-1D89C1F4093F}"/>
            </c:ext>
          </c:extLst>
        </c:ser>
        <c:ser>
          <c:idx val="1"/>
          <c:order val="1"/>
          <c:tx>
            <c:strRef>
              <c:f>'Phase II Charts'!$P$425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Charts'!$Z$425:$BO$425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10.283898353977374</c:v>
                </c:pt>
                <c:pt idx="17">
                  <c:v>14.951541439324235</c:v>
                </c:pt>
                <c:pt idx="18">
                  <c:v>14.844658957252687</c:v>
                </c:pt>
                <c:pt idx="19">
                  <c:v>14.842614465457206</c:v>
                </c:pt>
                <c:pt idx="20">
                  <c:v>14.747204948568822</c:v>
                </c:pt>
                <c:pt idx="21">
                  <c:v>14.756292578132559</c:v>
                </c:pt>
                <c:pt idx="22">
                  <c:v>14.578511221849936</c:v>
                </c:pt>
                <c:pt idx="23">
                  <c:v>14.710747697213471</c:v>
                </c:pt>
                <c:pt idx="24">
                  <c:v>14.71623872345814</c:v>
                </c:pt>
                <c:pt idx="25">
                  <c:v>15.302464383297476</c:v>
                </c:pt>
                <c:pt idx="26">
                  <c:v>15.797723703419141</c:v>
                </c:pt>
                <c:pt idx="27">
                  <c:v>15.974679071163546</c:v>
                </c:pt>
                <c:pt idx="28">
                  <c:v>16.001502686702501</c:v>
                </c:pt>
                <c:pt idx="29">
                  <c:v>15.963811818893747</c:v>
                </c:pt>
                <c:pt idx="30">
                  <c:v>16.05200347397788</c:v>
                </c:pt>
                <c:pt idx="31">
                  <c:v>16.03488342906055</c:v>
                </c:pt>
                <c:pt idx="32">
                  <c:v>15.719149782441288</c:v>
                </c:pt>
                <c:pt idx="33">
                  <c:v>15.921573022495064</c:v>
                </c:pt>
                <c:pt idx="34">
                  <c:v>16.126523378179893</c:v>
                </c:pt>
                <c:pt idx="35">
                  <c:v>16.334111956120523</c:v>
                </c:pt>
                <c:pt idx="36">
                  <c:v>16.544291074518419</c:v>
                </c:pt>
                <c:pt idx="37">
                  <c:v>16.757340065720069</c:v>
                </c:pt>
                <c:pt idx="38">
                  <c:v>16.97304882778451</c:v>
                </c:pt>
                <c:pt idx="39">
                  <c:v>17.191534299627996</c:v>
                </c:pt>
                <c:pt idx="40">
                  <c:v>17.412746296503599</c:v>
                </c:pt>
                <c:pt idx="41">
                  <c:v>2.7459962543713518E-4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2-43FD-919B-1D89C1F4093F}"/>
            </c:ext>
          </c:extLst>
        </c:ser>
        <c:ser>
          <c:idx val="2"/>
          <c:order val="2"/>
          <c:tx>
            <c:strRef>
              <c:f>'Phase II Charts'!$P$428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Charts'!$Z$428:$BO$428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0.44327148077488682</c:v>
                </c:pt>
                <c:pt idx="17">
                  <c:v>0.62298089330517648</c:v>
                </c:pt>
                <c:pt idx="18">
                  <c:v>0.62120506458921787</c:v>
                </c:pt>
                <c:pt idx="19">
                  <c:v>0.63206434581242155</c:v>
                </c:pt>
                <c:pt idx="20">
                  <c:v>0.63202306922437801</c:v>
                </c:pt>
                <c:pt idx="21">
                  <c:v>0.61859458216256924</c:v>
                </c:pt>
                <c:pt idx="22">
                  <c:v>0.61987370549598153</c:v>
                </c:pt>
                <c:pt idx="23">
                  <c:v>0.61585278669219112</c:v>
                </c:pt>
                <c:pt idx="24">
                  <c:v>0.62597163109412635</c:v>
                </c:pt>
                <c:pt idx="25">
                  <c:v>0.63560392814636846</c:v>
                </c:pt>
                <c:pt idx="26">
                  <c:v>0.64804903736936115</c:v>
                </c:pt>
                <c:pt idx="27">
                  <c:v>0.65734316053700925</c:v>
                </c:pt>
                <c:pt idx="28">
                  <c:v>0.66883252554829054</c:v>
                </c:pt>
                <c:pt idx="29">
                  <c:v>0.68122546409127893</c:v>
                </c:pt>
                <c:pt idx="30">
                  <c:v>0.69279819553813315</c:v>
                </c:pt>
                <c:pt idx="31">
                  <c:v>0.69659739486902383</c:v>
                </c:pt>
                <c:pt idx="32">
                  <c:v>0.70483497332435574</c:v>
                </c:pt>
                <c:pt idx="33">
                  <c:v>0.71391148070409327</c:v>
                </c:pt>
                <c:pt idx="34">
                  <c:v>0.72310130206728784</c:v>
                </c:pt>
                <c:pt idx="35">
                  <c:v>0.73240941935227399</c:v>
                </c:pt>
                <c:pt idx="36">
                  <c:v>0.74183369454270398</c:v>
                </c:pt>
                <c:pt idx="37">
                  <c:v>0.75138665269303173</c:v>
                </c:pt>
                <c:pt idx="38">
                  <c:v>0.76105887298864539</c:v>
                </c:pt>
                <c:pt idx="39">
                  <c:v>0.77085559888348909</c:v>
                </c:pt>
                <c:pt idx="40">
                  <c:v>0.78077458013087198</c:v>
                </c:pt>
                <c:pt idx="41">
                  <c:v>1.2312842764947684E-5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2-43FD-919B-1D89C1F4093F}"/>
            </c:ext>
          </c:extLst>
        </c:ser>
        <c:ser>
          <c:idx val="3"/>
          <c:order val="3"/>
          <c:tx>
            <c:strRef>
              <c:f>'Phase II Charts'!$P$431</c:f>
              <c:strCache>
                <c:ptCount val="1"/>
                <c:pt idx="0">
                  <c:v>BESS revenue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Charts'!$Z$431:$BO$431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5.0000016359546491</c:v>
                </c:pt>
                <c:pt idx="2">
                  <c:v>4.9794549469671523</c:v>
                </c:pt>
                <c:pt idx="3">
                  <c:v>4.8836765964252882</c:v>
                </c:pt>
                <c:pt idx="4">
                  <c:v>4.7247948098913835</c:v>
                </c:pt>
                <c:pt idx="5">
                  <c:v>4.9225331121163443</c:v>
                </c:pt>
                <c:pt idx="6">
                  <c:v>5.5705511265923713</c:v>
                </c:pt>
                <c:pt idx="7">
                  <c:v>5.1448533132698522</c:v>
                </c:pt>
                <c:pt idx="8">
                  <c:v>5.4256355770029927</c:v>
                </c:pt>
                <c:pt idx="9">
                  <c:v>5.6610650724912936</c:v>
                </c:pt>
                <c:pt idx="10">
                  <c:v>5.8078435258965353</c:v>
                </c:pt>
                <c:pt idx="11">
                  <c:v>5.1021320685133453</c:v>
                </c:pt>
                <c:pt idx="12">
                  <c:v>5.1013481738749036</c:v>
                </c:pt>
                <c:pt idx="13">
                  <c:v>5.3238760646873349</c:v>
                </c:pt>
                <c:pt idx="14">
                  <c:v>5.4372638293547642</c:v>
                </c:pt>
                <c:pt idx="15">
                  <c:v>5.3601271535090529</c:v>
                </c:pt>
                <c:pt idx="16">
                  <c:v>5.294814611670299</c:v>
                </c:pt>
                <c:pt idx="17">
                  <c:v>5.1919753196156293</c:v>
                </c:pt>
                <c:pt idx="18">
                  <c:v>5.2364626102909391</c:v>
                </c:pt>
                <c:pt idx="19">
                  <c:v>5.3695237703896517</c:v>
                </c:pt>
                <c:pt idx="20">
                  <c:v>5.3671519493235396</c:v>
                </c:pt>
                <c:pt idx="21">
                  <c:v>5.2254540908018354</c:v>
                </c:pt>
                <c:pt idx="22">
                  <c:v>8.2979292222551368</c:v>
                </c:pt>
                <c:pt idx="23">
                  <c:v>8.2125804995697216</c:v>
                </c:pt>
                <c:pt idx="24">
                  <c:v>8.1760170811016817</c:v>
                </c:pt>
                <c:pt idx="25">
                  <c:v>8.3146275745219285</c:v>
                </c:pt>
                <c:pt idx="26">
                  <c:v>4.0768618976780564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2-43FD-919B-1D89C1F4093F}"/>
            </c:ext>
          </c:extLst>
        </c:ser>
        <c:ser>
          <c:idx val="4"/>
          <c:order val="4"/>
          <c:tx>
            <c:strRef>
              <c:f>'Phase II Charts'!$P$436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Charts'!$Z$436:$BO$436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-0.77736892427465776</c:v>
                </c:pt>
                <c:pt idx="2">
                  <c:v>-0.78695884524392112</c:v>
                </c:pt>
                <c:pt idx="3">
                  <c:v>-0.78874861076352909</c:v>
                </c:pt>
                <c:pt idx="4">
                  <c:v>-0.78762162328946128</c:v>
                </c:pt>
                <c:pt idx="5">
                  <c:v>-0.78489466014651199</c:v>
                </c:pt>
                <c:pt idx="6">
                  <c:v>-0.7826563948004881</c:v>
                </c:pt>
                <c:pt idx="7">
                  <c:v>-0.78003556092919157</c:v>
                </c:pt>
                <c:pt idx="8">
                  <c:v>-0.77751299457917611</c:v>
                </c:pt>
                <c:pt idx="9">
                  <c:v>-0.77482135590181711</c:v>
                </c:pt>
                <c:pt idx="10">
                  <c:v>-0.77222792067348034</c:v>
                </c:pt>
                <c:pt idx="11">
                  <c:v>-0.76964355452658384</c:v>
                </c:pt>
                <c:pt idx="12">
                  <c:v>-0.76715735386096229</c:v>
                </c:pt>
                <c:pt idx="13">
                  <c:v>-0.76450190281668062</c:v>
                </c:pt>
                <c:pt idx="14">
                  <c:v>-0.7619445540729517</c:v>
                </c:pt>
                <c:pt idx="15">
                  <c:v>-0.75939614821847445</c:v>
                </c:pt>
                <c:pt idx="16">
                  <c:v>-0.5272624688456039</c:v>
                </c:pt>
                <c:pt idx="17">
                  <c:v>-0.42056596753394793</c:v>
                </c:pt>
                <c:pt idx="18">
                  <c:v>-0.41823293858799354</c:v>
                </c:pt>
                <c:pt idx="19">
                  <c:v>-0.41720006426514894</c:v>
                </c:pt>
                <c:pt idx="20">
                  <c:v>-0.41616827514942412</c:v>
                </c:pt>
                <c:pt idx="21">
                  <c:v>-0.41386066032806523</c:v>
                </c:pt>
                <c:pt idx="22">
                  <c:v>-0.41411408925742077</c:v>
                </c:pt>
                <c:pt idx="23">
                  <c:v>-0.41097123135650004</c:v>
                </c:pt>
                <c:pt idx="24">
                  <c:v>-0.40953308269535565</c:v>
                </c:pt>
                <c:pt idx="25">
                  <c:v>-0.40768125171887676</c:v>
                </c:pt>
                <c:pt idx="26">
                  <c:v>-0.40751337310173824</c:v>
                </c:pt>
                <c:pt idx="27">
                  <c:v>-0.40525275153769524</c:v>
                </c:pt>
                <c:pt idx="28">
                  <c:v>-0.40425093841265436</c:v>
                </c:pt>
                <c:pt idx="29">
                  <c:v>-0.40366802850739669</c:v>
                </c:pt>
                <c:pt idx="30">
                  <c:v>-0.40247606312592382</c:v>
                </c:pt>
                <c:pt idx="31">
                  <c:v>-0.39674821597216509</c:v>
                </c:pt>
                <c:pt idx="32">
                  <c:v>-0.39356857119011701</c:v>
                </c:pt>
                <c:pt idx="33">
                  <c:v>-0.3908203408624531</c:v>
                </c:pt>
                <c:pt idx="34">
                  <c:v>-0.38808938570216922</c:v>
                </c:pt>
                <c:pt idx="35">
                  <c:v>-0.38537751377606644</c:v>
                </c:pt>
                <c:pt idx="36">
                  <c:v>-0.38268270328349185</c:v>
                </c:pt>
                <c:pt idx="37">
                  <c:v>-0.3800104873393787</c:v>
                </c:pt>
                <c:pt idx="38">
                  <c:v>-0.3773550687419962</c:v>
                </c:pt>
                <c:pt idx="39">
                  <c:v>-0.37471820554811519</c:v>
                </c:pt>
                <c:pt idx="40">
                  <c:v>-0.37209793187886181</c:v>
                </c:pt>
                <c:pt idx="41">
                  <c:v>-5.7529387808840729E-6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22-43FD-919B-1D89C1F40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Charts'!$P$442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Charts'!$Z$442:$BO$442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6.1639669207008927</c:v>
                </c:pt>
                <c:pt idx="2">
                  <c:v>6.2068306481075926</c:v>
                </c:pt>
                <c:pt idx="3">
                  <c:v>6.2871782016061131</c:v>
                </c:pt>
                <c:pt idx="4">
                  <c:v>6.3079889088734875</c:v>
                </c:pt>
                <c:pt idx="5">
                  <c:v>6.3000857617320509</c:v>
                </c:pt>
                <c:pt idx="6">
                  <c:v>6.2993558451252474</c:v>
                </c:pt>
                <c:pt idx="7">
                  <c:v>6.2901644989218308</c:v>
                </c:pt>
                <c:pt idx="8">
                  <c:v>6.2802561418519174</c:v>
                </c:pt>
                <c:pt idx="9">
                  <c:v>6.269869861799334</c:v>
                </c:pt>
                <c:pt idx="10">
                  <c:v>6.2587391956157861</c:v>
                </c:pt>
                <c:pt idx="11">
                  <c:v>6.2469342530879199</c:v>
                </c:pt>
                <c:pt idx="12">
                  <c:v>6.2343561812157366</c:v>
                </c:pt>
                <c:pt idx="13">
                  <c:v>6.221243694693241</c:v>
                </c:pt>
                <c:pt idx="14">
                  <c:v>6.2073284223143599</c:v>
                </c:pt>
                <c:pt idx="15">
                  <c:v>6.1926795509372115</c:v>
                </c:pt>
                <c:pt idx="16">
                  <c:v>6.069886399439036</c:v>
                </c:pt>
                <c:pt idx="17">
                  <c:v>5.9390230804916646</c:v>
                </c:pt>
                <c:pt idx="18">
                  <c:v>5.8327927541137594</c:v>
                </c:pt>
                <c:pt idx="19">
                  <c:v>5.795200954829788</c:v>
                </c:pt>
                <c:pt idx="20">
                  <c:v>5.6943700771668313</c:v>
                </c:pt>
                <c:pt idx="21">
                  <c:v>5.6479150745446187</c:v>
                </c:pt>
                <c:pt idx="22">
                  <c:v>5.4960413724113497</c:v>
                </c:pt>
                <c:pt idx="23">
                  <c:v>5.5275492625620375</c:v>
                </c:pt>
                <c:pt idx="24">
                  <c:v>5.4897385359536077</c:v>
                </c:pt>
                <c:pt idx="25">
                  <c:v>6.081149085546274</c:v>
                </c:pt>
                <c:pt idx="26">
                  <c:v>6.3349952753564303</c:v>
                </c:pt>
                <c:pt idx="27">
                  <c:v>6.3968097617427171</c:v>
                </c:pt>
                <c:pt idx="28">
                  <c:v>6.3683609097783211</c:v>
                </c:pt>
                <c:pt idx="29">
                  <c:v>6.3005726736702483</c:v>
                </c:pt>
                <c:pt idx="30">
                  <c:v>6.306784453806082</c:v>
                </c:pt>
                <c:pt idx="31">
                  <c:v>6.2473212829349416</c:v>
                </c:pt>
                <c:pt idx="32">
                  <c:v>6.0090366691952939</c:v>
                </c:pt>
                <c:pt idx="33">
                  <c:v>6.0798213060799009</c:v>
                </c:pt>
                <c:pt idx="34">
                  <c:v>6.1510269669918394</c:v>
                </c:pt>
                <c:pt idx="35">
                  <c:v>6.2226996661223408</c:v>
                </c:pt>
                <c:pt idx="36">
                  <c:v>6.2947867664014012</c:v>
                </c:pt>
                <c:pt idx="37">
                  <c:v>6.3674375738986093</c:v>
                </c:pt>
                <c:pt idx="38">
                  <c:v>6.4404979782788869</c:v>
                </c:pt>
                <c:pt idx="39">
                  <c:v>6.5140158099225429</c:v>
                </c:pt>
                <c:pt idx="40">
                  <c:v>6.5879348697639486</c:v>
                </c:pt>
                <c:pt idx="41">
                  <c:v>-1.1171159098503428E-2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4-41F1-BD27-995CFB7555CE}"/>
            </c:ext>
          </c:extLst>
        </c:ser>
        <c:ser>
          <c:idx val="1"/>
          <c:order val="1"/>
          <c:tx>
            <c:strRef>
              <c:f>'Phase II Charts'!$P$443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Charts'!$Z$443:$BO$443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4.2104004355553499</c:v>
                </c:pt>
                <c:pt idx="2">
                  <c:v>4.3920003249078468</c:v>
                </c:pt>
                <c:pt idx="3">
                  <c:v>4.3862836074413289</c:v>
                </c:pt>
                <c:pt idx="4">
                  <c:v>4.3800971051383657</c:v>
                </c:pt>
                <c:pt idx="5">
                  <c:v>4.3735653998641908</c:v>
                </c:pt>
                <c:pt idx="6">
                  <c:v>4.3665454726204045</c:v>
                </c:pt>
                <c:pt idx="7">
                  <c:v>4.3590723943759011</c:v>
                </c:pt>
                <c:pt idx="8">
                  <c:v>4.3510917361891952</c:v>
                </c:pt>
                <c:pt idx="9">
                  <c:v>4.3427278264320073</c:v>
                </c:pt>
                <c:pt idx="10">
                  <c:v>4.3338363627418586</c:v>
                </c:pt>
                <c:pt idx="11">
                  <c:v>4.3244517936249505</c:v>
                </c:pt>
                <c:pt idx="12">
                  <c:v>4.3145187121766577</c:v>
                </c:pt>
                <c:pt idx="13">
                  <c:v>4.3041611348306335</c:v>
                </c:pt>
                <c:pt idx="14">
                  <c:v>4.2932334075086036</c:v>
                </c:pt>
                <c:pt idx="15">
                  <c:v>4.2817692923893471</c:v>
                </c:pt>
                <c:pt idx="16">
                  <c:v>3.827680242594087</c:v>
                </c:pt>
                <c:pt idx="17">
                  <c:v>3.825285184302428</c:v>
                </c:pt>
                <c:pt idx="18">
                  <c:v>3.7514726612051463</c:v>
                </c:pt>
                <c:pt idx="19">
                  <c:v>3.7237202052533793</c:v>
                </c:pt>
                <c:pt idx="20">
                  <c:v>3.6534363211895968</c:v>
                </c:pt>
                <c:pt idx="21">
                  <c:v>3.6196284086217427</c:v>
                </c:pt>
                <c:pt idx="22">
                  <c:v>3.5149521829128236</c:v>
                </c:pt>
                <c:pt idx="23">
                  <c:v>3.5334125559399081</c:v>
                </c:pt>
                <c:pt idx="24">
                  <c:v>3.5052533475475363</c:v>
                </c:pt>
                <c:pt idx="25">
                  <c:v>3.9135711474282</c:v>
                </c:pt>
                <c:pt idx="26">
                  <c:v>4.0812253859172243</c:v>
                </c:pt>
                <c:pt idx="27">
                  <c:v>4.1198216947511632</c:v>
                </c:pt>
                <c:pt idx="28">
                  <c:v>4.0977240367898471</c:v>
                </c:pt>
                <c:pt idx="29">
                  <c:v>4.0491387238644068</c:v>
                </c:pt>
                <c:pt idx="30">
                  <c:v>4.0503915953745642</c:v>
                </c:pt>
                <c:pt idx="31">
                  <c:v>4.0069002335412298</c:v>
                </c:pt>
                <c:pt idx="32">
                  <c:v>3.8435996589417627</c:v>
                </c:pt>
                <c:pt idx="33">
                  <c:v>3.8878488595619527</c:v>
                </c:pt>
                <c:pt idx="34">
                  <c:v>3.9323159077968195</c:v>
                </c:pt>
                <c:pt idx="35">
                  <c:v>3.9770293842953035</c:v>
                </c:pt>
                <c:pt idx="36">
                  <c:v>4.0219536487439553</c:v>
                </c:pt>
                <c:pt idx="37">
                  <c:v>4.0671844304025822</c:v>
                </c:pt>
                <c:pt idx="38">
                  <c:v>4.1126199993166805</c:v>
                </c:pt>
                <c:pt idx="39">
                  <c:v>4.1582899923889212</c:v>
                </c:pt>
                <c:pt idx="40">
                  <c:v>4.2041563233991077</c:v>
                </c:pt>
                <c:pt idx="41">
                  <c:v>-8.1246044672863699E-3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4-41F1-BD27-995CFB7555CE}"/>
            </c:ext>
          </c:extLst>
        </c:ser>
        <c:ser>
          <c:idx val="2"/>
          <c:order val="2"/>
          <c:tx>
            <c:strRef>
              <c:f>'Phase II Charts'!$P$444</c:f>
              <c:strCache>
                <c:ptCount val="1"/>
                <c:pt idx="0">
                  <c:v>BESS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Charts'!$Z$444:$BO$444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3.3675522909840412</c:v>
                </c:pt>
                <c:pt idx="2">
                  <c:v>2.9384978971437659</c:v>
                </c:pt>
                <c:pt idx="3">
                  <c:v>2.7596366469934837</c:v>
                </c:pt>
                <c:pt idx="4">
                  <c:v>2.5896371860119882</c:v>
                </c:pt>
                <c:pt idx="5">
                  <c:v>2.7289145335766682</c:v>
                </c:pt>
                <c:pt idx="6">
                  <c:v>3.1883788011167762</c:v>
                </c:pt>
                <c:pt idx="7">
                  <c:v>2.829271970635221</c:v>
                </c:pt>
                <c:pt idx="8">
                  <c:v>3.0310888012672343</c:v>
                </c:pt>
                <c:pt idx="9">
                  <c:v>3.1974739584426888</c:v>
                </c:pt>
                <c:pt idx="10">
                  <c:v>3.2948990398365732</c:v>
                </c:pt>
                <c:pt idx="11">
                  <c:v>2.7017582921380181</c:v>
                </c:pt>
                <c:pt idx="12">
                  <c:v>2.6753693972544914</c:v>
                </c:pt>
                <c:pt idx="13">
                  <c:v>2.8299293029906436</c:v>
                </c:pt>
                <c:pt idx="14">
                  <c:v>2.8977620353871769</c:v>
                </c:pt>
                <c:pt idx="15">
                  <c:v>2.8176298428259896</c:v>
                </c:pt>
                <c:pt idx="16">
                  <c:v>2.6378565896855117</c:v>
                </c:pt>
                <c:pt idx="17">
                  <c:v>2.4960056319937154</c:v>
                </c:pt>
                <c:pt idx="18">
                  <c:v>2.5061349069846317</c:v>
                </c:pt>
                <c:pt idx="19">
                  <c:v>2.5849397391589557</c:v>
                </c:pt>
                <c:pt idx="20">
                  <c:v>2.5588084703511793</c:v>
                </c:pt>
                <c:pt idx="21">
                  <c:v>2.420710589542264</c:v>
                </c:pt>
                <c:pt idx="22">
                  <c:v>1.5915715857623804</c:v>
                </c:pt>
                <c:pt idx="23">
                  <c:v>4.700219726985682</c:v>
                </c:pt>
                <c:pt idx="24">
                  <c:v>4.6431133931099522</c:v>
                </c:pt>
                <c:pt idx="25">
                  <c:v>4.7230836843417094</c:v>
                </c:pt>
                <c:pt idx="26">
                  <c:v>2.5920162866391849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E4-41F1-BD27-995CFB7555CE}"/>
            </c:ext>
          </c:extLst>
        </c:ser>
        <c:ser>
          <c:idx val="3"/>
          <c:order val="3"/>
          <c:tx>
            <c:strRef>
              <c:f>'Phase II Charts'!$P$445</c:f>
              <c:strCache>
                <c:ptCount val="1"/>
                <c:pt idx="0">
                  <c:v>BESS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Charts'!$Z$445:$BO$445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0.90510426999873317</c:v>
                </c:pt>
                <c:pt idx="2">
                  <c:v>0.82816273434279442</c:v>
                </c:pt>
                <c:pt idx="3">
                  <c:v>0.7681685825044704</c:v>
                </c:pt>
                <c:pt idx="4">
                  <c:v>0.72908016393560604</c:v>
                </c:pt>
                <c:pt idx="5">
                  <c:v>0.7675994328196919</c:v>
                </c:pt>
                <c:pt idx="6">
                  <c:v>0.89341143105792431</c:v>
                </c:pt>
                <c:pt idx="7">
                  <c:v>0.79478561869850806</c:v>
                </c:pt>
                <c:pt idx="8">
                  <c:v>0.85151500074359343</c:v>
                </c:pt>
                <c:pt idx="9">
                  <c:v>0.89787856697927682</c:v>
                </c:pt>
                <c:pt idx="10">
                  <c:v>0.92409755147192874</c:v>
                </c:pt>
                <c:pt idx="11">
                  <c:v>0.7519531523739319</c:v>
                </c:pt>
                <c:pt idx="12">
                  <c:v>0.74391191304476734</c:v>
                </c:pt>
                <c:pt idx="13">
                  <c:v>0.78641842427221409</c:v>
                </c:pt>
                <c:pt idx="14">
                  <c:v>0.80600275321730031</c:v>
                </c:pt>
                <c:pt idx="15">
                  <c:v>0.78250815254045236</c:v>
                </c:pt>
                <c:pt idx="16">
                  <c:v>0.71938904137359583</c:v>
                </c:pt>
                <c:pt idx="17">
                  <c:v>0.69076030442528991</c:v>
                </c:pt>
                <c:pt idx="18">
                  <c:v>0.69319399586843133</c:v>
                </c:pt>
                <c:pt idx="19">
                  <c:v>0.71488751306674247</c:v>
                </c:pt>
                <c:pt idx="20">
                  <c:v>0.70543289386780728</c:v>
                </c:pt>
                <c:pt idx="21">
                  <c:v>0.6679545678756087</c:v>
                </c:pt>
                <c:pt idx="22">
                  <c:v>0.41862859728797841</c:v>
                </c:pt>
                <c:pt idx="23">
                  <c:v>1.3057688904051779</c:v>
                </c:pt>
                <c:pt idx="24">
                  <c:v>1.2903598315919727</c:v>
                </c:pt>
                <c:pt idx="25">
                  <c:v>1.3123290200751465</c:v>
                </c:pt>
                <c:pt idx="26">
                  <c:v>0.7230709739876563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E4-41F1-BD27-995CFB755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Charts'!$P$463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Charts'!$Z$463:$BO$463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2.5405953838583808</c:v>
                </c:pt>
                <c:pt idx="2">
                  <c:v>2.5778514725914938</c:v>
                </c:pt>
                <c:pt idx="3">
                  <c:v>2.6095260246060388</c:v>
                </c:pt>
                <c:pt idx="4">
                  <c:v>2.6418340676608745</c:v>
                </c:pt>
                <c:pt idx="5">
                  <c:v>2.6747882715768077</c:v>
                </c:pt>
                <c:pt idx="6">
                  <c:v>2.7084015595710595</c:v>
                </c:pt>
                <c:pt idx="7">
                  <c:v>2.742687113325196</c:v>
                </c:pt>
                <c:pt idx="8">
                  <c:v>2.7776583781544146</c:v>
                </c:pt>
                <c:pt idx="9">
                  <c:v>2.8133290682802188</c:v>
                </c:pt>
                <c:pt idx="10">
                  <c:v>2.8497131722085394</c:v>
                </c:pt>
                <c:pt idx="11">
                  <c:v>2.886824958215426</c:v>
                </c:pt>
                <c:pt idx="12">
                  <c:v>2.9246789799424486</c:v>
                </c:pt>
                <c:pt idx="13">
                  <c:v>2.963290082104014</c:v>
                </c:pt>
                <c:pt idx="14">
                  <c:v>3.002673406308809</c:v>
                </c:pt>
                <c:pt idx="15">
                  <c:v>3.0428443969977006</c:v>
                </c:pt>
                <c:pt idx="16">
                  <c:v>3.0838188075003696</c:v>
                </c:pt>
                <c:pt idx="17">
                  <c:v>3.1256127062130927</c:v>
                </c:pt>
                <c:pt idx="18">
                  <c:v>3.1682424829000704</c:v>
                </c:pt>
                <c:pt idx="19">
                  <c:v>3.2117248551207873</c:v>
                </c:pt>
                <c:pt idx="20">
                  <c:v>3.2560768747859172</c:v>
                </c:pt>
                <c:pt idx="21">
                  <c:v>3.3013159348443515</c:v>
                </c:pt>
                <c:pt idx="22">
                  <c:v>3.3474597761039542</c:v>
                </c:pt>
                <c:pt idx="23">
                  <c:v>3.3945264941887485</c:v>
                </c:pt>
                <c:pt idx="24">
                  <c:v>3.4425345466352382</c:v>
                </c:pt>
                <c:pt idx="25">
                  <c:v>3.2086560934639925</c:v>
                </c:pt>
                <c:pt idx="26">
                  <c:v>3.2586036712293209</c:v>
                </c:pt>
                <c:pt idx="27">
                  <c:v>3.3095502005499555</c:v>
                </c:pt>
                <c:pt idx="28">
                  <c:v>3.3615156604570031</c:v>
                </c:pt>
                <c:pt idx="29">
                  <c:v>3.4145204295621925</c:v>
                </c:pt>
                <c:pt idx="30">
                  <c:v>3.4685852940494848</c:v>
                </c:pt>
                <c:pt idx="31">
                  <c:v>3.5237314558265229</c:v>
                </c:pt>
                <c:pt idx="32">
                  <c:v>3.5799805408391014</c:v>
                </c:pt>
                <c:pt idx="33">
                  <c:v>3.6373546075519334</c:v>
                </c:pt>
                <c:pt idx="34">
                  <c:v>3.6958761555990209</c:v>
                </c:pt>
                <c:pt idx="35">
                  <c:v>3.7555681346070506</c:v>
                </c:pt>
                <c:pt idx="36">
                  <c:v>3.8164539531952393</c:v>
                </c:pt>
                <c:pt idx="37">
                  <c:v>3.878557488155193</c:v>
                </c:pt>
                <c:pt idx="38">
                  <c:v>3.941903093814346</c:v>
                </c:pt>
                <c:pt idx="39">
                  <c:v>4.006515611586682</c:v>
                </c:pt>
                <c:pt idx="40">
                  <c:v>4.0724203797144636</c:v>
                </c:pt>
                <c:pt idx="41">
                  <c:v>1.1341488337547402E-2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7-4CFE-A8A2-D3CEFDC73C11}"/>
            </c:ext>
          </c:extLst>
        </c:ser>
        <c:ser>
          <c:idx val="1"/>
          <c:order val="1"/>
          <c:tx>
            <c:strRef>
              <c:f>'Phase II Charts'!$P$464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Charts'!$Z$464:$BO$464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1.8374465034814453</c:v>
                </c:pt>
                <c:pt idx="2">
                  <c:v>1.864580176563909</c:v>
                </c:pt>
                <c:pt idx="3">
                  <c:v>1.8876788631600798</c:v>
                </c:pt>
                <c:pt idx="4">
                  <c:v>1.9112395234881734</c:v>
                </c:pt>
                <c:pt idx="5">
                  <c:v>1.9352713970228295</c:v>
                </c:pt>
                <c:pt idx="6">
                  <c:v>1.9597839080281783</c:v>
                </c:pt>
                <c:pt idx="7">
                  <c:v>1.984786669253634</c:v>
                </c:pt>
                <c:pt idx="8">
                  <c:v>2.0102894857035993</c:v>
                </c:pt>
                <c:pt idx="9">
                  <c:v>2.0363023584825641</c:v>
                </c:pt>
                <c:pt idx="10">
                  <c:v>2.0628354887171074</c:v>
                </c:pt>
                <c:pt idx="11">
                  <c:v>2.0898992815563426</c:v>
                </c:pt>
                <c:pt idx="12">
                  <c:v>2.1175043502523612</c:v>
                </c:pt>
                <c:pt idx="13">
                  <c:v>2.1456615203223008</c:v>
                </c:pt>
                <c:pt idx="14">
                  <c:v>2.1743818337936389</c:v>
                </c:pt>
                <c:pt idx="15">
                  <c:v>2.2036765535344047</c:v>
                </c:pt>
                <c:pt idx="16">
                  <c:v>2.2335571676699848</c:v>
                </c:pt>
                <c:pt idx="17">
                  <c:v>2.2640353940882769</c:v>
                </c:pt>
                <c:pt idx="18">
                  <c:v>2.2951231850349352</c:v>
                </c:pt>
                <c:pt idx="19">
                  <c:v>2.326832731800526</c:v>
                </c:pt>
                <c:pt idx="20">
                  <c:v>2.359176469501429</c:v>
                </c:pt>
                <c:pt idx="21">
                  <c:v>2.3921670819563499</c:v>
                </c:pt>
                <c:pt idx="22">
                  <c:v>2.4258175066603691</c:v>
                </c:pt>
                <c:pt idx="23">
                  <c:v>2.4601409398584693</c:v>
                </c:pt>
                <c:pt idx="24">
                  <c:v>2.4951508417205304</c:v>
                </c:pt>
                <c:pt idx="25">
                  <c:v>2.3270107332865004</c:v>
                </c:pt>
                <c:pt idx="26">
                  <c:v>2.3634350351837892</c:v>
                </c:pt>
                <c:pt idx="27">
                  <c:v>2.4005878231190243</c:v>
                </c:pt>
                <c:pt idx="28">
                  <c:v>2.4384836668129637</c:v>
                </c:pt>
                <c:pt idx="29">
                  <c:v>2.4771374273807822</c:v>
                </c:pt>
                <c:pt idx="30">
                  <c:v>2.5165642631599567</c:v>
                </c:pt>
                <c:pt idx="31">
                  <c:v>2.5567796356547152</c:v>
                </c:pt>
                <c:pt idx="32">
                  <c:v>2.5977993155993682</c:v>
                </c:pt>
                <c:pt idx="33">
                  <c:v>2.6396393891429151</c:v>
                </c:pt>
                <c:pt idx="34">
                  <c:v>2.6823162641573322</c:v>
                </c:pt>
                <c:pt idx="35">
                  <c:v>2.7258466766720386</c:v>
                </c:pt>
                <c:pt idx="36">
                  <c:v>2.7702476974370374</c:v>
                </c:pt>
                <c:pt idx="37">
                  <c:v>2.8155367386173373</c:v>
                </c:pt>
                <c:pt idx="38">
                  <c:v>2.8617315606212435</c:v>
                </c:pt>
                <c:pt idx="39">
                  <c:v>2.9088502790652275</c:v>
                </c:pt>
                <c:pt idx="40">
                  <c:v>2.9569113718780904</c:v>
                </c:pt>
                <c:pt idx="41">
                  <c:v>8.2354347576635931E-3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7-4CFE-A8A2-D3CEFDC73C11}"/>
            </c:ext>
          </c:extLst>
        </c:ser>
        <c:ser>
          <c:idx val="2"/>
          <c:order val="2"/>
          <c:tx>
            <c:strRef>
              <c:f>'Phase II Charts'!$P$465</c:f>
              <c:strCache>
                <c:ptCount val="1"/>
                <c:pt idx="0">
                  <c:v>BESS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Charts'!$Z$465:$BO$465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0.55937556749596218</c:v>
                </c:pt>
                <c:pt idx="2">
                  <c:v>0.94461747696664544</c:v>
                </c:pt>
                <c:pt idx="3">
                  <c:v>1.048924194793335</c:v>
                </c:pt>
                <c:pt idx="4">
                  <c:v>1.0946193140165936</c:v>
                </c:pt>
                <c:pt idx="5">
                  <c:v>1.1099598065237297</c:v>
                </c:pt>
                <c:pt idx="6">
                  <c:v>1.1563114472715366</c:v>
                </c:pt>
                <c:pt idx="7">
                  <c:v>1.1833252574965509</c:v>
                </c:pt>
                <c:pt idx="8">
                  <c:v>1.2004398688732858</c:v>
                </c:pt>
                <c:pt idx="9">
                  <c:v>1.217896772477556</c:v>
                </c:pt>
                <c:pt idx="10">
                  <c:v>1.235702814153911</c:v>
                </c:pt>
                <c:pt idx="11">
                  <c:v>1.2799170075958586</c:v>
                </c:pt>
                <c:pt idx="12">
                  <c:v>1.3078211444914818</c:v>
                </c:pt>
                <c:pt idx="13">
                  <c:v>1.3274256736081156</c:v>
                </c:pt>
                <c:pt idx="14">
                  <c:v>1.3474222933070819</c:v>
                </c:pt>
                <c:pt idx="15">
                  <c:v>1.3678188454000277</c:v>
                </c:pt>
                <c:pt idx="16">
                  <c:v>1.4976494649933341</c:v>
                </c:pt>
                <c:pt idx="17">
                  <c:v>1.5581194469158954</c:v>
                </c:pt>
                <c:pt idx="18">
                  <c:v>1.5827299420810172</c:v>
                </c:pt>
                <c:pt idx="19">
                  <c:v>1.6078326471494417</c:v>
                </c:pt>
                <c:pt idx="20">
                  <c:v>1.633437406319235</c:v>
                </c:pt>
                <c:pt idx="21">
                  <c:v>1.6595542606724236</c:v>
                </c:pt>
                <c:pt idx="22">
                  <c:v>4.8878256003383109</c:v>
                </c:pt>
                <c:pt idx="23">
                  <c:v>1.7133654273817338</c:v>
                </c:pt>
                <c:pt idx="24">
                  <c:v>1.7410808421561725</c:v>
                </c:pt>
                <c:pt idx="25">
                  <c:v>1.7693505652261003</c:v>
                </c:pt>
                <c:pt idx="26">
                  <c:v>0.5913081228604804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7-4CFE-A8A2-D3CEFDC73C11}"/>
            </c:ext>
          </c:extLst>
        </c:ser>
        <c:ser>
          <c:idx val="3"/>
          <c:order val="3"/>
          <c:tx>
            <c:strRef>
              <c:f>'Phase II Charts'!$P$466</c:f>
              <c:strCache>
                <c:ptCount val="1"/>
                <c:pt idx="0">
                  <c:v>BESS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'Phase II Charts'!$Z$466:$BO$466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0.16796950747591297</c:v>
                </c:pt>
                <c:pt idx="2">
                  <c:v>0.26817683851394725</c:v>
                </c:pt>
                <c:pt idx="3">
                  <c:v>0.30694717213399975</c:v>
                </c:pt>
                <c:pt idx="4">
                  <c:v>0.31145814592719517</c:v>
                </c:pt>
                <c:pt idx="5">
                  <c:v>0.31605933919625456</c:v>
                </c:pt>
                <c:pt idx="6">
                  <c:v>0.33244944714613439</c:v>
                </c:pt>
                <c:pt idx="7">
                  <c:v>0.33747046643957251</c:v>
                </c:pt>
                <c:pt idx="8">
                  <c:v>0.34259190611887935</c:v>
                </c:pt>
                <c:pt idx="9">
                  <c:v>0.34781577459177254</c:v>
                </c:pt>
                <c:pt idx="10">
                  <c:v>0.35314412043412347</c:v>
                </c:pt>
                <c:pt idx="11">
                  <c:v>0.36850361640553664</c:v>
                </c:pt>
                <c:pt idx="12">
                  <c:v>0.37424571908416282</c:v>
                </c:pt>
                <c:pt idx="13">
                  <c:v>0.38010266381636154</c:v>
                </c:pt>
                <c:pt idx="14">
                  <c:v>0.38607674744320425</c:v>
                </c:pt>
                <c:pt idx="15">
                  <c:v>0.39217031274258379</c:v>
                </c:pt>
                <c:pt idx="16">
                  <c:v>0.43991951561785625</c:v>
                </c:pt>
                <c:pt idx="17">
                  <c:v>0.44708993628072885</c:v>
                </c:pt>
                <c:pt idx="18">
                  <c:v>0.45440376535685889</c:v>
                </c:pt>
                <c:pt idx="19">
                  <c:v>0.46186387101451154</c:v>
                </c:pt>
                <c:pt idx="20">
                  <c:v>0.46947317878531719</c:v>
                </c:pt>
                <c:pt idx="21">
                  <c:v>0.47723467271153902</c:v>
                </c:pt>
                <c:pt idx="22">
                  <c:v>1.3999034388664671</c:v>
                </c:pt>
                <c:pt idx="23">
                  <c:v>0.49322645479712646</c:v>
                </c:pt>
                <c:pt idx="24">
                  <c:v>0.50146301424358442</c:v>
                </c:pt>
                <c:pt idx="25">
                  <c:v>0.50986430487897161</c:v>
                </c:pt>
                <c:pt idx="26">
                  <c:v>0.17046651419073561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27-4CFE-A8A2-D3CEFDC73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Charts'!$P$487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Charts'!$AA$487:$BQ$487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0.75563311508768971</c:v>
                </c:pt>
                <c:pt idx="3">
                  <c:v>52.901372095283399</c:v>
                </c:pt>
                <c:pt idx="4">
                  <c:v>53.572825460419089</c:v>
                </c:pt>
                <c:pt idx="5">
                  <c:v>54.054386622596773</c:v>
                </c:pt>
                <c:pt idx="6">
                  <c:v>54.301656325729141</c:v>
                </c:pt>
                <c:pt idx="7">
                  <c:v>54.439635552338913</c:v>
                </c:pt>
                <c:pt idx="8">
                  <c:v>54.494280790600214</c:v>
                </c:pt>
                <c:pt idx="9">
                  <c:v>54.53594778477445</c:v>
                </c:pt>
                <c:pt idx="10">
                  <c:v>54.522969540687392</c:v>
                </c:pt>
                <c:pt idx="11">
                  <c:v>54.520237278774339</c:v>
                </c:pt>
                <c:pt idx="12">
                  <c:v>54.645238261297045</c:v>
                </c:pt>
                <c:pt idx="13">
                  <c:v>54.645238261297045</c:v>
                </c:pt>
                <c:pt idx="14">
                  <c:v>54.645238261297045</c:v>
                </c:pt>
                <c:pt idx="15">
                  <c:v>54.645238261297045</c:v>
                </c:pt>
                <c:pt idx="16">
                  <c:v>54.645238261297045</c:v>
                </c:pt>
                <c:pt idx="17">
                  <c:v>54.645238261297045</c:v>
                </c:pt>
                <c:pt idx="18">
                  <c:v>54.645238261297045</c:v>
                </c:pt>
                <c:pt idx="19">
                  <c:v>54.645238261297045</c:v>
                </c:pt>
                <c:pt idx="20">
                  <c:v>54.645238261297045</c:v>
                </c:pt>
                <c:pt idx="21">
                  <c:v>54.645238261297045</c:v>
                </c:pt>
                <c:pt idx="22">
                  <c:v>54.385673379555882</c:v>
                </c:pt>
                <c:pt idx="23">
                  <c:v>54.098785878684069</c:v>
                </c:pt>
                <c:pt idx="24">
                  <c:v>54.098785878684069</c:v>
                </c:pt>
                <c:pt idx="25">
                  <c:v>54.098785878684069</c:v>
                </c:pt>
                <c:pt idx="26">
                  <c:v>54.098785878684069</c:v>
                </c:pt>
                <c:pt idx="27">
                  <c:v>53.839220996942906</c:v>
                </c:pt>
                <c:pt idx="28">
                  <c:v>53.552333496071107</c:v>
                </c:pt>
                <c:pt idx="29">
                  <c:v>53.552333496071107</c:v>
                </c:pt>
                <c:pt idx="30">
                  <c:v>53.552333496071107</c:v>
                </c:pt>
                <c:pt idx="31">
                  <c:v>53.552333496071107</c:v>
                </c:pt>
                <c:pt idx="32">
                  <c:v>53.292768614329937</c:v>
                </c:pt>
                <c:pt idx="33">
                  <c:v>53.00588111345813</c:v>
                </c:pt>
                <c:pt idx="34">
                  <c:v>53.00588111345813</c:v>
                </c:pt>
                <c:pt idx="35">
                  <c:v>53.00588111345813</c:v>
                </c:pt>
                <c:pt idx="36">
                  <c:v>53.00588111345813</c:v>
                </c:pt>
                <c:pt idx="37">
                  <c:v>45.009908877439301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1-4E47-996D-339DDEA5C47B}"/>
            </c:ext>
          </c:extLst>
        </c:ser>
        <c:ser>
          <c:idx val="1"/>
          <c:order val="1"/>
          <c:tx>
            <c:strRef>
              <c:f>'Phase II Charts'!$P$488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Charts'!$AA$488:$BQ$488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19.266633007503955</c:v>
                </c:pt>
                <c:pt idx="3">
                  <c:v>39.518869458647679</c:v>
                </c:pt>
                <c:pt idx="4">
                  <c:v>40.020464726093167</c:v>
                </c:pt>
                <c:pt idx="5">
                  <c:v>40.38020497385417</c:v>
                </c:pt>
                <c:pt idx="6">
                  <c:v>40.564922661356995</c:v>
                </c:pt>
                <c:pt idx="7">
                  <c:v>40.667997172062982</c:v>
                </c:pt>
                <c:pt idx="8">
                  <c:v>40.708818760461391</c:v>
                </c:pt>
                <c:pt idx="9">
                  <c:v>40.739945221615187</c:v>
                </c:pt>
                <c:pt idx="10">
                  <c:v>40.730250094370554</c:v>
                </c:pt>
                <c:pt idx="11">
                  <c:v>40.728209014950643</c:v>
                </c:pt>
                <c:pt idx="12">
                  <c:v>40.821588398412004</c:v>
                </c:pt>
                <c:pt idx="13">
                  <c:v>40.821588398412004</c:v>
                </c:pt>
                <c:pt idx="14">
                  <c:v>40.821588398412004</c:v>
                </c:pt>
                <c:pt idx="15">
                  <c:v>40.821588398412004</c:v>
                </c:pt>
                <c:pt idx="16">
                  <c:v>40.821588398412004</c:v>
                </c:pt>
                <c:pt idx="17">
                  <c:v>40.821588398412004</c:v>
                </c:pt>
                <c:pt idx="18">
                  <c:v>40.821588398412004</c:v>
                </c:pt>
                <c:pt idx="19">
                  <c:v>40.821588398412004</c:v>
                </c:pt>
                <c:pt idx="20">
                  <c:v>40.821588398412004</c:v>
                </c:pt>
                <c:pt idx="21">
                  <c:v>40.821588398412004</c:v>
                </c:pt>
                <c:pt idx="22">
                  <c:v>40.413372514427877</c:v>
                </c:pt>
                <c:pt idx="23">
                  <c:v>40.413372514427877</c:v>
                </c:pt>
                <c:pt idx="24">
                  <c:v>40.413372514427877</c:v>
                </c:pt>
                <c:pt idx="25">
                  <c:v>40.413372514427877</c:v>
                </c:pt>
                <c:pt idx="26">
                  <c:v>40.413372514427877</c:v>
                </c:pt>
                <c:pt idx="27">
                  <c:v>40.005156630443764</c:v>
                </c:pt>
                <c:pt idx="28">
                  <c:v>40.005156630443764</c:v>
                </c:pt>
                <c:pt idx="29">
                  <c:v>40.005156630443764</c:v>
                </c:pt>
                <c:pt idx="30">
                  <c:v>40.005156630443764</c:v>
                </c:pt>
                <c:pt idx="31">
                  <c:v>40.005156630443764</c:v>
                </c:pt>
                <c:pt idx="32">
                  <c:v>39.596940746459644</c:v>
                </c:pt>
                <c:pt idx="33">
                  <c:v>39.596940746459644</c:v>
                </c:pt>
                <c:pt idx="34">
                  <c:v>39.596940746459644</c:v>
                </c:pt>
                <c:pt idx="35">
                  <c:v>39.596940746459644</c:v>
                </c:pt>
                <c:pt idx="36">
                  <c:v>39.596940746459644</c:v>
                </c:pt>
                <c:pt idx="37">
                  <c:v>14.277307242378274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1-4E47-996D-339DDEA5C47B}"/>
            </c:ext>
          </c:extLst>
        </c:ser>
        <c:ser>
          <c:idx val="2"/>
          <c:order val="2"/>
          <c:tx>
            <c:strRef>
              <c:f>'Phase II Charts'!$P$489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Charts'!$AA$489:$BQ$489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0.20794839996024655</c:v>
                </c:pt>
                <c:pt idx="3">
                  <c:v>14.331518703222802</c:v>
                </c:pt>
                <c:pt idx="4">
                  <c:v>14.737428711320065</c:v>
                </c:pt>
                <c:pt idx="5">
                  <c:v>15.003278940352935</c:v>
                </c:pt>
                <c:pt idx="6">
                  <c:v>15.21516917778319</c:v>
                </c:pt>
                <c:pt idx="7">
                  <c:v>15.352767885281425</c:v>
                </c:pt>
                <c:pt idx="8">
                  <c:v>15.368427373968807</c:v>
                </c:pt>
                <c:pt idx="9">
                  <c:v>15.327670140652314</c:v>
                </c:pt>
                <c:pt idx="10">
                  <c:v>15.269944024146486</c:v>
                </c:pt>
                <c:pt idx="11">
                  <c:v>15.228284201511466</c:v>
                </c:pt>
                <c:pt idx="12">
                  <c:v>15.252166327930336</c:v>
                </c:pt>
                <c:pt idx="13">
                  <c:v>15.198830452386487</c:v>
                </c:pt>
                <c:pt idx="14">
                  <c:v>15.145681089076952</c:v>
                </c:pt>
                <c:pt idx="15">
                  <c:v>15.092679946200606</c:v>
                </c:pt>
                <c:pt idx="16">
                  <c:v>15.039939294297254</c:v>
                </c:pt>
                <c:pt idx="17">
                  <c:v>14.987345563469738</c:v>
                </c:pt>
                <c:pt idx="18">
                  <c:v>14.934935749642696</c:v>
                </c:pt>
                <c:pt idx="19">
                  <c:v>14.882672093828184</c:v>
                </c:pt>
                <c:pt idx="20">
                  <c:v>14.830665304371957</c:v>
                </c:pt>
                <c:pt idx="21">
                  <c:v>14.778803391650877</c:v>
                </c:pt>
                <c:pt idx="22">
                  <c:v>14.727122836807947</c:v>
                </c:pt>
                <c:pt idx="23">
                  <c:v>14.675586406254544</c:v>
                </c:pt>
                <c:pt idx="24">
                  <c:v>14.624303267879597</c:v>
                </c:pt>
                <c:pt idx="25">
                  <c:v>14.573162990345198</c:v>
                </c:pt>
                <c:pt idx="26">
                  <c:v>14.522201547175653</c:v>
                </c:pt>
                <c:pt idx="27">
                  <c:v>14.471382222870979</c:v>
                </c:pt>
                <c:pt idx="28">
                  <c:v>14.420812666298032</c:v>
                </c:pt>
                <c:pt idx="29">
                  <c:v>14.370383982721302</c:v>
                </c:pt>
                <c:pt idx="30">
                  <c:v>14.320131645109679</c:v>
                </c:pt>
                <c:pt idx="31">
                  <c:v>14.282182561344609</c:v>
                </c:pt>
                <c:pt idx="32">
                  <c:v>14.188212078164515</c:v>
                </c:pt>
                <c:pt idx="33">
                  <c:v>14.0151480922232</c:v>
                </c:pt>
                <c:pt idx="34">
                  <c:v>13.917213729543567</c:v>
                </c:pt>
                <c:pt idx="35">
                  <c:v>13.819894599275674</c:v>
                </c:pt>
                <c:pt idx="36">
                  <c:v>13.723393251333473</c:v>
                </c:pt>
                <c:pt idx="37">
                  <c:v>15.096239006653731</c:v>
                </c:pt>
                <c:pt idx="38">
                  <c:v>14.990750250042131</c:v>
                </c:pt>
                <c:pt idx="39">
                  <c:v>14.878710861219362</c:v>
                </c:pt>
                <c:pt idx="40">
                  <c:v>14.767152521901432</c:v>
                </c:pt>
                <c:pt idx="41">
                  <c:v>14.663963339645997</c:v>
                </c:pt>
                <c:pt idx="42">
                  <c:v>12.322526430077506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1-4E47-996D-339DDEA5C47B}"/>
            </c:ext>
          </c:extLst>
        </c:ser>
        <c:ser>
          <c:idx val="3"/>
          <c:order val="3"/>
          <c:tx>
            <c:strRef>
              <c:f>'Phase II Charts'!$P$490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Charts'!$AA$490:$BQ$490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52.262225551345423</c:v>
                </c:pt>
                <c:pt idx="3">
                  <c:v>104.98795044415738</c:v>
                </c:pt>
                <c:pt idx="4">
                  <c:v>108.25097161763424</c:v>
                </c:pt>
                <c:pt idx="5">
                  <c:v>110.0487832042221</c:v>
                </c:pt>
                <c:pt idx="6">
                  <c:v>111.476671964441</c:v>
                </c:pt>
                <c:pt idx="7">
                  <c:v>112.39520378660062</c:v>
                </c:pt>
                <c:pt idx="8">
                  <c:v>112.47770511966684</c:v>
                </c:pt>
                <c:pt idx="9">
                  <c:v>112.17341882561702</c:v>
                </c:pt>
                <c:pt idx="10">
                  <c:v>111.75286140751228</c:v>
                </c:pt>
                <c:pt idx="11">
                  <c:v>111.44254163597425</c:v>
                </c:pt>
                <c:pt idx="12">
                  <c:v>111.58177284844534</c:v>
                </c:pt>
                <c:pt idx="13">
                  <c:v>111.1915783395703</c:v>
                </c:pt>
                <c:pt idx="14">
                  <c:v>110.80274831658642</c:v>
                </c:pt>
                <c:pt idx="15">
                  <c:v>110.41500264439907</c:v>
                </c:pt>
                <c:pt idx="16">
                  <c:v>110.02916267163519</c:v>
                </c:pt>
                <c:pt idx="17">
                  <c:v>109.64439754383156</c:v>
                </c:pt>
                <c:pt idx="18">
                  <c:v>109.26097791571161</c:v>
                </c:pt>
                <c:pt idx="19">
                  <c:v>108.87862755013469</c:v>
                </c:pt>
                <c:pt idx="20">
                  <c:v>108.49815636703099</c:v>
                </c:pt>
                <c:pt idx="21">
                  <c:v>108.11874507290341</c:v>
                </c:pt>
                <c:pt idx="22">
                  <c:v>107.74066055643669</c:v>
                </c:pt>
                <c:pt idx="23">
                  <c:v>107.36363042420565</c:v>
                </c:pt>
                <c:pt idx="24">
                  <c:v>106.98845332646906</c:v>
                </c:pt>
                <c:pt idx="25">
                  <c:v>106.61432136983019</c:v>
                </c:pt>
                <c:pt idx="26">
                  <c:v>106.24149772933787</c:v>
                </c:pt>
                <c:pt idx="27">
                  <c:v>105.86971380179891</c:v>
                </c:pt>
                <c:pt idx="28">
                  <c:v>105.4997571246129</c:v>
                </c:pt>
                <c:pt idx="29">
                  <c:v>105.13083104585644</c:v>
                </c:pt>
                <c:pt idx="30">
                  <c:v>104.76319507861582</c:v>
                </c:pt>
                <c:pt idx="31">
                  <c:v>104.66773485026313</c:v>
                </c:pt>
                <c:pt idx="32">
                  <c:v>103.07448438625738</c:v>
                </c:pt>
                <c:pt idx="33">
                  <c:v>102.35422557268828</c:v>
                </c:pt>
                <c:pt idx="34">
                  <c:v>101.63899974823975</c:v>
                </c:pt>
                <c:pt idx="35">
                  <c:v>100.92826703628894</c:v>
                </c:pt>
                <c:pt idx="36">
                  <c:v>100.22350668196739</c:v>
                </c:pt>
                <c:pt idx="37">
                  <c:v>103.33742999462629</c:v>
                </c:pt>
                <c:pt idx="38">
                  <c:v>102.61533378266472</c:v>
                </c:pt>
                <c:pt idx="39">
                  <c:v>101.84839689898061</c:v>
                </c:pt>
                <c:pt idx="40">
                  <c:v>101.08475291623085</c:v>
                </c:pt>
                <c:pt idx="41">
                  <c:v>100.37839785038804</c:v>
                </c:pt>
                <c:pt idx="42">
                  <c:v>35.384438722151579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21-4E47-996D-339DDEA5C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Charts'!$P$512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Charts'!$AA$512:$BQ$512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3.1454528474002332</c:v>
                </c:pt>
                <c:pt idx="3">
                  <c:v>10.102066818526916</c:v>
                </c:pt>
                <c:pt idx="4">
                  <c:v>10.308433773352689</c:v>
                </c:pt>
                <c:pt idx="5">
                  <c:v>10.435860493915328</c:v>
                </c:pt>
                <c:pt idx="6">
                  <c:v>10.522339025512789</c:v>
                </c:pt>
                <c:pt idx="7">
                  <c:v>10.57571519576967</c:v>
                </c:pt>
                <c:pt idx="8">
                  <c:v>10.585241394467896</c:v>
                </c:pt>
                <c:pt idx="9">
                  <c:v>10.577271708270334</c:v>
                </c:pt>
                <c:pt idx="10">
                  <c:v>10.558504285974269</c:v>
                </c:pt>
                <c:pt idx="11">
                  <c:v>10.545437384252857</c:v>
                </c:pt>
                <c:pt idx="12">
                  <c:v>7.4054945740368696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B-4B96-85BA-32FE7C16A81D}"/>
            </c:ext>
          </c:extLst>
        </c:ser>
        <c:ser>
          <c:idx val="1"/>
          <c:order val="1"/>
          <c:tx>
            <c:strRef>
              <c:f>'Phase II Charts'!$P$517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Charts'!$AA$517:$BQ$517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5.1358593780751534</c:v>
                </c:pt>
                <c:pt idx="13">
                  <c:v>16.471643947874341</c:v>
                </c:pt>
                <c:pt idx="14">
                  <c:v>16.281596255097977</c:v>
                </c:pt>
                <c:pt idx="15">
                  <c:v>16.247833731770619</c:v>
                </c:pt>
                <c:pt idx="16">
                  <c:v>16.344883556703465</c:v>
                </c:pt>
                <c:pt idx="17">
                  <c:v>16.706126271642116</c:v>
                </c:pt>
                <c:pt idx="18">
                  <c:v>17.14070205185536</c:v>
                </c:pt>
                <c:pt idx="19">
                  <c:v>17.410380384244071</c:v>
                </c:pt>
                <c:pt idx="20">
                  <c:v>17.985829279088236</c:v>
                </c:pt>
                <c:pt idx="21">
                  <c:v>18.217728222491196</c:v>
                </c:pt>
                <c:pt idx="22">
                  <c:v>18.436106894334714</c:v>
                </c:pt>
                <c:pt idx="23">
                  <c:v>18.438951891158268</c:v>
                </c:pt>
                <c:pt idx="24">
                  <c:v>18.760670048148611</c:v>
                </c:pt>
                <c:pt idx="25">
                  <c:v>19.066129091403972</c:v>
                </c:pt>
                <c:pt idx="26">
                  <c:v>19.196092527019324</c:v>
                </c:pt>
                <c:pt idx="27">
                  <c:v>19.150115876364811</c:v>
                </c:pt>
                <c:pt idx="28">
                  <c:v>19.423673128763468</c:v>
                </c:pt>
                <c:pt idx="29">
                  <c:v>19.848835804097718</c:v>
                </c:pt>
                <c:pt idx="30">
                  <c:v>20.275056285394179</c:v>
                </c:pt>
                <c:pt idx="31">
                  <c:v>20.214813844041281</c:v>
                </c:pt>
                <c:pt idx="32">
                  <c:v>20.407567520724463</c:v>
                </c:pt>
                <c:pt idx="33">
                  <c:v>20.70982306052003</c:v>
                </c:pt>
                <c:pt idx="34">
                  <c:v>21.059048859974432</c:v>
                </c:pt>
                <c:pt idx="35">
                  <c:v>21.414376076711712</c:v>
                </c:pt>
                <c:pt idx="36">
                  <c:v>21.776057205783786</c:v>
                </c:pt>
                <c:pt idx="37">
                  <c:v>18.076879580859298</c:v>
                </c:pt>
                <c:pt idx="38">
                  <c:v>10.171187481382894</c:v>
                </c:pt>
                <c:pt idx="39">
                  <c:v>10.297072409923663</c:v>
                </c:pt>
                <c:pt idx="40">
                  <c:v>10.424263837722233</c:v>
                </c:pt>
                <c:pt idx="41">
                  <c:v>10.558450113052892</c:v>
                </c:pt>
                <c:pt idx="42">
                  <c:v>4.4660578809605598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B-4B96-85BA-32FE7C16A81D}"/>
            </c:ext>
          </c:extLst>
        </c:ser>
        <c:ser>
          <c:idx val="2"/>
          <c:order val="2"/>
          <c:tx>
            <c:strRef>
              <c:f>'Phase II Charts'!$P$522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Charts'!$AA$522:$BQ$522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0.15740122076553867</c:v>
                </c:pt>
                <c:pt idx="3">
                  <c:v>0.46894063288880183</c:v>
                </c:pt>
                <c:pt idx="4">
                  <c:v>0.46350707221864679</c:v>
                </c:pt>
                <c:pt idx="5">
                  <c:v>0.45250077897573371</c:v>
                </c:pt>
                <c:pt idx="6">
                  <c:v>0.46590743950995139</c:v>
                </c:pt>
                <c:pt idx="7">
                  <c:v>0.44988983314446518</c:v>
                </c:pt>
                <c:pt idx="8">
                  <c:v>0.43058093757314964</c:v>
                </c:pt>
                <c:pt idx="9">
                  <c:v>0.40941271971904536</c:v>
                </c:pt>
                <c:pt idx="10">
                  <c:v>0.38690035240748794</c:v>
                </c:pt>
                <c:pt idx="11">
                  <c:v>0.36369689080535772</c:v>
                </c:pt>
                <c:pt idx="12">
                  <c:v>0.34064117236854019</c:v>
                </c:pt>
                <c:pt idx="13">
                  <c:v>0.3467607620173116</c:v>
                </c:pt>
                <c:pt idx="14">
                  <c:v>0.32090122860218606</c:v>
                </c:pt>
                <c:pt idx="15">
                  <c:v>0.29400092550667845</c:v>
                </c:pt>
                <c:pt idx="16">
                  <c:v>0.23277780813913534</c:v>
                </c:pt>
                <c:pt idx="17">
                  <c:v>0.20311071005265521</c:v>
                </c:pt>
                <c:pt idx="18">
                  <c:v>0.2067626896026627</c:v>
                </c:pt>
                <c:pt idx="19">
                  <c:v>0.17540055914543465</c:v>
                </c:pt>
                <c:pt idx="20">
                  <c:v>0.1428445055731942</c:v>
                </c:pt>
                <c:pt idx="21">
                  <c:v>0.10906065019834746</c:v>
                </c:pt>
                <c:pt idx="22">
                  <c:v>0.11068273791554439</c:v>
                </c:pt>
                <c:pt idx="23">
                  <c:v>0.11252462776535256</c:v>
                </c:pt>
                <c:pt idx="24">
                  <c:v>0.11454909070130878</c:v>
                </c:pt>
                <c:pt idx="25">
                  <c:v>0.11661016455362475</c:v>
                </c:pt>
                <c:pt idx="26">
                  <c:v>0.11870868177704966</c:v>
                </c:pt>
                <c:pt idx="27">
                  <c:v>0.12046956411382315</c:v>
                </c:pt>
                <c:pt idx="28">
                  <c:v>0.12247310966220312</c:v>
                </c:pt>
                <c:pt idx="29">
                  <c:v>0.12467717485563018</c:v>
                </c:pt>
                <c:pt idx="30">
                  <c:v>0.12692128871371169</c:v>
                </c:pt>
                <c:pt idx="31">
                  <c:v>0.12937849239848953</c:v>
                </c:pt>
                <c:pt idx="32">
                  <c:v>0.13050361768399954</c:v>
                </c:pt>
                <c:pt idx="33">
                  <c:v>0.13236612710834994</c:v>
                </c:pt>
                <c:pt idx="34">
                  <c:v>0.13448808041798865</c:v>
                </c:pt>
                <c:pt idx="35">
                  <c:v>0.13664533183393163</c:v>
                </c:pt>
                <c:pt idx="36">
                  <c:v>0.13883964230514806</c:v>
                </c:pt>
                <c:pt idx="37">
                  <c:v>0.12185055484108213</c:v>
                </c:pt>
                <c:pt idx="38">
                  <c:v>8.2246799040832014E-2</c:v>
                </c:pt>
                <c:pt idx="39">
                  <c:v>8.326473646838542E-2</c:v>
                </c:pt>
                <c:pt idx="40">
                  <c:v>8.4293238579964139E-2</c:v>
                </c:pt>
                <c:pt idx="41">
                  <c:v>8.5378302800966741E-2</c:v>
                </c:pt>
                <c:pt idx="42">
                  <c:v>3.6113675587282151E-2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AB-4B96-85BA-32FE7C16A81D}"/>
            </c:ext>
          </c:extLst>
        </c:ser>
        <c:ser>
          <c:idx val="3"/>
          <c:order val="3"/>
          <c:tx>
            <c:strRef>
              <c:f>'Phase II Charts'!$P$527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Charts'!$AA$527:$BQ$527</c:f>
              <c:numCache>
                <c:formatCode>#,##0.0_);\(#,##0.0\);\-_)</c:formatCode>
                <c:ptCount val="43"/>
                <c:pt idx="0">
                  <c:v>-3.817166625E-2</c:v>
                </c:pt>
                <c:pt idx="1">
                  <c:v>-0.11327364375</c:v>
                </c:pt>
                <c:pt idx="2">
                  <c:v>-0.21868821504288743</c:v>
                </c:pt>
                <c:pt idx="3">
                  <c:v>-0.44439011631940806</c:v>
                </c:pt>
                <c:pt idx="4">
                  <c:v>-0.4510191087068352</c:v>
                </c:pt>
                <c:pt idx="5">
                  <c:v>-0.45527394060646731</c:v>
                </c:pt>
                <c:pt idx="6">
                  <c:v>-0.45819669160398335</c:v>
                </c:pt>
                <c:pt idx="7">
                  <c:v>-0.4603174748915152</c:v>
                </c:pt>
                <c:pt idx="8">
                  <c:v>-0.46031693859447476</c:v>
                </c:pt>
                <c:pt idx="9">
                  <c:v>-0.46001902121561578</c:v>
                </c:pt>
                <c:pt idx="10">
                  <c:v>-0.42150535816780449</c:v>
                </c:pt>
                <c:pt idx="11">
                  <c:v>-0.34563605080367243</c:v>
                </c:pt>
                <c:pt idx="12">
                  <c:v>-0.36577097314161477</c:v>
                </c:pt>
                <c:pt idx="13">
                  <c:v>-0.41101470184085154</c:v>
                </c:pt>
                <c:pt idx="14">
                  <c:v>-0.407865483016984</c:v>
                </c:pt>
                <c:pt idx="15">
                  <c:v>-0.4070822738909442</c:v>
                </c:pt>
                <c:pt idx="16">
                  <c:v>-0.4075769097582248</c:v>
                </c:pt>
                <c:pt idx="17">
                  <c:v>-0.41102783533311393</c:v>
                </c:pt>
                <c:pt idx="18">
                  <c:v>-0.41583794348145647</c:v>
                </c:pt>
                <c:pt idx="19">
                  <c:v>-0.41889288769590938</c:v>
                </c:pt>
                <c:pt idx="20">
                  <c:v>-0.42532664887819921</c:v>
                </c:pt>
                <c:pt idx="21">
                  <c:v>-0.42794816267007357</c:v>
                </c:pt>
                <c:pt idx="22">
                  <c:v>-0.42954771832910843</c:v>
                </c:pt>
                <c:pt idx="23">
                  <c:v>-0.42924591581768851</c:v>
                </c:pt>
                <c:pt idx="24">
                  <c:v>-0.43259515802246284</c:v>
                </c:pt>
                <c:pt idx="25">
                  <c:v>-0.43584839656613739</c:v>
                </c:pt>
                <c:pt idx="26">
                  <c:v>-0.43729093732190638</c:v>
                </c:pt>
                <c:pt idx="27">
                  <c:v>-0.43645828689453625</c:v>
                </c:pt>
                <c:pt idx="28">
                  <c:v>-0.43913025477586165</c:v>
                </c:pt>
                <c:pt idx="29">
                  <c:v>-0.44418345981277008</c:v>
                </c:pt>
                <c:pt idx="30">
                  <c:v>-0.44888660833718352</c:v>
                </c:pt>
                <c:pt idx="31">
                  <c:v>-0.44856104926713203</c:v>
                </c:pt>
                <c:pt idx="32">
                  <c:v>-0.44872577504636424</c:v>
                </c:pt>
                <c:pt idx="33">
                  <c:v>-0.45125341535313063</c:v>
                </c:pt>
                <c:pt idx="34">
                  <c:v>-0.4547985995993985</c:v>
                </c:pt>
                <c:pt idx="35">
                  <c:v>-0.45842943583894724</c:v>
                </c:pt>
                <c:pt idx="36">
                  <c:v>-0.46215019524008649</c:v>
                </c:pt>
                <c:pt idx="37">
                  <c:v>-0.37355965717625961</c:v>
                </c:pt>
                <c:pt idx="38">
                  <c:v>-0.19388999014307856</c:v>
                </c:pt>
                <c:pt idx="39">
                  <c:v>-0.19395515083462744</c:v>
                </c:pt>
                <c:pt idx="40">
                  <c:v>-0.19403388422104903</c:v>
                </c:pt>
                <c:pt idx="41">
                  <c:v>-0.1942307370379307</c:v>
                </c:pt>
                <c:pt idx="42">
                  <c:v>-8.1202399259433289E-2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AB-4B96-85BA-32FE7C16A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Charts'!$P$533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Charts'!$AA$533:$BQ$533</c:f>
              <c:numCache>
                <c:formatCode>#,##0.0_);\(#,##0.0\);\-_)</c:formatCode>
                <c:ptCount val="43"/>
                <c:pt idx="0">
                  <c:v>-7.5275999999999997E-3</c:v>
                </c:pt>
                <c:pt idx="1">
                  <c:v>-2.2338E-2</c:v>
                </c:pt>
                <c:pt idx="2">
                  <c:v>-1.7069207952551443E-2</c:v>
                </c:pt>
                <c:pt idx="3">
                  <c:v>2.8197771798575384</c:v>
                </c:pt>
                <c:pt idx="4">
                  <c:v>2.8495522157165407</c:v>
                </c:pt>
                <c:pt idx="5">
                  <c:v>2.8668484260985982</c:v>
                </c:pt>
                <c:pt idx="6">
                  <c:v>2.875685860703439</c:v>
                </c:pt>
                <c:pt idx="7">
                  <c:v>2.8662692949891682</c:v>
                </c:pt>
                <c:pt idx="8">
                  <c:v>2.8094383594438077</c:v>
                </c:pt>
                <c:pt idx="9">
                  <c:v>2.7964967219769652</c:v>
                </c:pt>
                <c:pt idx="10">
                  <c:v>2.7871421325094081</c:v>
                </c:pt>
                <c:pt idx="11">
                  <c:v>2.7853688301508801</c:v>
                </c:pt>
                <c:pt idx="12">
                  <c:v>2.7741516707012952</c:v>
                </c:pt>
                <c:pt idx="13">
                  <c:v>4.2989187000676106</c:v>
                </c:pt>
                <c:pt idx="14">
                  <c:v>4.1842681936487134</c:v>
                </c:pt>
                <c:pt idx="15">
                  <c:v>4.1587504663542214</c:v>
                </c:pt>
                <c:pt idx="16">
                  <c:v>4.1466007874846751</c:v>
                </c:pt>
                <c:pt idx="17">
                  <c:v>4.2121407626921625</c:v>
                </c:pt>
                <c:pt idx="18">
                  <c:v>4.317247769910737</c:v>
                </c:pt>
                <c:pt idx="19">
                  <c:v>4.4057784679987542</c:v>
                </c:pt>
                <c:pt idx="20">
                  <c:v>4.5751442791132861</c:v>
                </c:pt>
                <c:pt idx="21">
                  <c:v>4.6509057273814216</c:v>
                </c:pt>
                <c:pt idx="22">
                  <c:v>4.7259957812963282</c:v>
                </c:pt>
                <c:pt idx="23">
                  <c:v>4.6975866440323122</c:v>
                </c:pt>
                <c:pt idx="24">
                  <c:v>4.7844300250724077</c:v>
                </c:pt>
                <c:pt idx="25">
                  <c:v>4.8728219871821423</c:v>
                </c:pt>
                <c:pt idx="26">
                  <c:v>4.9236110706859959</c:v>
                </c:pt>
                <c:pt idx="27">
                  <c:v>4.96596219592141</c:v>
                </c:pt>
                <c:pt idx="28">
                  <c:v>5.0354967753283182</c:v>
                </c:pt>
                <c:pt idx="29">
                  <c:v>5.1899476906630007</c:v>
                </c:pt>
                <c:pt idx="30">
                  <c:v>5.3170316318747259</c:v>
                </c:pt>
                <c:pt idx="31">
                  <c:v>5.3186186134665698</c:v>
                </c:pt>
                <c:pt idx="32">
                  <c:v>5.3896798549058804</c:v>
                </c:pt>
                <c:pt idx="33">
                  <c:v>5.3973953262779801</c:v>
                </c:pt>
                <c:pt idx="34">
                  <c:v>5.5076273504258086</c:v>
                </c:pt>
                <c:pt idx="35">
                  <c:v>5.6200640150565944</c:v>
                </c:pt>
                <c:pt idx="36">
                  <c:v>5.7347494129799959</c:v>
                </c:pt>
                <c:pt idx="37">
                  <c:v>4.892700621088192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1-42E2-BD0E-36D157DFC5D8}"/>
            </c:ext>
          </c:extLst>
        </c:ser>
        <c:ser>
          <c:idx val="1"/>
          <c:order val="1"/>
          <c:tx>
            <c:strRef>
              <c:f>'Phase II Charts'!$P$534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Charts'!$AA$534:$BQ$534</c:f>
              <c:numCache>
                <c:formatCode>#,##0.0_);\(#,##0.0\);\-_)</c:formatCode>
                <c:ptCount val="43"/>
                <c:pt idx="0">
                  <c:v>-6.2729999999999991E-3</c:v>
                </c:pt>
                <c:pt idx="1">
                  <c:v>-1.8615E-2</c:v>
                </c:pt>
                <c:pt idx="2">
                  <c:v>0.97216605456005378</c:v>
                </c:pt>
                <c:pt idx="3">
                  <c:v>2.0836075910844429</c:v>
                </c:pt>
                <c:pt idx="4">
                  <c:v>2.1057188895932857</c:v>
                </c:pt>
                <c:pt idx="5">
                  <c:v>2.1185926191759918</c:v>
                </c:pt>
                <c:pt idx="6">
                  <c:v>2.1252574219364226</c:v>
                </c:pt>
                <c:pt idx="7">
                  <c:v>2.0973151503323764</c:v>
                </c:pt>
                <c:pt idx="8">
                  <c:v>2.0716808182779869</c:v>
                </c:pt>
                <c:pt idx="9">
                  <c:v>2.0620930584397699</c:v>
                </c:pt>
                <c:pt idx="10">
                  <c:v>2.0558561484140419</c:v>
                </c:pt>
                <c:pt idx="11">
                  <c:v>2.055919138567579</c:v>
                </c:pt>
                <c:pt idx="12">
                  <c:v>2.6524832181643245</c:v>
                </c:pt>
                <c:pt idx="13">
                  <c:v>3.2095360160480122</c:v>
                </c:pt>
                <c:pt idx="14">
                  <c:v>3.1239567414173846</c:v>
                </c:pt>
                <c:pt idx="15">
                  <c:v>3.1049636151246949</c:v>
                </c:pt>
                <c:pt idx="16">
                  <c:v>3.0959581985179101</c:v>
                </c:pt>
                <c:pt idx="17">
                  <c:v>3.1303095308593019</c:v>
                </c:pt>
                <c:pt idx="18">
                  <c:v>3.2205440278030517</c:v>
                </c:pt>
                <c:pt idx="19">
                  <c:v>3.2866933582273443</c:v>
                </c:pt>
                <c:pt idx="20">
                  <c:v>3.4132291644211525</c:v>
                </c:pt>
                <c:pt idx="21">
                  <c:v>3.4698400707146124</c:v>
                </c:pt>
                <c:pt idx="22">
                  <c:v>3.4900169562113241</c:v>
                </c:pt>
                <c:pt idx="23">
                  <c:v>3.5018322940519093</c:v>
                </c:pt>
                <c:pt idx="24">
                  <c:v>3.5666644298374965</c:v>
                </c:pt>
                <c:pt idx="25">
                  <c:v>3.6326525527878819</c:v>
                </c:pt>
                <c:pt idx="26">
                  <c:v>3.6705493625009962</c:v>
                </c:pt>
                <c:pt idx="27">
                  <c:v>3.6786472995963915</c:v>
                </c:pt>
                <c:pt idx="28">
                  <c:v>3.754040348720928</c:v>
                </c:pt>
                <c:pt idx="29">
                  <c:v>3.8693728729077397</c:v>
                </c:pt>
                <c:pt idx="30">
                  <c:v>3.9642605320430557</c:v>
                </c:pt>
                <c:pt idx="31">
                  <c:v>3.9653973432393088</c:v>
                </c:pt>
                <c:pt idx="32">
                  <c:v>3.9619328813186594</c:v>
                </c:pt>
                <c:pt idx="33">
                  <c:v>4.0177987230833754</c:v>
                </c:pt>
                <c:pt idx="34">
                  <c:v>4.099966636359972</c:v>
                </c:pt>
                <c:pt idx="35">
                  <c:v>4.1837779079021002</c:v>
                </c:pt>
                <c:pt idx="36">
                  <c:v>4.269265404875072</c:v>
                </c:pt>
                <c:pt idx="37">
                  <c:v>1.5245812634965432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A1-42E2-BD0E-36D157DFC5D8}"/>
            </c:ext>
          </c:extLst>
        </c:ser>
        <c:ser>
          <c:idx val="2"/>
          <c:order val="2"/>
          <c:tx>
            <c:strRef>
              <c:f>'Phase II Charts'!$P$535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Charts'!$AA$535:$BQ$535</c:f>
              <c:numCache>
                <c:formatCode>#,##0.0_);\(#,##0.0\);\-_)</c:formatCode>
                <c:ptCount val="43"/>
                <c:pt idx="0">
                  <c:v>-2.9870549999999993E-3</c:v>
                </c:pt>
                <c:pt idx="1">
                  <c:v>-8.8640249999999976E-3</c:v>
                </c:pt>
                <c:pt idx="2">
                  <c:v>-2.4394323657881051E-2</c:v>
                </c:pt>
                <c:pt idx="3">
                  <c:v>0.37155311167146349</c:v>
                </c:pt>
                <c:pt idx="4">
                  <c:v>0.38319808158976143</c:v>
                </c:pt>
                <c:pt idx="5">
                  <c:v>0.38941357296409279</c:v>
                </c:pt>
                <c:pt idx="6">
                  <c:v>0.39534442534017605</c:v>
                </c:pt>
                <c:pt idx="7">
                  <c:v>0.3965083997955911</c:v>
                </c:pt>
                <c:pt idx="8">
                  <c:v>0.39303692133736257</c:v>
                </c:pt>
                <c:pt idx="9">
                  <c:v>0.38732081776868016</c:v>
                </c:pt>
                <c:pt idx="10">
                  <c:v>0.38382213804356846</c:v>
                </c:pt>
                <c:pt idx="11">
                  <c:v>0.38374000241101036</c:v>
                </c:pt>
                <c:pt idx="12">
                  <c:v>0.38005030270671225</c:v>
                </c:pt>
                <c:pt idx="13">
                  <c:v>0.74518142475000193</c:v>
                </c:pt>
                <c:pt idx="14">
                  <c:v>0.73807997231018208</c:v>
                </c:pt>
                <c:pt idx="15">
                  <c:v>0.73052503871985608</c:v>
                </c:pt>
                <c:pt idx="16">
                  <c:v>0.73149686315322127</c:v>
                </c:pt>
                <c:pt idx="17">
                  <c:v>0.75060414260508124</c:v>
                </c:pt>
                <c:pt idx="18">
                  <c:v>0.76781742993316238</c:v>
                </c:pt>
                <c:pt idx="19">
                  <c:v>0.77117512850372871</c:v>
                </c:pt>
                <c:pt idx="20">
                  <c:v>0.79364380616456653</c:v>
                </c:pt>
                <c:pt idx="21">
                  <c:v>0.79464605503745334</c:v>
                </c:pt>
                <c:pt idx="22">
                  <c:v>0.80043312055511329</c:v>
                </c:pt>
                <c:pt idx="23">
                  <c:v>0.79103942164646146</c:v>
                </c:pt>
                <c:pt idx="24">
                  <c:v>0.80418803664208716</c:v>
                </c:pt>
                <c:pt idx="25">
                  <c:v>0.81492935419963997</c:v>
                </c:pt>
                <c:pt idx="26">
                  <c:v>0.82434851051598423</c:v>
                </c:pt>
                <c:pt idx="27">
                  <c:v>0.81729285555316844</c:v>
                </c:pt>
                <c:pt idx="28">
                  <c:v>0.82495177473354897</c:v>
                </c:pt>
                <c:pt idx="29">
                  <c:v>0.83541060199787964</c:v>
                </c:pt>
                <c:pt idx="30">
                  <c:v>0.85163539621991002</c:v>
                </c:pt>
                <c:pt idx="31">
                  <c:v>0.83456789055291303</c:v>
                </c:pt>
                <c:pt idx="32">
                  <c:v>0.84457993730302006</c:v>
                </c:pt>
                <c:pt idx="33">
                  <c:v>0.84852581251726822</c:v>
                </c:pt>
                <c:pt idx="34">
                  <c:v>0.85820702399567661</c:v>
                </c:pt>
                <c:pt idx="35">
                  <c:v>0.86797286590155387</c:v>
                </c:pt>
                <c:pt idx="36">
                  <c:v>0.87784056279485767</c:v>
                </c:pt>
                <c:pt idx="37">
                  <c:v>1.0109319421347331</c:v>
                </c:pt>
                <c:pt idx="38">
                  <c:v>1.0225913281847554</c:v>
                </c:pt>
                <c:pt idx="39">
                  <c:v>1.0337275692189249</c:v>
                </c:pt>
                <c:pt idx="40">
                  <c:v>1.0449293362718817</c:v>
                </c:pt>
                <c:pt idx="41">
                  <c:v>1.0569122235227504</c:v>
                </c:pt>
                <c:pt idx="42">
                  <c:v>0.88610882012368219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A1-42E2-BD0E-36D157DFC5D8}"/>
            </c:ext>
          </c:extLst>
        </c:ser>
        <c:ser>
          <c:idx val="3"/>
          <c:order val="3"/>
          <c:tx>
            <c:strRef>
              <c:f>'Phase II Charts'!$P$536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Charts'!$AA$536:$BQ$536</c:f>
              <c:numCache>
                <c:formatCode>#,##0.0_);\(#,##0.0\);\-_)</c:formatCode>
                <c:ptCount val="43"/>
                <c:pt idx="0">
                  <c:v>-2.1384011249999998E-2</c:v>
                </c:pt>
                <c:pt idx="1">
                  <c:v>-6.3456618749999999E-2</c:v>
                </c:pt>
                <c:pt idx="2">
                  <c:v>1.1004649251552325</c:v>
                </c:pt>
                <c:pt idx="3">
                  <c:v>2.6192680719124937</c:v>
                </c:pt>
                <c:pt idx="4">
                  <c:v>2.7128105646998018</c:v>
                </c:pt>
                <c:pt idx="5">
                  <c:v>2.7506155119921636</c:v>
                </c:pt>
                <c:pt idx="6">
                  <c:v>2.7874101422605637</c:v>
                </c:pt>
                <c:pt idx="7">
                  <c:v>2.7907464205579728</c:v>
                </c:pt>
                <c:pt idx="8">
                  <c:v>2.7625341447298424</c:v>
                </c:pt>
                <c:pt idx="9">
                  <c:v>2.7189809788542916</c:v>
                </c:pt>
                <c:pt idx="10">
                  <c:v>2.6914871778348615</c:v>
                </c:pt>
                <c:pt idx="11">
                  <c:v>2.6881843589614256</c:v>
                </c:pt>
                <c:pt idx="12">
                  <c:v>4.0001012101958056</c:v>
                </c:pt>
                <c:pt idx="13">
                  <c:v>5.3675381363174619</c:v>
                </c:pt>
                <c:pt idx="14">
                  <c:v>5.3138046707384996</c:v>
                </c:pt>
                <c:pt idx="15">
                  <c:v>5.2567180150844788</c:v>
                </c:pt>
                <c:pt idx="16">
                  <c:v>5.2619750757800725</c:v>
                </c:pt>
                <c:pt idx="17">
                  <c:v>5.3998704156748154</c:v>
                </c:pt>
                <c:pt idx="18">
                  <c:v>5.5238718979044537</c:v>
                </c:pt>
                <c:pt idx="19">
                  <c:v>5.5464701380067698</c:v>
                </c:pt>
                <c:pt idx="20">
                  <c:v>5.7088411267847547</c:v>
                </c:pt>
                <c:pt idx="21">
                  <c:v>5.7141279453171885</c:v>
                </c:pt>
                <c:pt idx="22">
                  <c:v>5.7543786087948829</c:v>
                </c:pt>
                <c:pt idx="23">
                  <c:v>5.6835281345216115</c:v>
                </c:pt>
                <c:pt idx="24">
                  <c:v>5.777550121161422</c:v>
                </c:pt>
                <c:pt idx="25">
                  <c:v>5.8539173926621331</c:v>
                </c:pt>
                <c:pt idx="26">
                  <c:v>6.0032276741773076</c:v>
                </c:pt>
                <c:pt idx="27">
                  <c:v>5.8629419133470586</c:v>
                </c:pt>
                <c:pt idx="28">
                  <c:v>5.9166234629176246</c:v>
                </c:pt>
                <c:pt idx="29">
                  <c:v>5.9907415841835769</c:v>
                </c:pt>
                <c:pt idx="30">
                  <c:v>6.1069944258568682</c:v>
                </c:pt>
                <c:pt idx="31">
                  <c:v>5.9931800055421771</c:v>
                </c:pt>
                <c:pt idx="32">
                  <c:v>5.995461610631339</c:v>
                </c:pt>
                <c:pt idx="33">
                  <c:v>6.062858993474352</c:v>
                </c:pt>
                <c:pt idx="34">
                  <c:v>6.130858199750846</c:v>
                </c:pt>
                <c:pt idx="35">
                  <c:v>6.1994213959805116</c:v>
                </c:pt>
                <c:pt idx="36">
                  <c:v>6.2686732935756684</c:v>
                </c:pt>
                <c:pt idx="37">
                  <c:v>6.6582788906733503</c:v>
                </c:pt>
                <c:pt idx="38">
                  <c:v>6.732905080141081</c:v>
                </c:pt>
                <c:pt idx="39">
                  <c:v>6.8038465117445899</c:v>
                </c:pt>
                <c:pt idx="40">
                  <c:v>6.8751307079234794</c:v>
                </c:pt>
                <c:pt idx="41">
                  <c:v>6.9516539694496728</c:v>
                </c:pt>
                <c:pt idx="42">
                  <c:v>2.371595694258283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A1-42E2-BD0E-36D157DFC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Charts'!$P$554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Charts'!$AA$554:$BQ$554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4.2309073412534426E-2</c:v>
                </c:pt>
                <c:pt idx="3">
                  <c:v>0.49101562598395526</c:v>
                </c:pt>
                <c:pt idx="4">
                  <c:v>0.49961193850363428</c:v>
                </c:pt>
                <c:pt idx="5">
                  <c:v>0.50838017727370699</c:v>
                </c:pt>
                <c:pt idx="6">
                  <c:v>0.51732378081918118</c:v>
                </c:pt>
                <c:pt idx="7">
                  <c:v>0.5307782961573585</c:v>
                </c:pt>
                <c:pt idx="8">
                  <c:v>0.58628983996865081</c:v>
                </c:pt>
                <c:pt idx="9">
                  <c:v>0.59679163676802383</c:v>
                </c:pt>
                <c:pt idx="10">
                  <c:v>0.60750346950338441</c:v>
                </c:pt>
                <c:pt idx="11">
                  <c:v>0.61842953889345198</c:v>
                </c:pt>
                <c:pt idx="12">
                  <c:v>0.63162956929609393</c:v>
                </c:pt>
                <c:pt idx="13">
                  <c:v>0.66485536764921294</c:v>
                </c:pt>
                <c:pt idx="14">
                  <c:v>0.67692847500219711</c:v>
                </c:pt>
                <c:pt idx="15">
                  <c:v>0.68924304450224094</c:v>
                </c:pt>
                <c:pt idx="16">
                  <c:v>0.70180390539228599</c:v>
                </c:pt>
                <c:pt idx="17">
                  <c:v>0.71764181207592936</c:v>
                </c:pt>
                <c:pt idx="18">
                  <c:v>0.76288792750667944</c:v>
                </c:pt>
                <c:pt idx="19">
                  <c:v>0.77692168605681311</c:v>
                </c:pt>
                <c:pt idx="20">
                  <c:v>0.79123611977794928</c:v>
                </c:pt>
                <c:pt idx="21">
                  <c:v>0.80583684217350837</c:v>
                </c:pt>
                <c:pt idx="22">
                  <c:v>0.82362817894954354</c:v>
                </c:pt>
                <c:pt idx="23">
                  <c:v>0.8696435691877531</c:v>
                </c:pt>
                <c:pt idx="24">
                  <c:v>0.88581244057150821</c:v>
                </c:pt>
                <c:pt idx="25">
                  <c:v>0.90230468938293851</c:v>
                </c:pt>
                <c:pt idx="26">
                  <c:v>0.91912678317059715</c:v>
                </c:pt>
                <c:pt idx="27">
                  <c:v>0.93628531883400912</c:v>
                </c:pt>
                <c:pt idx="28">
                  <c:v>0.95378702521068925</c:v>
                </c:pt>
                <c:pt idx="29">
                  <c:v>0.97163876571490315</c:v>
                </c:pt>
                <c:pt idx="30">
                  <c:v>0.98984754102920114</c:v>
                </c:pt>
                <c:pt idx="31">
                  <c:v>1.0084204918497852</c:v>
                </c:pt>
                <c:pt idx="32">
                  <c:v>1.0336857812918849</c:v>
                </c:pt>
                <c:pt idx="33">
                  <c:v>1.1202276833761473</c:v>
                </c:pt>
                <c:pt idx="34">
                  <c:v>1.1414082370436704</c:v>
                </c:pt>
                <c:pt idx="35">
                  <c:v>1.1630124017845436</c:v>
                </c:pt>
                <c:pt idx="36">
                  <c:v>1.1850486498202346</c:v>
                </c:pt>
                <c:pt idx="37">
                  <c:v>1.1016603627340846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D-4E2F-BD5E-AFBD7922A159}"/>
            </c:ext>
          </c:extLst>
        </c:ser>
        <c:ser>
          <c:idx val="1"/>
          <c:order val="1"/>
          <c:tx>
            <c:strRef>
              <c:f>'Phase II Charts'!$P$555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Charts'!$AA$555:$BQ$555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0.21059489314259702</c:v>
                </c:pt>
                <c:pt idx="3">
                  <c:v>0.36365199403250631</c:v>
                </c:pt>
                <c:pt idx="4">
                  <c:v>0.36990503391315643</c:v>
                </c:pt>
                <c:pt idx="5">
                  <c:v>0.37628313459141965</c:v>
                </c:pt>
                <c:pt idx="6">
                  <c:v>0.38278879728324799</c:v>
                </c:pt>
                <c:pt idx="7">
                  <c:v>0.41367948312958031</c:v>
                </c:pt>
                <c:pt idx="8">
                  <c:v>0.43830861336380345</c:v>
                </c:pt>
                <c:pt idx="9">
                  <c:v>0.44605478563107953</c:v>
                </c:pt>
                <c:pt idx="10">
                  <c:v>0.45395588134370118</c:v>
                </c:pt>
                <c:pt idx="11">
                  <c:v>0.46201499897057524</c:v>
                </c:pt>
                <c:pt idx="12">
                  <c:v>0.48174361976577168</c:v>
                </c:pt>
                <c:pt idx="13">
                  <c:v>0.49854813441604101</c:v>
                </c:pt>
                <c:pt idx="14">
                  <c:v>0.50749909710436181</c:v>
                </c:pt>
                <c:pt idx="15">
                  <c:v>0.51662907904644906</c:v>
                </c:pt>
                <c:pt idx="16">
                  <c:v>0.52594166062737802</c:v>
                </c:pt>
                <c:pt idx="17">
                  <c:v>0.55238198195962573</c:v>
                </c:pt>
                <c:pt idx="18">
                  <c:v>0.57446565733051169</c:v>
                </c:pt>
                <c:pt idx="19">
                  <c:v>0.58493497047712206</c:v>
                </c:pt>
                <c:pt idx="20">
                  <c:v>0.59561366988666442</c:v>
                </c:pt>
                <c:pt idx="21">
                  <c:v>0.60650594328439777</c:v>
                </c:pt>
                <c:pt idx="22">
                  <c:v>0.6338452023975194</c:v>
                </c:pt>
                <c:pt idx="23">
                  <c:v>0.65705121555178314</c:v>
                </c:pt>
                <c:pt idx="24">
                  <c:v>0.66917223986281893</c:v>
                </c:pt>
                <c:pt idx="25">
                  <c:v>0.6815356846600753</c:v>
                </c:pt>
                <c:pt idx="26">
                  <c:v>0.69414639835327685</c:v>
                </c:pt>
                <c:pt idx="27">
                  <c:v>0.7070093263203423</c:v>
                </c:pt>
                <c:pt idx="28">
                  <c:v>0.72012951284674909</c:v>
                </c:pt>
                <c:pt idx="29">
                  <c:v>0.73351210310368398</c:v>
                </c:pt>
                <c:pt idx="30">
                  <c:v>0.74716234516575786</c:v>
                </c:pt>
                <c:pt idx="31">
                  <c:v>0.761085592069073</c:v>
                </c:pt>
                <c:pt idx="32">
                  <c:v>0.81067764544944776</c:v>
                </c:pt>
                <c:pt idx="33">
                  <c:v>0.85105595303502268</c:v>
                </c:pt>
                <c:pt idx="34">
                  <c:v>0.86705707209572302</c:v>
                </c:pt>
                <c:pt idx="35">
                  <c:v>0.88337821353763757</c:v>
                </c:pt>
                <c:pt idx="36">
                  <c:v>0.90002577780839033</c:v>
                </c:pt>
                <c:pt idx="37">
                  <c:v>0.3768519013826952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D-4E2F-BD5E-AFBD7922A159}"/>
            </c:ext>
          </c:extLst>
        </c:ser>
        <c:ser>
          <c:idx val="2"/>
          <c:order val="2"/>
          <c:tx>
            <c:strRef>
              <c:f>'Phase II Charts'!$P$556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Charts'!$AA$556:$BQ$556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2.3326623964213988E-2</c:v>
                </c:pt>
                <c:pt idx="3">
                  <c:v>0.15749298664719374</c:v>
                </c:pt>
                <c:pt idx="4">
                  <c:v>0.16000873804680429</c:v>
                </c:pt>
                <c:pt idx="5">
                  <c:v>0.16257480447440709</c:v>
                </c:pt>
                <c:pt idx="6">
                  <c:v>0.16519219223056186</c:v>
                </c:pt>
                <c:pt idx="7">
                  <c:v>0.16786192774183978</c:v>
                </c:pt>
                <c:pt idx="8">
                  <c:v>0.17058505796334322</c:v>
                </c:pt>
                <c:pt idx="9">
                  <c:v>0.17336265078927679</c:v>
                </c:pt>
                <c:pt idx="10">
                  <c:v>0.17619579547172895</c:v>
                </c:pt>
                <c:pt idx="11">
                  <c:v>0.17908560304783019</c:v>
                </c:pt>
                <c:pt idx="12">
                  <c:v>0.18203320677545348</c:v>
                </c:pt>
                <c:pt idx="13">
                  <c:v>0.18503976257762925</c:v>
                </c:pt>
                <c:pt idx="14">
                  <c:v>0.18810644949584848</c:v>
                </c:pt>
                <c:pt idx="15">
                  <c:v>0.19123447015243208</c:v>
                </c:pt>
                <c:pt idx="16">
                  <c:v>0.19442505122214745</c:v>
                </c:pt>
                <c:pt idx="17">
                  <c:v>0.19767944391325706</c:v>
                </c:pt>
                <c:pt idx="18">
                  <c:v>0.2009989244581889</c:v>
                </c:pt>
                <c:pt idx="19">
                  <c:v>0.20438479461401934</c:v>
                </c:pt>
                <c:pt idx="20">
                  <c:v>0.20783838217296638</c:v>
                </c:pt>
                <c:pt idx="21">
                  <c:v>0.21136104148309237</c:v>
                </c:pt>
                <c:pt idx="22">
                  <c:v>0.21495415397942089</c:v>
                </c:pt>
                <c:pt idx="23">
                  <c:v>0.21861912872567602</c:v>
                </c:pt>
                <c:pt idx="24">
                  <c:v>0.22235740296685619</c:v>
                </c:pt>
                <c:pt idx="25">
                  <c:v>0.22617044269285999</c:v>
                </c:pt>
                <c:pt idx="26">
                  <c:v>0.21825453488005053</c:v>
                </c:pt>
                <c:pt idx="27">
                  <c:v>0.21041641307765152</c:v>
                </c:pt>
                <c:pt idx="28">
                  <c:v>0.21446284133920457</c:v>
                </c:pt>
                <c:pt idx="29">
                  <c:v>0.21859019816598865</c:v>
                </c:pt>
                <c:pt idx="30">
                  <c:v>0.22280010212930842</c:v>
                </c:pt>
                <c:pt idx="31">
                  <c:v>0.2270942041718946</c:v>
                </c:pt>
                <c:pt idx="32">
                  <c:v>0.23147418825533253</c:v>
                </c:pt>
                <c:pt idx="33">
                  <c:v>0.23594177202043917</c:v>
                </c:pt>
                <c:pt idx="34">
                  <c:v>0.24049870746084798</c:v>
                </c:pt>
                <c:pt idx="35">
                  <c:v>0.24514678161006492</c:v>
                </c:pt>
                <c:pt idx="36">
                  <c:v>0.24988781724226625</c:v>
                </c:pt>
                <c:pt idx="37">
                  <c:v>0.25472367358711157</c:v>
                </c:pt>
                <c:pt idx="38">
                  <c:v>0.25965624705885387</c:v>
                </c:pt>
                <c:pt idx="39">
                  <c:v>0.2646874720000309</c:v>
                </c:pt>
                <c:pt idx="40">
                  <c:v>0.26981932144003157</c:v>
                </c:pt>
                <c:pt idx="41">
                  <c:v>0.27505380786883221</c:v>
                </c:pt>
                <c:pt idx="42">
                  <c:v>0.25581058542665081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BD-4E2F-BD5E-AFBD7922A159}"/>
            </c:ext>
          </c:extLst>
        </c:ser>
        <c:ser>
          <c:idx val="3"/>
          <c:order val="3"/>
          <c:tx>
            <c:strRef>
              <c:f>'Phase II Charts'!$P$557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'Phase II Charts'!$AA$557:$BQ$557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0.77676781449868493</c:v>
                </c:pt>
                <c:pt idx="3">
                  <c:v>1.220250773906715</c:v>
                </c:pt>
                <c:pt idx="4">
                  <c:v>1.2401162748015158</c:v>
                </c:pt>
                <c:pt idx="5">
                  <c:v>1.260379085714213</c:v>
                </c:pt>
                <c:pt idx="6">
                  <c:v>1.2810471528451639</c:v>
                </c:pt>
                <c:pt idx="7">
                  <c:v>1.3021285813187342</c:v>
                </c:pt>
                <c:pt idx="8">
                  <c:v>1.3236316383617754</c:v>
                </c:pt>
                <c:pt idx="9">
                  <c:v>1.3455647565456774</c:v>
                </c:pt>
                <c:pt idx="10">
                  <c:v>1.3679365370932579</c:v>
                </c:pt>
                <c:pt idx="11">
                  <c:v>1.3907557532517894</c:v>
                </c:pt>
                <c:pt idx="12">
                  <c:v>1.4140313537334923</c:v>
                </c:pt>
                <c:pt idx="13">
                  <c:v>1.4377724662248288</c:v>
                </c:pt>
                <c:pt idx="14">
                  <c:v>1.4619884009659918</c:v>
                </c:pt>
                <c:pt idx="15">
                  <c:v>1.4866886544019786</c:v>
                </c:pt>
                <c:pt idx="16">
                  <c:v>1.5118829129066849</c:v>
                </c:pt>
                <c:pt idx="17">
                  <c:v>1.5375810565814854</c:v>
                </c:pt>
                <c:pt idx="18">
                  <c:v>1.5637931631297819</c:v>
                </c:pt>
                <c:pt idx="19">
                  <c:v>1.5905295118090441</c:v>
                </c:pt>
                <c:pt idx="20">
                  <c:v>1.6178005874618917</c:v>
                </c:pt>
                <c:pt idx="21">
                  <c:v>1.645617084627796</c:v>
                </c:pt>
                <c:pt idx="22">
                  <c:v>1.6739899117370185</c:v>
                </c:pt>
                <c:pt idx="23">
                  <c:v>1.7029301953884257</c:v>
                </c:pt>
                <c:pt idx="24">
                  <c:v>1.732449284712861</c:v>
                </c:pt>
                <c:pt idx="25">
                  <c:v>1.7625587558237847</c:v>
                </c:pt>
                <c:pt idx="26">
                  <c:v>1.6242459371902607</c:v>
                </c:pt>
                <c:pt idx="27">
                  <c:v>1.6555718309340659</c:v>
                </c:pt>
                <c:pt idx="28">
                  <c:v>1.6875242425527472</c:v>
                </c:pt>
                <c:pt idx="29">
                  <c:v>1.7201157024038021</c:v>
                </c:pt>
                <c:pt idx="30">
                  <c:v>1.7533589914518779</c:v>
                </c:pt>
                <c:pt idx="31">
                  <c:v>1.7872671462809155</c:v>
                </c:pt>
                <c:pt idx="32">
                  <c:v>1.8218534642065345</c:v>
                </c:pt>
                <c:pt idx="33">
                  <c:v>1.857131508490665</c:v>
                </c:pt>
                <c:pt idx="34">
                  <c:v>1.893115113660478</c:v>
                </c:pt>
                <c:pt idx="35">
                  <c:v>1.9298183909336881</c:v>
                </c:pt>
                <c:pt idx="36">
                  <c:v>1.9672557337523617</c:v>
                </c:pt>
                <c:pt idx="37">
                  <c:v>2.0054418234274092</c:v>
                </c:pt>
                <c:pt idx="38">
                  <c:v>2.0443916348959572</c:v>
                </c:pt>
                <c:pt idx="39">
                  <c:v>2.0841204425938766</c:v>
                </c:pt>
                <c:pt idx="40">
                  <c:v>2.1246438264457548</c:v>
                </c:pt>
                <c:pt idx="41">
                  <c:v>2.1659776779746696</c:v>
                </c:pt>
                <c:pt idx="42">
                  <c:v>0.90745405747979302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BD-4E2F-BD5E-AFBD7922A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Charts'!$P$578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'Phase II Charts'!$AD$578:$BN$578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34.702901950251515</c:v>
                </c:pt>
                <c:pt idx="2">
                  <c:v>57.11806486229824</c:v>
                </c:pt>
                <c:pt idx="3">
                  <c:v>57.290851022185208</c:v>
                </c:pt>
                <c:pt idx="4">
                  <c:v>57.436279373423396</c:v>
                </c:pt>
                <c:pt idx="5">
                  <c:v>57.480195855727985</c:v>
                </c:pt>
                <c:pt idx="6">
                  <c:v>57.466516951403612</c:v>
                </c:pt>
                <c:pt idx="7">
                  <c:v>57.408921564774623</c:v>
                </c:pt>
                <c:pt idx="8">
                  <c:v>57.392362891118786</c:v>
                </c:pt>
                <c:pt idx="9">
                  <c:v>57.480195855727985</c:v>
                </c:pt>
                <c:pt idx="10">
                  <c:v>57.507553664376758</c:v>
                </c:pt>
                <c:pt idx="11">
                  <c:v>57.56802882033719</c:v>
                </c:pt>
                <c:pt idx="12">
                  <c:v>57.507553664376758</c:v>
                </c:pt>
                <c:pt idx="13">
                  <c:v>57.595386628985956</c:v>
                </c:pt>
                <c:pt idx="14">
                  <c:v>57.595386628985956</c:v>
                </c:pt>
                <c:pt idx="15">
                  <c:v>57.56802882033719</c:v>
                </c:pt>
                <c:pt idx="16">
                  <c:v>57.480195855727985</c:v>
                </c:pt>
                <c:pt idx="17">
                  <c:v>57.507553664376758</c:v>
                </c:pt>
                <c:pt idx="18">
                  <c:v>57.595386628985956</c:v>
                </c:pt>
                <c:pt idx="19">
                  <c:v>57.581707724661584</c:v>
                </c:pt>
                <c:pt idx="20">
                  <c:v>57.551470146681361</c:v>
                </c:pt>
                <c:pt idx="21">
                  <c:v>57.019432762696105</c:v>
                </c:pt>
                <c:pt idx="22">
                  <c:v>57.005890647414965</c:v>
                </c:pt>
                <c:pt idx="23">
                  <c:v>56.935329099371124</c:v>
                </c:pt>
                <c:pt idx="24">
                  <c:v>56.861916579689158</c:v>
                </c:pt>
                <c:pt idx="25">
                  <c:v>56.932478127732992</c:v>
                </c:pt>
                <c:pt idx="26">
                  <c:v>56.416668243930452</c:v>
                </c:pt>
                <c:pt idx="27">
                  <c:v>56.330591938613431</c:v>
                </c:pt>
                <c:pt idx="28">
                  <c:v>56.330591938613431</c:v>
                </c:pt>
                <c:pt idx="29">
                  <c:v>56.330591938613431</c:v>
                </c:pt>
                <c:pt idx="30">
                  <c:v>56.330591938613431</c:v>
                </c:pt>
                <c:pt idx="31">
                  <c:v>55.755789980056157</c:v>
                </c:pt>
                <c:pt idx="32">
                  <c:v>55.755789980056157</c:v>
                </c:pt>
                <c:pt idx="33">
                  <c:v>55.755789980056157</c:v>
                </c:pt>
                <c:pt idx="34">
                  <c:v>55.755789980056157</c:v>
                </c:pt>
                <c:pt idx="35">
                  <c:v>55.755789980056157</c:v>
                </c:pt>
                <c:pt idx="36">
                  <c:v>7.1579971286737365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4373-95BC-917E29B0F429}"/>
            </c:ext>
          </c:extLst>
        </c:ser>
        <c:ser>
          <c:idx val="1"/>
          <c:order val="1"/>
          <c:tx>
            <c:strRef>
              <c:f>'Phase II Charts'!$P$579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'Phase II Charts'!$AD$579:$BN$579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49.195600357569624</c:v>
                </c:pt>
                <c:pt idx="2">
                  <c:v>58.955484089486326</c:v>
                </c:pt>
                <c:pt idx="3">
                  <c:v>59.133956796114433</c:v>
                </c:pt>
                <c:pt idx="4">
                  <c:v>59.312429502742546</c:v>
                </c:pt>
                <c:pt idx="5">
                  <c:v>59.371920404951915</c:v>
                </c:pt>
                <c:pt idx="6">
                  <c:v>59.371920404951915</c:v>
                </c:pt>
                <c:pt idx="7">
                  <c:v>59.312429502742546</c:v>
                </c:pt>
                <c:pt idx="8">
                  <c:v>59.252938600533177</c:v>
                </c:pt>
                <c:pt idx="9">
                  <c:v>59.371920404951915</c:v>
                </c:pt>
                <c:pt idx="10">
                  <c:v>59.371920404951915</c:v>
                </c:pt>
                <c:pt idx="11">
                  <c:v>59.49090220937066</c:v>
                </c:pt>
                <c:pt idx="12">
                  <c:v>59.371920404951915</c:v>
                </c:pt>
                <c:pt idx="13">
                  <c:v>59.49090220937066</c:v>
                </c:pt>
                <c:pt idx="14">
                  <c:v>59.49090220937066</c:v>
                </c:pt>
                <c:pt idx="15">
                  <c:v>59.49090220937066</c:v>
                </c:pt>
                <c:pt idx="16">
                  <c:v>59.371920404951915</c:v>
                </c:pt>
                <c:pt idx="17">
                  <c:v>59.371920404951915</c:v>
                </c:pt>
                <c:pt idx="18">
                  <c:v>59.49090220937066</c:v>
                </c:pt>
                <c:pt idx="19">
                  <c:v>59.49090220937066</c:v>
                </c:pt>
                <c:pt idx="20">
                  <c:v>59.431411307161291</c:v>
                </c:pt>
                <c:pt idx="21">
                  <c:v>58.89599318727695</c:v>
                </c:pt>
                <c:pt idx="22">
                  <c:v>58.89599318727695</c:v>
                </c:pt>
                <c:pt idx="23">
                  <c:v>58.837097194089672</c:v>
                </c:pt>
                <c:pt idx="24">
                  <c:v>58.719305207715124</c:v>
                </c:pt>
                <c:pt idx="25">
                  <c:v>58.778201200902394</c:v>
                </c:pt>
                <c:pt idx="26">
                  <c:v>58.301084165183248</c:v>
                </c:pt>
                <c:pt idx="27">
                  <c:v>58.184481996852874</c:v>
                </c:pt>
                <c:pt idx="28">
                  <c:v>58.184481996852874</c:v>
                </c:pt>
                <c:pt idx="29">
                  <c:v>58.184481996852874</c:v>
                </c:pt>
                <c:pt idx="30">
                  <c:v>58.184481996852874</c:v>
                </c:pt>
                <c:pt idx="31">
                  <c:v>57.590762792803353</c:v>
                </c:pt>
                <c:pt idx="32">
                  <c:v>57.590762792803353</c:v>
                </c:pt>
                <c:pt idx="33">
                  <c:v>57.590762792803353</c:v>
                </c:pt>
                <c:pt idx="34">
                  <c:v>57.590762792803353</c:v>
                </c:pt>
                <c:pt idx="35">
                  <c:v>57.590762792803353</c:v>
                </c:pt>
                <c:pt idx="36">
                  <c:v>0.82150813366741882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D-4373-95BC-917E29B0F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Charts'!$P$601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'Phase II Charts'!$AD$601:$BN$601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3.9238474733160791</c:v>
                </c:pt>
                <c:pt idx="2">
                  <c:v>5.425812108032952</c:v>
                </c:pt>
                <c:pt idx="3">
                  <c:v>5.4422315843376037</c:v>
                </c:pt>
                <c:pt idx="4">
                  <c:v>5.4573765481558763</c:v>
                </c:pt>
                <c:pt idx="5">
                  <c:v>5.4622124506809033</c:v>
                </c:pt>
                <c:pt idx="6">
                  <c:v>5.461575194437712</c:v>
                </c:pt>
                <c:pt idx="7">
                  <c:v>5.4561020356694954</c:v>
                </c:pt>
                <c:pt idx="8">
                  <c:v>5.4525406456308492</c:v>
                </c:pt>
                <c:pt idx="9">
                  <c:v>5.4622124506809033</c:v>
                </c:pt>
                <c:pt idx="10">
                  <c:v>5.4634869631672824</c:v>
                </c:pt>
                <c:pt idx="11">
                  <c:v>2.8734083533141019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E-47BD-80C5-626195FC297E}"/>
            </c:ext>
          </c:extLst>
        </c:ser>
        <c:ser>
          <c:idx val="1"/>
          <c:order val="1"/>
          <c:tx>
            <c:strRef>
              <c:f>'Phase II Charts'!$P$604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'Phase II Charts'!$AD$604:$BN$604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1.9550411900578619</c:v>
                </c:pt>
                <c:pt idx="2">
                  <c:v>2.6912748168271285</c:v>
                </c:pt>
                <c:pt idx="3">
                  <c:v>2.7637846307944169</c:v>
                </c:pt>
                <c:pt idx="4">
                  <c:v>2.8339792275373696</c:v>
                </c:pt>
                <c:pt idx="5">
                  <c:v>2.8462630282426167</c:v>
                </c:pt>
                <c:pt idx="6">
                  <c:v>2.7997015379598871</c:v>
                </c:pt>
                <c:pt idx="7">
                  <c:v>2.7664980551116818</c:v>
                </c:pt>
                <c:pt idx="8">
                  <c:v>2.7549422128075522</c:v>
                </c:pt>
                <c:pt idx="9">
                  <c:v>2.7133697036632296</c:v>
                </c:pt>
                <c:pt idx="10">
                  <c:v>2.6526074481591086</c:v>
                </c:pt>
                <c:pt idx="11">
                  <c:v>6.333177524846513</c:v>
                </c:pt>
                <c:pt idx="12">
                  <c:v>10.458086358561108</c:v>
                </c:pt>
                <c:pt idx="13">
                  <c:v>10.499540357278999</c:v>
                </c:pt>
                <c:pt idx="14">
                  <c:v>10.709531164424579</c:v>
                </c:pt>
                <c:pt idx="15">
                  <c:v>11.009385635448316</c:v>
                </c:pt>
                <c:pt idx="16">
                  <c:v>11.209733412854167</c:v>
                </c:pt>
                <c:pt idx="17">
                  <c:v>11.619883957404291</c:v>
                </c:pt>
                <c:pt idx="18">
                  <c:v>11.817071308586442</c:v>
                </c:pt>
                <c:pt idx="19">
                  <c:v>12.05200456407297</c:v>
                </c:pt>
                <c:pt idx="20">
                  <c:v>12.147354443358443</c:v>
                </c:pt>
                <c:pt idx="21">
                  <c:v>12.277241438297283</c:v>
                </c:pt>
                <c:pt idx="22">
                  <c:v>12.461124591095768</c:v>
                </c:pt>
                <c:pt idx="23">
                  <c:v>12.553037354807614</c:v>
                </c:pt>
                <c:pt idx="24">
                  <c:v>12.720494014835193</c:v>
                </c:pt>
                <c:pt idx="25">
                  <c:v>12.968177218430913</c:v>
                </c:pt>
                <c:pt idx="26">
                  <c:v>13.178528930706067</c:v>
                </c:pt>
                <c:pt idx="27">
                  <c:v>13.484019502509828</c:v>
                </c:pt>
                <c:pt idx="28">
                  <c:v>13.485770673873791</c:v>
                </c:pt>
                <c:pt idx="29">
                  <c:v>13.755486087351269</c:v>
                </c:pt>
                <c:pt idx="30">
                  <c:v>14.030595809098292</c:v>
                </c:pt>
                <c:pt idx="31">
                  <c:v>14.165174993389641</c:v>
                </c:pt>
                <c:pt idx="32">
                  <c:v>14.448478493257436</c:v>
                </c:pt>
                <c:pt idx="33">
                  <c:v>14.737448063122583</c:v>
                </c:pt>
                <c:pt idx="34">
                  <c:v>15.032197024385036</c:v>
                </c:pt>
                <c:pt idx="35">
                  <c:v>15.332840964872737</c:v>
                </c:pt>
                <c:pt idx="36">
                  <c:v>1.1010079425992105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E-47BD-80C5-626195FC297E}"/>
            </c:ext>
          </c:extLst>
        </c:ser>
        <c:ser>
          <c:idx val="2"/>
          <c:order val="2"/>
          <c:tx>
            <c:strRef>
              <c:f>'Phase II Charts'!$P$607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'Phase II Charts'!$AD$607:$BN$607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0.17250363441687017</c:v>
                </c:pt>
                <c:pt idx="2">
                  <c:v>0.22990789892493055</c:v>
                </c:pt>
                <c:pt idx="3">
                  <c:v>0.23521571325909923</c:v>
                </c:pt>
                <c:pt idx="4">
                  <c:v>0.22643529408538282</c:v>
                </c:pt>
                <c:pt idx="5">
                  <c:v>0.2167205351453769</c:v>
                </c:pt>
                <c:pt idx="6">
                  <c:v>0.20629379753388638</c:v>
                </c:pt>
                <c:pt idx="7">
                  <c:v>0.19519389262660441</c:v>
                </c:pt>
                <c:pt idx="8">
                  <c:v>0.18366281418717018</c:v>
                </c:pt>
                <c:pt idx="9">
                  <c:v>0.17202920311409528</c:v>
                </c:pt>
                <c:pt idx="10">
                  <c:v>0.17551086875037714</c:v>
                </c:pt>
                <c:pt idx="11">
                  <c:v>0.16299632311972653</c:v>
                </c:pt>
                <c:pt idx="12">
                  <c:v>0.1494012336937301</c:v>
                </c:pt>
                <c:pt idx="13">
                  <c:v>0.11873470517116801</c:v>
                </c:pt>
                <c:pt idx="14">
                  <c:v>0.10380805652107832</c:v>
                </c:pt>
                <c:pt idx="15">
                  <c:v>0.10585947726392611</c:v>
                </c:pt>
                <c:pt idx="16">
                  <c:v>8.9821581833767358E-2</c:v>
                </c:pt>
                <c:pt idx="17">
                  <c:v>7.331157070917535E-2</c:v>
                </c:pt>
                <c:pt idx="18">
                  <c:v>5.6182589422756446E-2</c:v>
                </c:pt>
                <c:pt idx="19">
                  <c:v>5.7299546263421403E-2</c:v>
                </c:pt>
                <c:pt idx="20">
                  <c:v>5.8400742516146353E-2</c:v>
                </c:pt>
                <c:pt idx="21">
                  <c:v>5.9025199222583084E-2</c:v>
                </c:pt>
                <c:pt idx="22">
                  <c:v>6.0198669522201778E-2</c:v>
                </c:pt>
                <c:pt idx="23">
                  <c:v>6.1334058736845012E-2</c:v>
                </c:pt>
                <c:pt idx="24">
                  <c:v>6.2457417421449397E-2</c:v>
                </c:pt>
                <c:pt idx="25">
                  <c:v>6.3777920746381556E-2</c:v>
                </c:pt>
                <c:pt idx="26">
                  <c:v>6.4495247621726273E-2</c:v>
                </c:pt>
                <c:pt idx="27">
                  <c:v>6.5668926148586826E-2</c:v>
                </c:pt>
                <c:pt idx="28">
                  <c:v>6.6982304671558579E-2</c:v>
                </c:pt>
                <c:pt idx="29">
                  <c:v>6.8321950764989731E-2</c:v>
                </c:pt>
                <c:pt idx="30">
                  <c:v>6.9688389780289517E-2</c:v>
                </c:pt>
                <c:pt idx="31">
                  <c:v>7.0356829437365778E-2</c:v>
                </c:pt>
                <c:pt idx="32">
                  <c:v>7.1763966026113096E-2</c:v>
                </c:pt>
                <c:pt idx="33">
                  <c:v>7.3199245346635355E-2</c:v>
                </c:pt>
                <c:pt idx="34">
                  <c:v>7.4663230253568053E-2</c:v>
                </c:pt>
                <c:pt idx="35">
                  <c:v>7.6156494858639429E-2</c:v>
                </c:pt>
                <c:pt idx="36">
                  <c:v>5.4685824963536939E-3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DE-47BD-80C5-626195FC297E}"/>
            </c:ext>
          </c:extLst>
        </c:ser>
        <c:ser>
          <c:idx val="3"/>
          <c:order val="3"/>
          <c:tx>
            <c:strRef>
              <c:f>'Phase II Charts'!$P$610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'Phase II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'Phase II Charts'!$AD$610:$BN$610</c:f>
              <c:numCache>
                <c:formatCode>#,##0.0_);\(#,##0.0\);\-_)</c:formatCode>
                <c:ptCount val="37"/>
                <c:pt idx="0">
                  <c:v>-7.6499999999999989E-5</c:v>
                </c:pt>
                <c:pt idx="1">
                  <c:v>-0.22095708225843025</c:v>
                </c:pt>
                <c:pt idx="2">
                  <c:v>-0.29066360282468579</c:v>
                </c:pt>
                <c:pt idx="3">
                  <c:v>-0.29234880104527994</c:v>
                </c:pt>
                <c:pt idx="4">
                  <c:v>-0.29409754551156458</c:v>
                </c:pt>
                <c:pt idx="5">
                  <c:v>-0.29431299844453268</c:v>
                </c:pt>
                <c:pt idx="6">
                  <c:v>-0.29359133834231949</c:v>
                </c:pt>
                <c:pt idx="7">
                  <c:v>-0.2928941024292348</c:v>
                </c:pt>
                <c:pt idx="8">
                  <c:v>-0.29273604436822798</c:v>
                </c:pt>
                <c:pt idx="9">
                  <c:v>-0.29231959857584189</c:v>
                </c:pt>
                <c:pt idx="10">
                  <c:v>-0.29145464023922452</c:v>
                </c:pt>
                <c:pt idx="11">
                  <c:v>-0.25918446920211707</c:v>
                </c:pt>
                <c:pt idx="12">
                  <c:v>-0.27375076944774523</c:v>
                </c:pt>
                <c:pt idx="13">
                  <c:v>-0.27457939419754152</c:v>
                </c:pt>
                <c:pt idx="14">
                  <c:v>-0.27772925630472534</c:v>
                </c:pt>
                <c:pt idx="15">
                  <c:v>-0.28219971556143258</c:v>
                </c:pt>
                <c:pt idx="16">
                  <c:v>-0.28499811745349241</c:v>
                </c:pt>
                <c:pt idx="17">
                  <c:v>-0.29117773343039299</c:v>
                </c:pt>
                <c:pt idx="18">
                  <c:v>-0.29434235846715329</c:v>
                </c:pt>
                <c:pt idx="19">
                  <c:v>-0.29785267839512675</c:v>
                </c:pt>
                <c:pt idx="20">
                  <c:v>-0.29919319810421929</c:v>
                </c:pt>
                <c:pt idx="21">
                  <c:v>-0.30007404752443234</c:v>
                </c:pt>
                <c:pt idx="22">
                  <c:v>-0.30281875270112846</c:v>
                </c:pt>
                <c:pt idx="23">
                  <c:v>-0.30406798661557499</c:v>
                </c:pt>
                <c:pt idx="24">
                  <c:v>-0.30638863200993216</c:v>
                </c:pt>
                <c:pt idx="25">
                  <c:v>-0.31023333760509908</c:v>
                </c:pt>
                <c:pt idx="26">
                  <c:v>-0.31239568636970472</c:v>
                </c:pt>
                <c:pt idx="27">
                  <c:v>-0.31677536647311372</c:v>
                </c:pt>
                <c:pt idx="28">
                  <c:v>-0.3168016340435732</c:v>
                </c:pt>
                <c:pt idx="29">
                  <c:v>-0.32084736524573532</c:v>
                </c:pt>
                <c:pt idx="30">
                  <c:v>-0.32497401107194068</c:v>
                </c:pt>
                <c:pt idx="31">
                  <c:v>-0.3258241776737042</c:v>
                </c:pt>
                <c:pt idx="32">
                  <c:v>-0.33007373017172109</c:v>
                </c:pt>
                <c:pt idx="33">
                  <c:v>-0.33440827371969828</c:v>
                </c:pt>
                <c:pt idx="34">
                  <c:v>-0.3388295081386351</c:v>
                </c:pt>
                <c:pt idx="35">
                  <c:v>-0.34333916724595059</c:v>
                </c:pt>
                <c:pt idx="36">
                  <c:v>-2.4494624401329313E-2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DE-47BD-80C5-626195FC2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Charts'!$P$620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'Phase II Charts'!$AD$620:$BN$620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2.0398508808261702</c:v>
                </c:pt>
                <c:pt idx="2">
                  <c:v>3.4658565745657897</c:v>
                </c:pt>
                <c:pt idx="3">
                  <c:v>3.5029186225817628</c:v>
                </c:pt>
                <c:pt idx="4">
                  <c:v>3.5301013304094924</c:v>
                </c:pt>
                <c:pt idx="5">
                  <c:v>3.5243428971067554</c:v>
                </c:pt>
                <c:pt idx="6">
                  <c:v>3.4453298054872916</c:v>
                </c:pt>
                <c:pt idx="7">
                  <c:v>3.3973453139596868</c:v>
                </c:pt>
                <c:pt idx="8">
                  <c:v>3.3753266028368127</c:v>
                </c:pt>
                <c:pt idx="9">
                  <c:v>3.3424624958553042</c:v>
                </c:pt>
                <c:pt idx="10">
                  <c:v>3.3054164632645326</c:v>
                </c:pt>
                <c:pt idx="11">
                  <c:v>3.8202257718694939</c:v>
                </c:pt>
                <c:pt idx="12">
                  <c:v>4.4131008700695853</c:v>
                </c:pt>
                <c:pt idx="13">
                  <c:v>4.4047087034452863</c:v>
                </c:pt>
                <c:pt idx="14">
                  <c:v>4.4868091600064011</c:v>
                </c:pt>
                <c:pt idx="15">
                  <c:v>4.6192835889521353</c:v>
                </c:pt>
                <c:pt idx="16">
                  <c:v>4.6689753021834752</c:v>
                </c:pt>
                <c:pt idx="17">
                  <c:v>4.8378295062245646</c:v>
                </c:pt>
                <c:pt idx="18">
                  <c:v>4.9094086477404888</c:v>
                </c:pt>
                <c:pt idx="19">
                  <c:v>5.0087336642594904</c:v>
                </c:pt>
                <c:pt idx="20">
                  <c:v>5.0422790067159236</c:v>
                </c:pt>
                <c:pt idx="21">
                  <c:v>5.0729398804117407</c:v>
                </c:pt>
                <c:pt idx="22">
                  <c:v>5.1404779929135804</c:v>
                </c:pt>
                <c:pt idx="23">
                  <c:v>5.168878563329212</c:v>
                </c:pt>
                <c:pt idx="24">
                  <c:v>5.2365301966459308</c:v>
                </c:pt>
                <c:pt idx="25">
                  <c:v>5.3412304474511103</c:v>
                </c:pt>
                <c:pt idx="26">
                  <c:v>5.4239459999484083</c:v>
                </c:pt>
                <c:pt idx="27">
                  <c:v>5.5568385939181866</c:v>
                </c:pt>
                <c:pt idx="28">
                  <c:v>5.5406480655650228</c:v>
                </c:pt>
                <c:pt idx="29">
                  <c:v>5.6539526387150962</c:v>
                </c:pt>
                <c:pt idx="30">
                  <c:v>5.769523303328171</c:v>
                </c:pt>
                <c:pt idx="31">
                  <c:v>5.7709649776023833</c:v>
                </c:pt>
                <c:pt idx="32">
                  <c:v>5.8735415953731023</c:v>
                </c:pt>
                <c:pt idx="33">
                  <c:v>5.9934925430801655</c:v>
                </c:pt>
                <c:pt idx="34">
                  <c:v>6.1158425097413707</c:v>
                </c:pt>
                <c:pt idx="35">
                  <c:v>6.240639475735799</c:v>
                </c:pt>
                <c:pt idx="36">
                  <c:v>0.67740577259648171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2-480D-80F5-D0BC6ED7EF6E}"/>
            </c:ext>
          </c:extLst>
        </c:ser>
        <c:ser>
          <c:idx val="1"/>
          <c:order val="1"/>
          <c:tx>
            <c:strRef>
              <c:f>'Phase II Charts'!$P$621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'Phase II Charts'!$AD$621:$BN$621</c:f>
              <c:numCache>
                <c:formatCode>#,##0.0_);\(#,##0.0\);\-_)</c:formatCode>
                <c:ptCount val="37"/>
                <c:pt idx="0">
                  <c:v>-7.6499999999999989E-5</c:v>
                </c:pt>
                <c:pt idx="1">
                  <c:v>2.928523713473004</c:v>
                </c:pt>
                <c:pt idx="2">
                  <c:v>3.5486528960863946</c:v>
                </c:pt>
                <c:pt idx="3">
                  <c:v>3.5862013194497733</c:v>
                </c:pt>
                <c:pt idx="4">
                  <c:v>3.6155287448369799</c:v>
                </c:pt>
                <c:pt idx="5">
                  <c:v>3.6098104005166061</c:v>
                </c:pt>
                <c:pt idx="6">
                  <c:v>3.5146642345498722</c:v>
                </c:pt>
                <c:pt idx="7">
                  <c:v>3.4729460930930753</c:v>
                </c:pt>
                <c:pt idx="8">
                  <c:v>3.44627738201623</c:v>
                </c:pt>
                <c:pt idx="9">
                  <c:v>3.413382506754695</c:v>
                </c:pt>
                <c:pt idx="10">
                  <c:v>3.3721934851751767</c:v>
                </c:pt>
                <c:pt idx="11">
                  <c:v>3.8981084919942877</c:v>
                </c:pt>
                <c:pt idx="12">
                  <c:v>4.4946920328724227</c:v>
                </c:pt>
                <c:pt idx="13">
                  <c:v>4.4874191665449521</c:v>
                </c:pt>
                <c:pt idx="14">
                  <c:v>4.5710966504068979</c:v>
                </c:pt>
                <c:pt idx="15">
                  <c:v>4.7093985708864894</c:v>
                </c:pt>
                <c:pt idx="16">
                  <c:v>4.7464748704040467</c:v>
                </c:pt>
                <c:pt idx="17">
                  <c:v>4.922790860241542</c:v>
                </c:pt>
                <c:pt idx="18">
                  <c:v>4.9981725150202498</c:v>
                </c:pt>
                <c:pt idx="19">
                  <c:v>5.1008557833648416</c:v>
                </c:pt>
                <c:pt idx="20">
                  <c:v>5.1312787570511755</c:v>
                </c:pt>
                <c:pt idx="21">
                  <c:v>5.143226183071036</c:v>
                </c:pt>
                <c:pt idx="22">
                  <c:v>5.2150886354334292</c:v>
                </c:pt>
                <c:pt idx="23">
                  <c:v>5.2441232264384414</c:v>
                </c:pt>
                <c:pt idx="24">
                  <c:v>5.307679933696325</c:v>
                </c:pt>
                <c:pt idx="25">
                  <c:v>5.4123866308185438</c:v>
                </c:pt>
                <c:pt idx="26">
                  <c:v>5.5021106742410888</c:v>
                </c:pt>
                <c:pt idx="27">
                  <c:v>5.634306214143149</c:v>
                </c:pt>
                <c:pt idx="28">
                  <c:v>5.6155946597303084</c:v>
                </c:pt>
                <c:pt idx="29">
                  <c:v>5.7306002425648526</c:v>
                </c:pt>
                <c:pt idx="30">
                  <c:v>5.847905937056086</c:v>
                </c:pt>
                <c:pt idx="31">
                  <c:v>5.8122658650869052</c:v>
                </c:pt>
                <c:pt idx="32">
                  <c:v>5.9233891428907883</c:v>
                </c:pt>
                <c:pt idx="33">
                  <c:v>6.0445387410044598</c:v>
                </c:pt>
                <c:pt idx="34">
                  <c:v>6.1681113310804054</c:v>
                </c:pt>
                <c:pt idx="35">
                  <c:v>6.2941553729578699</c:v>
                </c:pt>
                <c:pt idx="36">
                  <c:v>-2.239117638264176E-3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2-480D-80F5-D0BC6ED7E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Charts'!$P$641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'Phase II Charts'!$AD$641:$BN$641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0.36482534181915038</c:v>
                </c:pt>
                <c:pt idx="2">
                  <c:v>0.49075266217126695</c:v>
                </c:pt>
                <c:pt idx="3">
                  <c:v>0.4992027154146923</c:v>
                </c:pt>
                <c:pt idx="4">
                  <c:v>0.50782176972298609</c:v>
                </c:pt>
                <c:pt idx="5">
                  <c:v>0.51661320511744602</c:v>
                </c:pt>
                <c:pt idx="6">
                  <c:v>0.56714670006815027</c:v>
                </c:pt>
                <c:pt idx="7">
                  <c:v>0.59100019767634615</c:v>
                </c:pt>
                <c:pt idx="8">
                  <c:v>0.60145520162987309</c:v>
                </c:pt>
                <c:pt idx="9">
                  <c:v>0.61211930566247064</c:v>
                </c:pt>
                <c:pt idx="10">
                  <c:v>0.62299669177572015</c:v>
                </c:pt>
                <c:pt idx="11">
                  <c:v>0.65325326927993388</c:v>
                </c:pt>
                <c:pt idx="12">
                  <c:v>0.67134983971566564</c:v>
                </c:pt>
                <c:pt idx="13">
                  <c:v>0.68341183650997916</c:v>
                </c:pt>
                <c:pt idx="14">
                  <c:v>0.69571507324017878</c:v>
                </c:pt>
                <c:pt idx="15">
                  <c:v>0.70826437470498227</c:v>
                </c:pt>
                <c:pt idx="16">
                  <c:v>0.74914554001929679</c:v>
                </c:pt>
                <c:pt idx="17">
                  <c:v>0.77224151292612764</c:v>
                </c:pt>
                <c:pt idx="18">
                  <c:v>0.78632134318465019</c:v>
                </c:pt>
                <c:pt idx="19">
                  <c:v>0.80068277004834321</c:v>
                </c:pt>
                <c:pt idx="20">
                  <c:v>0.81533142544931003</c:v>
                </c:pt>
                <c:pt idx="21">
                  <c:v>0.84772916324340386</c:v>
                </c:pt>
                <c:pt idx="22">
                  <c:v>0.86914591317144607</c:v>
                </c:pt>
                <c:pt idx="23">
                  <c:v>0.88516383143487498</c:v>
                </c:pt>
                <c:pt idx="24">
                  <c:v>0.90150210806357256</c:v>
                </c:pt>
                <c:pt idx="25">
                  <c:v>0.91816715022484419</c:v>
                </c:pt>
                <c:pt idx="26">
                  <c:v>0.93516549322934095</c:v>
                </c:pt>
                <c:pt idx="27">
                  <c:v>0.9525038030939279</c:v>
                </c:pt>
                <c:pt idx="28">
                  <c:v>0.97018887915580654</c:v>
                </c:pt>
                <c:pt idx="29">
                  <c:v>0.98822765673892266</c:v>
                </c:pt>
                <c:pt idx="30">
                  <c:v>1.006627209873701</c:v>
                </c:pt>
                <c:pt idx="31">
                  <c:v>1.0712963808114335</c:v>
                </c:pt>
                <c:pt idx="32">
                  <c:v>1.1066801060085918</c:v>
                </c:pt>
                <c:pt idx="33">
                  <c:v>1.1274487081287639</c:v>
                </c:pt>
                <c:pt idx="34">
                  <c:v>1.1486326822913393</c:v>
                </c:pt>
                <c:pt idx="35">
                  <c:v>1.170240335937166</c:v>
                </c:pt>
                <c:pt idx="36">
                  <c:v>0.29318364163669902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F-4631-AA8D-4998159D20FE}"/>
            </c:ext>
          </c:extLst>
        </c:ser>
        <c:ser>
          <c:idx val="1"/>
          <c:order val="1"/>
          <c:tx>
            <c:strRef>
              <c:f>'Phase II Charts'!$P$642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'Phase II Charts'!$AD$642:$BN$642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0.49723527941405576</c:v>
                </c:pt>
                <c:pt idx="2">
                  <c:v>0.55106908813687461</c:v>
                </c:pt>
                <c:pt idx="3">
                  <c:v>0.56056046989961206</c:v>
                </c:pt>
                <c:pt idx="4">
                  <c:v>0.57024167929760439</c:v>
                </c:pt>
                <c:pt idx="5">
                  <c:v>0.58011651288355659</c:v>
                </c:pt>
                <c:pt idx="6">
                  <c:v>0.64683845148385199</c:v>
                </c:pt>
                <c:pt idx="7">
                  <c:v>0.66360827624943863</c:v>
                </c:pt>
                <c:pt idx="8">
                  <c:v>0.67535044177442738</c:v>
                </c:pt>
                <c:pt idx="9">
                  <c:v>0.68732745060991607</c:v>
                </c:pt>
                <c:pt idx="10">
                  <c:v>0.69954399962211433</c:v>
                </c:pt>
                <c:pt idx="11">
                  <c:v>0.73881019893450961</c:v>
                </c:pt>
                <c:pt idx="12">
                  <c:v>0.75459408014941798</c:v>
                </c:pt>
                <c:pt idx="13">
                  <c:v>0.76815596175240652</c:v>
                </c:pt>
                <c:pt idx="14">
                  <c:v>0.78198908098745457</c:v>
                </c:pt>
                <c:pt idx="15">
                  <c:v>0.79609886260720397</c:v>
                </c:pt>
                <c:pt idx="16">
                  <c:v>0.84996116462762183</c:v>
                </c:pt>
                <c:pt idx="17">
                  <c:v>0.8691559152908398</c:v>
                </c:pt>
                <c:pt idx="18">
                  <c:v>0.88500903359665639</c:v>
                </c:pt>
                <c:pt idx="19">
                  <c:v>0.9011792142685896</c:v>
                </c:pt>
                <c:pt idx="20">
                  <c:v>0.91767279855396133</c:v>
                </c:pt>
                <c:pt idx="21">
                  <c:v>0.97229736326925265</c:v>
                </c:pt>
                <c:pt idx="22">
                  <c:v>0.99379196639838618</c:v>
                </c:pt>
                <c:pt idx="23">
                  <c:v>1.0121378057263539</c:v>
                </c:pt>
                <c:pt idx="24">
                  <c:v>1.0308505618408808</c:v>
                </c:pt>
                <c:pt idx="25">
                  <c:v>1.0499375730776987</c:v>
                </c:pt>
                <c:pt idx="26">
                  <c:v>1.0694063245392527</c:v>
                </c:pt>
                <c:pt idx="27">
                  <c:v>1.089264451030038</c:v>
                </c:pt>
                <c:pt idx="28">
                  <c:v>1.1095197400506385</c:v>
                </c:pt>
                <c:pt idx="29">
                  <c:v>1.1301801348516514</c:v>
                </c:pt>
                <c:pt idx="30">
                  <c:v>1.1512537375486844</c:v>
                </c:pt>
                <c:pt idx="31">
                  <c:v>1.2551804216525819</c:v>
                </c:pt>
                <c:pt idx="32">
                  <c:v>1.2865578848393449</c:v>
                </c:pt>
                <c:pt idx="33">
                  <c:v>1.3107590425361317</c:v>
                </c:pt>
                <c:pt idx="34">
                  <c:v>1.3354442233868544</c:v>
                </c:pt>
                <c:pt idx="35">
                  <c:v>1.3606231078545914</c:v>
                </c:pt>
                <c:pt idx="36">
                  <c:v>0.11363160409931833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F-4631-AA8D-4998159D2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Charts'!$P$665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Charts'!$X$665:$BQ$665</c:f>
              <c:numCache>
                <c:formatCode>#,##0.0_);\(#,##0.0\);\-_)</c:formatCode>
                <c:ptCount val="46"/>
                <c:pt idx="0">
                  <c:v>417.3401532830602</c:v>
                </c:pt>
                <c:pt idx="1">
                  <c:v>718.40493759814058</c:v>
                </c:pt>
                <c:pt idx="2">
                  <c:v>826.67267305149926</c:v>
                </c:pt>
                <c:pt idx="3">
                  <c:v>891.82436257353334</c:v>
                </c:pt>
                <c:pt idx="4">
                  <c:v>893.73717700803081</c:v>
                </c:pt>
                <c:pt idx="5">
                  <c:v>898.52026265399059</c:v>
                </c:pt>
                <c:pt idx="6">
                  <c:v>906.74120958083256</c:v>
                </c:pt>
                <c:pt idx="7">
                  <c:v>906.34955865515553</c:v>
                </c:pt>
                <c:pt idx="8">
                  <c:v>907.88934688887582</c:v>
                </c:pt>
                <c:pt idx="9">
                  <c:v>907.58655065456969</c:v>
                </c:pt>
                <c:pt idx="10">
                  <c:v>906.48543249640761</c:v>
                </c:pt>
                <c:pt idx="11">
                  <c:v>905.04282782930807</c:v>
                </c:pt>
                <c:pt idx="12">
                  <c:v>903.75784893089576</c:v>
                </c:pt>
                <c:pt idx="13">
                  <c:v>903.81836641039331</c:v>
                </c:pt>
                <c:pt idx="14">
                  <c:v>902.35323567373632</c:v>
                </c:pt>
                <c:pt idx="15">
                  <c:v>901.45363843743303</c:v>
                </c:pt>
                <c:pt idx="16">
                  <c:v>900.12709723034538</c:v>
                </c:pt>
                <c:pt idx="17">
                  <c:v>898.27934821436952</c:v>
                </c:pt>
                <c:pt idx="18">
                  <c:v>898.4076980057215</c:v>
                </c:pt>
                <c:pt idx="19">
                  <c:v>897.41187027802675</c:v>
                </c:pt>
                <c:pt idx="20">
                  <c:v>892.263282114243</c:v>
                </c:pt>
                <c:pt idx="21">
                  <c:v>887.69904671646304</c:v>
                </c:pt>
                <c:pt idx="22">
                  <c:v>884.63201204845961</c:v>
                </c:pt>
                <c:pt idx="23">
                  <c:v>882.95914783872399</c:v>
                </c:pt>
                <c:pt idx="24">
                  <c:v>881.65591158159418</c:v>
                </c:pt>
                <c:pt idx="25">
                  <c:v>876.88160781890622</c:v>
                </c:pt>
                <c:pt idx="26">
                  <c:v>872.7480794992415</c:v>
                </c:pt>
                <c:pt idx="27">
                  <c:v>870.31056764550385</c:v>
                </c:pt>
                <c:pt idx="28">
                  <c:v>868.75927652121084</c:v>
                </c:pt>
                <c:pt idx="29">
                  <c:v>867.47440689040013</c:v>
                </c:pt>
                <c:pt idx="30">
                  <c:v>862.73998028187214</c:v>
                </c:pt>
                <c:pt idx="31">
                  <c:v>858.63187416055644</c:v>
                </c:pt>
                <c:pt idx="32">
                  <c:v>856.21917740812353</c:v>
                </c:pt>
                <c:pt idx="33">
                  <c:v>854.68828084782979</c:v>
                </c:pt>
                <c:pt idx="34">
                  <c:v>854.63732735653855</c:v>
                </c:pt>
                <c:pt idx="35">
                  <c:v>598.9149208790426</c:v>
                </c:pt>
                <c:pt idx="36">
                  <c:v>134.83028688400884</c:v>
                </c:pt>
                <c:pt idx="37">
                  <c:v>83.694849442010664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2-4E62-9667-3F3E4C0B48A0}"/>
            </c:ext>
          </c:extLst>
        </c:ser>
        <c:ser>
          <c:idx val="1"/>
          <c:order val="1"/>
          <c:tx>
            <c:strRef>
              <c:f>'Phase II Charts'!$P$666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Charts'!$X$666:$BQ$666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1.1387206736994033</c:v>
                </c:pt>
                <c:pt idx="4">
                  <c:v>189.68419791273377</c:v>
                </c:pt>
                <c:pt idx="5">
                  <c:v>681.31883872713024</c:v>
                </c:pt>
                <c:pt idx="6">
                  <c:v>874.90014775082636</c:v>
                </c:pt>
                <c:pt idx="7">
                  <c:v>915.98203450710355</c:v>
                </c:pt>
                <c:pt idx="8">
                  <c:v>931.85552306346426</c:v>
                </c:pt>
                <c:pt idx="9">
                  <c:v>931.35150007720631</c:v>
                </c:pt>
                <c:pt idx="10">
                  <c:v>930.84888033654613</c:v>
                </c:pt>
                <c:pt idx="11">
                  <c:v>930.34873556868797</c:v>
                </c:pt>
                <c:pt idx="12">
                  <c:v>929.8499817244367</c:v>
                </c:pt>
                <c:pt idx="13">
                  <c:v>929.35297199130991</c:v>
                </c:pt>
                <c:pt idx="14">
                  <c:v>928.85734597824967</c:v>
                </c:pt>
                <c:pt idx="15">
                  <c:v>928.36416049985814</c:v>
                </c:pt>
                <c:pt idx="16">
                  <c:v>927.87234659099715</c:v>
                </c:pt>
                <c:pt idx="17">
                  <c:v>927.38225252473899</c:v>
                </c:pt>
                <c:pt idx="18">
                  <c:v>926.89352292470494</c:v>
                </c:pt>
                <c:pt idx="19">
                  <c:v>926.4071999003977</c:v>
                </c:pt>
                <c:pt idx="20">
                  <c:v>925.92222936084795</c:v>
                </c:pt>
                <c:pt idx="21">
                  <c:v>925.43895473306463</c:v>
                </c:pt>
                <c:pt idx="22">
                  <c:v>924.95702558557196</c:v>
                </c:pt>
                <c:pt idx="23">
                  <c:v>924.47746952738714</c:v>
                </c:pt>
                <c:pt idx="24">
                  <c:v>922.28241735492259</c:v>
                </c:pt>
                <c:pt idx="25">
                  <c:v>916.87894421366445</c:v>
                </c:pt>
                <c:pt idx="26">
                  <c:v>915.7499289487248</c:v>
                </c:pt>
                <c:pt idx="27">
                  <c:v>914.69736200457157</c:v>
                </c:pt>
                <c:pt idx="28">
                  <c:v>914.2257938614041</c:v>
                </c:pt>
                <c:pt idx="29">
                  <c:v>912.03904498283782</c:v>
                </c:pt>
                <c:pt idx="30">
                  <c:v>906.64351111884969</c:v>
                </c:pt>
                <c:pt idx="31">
                  <c:v>905.52341588047523</c:v>
                </c:pt>
                <c:pt idx="32">
                  <c:v>904.59118489072694</c:v>
                </c:pt>
                <c:pt idx="33">
                  <c:v>903.72471503713996</c:v>
                </c:pt>
                <c:pt idx="34">
                  <c:v>900.39561109234444</c:v>
                </c:pt>
                <c:pt idx="35">
                  <c:v>894.5599244065188</c:v>
                </c:pt>
                <c:pt idx="36">
                  <c:v>893.00306848354762</c:v>
                </c:pt>
                <c:pt idx="37">
                  <c:v>891.52663119858641</c:v>
                </c:pt>
                <c:pt idx="38">
                  <c:v>890.63550693019715</c:v>
                </c:pt>
                <c:pt idx="39">
                  <c:v>804.80095153871002</c:v>
                </c:pt>
                <c:pt idx="40">
                  <c:v>277.16660852497444</c:v>
                </c:pt>
                <c:pt idx="41">
                  <c:v>180.1399991002645</c:v>
                </c:pt>
                <c:pt idx="42">
                  <c:v>126.04223015361856</c:v>
                </c:pt>
                <c:pt idx="43">
                  <c:v>112.04292636705172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E2-4E62-9667-3F3E4C0B48A0}"/>
            </c:ext>
          </c:extLst>
        </c:ser>
        <c:ser>
          <c:idx val="2"/>
          <c:order val="2"/>
          <c:tx>
            <c:strRef>
              <c:f>'Phase II Charts'!$P$667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Charts'!$X$667:$BQ$667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148.83558898493158</c:v>
                </c:pt>
                <c:pt idx="4">
                  <c:v>150.75357317878422</c:v>
                </c:pt>
                <c:pt idx="5">
                  <c:v>151.11152628270582</c:v>
                </c:pt>
                <c:pt idx="6">
                  <c:v>150.86794194989227</c:v>
                </c:pt>
                <c:pt idx="7">
                  <c:v>150.34073615930239</c:v>
                </c:pt>
                <c:pt idx="8">
                  <c:v>149.8930830900976</c:v>
                </c:pt>
                <c:pt idx="9">
                  <c:v>149.36891631583831</c:v>
                </c:pt>
                <c:pt idx="10">
                  <c:v>148.84621620783525</c:v>
                </c:pt>
                <c:pt idx="11">
                  <c:v>148.32607531036342</c:v>
                </c:pt>
                <c:pt idx="12">
                  <c:v>147.80738826469607</c:v>
                </c:pt>
                <c:pt idx="13">
                  <c:v>147.29051503531679</c:v>
                </c:pt>
                <c:pt idx="14">
                  <c:v>146.77508806419249</c:v>
                </c:pt>
                <c:pt idx="15">
                  <c:v>146.26218469333614</c:v>
                </c:pt>
                <c:pt idx="16">
                  <c:v>145.75071494459036</c:v>
                </c:pt>
                <c:pt idx="17">
                  <c:v>145.24103377369491</c:v>
                </c:pt>
                <c:pt idx="18">
                  <c:v>144.73277873702136</c:v>
                </c:pt>
                <c:pt idx="19">
                  <c:v>140.1886558446493</c:v>
                </c:pt>
                <c:pt idx="20">
                  <c:v>139.41097952933117</c:v>
                </c:pt>
                <c:pt idx="21">
                  <c:v>139.06668808838299</c:v>
                </c:pt>
                <c:pt idx="22">
                  <c:v>138.72275838314138</c:v>
                </c:pt>
                <c:pt idx="23">
                  <c:v>137.95355344268842</c:v>
                </c:pt>
                <c:pt idx="24">
                  <c:v>138.03802975247356</c:v>
                </c:pt>
                <c:pt idx="25">
                  <c:v>136.99041045216669</c:v>
                </c:pt>
                <c:pt idx="26">
                  <c:v>136.51102756511855</c:v>
                </c:pt>
                <c:pt idx="27">
                  <c:v>135.89375057295891</c:v>
                </c:pt>
                <c:pt idx="28">
                  <c:v>135.83779103391274</c:v>
                </c:pt>
                <c:pt idx="29">
                  <c:v>135.08425051256506</c:v>
                </c:pt>
                <c:pt idx="30">
                  <c:v>134.75031280421811</c:v>
                </c:pt>
                <c:pt idx="31">
                  <c:v>134.55600950246557</c:v>
                </c:pt>
                <c:pt idx="32">
                  <c:v>134.15868770864128</c:v>
                </c:pt>
                <c:pt idx="33">
                  <c:v>132.24940532405503</c:v>
                </c:pt>
                <c:pt idx="34">
                  <c:v>131.18952373003901</c:v>
                </c:pt>
                <c:pt idx="35">
                  <c:v>130.27344695415104</c:v>
                </c:pt>
                <c:pt idx="36">
                  <c:v>129.36312856738971</c:v>
                </c:pt>
                <c:pt idx="37">
                  <c:v>128.45917125868883</c:v>
                </c:pt>
                <c:pt idx="38">
                  <c:v>127.56090109449728</c:v>
                </c:pt>
                <c:pt idx="39">
                  <c:v>126.67016244645956</c:v>
                </c:pt>
                <c:pt idx="40">
                  <c:v>125.78502291399874</c:v>
                </c:pt>
                <c:pt idx="41">
                  <c:v>124.9060685160384</c:v>
                </c:pt>
                <c:pt idx="42">
                  <c:v>124.0326439596206</c:v>
                </c:pt>
                <c:pt idx="43">
                  <c:v>1.9176462602946906E-3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E2-4E62-9667-3F3E4C0B48A0}"/>
            </c:ext>
          </c:extLst>
        </c:ser>
        <c:ser>
          <c:idx val="3"/>
          <c:order val="3"/>
          <c:tx>
            <c:strRef>
              <c:f>'Phase II Charts'!$P$668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Charts'!$X$668:$BQ$668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72.492440073897313</c:v>
                </c:pt>
                <c:pt idx="6">
                  <c:v>211.73971070131125</c:v>
                </c:pt>
                <c:pt idx="7">
                  <c:v>216.58169051546656</c:v>
                </c:pt>
                <c:pt idx="8">
                  <c:v>219.48665374102598</c:v>
                </c:pt>
                <c:pt idx="9">
                  <c:v>221.55842012931032</c:v>
                </c:pt>
                <c:pt idx="10">
                  <c:v>222.85560439628392</c:v>
                </c:pt>
                <c:pt idx="11">
                  <c:v>223.04923204469725</c:v>
                </c:pt>
                <c:pt idx="12">
                  <c:v>222.77698197265897</c:v>
                </c:pt>
                <c:pt idx="13">
                  <c:v>222.27602506671673</c:v>
                </c:pt>
                <c:pt idx="14">
                  <c:v>221.9192721312107</c:v>
                </c:pt>
                <c:pt idx="15">
                  <c:v>222.30076583608474</c:v>
                </c:pt>
                <c:pt idx="16">
                  <c:v>221.85723545166584</c:v>
                </c:pt>
                <c:pt idx="17">
                  <c:v>221.41525606537243</c:v>
                </c:pt>
                <c:pt idx="18">
                  <c:v>220.97450925030873</c:v>
                </c:pt>
                <c:pt idx="19">
                  <c:v>220.5359286256415</c:v>
                </c:pt>
                <c:pt idx="20">
                  <c:v>220.09856976701036</c:v>
                </c:pt>
                <c:pt idx="21">
                  <c:v>219.66274032506334</c:v>
                </c:pt>
                <c:pt idx="22">
                  <c:v>219.22812630367193</c:v>
                </c:pt>
                <c:pt idx="23">
                  <c:v>218.79564833111201</c:v>
                </c:pt>
                <c:pt idx="24">
                  <c:v>218.36437512426335</c:v>
                </c:pt>
                <c:pt idx="25">
                  <c:v>217.2668292872284</c:v>
                </c:pt>
                <c:pt idx="26">
                  <c:v>216.55137522357214</c:v>
                </c:pt>
                <c:pt idx="27">
                  <c:v>216.12491498746061</c:v>
                </c:pt>
                <c:pt idx="28">
                  <c:v>215.69964275328732</c:v>
                </c:pt>
                <c:pt idx="29">
                  <c:v>215.27585766962545</c:v>
                </c:pt>
                <c:pt idx="30">
                  <c:v>214.18547365205654</c:v>
                </c:pt>
                <c:pt idx="31">
                  <c:v>213.47805991742581</c:v>
                </c:pt>
                <c:pt idx="32">
                  <c:v>213.05870515509261</c:v>
                </c:pt>
                <c:pt idx="33">
                  <c:v>212.64081685024036</c:v>
                </c:pt>
                <c:pt idx="34">
                  <c:v>212.50740753812261</c:v>
                </c:pt>
                <c:pt idx="35">
                  <c:v>210.15240582521147</c:v>
                </c:pt>
                <c:pt idx="36">
                  <c:v>208.97219552482926</c:v>
                </c:pt>
                <c:pt idx="37">
                  <c:v>208.15903533770108</c:v>
                </c:pt>
                <c:pt idx="38">
                  <c:v>207.35098349548241</c:v>
                </c:pt>
                <c:pt idx="39">
                  <c:v>206.54972179321865</c:v>
                </c:pt>
                <c:pt idx="40">
                  <c:v>177.72088512109758</c:v>
                </c:pt>
                <c:pt idx="41">
                  <c:v>117.60608403270685</c:v>
                </c:pt>
                <c:pt idx="42">
                  <c:v>116.72710776019997</c:v>
                </c:pt>
                <c:pt idx="43">
                  <c:v>115.85190543813229</c:v>
                </c:pt>
                <c:pt idx="44">
                  <c:v>115.04236119003404</c:v>
                </c:pt>
                <c:pt idx="45">
                  <c:v>47.706965152229088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E2-4E62-9667-3F3E4C0B48A0}"/>
            </c:ext>
          </c:extLst>
        </c:ser>
        <c:ser>
          <c:idx val="4"/>
          <c:order val="4"/>
          <c:tx>
            <c:strRef>
              <c:f>'Phase II Charts'!$P$669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Charts'!$X$669:$BQ$669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83.898502307821133</c:v>
                </c:pt>
                <c:pt idx="8">
                  <c:v>116.07354895178457</c:v>
                </c:pt>
                <c:pt idx="9">
                  <c:v>116.42480781829964</c:v>
                </c:pt>
                <c:pt idx="10">
                  <c:v>116.74870887616595</c:v>
                </c:pt>
                <c:pt idx="11">
                  <c:v>116.85211626067991</c:v>
                </c:pt>
                <c:pt idx="12">
                  <c:v>116.83843735635553</c:v>
                </c:pt>
                <c:pt idx="13">
                  <c:v>116.72135106751716</c:v>
                </c:pt>
                <c:pt idx="14">
                  <c:v>116.64530149165196</c:v>
                </c:pt>
                <c:pt idx="15">
                  <c:v>116.85211626067991</c:v>
                </c:pt>
                <c:pt idx="16">
                  <c:v>116.87947406932867</c:v>
                </c:pt>
                <c:pt idx="17">
                  <c:v>117.05893102970785</c:v>
                </c:pt>
                <c:pt idx="18">
                  <c:v>116.87947406932867</c:v>
                </c:pt>
                <c:pt idx="19">
                  <c:v>117.08628883835661</c:v>
                </c:pt>
                <c:pt idx="20">
                  <c:v>117.08628883835661</c:v>
                </c:pt>
                <c:pt idx="21">
                  <c:v>117.05893102970785</c:v>
                </c:pt>
                <c:pt idx="22">
                  <c:v>116.85211626067991</c:v>
                </c:pt>
                <c:pt idx="23">
                  <c:v>116.87947406932867</c:v>
                </c:pt>
                <c:pt idx="24">
                  <c:v>117.08628883835661</c:v>
                </c:pt>
                <c:pt idx="25">
                  <c:v>117.07260993403224</c:v>
                </c:pt>
                <c:pt idx="26">
                  <c:v>116.98288145384265</c:v>
                </c:pt>
                <c:pt idx="27">
                  <c:v>115.91542594997306</c:v>
                </c:pt>
                <c:pt idx="28">
                  <c:v>115.90188383469192</c:v>
                </c:pt>
                <c:pt idx="29">
                  <c:v>115.7724262934608</c:v>
                </c:pt>
                <c:pt idx="30">
                  <c:v>115.58122178740427</c:v>
                </c:pt>
                <c:pt idx="31">
                  <c:v>115.71067932863539</c:v>
                </c:pt>
                <c:pt idx="32">
                  <c:v>114.7177524091137</c:v>
                </c:pt>
                <c:pt idx="33">
                  <c:v>114.5150739354663</c:v>
                </c:pt>
                <c:pt idx="34">
                  <c:v>114.5150739354663</c:v>
                </c:pt>
                <c:pt idx="35">
                  <c:v>114.5150739354663</c:v>
                </c:pt>
                <c:pt idx="36">
                  <c:v>114.5150739354663</c:v>
                </c:pt>
                <c:pt idx="37">
                  <c:v>113.34655277285951</c:v>
                </c:pt>
                <c:pt idx="38">
                  <c:v>113.34655277285951</c:v>
                </c:pt>
                <c:pt idx="39">
                  <c:v>113.34655277285951</c:v>
                </c:pt>
                <c:pt idx="40">
                  <c:v>113.34655277285951</c:v>
                </c:pt>
                <c:pt idx="41">
                  <c:v>113.34655277285951</c:v>
                </c:pt>
                <c:pt idx="42">
                  <c:v>7.9795052623411555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E2-4E62-9667-3F3E4C0B4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Charts'!$P$686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Charts'!$X$686:$BQ$686</c:f>
              <c:numCache>
                <c:formatCode>#,##0.0_);\(#,##0.0\);\-_)</c:formatCode>
                <c:ptCount val="46"/>
                <c:pt idx="0">
                  <c:v>35.758251768526193</c:v>
                </c:pt>
                <c:pt idx="1">
                  <c:v>51.441597263907902</c:v>
                </c:pt>
                <c:pt idx="2">
                  <c:v>59.538068162846635</c:v>
                </c:pt>
                <c:pt idx="3">
                  <c:v>72.345732628269531</c:v>
                </c:pt>
                <c:pt idx="4">
                  <c:v>64.562097650674914</c:v>
                </c:pt>
                <c:pt idx="5">
                  <c:v>73.065285177189253</c:v>
                </c:pt>
                <c:pt idx="6">
                  <c:v>65.811014812721695</c:v>
                </c:pt>
                <c:pt idx="7">
                  <c:v>65.963905583982353</c:v>
                </c:pt>
                <c:pt idx="8">
                  <c:v>66.000080738112104</c:v>
                </c:pt>
                <c:pt idx="9">
                  <c:v>66.034242476490078</c:v>
                </c:pt>
                <c:pt idx="10">
                  <c:v>65.969860149702697</c:v>
                </c:pt>
                <c:pt idx="11">
                  <c:v>65.927998369519713</c:v>
                </c:pt>
                <c:pt idx="12">
                  <c:v>65.831242534222099</c:v>
                </c:pt>
                <c:pt idx="13">
                  <c:v>65.805679825939109</c:v>
                </c:pt>
                <c:pt idx="14">
                  <c:v>65.6879649929663</c:v>
                </c:pt>
                <c:pt idx="15">
                  <c:v>77.979643107159433</c:v>
                </c:pt>
                <c:pt idx="16">
                  <c:v>101.82767124317614</c:v>
                </c:pt>
                <c:pt idx="17">
                  <c:v>104.05229034743589</c:v>
                </c:pt>
                <c:pt idx="18">
                  <c:v>108.1653235627401</c:v>
                </c:pt>
                <c:pt idx="19">
                  <c:v>111.1199084029174</c:v>
                </c:pt>
                <c:pt idx="20">
                  <c:v>112.3988416225509</c:v>
                </c:pt>
                <c:pt idx="21">
                  <c:v>113.55707929691854</c:v>
                </c:pt>
                <c:pt idx="22">
                  <c:v>113.17391645390055</c:v>
                </c:pt>
                <c:pt idx="23">
                  <c:v>114.69746485971031</c:v>
                </c:pt>
                <c:pt idx="24">
                  <c:v>114.91384842174226</c:v>
                </c:pt>
                <c:pt idx="25">
                  <c:v>115.81448858175031</c:v>
                </c:pt>
                <c:pt idx="26">
                  <c:v>117.17155406197887</c:v>
                </c:pt>
                <c:pt idx="27">
                  <c:v>120.438327037086</c:v>
                </c:pt>
                <c:pt idx="28">
                  <c:v>124.21656992883834</c:v>
                </c:pt>
                <c:pt idx="29">
                  <c:v>126.87410363358545</c:v>
                </c:pt>
                <c:pt idx="30">
                  <c:v>128.11142539073848</c:v>
                </c:pt>
                <c:pt idx="31">
                  <c:v>130.09531705725556</c:v>
                </c:pt>
                <c:pt idx="32">
                  <c:v>132.86318093417643</c:v>
                </c:pt>
                <c:pt idx="33">
                  <c:v>133.48024056946599</c:v>
                </c:pt>
                <c:pt idx="34">
                  <c:v>133.11113885451681</c:v>
                </c:pt>
                <c:pt idx="35">
                  <c:v>94.997699414577198</c:v>
                </c:pt>
                <c:pt idx="36">
                  <c:v>21.65458758039129</c:v>
                </c:pt>
                <c:pt idx="37">
                  <c:v>13.602288811304975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F-4A71-AE05-051AE4F642CE}"/>
            </c:ext>
          </c:extLst>
        </c:ser>
        <c:ser>
          <c:idx val="1"/>
          <c:order val="1"/>
          <c:tx>
            <c:strRef>
              <c:f>'Phase II Charts'!$P$687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Charts'!$X$687:$BQ$687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-2.6724838194444435E-3</c:v>
                </c:pt>
                <c:pt idx="2">
                  <c:v>23.486201079818173</c:v>
                </c:pt>
                <c:pt idx="3">
                  <c:v>23.727608208722007</c:v>
                </c:pt>
                <c:pt idx="4">
                  <c:v>68.556293861237492</c:v>
                </c:pt>
                <c:pt idx="5">
                  <c:v>114.14371803821417</c:v>
                </c:pt>
                <c:pt idx="6">
                  <c:v>132.37588660183604</c:v>
                </c:pt>
                <c:pt idx="7">
                  <c:v>136.6955109257417</c:v>
                </c:pt>
                <c:pt idx="8">
                  <c:v>136.27187879364411</c:v>
                </c:pt>
                <c:pt idx="9">
                  <c:v>147.5418282749097</c:v>
                </c:pt>
                <c:pt idx="10">
                  <c:v>148.5070396742714</c:v>
                </c:pt>
                <c:pt idx="11">
                  <c:v>148.62424311582379</c:v>
                </c:pt>
                <c:pt idx="12">
                  <c:v>149.47313646489209</c:v>
                </c:pt>
                <c:pt idx="13">
                  <c:v>150.1090912806487</c:v>
                </c:pt>
                <c:pt idx="14">
                  <c:v>150.05279184641591</c:v>
                </c:pt>
                <c:pt idx="15">
                  <c:v>149.63012239923742</c:v>
                </c:pt>
                <c:pt idx="16">
                  <c:v>149.57613030157984</c:v>
                </c:pt>
                <c:pt idx="17">
                  <c:v>153.99390730069143</c:v>
                </c:pt>
                <c:pt idx="18">
                  <c:v>145.66980258640169</c:v>
                </c:pt>
                <c:pt idx="19">
                  <c:v>146.3483184667964</c:v>
                </c:pt>
                <c:pt idx="20">
                  <c:v>147.31195052306822</c:v>
                </c:pt>
                <c:pt idx="21">
                  <c:v>164.9370005088841</c:v>
                </c:pt>
                <c:pt idx="22">
                  <c:v>166.40759356743817</c:v>
                </c:pt>
                <c:pt idx="23">
                  <c:v>164.52318576436735</c:v>
                </c:pt>
                <c:pt idx="24">
                  <c:v>164.25081595580102</c:v>
                </c:pt>
                <c:pt idx="25">
                  <c:v>186.18107762117933</c:v>
                </c:pt>
                <c:pt idx="26">
                  <c:v>200.7600493963719</c:v>
                </c:pt>
                <c:pt idx="27">
                  <c:v>157.02988241197016</c:v>
                </c:pt>
                <c:pt idx="28">
                  <c:v>160.05473547010547</c:v>
                </c:pt>
                <c:pt idx="29">
                  <c:v>147.21692904827441</c:v>
                </c:pt>
                <c:pt idx="30">
                  <c:v>132.79120581598053</c:v>
                </c:pt>
                <c:pt idx="31">
                  <c:v>135.7051382899979</c:v>
                </c:pt>
                <c:pt idx="32">
                  <c:v>139.14509232963493</c:v>
                </c:pt>
                <c:pt idx="33">
                  <c:v>143.84076704757422</c:v>
                </c:pt>
                <c:pt idx="34">
                  <c:v>142.7210173789048</c:v>
                </c:pt>
                <c:pt idx="35">
                  <c:v>144.6556733183489</c:v>
                </c:pt>
                <c:pt idx="36">
                  <c:v>147.37289095238128</c:v>
                </c:pt>
                <c:pt idx="37">
                  <c:v>150.15671791078557</c:v>
                </c:pt>
                <c:pt idx="38">
                  <c:v>153.09844751912476</c:v>
                </c:pt>
                <c:pt idx="39">
                  <c:v>139.87806149703934</c:v>
                </c:pt>
                <c:pt idx="40">
                  <c:v>40.766070188352614</c:v>
                </c:pt>
                <c:pt idx="41">
                  <c:v>22.554113035925056</c:v>
                </c:pt>
                <c:pt idx="42">
                  <c:v>12.442983559420711</c:v>
                </c:pt>
                <c:pt idx="43">
                  <c:v>10.992994605772093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F-4A71-AE05-051AE4F642CE}"/>
            </c:ext>
          </c:extLst>
        </c:ser>
        <c:ser>
          <c:idx val="2"/>
          <c:order val="2"/>
          <c:tx>
            <c:strRef>
              <c:f>'Phase II Charts'!$P$688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Charts'!$X$688:$BQ$688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19.75241087955072</c:v>
                </c:pt>
                <c:pt idx="4">
                  <c:v>20.020717569137997</c:v>
                </c:pt>
                <c:pt idx="5">
                  <c:v>20.054343293238848</c:v>
                </c:pt>
                <c:pt idx="6">
                  <c:v>19.965954415052288</c:v>
                </c:pt>
                <c:pt idx="7">
                  <c:v>20.206243942312224</c:v>
                </c:pt>
                <c:pt idx="8">
                  <c:v>20.904637911937261</c:v>
                </c:pt>
                <c:pt idx="9">
                  <c:v>20.521563989146411</c:v>
                </c:pt>
                <c:pt idx="10">
                  <c:v>20.84493131890212</c:v>
                </c:pt>
                <c:pt idx="11">
                  <c:v>21.123294187485417</c:v>
                </c:pt>
                <c:pt idx="12">
                  <c:v>21.312967745179826</c:v>
                </c:pt>
                <c:pt idx="13">
                  <c:v>20.650242354997985</c:v>
                </c:pt>
                <c:pt idx="14">
                  <c:v>20.692406397462104</c:v>
                </c:pt>
                <c:pt idx="15">
                  <c:v>20.958232496637525</c:v>
                </c:pt>
                <c:pt idx="16">
                  <c:v>21.114880899280177</c:v>
                </c:pt>
                <c:pt idx="17">
                  <c:v>21.081096947367715</c:v>
                </c:pt>
                <c:pt idx="18">
                  <c:v>20.509757228873777</c:v>
                </c:pt>
                <c:pt idx="19">
                  <c:v>20.34593168471109</c:v>
                </c:pt>
                <c:pt idx="20">
                  <c:v>20.28409369354485</c:v>
                </c:pt>
                <c:pt idx="21">
                  <c:v>20.427002517394133</c:v>
                </c:pt>
                <c:pt idx="22">
                  <c:v>20.330211691967314</c:v>
                </c:pt>
                <c:pt idx="23">
                  <c:v>20.186480590768898</c:v>
                </c:pt>
                <c:pt idx="24">
                  <c:v>23.082200060343634</c:v>
                </c:pt>
                <c:pt idx="25">
                  <c:v>23.128209752118885</c:v>
                </c:pt>
                <c:pt idx="26">
                  <c:v>23.108694352958594</c:v>
                </c:pt>
                <c:pt idx="27">
                  <c:v>23.845014634246894</c:v>
                </c:pt>
                <c:pt idx="28">
                  <c:v>20.11512126536482</c:v>
                </c:pt>
                <c:pt idx="29">
                  <c:v>16.226769480162861</c:v>
                </c:pt>
                <c:pt idx="30">
                  <c:v>16.266084273838135</c:v>
                </c:pt>
                <c:pt idx="31">
                  <c:v>16.241369254477629</c:v>
                </c:pt>
                <c:pt idx="32">
                  <c:v>16.342325606390091</c:v>
                </c:pt>
                <c:pt idx="33">
                  <c:v>16.33473260795741</c:v>
                </c:pt>
                <c:pt idx="34">
                  <c:v>16.030416184575529</c:v>
                </c:pt>
                <c:pt idx="35">
                  <c:v>16.244664162336704</c:v>
                </c:pt>
                <c:pt idx="36">
                  <c:v>16.461535294545012</c:v>
                </c:pt>
                <c:pt idx="37">
                  <c:v>16.681143861696729</c:v>
                </c:pt>
                <c:pt idx="38">
                  <c:v>16.903442065777632</c:v>
                </c:pt>
                <c:pt idx="39">
                  <c:v>17.128716231073721</c:v>
                </c:pt>
                <c:pt idx="40">
                  <c:v>17.35675263203116</c:v>
                </c:pt>
                <c:pt idx="41">
                  <c:v>17.587671692963369</c:v>
                </c:pt>
                <c:pt idx="42">
                  <c:v>17.821422944755607</c:v>
                </c:pt>
                <c:pt idx="43">
                  <c:v>2.8115952942119878E-4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AF-4A71-AE05-051AE4F642CE}"/>
            </c:ext>
          </c:extLst>
        </c:ser>
        <c:ser>
          <c:idx val="3"/>
          <c:order val="3"/>
          <c:tx>
            <c:strRef>
              <c:f>'Phase II Charts'!$P$689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Charts'!$X$689:$BQ$689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-3.817166625E-2</c:v>
                </c:pt>
                <c:pt idx="4">
                  <c:v>-0.11327364375</c:v>
                </c:pt>
                <c:pt idx="5">
                  <c:v>3.0841658531228848</c:v>
                </c:pt>
                <c:pt idx="6">
                  <c:v>10.126617335096311</c:v>
                </c:pt>
                <c:pt idx="7">
                  <c:v>10.3209217368645</c:v>
                </c:pt>
                <c:pt idx="8">
                  <c:v>10.433087332284595</c:v>
                </c:pt>
                <c:pt idx="9">
                  <c:v>10.530049773418757</c:v>
                </c:pt>
                <c:pt idx="10">
                  <c:v>10.565287554022621</c:v>
                </c:pt>
                <c:pt idx="11">
                  <c:v>10.55550539344657</c:v>
                </c:pt>
                <c:pt idx="12">
                  <c:v>10.526665406773764</c:v>
                </c:pt>
                <c:pt idx="13">
                  <c:v>10.523899280213953</c:v>
                </c:pt>
                <c:pt idx="14">
                  <c:v>10.563498224254541</c:v>
                </c:pt>
                <c:pt idx="15">
                  <c:v>12.516224151338948</c:v>
                </c:pt>
                <c:pt idx="16">
                  <c:v>16.4073900080508</c:v>
                </c:pt>
                <c:pt idx="17">
                  <c:v>16.194632000683178</c:v>
                </c:pt>
                <c:pt idx="18">
                  <c:v>16.134752383386356</c:v>
                </c:pt>
                <c:pt idx="19">
                  <c:v>16.170084455084378</c:v>
                </c:pt>
                <c:pt idx="20">
                  <c:v>16.498209146361656</c:v>
                </c:pt>
                <c:pt idx="21">
                  <c:v>16.931626797976566</c:v>
                </c:pt>
                <c:pt idx="22">
                  <c:v>17.166888055693594</c:v>
                </c:pt>
                <c:pt idx="23">
                  <c:v>17.703347135783233</c:v>
                </c:pt>
                <c:pt idx="24">
                  <c:v>17.898840710019471</c:v>
                </c:pt>
                <c:pt idx="25">
                  <c:v>18.117241913921152</c:v>
                </c:pt>
                <c:pt idx="26">
                  <c:v>18.122230603105933</c:v>
                </c:pt>
                <c:pt idx="27">
                  <c:v>18.442623980827459</c:v>
                </c:pt>
                <c:pt idx="28">
                  <c:v>18.74689085939146</c:v>
                </c:pt>
                <c:pt idx="29">
                  <c:v>18.877510271474467</c:v>
                </c:pt>
                <c:pt idx="30">
                  <c:v>18.834127153584099</c:v>
                </c:pt>
                <c:pt idx="31">
                  <c:v>19.107015983649809</c:v>
                </c:pt>
                <c:pt idx="32">
                  <c:v>19.529329519140578</c:v>
                </c:pt>
                <c:pt idx="33">
                  <c:v>19.953090965770706</c:v>
                </c:pt>
                <c:pt idx="34">
                  <c:v>19.895631287172641</c:v>
                </c:pt>
                <c:pt idx="35">
                  <c:v>20.089345363362099</c:v>
                </c:pt>
                <c:pt idx="36">
                  <c:v>20.390935772275252</c:v>
                </c:pt>
                <c:pt idx="37">
                  <c:v>20.73873834079302</c:v>
                </c:pt>
                <c:pt idx="38">
                  <c:v>21.092591972706696</c:v>
                </c:pt>
                <c:pt idx="39">
                  <c:v>21.452746652848848</c:v>
                </c:pt>
                <c:pt idx="40">
                  <c:v>17.825170478524122</c:v>
                </c:pt>
                <c:pt idx="41">
                  <c:v>10.059544290280646</c:v>
                </c:pt>
                <c:pt idx="42">
                  <c:v>10.18638199555742</c:v>
                </c:pt>
                <c:pt idx="43">
                  <c:v>10.314523192081147</c:v>
                </c:pt>
                <c:pt idx="44">
                  <c:v>10.449597678815929</c:v>
                </c:pt>
                <c:pt idx="45">
                  <c:v>4.4209691572884093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AF-4A71-AE05-051AE4F642CE}"/>
            </c:ext>
          </c:extLst>
        </c:ser>
        <c:ser>
          <c:idx val="4"/>
          <c:order val="4"/>
          <c:tx>
            <c:strRef>
              <c:f>'Phase II Charts'!$P$690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Charts'!$X$690:$BQ$690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-7.6499999999999989E-5</c:v>
                </c:pt>
                <c:pt idx="7">
                  <c:v>5.83043521553238</c:v>
                </c:pt>
                <c:pt idx="8">
                  <c:v>8.0563312209603239</c:v>
                </c:pt>
                <c:pt idx="9">
                  <c:v>8.1488831273458402</c:v>
                </c:pt>
                <c:pt idx="10">
                  <c:v>8.2236935242670643</c:v>
                </c:pt>
                <c:pt idx="11">
                  <c:v>8.2308830156243644</c:v>
                </c:pt>
                <c:pt idx="12">
                  <c:v>8.1739791915891669</c:v>
                </c:pt>
                <c:pt idx="13">
                  <c:v>8.124899880978548</c:v>
                </c:pt>
                <c:pt idx="14">
                  <c:v>8.098409628257345</c:v>
                </c:pt>
                <c:pt idx="15">
                  <c:v>8.0552917588823849</c:v>
                </c:pt>
                <c:pt idx="16">
                  <c:v>8.0001506398375426</c:v>
                </c:pt>
                <c:pt idx="17">
                  <c:v>9.1103977320782246</c:v>
                </c:pt>
                <c:pt idx="18">
                  <c:v>10.333736822807094</c:v>
                </c:pt>
                <c:pt idx="19">
                  <c:v>10.343695668252625</c:v>
                </c:pt>
                <c:pt idx="20">
                  <c:v>10.535609964640932</c:v>
                </c:pt>
                <c:pt idx="21">
                  <c:v>10.83304539715081</c:v>
                </c:pt>
                <c:pt idx="22">
                  <c:v>11.014556877234442</c:v>
                </c:pt>
                <c:pt idx="23">
                  <c:v>11.402017794683072</c:v>
                </c:pt>
                <c:pt idx="24">
                  <c:v>11.578911539542045</c:v>
                </c:pt>
                <c:pt idx="25">
                  <c:v>11.811451431941263</c:v>
                </c:pt>
                <c:pt idx="26">
                  <c:v>11.90656198777037</c:v>
                </c:pt>
                <c:pt idx="27">
                  <c:v>12.036192589995434</c:v>
                </c:pt>
                <c:pt idx="28">
                  <c:v>12.21850450791684</c:v>
                </c:pt>
                <c:pt idx="29">
                  <c:v>12.310303426928884</c:v>
                </c:pt>
                <c:pt idx="30">
                  <c:v>12.476562800246709</c:v>
                </c:pt>
                <c:pt idx="31">
                  <c:v>12.721721801572196</c:v>
                </c:pt>
                <c:pt idx="32">
                  <c:v>12.930628491958089</c:v>
                </c:pt>
                <c:pt idx="33">
                  <c:v>13.232913062185302</c:v>
                </c:pt>
                <c:pt idx="34">
                  <c:v>13.235951344501776</c:v>
                </c:pt>
                <c:pt idx="35">
                  <c:v>13.502960672870524</c:v>
                </c:pt>
                <c:pt idx="36">
                  <c:v>13.775310187806641</c:v>
                </c:pt>
                <c:pt idx="37">
                  <c:v>13.909707645153302</c:v>
                </c:pt>
                <c:pt idx="38">
                  <c:v>14.190168729111829</c:v>
                </c:pt>
                <c:pt idx="39">
                  <c:v>14.476239034749522</c:v>
                </c:pt>
                <c:pt idx="40">
                  <c:v>14.768030746499969</c:v>
                </c:pt>
                <c:pt idx="41">
                  <c:v>15.065658292485425</c:v>
                </c:pt>
                <c:pt idx="42">
                  <c:v>1.0819819006942348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AF-4A71-AE05-051AE4F64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Charts'!$P$707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Charts'!$X$707:$BQ$707</c:f>
              <c:numCache>
                <c:formatCode>#,##0.0_);\(#,##0.0\);\-_)</c:formatCode>
                <c:ptCount val="46"/>
                <c:pt idx="0">
                  <c:v>20.944738682562082</c:v>
                </c:pt>
                <c:pt idx="1">
                  <c:v>40.194893593846871</c:v>
                </c:pt>
                <c:pt idx="2">
                  <c:v>48.907528896262512</c:v>
                </c:pt>
                <c:pt idx="3">
                  <c:v>61.155891622542939</c:v>
                </c:pt>
                <c:pt idx="4">
                  <c:v>53.276397181578737</c:v>
                </c:pt>
                <c:pt idx="5">
                  <c:v>61.806555167123086</c:v>
                </c:pt>
                <c:pt idx="6">
                  <c:v>54.114911423321651</c:v>
                </c:pt>
                <c:pt idx="7">
                  <c:v>54.179944150987907</c:v>
                </c:pt>
                <c:pt idx="8">
                  <c:v>54.070406393946968</c:v>
                </c:pt>
                <c:pt idx="9">
                  <c:v>53.968143282316149</c:v>
                </c:pt>
                <c:pt idx="10">
                  <c:v>53.639087855416655</c:v>
                </c:pt>
                <c:pt idx="11">
                  <c:v>53.298318853907773</c:v>
                </c:pt>
                <c:pt idx="12">
                  <c:v>52.994488907273578</c:v>
                </c:pt>
                <c:pt idx="13">
                  <c:v>52.788908786008122</c:v>
                </c:pt>
                <c:pt idx="14">
                  <c:v>52.510212717730553</c:v>
                </c:pt>
                <c:pt idx="15">
                  <c:v>64.411678824435498</c:v>
                </c:pt>
                <c:pt idx="16">
                  <c:v>87.813191325120002</c:v>
                </c:pt>
                <c:pt idx="17">
                  <c:v>89.818420229314412</c:v>
                </c:pt>
                <c:pt idx="18">
                  <c:v>93.715204561282462</c:v>
                </c:pt>
                <c:pt idx="19">
                  <c:v>96.467049716391543</c:v>
                </c:pt>
                <c:pt idx="20">
                  <c:v>97.346354643175687</c:v>
                </c:pt>
                <c:pt idx="21">
                  <c:v>98.057744041775194</c:v>
                </c:pt>
                <c:pt idx="22">
                  <c:v>97.392291814618972</c:v>
                </c:pt>
                <c:pt idx="23">
                  <c:v>98.663877903248959</c:v>
                </c:pt>
                <c:pt idx="24">
                  <c:v>98.649776961869406</c:v>
                </c:pt>
                <c:pt idx="25">
                  <c:v>99.129206835340639</c:v>
                </c:pt>
                <c:pt idx="26">
                  <c:v>100.01970976438999</c:v>
                </c:pt>
                <c:pt idx="27">
                  <c:v>102.96084411983315</c:v>
                </c:pt>
                <c:pt idx="28">
                  <c:v>106.44402881927543</c:v>
                </c:pt>
                <c:pt idx="29">
                  <c:v>108.82415756503819</c:v>
                </c:pt>
                <c:pt idx="30">
                  <c:v>109.5873919397185</c:v>
                </c:pt>
                <c:pt idx="31">
                  <c:v>111.03191517194431</c:v>
                </c:pt>
                <c:pt idx="32">
                  <c:v>113.40059228869571</c:v>
                </c:pt>
                <c:pt idx="33">
                  <c:v>113.67776450200398</c:v>
                </c:pt>
                <c:pt idx="34">
                  <c:v>112.99126592512779</c:v>
                </c:pt>
                <c:pt idx="35">
                  <c:v>79.369471599812442</c:v>
                </c:pt>
                <c:pt idx="36">
                  <c:v>18.568427301753182</c:v>
                </c:pt>
                <c:pt idx="37">
                  <c:v>11.474042239046742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1-42E0-89C4-7A24953F7C4E}"/>
            </c:ext>
          </c:extLst>
        </c:ser>
        <c:ser>
          <c:idx val="1"/>
          <c:order val="1"/>
          <c:tx>
            <c:strRef>
              <c:f>'Phase II Charts'!$P$708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Charts'!$X$708:$BQ$708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-2.6339745517361107E-3</c:v>
                </c:pt>
                <c:pt idx="2">
                  <c:v>21.094721048448012</c:v>
                </c:pt>
                <c:pt idx="3">
                  <c:v>20.273090979989494</c:v>
                </c:pt>
                <c:pt idx="4">
                  <c:v>58.709677721617062</c:v>
                </c:pt>
                <c:pt idx="5">
                  <c:v>97.80972746643306</c:v>
                </c:pt>
                <c:pt idx="6">
                  <c:v>111.83472190450827</c:v>
                </c:pt>
                <c:pt idx="7">
                  <c:v>115.28104658009828</c:v>
                </c:pt>
                <c:pt idx="8">
                  <c:v>114.20379612030746</c:v>
                </c:pt>
                <c:pt idx="9">
                  <c:v>124.20599079661649</c:v>
                </c:pt>
                <c:pt idx="10">
                  <c:v>124.20051196285632</c:v>
                </c:pt>
                <c:pt idx="11">
                  <c:v>123.53762995260044</c:v>
                </c:pt>
                <c:pt idx="12">
                  <c:v>123.94032676141674</c:v>
                </c:pt>
                <c:pt idx="13">
                  <c:v>124.15872941281803</c:v>
                </c:pt>
                <c:pt idx="14">
                  <c:v>123.17697192386352</c:v>
                </c:pt>
                <c:pt idx="15">
                  <c:v>122.03158139067423</c:v>
                </c:pt>
                <c:pt idx="16">
                  <c:v>120.46348254425459</c:v>
                </c:pt>
                <c:pt idx="17">
                  <c:v>124.37827568819023</c:v>
                </c:pt>
                <c:pt idx="18">
                  <c:v>115.37483813182442</c:v>
                </c:pt>
                <c:pt idx="19">
                  <c:v>114.17628022982214</c:v>
                </c:pt>
                <c:pt idx="20">
                  <c:v>114.17494780516182</c:v>
                </c:pt>
                <c:pt idx="21">
                  <c:v>109.80629221070696</c:v>
                </c:pt>
                <c:pt idx="22">
                  <c:v>131.98801882262643</c:v>
                </c:pt>
                <c:pt idx="23">
                  <c:v>129.5120051719785</c:v>
                </c:pt>
                <c:pt idx="24">
                  <c:v>128.57606908310333</c:v>
                </c:pt>
                <c:pt idx="25">
                  <c:v>149.16032766208573</c:v>
                </c:pt>
                <c:pt idx="26">
                  <c:v>167.01870900328834</c:v>
                </c:pt>
                <c:pt idx="27">
                  <c:v>126.30972089778646</c:v>
                </c:pt>
                <c:pt idx="28">
                  <c:v>130.71437534155604</c:v>
                </c:pt>
                <c:pt idx="29">
                  <c:v>124.5838614725953</c:v>
                </c:pt>
                <c:pt idx="30">
                  <c:v>111.23275514603986</c:v>
                </c:pt>
                <c:pt idx="31">
                  <c:v>113.74248796114593</c:v>
                </c:pt>
                <c:pt idx="32">
                  <c:v>116.76150848586178</c:v>
                </c:pt>
                <c:pt idx="33">
                  <c:v>121.00693947385332</c:v>
                </c:pt>
                <c:pt idx="34">
                  <c:v>119.41218363642948</c:v>
                </c:pt>
                <c:pt idx="35">
                  <c:v>120.04374471081513</c:v>
                </c:pt>
                <c:pt idx="36">
                  <c:v>122.06959313160758</c:v>
                </c:pt>
                <c:pt idx="37">
                  <c:v>124.31397501235169</c:v>
                </c:pt>
                <c:pt idx="38">
                  <c:v>126.75796330241459</c:v>
                </c:pt>
                <c:pt idx="39">
                  <c:v>115.46942445587452</c:v>
                </c:pt>
                <c:pt idx="40">
                  <c:v>31.66628939978073</c:v>
                </c:pt>
                <c:pt idx="41">
                  <c:v>17.337029761201617</c:v>
                </c:pt>
                <c:pt idx="42">
                  <c:v>8.4388475052800196</c:v>
                </c:pt>
                <c:pt idx="43">
                  <c:v>7.3289034247322267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1-42E0-89C4-7A24953F7C4E}"/>
            </c:ext>
          </c:extLst>
        </c:ser>
        <c:ser>
          <c:idx val="2"/>
          <c:order val="2"/>
          <c:tx>
            <c:strRef>
              <c:f>'Phase II Charts'!$P$709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Charts'!$X$709:$BQ$709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14.647023917239016</c:v>
                </c:pt>
                <c:pt idx="4">
                  <c:v>14.365491604501997</c:v>
                </c:pt>
                <c:pt idx="5">
                  <c:v>14.201267038545396</c:v>
                </c:pt>
                <c:pt idx="6">
                  <c:v>14.006803363959447</c:v>
                </c:pt>
                <c:pt idx="7">
                  <c:v>14.170165127992602</c:v>
                </c:pt>
                <c:pt idx="8">
                  <c:v>14.747691549920352</c:v>
                </c:pt>
                <c:pt idx="9">
                  <c:v>14.273294482631462</c:v>
                </c:pt>
                <c:pt idx="10">
                  <c:v>14.513951680051939</c:v>
                </c:pt>
                <c:pt idx="11">
                  <c:v>14.707950213653307</c:v>
                </c:pt>
                <c:pt idx="12">
                  <c:v>14.811572149666146</c:v>
                </c:pt>
                <c:pt idx="13">
                  <c:v>14.025097491224821</c:v>
                </c:pt>
                <c:pt idx="14">
                  <c:v>13.968156203691654</c:v>
                </c:pt>
                <c:pt idx="15">
                  <c:v>14.141752556786734</c:v>
                </c:pt>
                <c:pt idx="16">
                  <c:v>14.204326618427441</c:v>
                </c:pt>
                <c:pt idx="17">
                  <c:v>14.074586838693003</c:v>
                </c:pt>
                <c:pt idx="18">
                  <c:v>13.254812273092231</c:v>
                </c:pt>
                <c:pt idx="19">
                  <c:v>12.951074201213096</c:v>
                </c:pt>
                <c:pt idx="20">
                  <c:v>12.78359431817197</c:v>
                </c:pt>
                <c:pt idx="21">
                  <c:v>12.818748412308864</c:v>
                </c:pt>
                <c:pt idx="22">
                  <c:v>12.612047762575415</c:v>
                </c:pt>
                <c:pt idx="23">
                  <c:v>12.356208640584235</c:v>
                </c:pt>
                <c:pt idx="24">
                  <c:v>11.021193738374533</c:v>
                </c:pt>
                <c:pt idx="25">
                  <c:v>15.066950435892805</c:v>
                </c:pt>
                <c:pt idx="26">
                  <c:v>14.928465108203069</c:v>
                </c:pt>
                <c:pt idx="27">
                  <c:v>16.030132937391329</c:v>
                </c:pt>
                <c:pt idx="28">
                  <c:v>13.731307921900497</c:v>
                </c:pt>
                <c:pt idx="29">
                  <c:v>10.516631456493879</c:v>
                </c:pt>
                <c:pt idx="30">
                  <c:v>10.466084946568168</c:v>
                </c:pt>
                <c:pt idx="31">
                  <c:v>10.349711397534655</c:v>
                </c:pt>
                <c:pt idx="32">
                  <c:v>10.357176049180646</c:v>
                </c:pt>
                <c:pt idx="33">
                  <c:v>10.254221516476171</c:v>
                </c:pt>
                <c:pt idx="34">
                  <c:v>9.8526363281370557</c:v>
                </c:pt>
                <c:pt idx="35">
                  <c:v>9.967670165641854</c:v>
                </c:pt>
                <c:pt idx="36">
                  <c:v>10.083342874788659</c:v>
                </c:pt>
                <c:pt idx="37">
                  <c:v>10.199729050417645</c:v>
                </c:pt>
                <c:pt idx="38">
                  <c:v>10.316740415145357</c:v>
                </c:pt>
                <c:pt idx="39">
                  <c:v>10.434622004301191</c:v>
                </c:pt>
                <c:pt idx="40">
                  <c:v>10.553117977595567</c:v>
                </c:pt>
                <c:pt idx="41">
                  <c:v>10.672305802311463</c:v>
                </c:pt>
                <c:pt idx="42">
                  <c:v>10.792091193163056</c:v>
                </c:pt>
                <c:pt idx="43">
                  <c:v>-1.9295763565789797E-2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B1-42E0-89C4-7A24953F7C4E}"/>
            </c:ext>
          </c:extLst>
        </c:ser>
        <c:ser>
          <c:idx val="3"/>
          <c:order val="3"/>
          <c:tx>
            <c:strRef>
              <c:f>'Phase II Charts'!$P$710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Charts'!$X$710:$BQ$710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-3.817166625E-2</c:v>
                </c:pt>
                <c:pt idx="4">
                  <c:v>-0.11327364375</c:v>
                </c:pt>
                <c:pt idx="5">
                  <c:v>2.0311674481048536</c:v>
                </c:pt>
                <c:pt idx="6">
                  <c:v>7.8942059545259387</c:v>
                </c:pt>
                <c:pt idx="7">
                  <c:v>8.0512797515993899</c:v>
                </c:pt>
                <c:pt idx="8">
                  <c:v>8.1254701302308465</c:v>
                </c:pt>
                <c:pt idx="9">
                  <c:v>8.1836978502406019</c:v>
                </c:pt>
                <c:pt idx="10">
                  <c:v>8.1508392656751081</c:v>
                </c:pt>
                <c:pt idx="11">
                  <c:v>8.0366902437889998</c:v>
                </c:pt>
                <c:pt idx="12">
                  <c:v>7.9648915770397064</c:v>
                </c:pt>
                <c:pt idx="13">
                  <c:v>7.9183075968018795</c:v>
                </c:pt>
                <c:pt idx="14">
                  <c:v>7.9132123300908956</c:v>
                </c:pt>
                <c:pt idx="15">
                  <c:v>9.8067864017681359</c:v>
                </c:pt>
                <c:pt idx="16">
                  <c:v>13.621174277183085</c:v>
                </c:pt>
                <c:pt idx="17">
                  <c:v>13.360109578114781</c:v>
                </c:pt>
                <c:pt idx="18">
                  <c:v>13.250957135283251</c:v>
                </c:pt>
                <c:pt idx="19">
                  <c:v>13.236030924935879</c:v>
                </c:pt>
                <c:pt idx="20">
                  <c:v>13.492924851831361</c:v>
                </c:pt>
                <c:pt idx="21">
                  <c:v>13.829481125551403</c:v>
                </c:pt>
                <c:pt idx="22">
                  <c:v>14.010117092736596</c:v>
                </c:pt>
                <c:pt idx="23">
                  <c:v>14.490858376483761</c:v>
                </c:pt>
                <c:pt idx="24">
                  <c:v>14.629519798450676</c:v>
                </c:pt>
                <c:pt idx="25">
                  <c:v>14.770824466857647</c:v>
                </c:pt>
                <c:pt idx="26">
                  <c:v>14.673986494252294</c:v>
                </c:pt>
                <c:pt idx="27">
                  <c:v>14.932832612713414</c:v>
                </c:pt>
                <c:pt idx="28">
                  <c:v>15.174321286831796</c:v>
                </c:pt>
                <c:pt idx="29">
                  <c:v>15.421736617880285</c:v>
                </c:pt>
                <c:pt idx="30">
                  <c:v>15.324844264418029</c:v>
                </c:pt>
                <c:pt idx="31">
                  <c:v>15.531112361700419</c:v>
                </c:pt>
                <c:pt idx="32">
                  <c:v>15.885472749752196</c:v>
                </c:pt>
                <c:pt idx="33">
                  <c:v>16.23992198599456</c:v>
                </c:pt>
                <c:pt idx="34">
                  <c:v>16.111763852800969</c:v>
                </c:pt>
                <c:pt idx="35">
                  <c:v>16.191654284158901</c:v>
                </c:pt>
                <c:pt idx="36">
                  <c:v>16.326578855352977</c:v>
                </c:pt>
                <c:pt idx="37">
                  <c:v>16.596659210532302</c:v>
                </c:pt>
                <c:pt idx="38">
                  <c:v>16.871236184840761</c:v>
                </c:pt>
                <c:pt idx="39">
                  <c:v>17.150528674225594</c:v>
                </c:pt>
                <c:pt idx="40">
                  <c:v>14.086492717392819</c:v>
                </c:pt>
                <c:pt idx="41">
                  <c:v>7.7554964083258362</c:v>
                </c:pt>
                <c:pt idx="42">
                  <c:v>7.837574080963515</c:v>
                </c:pt>
                <c:pt idx="43">
                  <c:v>7.9200600441953615</c:v>
                </c:pt>
                <c:pt idx="44">
                  <c:v>8.0085661929724239</c:v>
                </c:pt>
                <c:pt idx="45">
                  <c:v>3.257704514381965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B1-42E0-89C4-7A24953F7C4E}"/>
            </c:ext>
          </c:extLst>
        </c:ser>
        <c:ser>
          <c:idx val="4"/>
          <c:order val="4"/>
          <c:tx>
            <c:strRef>
              <c:f>'Phase II Charts'!$P$711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Charts'!$X$711:$BQ$711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-7.6499999999999989E-5</c:v>
                </c:pt>
                <c:pt idx="7">
                  <c:v>4.9683745942991742</c:v>
                </c:pt>
                <c:pt idx="8">
                  <c:v>7.0145094706521842</c:v>
                </c:pt>
                <c:pt idx="9">
                  <c:v>7.0891199420315356</c:v>
                </c:pt>
                <c:pt idx="10">
                  <c:v>7.1456300752464728</c:v>
                </c:pt>
                <c:pt idx="11">
                  <c:v>7.1341532976233619</c:v>
                </c:pt>
                <c:pt idx="12">
                  <c:v>6.9599940400371638</c:v>
                </c:pt>
                <c:pt idx="13">
                  <c:v>6.8702914070527621</c:v>
                </c:pt>
                <c:pt idx="14">
                  <c:v>6.8216039848530432</c:v>
                </c:pt>
                <c:pt idx="15">
                  <c:v>6.7558450026099992</c:v>
                </c:pt>
                <c:pt idx="16">
                  <c:v>6.6776099484397093</c:v>
                </c:pt>
                <c:pt idx="17">
                  <c:v>7.7183342638637811</c:v>
                </c:pt>
                <c:pt idx="18">
                  <c:v>8.907792902942008</c:v>
                </c:pt>
                <c:pt idx="19">
                  <c:v>8.8921278699902384</c:v>
                </c:pt>
                <c:pt idx="20">
                  <c:v>9.057905810413299</c:v>
                </c:pt>
                <c:pt idx="21">
                  <c:v>9.3286821598386247</c:v>
                </c:pt>
                <c:pt idx="22">
                  <c:v>9.4154501725875228</c:v>
                </c:pt>
                <c:pt idx="23">
                  <c:v>9.7606203664661066</c:v>
                </c:pt>
                <c:pt idx="24">
                  <c:v>9.9075811627607386</c:v>
                </c:pt>
                <c:pt idx="25">
                  <c:v>10.109589447624332</c:v>
                </c:pt>
                <c:pt idx="26">
                  <c:v>10.1735577637671</c:v>
                </c:pt>
                <c:pt idx="27">
                  <c:v>10.216166063482778</c:v>
                </c:pt>
                <c:pt idx="28">
                  <c:v>10.35556662834701</c:v>
                </c:pt>
                <c:pt idx="29">
                  <c:v>10.413001789767653</c:v>
                </c:pt>
                <c:pt idx="30">
                  <c:v>10.544210130342256</c:v>
                </c:pt>
                <c:pt idx="31">
                  <c:v>10.753617078269654</c:v>
                </c:pt>
                <c:pt idx="32">
                  <c:v>10.926056674189496</c:v>
                </c:pt>
                <c:pt idx="33">
                  <c:v>11.191144808061335</c:v>
                </c:pt>
                <c:pt idx="34">
                  <c:v>11.156242725295332</c:v>
                </c:pt>
                <c:pt idx="35">
                  <c:v>11.384552881279948</c:v>
                </c:pt>
                <c:pt idx="36">
                  <c:v>11.617429240384258</c:v>
                </c:pt>
                <c:pt idx="37">
                  <c:v>11.583230842689289</c:v>
                </c:pt>
                <c:pt idx="38">
                  <c:v>11.796930738263891</c:v>
                </c:pt>
                <c:pt idx="39">
                  <c:v>12.038031284084624</c:v>
                </c:pt>
                <c:pt idx="40">
                  <c:v>12.283953840821777</c:v>
                </c:pt>
                <c:pt idx="41">
                  <c:v>12.534794848693668</c:v>
                </c:pt>
                <c:pt idx="42">
                  <c:v>0.67516665495821759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B1-42E0-89C4-7A24953F7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'Phase II Charts'!$P$728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Charts'!$X$728:$BQ$728</c:f>
              <c:numCache>
                <c:formatCode>#,##0.0_);\(#,##0.0\);\-_)</c:formatCode>
                <c:ptCount val="46"/>
                <c:pt idx="0">
                  <c:v>4.0378308174379169</c:v>
                </c:pt>
                <c:pt idx="1">
                  <c:v>8.4593536700610343</c:v>
                </c:pt>
                <c:pt idx="2">
                  <c:v>10.630539266584121</c:v>
                </c:pt>
                <c:pt idx="3">
                  <c:v>11.189841005726587</c:v>
                </c:pt>
                <c:pt idx="4">
                  <c:v>11.28570046909617</c:v>
                </c:pt>
                <c:pt idx="5">
                  <c:v>11.258730010066172</c:v>
                </c:pt>
                <c:pt idx="6">
                  <c:v>11.696103389400051</c:v>
                </c:pt>
                <c:pt idx="7">
                  <c:v>11.783961432994444</c:v>
                </c:pt>
                <c:pt idx="8">
                  <c:v>11.929674344165146</c:v>
                </c:pt>
                <c:pt idx="9">
                  <c:v>12.066099194173901</c:v>
                </c:pt>
                <c:pt idx="10">
                  <c:v>12.330772294286028</c:v>
                </c:pt>
                <c:pt idx="11">
                  <c:v>12.629679515611944</c:v>
                </c:pt>
                <c:pt idx="12">
                  <c:v>12.836753626948529</c:v>
                </c:pt>
                <c:pt idx="13">
                  <c:v>13.01677103993099</c:v>
                </c:pt>
                <c:pt idx="14">
                  <c:v>13.177752275235747</c:v>
                </c:pt>
                <c:pt idx="15">
                  <c:v>13.567964282723919</c:v>
                </c:pt>
                <c:pt idx="16">
                  <c:v>14.014479918056159</c:v>
                </c:pt>
                <c:pt idx="17">
                  <c:v>14.233870118121482</c:v>
                </c:pt>
                <c:pt idx="18">
                  <c:v>14.450119001457644</c:v>
                </c:pt>
                <c:pt idx="19">
                  <c:v>14.65285868652585</c:v>
                </c:pt>
                <c:pt idx="20">
                  <c:v>15.052486979375239</c:v>
                </c:pt>
                <c:pt idx="21">
                  <c:v>15.49933525514334</c:v>
                </c:pt>
                <c:pt idx="22">
                  <c:v>15.781624639281576</c:v>
                </c:pt>
                <c:pt idx="23">
                  <c:v>16.03358695646132</c:v>
                </c:pt>
                <c:pt idx="24">
                  <c:v>16.264071459872852</c:v>
                </c:pt>
                <c:pt idx="25">
                  <c:v>16.685281746409675</c:v>
                </c:pt>
                <c:pt idx="26">
                  <c:v>17.151844297588895</c:v>
                </c:pt>
                <c:pt idx="27">
                  <c:v>17.477482917252814</c:v>
                </c:pt>
                <c:pt idx="28">
                  <c:v>17.772541109562905</c:v>
                </c:pt>
                <c:pt idx="29">
                  <c:v>18.049946068547253</c:v>
                </c:pt>
                <c:pt idx="30">
                  <c:v>18.524033451019974</c:v>
                </c:pt>
                <c:pt idx="31">
                  <c:v>19.06340188531124</c:v>
                </c:pt>
                <c:pt idx="32">
                  <c:v>19.46258864548075</c:v>
                </c:pt>
                <c:pt idx="33">
                  <c:v>19.802476067462056</c:v>
                </c:pt>
                <c:pt idx="34">
                  <c:v>20.119872929389022</c:v>
                </c:pt>
                <c:pt idx="35">
                  <c:v>15.628227814764767</c:v>
                </c:pt>
                <c:pt idx="36">
                  <c:v>3.0861602786381059</c:v>
                </c:pt>
                <c:pt idx="37">
                  <c:v>2.1282465722582335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C-48E1-8044-890D2320141E}"/>
            </c:ext>
          </c:extLst>
        </c:ser>
        <c:ser>
          <c:idx val="1"/>
          <c:order val="1"/>
          <c:tx>
            <c:strRef>
              <c:f>'Phase II Charts'!$P$729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Charts'!$X$729:$BQ$729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-3.8509267708333332E-5</c:v>
                </c:pt>
                <c:pt idx="2">
                  <c:v>2.391480031370163</c:v>
                </c:pt>
                <c:pt idx="3">
                  <c:v>3.4545172287325157</c:v>
                </c:pt>
                <c:pt idx="4">
                  <c:v>9.8466161396204299</c:v>
                </c:pt>
                <c:pt idx="5">
                  <c:v>16.333990571781136</c:v>
                </c:pt>
                <c:pt idx="6">
                  <c:v>20.541164697327769</c:v>
                </c:pt>
                <c:pt idx="7">
                  <c:v>21.414464345643395</c:v>
                </c:pt>
                <c:pt idx="8">
                  <c:v>22.068082673336647</c:v>
                </c:pt>
                <c:pt idx="9">
                  <c:v>23.3358374782932</c:v>
                </c:pt>
                <c:pt idx="10">
                  <c:v>24.306527711415065</c:v>
                </c:pt>
                <c:pt idx="11">
                  <c:v>25.086613163223383</c:v>
                </c:pt>
                <c:pt idx="12">
                  <c:v>25.532809703475358</c:v>
                </c:pt>
                <c:pt idx="13">
                  <c:v>25.950361867830665</c:v>
                </c:pt>
                <c:pt idx="14">
                  <c:v>26.875819922552374</c:v>
                </c:pt>
                <c:pt idx="15">
                  <c:v>27.598541008563188</c:v>
                </c:pt>
                <c:pt idx="16">
                  <c:v>29.112647757325234</c:v>
                </c:pt>
                <c:pt idx="17">
                  <c:v>29.615631612501172</c:v>
                </c:pt>
                <c:pt idx="18">
                  <c:v>30.294964454577276</c:v>
                </c:pt>
                <c:pt idx="19">
                  <c:v>32.172038236974245</c:v>
                </c:pt>
                <c:pt idx="20">
                  <c:v>33.137002717906384</c:v>
                </c:pt>
                <c:pt idx="21">
                  <c:v>55.130708298177169</c:v>
                </c:pt>
                <c:pt idx="22">
                  <c:v>34.419574744811726</c:v>
                </c:pt>
                <c:pt idx="23">
                  <c:v>35.011180592388854</c:v>
                </c:pt>
                <c:pt idx="24">
                  <c:v>35.674746872697689</c:v>
                </c:pt>
                <c:pt idx="25">
                  <c:v>37.020749959093592</c:v>
                </c:pt>
                <c:pt idx="26">
                  <c:v>33.741340393083576</c:v>
                </c:pt>
                <c:pt idx="27">
                  <c:v>30.720161514183722</c:v>
                </c:pt>
                <c:pt idx="28">
                  <c:v>29.34036012854947</c:v>
                </c:pt>
                <c:pt idx="29">
                  <c:v>22.633067575679117</c:v>
                </c:pt>
                <c:pt idx="30">
                  <c:v>21.558450669940644</c:v>
                </c:pt>
                <c:pt idx="31">
                  <c:v>21.962650328852011</c:v>
                </c:pt>
                <c:pt idx="32">
                  <c:v>22.383583843773149</c:v>
                </c:pt>
                <c:pt idx="33">
                  <c:v>22.833827573720892</c:v>
                </c:pt>
                <c:pt idx="34">
                  <c:v>23.30883374247535</c:v>
                </c:pt>
                <c:pt idx="35">
                  <c:v>24.611928607533766</c:v>
                </c:pt>
                <c:pt idx="36">
                  <c:v>25.303297820773668</c:v>
                </c:pt>
                <c:pt idx="37">
                  <c:v>25.842742898433915</c:v>
                </c:pt>
                <c:pt idx="38">
                  <c:v>26.340484216710188</c:v>
                </c:pt>
                <c:pt idx="39">
                  <c:v>24.408637041164852</c:v>
                </c:pt>
                <c:pt idx="40">
                  <c:v>9.0997807885718807</c:v>
                </c:pt>
                <c:pt idx="41">
                  <c:v>5.2170832747234392</c:v>
                </c:pt>
                <c:pt idx="42">
                  <c:v>4.004136054140691</c:v>
                </c:pt>
                <c:pt idx="43">
                  <c:v>3.6640911810398658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C-48E1-8044-890D2320141E}"/>
            </c:ext>
          </c:extLst>
        </c:ser>
        <c:ser>
          <c:idx val="2"/>
          <c:order val="2"/>
          <c:tx>
            <c:strRef>
              <c:f>'Phase II Charts'!$P$730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Charts'!$X$730:$BQ$730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5.1053869623117016</c:v>
                </c:pt>
                <c:pt idx="4">
                  <c:v>5.6552259646359957</c:v>
                </c:pt>
                <c:pt idx="5">
                  <c:v>5.8530762546934527</c:v>
                </c:pt>
                <c:pt idx="6">
                  <c:v>5.959151051092836</c:v>
                </c:pt>
                <c:pt idx="7">
                  <c:v>6.0360788143196213</c:v>
                </c:pt>
                <c:pt idx="8">
                  <c:v>6.1569463620169094</c:v>
                </c:pt>
                <c:pt idx="9">
                  <c:v>6.2482695065149541</c:v>
                </c:pt>
                <c:pt idx="10">
                  <c:v>6.3309796388501782</c:v>
                </c:pt>
                <c:pt idx="11">
                  <c:v>6.4153439738321119</c:v>
                </c:pt>
                <c:pt idx="12">
                  <c:v>6.5013955955136815</c:v>
                </c:pt>
                <c:pt idx="13">
                  <c:v>6.6251448637731638</c:v>
                </c:pt>
                <c:pt idx="14">
                  <c:v>6.7242501937704544</c:v>
                </c:pt>
                <c:pt idx="15">
                  <c:v>6.816479939850792</c:v>
                </c:pt>
                <c:pt idx="16">
                  <c:v>6.9105542808527334</c:v>
                </c:pt>
                <c:pt idx="17">
                  <c:v>7.0065101086747168</c:v>
                </c:pt>
                <c:pt idx="18">
                  <c:v>7.2549449557815455</c:v>
                </c:pt>
                <c:pt idx="19">
                  <c:v>7.3948574834979945</c:v>
                </c:pt>
                <c:pt idx="20">
                  <c:v>7.5004993753728817</c:v>
                </c:pt>
                <c:pt idx="21">
                  <c:v>7.6082541050852663</c:v>
                </c:pt>
                <c:pt idx="22">
                  <c:v>7.7181639293918982</c:v>
                </c:pt>
                <c:pt idx="23">
                  <c:v>7.8302719501846649</c:v>
                </c:pt>
                <c:pt idx="24">
                  <c:v>12.061006321969101</c:v>
                </c:pt>
                <c:pt idx="25">
                  <c:v>8.0612593162260779</c:v>
                </c:pt>
                <c:pt idx="26">
                  <c:v>8.1802292447555267</c:v>
                </c:pt>
                <c:pt idx="27">
                  <c:v>7.8148816968555641</c:v>
                </c:pt>
                <c:pt idx="28">
                  <c:v>6.3838133434643263</c:v>
                </c:pt>
                <c:pt idx="29">
                  <c:v>5.7101380236689803</c:v>
                </c:pt>
                <c:pt idx="30">
                  <c:v>5.7999993272699673</c:v>
                </c:pt>
                <c:pt idx="31">
                  <c:v>5.8916578569429747</c:v>
                </c:pt>
                <c:pt idx="32">
                  <c:v>5.9851495572094411</c:v>
                </c:pt>
                <c:pt idx="33">
                  <c:v>6.0805110914812381</c:v>
                </c:pt>
                <c:pt idx="34">
                  <c:v>6.1777798564384696</c:v>
                </c:pt>
                <c:pt idx="35">
                  <c:v>6.2769939966948485</c:v>
                </c:pt>
                <c:pt idx="36">
                  <c:v>6.3781924197563526</c:v>
                </c:pt>
                <c:pt idx="37">
                  <c:v>6.4814148112790892</c:v>
                </c:pt>
                <c:pt idx="38">
                  <c:v>6.5867016506322766</c:v>
                </c:pt>
                <c:pt idx="39">
                  <c:v>6.6940942267725303</c:v>
                </c:pt>
                <c:pt idx="40">
                  <c:v>6.803634654435589</c:v>
                </c:pt>
                <c:pt idx="41">
                  <c:v>6.9153658906519091</c:v>
                </c:pt>
                <c:pt idx="42">
                  <c:v>7.0293317515925544</c:v>
                </c:pt>
                <c:pt idx="43">
                  <c:v>1.9576923095210995E-2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C-48E1-8044-890D2320141E}"/>
            </c:ext>
          </c:extLst>
        </c:ser>
        <c:ser>
          <c:idx val="3"/>
          <c:order val="3"/>
          <c:tx>
            <c:strRef>
              <c:f>'Phase II Charts'!$P$731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Charts'!$X$731:$BQ$731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1.0529984050180303</c:v>
                </c:pt>
                <c:pt idx="6">
                  <c:v>2.2324113805703703</c:v>
                </c:pt>
                <c:pt idx="7">
                  <c:v>2.2696419852651109</c:v>
                </c:pt>
                <c:pt idx="8">
                  <c:v>2.3076172020537467</c:v>
                </c:pt>
                <c:pt idx="9">
                  <c:v>2.3463519231781547</c:v>
                </c:pt>
                <c:pt idx="10">
                  <c:v>2.4144482883475131</c:v>
                </c:pt>
                <c:pt idx="11">
                  <c:v>2.518815149657573</c:v>
                </c:pt>
                <c:pt idx="12">
                  <c:v>2.5617738297340575</c:v>
                </c:pt>
                <c:pt idx="13">
                  <c:v>2.6055916834120723</c:v>
                </c:pt>
                <c:pt idx="14">
                  <c:v>2.6502858941636469</c:v>
                </c:pt>
                <c:pt idx="15">
                  <c:v>2.7094377495708115</c:v>
                </c:pt>
                <c:pt idx="16">
                  <c:v>2.786215730867712</c:v>
                </c:pt>
                <c:pt idx="17">
                  <c:v>2.8345224225683991</c:v>
                </c:pt>
                <c:pt idx="18">
                  <c:v>2.8837952481031008</c:v>
                </c:pt>
                <c:pt idx="19">
                  <c:v>2.9340535301484962</c:v>
                </c:pt>
                <c:pt idx="20">
                  <c:v>3.0052842945302976</c:v>
                </c:pt>
                <c:pt idx="21">
                  <c:v>3.1021456724251619</c:v>
                </c:pt>
                <c:pt idx="22">
                  <c:v>3.1567709629569984</c:v>
                </c:pt>
                <c:pt idx="23">
                  <c:v>3.2124887592994718</c:v>
                </c:pt>
                <c:pt idx="24">
                  <c:v>3.2693209115687942</c:v>
                </c:pt>
                <c:pt idx="25">
                  <c:v>3.3464174470635024</c:v>
                </c:pt>
                <c:pt idx="26">
                  <c:v>3.448244108853638</c:v>
                </c:pt>
                <c:pt idx="27">
                  <c:v>3.5097913681140445</c:v>
                </c:pt>
                <c:pt idx="28">
                  <c:v>3.5725695725596585</c:v>
                </c:pt>
                <c:pt idx="29">
                  <c:v>3.4557736535941852</c:v>
                </c:pt>
                <c:pt idx="30">
                  <c:v>3.5092828891660686</c:v>
                </c:pt>
                <c:pt idx="31">
                  <c:v>3.57590362194939</c:v>
                </c:pt>
                <c:pt idx="32">
                  <c:v>3.6438567693883774</c:v>
                </c:pt>
                <c:pt idx="33">
                  <c:v>3.7131689797761451</c:v>
                </c:pt>
                <c:pt idx="34">
                  <c:v>3.7838674343716683</c:v>
                </c:pt>
                <c:pt idx="35">
                  <c:v>3.8976910792031996</c:v>
                </c:pt>
                <c:pt idx="36">
                  <c:v>4.0643569169222742</c:v>
                </c:pt>
                <c:pt idx="37">
                  <c:v>4.1420791302607194</c:v>
                </c:pt>
                <c:pt idx="38">
                  <c:v>4.2213557878659342</c:v>
                </c:pt>
                <c:pt idx="39">
                  <c:v>4.3022179786232524</c:v>
                </c:pt>
                <c:pt idx="40">
                  <c:v>3.7386777611313007</c:v>
                </c:pt>
                <c:pt idx="41">
                  <c:v>2.3040478819548111</c:v>
                </c:pt>
                <c:pt idx="42">
                  <c:v>2.3488079145939076</c:v>
                </c:pt>
                <c:pt idx="43">
                  <c:v>2.3944631478857863</c:v>
                </c:pt>
                <c:pt idx="44">
                  <c:v>2.4410314858435016</c:v>
                </c:pt>
                <c:pt idx="45">
                  <c:v>1.1632646429064439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7C-48E1-8044-890D2320141E}"/>
            </c:ext>
          </c:extLst>
        </c:ser>
        <c:ser>
          <c:idx val="4"/>
          <c:order val="4"/>
          <c:tx>
            <c:strRef>
              <c:f>'Phase II Charts'!$P$732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'Phase II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'Phase II Charts'!$X$732:$BQ$732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0.86206062123320615</c:v>
                </c:pt>
                <c:pt idx="8">
                  <c:v>1.0418217503081415</c:v>
                </c:pt>
                <c:pt idx="9">
                  <c:v>1.0597631853143044</c:v>
                </c:pt>
                <c:pt idx="10">
                  <c:v>1.0780634490205905</c:v>
                </c:pt>
                <c:pt idx="11">
                  <c:v>1.0967297180010025</c:v>
                </c:pt>
                <c:pt idx="12">
                  <c:v>1.2139851515520022</c:v>
                </c:pt>
                <c:pt idx="13">
                  <c:v>1.2546084739257848</c:v>
                </c:pt>
                <c:pt idx="14">
                  <c:v>1.2768056434043005</c:v>
                </c:pt>
                <c:pt idx="15">
                  <c:v>1.2994467562723866</c:v>
                </c:pt>
                <c:pt idx="16">
                  <c:v>1.3225406913978346</c:v>
                </c:pt>
                <c:pt idx="17">
                  <c:v>1.3920634682144435</c:v>
                </c:pt>
                <c:pt idx="18">
                  <c:v>1.4259439198650836</c:v>
                </c:pt>
                <c:pt idx="19">
                  <c:v>1.4515677982623858</c:v>
                </c:pt>
                <c:pt idx="20">
                  <c:v>1.4777041542276335</c:v>
                </c:pt>
                <c:pt idx="21">
                  <c:v>1.5043632373121862</c:v>
                </c:pt>
                <c:pt idx="22">
                  <c:v>1.5991067046469185</c:v>
                </c:pt>
                <c:pt idx="23">
                  <c:v>1.6413974282169674</c:v>
                </c:pt>
                <c:pt idx="24">
                  <c:v>1.6713303767813066</c:v>
                </c:pt>
                <c:pt idx="25">
                  <c:v>1.7018619843169329</c:v>
                </c:pt>
                <c:pt idx="26">
                  <c:v>1.7330042240032713</c:v>
                </c:pt>
                <c:pt idx="27">
                  <c:v>1.8200265265126565</c:v>
                </c:pt>
                <c:pt idx="28">
                  <c:v>1.8629378795698321</c:v>
                </c:pt>
                <c:pt idx="29">
                  <c:v>1.8973016371612288</c:v>
                </c:pt>
                <c:pt idx="30">
                  <c:v>1.9323526699044533</c:v>
                </c:pt>
                <c:pt idx="31">
                  <c:v>1.968104723302543</c:v>
                </c:pt>
                <c:pt idx="32">
                  <c:v>2.0045718177685936</c:v>
                </c:pt>
                <c:pt idx="33">
                  <c:v>2.0417682541239657</c:v>
                </c:pt>
                <c:pt idx="34">
                  <c:v>2.0797086192064449</c:v>
                </c:pt>
                <c:pt idx="35">
                  <c:v>2.1184077915905739</c:v>
                </c:pt>
                <c:pt idx="36">
                  <c:v>2.1578809474223855</c:v>
                </c:pt>
                <c:pt idx="37">
                  <c:v>2.3264768024640157</c:v>
                </c:pt>
                <c:pt idx="38">
                  <c:v>2.3932379908479366</c:v>
                </c:pt>
                <c:pt idx="39">
                  <c:v>2.4382077506648958</c:v>
                </c:pt>
                <c:pt idx="40">
                  <c:v>2.4840769056781937</c:v>
                </c:pt>
                <c:pt idx="41">
                  <c:v>2.5308634437917572</c:v>
                </c:pt>
                <c:pt idx="42">
                  <c:v>0.40681524573601735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7C-48E1-8044-890D23201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'NBO Case Charts'!$P$14</c:f>
              <c:strCache>
                <c:ptCount val="1"/>
                <c:pt idx="0">
                  <c:v>Electricity price - Greece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Charts'!$X$14:$BQ$14</c:f>
              <c:numCache>
                <c:formatCode>#,##0.0_);\(#,##0.0\);\-_)</c:formatCode>
                <c:ptCount val="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D-4B3A-80AC-7C5787240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'NBO Case Charts'!$P$35</c:f>
              <c:strCache>
                <c:ptCount val="1"/>
                <c:pt idx="0">
                  <c:v>Electricity price - Italy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Charts'!$X$35:$BQ$35</c:f>
              <c:numCache>
                <c:formatCode>#,##0.0_);\(#,##0.0\);\-_)</c:formatCode>
                <c:ptCount val="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4-4911-92EC-DA8FE2BA3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Charts'!$P$59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Charts'!$X$59:$BI$59</c:f>
              <c:numCache>
                <c:formatCode>#,##0.0_);\(#,##0.0\);\-_)</c:formatCode>
                <c:ptCount val="38"/>
                <c:pt idx="0">
                  <c:v>313.95731148569047</c:v>
                </c:pt>
                <c:pt idx="1">
                  <c:v>593.40740497816262</c:v>
                </c:pt>
                <c:pt idx="2">
                  <c:v>603.46988308567029</c:v>
                </c:pt>
                <c:pt idx="3">
                  <c:v>607.22587884298275</c:v>
                </c:pt>
                <c:pt idx="4">
                  <c:v>610.91577425509081</c:v>
                </c:pt>
                <c:pt idx="5">
                  <c:v>615.35879806785522</c:v>
                </c:pt>
                <c:pt idx="6">
                  <c:v>614.46126027400396</c:v>
                </c:pt>
                <c:pt idx="7">
                  <c:v>613.51087498560582</c:v>
                </c:pt>
                <c:pt idx="8">
                  <c:v>613.51087498560582</c:v>
                </c:pt>
                <c:pt idx="9">
                  <c:v>612.61513524562213</c:v>
                </c:pt>
                <c:pt idx="10">
                  <c:v>611.66665515478542</c:v>
                </c:pt>
                <c:pt idx="11">
                  <c:v>610.77271166582636</c:v>
                </c:pt>
                <c:pt idx="12">
                  <c:v>609.82613486099967</c:v>
                </c:pt>
                <c:pt idx="13">
                  <c:v>609.82613486099967</c:v>
                </c:pt>
                <c:pt idx="14">
                  <c:v>608.93398582022155</c:v>
                </c:pt>
                <c:pt idx="15">
                  <c:v>607.98931038985381</c:v>
                </c:pt>
                <c:pt idx="16">
                  <c:v>607.09895399441359</c:v>
                </c:pt>
                <c:pt idx="17">
                  <c:v>606.15617802695351</c:v>
                </c:pt>
                <c:pt idx="18">
                  <c:v>606.15617802695351</c:v>
                </c:pt>
                <c:pt idx="19">
                  <c:v>605.26761247400793</c:v>
                </c:pt>
                <c:pt idx="20">
                  <c:v>601.57039982386584</c:v>
                </c:pt>
                <c:pt idx="21">
                  <c:v>598.28346671732481</c:v>
                </c:pt>
                <c:pt idx="22">
                  <c:v>597.40555796916328</c:v>
                </c:pt>
                <c:pt idx="23">
                  <c:v>596.4759650206272</c:v>
                </c:pt>
                <c:pt idx="24">
                  <c:v>595.59982563690551</c:v>
                </c:pt>
                <c:pt idx="25">
                  <c:v>586.45301813930053</c:v>
                </c:pt>
                <c:pt idx="26">
                  <c:v>576.65174058602736</c:v>
                </c:pt>
                <c:pt idx="27">
                  <c:v>575.80386489720593</c:v>
                </c:pt>
                <c:pt idx="28">
                  <c:v>574.90607555511713</c:v>
                </c:pt>
                <c:pt idx="29">
                  <c:v>574.05991215217205</c:v>
                </c:pt>
                <c:pt idx="30">
                  <c:v>375.01978132536357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D-41E8-8101-73F03B1ED0FB}"/>
            </c:ext>
          </c:extLst>
        </c:ser>
        <c:ser>
          <c:idx val="1"/>
          <c:order val="1"/>
          <c:tx>
            <c:strRef>
              <c:f>'NBO Case Charts'!$P$60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Charts'!$X$60:$BI$60</c:f>
              <c:numCache>
                <c:formatCode>#,##0.0_);\(#,##0.0\);\-_)</c:formatCode>
                <c:ptCount val="38"/>
                <c:pt idx="0">
                  <c:v>48.551013851332073</c:v>
                </c:pt>
                <c:pt idx="1">
                  <c:v>75.540139770955918</c:v>
                </c:pt>
                <c:pt idx="2">
                  <c:v>76.8197524217031</c:v>
                </c:pt>
                <c:pt idx="3">
                  <c:v>77.297963611228852</c:v>
                </c:pt>
                <c:pt idx="4">
                  <c:v>77.767590138589853</c:v>
                </c:pt>
                <c:pt idx="5">
                  <c:v>78.333172612325058</c:v>
                </c:pt>
                <c:pt idx="6">
                  <c:v>78.21900522441787</c:v>
                </c:pt>
                <c:pt idx="7">
                  <c:v>78.097938017108959</c:v>
                </c:pt>
                <c:pt idx="8">
                  <c:v>78.097938017108959</c:v>
                </c:pt>
                <c:pt idx="9">
                  <c:v>77.983999342757258</c:v>
                </c:pt>
                <c:pt idx="10">
                  <c:v>77.863174833749397</c:v>
                </c:pt>
                <c:pt idx="11">
                  <c:v>77.749464643630461</c:v>
                </c:pt>
                <c:pt idx="12">
                  <c:v>77.628882589415994</c:v>
                </c:pt>
                <c:pt idx="13">
                  <c:v>77.628882589415994</c:v>
                </c:pt>
                <c:pt idx="14">
                  <c:v>77.515400654207113</c:v>
                </c:pt>
                <c:pt idx="15">
                  <c:v>77.395060811278469</c:v>
                </c:pt>
                <c:pt idx="16">
                  <c:v>77.281806901656893</c:v>
                </c:pt>
                <c:pt idx="17">
                  <c:v>77.161709026506429</c:v>
                </c:pt>
                <c:pt idx="18">
                  <c:v>77.161709026506429</c:v>
                </c:pt>
                <c:pt idx="19">
                  <c:v>77.048682913149477</c:v>
                </c:pt>
                <c:pt idx="20">
                  <c:v>76.406399655152626</c:v>
                </c:pt>
                <c:pt idx="21">
                  <c:v>75.780635318056554</c:v>
                </c:pt>
                <c:pt idx="22">
                  <c:v>75.669520332035731</c:v>
                </c:pt>
                <c:pt idx="23">
                  <c:v>75.551690955502551</c:v>
                </c:pt>
                <c:pt idx="24">
                  <c:v>75.440799914002099</c:v>
                </c:pt>
                <c:pt idx="25">
                  <c:v>74.284660909948556</c:v>
                </c:pt>
                <c:pt idx="26">
                  <c:v>73.040686714344858</c:v>
                </c:pt>
                <c:pt idx="27">
                  <c:v>72.933372946703585</c:v>
                </c:pt>
                <c:pt idx="28">
                  <c:v>72.819574795908039</c:v>
                </c:pt>
                <c:pt idx="29">
                  <c:v>72.712477748480481</c:v>
                </c:pt>
                <c:pt idx="30">
                  <c:v>43.277838497683796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5D-41E8-8101-73F03B1ED0FB}"/>
            </c:ext>
          </c:extLst>
        </c:ser>
        <c:ser>
          <c:idx val="2"/>
          <c:order val="2"/>
          <c:tx>
            <c:strRef>
              <c:f>'NBO Case Charts'!$P$61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Charts'!$X$61:$BI$61</c:f>
              <c:numCache>
                <c:formatCode>#,##0.0_);\(#,##0.0\);\-_)</c:formatCode>
                <c:ptCount val="38"/>
                <c:pt idx="0">
                  <c:v>44.310003260290003</c:v>
                </c:pt>
                <c:pt idx="1">
                  <c:v>69.49030263396827</c:v>
                </c:pt>
                <c:pt idx="2">
                  <c:v>70.673386749925726</c:v>
                </c:pt>
                <c:pt idx="3">
                  <c:v>71.114002420253669</c:v>
                </c:pt>
                <c:pt idx="4">
                  <c:v>71.545387757869349</c:v>
                </c:pt>
                <c:pt idx="5">
                  <c:v>72.065717850653868</c:v>
                </c:pt>
                <c:pt idx="6">
                  <c:v>71.961359901516687</c:v>
                </c:pt>
                <c:pt idx="7">
                  <c:v>71.849304428316756</c:v>
                </c:pt>
                <c:pt idx="8">
                  <c:v>71.849304428316756</c:v>
                </c:pt>
                <c:pt idx="9">
                  <c:v>71.745155540846341</c:v>
                </c:pt>
                <c:pt idx="10">
                  <c:v>71.633324700067504</c:v>
                </c:pt>
                <c:pt idx="11">
                  <c:v>71.529384664645832</c:v>
                </c:pt>
                <c:pt idx="12">
                  <c:v>71.417778230907018</c:v>
                </c:pt>
                <c:pt idx="13">
                  <c:v>71.417778230907018</c:v>
                </c:pt>
                <c:pt idx="14">
                  <c:v>71.314046837916052</c:v>
                </c:pt>
                <c:pt idx="15">
                  <c:v>71.202664585836203</c:v>
                </c:pt>
                <c:pt idx="16">
                  <c:v>71.09914162565795</c:v>
                </c:pt>
                <c:pt idx="17">
                  <c:v>70.987983329855993</c:v>
                </c:pt>
                <c:pt idx="18">
                  <c:v>70.987983329855993</c:v>
                </c:pt>
                <c:pt idx="19">
                  <c:v>70.884668592872416</c:v>
                </c:pt>
                <c:pt idx="20">
                  <c:v>70.302988805939691</c:v>
                </c:pt>
                <c:pt idx="21">
                  <c:v>69.717409639490171</c:v>
                </c:pt>
                <c:pt idx="22">
                  <c:v>69.615841822402757</c:v>
                </c:pt>
                <c:pt idx="23">
                  <c:v>69.506783166884901</c:v>
                </c:pt>
                <c:pt idx="24">
                  <c:v>69.405420052204491</c:v>
                </c:pt>
                <c:pt idx="25">
                  <c:v>68.3607739257519</c:v>
                </c:pt>
                <c:pt idx="26">
                  <c:v>67.196684939909815</c:v>
                </c:pt>
                <c:pt idx="27">
                  <c:v>67.098591733836813</c:v>
                </c:pt>
                <c:pt idx="28">
                  <c:v>66.993264235806009</c:v>
                </c:pt>
                <c:pt idx="29">
                  <c:v>66.895369128572497</c:v>
                </c:pt>
                <c:pt idx="30">
                  <c:v>40.36981434244592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5D-41E8-8101-73F03B1ED0FB}"/>
            </c:ext>
          </c:extLst>
        </c:ser>
        <c:ser>
          <c:idx val="3"/>
          <c:order val="3"/>
          <c:tx>
            <c:strRef>
              <c:f>'NBO Case Charts'!$P$62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Charts'!$X$62:$BI$62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48.613544130740998</c:v>
                </c:pt>
                <c:pt idx="3">
                  <c:v>102.17548199648996</c:v>
                </c:pt>
                <c:pt idx="4">
                  <c:v>103.33011872838479</c:v>
                </c:pt>
                <c:pt idx="5">
                  <c:v>104.08161050095485</c:v>
                </c:pt>
                <c:pt idx="6">
                  <c:v>103.92690485386166</c:v>
                </c:pt>
                <c:pt idx="7">
                  <c:v>103.76905332116587</c:v>
                </c:pt>
                <c:pt idx="8">
                  <c:v>103.76905332116587</c:v>
                </c:pt>
                <c:pt idx="9">
                  <c:v>103.61465760072097</c:v>
                </c:pt>
                <c:pt idx="10">
                  <c:v>103.4571225082608</c:v>
                </c:pt>
                <c:pt idx="11">
                  <c:v>103.30303640371001</c:v>
                </c:pt>
                <c:pt idx="12">
                  <c:v>103.14581743398803</c:v>
                </c:pt>
                <c:pt idx="13">
                  <c:v>103.14581743398803</c:v>
                </c:pt>
                <c:pt idx="14">
                  <c:v>102.99204063457711</c:v>
                </c:pt>
                <c:pt idx="15">
                  <c:v>102.83513747009589</c:v>
                </c:pt>
                <c:pt idx="16">
                  <c:v>102.68166966507069</c:v>
                </c:pt>
                <c:pt idx="17">
                  <c:v>102.52508198833279</c:v>
                </c:pt>
                <c:pt idx="18">
                  <c:v>102.52508198833279</c:v>
                </c:pt>
                <c:pt idx="19">
                  <c:v>102.37192286693907</c:v>
                </c:pt>
                <c:pt idx="20">
                  <c:v>102.21565036044706</c:v>
                </c:pt>
                <c:pt idx="21">
                  <c:v>102.21565036044706</c:v>
                </c:pt>
                <c:pt idx="22">
                  <c:v>101.32604615835625</c:v>
                </c:pt>
                <c:pt idx="23">
                  <c:v>100.38584431702012</c:v>
                </c:pt>
                <c:pt idx="24">
                  <c:v>100.23557838714008</c:v>
                </c:pt>
                <c:pt idx="25">
                  <c:v>100.08225830026689</c:v>
                </c:pt>
                <c:pt idx="26">
                  <c:v>100.08225830026689</c:v>
                </c:pt>
                <c:pt idx="27">
                  <c:v>98.467688976477547</c:v>
                </c:pt>
                <c:pt idx="28">
                  <c:v>96.755670273468922</c:v>
                </c:pt>
                <c:pt idx="29">
                  <c:v>96.610545502689376</c:v>
                </c:pt>
                <c:pt idx="30">
                  <c:v>96.462471472377459</c:v>
                </c:pt>
                <c:pt idx="31">
                  <c:v>96.462471472377459</c:v>
                </c:pt>
                <c:pt idx="32">
                  <c:v>49.735254183017112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5D-41E8-8101-73F03B1ED0FB}"/>
            </c:ext>
          </c:extLst>
        </c:ser>
        <c:ser>
          <c:idx val="4"/>
          <c:order val="4"/>
          <c:tx>
            <c:strRef>
              <c:f>'NBO Case Charts'!$P$63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Charts'!$X$63:$BI$63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18.922013779599695</c:v>
                </c:pt>
                <c:pt idx="3">
                  <c:v>39.739232909132369</c:v>
                </c:pt>
                <c:pt idx="4">
                  <c:v>39.844128992123046</c:v>
                </c:pt>
                <c:pt idx="5">
                  <c:v>39.884173342868898</c:v>
                </c:pt>
                <c:pt idx="6">
                  <c:v>39.94488051776942</c:v>
                </c:pt>
                <c:pt idx="7">
                  <c:v>39.844249325717875</c:v>
                </c:pt>
                <c:pt idx="8">
                  <c:v>39.924097520759389</c:v>
                </c:pt>
                <c:pt idx="9">
                  <c:v>39.86473132691777</c:v>
                </c:pt>
                <c:pt idx="10">
                  <c:v>39.804085284012778</c:v>
                </c:pt>
                <c:pt idx="11">
                  <c:v>39.744838139542232</c:v>
                </c:pt>
                <c:pt idx="12">
                  <c:v>39.684313793898987</c:v>
                </c:pt>
                <c:pt idx="13">
                  <c:v>39.684313793898987</c:v>
                </c:pt>
                <c:pt idx="14">
                  <c:v>39.625185579312479</c:v>
                </c:pt>
                <c:pt idx="15">
                  <c:v>39.564782808704535</c:v>
                </c:pt>
                <c:pt idx="16">
                  <c:v>39.505773404515026</c:v>
                </c:pt>
                <c:pt idx="17">
                  <c:v>39.445492086715923</c:v>
                </c:pt>
                <c:pt idx="18">
                  <c:v>39.445492086715923</c:v>
                </c:pt>
                <c:pt idx="19">
                  <c:v>39.386601373436392</c:v>
                </c:pt>
                <c:pt idx="20">
                  <c:v>39.326441386219685</c:v>
                </c:pt>
                <c:pt idx="21">
                  <c:v>39.326441386219685</c:v>
                </c:pt>
                <c:pt idx="22">
                  <c:v>38.984737978933644</c:v>
                </c:pt>
                <c:pt idx="23">
                  <c:v>38.62244195109183</c:v>
                </c:pt>
                <c:pt idx="24">
                  <c:v>38.564663689378911</c:v>
                </c:pt>
                <c:pt idx="25">
                  <c:v>38.505640290568984</c:v>
                </c:pt>
                <c:pt idx="26">
                  <c:v>38.505640290568984</c:v>
                </c:pt>
                <c:pt idx="27">
                  <c:v>38.260497069230141</c:v>
                </c:pt>
                <c:pt idx="28">
                  <c:v>38.001305926984323</c:v>
                </c:pt>
                <c:pt idx="29">
                  <c:v>37.944341945273088</c:v>
                </c:pt>
                <c:pt idx="30">
                  <c:v>37.886150532926173</c:v>
                </c:pt>
                <c:pt idx="31">
                  <c:v>37.886150532926173</c:v>
                </c:pt>
                <c:pt idx="32">
                  <c:v>37.642954901716351</c:v>
                </c:pt>
                <c:pt idx="33">
                  <c:v>37.38580731718136</c:v>
                </c:pt>
                <c:pt idx="34">
                  <c:v>37.38580731718136</c:v>
                </c:pt>
                <c:pt idx="35">
                  <c:v>37.38580731718136</c:v>
                </c:pt>
                <c:pt idx="36">
                  <c:v>37.38580731718136</c:v>
                </c:pt>
                <c:pt idx="37">
                  <c:v>31.977564239653784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5D-41E8-8101-73F03B1ED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Charts'!$P$85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Charts'!$X$85:$BI$85</c:f>
              <c:numCache>
                <c:formatCode>#,##0.0_);\(#,##0.0\);\-_)</c:formatCode>
                <c:ptCount val="38"/>
                <c:pt idx="0">
                  <c:v>17.442951636901785</c:v>
                </c:pt>
                <c:pt idx="1">
                  <c:v>54.354339821538574</c:v>
                </c:pt>
                <c:pt idx="2">
                  <c:v>58.63061191371802</c:v>
                </c:pt>
                <c:pt idx="3">
                  <c:v>62.670484846405273</c:v>
                </c:pt>
                <c:pt idx="4">
                  <c:v>63.088079895680345</c:v>
                </c:pt>
                <c:pt idx="5">
                  <c:v>63.546902294921651</c:v>
                </c:pt>
                <c:pt idx="6">
                  <c:v>63.454075984260029</c:v>
                </c:pt>
                <c:pt idx="7">
                  <c:v>63.356070884165931</c:v>
                </c:pt>
                <c:pt idx="8">
                  <c:v>63.356070884165931</c:v>
                </c:pt>
                <c:pt idx="9">
                  <c:v>63.263430534245252</c:v>
                </c:pt>
                <c:pt idx="10">
                  <c:v>63.165621900958939</c:v>
                </c:pt>
                <c:pt idx="11">
                  <c:v>63.073167325323041</c:v>
                </c:pt>
                <c:pt idx="12">
                  <c:v>62.975554961722416</c:v>
                </c:pt>
                <c:pt idx="13">
                  <c:v>62.975554961722416</c:v>
                </c:pt>
                <c:pt idx="14">
                  <c:v>62.883285973915086</c:v>
                </c:pt>
                <c:pt idx="15">
                  <c:v>42.265379272185939</c:v>
                </c:pt>
                <c:pt idx="16">
                  <c:v>7.0850352068898763</c:v>
                </c:pt>
                <c:pt idx="17">
                  <c:v>3.6510104421783209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C-4166-821D-BB78D36EA73F}"/>
            </c:ext>
          </c:extLst>
        </c:ser>
        <c:ser>
          <c:idx val="1"/>
          <c:order val="1"/>
          <c:tx>
            <c:strRef>
              <c:f>'NBO Case Charts'!$P$91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Charts'!$X$91:$BI$91</c:f>
              <c:numCache>
                <c:formatCode>#,##0.0_);\(#,##0.0\);\-_)</c:formatCode>
                <c:ptCount val="38"/>
                <c:pt idx="0">
                  <c:v>19.469954615450128</c:v>
                </c:pt>
                <c:pt idx="1">
                  <c:v>0</c:v>
                </c:pt>
                <c:pt idx="2">
                  <c:v>1.7703361458230835</c:v>
                </c:pt>
                <c:pt idx="3">
                  <c:v>3.7338217589845564</c:v>
                </c:pt>
                <c:pt idx="4">
                  <c:v>3.6499060275640978</c:v>
                </c:pt>
                <c:pt idx="5">
                  <c:v>3.4703643863930664</c:v>
                </c:pt>
                <c:pt idx="6">
                  <c:v>3.4954569314429529</c:v>
                </c:pt>
                <c:pt idx="7">
                  <c:v>3.5063765936032079</c:v>
                </c:pt>
                <c:pt idx="8">
                  <c:v>3.533641682570178</c:v>
                </c:pt>
                <c:pt idx="9">
                  <c:v>3.5488004472417143</c:v>
                </c:pt>
                <c:pt idx="10">
                  <c:v>3.5278116940762048</c:v>
                </c:pt>
                <c:pt idx="11">
                  <c:v>3.5384548192963621</c:v>
                </c:pt>
                <c:pt idx="12">
                  <c:v>3.5475847901369861</c:v>
                </c:pt>
                <c:pt idx="13">
                  <c:v>3.5884334120721699</c:v>
                </c:pt>
                <c:pt idx="14">
                  <c:v>3.6211313634915245</c:v>
                </c:pt>
                <c:pt idx="15">
                  <c:v>29.106165287259373</c:v>
                </c:pt>
                <c:pt idx="16">
                  <c:v>73.253881603258222</c:v>
                </c:pt>
                <c:pt idx="17">
                  <c:v>77.952057192856131</c:v>
                </c:pt>
                <c:pt idx="18">
                  <c:v>83.094556742902995</c:v>
                </c:pt>
                <c:pt idx="19">
                  <c:v>83.22005649357915</c:v>
                </c:pt>
                <c:pt idx="20">
                  <c:v>82.942272129222729</c:v>
                </c:pt>
                <c:pt idx="21">
                  <c:v>82.717698229486189</c:v>
                </c:pt>
                <c:pt idx="22">
                  <c:v>82.69076119237215</c:v>
                </c:pt>
                <c:pt idx="23">
                  <c:v>82.645763239677933</c:v>
                </c:pt>
                <c:pt idx="24">
                  <c:v>82.704899743990708</c:v>
                </c:pt>
                <c:pt idx="25">
                  <c:v>83.168265913361793</c:v>
                </c:pt>
                <c:pt idx="26">
                  <c:v>83.555955028688828</c:v>
                </c:pt>
                <c:pt idx="27">
                  <c:v>84.853594941622148</c:v>
                </c:pt>
                <c:pt idx="28">
                  <c:v>86.152620077058842</c:v>
                </c:pt>
                <c:pt idx="29">
                  <c:v>87.660002685119878</c:v>
                </c:pt>
                <c:pt idx="30">
                  <c:v>62.449972644210305</c:v>
                </c:pt>
                <c:pt idx="31">
                  <c:v>14.416943635279154</c:v>
                </c:pt>
                <c:pt idx="32">
                  <c:v>9.5547055396427005</c:v>
                </c:pt>
                <c:pt idx="33">
                  <c:v>4.1657683456269927</c:v>
                </c:pt>
                <c:pt idx="34">
                  <c:v>4.2449179441939053</c:v>
                </c:pt>
                <c:pt idx="35">
                  <c:v>4.3255713851335882</c:v>
                </c:pt>
                <c:pt idx="36">
                  <c:v>4.4077572414511268</c:v>
                </c:pt>
                <c:pt idx="37">
                  <c:v>3.8417621047808854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C-4166-821D-BB78D36EA73F}"/>
            </c:ext>
          </c:extLst>
        </c:ser>
        <c:ser>
          <c:idx val="2"/>
          <c:order val="2"/>
          <c:tx>
            <c:strRef>
              <c:f>'NBO Case Charts'!$P$97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Charts'!$X$97:$BI$97</c:f>
              <c:numCache>
                <c:formatCode>#,##0.0_);\(#,##0.0\);\-_)</c:formatCode>
                <c:ptCount val="38"/>
                <c:pt idx="0">
                  <c:v>6.8188621632803606E-2</c:v>
                </c:pt>
                <c:pt idx="1">
                  <c:v>0</c:v>
                </c:pt>
                <c:pt idx="2">
                  <c:v>2.0787820749712835E-2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0.2223081360785607</c:v>
                </c:pt>
                <c:pt idx="16">
                  <c:v>0.5683416619592403</c:v>
                </c:pt>
                <c:pt idx="17">
                  <c:v>0.61438279540933671</c:v>
                </c:pt>
                <c:pt idx="18">
                  <c:v>0.66533526017800548</c:v>
                </c:pt>
                <c:pt idx="19">
                  <c:v>0.6769804357465945</c:v>
                </c:pt>
                <c:pt idx="20">
                  <c:v>0.68588294804135708</c:v>
                </c:pt>
                <c:pt idx="21">
                  <c:v>0.69538153182071938</c:v>
                </c:pt>
                <c:pt idx="22">
                  <c:v>0.70673538327409124</c:v>
                </c:pt>
                <c:pt idx="23">
                  <c:v>0.71815784814771344</c:v>
                </c:pt>
                <c:pt idx="24">
                  <c:v>0.73072540173281664</c:v>
                </c:pt>
                <c:pt idx="25">
                  <c:v>0.73481939654220729</c:v>
                </c:pt>
                <c:pt idx="26">
                  <c:v>0.73824475931299471</c:v>
                </c:pt>
                <c:pt idx="27">
                  <c:v>0.7497098411838139</c:v>
                </c:pt>
                <c:pt idx="28">
                  <c:v>0.76118716195793135</c:v>
                </c:pt>
                <c:pt idx="29">
                  <c:v>0.77450539056651502</c:v>
                </c:pt>
                <c:pt idx="30">
                  <c:v>0.5517663583403315</c:v>
                </c:pt>
                <c:pt idx="31">
                  <c:v>0.12737851036950423</c:v>
                </c:pt>
                <c:pt idx="32">
                  <c:v>8.4419013450306196E-2</c:v>
                </c:pt>
                <c:pt idx="33">
                  <c:v>3.6805954149110871E-2</c:v>
                </c:pt>
                <c:pt idx="34">
                  <c:v>3.7505267277943989E-2</c:v>
                </c:pt>
                <c:pt idx="35">
                  <c:v>3.8217867356224913E-2</c:v>
                </c:pt>
                <c:pt idx="36">
                  <c:v>3.8944006835993188E-2</c:v>
                </c:pt>
                <c:pt idx="37">
                  <c:v>3.394325083601709E-2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1C-4166-821D-BB78D36EA73F}"/>
            </c:ext>
          </c:extLst>
        </c:ser>
        <c:ser>
          <c:idx val="3"/>
          <c:order val="3"/>
          <c:tx>
            <c:strRef>
              <c:f>'NBO Case Charts'!$P$103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Charts'!$X$103:$BI$103</c:f>
              <c:numCache>
                <c:formatCode>#,##0.0_);\(#,##0.0\);\-_)</c:formatCode>
                <c:ptCount val="38"/>
                <c:pt idx="0">
                  <c:v>-0.95657940007213216</c:v>
                </c:pt>
                <c:pt idx="1">
                  <c:v>-1.4768756947661739</c:v>
                </c:pt>
                <c:pt idx="2">
                  <c:v>-1.7221593409764391</c:v>
                </c:pt>
                <c:pt idx="3">
                  <c:v>5.728528460452635</c:v>
                </c:pt>
                <c:pt idx="4">
                  <c:v>-1.9674103720443961</c:v>
                </c:pt>
                <c:pt idx="5">
                  <c:v>5.9489766722992634</c:v>
                </c:pt>
                <c:pt idx="6">
                  <c:v>-1.9647791996671888</c:v>
                </c:pt>
                <c:pt idx="7">
                  <c:v>-1.9599605846435564</c:v>
                </c:pt>
                <c:pt idx="8">
                  <c:v>-1.958225695977287</c:v>
                </c:pt>
                <c:pt idx="9">
                  <c:v>-1.9537040956454612</c:v>
                </c:pt>
                <c:pt idx="10">
                  <c:v>-1.9476433545330065</c:v>
                </c:pt>
                <c:pt idx="11">
                  <c:v>-1.9430201521976651</c:v>
                </c:pt>
                <c:pt idx="12">
                  <c:v>-1.9382277577551648</c:v>
                </c:pt>
                <c:pt idx="13">
                  <c:v>-1.9372373642310654</c:v>
                </c:pt>
                <c:pt idx="14">
                  <c:v>-1.9334919471301406</c:v>
                </c:pt>
                <c:pt idx="15">
                  <c:v>-1.8357433875265743</c:v>
                </c:pt>
                <c:pt idx="16">
                  <c:v>-2.1820064056091089</c:v>
                </c:pt>
                <c:pt idx="17">
                  <c:v>-2.2366281498348353</c:v>
                </c:pt>
                <c:pt idx="18">
                  <c:v>-2.2921179155511013</c:v>
                </c:pt>
                <c:pt idx="19">
                  <c:v>-2.2816321905859227</c:v>
                </c:pt>
                <c:pt idx="20">
                  <c:v>-2.2633547044223534</c:v>
                </c:pt>
                <c:pt idx="21">
                  <c:v>-2.2464590853259936</c:v>
                </c:pt>
                <c:pt idx="22">
                  <c:v>-2.2340188108880317</c:v>
                </c:pt>
                <c:pt idx="23">
                  <c:v>-2.2214063312684642</c:v>
                </c:pt>
                <c:pt idx="24">
                  <c:v>-2.2112202322758945</c:v>
                </c:pt>
                <c:pt idx="25">
                  <c:v>-2.1881003600483062</c:v>
                </c:pt>
                <c:pt idx="26">
                  <c:v>-2.1636816785788682</c:v>
                </c:pt>
                <c:pt idx="27">
                  <c:v>-2.1578556881635405</c:v>
                </c:pt>
                <c:pt idx="28">
                  <c:v>-2.1516794384912008</c:v>
                </c:pt>
                <c:pt idx="29">
                  <c:v>-2.1491729498710068</c:v>
                </c:pt>
                <c:pt idx="30">
                  <c:v>-1.6387597692582263</c:v>
                </c:pt>
                <c:pt idx="31">
                  <c:v>-0.49506107246892345</c:v>
                </c:pt>
                <c:pt idx="32">
                  <c:v>-0.40112024662778312</c:v>
                </c:pt>
                <c:pt idx="33">
                  <c:v>-0.18795352886352082</c:v>
                </c:pt>
                <c:pt idx="34">
                  <c:v>-0.18795352886352079</c:v>
                </c:pt>
                <c:pt idx="35">
                  <c:v>-0.18795352886352079</c:v>
                </c:pt>
                <c:pt idx="36">
                  <c:v>-0.18795352886352082</c:v>
                </c:pt>
                <c:pt idx="37">
                  <c:v>-0.17713704270846567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1C-4166-821D-BB78D36EA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Charts'!$P$109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Charts'!$X$109:$BI$109</c:f>
              <c:numCache>
                <c:formatCode>#,##0.0_);\(#,##0.0\);\-_)</c:formatCode>
                <c:ptCount val="38"/>
                <c:pt idx="0">
                  <c:v>24.07779758893966</c:v>
                </c:pt>
                <c:pt idx="1">
                  <c:v>35.701782095023084</c:v>
                </c:pt>
                <c:pt idx="2">
                  <c:v>35.318156419881639</c:v>
                </c:pt>
                <c:pt idx="3">
                  <c:v>43.120813135957313</c:v>
                </c:pt>
                <c:pt idx="4">
                  <c:v>35.579304615030658</c:v>
                </c:pt>
                <c:pt idx="5">
                  <c:v>35.369072854688042</c:v>
                </c:pt>
                <c:pt idx="6">
                  <c:v>34.776953070872715</c:v>
                </c:pt>
                <c:pt idx="7">
                  <c:v>34.558777224501249</c:v>
                </c:pt>
                <c:pt idx="8">
                  <c:v>34.403680463417395</c:v>
                </c:pt>
                <c:pt idx="9">
                  <c:v>34.183582373891966</c:v>
                </c:pt>
                <c:pt idx="10">
                  <c:v>33.837013973844307</c:v>
                </c:pt>
                <c:pt idx="11">
                  <c:v>33.48802325121833</c:v>
                </c:pt>
                <c:pt idx="12">
                  <c:v>33.25087821775567</c:v>
                </c:pt>
                <c:pt idx="13">
                  <c:v>33.075956977860656</c:v>
                </c:pt>
                <c:pt idx="14">
                  <c:v>32.836127174110466</c:v>
                </c:pt>
                <c:pt idx="15">
                  <c:v>37.516350081222683</c:v>
                </c:pt>
                <c:pt idx="16">
                  <c:v>43.339594176498196</c:v>
                </c:pt>
                <c:pt idx="17">
                  <c:v>43.241024087487801</c:v>
                </c:pt>
                <c:pt idx="18">
                  <c:v>43.219038061303976</c:v>
                </c:pt>
                <c:pt idx="19">
                  <c:v>43.112277714978312</c:v>
                </c:pt>
                <c:pt idx="20">
                  <c:v>42.517868963542924</c:v>
                </c:pt>
                <c:pt idx="21">
                  <c:v>41.947591832500329</c:v>
                </c:pt>
                <c:pt idx="22">
                  <c:v>41.783665955896566</c:v>
                </c:pt>
                <c:pt idx="23">
                  <c:v>41.607934155410248</c:v>
                </c:pt>
                <c:pt idx="24">
                  <c:v>41.42969724109085</c:v>
                </c:pt>
                <c:pt idx="25">
                  <c:v>-19.798831332625198</c:v>
                </c:pt>
                <c:pt idx="26">
                  <c:v>40.973078459148766</c:v>
                </c:pt>
                <c:pt idx="27">
                  <c:v>41.718261323558195</c:v>
                </c:pt>
                <c:pt idx="28">
                  <c:v>42.471201393897111</c:v>
                </c:pt>
                <c:pt idx="29">
                  <c:v>43.241809207452128</c:v>
                </c:pt>
                <c:pt idx="30">
                  <c:v>27.482510636868419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0-449A-8CC6-2EBFF99DB624}"/>
            </c:ext>
          </c:extLst>
        </c:ser>
        <c:ser>
          <c:idx val="1"/>
          <c:order val="1"/>
          <c:tx>
            <c:strRef>
              <c:f>'NBO Case Charts'!$P$110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Charts'!$X$110:$BI$110</c:f>
              <c:numCache>
                <c:formatCode>#,##0.0_);\(#,##0.0\);\-_)</c:formatCode>
                <c:ptCount val="38"/>
                <c:pt idx="0">
                  <c:v>4.0107675392505664</c:v>
                </c:pt>
                <c:pt idx="1">
                  <c:v>4.09861585988219</c:v>
                </c:pt>
                <c:pt idx="2">
                  <c:v>4.0414356457551861</c:v>
                </c:pt>
                <c:pt idx="3">
                  <c:v>4.051766477654569</c:v>
                </c:pt>
                <c:pt idx="4">
                  <c:v>4.0610596016591058</c:v>
                </c:pt>
                <c:pt idx="5">
                  <c:v>4.0588757762240117</c:v>
                </c:pt>
                <c:pt idx="6">
                  <c:v>3.99204362842175</c:v>
                </c:pt>
                <c:pt idx="7">
                  <c:v>3.959119903623411</c:v>
                </c:pt>
                <c:pt idx="8">
                  <c:v>3.9338881850021896</c:v>
                </c:pt>
                <c:pt idx="9">
                  <c:v>3.9005108861771469</c:v>
                </c:pt>
                <c:pt idx="10">
                  <c:v>3.8488239877830948</c:v>
                </c:pt>
                <c:pt idx="11">
                  <c:v>3.7787701200687192</c:v>
                </c:pt>
                <c:pt idx="12">
                  <c:v>3.7424782261812801</c:v>
                </c:pt>
                <c:pt idx="13">
                  <c:v>3.7137522878763329</c:v>
                </c:pt>
                <c:pt idx="14">
                  <c:v>3.6768731802069645</c:v>
                </c:pt>
                <c:pt idx="15">
                  <c:v>3.6772063667126664</c:v>
                </c:pt>
                <c:pt idx="16">
                  <c:v>5.0531776438385911</c:v>
                </c:pt>
                <c:pt idx="17">
                  <c:v>5.0361720611662966</c:v>
                </c:pt>
                <c:pt idx="18">
                  <c:v>5.0287757541112095</c:v>
                </c:pt>
                <c:pt idx="19">
                  <c:v>5.0104461405205853</c:v>
                </c:pt>
                <c:pt idx="20">
                  <c:v>4.9174243504221433</c:v>
                </c:pt>
                <c:pt idx="21">
                  <c:v>4.8003256899643656</c:v>
                </c:pt>
                <c:pt idx="22">
                  <c:v>4.7739517814993073</c:v>
                </c:pt>
                <c:pt idx="23">
                  <c:v>4.7458984814809941</c:v>
                </c:pt>
                <c:pt idx="24">
                  <c:v>4.7173711826303073</c:v>
                </c:pt>
                <c:pt idx="25">
                  <c:v>-2.8729109972366911</c:v>
                </c:pt>
                <c:pt idx="26">
                  <c:v>4.629852190162441</c:v>
                </c:pt>
                <c:pt idx="27">
                  <c:v>4.7156829922256129</c:v>
                </c:pt>
                <c:pt idx="28">
                  <c:v>4.8023182888661751</c:v>
                </c:pt>
                <c:pt idx="29">
                  <c:v>4.8910412519727711</c:v>
                </c:pt>
                <c:pt idx="30">
                  <c:v>2.7695879334104943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0-449A-8CC6-2EBFF99DB624}"/>
            </c:ext>
          </c:extLst>
        </c:ser>
        <c:ser>
          <c:idx val="2"/>
          <c:order val="2"/>
          <c:tx>
            <c:strRef>
              <c:f>'NBO Case Charts'!$P$111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Charts'!$X$111:$BI$111</c:f>
              <c:numCache>
                <c:formatCode>#,##0.0_);\(#,##0.0\);\-_)</c:formatCode>
                <c:ptCount val="38"/>
                <c:pt idx="0">
                  <c:v>3.6559264024994409</c:v>
                </c:pt>
                <c:pt idx="1">
                  <c:v>3.7714682781620015</c:v>
                </c:pt>
                <c:pt idx="2">
                  <c:v>3.7190519944173999</c:v>
                </c:pt>
                <c:pt idx="3">
                  <c:v>3.7283807127587774</c:v>
                </c:pt>
                <c:pt idx="4">
                  <c:v>3.7366605461506635</c:v>
                </c:pt>
                <c:pt idx="5">
                  <c:v>3.735937551458389</c:v>
                </c:pt>
                <c:pt idx="6">
                  <c:v>3.6773687287228043</c:v>
                </c:pt>
                <c:pt idx="7">
                  <c:v>3.6468837054387118</c:v>
                </c:pt>
                <c:pt idx="8">
                  <c:v>3.6235178996770547</c:v>
                </c:pt>
                <c:pt idx="9">
                  <c:v>3.5927006558716004</c:v>
                </c:pt>
                <c:pt idx="10">
                  <c:v>3.5464503061401298</c:v>
                </c:pt>
                <c:pt idx="11">
                  <c:v>3.4849809205926086</c:v>
                </c:pt>
                <c:pt idx="12">
                  <c:v>3.4514701731871966</c:v>
                </c:pt>
                <c:pt idx="13">
                  <c:v>3.4249637183657882</c:v>
                </c:pt>
                <c:pt idx="14">
                  <c:v>3.3909999018455528</c:v>
                </c:pt>
                <c:pt idx="15">
                  <c:v>3.3910475703797727</c:v>
                </c:pt>
                <c:pt idx="16">
                  <c:v>4.6490572844804881</c:v>
                </c:pt>
                <c:pt idx="17">
                  <c:v>4.6334728158484033</c:v>
                </c:pt>
                <c:pt idx="18">
                  <c:v>4.6267847729711473</c:v>
                </c:pt>
                <c:pt idx="19">
                  <c:v>4.6100945431796241</c:v>
                </c:pt>
                <c:pt idx="20">
                  <c:v>4.527457449707744</c:v>
                </c:pt>
                <c:pt idx="21">
                  <c:v>4.4230815654381601</c:v>
                </c:pt>
                <c:pt idx="22">
                  <c:v>4.3991028108157249</c:v>
                </c:pt>
                <c:pt idx="23">
                  <c:v>4.3734614743688631</c:v>
                </c:pt>
                <c:pt idx="24">
                  <c:v>4.3475003885247157</c:v>
                </c:pt>
                <c:pt idx="25">
                  <c:v>-2.0494957205305022</c:v>
                </c:pt>
                <c:pt idx="26">
                  <c:v>4.2724613183812696</c:v>
                </c:pt>
                <c:pt idx="27">
                  <c:v>4.3516651500189356</c:v>
                </c:pt>
                <c:pt idx="28">
                  <c:v>4.4314925212177192</c:v>
                </c:pt>
                <c:pt idx="29">
                  <c:v>4.5133662548774653</c:v>
                </c:pt>
                <c:pt idx="30">
                  <c:v>2.6097526131771271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0-449A-8CC6-2EBFF99DB624}"/>
            </c:ext>
          </c:extLst>
        </c:ser>
        <c:ser>
          <c:idx val="3"/>
          <c:order val="3"/>
          <c:tx>
            <c:strRef>
              <c:f>'NBO Case Charts'!$P$112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Charts'!$X$112:$BI$112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2.6357081480641908</c:v>
                </c:pt>
                <c:pt idx="3">
                  <c:v>5.571302344050479</c:v>
                </c:pt>
                <c:pt idx="4">
                  <c:v>5.625631586557776</c:v>
                </c:pt>
                <c:pt idx="5">
                  <c:v>13.54786076969383</c:v>
                </c:pt>
                <c:pt idx="6">
                  <c:v>5.6224946931564501</c:v>
                </c:pt>
                <c:pt idx="7">
                  <c:v>5.5703742343979492</c:v>
                </c:pt>
                <c:pt idx="8">
                  <c:v>5.5273511823746464</c:v>
                </c:pt>
                <c:pt idx="9">
                  <c:v>5.4944020777789886</c:v>
                </c:pt>
                <c:pt idx="10">
                  <c:v>5.460828561428638</c:v>
                </c:pt>
                <c:pt idx="11">
                  <c:v>5.4270461460888901</c:v>
                </c:pt>
                <c:pt idx="12">
                  <c:v>5.3607857337340121</c:v>
                </c:pt>
                <c:pt idx="13">
                  <c:v>5.3031233568027023</c:v>
                </c:pt>
                <c:pt idx="14">
                  <c:v>5.2667827516764847</c:v>
                </c:pt>
                <c:pt idx="15">
                  <c:v>5.2297548276267456</c:v>
                </c:pt>
                <c:pt idx="16">
                  <c:v>5.1924505323132655</c:v>
                </c:pt>
                <c:pt idx="17">
                  <c:v>6.2694971227374481</c:v>
                </c:pt>
                <c:pt idx="18">
                  <c:v>7.4671049607428461</c:v>
                </c:pt>
                <c:pt idx="19">
                  <c:v>7.4555229570254067</c:v>
                </c:pt>
                <c:pt idx="20">
                  <c:v>7.4377998424792331</c:v>
                </c:pt>
                <c:pt idx="21">
                  <c:v>7.4328395742585567</c:v>
                </c:pt>
                <c:pt idx="22">
                  <c:v>7.3061588301137883</c:v>
                </c:pt>
                <c:pt idx="23">
                  <c:v>7.1720199536448224</c:v>
                </c:pt>
                <c:pt idx="24">
                  <c:v>7.1485077468946745</c:v>
                </c:pt>
                <c:pt idx="25">
                  <c:v>7.2799742251701849</c:v>
                </c:pt>
                <c:pt idx="26">
                  <c:v>7.4278888568876242</c:v>
                </c:pt>
                <c:pt idx="27">
                  <c:v>-1.8699669483461721</c:v>
                </c:pt>
                <c:pt idx="28">
                  <c:v>7.3356997965710944</c:v>
                </c:pt>
                <c:pt idx="29">
                  <c:v>7.4702814966150743</c:v>
                </c:pt>
                <c:pt idx="30">
                  <c:v>7.6068426738708164</c:v>
                </c:pt>
                <c:pt idx="31">
                  <c:v>7.7608306668698059</c:v>
                </c:pt>
                <c:pt idx="32">
                  <c:v>4.061816069134438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70-449A-8CC6-2EBFF99DB624}"/>
            </c:ext>
          </c:extLst>
        </c:ser>
        <c:ser>
          <c:idx val="4"/>
          <c:order val="4"/>
          <c:tx>
            <c:strRef>
              <c:f>'NBO Case Charts'!$P$113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Charts'!$X$113:$BI$113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-1.6137975000000002</c:v>
                </c:pt>
                <c:pt idx="2">
                  <c:v>1.4361021670091603</c:v>
                </c:pt>
                <c:pt idx="3">
                  <c:v>3.0130223925818429</c:v>
                </c:pt>
                <c:pt idx="4">
                  <c:v>2.9307120748938806</c:v>
                </c:pt>
                <c:pt idx="5">
                  <c:v>2.7567867052612289</c:v>
                </c:pt>
                <c:pt idx="6">
                  <c:v>2.7777385173064086</c:v>
                </c:pt>
                <c:pt idx="7">
                  <c:v>2.7808096501464332</c:v>
                </c:pt>
                <c:pt idx="8">
                  <c:v>2.7990066034560979</c:v>
                </c:pt>
                <c:pt idx="9">
                  <c:v>2.8098067091877135</c:v>
                </c:pt>
                <c:pt idx="10">
                  <c:v>2.7858085477851335</c:v>
                </c:pt>
                <c:pt idx="11">
                  <c:v>2.7918984362631956</c:v>
                </c:pt>
                <c:pt idx="12">
                  <c:v>2.7847523604040316</c:v>
                </c:pt>
                <c:pt idx="13">
                  <c:v>2.8074398271414021</c:v>
                </c:pt>
                <c:pt idx="14">
                  <c:v>2.8337040675104097</c:v>
                </c:pt>
                <c:pt idx="15">
                  <c:v>2.8686454478630341</c:v>
                </c:pt>
                <c:pt idx="16">
                  <c:v>2.8693547649098345</c:v>
                </c:pt>
                <c:pt idx="17">
                  <c:v>2.8614701099086459</c:v>
                </c:pt>
                <c:pt idx="18">
                  <c:v>2.8582801640270126</c:v>
                </c:pt>
                <c:pt idx="19">
                  <c:v>2.8574880032395886</c:v>
                </c:pt>
                <c:pt idx="20">
                  <c:v>2.854356458962795</c:v>
                </c:pt>
                <c:pt idx="21">
                  <c:v>2.8561775365013999</c:v>
                </c:pt>
                <c:pt idx="22">
                  <c:v>2.8144303384313134</c:v>
                </c:pt>
                <c:pt idx="23">
                  <c:v>2.7698131884801578</c:v>
                </c:pt>
                <c:pt idx="24">
                  <c:v>2.7645584154618055</c:v>
                </c:pt>
                <c:pt idx="25">
                  <c:v>2.8177690482702711</c:v>
                </c:pt>
                <c:pt idx="26">
                  <c:v>2.8773728303093402</c:v>
                </c:pt>
                <c:pt idx="27">
                  <c:v>2.9035584852212941</c:v>
                </c:pt>
                <c:pt idx="28">
                  <c:v>2.9282237282360701</c:v>
                </c:pt>
                <c:pt idx="29">
                  <c:v>2.9841407201801111</c:v>
                </c:pt>
                <c:pt idx="30">
                  <c:v>3.0408460426615007</c:v>
                </c:pt>
                <c:pt idx="31">
                  <c:v>3.104473517818239</c:v>
                </c:pt>
                <c:pt idx="32">
                  <c:v>3.1283205240047542</c:v>
                </c:pt>
                <c:pt idx="33">
                  <c:v>3.1503769586185411</c:v>
                </c:pt>
                <c:pt idx="34">
                  <c:v>3.2159517853033082</c:v>
                </c:pt>
                <c:pt idx="35">
                  <c:v>3.282734273737725</c:v>
                </c:pt>
                <c:pt idx="36">
                  <c:v>3.3507473694950352</c:v>
                </c:pt>
                <c:pt idx="37">
                  <c:v>2.8590691710359759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70-449A-8CC6-2EBFF99DB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Charts'!$P$130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Charts'!$X$130:$BI$130</c:f>
              <c:numCache>
                <c:formatCode>#,##0.0_);\(#,##0.0\);\-_)</c:formatCode>
                <c:ptCount val="38"/>
                <c:pt idx="0">
                  <c:v>3.4952847661776767</c:v>
                </c:pt>
                <c:pt idx="1">
                  <c:v>7.0235510634046223</c:v>
                </c:pt>
                <c:pt idx="2">
                  <c:v>8.131675162286621</c:v>
                </c:pt>
                <c:pt idx="3">
                  <c:v>8.2909441407374374</c:v>
                </c:pt>
                <c:pt idx="4">
                  <c:v>8.4066311313358888</c:v>
                </c:pt>
                <c:pt idx="5">
                  <c:v>8.936760606197538</c:v>
                </c:pt>
                <c:pt idx="6">
                  <c:v>9.4642576688555593</c:v>
                </c:pt>
                <c:pt idx="7">
                  <c:v>9.6140057744623793</c:v>
                </c:pt>
                <c:pt idx="8">
                  <c:v>9.7691025355462227</c:v>
                </c:pt>
                <c:pt idx="9">
                  <c:v>9.9247073637928356</c:v>
                </c:pt>
                <c:pt idx="10">
                  <c:v>10.20298519730024</c:v>
                </c:pt>
                <c:pt idx="11">
                  <c:v>10.487611988721168</c:v>
                </c:pt>
                <c:pt idx="12">
                  <c:v>10.656603492236311</c:v>
                </c:pt>
                <c:pt idx="13">
                  <c:v>10.831524732131333</c:v>
                </c:pt>
                <c:pt idx="14">
                  <c:v>11.007119804945486</c:v>
                </c:pt>
                <c:pt idx="15">
                  <c:v>11.408512606559249</c:v>
                </c:pt>
                <c:pt idx="16">
                  <c:v>11.821304829854883</c:v>
                </c:pt>
                <c:pt idx="17">
                  <c:v>12.015252867841399</c:v>
                </c:pt>
                <c:pt idx="18">
                  <c:v>12.215877480302762</c:v>
                </c:pt>
                <c:pt idx="19">
                  <c:v>12.417363463847192</c:v>
                </c:pt>
                <c:pt idx="20">
                  <c:v>12.816398245448136</c:v>
                </c:pt>
                <c:pt idx="21">
                  <c:v>13.224683470164081</c:v>
                </c:pt>
                <c:pt idx="22">
                  <c:v>13.445115017048414</c:v>
                </c:pt>
                <c:pt idx="23">
                  <c:v>13.669485929203146</c:v>
                </c:pt>
                <c:pt idx="24">
                  <c:v>13.898242835645332</c:v>
                </c:pt>
                <c:pt idx="25">
                  <c:v>75.334455426382775</c:v>
                </c:pt>
                <c:pt idx="26">
                  <c:v>14.693843984667247</c:v>
                </c:pt>
                <c:pt idx="27">
                  <c:v>14.944808599759892</c:v>
                </c:pt>
                <c:pt idx="28">
                  <c:v>15.200286003621368</c:v>
                </c:pt>
                <c:pt idx="29">
                  <c:v>15.460755394074207</c:v>
                </c:pt>
                <c:pt idx="30">
                  <c:v>11.609369994711303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8-4FFE-A03C-4344D7342C7C}"/>
            </c:ext>
          </c:extLst>
        </c:ser>
        <c:ser>
          <c:idx val="1"/>
          <c:order val="1"/>
          <c:tx>
            <c:strRef>
              <c:f>'NBO Case Charts'!$P$131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Charts'!$X$131:$BI$131</c:f>
              <c:numCache>
                <c:formatCode>#,##0.0_);\(#,##0.0\);\-_)</c:formatCode>
                <c:ptCount val="38"/>
                <c:pt idx="0">
                  <c:v>0.40912952877479147</c:v>
                </c:pt>
                <c:pt idx="1">
                  <c:v>1.1891939240847247</c:v>
                </c:pt>
                <c:pt idx="2">
                  <c:v>1.3359470237640299</c:v>
                </c:pt>
                <c:pt idx="3">
                  <c:v>1.3590909751314502</c:v>
                </c:pt>
                <c:pt idx="4">
                  <c:v>1.3826717080421826</c:v>
                </c:pt>
                <c:pt idx="5">
                  <c:v>1.4244463066387416</c:v>
                </c:pt>
                <c:pt idx="6">
                  <c:v>1.4832867372875016</c:v>
                </c:pt>
                <c:pt idx="7">
                  <c:v>1.5077357575742156</c:v>
                </c:pt>
                <c:pt idx="8">
                  <c:v>1.5329674761954375</c:v>
                </c:pt>
                <c:pt idx="9">
                  <c:v>1.558369067815861</c:v>
                </c:pt>
                <c:pt idx="10">
                  <c:v>1.6015982505793624</c:v>
                </c:pt>
                <c:pt idx="11">
                  <c:v>1.6636924049854132</c:v>
                </c:pt>
                <c:pt idx="12">
                  <c:v>1.6915435550778402</c:v>
                </c:pt>
                <c:pt idx="13">
                  <c:v>1.7202694933827876</c:v>
                </c:pt>
                <c:pt idx="14">
                  <c:v>1.7492048655875336</c:v>
                </c:pt>
                <c:pt idx="15">
                  <c:v>1.787528483319252</c:v>
                </c:pt>
                <c:pt idx="16">
                  <c:v>1.8397425084283281</c:v>
                </c:pt>
                <c:pt idx="17">
                  <c:v>1.87089354496959</c:v>
                </c:pt>
                <c:pt idx="18">
                  <c:v>1.9030173520846423</c:v>
                </c:pt>
                <c:pt idx="19">
                  <c:v>1.9353760182058526</c:v>
                </c:pt>
                <c:pt idx="20">
                  <c:v>1.989739947659086</c:v>
                </c:pt>
                <c:pt idx="21">
                  <c:v>2.0690309076489446</c:v>
                </c:pt>
                <c:pt idx="22">
                  <c:v>2.1045188977284961</c:v>
                </c:pt>
                <c:pt idx="23">
                  <c:v>2.1406488642487296</c:v>
                </c:pt>
                <c:pt idx="24">
                  <c:v>2.1774812868301145</c:v>
                </c:pt>
                <c:pt idx="25">
                  <c:v>9.7942994179277463</c:v>
                </c:pt>
                <c:pt idx="26">
                  <c:v>2.3079291658110397</c:v>
                </c:pt>
                <c:pt idx="27">
                  <c:v>2.3482817974150754</c:v>
                </c:pt>
                <c:pt idx="28">
                  <c:v>2.3893681374937064</c:v>
                </c:pt>
                <c:pt idx="29">
                  <c:v>2.4312532222551519</c:v>
                </c:pt>
                <c:pt idx="30">
                  <c:v>1.6284911065563619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8-4FFE-A03C-4344D7342C7C}"/>
            </c:ext>
          </c:extLst>
        </c:ser>
        <c:ser>
          <c:idx val="2"/>
          <c:order val="2"/>
          <c:tx>
            <c:strRef>
              <c:f>'NBO Case Charts'!$P$132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Charts'!$X$132:$BI$132</c:f>
              <c:numCache>
                <c:formatCode>#,##0.0_);\(#,##0.0\);\-_)</c:formatCode>
                <c:ptCount val="38"/>
                <c:pt idx="0">
                  <c:v>0.37560964827044624</c:v>
                </c:pt>
                <c:pt idx="1">
                  <c:v>1.0928529062157768</c:v>
                </c:pt>
                <c:pt idx="2">
                  <c:v>1.2280850780774013</c:v>
                </c:pt>
                <c:pt idx="3">
                  <c:v>1.2495994566589799</c:v>
                </c:pt>
                <c:pt idx="4">
                  <c:v>1.2715165969001914</c:v>
                </c:pt>
                <c:pt idx="5">
                  <c:v>1.3086626980873812</c:v>
                </c:pt>
                <c:pt idx="6">
                  <c:v>1.359926464383364</c:v>
                </c:pt>
                <c:pt idx="7">
                  <c:v>1.3825676045434616</c:v>
                </c:pt>
                <c:pt idx="8">
                  <c:v>1.4059334103051184</c:v>
                </c:pt>
                <c:pt idx="9">
                  <c:v>1.4294602319876448</c:v>
                </c:pt>
                <c:pt idx="10">
                  <c:v>1.4678824228645964</c:v>
                </c:pt>
                <c:pt idx="11">
                  <c:v>1.5220760059325997</c:v>
                </c:pt>
                <c:pt idx="12">
                  <c:v>1.547774302976294</c:v>
                </c:pt>
                <c:pt idx="13">
                  <c:v>1.5742807577977023</c:v>
                </c:pt>
                <c:pt idx="14">
                  <c:v>1.6009833768085711</c:v>
                </c:pt>
                <c:pt idx="15">
                  <c:v>1.6355620255748666</c:v>
                </c:pt>
                <c:pt idx="16">
                  <c:v>1.6821070409388008</c:v>
                </c:pt>
                <c:pt idx="17">
                  <c:v>1.7108053283981162</c:v>
                </c:pt>
                <c:pt idx="18">
                  <c:v>1.7404014299595105</c:v>
                </c:pt>
                <c:pt idx="19">
                  <c:v>1.770216597987081</c:v>
                </c:pt>
                <c:pt idx="20">
                  <c:v>1.8182966345140814</c:v>
                </c:pt>
                <c:pt idx="21">
                  <c:v>1.8871388116883787</c:v>
                </c:pt>
                <c:pt idx="22">
                  <c:v>1.9197191004533429</c:v>
                </c:pt>
                <c:pt idx="23">
                  <c:v>1.9528840748096554</c:v>
                </c:pt>
                <c:pt idx="24">
                  <c:v>1.9866985666792247</c:v>
                </c:pt>
                <c:pt idx="25">
                  <c:v>8.4099069605224823</c:v>
                </c:pt>
                <c:pt idx="26">
                  <c:v>2.1011708802370404</c:v>
                </c:pt>
                <c:pt idx="27">
                  <c:v>2.1381169430346865</c:v>
                </c:pt>
                <c:pt idx="28">
                  <c:v>2.1757297459897171</c:v>
                </c:pt>
                <c:pt idx="29">
                  <c:v>2.2140788189211089</c:v>
                </c:pt>
                <c:pt idx="30">
                  <c:v>1.4851953952784032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8-4FFE-A03C-4344D7342C7C}"/>
            </c:ext>
          </c:extLst>
        </c:ser>
        <c:ser>
          <c:idx val="3"/>
          <c:order val="3"/>
          <c:tx>
            <c:strRef>
              <c:f>'NBO Case Charts'!$P$133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Charts'!$X$133:$BI$133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0.62139930869545568</c:v>
                </c:pt>
                <c:pt idx="3">
                  <c:v>1.2744549497143485</c:v>
                </c:pt>
                <c:pt idx="4">
                  <c:v>1.2974863682440041</c:v>
                </c:pt>
                <c:pt idx="5">
                  <c:v>1.3437371338701427</c:v>
                </c:pt>
                <c:pt idx="6">
                  <c:v>1.3406079320522819</c:v>
                </c:pt>
                <c:pt idx="7">
                  <c:v>1.3821523381201641</c:v>
                </c:pt>
                <c:pt idx="8">
                  <c:v>1.4251753901434667</c:v>
                </c:pt>
                <c:pt idx="9">
                  <c:v>1.4477799814693175</c:v>
                </c:pt>
                <c:pt idx="10">
                  <c:v>1.4707986466248355</c:v>
                </c:pt>
                <c:pt idx="11">
                  <c:v>1.4942572929596802</c:v>
                </c:pt>
                <c:pt idx="12">
                  <c:v>1.5499840343431865</c:v>
                </c:pt>
                <c:pt idx="13">
                  <c:v>1.6076464112744955</c:v>
                </c:pt>
                <c:pt idx="14">
                  <c:v>1.6336839708401816</c:v>
                </c:pt>
                <c:pt idx="15">
                  <c:v>1.6601993828696791</c:v>
                </c:pt>
                <c:pt idx="16">
                  <c:v>1.6872213352464696</c:v>
                </c:pt>
                <c:pt idx="17">
                  <c:v>1.7347919235295257</c:v>
                </c:pt>
                <c:pt idx="18">
                  <c:v>1.7842494878214366</c:v>
                </c:pt>
                <c:pt idx="19">
                  <c:v>1.8135532452661338</c:v>
                </c:pt>
                <c:pt idx="20">
                  <c:v>1.8433774978140938</c:v>
                </c:pt>
                <c:pt idx="21">
                  <c:v>1.8742911031755871</c:v>
                </c:pt>
                <c:pt idx="22">
                  <c:v>1.9441991315247753</c:v>
                </c:pt>
                <c:pt idx="23">
                  <c:v>2.0159913375145342</c:v>
                </c:pt>
                <c:pt idx="24">
                  <c:v>2.0496429414843695</c:v>
                </c:pt>
                <c:pt idx="25">
                  <c:v>2.0843817084794516</c:v>
                </c:pt>
                <c:pt idx="26">
                  <c:v>2.1203434216871182</c:v>
                </c:pt>
                <c:pt idx="27">
                  <c:v>11.446684470026057</c:v>
                </c:pt>
                <c:pt idx="28">
                  <c:v>2.2571270723333137</c:v>
                </c:pt>
                <c:pt idx="29">
                  <c:v>2.2957959983321672</c:v>
                </c:pt>
                <c:pt idx="30">
                  <c:v>2.335176785274375</c:v>
                </c:pt>
                <c:pt idx="31">
                  <c:v>2.3759031922854472</c:v>
                </c:pt>
                <c:pt idx="32">
                  <c:v>1.212074603757118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48-4FFE-A03C-4344D7342C7C}"/>
            </c:ext>
          </c:extLst>
        </c:ser>
        <c:ser>
          <c:idx val="4"/>
          <c:order val="4"/>
          <c:tx>
            <c:strRef>
              <c:f>'NBO Case Charts'!$P$134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Charts'!$X$134:$BI$134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0.23201559136327743</c:v>
                </c:pt>
                <c:pt idx="3">
                  <c:v>0.4734604805972592</c:v>
                </c:pt>
                <c:pt idx="4">
                  <c:v>0.47890132238569089</c:v>
                </c:pt>
                <c:pt idx="5">
                  <c:v>0.48410295149467863</c:v>
                </c:pt>
                <c:pt idx="6">
                  <c:v>0.49007627497695533</c:v>
                </c:pt>
                <c:pt idx="7">
                  <c:v>0.50006070031761318</c:v>
                </c:pt>
                <c:pt idx="8">
                  <c:v>0.5108637246411879</c:v>
                </c:pt>
                <c:pt idx="9">
                  <c:v>0.51720753786843332</c:v>
                </c:pt>
                <c:pt idx="10">
                  <c:v>0.52360034615179096</c:v>
                </c:pt>
                <c:pt idx="11">
                  <c:v>0.53024542559112642</c:v>
                </c:pt>
                <c:pt idx="12">
                  <c:v>0.54864189820841192</c:v>
                </c:pt>
                <c:pt idx="13">
                  <c:v>0.56779344693032385</c:v>
                </c:pt>
                <c:pt idx="14">
                  <c:v>0.57544629674481806</c:v>
                </c:pt>
                <c:pt idx="15">
                  <c:v>0.58330251586935622</c:v>
                </c:pt>
                <c:pt idx="16">
                  <c:v>0.59124194998936563</c:v>
                </c:pt>
                <c:pt idx="17">
                  <c:v>0.60744241872173965</c:v>
                </c:pt>
                <c:pt idx="18">
                  <c:v>0.62424462420535543</c:v>
                </c:pt>
                <c:pt idx="19">
                  <c:v>0.63306605449004549</c:v>
                </c:pt>
                <c:pt idx="20">
                  <c:v>0.64208098229150479</c:v>
                </c:pt>
                <c:pt idx="21">
                  <c:v>0.65146018464110855</c:v>
                </c:pt>
                <c:pt idx="22">
                  <c:v>0.67261590124647685</c:v>
                </c:pt>
                <c:pt idx="23">
                  <c:v>0.69437729739602883</c:v>
                </c:pt>
                <c:pt idx="24">
                  <c:v>0.70470430820623753</c:v>
                </c:pt>
                <c:pt idx="25">
                  <c:v>0.71543621349518982</c:v>
                </c:pt>
                <c:pt idx="26">
                  <c:v>0.72657700213106002</c:v>
                </c:pt>
                <c:pt idx="27">
                  <c:v>0.74835628172886481</c:v>
                </c:pt>
                <c:pt idx="28">
                  <c:v>0.77068111229930658</c:v>
                </c:pt>
                <c:pt idx="29">
                  <c:v>0.78281276113521314</c:v>
                </c:pt>
                <c:pt idx="30">
                  <c:v>0.795206051483618</c:v>
                </c:pt>
                <c:pt idx="31">
                  <c:v>0.80805369620624179</c:v>
                </c:pt>
                <c:pt idx="32">
                  <c:v>0.83579310956891273</c:v>
                </c:pt>
                <c:pt idx="33">
                  <c:v>0.86424381229404135</c:v>
                </c:pt>
                <c:pt idx="34">
                  <c:v>0.87851789730501972</c:v>
                </c:pt>
                <c:pt idx="35">
                  <c:v>0.89310144988856788</c:v>
                </c:pt>
                <c:pt idx="36">
                  <c:v>0.90800034992856449</c:v>
                </c:pt>
                <c:pt idx="37">
                  <c:v>0.83949914187246055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48-4FFE-A03C-4344D7342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Charts'!$P$151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Charts'!$X$151:$BI$151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0-74A6-4416-870A-978FC75CAB1D}"/>
            </c:ext>
          </c:extLst>
        </c:ser>
        <c:ser>
          <c:idx val="1"/>
          <c:order val="1"/>
          <c:tx>
            <c:strRef>
              <c:f>'NBO Case Charts'!$P$152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Charts'!$X$152:$BI$152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1-74A6-4416-870A-978FC75CAB1D}"/>
            </c:ext>
          </c:extLst>
        </c:ser>
        <c:ser>
          <c:idx val="2"/>
          <c:order val="2"/>
          <c:tx>
            <c:strRef>
              <c:f>'NBO Case Charts'!$P$153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Charts'!$X$153:$BI$153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2-74A6-4416-870A-978FC75CAB1D}"/>
            </c:ext>
          </c:extLst>
        </c:ser>
        <c:ser>
          <c:idx val="3"/>
          <c:order val="3"/>
          <c:tx>
            <c:strRef>
              <c:f>'NBO Case Charts'!$P$154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Charts'!$X$154:$BI$154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3-74A6-4416-870A-978FC75CAB1D}"/>
            </c:ext>
          </c:extLst>
        </c:ser>
        <c:ser>
          <c:idx val="4"/>
          <c:order val="4"/>
          <c:tx>
            <c:strRef>
              <c:f>'NBO Case Charts'!$P$155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'NBO Case Charts'!$X$155:$BI$155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4-74A6-4416-870A-978FC75CA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Charts'!$P$175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'NBO Case Charts'!$Y$175:$AX$175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8-474F-8F8B-B1998D59F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Charts'!$P$196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'NBO Case Charts'!$Y$196:$AX$196</c:f>
              <c:numCache>
                <c:formatCode>#,##0.0_);\(#,##0.0\);\-_)</c:formatCode>
                <c:ptCount val="26"/>
                <c:pt idx="0">
                  <c:v>2.1394018502214052E-2</c:v>
                </c:pt>
                <c:pt idx="1">
                  <c:v>24.622499999999999</c:v>
                </c:pt>
                <c:pt idx="2">
                  <c:v>24.622499999999999</c:v>
                </c:pt>
                <c:pt idx="3">
                  <c:v>24.622499999999999</c:v>
                </c:pt>
                <c:pt idx="4">
                  <c:v>24.622499999999999</c:v>
                </c:pt>
                <c:pt idx="5">
                  <c:v>24.622499999999999</c:v>
                </c:pt>
                <c:pt idx="6">
                  <c:v>24.622499999999999</c:v>
                </c:pt>
                <c:pt idx="7">
                  <c:v>24.622499999999999</c:v>
                </c:pt>
                <c:pt idx="8">
                  <c:v>24.622499999999999</c:v>
                </c:pt>
                <c:pt idx="9">
                  <c:v>24.622499999999999</c:v>
                </c:pt>
                <c:pt idx="10">
                  <c:v>22.093539309112565</c:v>
                </c:pt>
                <c:pt idx="11">
                  <c:v>35.002195527753621</c:v>
                </c:pt>
                <c:pt idx="12">
                  <c:v>35.108293468660619</c:v>
                </c:pt>
                <c:pt idx="13">
                  <c:v>35.523893686869471</c:v>
                </c:pt>
                <c:pt idx="14">
                  <c:v>35.896806663570196</c:v>
                </c:pt>
                <c:pt idx="15">
                  <c:v>34.829721017483038</c:v>
                </c:pt>
                <c:pt idx="16">
                  <c:v>27.389119234210472</c:v>
                </c:pt>
                <c:pt idx="17">
                  <c:v>27.556603657115307</c:v>
                </c:pt>
                <c:pt idx="18">
                  <c:v>28.200560888393316</c:v>
                </c:pt>
                <c:pt idx="19">
                  <c:v>27.716682849391887</c:v>
                </c:pt>
                <c:pt idx="20">
                  <c:v>27.234194121426864</c:v>
                </c:pt>
                <c:pt idx="21">
                  <c:v>26.819721504437492</c:v>
                </c:pt>
                <c:pt idx="22">
                  <c:v>26.365807453203011</c:v>
                </c:pt>
                <c:pt idx="23">
                  <c:v>25.912729487970449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A-4927-955C-B20E182C0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Charts'!$P$217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'NBO Case Charts'!$Y$217:$AX$217</c:f>
              <c:numCache>
                <c:formatCode>#,##0.0_);\(#,##0.0\);\-_)</c:formatCode>
                <c:ptCount val="26"/>
                <c:pt idx="0">
                  <c:v>7.0442872669263818E-3</c:v>
                </c:pt>
                <c:pt idx="1">
                  <c:v>19.285332713003282</c:v>
                </c:pt>
                <c:pt idx="2">
                  <c:v>19.178589367263346</c:v>
                </c:pt>
                <c:pt idx="3">
                  <c:v>19.069711154608616</c:v>
                </c:pt>
                <c:pt idx="4">
                  <c:v>18.958655377700786</c:v>
                </c:pt>
                <c:pt idx="5">
                  <c:v>18.845378485254802</c:v>
                </c:pt>
                <c:pt idx="6">
                  <c:v>17.11923184257649</c:v>
                </c:pt>
                <c:pt idx="7">
                  <c:v>16.969166479428015</c:v>
                </c:pt>
                <c:pt idx="8">
                  <c:v>16.816099809016578</c:v>
                </c:pt>
                <c:pt idx="9">
                  <c:v>16.659971805196911</c:v>
                </c:pt>
                <c:pt idx="10">
                  <c:v>13.971760550413416</c:v>
                </c:pt>
                <c:pt idx="11">
                  <c:v>25.637091920041012</c:v>
                </c:pt>
                <c:pt idx="12">
                  <c:v>25.555887788793765</c:v>
                </c:pt>
                <c:pt idx="13">
                  <c:v>25.780439893405276</c:v>
                </c:pt>
                <c:pt idx="14">
                  <c:v>25.95848379423672</c:v>
                </c:pt>
                <c:pt idx="15">
                  <c:v>9.5954477226758677</c:v>
                </c:pt>
                <c:pt idx="16">
                  <c:v>17.049288120955921</c:v>
                </c:pt>
                <c:pt idx="17">
                  <c:v>17.009975921595665</c:v>
                </c:pt>
                <c:pt idx="18">
                  <c:v>17.443000598163277</c:v>
                </c:pt>
                <c:pt idx="19">
                  <c:v>16.743971353357249</c:v>
                </c:pt>
                <c:pt idx="20">
                  <c:v>16.041423699335798</c:v>
                </c:pt>
                <c:pt idx="21">
                  <c:v>14.842670737723028</c:v>
                </c:pt>
                <c:pt idx="22">
                  <c:v>14.149215671154254</c:v>
                </c:pt>
                <c:pt idx="23">
                  <c:v>14.544270406626117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C-4B37-8571-DEB4FBFF5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Charts'!$P$238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'NBO Case Charts'!$Y$238:$AX$238</c:f>
              <c:numCache>
                <c:formatCode>#,##0.0_);\(#,##0.0\);\-_)</c:formatCode>
                <c:ptCount val="26"/>
                <c:pt idx="0">
                  <c:v>1.4349731235287671E-2</c:v>
                </c:pt>
                <c:pt idx="1">
                  <c:v>5.3371672869967188</c:v>
                </c:pt>
                <c:pt idx="2">
                  <c:v>5.4439106327366531</c:v>
                </c:pt>
                <c:pt idx="3">
                  <c:v>5.5527888453913858</c:v>
                </c:pt>
                <c:pt idx="4">
                  <c:v>5.6638446222992131</c:v>
                </c:pt>
                <c:pt idx="5">
                  <c:v>5.7771215147451978</c:v>
                </c:pt>
                <c:pt idx="6">
                  <c:v>7.5032681574235118</c:v>
                </c:pt>
                <c:pt idx="7">
                  <c:v>7.6533335205719819</c:v>
                </c:pt>
                <c:pt idx="8">
                  <c:v>7.806400190983422</c:v>
                </c:pt>
                <c:pt idx="9">
                  <c:v>7.9625281948030908</c:v>
                </c:pt>
                <c:pt idx="10">
                  <c:v>8.1217787586991541</c:v>
                </c:pt>
                <c:pt idx="11">
                  <c:v>9.3651036077126051</c:v>
                </c:pt>
                <c:pt idx="12">
                  <c:v>9.5524056798668564</c:v>
                </c:pt>
                <c:pt idx="13">
                  <c:v>9.7434537934641963</c:v>
                </c:pt>
                <c:pt idx="14">
                  <c:v>9.9383228693334793</c:v>
                </c:pt>
                <c:pt idx="15">
                  <c:v>25.234273294807171</c:v>
                </c:pt>
                <c:pt idx="16">
                  <c:v>10.339831113254551</c:v>
                </c:pt>
                <c:pt idx="17">
                  <c:v>10.546627735519644</c:v>
                </c:pt>
                <c:pt idx="18">
                  <c:v>10.757560290230035</c:v>
                </c:pt>
                <c:pt idx="19">
                  <c:v>10.972711496034638</c:v>
                </c:pt>
                <c:pt idx="20">
                  <c:v>11.192770422091064</c:v>
                </c:pt>
                <c:pt idx="21">
                  <c:v>11.977050766714466</c:v>
                </c:pt>
                <c:pt idx="22">
                  <c:v>12.216591782048758</c:v>
                </c:pt>
                <c:pt idx="23">
                  <c:v>11.368459081344332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6-4E38-84B1-23505312B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Charts'!$P$259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'NBO Case Charts'!$Y$259:$AX$259</c:f>
              <c:numCache>
                <c:formatCode>#,##0.0_);\(#,##0.0\);\-_)</c:formatCode>
                <c:ptCount val="26"/>
              </c:numCache>
            </c:numRef>
          </c:val>
          <c:extLst>
            <c:ext xmlns:c16="http://schemas.microsoft.com/office/drawing/2014/chart" uri="{C3380CC4-5D6E-409C-BE32-E72D297353CC}">
              <c16:uniqueId val="{00000000-AB20-49FE-93D1-F6133D040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Charts'!$P$294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Charts'!$Y$294:$BO$294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42.750173234106391</c:v>
                </c:pt>
                <c:pt idx="4">
                  <c:v>535.663457530394</c:v>
                </c:pt>
                <c:pt idx="5">
                  <c:v>729.75447871011966</c:v>
                </c:pt>
                <c:pt idx="6">
                  <c:v>771.34356772553815</c:v>
                </c:pt>
                <c:pt idx="7">
                  <c:v>787.72284799025363</c:v>
                </c:pt>
                <c:pt idx="8">
                  <c:v>787.72284799025363</c:v>
                </c:pt>
                <c:pt idx="9">
                  <c:v>787.72284799025363</c:v>
                </c:pt>
                <c:pt idx="10">
                  <c:v>787.72284799025363</c:v>
                </c:pt>
                <c:pt idx="11">
                  <c:v>787.72284799025363</c:v>
                </c:pt>
                <c:pt idx="12">
                  <c:v>787.72284799025363</c:v>
                </c:pt>
                <c:pt idx="13">
                  <c:v>787.72284799025363</c:v>
                </c:pt>
                <c:pt idx="14">
                  <c:v>787.72284799025363</c:v>
                </c:pt>
                <c:pt idx="15">
                  <c:v>787.72284799025363</c:v>
                </c:pt>
                <c:pt idx="16">
                  <c:v>787.72284799025363</c:v>
                </c:pt>
                <c:pt idx="17">
                  <c:v>787.72284799025363</c:v>
                </c:pt>
                <c:pt idx="18">
                  <c:v>787.72284799025363</c:v>
                </c:pt>
                <c:pt idx="19">
                  <c:v>787.72284799025363</c:v>
                </c:pt>
                <c:pt idx="20">
                  <c:v>787.72284799025363</c:v>
                </c:pt>
                <c:pt idx="21">
                  <c:v>787.72284799025363</c:v>
                </c:pt>
                <c:pt idx="22">
                  <c:v>787.72284799025363</c:v>
                </c:pt>
                <c:pt idx="23">
                  <c:v>786.00601821043335</c:v>
                </c:pt>
                <c:pt idx="24">
                  <c:v>781.07909514790242</c:v>
                </c:pt>
                <c:pt idx="25">
                  <c:v>780.42530320315234</c:v>
                </c:pt>
                <c:pt idx="26">
                  <c:v>779.84561951035096</c:v>
                </c:pt>
                <c:pt idx="27">
                  <c:v>779.84561951035096</c:v>
                </c:pt>
                <c:pt idx="28">
                  <c:v>778.1287897305308</c:v>
                </c:pt>
                <c:pt idx="29">
                  <c:v>773.20186666799964</c:v>
                </c:pt>
                <c:pt idx="30">
                  <c:v>772.54807472324967</c:v>
                </c:pt>
                <c:pt idx="31">
                  <c:v>771.96839103044829</c:v>
                </c:pt>
                <c:pt idx="32">
                  <c:v>771.96839103044829</c:v>
                </c:pt>
                <c:pt idx="33">
                  <c:v>770.25156125062824</c:v>
                </c:pt>
                <c:pt idx="34">
                  <c:v>765.32463818809731</c:v>
                </c:pt>
                <c:pt idx="35">
                  <c:v>764.67084624334723</c:v>
                </c:pt>
                <c:pt idx="36">
                  <c:v>764.09116255054596</c:v>
                </c:pt>
                <c:pt idx="37">
                  <c:v>764.09116255054596</c:v>
                </c:pt>
                <c:pt idx="38">
                  <c:v>679.14023493186721</c:v>
                </c:pt>
                <c:pt idx="39">
                  <c:v>152.38397769459129</c:v>
                </c:pt>
                <c:pt idx="40">
                  <c:v>56.22931820172991</c:v>
                </c:pt>
                <c:pt idx="41">
                  <c:v>2.9980255668420228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6-4ABE-A94E-DD4B63448AB0}"/>
            </c:ext>
          </c:extLst>
        </c:ser>
        <c:ser>
          <c:idx val="1"/>
          <c:order val="1"/>
          <c:tx>
            <c:strRef>
              <c:f>'NBO Case Charts'!$P$295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Charts'!$Y$295:$BO$295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1.1387206736994033</c:v>
                </c:pt>
                <c:pt idx="3">
                  <c:v>146.93402467862737</c:v>
                </c:pt>
                <c:pt idx="4">
                  <c:v>145.6553811967363</c:v>
                </c:pt>
                <c:pt idx="5">
                  <c:v>145.14566904070674</c:v>
                </c:pt>
                <c:pt idx="6">
                  <c:v>144.6384667815654</c:v>
                </c:pt>
                <c:pt idx="7">
                  <c:v>144.13267507321063</c:v>
                </c:pt>
                <c:pt idx="8">
                  <c:v>143.62865208695263</c:v>
                </c:pt>
                <c:pt idx="9">
                  <c:v>143.12603234629248</c:v>
                </c:pt>
                <c:pt idx="10">
                  <c:v>142.62588757843432</c:v>
                </c:pt>
                <c:pt idx="11">
                  <c:v>142.12713373418308</c:v>
                </c:pt>
                <c:pt idx="12">
                  <c:v>141.63012400105623</c:v>
                </c:pt>
                <c:pt idx="13">
                  <c:v>141.13449798799599</c:v>
                </c:pt>
                <c:pt idx="14">
                  <c:v>140.64131250960446</c:v>
                </c:pt>
                <c:pt idx="15">
                  <c:v>140.14949860074356</c:v>
                </c:pt>
                <c:pt idx="16">
                  <c:v>139.6594045344853</c:v>
                </c:pt>
                <c:pt idx="17">
                  <c:v>139.17067493445137</c:v>
                </c:pt>
                <c:pt idx="18">
                  <c:v>138.68435191014407</c:v>
                </c:pt>
                <c:pt idx="19">
                  <c:v>138.19938137059432</c:v>
                </c:pt>
                <c:pt idx="20">
                  <c:v>137.71610674281104</c:v>
                </c:pt>
                <c:pt idx="21">
                  <c:v>137.23417759531827</c:v>
                </c:pt>
                <c:pt idx="22">
                  <c:v>136.75462153713349</c:v>
                </c:pt>
                <c:pt idx="23">
                  <c:v>136.27639914448923</c:v>
                </c:pt>
                <c:pt idx="24">
                  <c:v>135.79984906576209</c:v>
                </c:pt>
                <c:pt idx="25">
                  <c:v>135.32462574557252</c:v>
                </c:pt>
                <c:pt idx="26">
                  <c:v>134.85174249422062</c:v>
                </c:pt>
                <c:pt idx="27">
                  <c:v>134.3801743510532</c:v>
                </c:pt>
                <c:pt idx="28">
                  <c:v>133.91025525230697</c:v>
                </c:pt>
                <c:pt idx="29">
                  <c:v>133.44164445085002</c:v>
                </c:pt>
                <c:pt idx="30">
                  <c:v>132.97534115722556</c:v>
                </c:pt>
                <c:pt idx="31">
                  <c:v>132.62279386027859</c:v>
                </c:pt>
                <c:pt idx="32">
                  <c:v>131.68983599548486</c:v>
                </c:pt>
                <c:pt idx="33">
                  <c:v>129.59046193755816</c:v>
                </c:pt>
                <c:pt idx="34">
                  <c:v>128.26507716044523</c:v>
                </c:pt>
                <c:pt idx="35">
                  <c:v>126.88801583398464</c:v>
                </c:pt>
                <c:pt idx="36">
                  <c:v>125.58672309381365</c:v>
                </c:pt>
                <c:pt idx="37">
                  <c:v>124.23444755975318</c:v>
                </c:pt>
                <c:pt idx="38">
                  <c:v>122.95809291030228</c:v>
                </c:pt>
                <c:pt idx="39">
                  <c:v>121.63141346555837</c:v>
                </c:pt>
                <c:pt idx="40">
                  <c:v>120.37832099215045</c:v>
                </c:pt>
                <c:pt idx="41">
                  <c:v>119.07557924732022</c:v>
                </c:pt>
                <c:pt idx="42">
                  <c:v>108.07912388939663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6-4ABE-A94E-DD4B63448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Charts'!$P$318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Charts'!$Y$318:$BO$318</c:f>
              <c:numCache>
                <c:formatCode>#,##0.0_);\(#,##0.0\);\-_)</c:formatCode>
                <c:ptCount val="43"/>
                <c:pt idx="0">
                  <c:v>-2.4898319444444437E-3</c:v>
                </c:pt>
                <c:pt idx="1">
                  <c:v>-0.91127849166666663</c:v>
                </c:pt>
                <c:pt idx="2">
                  <c:v>-0.90894121111111115</c:v>
                </c:pt>
                <c:pt idx="3">
                  <c:v>2.9557061335292465</c:v>
                </c:pt>
                <c:pt idx="4">
                  <c:v>48.248750206026649</c:v>
                </c:pt>
                <c:pt idx="5">
                  <c:v>66.325388512976403</c:v>
                </c:pt>
                <c:pt idx="6">
                  <c:v>70.496729019763066</c:v>
                </c:pt>
                <c:pt idx="7">
                  <c:v>72.306867573526588</c:v>
                </c:pt>
                <c:pt idx="8">
                  <c:v>72.563659988250961</c:v>
                </c:pt>
                <c:pt idx="9">
                  <c:v>72.77157659132881</c:v>
                </c:pt>
                <c:pt idx="10">
                  <c:v>72.977739930903653</c:v>
                </c:pt>
                <c:pt idx="11">
                  <c:v>73.233161475361328</c:v>
                </c:pt>
                <c:pt idx="12">
                  <c:v>73.488695585016018</c:v>
                </c:pt>
                <c:pt idx="13">
                  <c:v>73.691146905322654</c:v>
                </c:pt>
                <c:pt idx="14">
                  <c:v>73.945746684781795</c:v>
                </c:pt>
                <c:pt idx="15">
                  <c:v>74.255650835547769</c:v>
                </c:pt>
                <c:pt idx="16">
                  <c:v>74.567724867513434</c:v>
                </c:pt>
                <c:pt idx="17">
                  <c:v>74.88199848241662</c:v>
                </c:pt>
                <c:pt idx="18">
                  <c:v>75.315895871194101</c:v>
                </c:pt>
                <c:pt idx="19">
                  <c:v>75.637007836686422</c:v>
                </c:pt>
                <c:pt idx="20">
                  <c:v>76.021527104586397</c:v>
                </c:pt>
                <c:pt idx="21">
                  <c:v>76.41086097592158</c:v>
                </c:pt>
                <c:pt idx="22">
                  <c:v>76.678045261869244</c:v>
                </c:pt>
                <c:pt idx="23">
                  <c:v>77.540191692964981</c:v>
                </c:pt>
                <c:pt idx="24">
                  <c:v>100.14234338447164</c:v>
                </c:pt>
                <c:pt idx="25">
                  <c:v>114.49912436769372</c:v>
                </c:pt>
                <c:pt idx="26">
                  <c:v>118.01526922119055</c:v>
                </c:pt>
                <c:pt idx="27">
                  <c:v>121.65597750153808</c:v>
                </c:pt>
                <c:pt idx="28">
                  <c:v>123.16152217221855</c:v>
                </c:pt>
                <c:pt idx="29">
                  <c:v>122.49222692417868</c:v>
                </c:pt>
                <c:pt idx="30">
                  <c:v>125.24731915171951</c:v>
                </c:pt>
                <c:pt idx="31">
                  <c:v>128.40880161332825</c:v>
                </c:pt>
                <c:pt idx="32">
                  <c:v>132.75743680042115</c:v>
                </c:pt>
                <c:pt idx="33">
                  <c:v>132.04028193800036</c:v>
                </c:pt>
                <c:pt idx="34">
                  <c:v>133.83481100811281</c:v>
                </c:pt>
                <c:pt idx="35">
                  <c:v>136.41017051085004</c:v>
                </c:pt>
                <c:pt idx="36">
                  <c:v>139.05033120506499</c:v>
                </c:pt>
                <c:pt idx="37">
                  <c:v>141.8466196524173</c:v>
                </c:pt>
                <c:pt idx="38">
                  <c:v>128.47882395658584</c:v>
                </c:pt>
                <c:pt idx="39">
                  <c:v>29.217600376661281</c:v>
                </c:pt>
                <c:pt idx="40">
                  <c:v>10.85450740045515</c:v>
                </c:pt>
                <c:pt idx="41">
                  <c:v>0.59037358297066278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A-4F40-B40F-0A5406C2AAE6}"/>
            </c:ext>
          </c:extLst>
        </c:ser>
        <c:ser>
          <c:idx val="1"/>
          <c:order val="1"/>
          <c:tx>
            <c:strRef>
              <c:f>'NBO Case Charts'!$P$319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Charts'!$Y$319:$BO$319</c:f>
              <c:numCache>
                <c:formatCode>#,##0.0_);\(#,##0.0\);\-_)</c:formatCode>
                <c:ptCount val="43"/>
                <c:pt idx="0">
                  <c:v>-1.8234562499999999E-4</c:v>
                </c:pt>
                <c:pt idx="1">
                  <c:v>-6.673849875E-2</c:v>
                </c:pt>
                <c:pt idx="2">
                  <c:v>1.416120108311761E-2</c:v>
                </c:pt>
                <c:pt idx="3">
                  <c:v>10.219350665982615</c:v>
                </c:pt>
                <c:pt idx="4">
                  <c:v>10.221020612046114</c:v>
                </c:pt>
                <c:pt idx="5">
                  <c:v>10.252345079837658</c:v>
                </c:pt>
                <c:pt idx="6">
                  <c:v>10.275926284920546</c:v>
                </c:pt>
                <c:pt idx="7">
                  <c:v>10.291284134883735</c:v>
                </c:pt>
                <c:pt idx="8">
                  <c:v>10.298028056110098</c:v>
                </c:pt>
                <c:pt idx="9">
                  <c:v>10.295702090158009</c:v>
                </c:pt>
                <c:pt idx="10">
                  <c:v>10.293010147704713</c:v>
                </c:pt>
                <c:pt idx="11">
                  <c:v>10.299082730743727</c:v>
                </c:pt>
                <c:pt idx="12">
                  <c:v>10.305017019900474</c:v>
                </c:pt>
                <c:pt idx="13">
                  <c:v>10.301257156520744</c:v>
                </c:pt>
                <c:pt idx="14">
                  <c:v>10.306769774538044</c:v>
                </c:pt>
                <c:pt idx="15">
                  <c:v>10.321941874984393</c:v>
                </c:pt>
                <c:pt idx="16">
                  <c:v>10.337276712228167</c:v>
                </c:pt>
                <c:pt idx="17">
                  <c:v>10.352750968602294</c:v>
                </c:pt>
                <c:pt idx="18">
                  <c:v>10.389113385593378</c:v>
                </c:pt>
                <c:pt idx="19">
                  <c:v>10.405292275722212</c:v>
                </c:pt>
                <c:pt idx="20">
                  <c:v>10.432326894636889</c:v>
                </c:pt>
                <c:pt idx="21">
                  <c:v>10.459868360858559</c:v>
                </c:pt>
                <c:pt idx="22">
                  <c:v>10.465946608865442</c:v>
                </c:pt>
                <c:pt idx="23">
                  <c:v>10.196330957304188</c:v>
                </c:pt>
                <c:pt idx="24">
                  <c:v>10.297148035917573</c:v>
                </c:pt>
                <c:pt idx="25">
                  <c:v>10.1823255869541</c:v>
                </c:pt>
                <c:pt idx="26">
                  <c:v>10.214548910411477</c:v>
                </c:pt>
                <c:pt idx="27">
                  <c:v>10.32683476327877</c:v>
                </c:pt>
                <c:pt idx="28">
                  <c:v>10.465339237977766</c:v>
                </c:pt>
                <c:pt idx="29">
                  <c:v>10.298978891801845</c:v>
                </c:pt>
                <c:pt idx="30">
                  <c:v>10.457819138278404</c:v>
                </c:pt>
                <c:pt idx="31">
                  <c:v>10.736290716306684</c:v>
                </c:pt>
                <c:pt idx="32">
                  <c:v>11.077634112747734</c:v>
                </c:pt>
                <c:pt idx="33">
                  <c:v>10.635251027462981</c:v>
                </c:pt>
                <c:pt idx="34">
                  <c:v>10.739520925411577</c:v>
                </c:pt>
                <c:pt idx="35">
                  <c:v>10.839296178262307</c:v>
                </c:pt>
                <c:pt idx="36">
                  <c:v>10.945154352027185</c:v>
                </c:pt>
                <c:pt idx="37">
                  <c:v>11.046385890246714</c:v>
                </c:pt>
                <c:pt idx="38">
                  <c:v>11.153959233312705</c:v>
                </c:pt>
                <c:pt idx="39">
                  <c:v>11.256772336679433</c:v>
                </c:pt>
                <c:pt idx="40">
                  <c:v>11.365967093443961</c:v>
                </c:pt>
                <c:pt idx="41">
                  <c:v>11.470262104251134</c:v>
                </c:pt>
                <c:pt idx="42">
                  <c:v>10.604002761902461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A-4F40-B40F-0A5406C2AAE6}"/>
            </c:ext>
          </c:extLst>
        </c:ser>
        <c:ser>
          <c:idx val="2"/>
          <c:order val="2"/>
          <c:tx>
            <c:strRef>
              <c:f>'NBO Case Charts'!$P$320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Charts'!$Y$320:$BO$320</c:f>
              <c:numCache>
                <c:formatCode>#,##0.0_);\(#,##0.0\);\-_)</c:formatCode>
                <c:ptCount val="43"/>
                <c:pt idx="0">
                  <c:v>2.1394018502214052E-2</c:v>
                </c:pt>
                <c:pt idx="1">
                  <c:v>24.622499999999999</c:v>
                </c:pt>
                <c:pt idx="2">
                  <c:v>24.622499999999999</c:v>
                </c:pt>
                <c:pt idx="3">
                  <c:v>24.622499999999999</c:v>
                </c:pt>
                <c:pt idx="4">
                  <c:v>24.622499999999999</c:v>
                </c:pt>
                <c:pt idx="5">
                  <c:v>24.622499999999999</c:v>
                </c:pt>
                <c:pt idx="6">
                  <c:v>24.622499999999999</c:v>
                </c:pt>
                <c:pt idx="7">
                  <c:v>24.622499999999999</c:v>
                </c:pt>
                <c:pt idx="8">
                  <c:v>24.622499999999999</c:v>
                </c:pt>
                <c:pt idx="9">
                  <c:v>24.622499999999999</c:v>
                </c:pt>
                <c:pt idx="10">
                  <c:v>22.093539309112565</c:v>
                </c:pt>
                <c:pt idx="11">
                  <c:v>35.002195527753621</c:v>
                </c:pt>
                <c:pt idx="12">
                  <c:v>35.108293468660619</c:v>
                </c:pt>
                <c:pt idx="13">
                  <c:v>35.523893686869471</c:v>
                </c:pt>
                <c:pt idx="14">
                  <c:v>35.896806663570196</c:v>
                </c:pt>
                <c:pt idx="15">
                  <c:v>34.829721017483038</c:v>
                </c:pt>
                <c:pt idx="16">
                  <c:v>27.389119234210472</c:v>
                </c:pt>
                <c:pt idx="17">
                  <c:v>27.556603657115307</c:v>
                </c:pt>
                <c:pt idx="18">
                  <c:v>28.200560888393316</c:v>
                </c:pt>
                <c:pt idx="19">
                  <c:v>27.716682849391887</c:v>
                </c:pt>
                <c:pt idx="20">
                  <c:v>27.234194121426864</c:v>
                </c:pt>
                <c:pt idx="21">
                  <c:v>26.819721504437492</c:v>
                </c:pt>
                <c:pt idx="22">
                  <c:v>26.365807453203011</c:v>
                </c:pt>
                <c:pt idx="23">
                  <c:v>25.912729487970449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EA-4F40-B40F-0A5406C2AAE6}"/>
            </c:ext>
          </c:extLst>
        </c:ser>
        <c:ser>
          <c:idx val="3"/>
          <c:order val="3"/>
          <c:tx>
            <c:strRef>
              <c:f>'NBO Case Charts'!$P$321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Charts'!$Y$321:$BO$321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26.019111595879892</c:v>
                </c:pt>
                <c:pt idx="3">
                  <c:v>30.760688316765567</c:v>
                </c:pt>
                <c:pt idx="4">
                  <c:v>30.883731070032628</c:v>
                </c:pt>
                <c:pt idx="5">
                  <c:v>31.007265994312757</c:v>
                </c:pt>
                <c:pt idx="6">
                  <c:v>31.131295058290018</c:v>
                </c:pt>
                <c:pt idx="7">
                  <c:v>31.255820238523171</c:v>
                </c:pt>
                <c:pt idx="8">
                  <c:v>31.380843519477263</c:v>
                </c:pt>
                <c:pt idx="9">
                  <c:v>31.506366893555168</c:v>
                </c:pt>
                <c:pt idx="10">
                  <c:v>31.632392361129391</c:v>
                </c:pt>
                <c:pt idx="11">
                  <c:v>31.758921930573905</c:v>
                </c:pt>
                <c:pt idx="12">
                  <c:v>31.885957618296203</c:v>
                </c:pt>
                <c:pt idx="13">
                  <c:v>32.013501448769382</c:v>
                </c:pt>
                <c:pt idx="14">
                  <c:v>32.141555454564461</c:v>
                </c:pt>
                <c:pt idx="15">
                  <c:v>32.270121676382715</c:v>
                </c:pt>
                <c:pt idx="16">
                  <c:v>37.247925873067658</c:v>
                </c:pt>
                <c:pt idx="17">
                  <c:v>27.470697477909116</c:v>
                </c:pt>
                <c:pt idx="18">
                  <c:v>27.481185298289528</c:v>
                </c:pt>
                <c:pt idx="19">
                  <c:v>27.566921618663997</c:v>
                </c:pt>
                <c:pt idx="20">
                  <c:v>27.704694078667057</c:v>
                </c:pt>
                <c:pt idx="21">
                  <c:v>28.114485186625316</c:v>
                </c:pt>
                <c:pt idx="22">
                  <c:v>28.180157823599096</c:v>
                </c:pt>
                <c:pt idx="23">
                  <c:v>27.82230894065194</c:v>
                </c:pt>
                <c:pt idx="24">
                  <c:v>27.483784471922824</c:v>
                </c:pt>
                <c:pt idx="25">
                  <c:v>27.174653894081725</c:v>
                </c:pt>
                <c:pt idx="26">
                  <c:v>26.964622798239322</c:v>
                </c:pt>
                <c:pt idx="27">
                  <c:v>13.605252618498373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EA-4F40-B40F-0A5406C2A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Charts'!$P$341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Charts'!$Y$341:$BO$341</c:f>
              <c:numCache>
                <c:formatCode>#,##0.0_);\(#,##0.0\);\-_)</c:formatCode>
                <c:ptCount val="43"/>
                <c:pt idx="0">
                  <c:v>-2.4555492986111107E-3</c:v>
                </c:pt>
                <c:pt idx="1">
                  <c:v>-0.89873104329166675</c:v>
                </c:pt>
                <c:pt idx="2">
                  <c:v>-0.89642499435416667</c:v>
                </c:pt>
                <c:pt idx="3">
                  <c:v>1.9986304432474458</c:v>
                </c:pt>
                <c:pt idx="4">
                  <c:v>40.933466887701705</c:v>
                </c:pt>
                <c:pt idx="5">
                  <c:v>57.076025816032136</c:v>
                </c:pt>
                <c:pt idx="6">
                  <c:v>60.584700708337429</c:v>
                </c:pt>
                <c:pt idx="7">
                  <c:v>62.127249935932873</c:v>
                </c:pt>
                <c:pt idx="8">
                  <c:v>62.145586484211606</c:v>
                </c:pt>
                <c:pt idx="9">
                  <c:v>61.586985516642031</c:v>
                </c:pt>
                <c:pt idx="10">
                  <c:v>61.457242937855</c:v>
                </c:pt>
                <c:pt idx="11">
                  <c:v>61.483799792927954</c:v>
                </c:pt>
                <c:pt idx="12">
                  <c:v>61.543454353862373</c:v>
                </c:pt>
                <c:pt idx="13">
                  <c:v>61.517072730436439</c:v>
                </c:pt>
                <c:pt idx="14">
                  <c:v>61.288979477855634</c:v>
                </c:pt>
                <c:pt idx="15">
                  <c:v>61.317176506074816</c:v>
                </c:pt>
                <c:pt idx="16">
                  <c:v>61.395955999714772</c:v>
                </c:pt>
                <c:pt idx="17">
                  <c:v>61.490071358043082</c:v>
                </c:pt>
                <c:pt idx="18">
                  <c:v>61.644194191593023</c:v>
                </c:pt>
                <c:pt idx="19">
                  <c:v>61.31654296593792</c:v>
                </c:pt>
                <c:pt idx="20">
                  <c:v>61.349535123157857</c:v>
                </c:pt>
                <c:pt idx="21">
                  <c:v>61.459805437367017</c:v>
                </c:pt>
                <c:pt idx="22">
                  <c:v>61.470688469563122</c:v>
                </c:pt>
                <c:pt idx="23">
                  <c:v>62.005865105107944</c:v>
                </c:pt>
                <c:pt idx="24">
                  <c:v>83.612929064686753</c:v>
                </c:pt>
                <c:pt idx="25">
                  <c:v>97.30766236623856</c:v>
                </c:pt>
                <c:pt idx="26">
                  <c:v>100.45171370592936</c:v>
                </c:pt>
                <c:pt idx="27">
                  <c:v>103.73594468358472</c:v>
                </c:pt>
                <c:pt idx="28">
                  <c:v>104.92558133501724</c:v>
                </c:pt>
                <c:pt idx="29">
                  <c:v>103.9731606379375</c:v>
                </c:pt>
                <c:pt idx="30">
                  <c:v>106.38062465934695</c:v>
                </c:pt>
                <c:pt idx="31">
                  <c:v>109.18128664451906</c:v>
                </c:pt>
                <c:pt idx="32">
                  <c:v>113.14254138225323</c:v>
                </c:pt>
                <c:pt idx="33">
                  <c:v>111.99752287072278</c:v>
                </c:pt>
                <c:pt idx="34">
                  <c:v>112.54949731023754</c:v>
                </c:pt>
                <c:pt idx="35">
                  <c:v>114.49521436580586</c:v>
                </c:pt>
                <c:pt idx="36">
                  <c:v>116.65886796795527</c:v>
                </c:pt>
                <c:pt idx="37">
                  <c:v>119.02158695397493</c:v>
                </c:pt>
                <c:pt idx="38">
                  <c:v>107.65107242233431</c:v>
                </c:pt>
                <c:pt idx="39">
                  <c:v>23.765422259445121</c:v>
                </c:pt>
                <c:pt idx="40">
                  <c:v>9.3530538092743782</c:v>
                </c:pt>
                <c:pt idx="41">
                  <c:v>0.37122861268273621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8-4B40-8B9F-62757FBA0743}"/>
            </c:ext>
          </c:extLst>
        </c:ser>
        <c:ser>
          <c:idx val="1"/>
          <c:order val="1"/>
          <c:tx>
            <c:strRef>
              <c:f>'NBO Case Charts'!$P$342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Charts'!$Y$342:$BO$342</c:f>
              <c:numCache>
                <c:formatCode>#,##0.0_);\(#,##0.0\);\-_)</c:formatCode>
                <c:ptCount val="43"/>
                <c:pt idx="0">
                  <c:v>-1.7812359687499998E-4</c:v>
                </c:pt>
                <c:pt idx="1">
                  <c:v>-6.5193236456249998E-2</c:v>
                </c:pt>
                <c:pt idx="2">
                  <c:v>-0.17904027734481157</c:v>
                </c:pt>
                <c:pt idx="3">
                  <c:v>8.0269300420508944</c:v>
                </c:pt>
                <c:pt idx="4">
                  <c:v>7.9969771315227103</c:v>
                </c:pt>
                <c:pt idx="5">
                  <c:v>7.9953765952554683</c:v>
                </c:pt>
                <c:pt idx="6">
                  <c:v>7.9855635204813087</c:v>
                </c:pt>
                <c:pt idx="7">
                  <c:v>7.9670557819605605</c:v>
                </c:pt>
                <c:pt idx="8">
                  <c:v>7.9394584917749533</c:v>
                </c:pt>
                <c:pt idx="9">
                  <c:v>7.9023125924634403</c:v>
                </c:pt>
                <c:pt idx="10">
                  <c:v>7.8641115402583104</c:v>
                </c:pt>
                <c:pt idx="11">
                  <c:v>7.833765464601302</c:v>
                </c:pt>
                <c:pt idx="12">
                  <c:v>7.8025585941376701</c:v>
                </c:pt>
                <c:pt idx="13">
                  <c:v>7.7611365976047528</c:v>
                </c:pt>
                <c:pt idx="14">
                  <c:v>7.7280225063428585</c:v>
                </c:pt>
                <c:pt idx="15">
                  <c:v>7.7035794730771885</c:v>
                </c:pt>
                <c:pt idx="16">
                  <c:v>7.6785100549063179</c:v>
                </c:pt>
                <c:pt idx="17">
                  <c:v>7.6527757524525448</c:v>
                </c:pt>
                <c:pt idx="18">
                  <c:v>7.646640194286654</c:v>
                </c:pt>
                <c:pt idx="19">
                  <c:v>7.6199439028687665</c:v>
                </c:pt>
                <c:pt idx="20">
                  <c:v>7.6030077243963436</c:v>
                </c:pt>
                <c:pt idx="21">
                  <c:v>7.5856997423194032</c:v>
                </c:pt>
                <c:pt idx="22">
                  <c:v>7.5465292491717646</c:v>
                </c:pt>
                <c:pt idx="23">
                  <c:v>7.2361740825770209</c:v>
                </c:pt>
                <c:pt idx="24">
                  <c:v>7.2878499158412922</c:v>
                </c:pt>
                <c:pt idx="25">
                  <c:v>7.127796471965544</c:v>
                </c:pt>
                <c:pt idx="26">
                  <c:v>7.2237365955613946</c:v>
                </c:pt>
                <c:pt idx="27">
                  <c:v>7.3969802884363327</c:v>
                </c:pt>
                <c:pt idx="28">
                  <c:v>7.481446609289911</c:v>
                </c:pt>
                <c:pt idx="29">
                  <c:v>7.2670136821500702</c:v>
                </c:pt>
                <c:pt idx="30">
                  <c:v>7.3694238593276236</c:v>
                </c:pt>
                <c:pt idx="31">
                  <c:v>7.5879266100219471</c:v>
                </c:pt>
                <c:pt idx="32">
                  <c:v>7.8666962246077041</c:v>
                </c:pt>
                <c:pt idx="33">
                  <c:v>7.3782153869149951</c:v>
                </c:pt>
                <c:pt idx="34">
                  <c:v>7.4229172336119031</c:v>
                </c:pt>
                <c:pt idx="35">
                  <c:v>7.4620689488237346</c:v>
                </c:pt>
                <c:pt idx="36">
                  <c:v>7.5060118881537727</c:v>
                </c:pt>
                <c:pt idx="37">
                  <c:v>7.544229123473464</c:v>
                </c:pt>
                <c:pt idx="38">
                  <c:v>7.5874437987993897</c:v>
                </c:pt>
                <c:pt idx="39">
                  <c:v>7.6247537440003796</c:v>
                </c:pt>
                <c:pt idx="40">
                  <c:v>7.6670513770647268</c:v>
                </c:pt>
                <c:pt idx="41">
                  <c:v>7.703257533390321</c:v>
                </c:pt>
                <c:pt idx="42">
                  <c:v>6.9581266836777882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8-4B40-8B9F-62757FBA0743}"/>
            </c:ext>
          </c:extLst>
        </c:ser>
        <c:ser>
          <c:idx val="2"/>
          <c:order val="2"/>
          <c:tx>
            <c:strRef>
              <c:f>'NBO Case Charts'!$P$343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Charts'!$Y$343:$BO$343</c:f>
              <c:numCache>
                <c:formatCode>#,##0.0_);\(#,##0.0\);\-_)</c:formatCode>
                <c:ptCount val="43"/>
                <c:pt idx="0">
                  <c:v>7.0442872669263818E-3</c:v>
                </c:pt>
                <c:pt idx="1">
                  <c:v>19.285332713003282</c:v>
                </c:pt>
                <c:pt idx="2">
                  <c:v>19.178589367263346</c:v>
                </c:pt>
                <c:pt idx="3">
                  <c:v>19.069711154608616</c:v>
                </c:pt>
                <c:pt idx="4">
                  <c:v>18.958655377700786</c:v>
                </c:pt>
                <c:pt idx="5">
                  <c:v>18.845378485254802</c:v>
                </c:pt>
                <c:pt idx="6">
                  <c:v>17.11923184257649</c:v>
                </c:pt>
                <c:pt idx="7">
                  <c:v>16.969166479428015</c:v>
                </c:pt>
                <c:pt idx="8">
                  <c:v>16.816099809016578</c:v>
                </c:pt>
                <c:pt idx="9">
                  <c:v>16.659971805196911</c:v>
                </c:pt>
                <c:pt idx="10">
                  <c:v>13.971760550413416</c:v>
                </c:pt>
                <c:pt idx="11">
                  <c:v>25.637091920041012</c:v>
                </c:pt>
                <c:pt idx="12">
                  <c:v>25.555887788793765</c:v>
                </c:pt>
                <c:pt idx="13">
                  <c:v>25.780439893405276</c:v>
                </c:pt>
                <c:pt idx="14">
                  <c:v>25.95848379423672</c:v>
                </c:pt>
                <c:pt idx="15">
                  <c:v>9.5954477226758677</c:v>
                </c:pt>
                <c:pt idx="16">
                  <c:v>17.049288120955921</c:v>
                </c:pt>
                <c:pt idx="17">
                  <c:v>17.009975921595665</c:v>
                </c:pt>
                <c:pt idx="18">
                  <c:v>17.443000598163277</c:v>
                </c:pt>
                <c:pt idx="19">
                  <c:v>16.743971353357249</c:v>
                </c:pt>
                <c:pt idx="20">
                  <c:v>16.041423699335798</c:v>
                </c:pt>
                <c:pt idx="21">
                  <c:v>14.842670737723028</c:v>
                </c:pt>
                <c:pt idx="22">
                  <c:v>14.149215671154254</c:v>
                </c:pt>
                <c:pt idx="23">
                  <c:v>14.544270406626117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8-4B40-8B9F-62757FBA0743}"/>
            </c:ext>
          </c:extLst>
        </c:ser>
        <c:ser>
          <c:idx val="3"/>
          <c:order val="3"/>
          <c:tx>
            <c:strRef>
              <c:f>'NBO Case Charts'!$P$344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Charts'!$Y$344:$BO$344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23.087136506739803</c:v>
                </c:pt>
                <c:pt idx="3">
                  <c:v>27.338700315576389</c:v>
                </c:pt>
                <c:pt idx="4">
                  <c:v>25.926137726019977</c:v>
                </c:pt>
                <c:pt idx="5">
                  <c:v>25.588832796824416</c:v>
                </c:pt>
                <c:pt idx="6">
                  <c:v>25.627993196851907</c:v>
                </c:pt>
                <c:pt idx="7">
                  <c:v>25.50664410617739</c:v>
                </c:pt>
                <c:pt idx="8">
                  <c:v>25.499018616901928</c:v>
                </c:pt>
                <c:pt idx="9">
                  <c:v>25.530405492928331</c:v>
                </c:pt>
                <c:pt idx="10">
                  <c:v>25.56041173249001</c:v>
                </c:pt>
                <c:pt idx="11">
                  <c:v>25.589001689361744</c:v>
                </c:pt>
                <c:pt idx="12">
                  <c:v>25.247912366580021</c:v>
                </c:pt>
                <c:pt idx="13">
                  <c:v>25.171045537111233</c:v>
                </c:pt>
                <c:pt idx="14">
                  <c:v>25.185750424673145</c:v>
                </c:pt>
                <c:pt idx="15">
                  <c:v>25.198700545893576</c:v>
                </c:pt>
                <c:pt idx="16">
                  <c:v>30.058576319968733</c:v>
                </c:pt>
                <c:pt idx="17">
                  <c:v>18.79312399823225</c:v>
                </c:pt>
                <c:pt idx="18">
                  <c:v>18.548507685141463</c:v>
                </c:pt>
                <c:pt idx="19">
                  <c:v>18.479090453252969</c:v>
                </c:pt>
                <c:pt idx="20">
                  <c:v>18.458606289947806</c:v>
                </c:pt>
                <c:pt idx="21">
                  <c:v>18.706975642131681</c:v>
                </c:pt>
                <c:pt idx="22">
                  <c:v>18.607998088215588</c:v>
                </c:pt>
                <c:pt idx="23">
                  <c:v>18.08220601056076</c:v>
                </c:pt>
                <c:pt idx="24">
                  <c:v>17.572379483229824</c:v>
                </c:pt>
                <c:pt idx="25">
                  <c:v>17.088520805614863</c:v>
                </c:pt>
                <c:pt idx="26">
                  <c:v>16.70026704800312</c:v>
                </c:pt>
                <c:pt idx="27">
                  <c:v>11.411011693637198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8-4B40-8B9F-62757FBA0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Charts'!$P$364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Charts'!$Y$364:$BO$364</c:f>
              <c:numCache>
                <c:formatCode>#,##0.0_);\(#,##0.0\);\-_)</c:formatCode>
                <c:ptCount val="43"/>
                <c:pt idx="0">
                  <c:v>-3.4282645833333334E-5</c:v>
                </c:pt>
                <c:pt idx="1">
                  <c:v>-1.2547448375000001E-2</c:v>
                </c:pt>
                <c:pt idx="2">
                  <c:v>-1.2516216756944443E-2</c:v>
                </c:pt>
                <c:pt idx="3">
                  <c:v>0.95707569028180106</c:v>
                </c:pt>
                <c:pt idx="4">
                  <c:v>7.3152833183249593</c:v>
                </c:pt>
                <c:pt idx="5">
                  <c:v>9.249362696944269</c:v>
                </c:pt>
                <c:pt idx="6">
                  <c:v>9.9120283114256384</c:v>
                </c:pt>
                <c:pt idx="7">
                  <c:v>10.179617637593717</c:v>
                </c:pt>
                <c:pt idx="8">
                  <c:v>10.418073504039361</c:v>
                </c:pt>
                <c:pt idx="9">
                  <c:v>11.184591074686765</c:v>
                </c:pt>
                <c:pt idx="10">
                  <c:v>11.520496993048658</c:v>
                </c:pt>
                <c:pt idx="11">
                  <c:v>11.749361682433374</c:v>
                </c:pt>
                <c:pt idx="12">
                  <c:v>11.94524123115365</c:v>
                </c:pt>
                <c:pt idx="13">
                  <c:v>12.174074174886204</c:v>
                </c:pt>
                <c:pt idx="14">
                  <c:v>12.656767206926148</c:v>
                </c:pt>
                <c:pt idx="15">
                  <c:v>12.938474329472944</c:v>
                </c:pt>
                <c:pt idx="16">
                  <c:v>13.171768867798665</c:v>
                </c:pt>
                <c:pt idx="17">
                  <c:v>13.391927124373554</c:v>
                </c:pt>
                <c:pt idx="18">
                  <c:v>13.671701679601076</c:v>
                </c:pt>
                <c:pt idx="19">
                  <c:v>14.320464870748488</c:v>
                </c:pt>
                <c:pt idx="20">
                  <c:v>14.671991981428553</c:v>
                </c:pt>
                <c:pt idx="21">
                  <c:v>14.951055538554561</c:v>
                </c:pt>
                <c:pt idx="22">
                  <c:v>15.20735679230614</c:v>
                </c:pt>
                <c:pt idx="23">
                  <c:v>15.534326587857036</c:v>
                </c:pt>
                <c:pt idx="24">
                  <c:v>16.529414319784891</c:v>
                </c:pt>
                <c:pt idx="25">
                  <c:v>17.191462001455168</c:v>
                </c:pt>
                <c:pt idx="26">
                  <c:v>17.563555515261186</c:v>
                </c:pt>
                <c:pt idx="27">
                  <c:v>17.920032817953381</c:v>
                </c:pt>
                <c:pt idx="28">
                  <c:v>18.235940837201319</c:v>
                </c:pt>
                <c:pt idx="29">
                  <c:v>18.519066286241173</c:v>
                </c:pt>
                <c:pt idx="30">
                  <c:v>18.866694492372581</c:v>
                </c:pt>
                <c:pt idx="31">
                  <c:v>19.227514968809189</c:v>
                </c:pt>
                <c:pt idx="32">
                  <c:v>19.614895418167922</c:v>
                </c:pt>
                <c:pt idx="33">
                  <c:v>20.042759067277593</c:v>
                </c:pt>
                <c:pt idx="34">
                  <c:v>21.285313697875267</c:v>
                </c:pt>
                <c:pt idx="35">
                  <c:v>21.914956145044155</c:v>
                </c:pt>
                <c:pt idx="36">
                  <c:v>22.391463237109743</c:v>
                </c:pt>
                <c:pt idx="37">
                  <c:v>22.825032698442385</c:v>
                </c:pt>
                <c:pt idx="38">
                  <c:v>20.827751534251558</c:v>
                </c:pt>
                <c:pt idx="39">
                  <c:v>5.4521781172161585</c:v>
                </c:pt>
                <c:pt idx="40">
                  <c:v>1.5014535911807712</c:v>
                </c:pt>
                <c:pt idx="41">
                  <c:v>0.21914497028792659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F-4E7D-BCBB-FCE968D2D101}"/>
            </c:ext>
          </c:extLst>
        </c:ser>
        <c:ser>
          <c:idx val="1"/>
          <c:order val="1"/>
          <c:tx>
            <c:strRef>
              <c:f>'NBO Case Charts'!$P$365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Charts'!$Y$365:$BO$365</c:f>
              <c:numCache>
                <c:formatCode>#,##0.0_);\(#,##0.0\);\-_)</c:formatCode>
                <c:ptCount val="43"/>
                <c:pt idx="0">
                  <c:v>-4.2220281249999998E-6</c:v>
                </c:pt>
                <c:pt idx="1">
                  <c:v>-1.5452622937500002E-3</c:v>
                </c:pt>
                <c:pt idx="2">
                  <c:v>0.19320147842792917</c:v>
                </c:pt>
                <c:pt idx="3">
                  <c:v>2.1924206239317208</c:v>
                </c:pt>
                <c:pt idx="4">
                  <c:v>2.2240434805234055</c:v>
                </c:pt>
                <c:pt idx="5">
                  <c:v>2.25696848458219</c:v>
                </c:pt>
                <c:pt idx="6">
                  <c:v>2.2903627644392373</c:v>
                </c:pt>
                <c:pt idx="7">
                  <c:v>2.324228352923174</c:v>
                </c:pt>
                <c:pt idx="8">
                  <c:v>2.3585695643351436</c:v>
                </c:pt>
                <c:pt idx="9">
                  <c:v>2.3933894976945682</c:v>
                </c:pt>
                <c:pt idx="10">
                  <c:v>2.4288986074464023</c:v>
                </c:pt>
                <c:pt idx="11">
                  <c:v>2.4653172661424243</c:v>
                </c:pt>
                <c:pt idx="12">
                  <c:v>2.5024584257628035</c:v>
                </c:pt>
                <c:pt idx="13">
                  <c:v>2.5401205589159908</c:v>
                </c:pt>
                <c:pt idx="14">
                  <c:v>2.5787472681951842</c:v>
                </c:pt>
                <c:pt idx="15">
                  <c:v>2.6183624019072047</c:v>
                </c:pt>
                <c:pt idx="16">
                  <c:v>2.6587666573218489</c:v>
                </c:pt>
                <c:pt idx="17">
                  <c:v>2.6999752161497481</c:v>
                </c:pt>
                <c:pt idx="18">
                  <c:v>2.7424731913067251</c:v>
                </c:pt>
                <c:pt idx="19">
                  <c:v>2.7853483728534458</c:v>
                </c:pt>
                <c:pt idx="20">
                  <c:v>2.8293191702405451</c:v>
                </c:pt>
                <c:pt idx="21">
                  <c:v>2.874168618539156</c:v>
                </c:pt>
                <c:pt idx="22">
                  <c:v>2.9194173596936777</c:v>
                </c:pt>
                <c:pt idx="23">
                  <c:v>2.9601568747271667</c:v>
                </c:pt>
                <c:pt idx="24">
                  <c:v>3.0092981200762798</c:v>
                </c:pt>
                <c:pt idx="25">
                  <c:v>3.0545291149885538</c:v>
                </c:pt>
                <c:pt idx="26">
                  <c:v>2.9908123148500829</c:v>
                </c:pt>
                <c:pt idx="27">
                  <c:v>2.929854474842438</c:v>
                </c:pt>
                <c:pt idx="28">
                  <c:v>2.9838926286878547</c:v>
                </c:pt>
                <c:pt idx="29">
                  <c:v>3.0319652096517755</c:v>
                </c:pt>
                <c:pt idx="30">
                  <c:v>3.0883952789507809</c:v>
                </c:pt>
                <c:pt idx="31">
                  <c:v>3.1483641062847374</c:v>
                </c:pt>
                <c:pt idx="32">
                  <c:v>3.2109378881400312</c:v>
                </c:pt>
                <c:pt idx="33">
                  <c:v>3.257035640547989</c:v>
                </c:pt>
                <c:pt idx="34">
                  <c:v>3.316603691799676</c:v>
                </c:pt>
                <c:pt idx="35">
                  <c:v>3.3772272294385735</c:v>
                </c:pt>
                <c:pt idx="36">
                  <c:v>3.4391424638734112</c:v>
                </c:pt>
                <c:pt idx="37">
                  <c:v>3.5021567667732505</c:v>
                </c:pt>
                <c:pt idx="38">
                  <c:v>3.5665154345133141</c:v>
                </c:pt>
                <c:pt idx="39">
                  <c:v>3.6320185926790538</c:v>
                </c:pt>
                <c:pt idx="40">
                  <c:v>3.6989157163792354</c:v>
                </c:pt>
                <c:pt idx="41">
                  <c:v>3.7670045708608111</c:v>
                </c:pt>
                <c:pt idx="42">
                  <c:v>3.6458760782246715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F-4E7D-BCBB-FCE968D2D101}"/>
            </c:ext>
          </c:extLst>
        </c:ser>
        <c:ser>
          <c:idx val="2"/>
          <c:order val="2"/>
          <c:tx>
            <c:strRef>
              <c:f>'NBO Case Charts'!$P$366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Charts'!$Y$366:$BO$366</c:f>
              <c:numCache>
                <c:formatCode>#,##0.0_);\(#,##0.0\);\-_)</c:formatCode>
                <c:ptCount val="43"/>
                <c:pt idx="0">
                  <c:v>1.4349731235287671E-2</c:v>
                </c:pt>
                <c:pt idx="1">
                  <c:v>5.3371672869967188</c:v>
                </c:pt>
                <c:pt idx="2">
                  <c:v>5.4439106327366531</c:v>
                </c:pt>
                <c:pt idx="3">
                  <c:v>5.5527888453913858</c:v>
                </c:pt>
                <c:pt idx="4">
                  <c:v>5.6638446222992131</c:v>
                </c:pt>
                <c:pt idx="5">
                  <c:v>5.7771215147451978</c:v>
                </c:pt>
                <c:pt idx="6">
                  <c:v>7.5032681574235118</c:v>
                </c:pt>
                <c:pt idx="7">
                  <c:v>7.6533335205719819</c:v>
                </c:pt>
                <c:pt idx="8">
                  <c:v>7.806400190983422</c:v>
                </c:pt>
                <c:pt idx="9">
                  <c:v>7.9625281948030908</c:v>
                </c:pt>
                <c:pt idx="10">
                  <c:v>8.1217787586991541</c:v>
                </c:pt>
                <c:pt idx="11">
                  <c:v>9.3651036077126051</c:v>
                </c:pt>
                <c:pt idx="12">
                  <c:v>9.5524056798668564</c:v>
                </c:pt>
                <c:pt idx="13">
                  <c:v>9.7434537934641963</c:v>
                </c:pt>
                <c:pt idx="14">
                  <c:v>9.9383228693334793</c:v>
                </c:pt>
                <c:pt idx="15">
                  <c:v>25.234273294807171</c:v>
                </c:pt>
                <c:pt idx="16">
                  <c:v>10.339831113254551</c:v>
                </c:pt>
                <c:pt idx="17">
                  <c:v>10.546627735519644</c:v>
                </c:pt>
                <c:pt idx="18">
                  <c:v>10.757560290230035</c:v>
                </c:pt>
                <c:pt idx="19">
                  <c:v>10.972711496034638</c:v>
                </c:pt>
                <c:pt idx="20">
                  <c:v>11.192770422091064</c:v>
                </c:pt>
                <c:pt idx="21">
                  <c:v>11.977050766714466</c:v>
                </c:pt>
                <c:pt idx="22">
                  <c:v>12.216591782048758</c:v>
                </c:pt>
                <c:pt idx="23">
                  <c:v>11.368459081344332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BF-4E7D-BCBB-FCE968D2D101}"/>
            </c:ext>
          </c:extLst>
        </c:ser>
        <c:ser>
          <c:idx val="3"/>
          <c:order val="3"/>
          <c:tx>
            <c:strRef>
              <c:f>'NBO Case Charts'!$P$367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Charts'!$Y$367:$BO$367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2.9319750891400895</c:v>
                </c:pt>
                <c:pt idx="3">
                  <c:v>3.4219880011891779</c:v>
                </c:pt>
                <c:pt idx="4">
                  <c:v>4.9575933440126487</c:v>
                </c:pt>
                <c:pt idx="5">
                  <c:v>5.4184331974883406</c:v>
                </c:pt>
                <c:pt idx="6">
                  <c:v>5.5033018614381071</c:v>
                </c:pt>
                <c:pt idx="7">
                  <c:v>5.7491761323457862</c:v>
                </c:pt>
                <c:pt idx="8">
                  <c:v>5.8818249025753335</c:v>
                </c:pt>
                <c:pt idx="9">
                  <c:v>5.97596140062684</c:v>
                </c:pt>
                <c:pt idx="10">
                  <c:v>6.0719806286393769</c:v>
                </c:pt>
                <c:pt idx="11">
                  <c:v>6.1699202412121652</c:v>
                </c:pt>
                <c:pt idx="12">
                  <c:v>6.6380452517161777</c:v>
                </c:pt>
                <c:pt idx="13">
                  <c:v>6.8424559116581527</c:v>
                </c:pt>
                <c:pt idx="14">
                  <c:v>6.9558050298913168</c:v>
                </c:pt>
                <c:pt idx="15">
                  <c:v>7.0714211304891421</c:v>
                </c:pt>
                <c:pt idx="16">
                  <c:v>7.1893495530989258</c:v>
                </c:pt>
                <c:pt idx="17">
                  <c:v>8.677573479676866</c:v>
                </c:pt>
                <c:pt idx="18">
                  <c:v>8.9326776131480656</c:v>
                </c:pt>
                <c:pt idx="19">
                  <c:v>9.0878311654110284</c:v>
                </c:pt>
                <c:pt idx="20">
                  <c:v>9.246087788719251</c:v>
                </c:pt>
                <c:pt idx="21">
                  <c:v>9.4075095444936352</c:v>
                </c:pt>
                <c:pt idx="22">
                  <c:v>9.572159735383508</c:v>
                </c:pt>
                <c:pt idx="23">
                  <c:v>9.7401029300911777</c:v>
                </c:pt>
                <c:pt idx="24">
                  <c:v>9.9114049886930005</c:v>
                </c:pt>
                <c:pt idx="25">
                  <c:v>10.086133088466861</c:v>
                </c:pt>
                <c:pt idx="26">
                  <c:v>10.2643557502362</c:v>
                </c:pt>
                <c:pt idx="27">
                  <c:v>2.1942409248611772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BF-4E7D-BCBB-FCE968D2D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Charts'!$P$387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Charts'!$Y$387:$BO$387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6-4566-86EA-2771E1E0A8C3}"/>
            </c:ext>
          </c:extLst>
        </c:ser>
        <c:ser>
          <c:idx val="1"/>
          <c:order val="1"/>
          <c:tx>
            <c:strRef>
              <c:f>'NBO Case Charts'!$P$388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Charts'!$Y$388:$BO$388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E6-4566-86EA-2771E1E0A8C3}"/>
            </c:ext>
          </c:extLst>
        </c:ser>
        <c:ser>
          <c:idx val="2"/>
          <c:order val="2"/>
          <c:tx>
            <c:strRef>
              <c:f>'NBO Case Charts'!$P$389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Charts'!$Y$389:$BO$389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E6-4566-86EA-2771E1E0A8C3}"/>
            </c:ext>
          </c:extLst>
        </c:ser>
        <c:ser>
          <c:idx val="3"/>
          <c:order val="3"/>
          <c:tx>
            <c:strRef>
              <c:f>'NBO Case Charts'!$P$390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'NBO Case Charts'!$Y$390:$BO$390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E6-4566-86EA-2771E1E0A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Charts'!$P$399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Charts'!$Z$399:$BO$399</c:f>
              <c:numCache>
                <c:formatCode>#,##0.0_);\(#,##0.0\);\-_)</c:formatCode>
                <c:ptCount val="42"/>
                <c:pt idx="0">
                  <c:v>1.366270395044255</c:v>
                </c:pt>
                <c:pt idx="1">
                  <c:v>92.351633546772916</c:v>
                </c:pt>
                <c:pt idx="2">
                  <c:v>91.230759684106843</c:v>
                </c:pt>
                <c:pt idx="3">
                  <c:v>90.589505526064372</c:v>
                </c:pt>
                <c:pt idx="4">
                  <c:v>89.954344216617343</c:v>
                </c:pt>
                <c:pt idx="5">
                  <c:v>89.320026923523258</c:v>
                </c:pt>
                <c:pt idx="6">
                  <c:v>88.691750546502391</c:v>
                </c:pt>
                <c:pt idx="7">
                  <c:v>88.063858773349082</c:v>
                </c:pt>
                <c:pt idx="8">
                  <c:v>87.441962686710085</c:v>
                </c:pt>
                <c:pt idx="9">
                  <c:v>86.82087711688628</c:v>
                </c:pt>
                <c:pt idx="10">
                  <c:v>86.20573613220887</c:v>
                </c:pt>
                <c:pt idx="11">
                  <c:v>85.590959037030402</c:v>
                </c:pt>
                <c:pt idx="12">
                  <c:v>84.982081990553269</c:v>
                </c:pt>
                <c:pt idx="13">
                  <c:v>84.373982730201647</c:v>
                </c:pt>
                <c:pt idx="14">
                  <c:v>83.771733235262445</c:v>
                </c:pt>
                <c:pt idx="15">
                  <c:v>83.169827417450847</c:v>
                </c:pt>
                <c:pt idx="16">
                  <c:v>82.573727511188807</c:v>
                </c:pt>
                <c:pt idx="17">
                  <c:v>81.978373414300236</c:v>
                </c:pt>
                <c:pt idx="18">
                  <c:v>81.388775750878878</c:v>
                </c:pt>
                <c:pt idx="19">
                  <c:v>80.799502044251554</c:v>
                </c:pt>
                <c:pt idx="20">
                  <c:v>80.215941589438088</c:v>
                </c:pt>
                <c:pt idx="21">
                  <c:v>79.633095706539464</c:v>
                </c:pt>
                <c:pt idx="22">
                  <c:v>79.055914389906334</c:v>
                </c:pt>
                <c:pt idx="23">
                  <c:v>78.4790377919918</c:v>
                </c:pt>
                <c:pt idx="24">
                  <c:v>77.907783240682647</c:v>
                </c:pt>
                <c:pt idx="25">
                  <c:v>77.337212748740413</c:v>
                </c:pt>
                <c:pt idx="26">
                  <c:v>76.77221639791334</c:v>
                </c:pt>
                <c:pt idx="27">
                  <c:v>76.207506000384981</c:v>
                </c:pt>
                <c:pt idx="28">
                  <c:v>75.648327876242888</c:v>
                </c:pt>
                <c:pt idx="29">
                  <c:v>75.15398551185298</c:v>
                </c:pt>
                <c:pt idx="30">
                  <c:v>74.369928429219257</c:v>
                </c:pt>
                <c:pt idx="31">
                  <c:v>73.173634032951924</c:v>
                </c:pt>
                <c:pt idx="32">
                  <c:v>72.33827620654796</c:v>
                </c:pt>
                <c:pt idx="33">
                  <c:v>71.46719550986559</c:v>
                </c:pt>
                <c:pt idx="34">
                  <c:v>70.565503888245232</c:v>
                </c:pt>
                <c:pt idx="35">
                  <c:v>69.634300580194008</c:v>
                </c:pt>
                <c:pt idx="36">
                  <c:v>68.671336845785561</c:v>
                </c:pt>
                <c:pt idx="37">
                  <c:v>67.719113644754742</c:v>
                </c:pt>
                <c:pt idx="38">
                  <c:v>66.738686490578459</c:v>
                </c:pt>
                <c:pt idx="39">
                  <c:v>65.728522791263657</c:v>
                </c:pt>
                <c:pt idx="40">
                  <c:v>54.750590946527709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7-4F5D-9378-37F8DE303068}"/>
            </c:ext>
          </c:extLst>
        </c:ser>
        <c:ser>
          <c:idx val="1"/>
          <c:order val="1"/>
          <c:tx>
            <c:strRef>
              <c:f>'NBO Case Charts'!$P$400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Charts'!$Z$400:$BO$400</c:f>
              <c:numCache>
                <c:formatCode>#,##0.0_);\(#,##0.0\);\-_)</c:formatCode>
                <c:ptCount val="42"/>
                <c:pt idx="0">
                  <c:v>21.791197777006495</c:v>
                </c:pt>
                <c:pt idx="1">
                  <c:v>61.589206272410216</c:v>
                </c:pt>
                <c:pt idx="2">
                  <c:v>60.850081398423427</c:v>
                </c:pt>
                <c:pt idx="3">
                  <c:v>60.423138039033979</c:v>
                </c:pt>
                <c:pt idx="4">
                  <c:v>59.998284279591822</c:v>
                </c:pt>
                <c:pt idx="5">
                  <c:v>59.575959394789592</c:v>
                </c:pt>
                <c:pt idx="6">
                  <c:v>59.15570328141883</c:v>
                </c:pt>
                <c:pt idx="7">
                  <c:v>58.737664919112852</c:v>
                </c:pt>
                <c:pt idx="8">
                  <c:v>58.321678747217192</c:v>
                </c:pt>
                <c:pt idx="9">
                  <c:v>57.908171867720796</c:v>
                </c:pt>
                <c:pt idx="10">
                  <c:v>57.496696712406717</c:v>
                </c:pt>
                <c:pt idx="11">
                  <c:v>57.087398191640034</c:v>
                </c:pt>
                <c:pt idx="12">
                  <c:v>56.680115088243156</c:v>
                </c:pt>
                <c:pt idx="13">
                  <c:v>56.275262585206711</c:v>
                </c:pt>
                <c:pt idx="14">
                  <c:v>55.872405389550458</c:v>
                </c:pt>
                <c:pt idx="15">
                  <c:v>55.471684426770693</c:v>
                </c:pt>
                <c:pt idx="16">
                  <c:v>55.072942734346604</c:v>
                </c:pt>
                <c:pt idx="17">
                  <c:v>54.676583825272282</c:v>
                </c:pt>
                <c:pt idx="18">
                  <c:v>54.282184426851174</c:v>
                </c:pt>
                <c:pt idx="19">
                  <c:v>53.889881562549341</c:v>
                </c:pt>
                <c:pt idx="20">
                  <c:v>53.49952243731353</c:v>
                </c:pt>
                <c:pt idx="21">
                  <c:v>53.111499138521218</c:v>
                </c:pt>
                <c:pt idx="22">
                  <c:v>52.725400163525002</c:v>
                </c:pt>
                <c:pt idx="23">
                  <c:v>52.341358715065446</c:v>
                </c:pt>
                <c:pt idx="24">
                  <c:v>51.959226079970193</c:v>
                </c:pt>
                <c:pt idx="25">
                  <c:v>51.579383159838748</c:v>
                </c:pt>
                <c:pt idx="26">
                  <c:v>51.201429976474785</c:v>
                </c:pt>
                <c:pt idx="27">
                  <c:v>50.825495991690964</c:v>
                </c:pt>
                <c:pt idx="28">
                  <c:v>50.451436490184122</c:v>
                </c:pt>
                <c:pt idx="29">
                  <c:v>50.123810469790747</c:v>
                </c:pt>
                <c:pt idx="30">
                  <c:v>49.589151357674616</c:v>
                </c:pt>
                <c:pt idx="31">
                  <c:v>48.799885922217918</c:v>
                </c:pt>
                <c:pt idx="32">
                  <c:v>48.240777216877866</c:v>
                </c:pt>
                <c:pt idx="33">
                  <c:v>47.633425081712325</c:v>
                </c:pt>
                <c:pt idx="34">
                  <c:v>47.031974510872381</c:v>
                </c:pt>
                <c:pt idx="35">
                  <c:v>46.409951792682108</c:v>
                </c:pt>
                <c:pt idx="36">
                  <c:v>45.76759705112589</c:v>
                </c:pt>
                <c:pt idx="37">
                  <c:v>45.132394978245223</c:v>
                </c:pt>
                <c:pt idx="38">
                  <c:v>44.477519117239993</c:v>
                </c:pt>
                <c:pt idx="39">
                  <c:v>43.777722569605658</c:v>
                </c:pt>
                <c:pt idx="40">
                  <c:v>22.221099943655449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17-4F5D-9378-37F8DE303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Charts'!$P$422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Charts'!$Z$422:$BO$422</c:f>
              <c:numCache>
                <c:formatCode>#,##0.0_);\(#,##0.0\);\-_)</c:formatCode>
                <c:ptCount val="42"/>
                <c:pt idx="0">
                  <c:v>2.4563066437773897</c:v>
                </c:pt>
                <c:pt idx="1">
                  <c:v>16.063046404847988</c:v>
                </c:pt>
                <c:pt idx="2">
                  <c:v>15.964199621456306</c:v>
                </c:pt>
                <c:pt idx="3">
                  <c:v>15.947183452293892</c:v>
                </c:pt>
                <c:pt idx="4">
                  <c:v>15.930252380245072</c:v>
                </c:pt>
                <c:pt idx="5">
                  <c:v>15.912909777772693</c:v>
                </c:pt>
                <c:pt idx="6">
                  <c:v>15.89565219087582</c:v>
                </c:pt>
                <c:pt idx="7">
                  <c:v>15.877901438148273</c:v>
                </c:pt>
                <c:pt idx="8">
                  <c:v>15.86023579099761</c:v>
                </c:pt>
                <c:pt idx="9">
                  <c:v>15.842151980777651</c:v>
                </c:pt>
                <c:pt idx="10">
                  <c:v>15.824153186840027</c:v>
                </c:pt>
                <c:pt idx="11">
                  <c:v>15.805654899629717</c:v>
                </c:pt>
                <c:pt idx="12">
                  <c:v>15.787241718177413</c:v>
                </c:pt>
                <c:pt idx="13">
                  <c:v>15.768403649685155</c:v>
                </c:pt>
                <c:pt idx="14">
                  <c:v>15.74965058975342</c:v>
                </c:pt>
                <c:pt idx="15">
                  <c:v>15.730391631972038</c:v>
                </c:pt>
                <c:pt idx="16">
                  <c:v>8.0165471891301809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2-4C48-AD18-2731082F80DE}"/>
            </c:ext>
          </c:extLst>
        </c:ser>
        <c:ser>
          <c:idx val="1"/>
          <c:order val="1"/>
          <c:tx>
            <c:strRef>
              <c:f>'NBO Case Charts'!$P$425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Charts'!$Z$425:$BO$425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6.9271614885519757</c:v>
                </c:pt>
                <c:pt idx="17">
                  <c:v>14.574661863658454</c:v>
                </c:pt>
                <c:pt idx="18">
                  <c:v>14.446416925272967</c:v>
                </c:pt>
                <c:pt idx="19">
                  <c:v>14.37542391313206</c:v>
                </c:pt>
                <c:pt idx="20">
                  <c:v>14.214894338744141</c:v>
                </c:pt>
                <c:pt idx="21">
                  <c:v>14.199112895726575</c:v>
                </c:pt>
                <c:pt idx="22">
                  <c:v>13.917725256527781</c:v>
                </c:pt>
                <c:pt idx="23">
                  <c:v>14.048179287240814</c:v>
                </c:pt>
                <c:pt idx="24">
                  <c:v>13.999996524475879</c:v>
                </c:pt>
                <c:pt idx="25">
                  <c:v>14.51679425278542</c:v>
                </c:pt>
                <c:pt idx="26">
                  <c:v>14.883135917875185</c:v>
                </c:pt>
                <c:pt idx="27">
                  <c:v>15.022561331686354</c:v>
                </c:pt>
                <c:pt idx="28">
                  <c:v>14.97425628416627</c:v>
                </c:pt>
                <c:pt idx="29">
                  <c:v>14.863038577998836</c:v>
                </c:pt>
                <c:pt idx="30">
                  <c:v>14.831626735136568</c:v>
                </c:pt>
                <c:pt idx="31">
                  <c:v>14.788960064666473</c:v>
                </c:pt>
                <c:pt idx="32">
                  <c:v>14.447801527873244</c:v>
                </c:pt>
                <c:pt idx="33">
                  <c:v>14.556068578124499</c:v>
                </c:pt>
                <c:pt idx="34">
                  <c:v>14.659806898767563</c:v>
                </c:pt>
                <c:pt idx="35">
                  <c:v>14.755503959353588</c:v>
                </c:pt>
                <c:pt idx="36">
                  <c:v>14.842408734989322</c:v>
                </c:pt>
                <c:pt idx="37">
                  <c:v>14.929254612146487</c:v>
                </c:pt>
                <c:pt idx="38">
                  <c:v>15.007176883952706</c:v>
                </c:pt>
                <c:pt idx="39">
                  <c:v>15.071968844357102</c:v>
                </c:pt>
                <c:pt idx="40">
                  <c:v>10.805933685651285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82-4C48-AD18-2731082F80DE}"/>
            </c:ext>
          </c:extLst>
        </c:ser>
        <c:ser>
          <c:idx val="2"/>
          <c:order val="2"/>
          <c:tx>
            <c:strRef>
              <c:f>'NBO Case Charts'!$P$428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Charts'!$Z$428:$BO$428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0.29858454692034386</c:v>
                </c:pt>
                <c:pt idx="17">
                  <c:v>0.60727757765243551</c:v>
                </c:pt>
                <c:pt idx="18">
                  <c:v>0.6045398136117115</c:v>
                </c:pt>
                <c:pt idx="19">
                  <c:v>0.61216930026553551</c:v>
                </c:pt>
                <c:pt idx="20">
                  <c:v>0.60920975737474903</c:v>
                </c:pt>
                <c:pt idx="21">
                  <c:v>0.59523720218365983</c:v>
                </c:pt>
                <c:pt idx="22">
                  <c:v>0.59177729437204729</c:v>
                </c:pt>
                <c:pt idx="23">
                  <c:v>0.58811493066647957</c:v>
                </c:pt>
                <c:pt idx="24">
                  <c:v>0.59550547014223243</c:v>
                </c:pt>
                <c:pt idx="25">
                  <c:v>0.60297029419876746</c:v>
                </c:pt>
                <c:pt idx="26">
                  <c:v>0.6105311173741369</c:v>
                </c:pt>
                <c:pt idx="27">
                  <c:v>0.61816440262373962</c:v>
                </c:pt>
                <c:pt idx="28">
                  <c:v>0.62589557023723363</c:v>
                </c:pt>
                <c:pt idx="29">
                  <c:v>0.63425204881959596</c:v>
                </c:pt>
                <c:pt idx="30">
                  <c:v>0.64012721250996596</c:v>
                </c:pt>
                <c:pt idx="31">
                  <c:v>0.64247121592403511</c:v>
                </c:pt>
                <c:pt idx="32">
                  <c:v>0.64782866410937556</c:v>
                </c:pt>
                <c:pt idx="33">
                  <c:v>0.65268327803773118</c:v>
                </c:pt>
                <c:pt idx="34">
                  <c:v>0.6573348271020989</c:v>
                </c:pt>
                <c:pt idx="35">
                  <c:v>0.66162581205223348</c:v>
                </c:pt>
                <c:pt idx="36">
                  <c:v>0.66552255749106082</c:v>
                </c:pt>
                <c:pt idx="37">
                  <c:v>0.66941666196595917</c:v>
                </c:pt>
                <c:pt idx="38">
                  <c:v>0.67291063862055289</c:v>
                </c:pt>
                <c:pt idx="39">
                  <c:v>0.6758158618874166</c:v>
                </c:pt>
                <c:pt idx="40">
                  <c:v>0.48453002143783253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82-4C48-AD18-2731082F80DE}"/>
            </c:ext>
          </c:extLst>
        </c:ser>
        <c:ser>
          <c:idx val="3"/>
          <c:order val="3"/>
          <c:tx>
            <c:strRef>
              <c:f>'NBO Case Charts'!$P$431</c:f>
              <c:strCache>
                <c:ptCount val="1"/>
                <c:pt idx="0">
                  <c:v>BESS revenue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Charts'!$Z$431:$BO$431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5.4822888731969188</c:v>
                </c:pt>
                <c:pt idx="2">
                  <c:v>5.4856962374510756</c:v>
                </c:pt>
                <c:pt idx="3">
                  <c:v>5.3803230151988934</c:v>
                </c:pt>
                <c:pt idx="4">
                  <c:v>5.1979283758345964</c:v>
                </c:pt>
                <c:pt idx="5">
                  <c:v>5.4310089578976175</c:v>
                </c:pt>
                <c:pt idx="6">
                  <c:v>6.1822480235547976</c:v>
                </c:pt>
                <c:pt idx="7">
                  <c:v>5.6965564496329284</c:v>
                </c:pt>
                <c:pt idx="8">
                  <c:v>6.0240280982662924</c:v>
                </c:pt>
                <c:pt idx="9">
                  <c:v>6.2971598339780819</c:v>
                </c:pt>
                <c:pt idx="10">
                  <c:v>6.4808634943683607</c:v>
                </c:pt>
                <c:pt idx="11">
                  <c:v>5.8234240379414057</c:v>
                </c:pt>
                <c:pt idx="12">
                  <c:v>5.938956966631376</c:v>
                </c:pt>
                <c:pt idx="13">
                  <c:v>6.2172441111771644</c:v>
                </c:pt>
                <c:pt idx="14">
                  <c:v>6.354436605641629</c:v>
                </c:pt>
                <c:pt idx="15">
                  <c:v>6.2642884171579727</c:v>
                </c:pt>
                <c:pt idx="16">
                  <c:v>6.2113232914555425</c:v>
                </c:pt>
                <c:pt idx="17">
                  <c:v>6.0962661379356593</c:v>
                </c:pt>
                <c:pt idx="18">
                  <c:v>6.1485018188932106</c:v>
                </c:pt>
                <c:pt idx="19">
                  <c:v>6.3047383577641769</c:v>
                </c:pt>
                <c:pt idx="20">
                  <c:v>6.3312646842119147</c:v>
                </c:pt>
                <c:pt idx="21">
                  <c:v>6.1710751936728521</c:v>
                </c:pt>
                <c:pt idx="22">
                  <c:v>9.7995589097060218</c:v>
                </c:pt>
                <c:pt idx="23">
                  <c:v>9.7172334537943943</c:v>
                </c:pt>
                <c:pt idx="24">
                  <c:v>9.6784411709664475</c:v>
                </c:pt>
                <c:pt idx="25">
                  <c:v>9.8425227165879505</c:v>
                </c:pt>
                <c:pt idx="26">
                  <c:v>4.8260256200363898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82-4C48-AD18-2731082F80DE}"/>
            </c:ext>
          </c:extLst>
        </c:ser>
        <c:ser>
          <c:idx val="4"/>
          <c:order val="4"/>
          <c:tx>
            <c:strRef>
              <c:f>'NBO Case Charts'!$P$436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Charts'!$Z$436:$BO$436</c:f>
              <c:numCache>
                <c:formatCode>#,##0.0_);\(#,##0.0\);\-_)</c:formatCode>
                <c:ptCount val="42"/>
                <c:pt idx="0">
                  <c:v>-0.12230478313275374</c:v>
                </c:pt>
                <c:pt idx="1">
                  <c:v>-0.8034240935584156</c:v>
                </c:pt>
                <c:pt idx="2">
                  <c:v>-0.79412409987515131</c:v>
                </c:pt>
                <c:pt idx="3">
                  <c:v>-0.78878311228799169</c:v>
                </c:pt>
                <c:pt idx="4">
                  <c:v>-0.78357542021604587</c:v>
                </c:pt>
                <c:pt idx="5">
                  <c:v>-0.77819982605406413</c:v>
                </c:pt>
                <c:pt idx="6">
                  <c:v>-0.7729571636021062</c:v>
                </c:pt>
                <c:pt idx="7">
                  <c:v>-0.76772751292480956</c:v>
                </c:pt>
                <c:pt idx="8">
                  <c:v>-0.76263048490463647</c:v>
                </c:pt>
                <c:pt idx="9">
                  <c:v>-0.7573651393855354</c:v>
                </c:pt>
                <c:pt idx="10">
                  <c:v>-0.75223205868557785</c:v>
                </c:pt>
                <c:pt idx="11">
                  <c:v>-0.7471116806058522</c:v>
                </c:pt>
                <c:pt idx="12">
                  <c:v>-0.74212326312898225</c:v>
                </c:pt>
                <c:pt idx="13">
                  <c:v>-0.73696612103954184</c:v>
                </c:pt>
                <c:pt idx="14">
                  <c:v>-0.73194058758656455</c:v>
                </c:pt>
                <c:pt idx="15">
                  <c:v>-0.72692745368360767</c:v>
                </c:pt>
                <c:pt idx="16">
                  <c:v>-0.55691809997989994</c:v>
                </c:pt>
                <c:pt idx="17">
                  <c:v>-0.40996487171871759</c:v>
                </c:pt>
                <c:pt idx="18">
                  <c:v>-0.40701288053319018</c:v>
                </c:pt>
                <c:pt idx="19">
                  <c:v>-0.40406815082040271</c:v>
                </c:pt>
                <c:pt idx="20">
                  <c:v>-0.40114639208025488</c:v>
                </c:pt>
                <c:pt idx="21">
                  <c:v>-0.3982337845351821</c:v>
                </c:pt>
                <c:pt idx="22">
                  <c:v>-0.39534394366029396</c:v>
                </c:pt>
                <c:pt idx="23">
                  <c:v>-0.3924611895211717</c:v>
                </c:pt>
                <c:pt idx="24">
                  <c:v>-0.3896010279619585</c:v>
                </c:pt>
                <c:pt idx="25">
                  <c:v>-0.38674978772573754</c:v>
                </c:pt>
                <c:pt idx="26">
                  <c:v>-0.38392093912316433</c:v>
                </c:pt>
                <c:pt idx="27">
                  <c:v>-0.38109900597622787</c:v>
                </c:pt>
                <c:pt idx="28">
                  <c:v>-0.37829929309928101</c:v>
                </c:pt>
                <c:pt idx="29">
                  <c:v>-0.37583338794493115</c:v>
                </c:pt>
                <c:pt idx="30">
                  <c:v>-0.37187723936068168</c:v>
                </c:pt>
                <c:pt idx="31">
                  <c:v>-0.36592055986550953</c:v>
                </c:pt>
                <c:pt idx="32">
                  <c:v>-0.36173716027027752</c:v>
                </c:pt>
                <c:pt idx="33">
                  <c:v>-0.35730186177473372</c:v>
                </c:pt>
                <c:pt idx="34">
                  <c:v>-0.35279243519735282</c:v>
                </c:pt>
                <c:pt idx="35">
                  <c:v>-0.34813275711862829</c:v>
                </c:pt>
                <c:pt idx="36">
                  <c:v>-0.34331680169073436</c:v>
                </c:pt>
                <c:pt idx="37">
                  <c:v>-0.33855452586899992</c:v>
                </c:pt>
                <c:pt idx="38">
                  <c:v>-0.33364861682345537</c:v>
                </c:pt>
                <c:pt idx="39">
                  <c:v>-0.32851873608260795</c:v>
                </c:pt>
                <c:pt idx="40">
                  <c:v>-0.23091507267054945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82-4C48-AD18-2731082F8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Charts'!$P$442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Charts'!$Z$442:$BO$442</c:f>
              <c:numCache>
                <c:formatCode>#,##0.0_);\(#,##0.0\);\-_)</c:formatCode>
                <c:ptCount val="42"/>
                <c:pt idx="0">
                  <c:v>-0.21979418562409012</c:v>
                </c:pt>
                <c:pt idx="1">
                  <c:v>6.3396469880495463</c:v>
                </c:pt>
                <c:pt idx="2">
                  <c:v>6.2545842648587548</c:v>
                </c:pt>
                <c:pt idx="3">
                  <c:v>6.2152407802442644</c:v>
                </c:pt>
                <c:pt idx="4">
                  <c:v>6.1753300261787238</c:v>
                </c:pt>
                <c:pt idx="5">
                  <c:v>6.1345118421220137</c:v>
                </c:pt>
                <c:pt idx="6">
                  <c:v>6.0931009984049291</c:v>
                </c:pt>
                <c:pt idx="7">
                  <c:v>6.0505809993314257</c:v>
                </c:pt>
                <c:pt idx="8">
                  <c:v>6.007441962735931</c:v>
                </c:pt>
                <c:pt idx="9">
                  <c:v>5.9633358949181217</c:v>
                </c:pt>
                <c:pt idx="10">
                  <c:v>5.9185832346467233</c:v>
                </c:pt>
                <c:pt idx="11">
                  <c:v>5.8726597246620225</c:v>
                </c:pt>
                <c:pt idx="12">
                  <c:v>5.8260609973253699</c:v>
                </c:pt>
                <c:pt idx="13">
                  <c:v>5.7784310670238179</c:v>
                </c:pt>
                <c:pt idx="14">
                  <c:v>5.7300960215180368</c:v>
                </c:pt>
                <c:pt idx="15">
                  <c:v>5.6805236893765469</c:v>
                </c:pt>
                <c:pt idx="16">
                  <c:v>5.5316385384655522</c:v>
                </c:pt>
                <c:pt idx="17">
                  <c:v>5.6178739493390335</c:v>
                </c:pt>
                <c:pt idx="18">
                  <c:v>5.4974521810122514</c:v>
                </c:pt>
                <c:pt idx="19">
                  <c:v>5.4165948233899224</c:v>
                </c:pt>
                <c:pt idx="20">
                  <c:v>5.2748883380763321</c:v>
                </c:pt>
                <c:pt idx="21">
                  <c:v>5.2123741110361665</c:v>
                </c:pt>
                <c:pt idx="22">
                  <c:v>4.996008444161621</c:v>
                </c:pt>
                <c:pt idx="23">
                  <c:v>5.0255151448687414</c:v>
                </c:pt>
                <c:pt idx="24">
                  <c:v>5.1004979269547022</c:v>
                </c:pt>
                <c:pt idx="25">
                  <c:v>5.5133480914067574</c:v>
                </c:pt>
                <c:pt idx="26">
                  <c:v>5.6882377132794169</c:v>
                </c:pt>
                <c:pt idx="27">
                  <c:v>5.725886523929665</c:v>
                </c:pt>
                <c:pt idx="28">
                  <c:v>5.6500466478801625</c:v>
                </c:pt>
                <c:pt idx="29">
                  <c:v>5.5353437698747889</c:v>
                </c:pt>
                <c:pt idx="30">
                  <c:v>5.4678429584936694</c:v>
                </c:pt>
                <c:pt idx="31">
                  <c:v>5.3900811589626993</c:v>
                </c:pt>
                <c:pt idx="32">
                  <c:v>5.1336351675511631</c:v>
                </c:pt>
                <c:pt idx="33">
                  <c:v>5.1473351550626054</c:v>
                </c:pt>
                <c:pt idx="34">
                  <c:v>5.1551369370501137</c:v>
                </c:pt>
                <c:pt idx="35">
                  <c:v>5.156859477744133</c:v>
                </c:pt>
                <c:pt idx="36">
                  <c:v>5.1518776249005827</c:v>
                </c:pt>
                <c:pt idx="37">
                  <c:v>5.1455808473415834</c:v>
                </c:pt>
                <c:pt idx="38">
                  <c:v>5.1325768272197809</c:v>
                </c:pt>
                <c:pt idx="39">
                  <c:v>5.1123022237153295</c:v>
                </c:pt>
                <c:pt idx="40">
                  <c:v>4.0245671024009635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C-471F-B0F2-E53F80751828}"/>
            </c:ext>
          </c:extLst>
        </c:ser>
        <c:ser>
          <c:idx val="1"/>
          <c:order val="1"/>
          <c:tx>
            <c:strRef>
              <c:f>'NBO Case Charts'!$P$443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Charts'!$Z$443:$BO$443</c:f>
              <c:numCache>
                <c:formatCode>#,##0.0_);\(#,##0.0\);\-_)</c:formatCode>
                <c:ptCount val="42"/>
                <c:pt idx="0">
                  <c:v>1.3781498499867662</c:v>
                </c:pt>
                <c:pt idx="1">
                  <c:v>4.3215718452331435</c:v>
                </c:pt>
                <c:pt idx="2">
                  <c:v>4.2614889676553798</c:v>
                </c:pt>
                <c:pt idx="3">
                  <c:v>4.2324464834132796</c:v>
                </c:pt>
                <c:pt idx="4">
                  <c:v>4.2027888544749787</c:v>
                </c:pt>
                <c:pt idx="5">
                  <c:v>4.1726381271337818</c:v>
                </c:pt>
                <c:pt idx="6">
                  <c:v>4.1418521052566959</c:v>
                </c:pt>
                <c:pt idx="7">
                  <c:v>4.1104654223077066</c:v>
                </c:pt>
                <c:pt idx="8">
                  <c:v>4.0784225482010248</c:v>
                </c:pt>
                <c:pt idx="9">
                  <c:v>4.045844593914854</c:v>
                </c:pt>
                <c:pt idx="10">
                  <c:v>4.0125886723974071</c:v>
                </c:pt>
                <c:pt idx="11">
                  <c:v>3.9786885473293152</c:v>
                </c:pt>
                <c:pt idx="12">
                  <c:v>3.9440878702498803</c:v>
                </c:pt>
                <c:pt idx="13">
                  <c:v>3.908906740899154</c:v>
                </c:pt>
                <c:pt idx="14">
                  <c:v>3.8730015240117255</c:v>
                </c:pt>
                <c:pt idx="15">
                  <c:v>3.8364050416420459</c:v>
                </c:pt>
                <c:pt idx="16">
                  <c:v>3.5938396884418151</c:v>
                </c:pt>
                <c:pt idx="17">
                  <c:v>3.5193750430835991</c:v>
                </c:pt>
                <c:pt idx="18">
                  <c:v>3.4354408471263067</c:v>
                </c:pt>
                <c:pt idx="19">
                  <c:v>3.3780276508700826</c:v>
                </c:pt>
                <c:pt idx="20">
                  <c:v>3.2797579843787723</c:v>
                </c:pt>
                <c:pt idx="21">
                  <c:v>3.2344338516236864</c:v>
                </c:pt>
                <c:pt idx="22">
                  <c:v>3.0862249038484082</c:v>
                </c:pt>
                <c:pt idx="23">
                  <c:v>3.1021233776032839</c:v>
                </c:pt>
                <c:pt idx="24">
                  <c:v>3.1488467146690726</c:v>
                </c:pt>
                <c:pt idx="25">
                  <c:v>3.4210294310686677</c:v>
                </c:pt>
                <c:pt idx="26">
                  <c:v>3.5334439473280526</c:v>
                </c:pt>
                <c:pt idx="27">
                  <c:v>3.5544600261751422</c:v>
                </c:pt>
                <c:pt idx="28">
                  <c:v>3.4994856776304197</c:v>
                </c:pt>
                <c:pt idx="29">
                  <c:v>3.4188923744892001</c:v>
                </c:pt>
                <c:pt idx="30">
                  <c:v>3.3680137793924807</c:v>
                </c:pt>
                <c:pt idx="31">
                  <c:v>3.3126747379546</c:v>
                </c:pt>
                <c:pt idx="32">
                  <c:v>3.1367934898773284</c:v>
                </c:pt>
                <c:pt idx="33">
                  <c:v>3.1379267235553598</c:v>
                </c:pt>
                <c:pt idx="34">
                  <c:v>3.1382460215372774</c:v>
                </c:pt>
                <c:pt idx="35">
                  <c:v>3.1342974238164398</c:v>
                </c:pt>
                <c:pt idx="36">
                  <c:v>3.1258854969079146</c:v>
                </c:pt>
                <c:pt idx="37">
                  <c:v>3.1164930505410884</c:v>
                </c:pt>
                <c:pt idx="38">
                  <c:v>3.1024039171620332</c:v>
                </c:pt>
                <c:pt idx="39">
                  <c:v>3.0798219678512289</c:v>
                </c:pt>
                <c:pt idx="40">
                  <c:v>1.3769891005469206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C-471F-B0F2-E53F80751828}"/>
            </c:ext>
          </c:extLst>
        </c:ser>
        <c:ser>
          <c:idx val="2"/>
          <c:order val="2"/>
          <c:tx>
            <c:strRef>
              <c:f>'NBO Case Charts'!$P$444</c:f>
              <c:strCache>
                <c:ptCount val="1"/>
                <c:pt idx="0">
                  <c:v>BESS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Charts'!$Z$444:$BO$444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3.7126504534508187</c:v>
                </c:pt>
                <c:pt idx="2">
                  <c:v>3.3234620889721289</c:v>
                </c:pt>
                <c:pt idx="3">
                  <c:v>3.1366864003652761</c:v>
                </c:pt>
                <c:pt idx="4">
                  <c:v>2.9483715574777953</c:v>
                </c:pt>
                <c:pt idx="5">
                  <c:v>3.1148581609448169</c:v>
                </c:pt>
                <c:pt idx="6">
                  <c:v>3.6549671848328376</c:v>
                </c:pt>
                <c:pt idx="7">
                  <c:v>3.2484734188677775</c:v>
                </c:pt>
                <c:pt idx="8">
                  <c:v>3.4868856735003493</c:v>
                </c:pt>
                <c:pt idx="9">
                  <c:v>3.6825168150941217</c:v>
                </c:pt>
                <c:pt idx="10">
                  <c:v>3.8079590714714806</c:v>
                </c:pt>
                <c:pt idx="11">
                  <c:v>3.2528811637388895</c:v>
                </c:pt>
                <c:pt idx="12">
                  <c:v>3.3171215709547623</c:v>
                </c:pt>
                <c:pt idx="13">
                  <c:v>3.5140515342858469</c:v>
                </c:pt>
                <c:pt idx="14">
                  <c:v>3.6011567759386374</c:v>
                </c:pt>
                <c:pt idx="15">
                  <c:v>3.5107148877885659</c:v>
                </c:pt>
                <c:pt idx="16">
                  <c:v>3.3392826767450314</c:v>
                </c:pt>
                <c:pt idx="17">
                  <c:v>3.1887077609347472</c:v>
                </c:pt>
                <c:pt idx="18">
                  <c:v>3.2046452073117169</c:v>
                </c:pt>
                <c:pt idx="19">
                  <c:v>3.3013039522564558</c:v>
                </c:pt>
                <c:pt idx="20">
                  <c:v>3.2961572271971527</c:v>
                </c:pt>
                <c:pt idx="21">
                  <c:v>3.1446805780940599</c:v>
                </c:pt>
                <c:pt idx="22">
                  <c:v>2.7495608615064744</c:v>
                </c:pt>
                <c:pt idx="23">
                  <c:v>5.8594660081253602</c:v>
                </c:pt>
                <c:pt idx="24">
                  <c:v>5.80117235705724</c:v>
                </c:pt>
                <c:pt idx="25">
                  <c:v>5.9007579047863459</c:v>
                </c:pt>
                <c:pt idx="26">
                  <c:v>3.1719339640461959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5C-471F-B0F2-E53F80751828}"/>
            </c:ext>
          </c:extLst>
        </c:ser>
        <c:ser>
          <c:idx val="3"/>
          <c:order val="3"/>
          <c:tx>
            <c:strRef>
              <c:f>'NBO Case Charts'!$P$445</c:f>
              <c:strCache>
                <c:ptCount val="1"/>
                <c:pt idx="0">
                  <c:v>BESS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Charts'!$Z$445:$BO$445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1.0326716119571062</c:v>
                </c:pt>
                <c:pt idx="2">
                  <c:v>0.93281870851607573</c:v>
                </c:pt>
                <c:pt idx="3">
                  <c:v>0.87085183751167838</c:v>
                </c:pt>
                <c:pt idx="4">
                  <c:v>0.82626781638783542</c:v>
                </c:pt>
                <c:pt idx="5">
                  <c:v>0.87261601494445518</c:v>
                </c:pt>
                <c:pt idx="6">
                  <c:v>1.0206941318674811</c:v>
                </c:pt>
                <c:pt idx="7">
                  <c:v>0.90914511472080295</c:v>
                </c:pt>
                <c:pt idx="8">
                  <c:v>0.975645750400709</c:v>
                </c:pt>
                <c:pt idx="9">
                  <c:v>1.03013641103142</c:v>
                </c:pt>
                <c:pt idx="10">
                  <c:v>1.0649276828872893</c:v>
                </c:pt>
                <c:pt idx="11">
                  <c:v>0.90264998524845375</c:v>
                </c:pt>
                <c:pt idx="12">
                  <c:v>0.91994695842656693</c:v>
                </c:pt>
                <c:pt idx="13">
                  <c:v>0.97548637089627166</c:v>
                </c:pt>
                <c:pt idx="14">
                  <c:v>0.99923949958804315</c:v>
                </c:pt>
                <c:pt idx="15">
                  <c:v>0.9726723926521591</c:v>
                </c:pt>
                <c:pt idx="16">
                  <c:v>0.91318155253051125</c:v>
                </c:pt>
                <c:pt idx="17">
                  <c:v>0.8806732471814237</c:v>
                </c:pt>
                <c:pt idx="18">
                  <c:v>0.88465377916561461</c:v>
                </c:pt>
                <c:pt idx="19">
                  <c:v>0.91126751644352433</c:v>
                </c:pt>
                <c:pt idx="20">
                  <c:v>0.90931723016928157</c:v>
                </c:pt>
                <c:pt idx="21">
                  <c:v>0.86630858419640178</c:v>
                </c:pt>
                <c:pt idx="22">
                  <c:v>0.73854610561369394</c:v>
                </c:pt>
                <c:pt idx="23">
                  <c:v>1.6270183386187951</c:v>
                </c:pt>
                <c:pt idx="24">
                  <c:v>1.6101247247179631</c:v>
                </c:pt>
                <c:pt idx="25">
                  <c:v>1.637497840826537</c:v>
                </c:pt>
                <c:pt idx="26">
                  <c:v>0.88399907989541948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5C-471F-B0F2-E53F80751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Charts'!$P$463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Charts'!$Z$463:$BO$463</c:f>
              <c:numCache>
                <c:formatCode>#,##0.0_);\(#,##0.0\);\-_)</c:formatCode>
                <c:ptCount val="42"/>
                <c:pt idx="0">
                  <c:v>0.35019521287959132</c:v>
                </c:pt>
                <c:pt idx="1">
                  <c:v>2.6504940518763243</c:v>
                </c:pt>
                <c:pt idx="2">
                  <c:v>2.6823213680805176</c:v>
                </c:pt>
                <c:pt idx="3">
                  <c:v>2.7147852306087943</c:v>
                </c:pt>
                <c:pt idx="4">
                  <c:v>2.7478983703876372</c:v>
                </c:pt>
                <c:pt idx="5">
                  <c:v>2.7816737729620562</c:v>
                </c:pt>
                <c:pt idx="6">
                  <c:v>2.8161246835879643</c:v>
                </c:pt>
                <c:pt idx="7">
                  <c:v>2.8512646124263901</c:v>
                </c:pt>
                <c:pt idx="8">
                  <c:v>2.8871073398415845</c:v>
                </c:pt>
                <c:pt idx="9">
                  <c:v>2.9236669218050828</c:v>
                </c:pt>
                <c:pt idx="10">
                  <c:v>2.9609576954078518</c:v>
                </c:pt>
                <c:pt idx="11">
                  <c:v>2.9989942844826754</c:v>
                </c:pt>
                <c:pt idx="12">
                  <c:v>3.0377916053389953</c:v>
                </c:pt>
                <c:pt idx="13">
                  <c:v>3.0773648726124421</c:v>
                </c:pt>
                <c:pt idx="14">
                  <c:v>3.1177296052313577</c:v>
                </c:pt>
                <c:pt idx="15">
                  <c:v>3.1589016325026513</c:v>
                </c:pt>
                <c:pt idx="16">
                  <c:v>3.2008971003193709</c:v>
                </c:pt>
                <c:pt idx="17">
                  <c:v>3.2437324774924257</c:v>
                </c:pt>
                <c:pt idx="18">
                  <c:v>3.2874245622089409</c:v>
                </c:pt>
                <c:pt idx="19">
                  <c:v>3.3319904886197866</c:v>
                </c:pt>
                <c:pt idx="20">
                  <c:v>3.3774477335588484</c:v>
                </c:pt>
                <c:pt idx="21">
                  <c:v>3.4238141233966921</c:v>
                </c:pt>
                <c:pt idx="22">
                  <c:v>3.4711078410312926</c:v>
                </c:pt>
                <c:pt idx="23">
                  <c:v>3.5193474330185848</c:v>
                </c:pt>
                <c:pt idx="24">
                  <c:v>3.4216837960122901</c:v>
                </c:pt>
                <c:pt idx="25">
                  <c:v>3.325004246682536</c:v>
                </c:pt>
                <c:pt idx="26">
                  <c:v>3.3761964876161867</c:v>
                </c:pt>
                <c:pt idx="27">
                  <c:v>3.4284125733685111</c:v>
                </c:pt>
                <c:pt idx="28">
                  <c:v>3.4816729808358806</c:v>
                </c:pt>
                <c:pt idx="29">
                  <c:v>3.5359985964525986</c:v>
                </c:pt>
                <c:pt idx="30">
                  <c:v>3.59141072438165</c:v>
                </c:pt>
                <c:pt idx="31">
                  <c:v>3.6479310948692838</c:v>
                </c:pt>
                <c:pt idx="32">
                  <c:v>3.7055818727666692</c:v>
                </c:pt>
                <c:pt idx="33">
                  <c:v>3.7643856662220032</c:v>
                </c:pt>
                <c:pt idx="34">
                  <c:v>3.8243655355464434</c:v>
                </c:pt>
                <c:pt idx="35">
                  <c:v>3.8855450022573721</c:v>
                </c:pt>
                <c:pt idx="36">
                  <c:v>3.947948058302519</c:v>
                </c:pt>
                <c:pt idx="37">
                  <c:v>4.0115991754685689</c:v>
                </c:pt>
                <c:pt idx="38">
                  <c:v>4.0765233149779414</c:v>
                </c:pt>
                <c:pt idx="39">
                  <c:v>4.1427459372775015</c:v>
                </c:pt>
                <c:pt idx="40">
                  <c:v>3.8421799617915262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4-40E2-8E23-09845D9D4579}"/>
            </c:ext>
          </c:extLst>
        </c:ser>
        <c:ser>
          <c:idx val="1"/>
          <c:order val="1"/>
          <c:tx>
            <c:strRef>
              <c:f>'NBO Case Charts'!$P$464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Charts'!$Z$464:$BO$464</c:f>
              <c:numCache>
                <c:formatCode>#,##0.0_);\(#,##0.0\);\-_)</c:formatCode>
                <c:ptCount val="42"/>
                <c:pt idx="0">
                  <c:v>0.82545098340236878</c:v>
                </c:pt>
                <c:pt idx="1">
                  <c:v>1.9479094261305558</c:v>
                </c:pt>
                <c:pt idx="2">
                  <c:v>1.9716809209865005</c:v>
                </c:pt>
                <c:pt idx="3">
                  <c:v>1.9959278457395642</c:v>
                </c:pt>
                <c:pt idx="4">
                  <c:v>2.0206597089876883</c:v>
                </c:pt>
                <c:pt idx="5">
                  <c:v>2.0458862095007757</c:v>
                </c:pt>
                <c:pt idx="6">
                  <c:v>2.0716172400241248</c:v>
                </c:pt>
                <c:pt idx="7">
                  <c:v>2.0978628911579409</c:v>
                </c:pt>
                <c:pt idx="8">
                  <c:v>2.1246334553144326</c:v>
                </c:pt>
                <c:pt idx="9">
                  <c:v>2.1519394307540551</c:v>
                </c:pt>
                <c:pt idx="10">
                  <c:v>2.1797915257024698</c:v>
                </c:pt>
                <c:pt idx="11">
                  <c:v>2.2082006625498525</c:v>
                </c:pt>
                <c:pt idx="12">
                  <c:v>2.237177982134182</c:v>
                </c:pt>
                <c:pt idx="13">
                  <c:v>2.2667348481101999</c:v>
                </c:pt>
                <c:pt idx="14">
                  <c:v>2.2968828514057367</c:v>
                </c:pt>
                <c:pt idx="15">
                  <c:v>2.3276338147671849</c:v>
                </c:pt>
                <c:pt idx="16">
                  <c:v>2.3589997973958616</c:v>
                </c:pt>
                <c:pt idx="17">
                  <c:v>2.3909930996771127</c:v>
                </c:pt>
                <c:pt idx="18">
                  <c:v>2.4236262680039879</c:v>
                </c:pt>
                <c:pt idx="19">
                  <c:v>2.4569120996974014</c:v>
                </c:pt>
                <c:pt idx="20">
                  <c:v>2.4908636480246824</c:v>
                </c:pt>
                <c:pt idx="21">
                  <c:v>2.5254942273185099</c:v>
                </c:pt>
                <c:pt idx="22">
                  <c:v>2.5608174181982135</c:v>
                </c:pt>
                <c:pt idx="23">
                  <c:v>2.5968470728955109</c:v>
                </c:pt>
                <c:pt idx="24">
                  <c:v>2.5348725290200873</c:v>
                </c:pt>
                <c:pt idx="25">
                  <c:v>2.4736329901004894</c:v>
                </c:pt>
                <c:pt idx="26">
                  <c:v>2.5118679479024988</c:v>
                </c:pt>
                <c:pt idx="27">
                  <c:v>2.5508676048605494</c:v>
                </c:pt>
                <c:pt idx="28">
                  <c:v>2.5906472549577604</c:v>
                </c:pt>
                <c:pt idx="29">
                  <c:v>2.631222498056915</c:v>
                </c:pt>
                <c:pt idx="30">
                  <c:v>2.6726092460180535</c:v>
                </c:pt>
                <c:pt idx="31">
                  <c:v>2.7148237289384145</c:v>
                </c:pt>
                <c:pt idx="32">
                  <c:v>2.7578825015171824</c:v>
                </c:pt>
                <c:pt idx="33">
                  <c:v>2.8018024495475267</c:v>
                </c:pt>
                <c:pt idx="34">
                  <c:v>2.846600796538477</c:v>
                </c:pt>
                <c:pt idx="35">
                  <c:v>2.8922951104692474</c:v>
                </c:pt>
                <c:pt idx="36">
                  <c:v>2.938903310678632</c:v>
                </c:pt>
                <c:pt idx="37">
                  <c:v>2.9864436748922043</c:v>
                </c:pt>
                <c:pt idx="38">
                  <c:v>3.0349348463900485</c:v>
                </c:pt>
                <c:pt idx="39">
                  <c:v>3.0843958413178498</c:v>
                </c:pt>
                <c:pt idx="40">
                  <c:v>1.8158124696791578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B4-40E2-8E23-09845D9D4579}"/>
            </c:ext>
          </c:extLst>
        </c:ser>
        <c:ser>
          <c:idx val="2"/>
          <c:order val="2"/>
          <c:tx>
            <c:strRef>
              <c:f>'NBO Case Charts'!$P$465</c:f>
              <c:strCache>
                <c:ptCount val="1"/>
                <c:pt idx="0">
                  <c:v>BESS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Charts'!$Z$465:$BO$465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0.56544465063464922</c:v>
                </c:pt>
                <c:pt idx="2">
                  <c:v>0.95509876447255349</c:v>
                </c:pt>
                <c:pt idx="3">
                  <c:v>1.0595870018225571</c:v>
                </c:pt>
                <c:pt idx="4">
                  <c:v>1.1054672709595961</c:v>
                </c:pt>
                <c:pt idx="5">
                  <c:v>1.1209966163787881</c:v>
                </c:pt>
                <c:pt idx="6">
                  <c:v>1.1675408870968917</c:v>
                </c:pt>
                <c:pt idx="7">
                  <c:v>1.1947511798916093</c:v>
                </c:pt>
                <c:pt idx="8">
                  <c:v>1.2120662034894414</c:v>
                </c:pt>
                <c:pt idx="9">
                  <c:v>1.2297275275592305</c:v>
                </c:pt>
                <c:pt idx="10">
                  <c:v>1.2477420781104152</c:v>
                </c:pt>
                <c:pt idx="11">
                  <c:v>1.2921689506046883</c:v>
                </c:pt>
                <c:pt idx="12">
                  <c:v>1.320290020133684</c:v>
                </c:pt>
                <c:pt idx="13">
                  <c:v>1.3401158205363579</c:v>
                </c:pt>
                <c:pt idx="14">
                  <c:v>1.3603381369470848</c:v>
                </c:pt>
                <c:pt idx="15">
                  <c:v>1.3809648996860269</c:v>
                </c:pt>
                <c:pt idx="16">
                  <c:v>1.5110303341382487</c:v>
                </c:pt>
                <c:pt idx="17">
                  <c:v>1.5717398272169041</c:v>
                </c:pt>
                <c:pt idx="18">
                  <c:v>1.5965946237612425</c:v>
                </c:pt>
                <c:pt idx="19">
                  <c:v>1.6219465162364672</c:v>
                </c:pt>
                <c:pt idx="20">
                  <c:v>1.6478054465611964</c:v>
                </c:pt>
                <c:pt idx="21">
                  <c:v>1.6741815554924206</c:v>
                </c:pt>
                <c:pt idx="22">
                  <c:v>4.9027173348279041</c:v>
                </c:pt>
                <c:pt idx="23">
                  <c:v>1.7285268903343145</c:v>
                </c:pt>
                <c:pt idx="24">
                  <c:v>1.7565174281410008</c:v>
                </c:pt>
                <c:pt idx="25">
                  <c:v>1.7850677767038206</c:v>
                </c:pt>
                <c:pt idx="26">
                  <c:v>0.59652568584178445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B4-40E2-8E23-09845D9D4579}"/>
            </c:ext>
          </c:extLst>
        </c:ser>
        <c:ser>
          <c:idx val="3"/>
          <c:order val="3"/>
          <c:tx>
            <c:strRef>
              <c:f>'NBO Case Charts'!$P$466</c:f>
              <c:strCache>
                <c:ptCount val="1"/>
                <c:pt idx="0">
                  <c:v>BESS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'NBO Case Charts'!$Z$466:$BO$466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0.17152215715434541</c:v>
                </c:pt>
                <c:pt idx="2">
                  <c:v>0.27431667549031719</c:v>
                </c:pt>
                <c:pt idx="3">
                  <c:v>0.31319777549938171</c:v>
                </c:pt>
                <c:pt idx="4">
                  <c:v>0.31782173100936933</c:v>
                </c:pt>
                <c:pt idx="5">
                  <c:v>0.32253816562955673</c:v>
                </c:pt>
                <c:pt idx="6">
                  <c:v>0.33904581975758707</c:v>
                </c:pt>
                <c:pt idx="7">
                  <c:v>0.34418673615273881</c:v>
                </c:pt>
                <c:pt idx="8">
                  <c:v>0.3494304708757936</c:v>
                </c:pt>
                <c:pt idx="9">
                  <c:v>0.35477908029330957</c:v>
                </c:pt>
                <c:pt idx="10">
                  <c:v>0.36023466189917575</c:v>
                </c:pt>
                <c:pt idx="11">
                  <c:v>0.37572393834937451</c:v>
                </c:pt>
                <c:pt idx="12">
                  <c:v>0.38159841711636194</c:v>
                </c:pt>
                <c:pt idx="13">
                  <c:v>0.38759038545868918</c:v>
                </c:pt>
                <c:pt idx="14">
                  <c:v>0.39370219316786303</c:v>
                </c:pt>
                <c:pt idx="15">
                  <c:v>0.39993623703122022</c:v>
                </c:pt>
                <c:pt idx="16">
                  <c:v>0.44782872804174995</c:v>
                </c:pt>
                <c:pt idx="17">
                  <c:v>0.45514530260258507</c:v>
                </c:pt>
                <c:pt idx="18">
                  <c:v>0.4626082086546367</c:v>
                </c:pt>
                <c:pt idx="19">
                  <c:v>0.47022037282772944</c:v>
                </c:pt>
                <c:pt idx="20">
                  <c:v>0.47798478028428404</c:v>
                </c:pt>
                <c:pt idx="21">
                  <c:v>0.48590447588996971</c:v>
                </c:pt>
                <c:pt idx="22">
                  <c:v>1.4087346077579508</c:v>
                </c:pt>
                <c:pt idx="23">
                  <c:v>0.50222221671592449</c:v>
                </c:pt>
                <c:pt idx="24">
                  <c:v>0.5106266610502429</c:v>
                </c:pt>
                <c:pt idx="25">
                  <c:v>0.51919919427124783</c:v>
                </c:pt>
                <c:pt idx="26">
                  <c:v>0.1735668902529908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B4-40E2-8E23-09845D9D4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Charts'!$P$487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Charts'!$AA$487:$BQ$487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0.78507336632487246</c:v>
                </c:pt>
                <c:pt idx="3">
                  <c:v>54.645238261297045</c:v>
                </c:pt>
                <c:pt idx="4">
                  <c:v>54.645238261297045</c:v>
                </c:pt>
                <c:pt idx="5">
                  <c:v>54.645238261297045</c:v>
                </c:pt>
                <c:pt idx="6">
                  <c:v>54.645238261297045</c:v>
                </c:pt>
                <c:pt idx="7">
                  <c:v>54.645238261297045</c:v>
                </c:pt>
                <c:pt idx="8">
                  <c:v>54.645238261297045</c:v>
                </c:pt>
                <c:pt idx="9">
                  <c:v>54.645238261297045</c:v>
                </c:pt>
                <c:pt idx="10">
                  <c:v>54.645238261297045</c:v>
                </c:pt>
                <c:pt idx="11">
                  <c:v>54.645238261297045</c:v>
                </c:pt>
                <c:pt idx="12">
                  <c:v>54.645238261297045</c:v>
                </c:pt>
                <c:pt idx="13">
                  <c:v>54.645238261297045</c:v>
                </c:pt>
                <c:pt idx="14">
                  <c:v>54.645238261297045</c:v>
                </c:pt>
                <c:pt idx="15">
                  <c:v>54.645238261297045</c:v>
                </c:pt>
                <c:pt idx="16">
                  <c:v>54.645238261297045</c:v>
                </c:pt>
                <c:pt idx="17">
                  <c:v>54.645238261297045</c:v>
                </c:pt>
                <c:pt idx="18">
                  <c:v>54.645238261297045</c:v>
                </c:pt>
                <c:pt idx="19">
                  <c:v>54.645238261297045</c:v>
                </c:pt>
                <c:pt idx="20">
                  <c:v>54.645238261297045</c:v>
                </c:pt>
                <c:pt idx="21">
                  <c:v>54.645238261297045</c:v>
                </c:pt>
                <c:pt idx="22">
                  <c:v>54.385673379555882</c:v>
                </c:pt>
                <c:pt idx="23">
                  <c:v>54.098785878684069</c:v>
                </c:pt>
                <c:pt idx="24">
                  <c:v>54.098785878684069</c:v>
                </c:pt>
                <c:pt idx="25">
                  <c:v>54.098785878684069</c:v>
                </c:pt>
                <c:pt idx="26">
                  <c:v>54.098785878684069</c:v>
                </c:pt>
                <c:pt idx="27">
                  <c:v>53.839220996942906</c:v>
                </c:pt>
                <c:pt idx="28">
                  <c:v>53.552333496071107</c:v>
                </c:pt>
                <c:pt idx="29">
                  <c:v>53.552333496071107</c:v>
                </c:pt>
                <c:pt idx="30">
                  <c:v>53.552333496071107</c:v>
                </c:pt>
                <c:pt idx="31">
                  <c:v>53.552333496071107</c:v>
                </c:pt>
                <c:pt idx="32">
                  <c:v>53.292768614329937</c:v>
                </c:pt>
                <c:pt idx="33">
                  <c:v>53.00588111345813</c:v>
                </c:pt>
                <c:pt idx="34">
                  <c:v>53.00588111345813</c:v>
                </c:pt>
                <c:pt idx="35">
                  <c:v>53.00588111345813</c:v>
                </c:pt>
                <c:pt idx="36">
                  <c:v>53.00588111345813</c:v>
                </c:pt>
                <c:pt idx="37">
                  <c:v>45.009908877439301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2-40C7-A5D1-C3F962FD7910}"/>
            </c:ext>
          </c:extLst>
        </c:ser>
        <c:ser>
          <c:idx val="1"/>
          <c:order val="1"/>
          <c:tx>
            <c:strRef>
              <c:f>'NBO Case Charts'!$P$488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Charts'!$AA$488:$BQ$488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20.018913928417543</c:v>
                </c:pt>
                <c:pt idx="3">
                  <c:v>40.821588398412004</c:v>
                </c:pt>
                <c:pt idx="4">
                  <c:v>40.821588398412004</c:v>
                </c:pt>
                <c:pt idx="5">
                  <c:v>40.821588398412004</c:v>
                </c:pt>
                <c:pt idx="6">
                  <c:v>40.821588398412004</c:v>
                </c:pt>
                <c:pt idx="7">
                  <c:v>40.821588398412004</c:v>
                </c:pt>
                <c:pt idx="8">
                  <c:v>40.821588398412004</c:v>
                </c:pt>
                <c:pt idx="9">
                  <c:v>40.821588398412004</c:v>
                </c:pt>
                <c:pt idx="10">
                  <c:v>40.821588398412004</c:v>
                </c:pt>
                <c:pt idx="11">
                  <c:v>40.821588398412004</c:v>
                </c:pt>
                <c:pt idx="12">
                  <c:v>40.821588398412004</c:v>
                </c:pt>
                <c:pt idx="13">
                  <c:v>40.821588398412004</c:v>
                </c:pt>
                <c:pt idx="14">
                  <c:v>40.821588398412004</c:v>
                </c:pt>
                <c:pt idx="15">
                  <c:v>40.821588398412004</c:v>
                </c:pt>
                <c:pt idx="16">
                  <c:v>40.821588398412004</c:v>
                </c:pt>
                <c:pt idx="17">
                  <c:v>40.821588398412004</c:v>
                </c:pt>
                <c:pt idx="18">
                  <c:v>40.821588398412004</c:v>
                </c:pt>
                <c:pt idx="19">
                  <c:v>40.821588398412004</c:v>
                </c:pt>
                <c:pt idx="20">
                  <c:v>40.821588398412004</c:v>
                </c:pt>
                <c:pt idx="21">
                  <c:v>40.821588398412004</c:v>
                </c:pt>
                <c:pt idx="22">
                  <c:v>40.413372514427877</c:v>
                </c:pt>
                <c:pt idx="23">
                  <c:v>40.413372514427877</c:v>
                </c:pt>
                <c:pt idx="24">
                  <c:v>40.413372514427877</c:v>
                </c:pt>
                <c:pt idx="25">
                  <c:v>40.413372514427877</c:v>
                </c:pt>
                <c:pt idx="26">
                  <c:v>40.413372514427877</c:v>
                </c:pt>
                <c:pt idx="27">
                  <c:v>40.005156630443764</c:v>
                </c:pt>
                <c:pt idx="28">
                  <c:v>40.005156630443764</c:v>
                </c:pt>
                <c:pt idx="29">
                  <c:v>40.005156630443764</c:v>
                </c:pt>
                <c:pt idx="30">
                  <c:v>40.005156630443764</c:v>
                </c:pt>
                <c:pt idx="31">
                  <c:v>40.005156630443764</c:v>
                </c:pt>
                <c:pt idx="32">
                  <c:v>39.596940746459644</c:v>
                </c:pt>
                <c:pt idx="33">
                  <c:v>39.596940746459644</c:v>
                </c:pt>
                <c:pt idx="34">
                  <c:v>39.596940746459644</c:v>
                </c:pt>
                <c:pt idx="35">
                  <c:v>39.596940746459644</c:v>
                </c:pt>
                <c:pt idx="36">
                  <c:v>39.596940746459644</c:v>
                </c:pt>
                <c:pt idx="37">
                  <c:v>14.277307242378274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32-40C7-A5D1-C3F962FD7910}"/>
            </c:ext>
          </c:extLst>
        </c:ser>
        <c:ser>
          <c:idx val="2"/>
          <c:order val="2"/>
          <c:tx>
            <c:strRef>
              <c:f>'NBO Case Charts'!$P$489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Charts'!$AA$489:$BQ$489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0.25928728174594323</c:v>
                </c:pt>
                <c:pt idx="3">
                  <c:v>17.580848741288225</c:v>
                </c:pt>
                <c:pt idx="4">
                  <c:v>17.428496438560156</c:v>
                </c:pt>
                <c:pt idx="5">
                  <c:v>17.367550072189815</c:v>
                </c:pt>
                <c:pt idx="6">
                  <c:v>17.306816831466122</c:v>
                </c:pt>
                <c:pt idx="7">
                  <c:v>17.24625296073463</c:v>
                </c:pt>
                <c:pt idx="8">
                  <c:v>17.185986750407405</c:v>
                </c:pt>
                <c:pt idx="9">
                  <c:v>17.125888425309849</c:v>
                </c:pt>
                <c:pt idx="10">
                  <c:v>17.066000260311441</c:v>
                </c:pt>
                <c:pt idx="11">
                  <c:v>17.006279108597976</c:v>
                </c:pt>
                <c:pt idx="12">
                  <c:v>16.946851475478152</c:v>
                </c:pt>
                <c:pt idx="13">
                  <c:v>16.887589391540541</c:v>
                </c:pt>
                <c:pt idx="14">
                  <c:v>16.828534543418836</c:v>
                </c:pt>
                <c:pt idx="15">
                  <c:v>16.769644384667341</c:v>
                </c:pt>
                <c:pt idx="16">
                  <c:v>16.711043660330279</c:v>
                </c:pt>
                <c:pt idx="17">
                  <c:v>16.65260618163304</c:v>
                </c:pt>
                <c:pt idx="18">
                  <c:v>16.594373055158549</c:v>
                </c:pt>
                <c:pt idx="19">
                  <c:v>16.536302326475763</c:v>
                </c:pt>
                <c:pt idx="20">
                  <c:v>16.478517004857729</c:v>
                </c:pt>
                <c:pt idx="21">
                  <c:v>16.420892657389864</c:v>
                </c:pt>
                <c:pt idx="22">
                  <c:v>16.363469818675497</c:v>
                </c:pt>
                <c:pt idx="23">
                  <c:v>16.306207118060602</c:v>
                </c:pt>
                <c:pt idx="24">
                  <c:v>16.249225853199551</c:v>
                </c:pt>
                <c:pt idx="25">
                  <c:v>16.192403322605777</c:v>
                </c:pt>
                <c:pt idx="26">
                  <c:v>16.135779496861836</c:v>
                </c:pt>
                <c:pt idx="27">
                  <c:v>16.079313580967757</c:v>
                </c:pt>
                <c:pt idx="28">
                  <c:v>16.023125184775587</c:v>
                </c:pt>
                <c:pt idx="29">
                  <c:v>15.967093314134781</c:v>
                </c:pt>
                <c:pt idx="30">
                  <c:v>15.911257383455199</c:v>
                </c:pt>
                <c:pt idx="31">
                  <c:v>15.853222643092515</c:v>
                </c:pt>
                <c:pt idx="32">
                  <c:v>15.748915406762611</c:v>
                </c:pt>
                <c:pt idx="33">
                  <c:v>15.556814382367753</c:v>
                </c:pt>
                <c:pt idx="34">
                  <c:v>15.432643668982758</c:v>
                </c:pt>
                <c:pt idx="35">
                  <c:v>15.324727566752356</c:v>
                </c:pt>
                <c:pt idx="36">
                  <c:v>15.21771829425645</c:v>
                </c:pt>
                <c:pt idx="37">
                  <c:v>15.096239006653731</c:v>
                </c:pt>
                <c:pt idx="38">
                  <c:v>14.990750250042131</c:v>
                </c:pt>
                <c:pt idx="39">
                  <c:v>14.878710861219362</c:v>
                </c:pt>
                <c:pt idx="40">
                  <c:v>14.767152521901432</c:v>
                </c:pt>
                <c:pt idx="41">
                  <c:v>14.663963339645997</c:v>
                </c:pt>
                <c:pt idx="42">
                  <c:v>12.322526430077506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32-40C7-A5D1-C3F962FD7910}"/>
            </c:ext>
          </c:extLst>
        </c:ser>
        <c:ser>
          <c:idx val="3"/>
          <c:order val="3"/>
          <c:tx>
            <c:strRef>
              <c:f>'NBO Case Charts'!$P$490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Charts'!$AA$490:$BQ$490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60.625647861595098</c:v>
                </c:pt>
                <c:pt idx="3">
                  <c:v>119.92859165172095</c:v>
                </c:pt>
                <c:pt idx="4">
                  <c:v>119.50950689486471</c:v>
                </c:pt>
                <c:pt idx="5">
                  <c:v>119.09158959387258</c:v>
                </c:pt>
                <c:pt idx="6">
                  <c:v>118.67513372364868</c:v>
                </c:pt>
                <c:pt idx="7">
                  <c:v>118.25983924587882</c:v>
                </c:pt>
                <c:pt idx="8">
                  <c:v>117.84658586489905</c:v>
                </c:pt>
                <c:pt idx="9">
                  <c:v>117.4344836951602</c:v>
                </c:pt>
                <c:pt idx="10">
                  <c:v>117.02382262103781</c:v>
                </c:pt>
                <c:pt idx="11">
                  <c:v>116.61430677911589</c:v>
                </c:pt>
                <c:pt idx="12">
                  <c:v>116.20680363304034</c:v>
                </c:pt>
                <c:pt idx="13">
                  <c:v>115.80043567961916</c:v>
                </c:pt>
                <c:pt idx="14">
                  <c:v>115.39548876961719</c:v>
                </c:pt>
                <c:pt idx="15">
                  <c:v>114.99167115642479</c:v>
                </c:pt>
                <c:pt idx="16">
                  <c:v>114.58983823332139</c:v>
                </c:pt>
                <c:pt idx="17">
                  <c:v>114.1891247071772</c:v>
                </c:pt>
                <c:pt idx="18">
                  <c:v>113.78981245127225</c:v>
                </c:pt>
                <c:pt idx="19">
                  <c:v>113.39161377851978</c:v>
                </c:pt>
                <c:pt idx="20">
                  <c:v>112.9953721797865</c:v>
                </c:pt>
                <c:pt idx="21">
                  <c:v>112.60023440210728</c:v>
                </c:pt>
                <c:pt idx="22">
                  <c:v>112.20647839662224</c:v>
                </c:pt>
                <c:pt idx="23">
                  <c:v>111.81382047928105</c:v>
                </c:pt>
                <c:pt idx="24">
                  <c:v>111.42309240415439</c:v>
                </c:pt>
                <c:pt idx="25">
                  <c:v>111.03345279090836</c:v>
                </c:pt>
                <c:pt idx="26">
                  <c:v>110.64517572311796</c:v>
                </c:pt>
                <c:pt idx="27">
                  <c:v>110.25798146406885</c:v>
                </c:pt>
                <c:pt idx="28">
                  <c:v>109.87269019434797</c:v>
                </c:pt>
                <c:pt idx="29">
                  <c:v>109.48847224105025</c:v>
                </c:pt>
                <c:pt idx="30">
                  <c:v>109.10559787400108</c:v>
                </c:pt>
                <c:pt idx="31">
                  <c:v>108.89717466716608</c:v>
                </c:pt>
                <c:pt idx="32">
                  <c:v>107.23954374283599</c:v>
                </c:pt>
                <c:pt idx="33">
                  <c:v>106.4901805323012</c:v>
                </c:pt>
                <c:pt idx="34">
                  <c:v>105.64020177957016</c:v>
                </c:pt>
                <c:pt idx="35">
                  <c:v>104.90148979610122</c:v>
                </c:pt>
                <c:pt idx="36">
                  <c:v>104.16898528286136</c:v>
                </c:pt>
                <c:pt idx="37">
                  <c:v>103.33742999462629</c:v>
                </c:pt>
                <c:pt idx="38">
                  <c:v>102.61533378266472</c:v>
                </c:pt>
                <c:pt idx="39">
                  <c:v>101.84839689898061</c:v>
                </c:pt>
                <c:pt idx="40">
                  <c:v>101.08475291623085</c:v>
                </c:pt>
                <c:pt idx="41">
                  <c:v>100.37839785038804</c:v>
                </c:pt>
                <c:pt idx="42">
                  <c:v>35.384438722151579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32-40C7-A5D1-C3F962FD7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Charts'!$P$512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Charts'!$AA$512:$BQ$512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3.4989486251399011</c:v>
                </c:pt>
                <c:pt idx="3">
                  <c:v>10.952656168818233</c:v>
                </c:pt>
                <c:pt idx="4">
                  <c:v>10.931895675792045</c:v>
                </c:pt>
                <c:pt idx="5">
                  <c:v>10.914522468112221</c:v>
                </c:pt>
                <c:pt idx="6">
                  <c:v>10.897210013457421</c:v>
                </c:pt>
                <c:pt idx="7">
                  <c:v>10.879945838958182</c:v>
                </c:pt>
                <c:pt idx="8">
                  <c:v>10.862766514735164</c:v>
                </c:pt>
                <c:pt idx="9">
                  <c:v>10.845635047425285</c:v>
                </c:pt>
                <c:pt idx="10">
                  <c:v>10.828563487789415</c:v>
                </c:pt>
                <c:pt idx="11">
                  <c:v>10.811539536512459</c:v>
                </c:pt>
                <c:pt idx="12">
                  <c:v>7.5540585979756809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3-4133-B075-D26F97C7690B}"/>
            </c:ext>
          </c:extLst>
        </c:ser>
        <c:ser>
          <c:idx val="1"/>
          <c:order val="1"/>
          <c:tx>
            <c:strRef>
              <c:f>'NBO Case Charts'!$P$517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Charts'!$AA$517:$BQ$517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5.2729413209584219</c:v>
                </c:pt>
                <c:pt idx="13">
                  <c:v>16.856420250539916</c:v>
                </c:pt>
                <c:pt idx="14">
                  <c:v>16.66541936676046</c:v>
                </c:pt>
                <c:pt idx="15">
                  <c:v>16.63056746222319</c:v>
                </c:pt>
                <c:pt idx="16">
                  <c:v>16.731088752035483</c:v>
                </c:pt>
                <c:pt idx="17">
                  <c:v>17.102498479677628</c:v>
                </c:pt>
                <c:pt idx="18">
                  <c:v>17.545529511866178</c:v>
                </c:pt>
                <c:pt idx="19">
                  <c:v>17.818899117058635</c:v>
                </c:pt>
                <c:pt idx="20">
                  <c:v>18.406077177692183</c:v>
                </c:pt>
                <c:pt idx="21">
                  <c:v>18.640804265352919</c:v>
                </c:pt>
                <c:pt idx="22">
                  <c:v>18.863026758289088</c:v>
                </c:pt>
                <c:pt idx="23">
                  <c:v>18.863407150087671</c:v>
                </c:pt>
                <c:pt idx="24">
                  <c:v>19.192101508777412</c:v>
                </c:pt>
                <c:pt idx="25">
                  <c:v>19.5035621765211</c:v>
                </c:pt>
                <c:pt idx="26">
                  <c:v>19.63407786261579</c:v>
                </c:pt>
                <c:pt idx="27">
                  <c:v>19.581807214534589</c:v>
                </c:pt>
                <c:pt idx="28">
                  <c:v>19.860174252164356</c:v>
                </c:pt>
                <c:pt idx="29">
                  <c:v>20.291348553598265</c:v>
                </c:pt>
                <c:pt idx="30">
                  <c:v>20.726021438625182</c:v>
                </c:pt>
                <c:pt idx="31">
                  <c:v>20.651535365149272</c:v>
                </c:pt>
                <c:pt idx="32">
                  <c:v>20.84728545953751</c:v>
                </c:pt>
                <c:pt idx="33">
                  <c:v>21.154564327594038</c:v>
                </c:pt>
                <c:pt idx="34">
                  <c:v>21.499822074746582</c:v>
                </c:pt>
                <c:pt idx="35">
                  <c:v>21.860820909598928</c:v>
                </c:pt>
                <c:pt idx="36">
                  <c:v>22.228251158637768</c:v>
                </c:pt>
                <c:pt idx="37">
                  <c:v>18.076879580859298</c:v>
                </c:pt>
                <c:pt idx="38">
                  <c:v>10.171187481382894</c:v>
                </c:pt>
                <c:pt idx="39">
                  <c:v>10.297072409923663</c:v>
                </c:pt>
                <c:pt idx="40">
                  <c:v>10.424263837722233</c:v>
                </c:pt>
                <c:pt idx="41">
                  <c:v>10.558450113052892</c:v>
                </c:pt>
                <c:pt idx="42">
                  <c:v>4.4660578809605598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3-4133-B075-D26F97C7690B}"/>
            </c:ext>
          </c:extLst>
        </c:ser>
        <c:ser>
          <c:idx val="2"/>
          <c:order val="2"/>
          <c:tx>
            <c:strRef>
              <c:f>'NBO Case Charts'!$P$522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Charts'!$AA$522:$BQ$522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0.17736933812227346</c:v>
                </c:pt>
                <c:pt idx="3">
                  <c:v>0.51597330400572616</c:v>
                </c:pt>
                <c:pt idx="4">
                  <c:v>0.49737021658299985</c:v>
                </c:pt>
                <c:pt idx="5">
                  <c:v>0.47814606782851943</c:v>
                </c:pt>
                <c:pt idx="6">
                  <c:v>0.48670552492174168</c:v>
                </c:pt>
                <c:pt idx="7">
                  <c:v>0.46627666470923468</c:v>
                </c:pt>
                <c:pt idx="8">
                  <c:v>0.44496296418539261</c:v>
                </c:pt>
                <c:pt idx="9">
                  <c:v>0.42273694628606051</c:v>
                </c:pt>
                <c:pt idx="10">
                  <c:v>0.39957322692926256</c:v>
                </c:pt>
                <c:pt idx="11">
                  <c:v>0.3754445428105031</c:v>
                </c:pt>
                <c:pt idx="12">
                  <c:v>0.35032514910188456</c:v>
                </c:pt>
                <c:pt idx="13">
                  <c:v>0.35660387673666361</c:v>
                </c:pt>
                <c:pt idx="14">
                  <c:v>0.32999656300177105</c:v>
                </c:pt>
                <c:pt idx="15">
                  <c:v>0.30232122399477779</c:v>
                </c:pt>
                <c:pt idx="16">
                  <c:v>0.23935551219588502</c:v>
                </c:pt>
                <c:pt idx="17">
                  <c:v>0.20884139257846984</c:v>
                </c:pt>
                <c:pt idx="18">
                  <c:v>0.21258754514238665</c:v>
                </c:pt>
                <c:pt idx="19">
                  <c:v>0.1803343602663835</c:v>
                </c:pt>
                <c:pt idx="20">
                  <c:v>0.1468564186863584</c:v>
                </c:pt>
                <c:pt idx="21">
                  <c:v>0.1121190312310828</c:v>
                </c:pt>
                <c:pt idx="22">
                  <c:v>0.11379137770161993</c:v>
                </c:pt>
                <c:pt idx="23">
                  <c:v>0.11568434433306521</c:v>
                </c:pt>
                <c:pt idx="24">
                  <c:v>0.1177607392915976</c:v>
                </c:pt>
                <c:pt idx="25">
                  <c:v>0.11987459056196156</c:v>
                </c:pt>
                <c:pt idx="26">
                  <c:v>0.12202675250126531</c:v>
                </c:pt>
                <c:pt idx="27">
                  <c:v>0.12384215269327453</c:v>
                </c:pt>
                <c:pt idx="28">
                  <c:v>0.12590112895592737</c:v>
                </c:pt>
                <c:pt idx="29">
                  <c:v>0.1281615272139022</c:v>
                </c:pt>
                <c:pt idx="30">
                  <c:v>0.13046289986474052</c:v>
                </c:pt>
                <c:pt idx="31">
                  <c:v>0.13290993326998271</c:v>
                </c:pt>
                <c:pt idx="32">
                  <c:v>0.13405928834825595</c:v>
                </c:pt>
                <c:pt idx="33">
                  <c:v>0.13596241767768155</c:v>
                </c:pt>
                <c:pt idx="34">
                  <c:v>0.13805228431102493</c:v>
                </c:pt>
                <c:pt idx="35">
                  <c:v>0.14025539786806004</c:v>
                </c:pt>
                <c:pt idx="36">
                  <c:v>0.14249619717997808</c:v>
                </c:pt>
                <c:pt idx="37">
                  <c:v>0.12185055484108213</c:v>
                </c:pt>
                <c:pt idx="38">
                  <c:v>8.2246799040832014E-2</c:v>
                </c:pt>
                <c:pt idx="39">
                  <c:v>8.326473646838542E-2</c:v>
                </c:pt>
                <c:pt idx="40">
                  <c:v>8.4293238579964139E-2</c:v>
                </c:pt>
                <c:pt idx="41">
                  <c:v>8.5378302800966741E-2</c:v>
                </c:pt>
                <c:pt idx="42">
                  <c:v>3.6113675587282151E-2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43-4133-B075-D26F97C7690B}"/>
            </c:ext>
          </c:extLst>
        </c:ser>
        <c:ser>
          <c:idx val="3"/>
          <c:order val="3"/>
          <c:tx>
            <c:strRef>
              <c:f>'NBO Case Charts'!$P$527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Charts'!$AA$527:$BQ$527</c:f>
              <c:numCache>
                <c:formatCode>#,##0.0_);\(#,##0.0\);\-_)</c:formatCode>
                <c:ptCount val="43"/>
                <c:pt idx="0">
                  <c:v>-3.817166625E-2</c:v>
                </c:pt>
                <c:pt idx="1">
                  <c:v>-0.11327364375</c:v>
                </c:pt>
                <c:pt idx="2">
                  <c:v>-0.23090023105234203</c:v>
                </c:pt>
                <c:pt idx="3">
                  <c:v>-0.47343348512840333</c:v>
                </c:pt>
                <c:pt idx="4">
                  <c:v>-0.47239600562112261</c:v>
                </c:pt>
                <c:pt idx="5">
                  <c:v>-0.47178684289616146</c:v>
                </c:pt>
                <c:pt idx="6">
                  <c:v>-0.47117981037530293</c:v>
                </c:pt>
                <c:pt idx="7">
                  <c:v>-0.47088480946805727</c:v>
                </c:pt>
                <c:pt idx="8">
                  <c:v>-0.46997210619507757</c:v>
                </c:pt>
                <c:pt idx="9">
                  <c:v>-0.46937141969541712</c:v>
                </c:pt>
                <c:pt idx="10">
                  <c:v>-0.4309115062590273</c:v>
                </c:pt>
                <c:pt idx="11">
                  <c:v>-0.3549022733808147</c:v>
                </c:pt>
                <c:pt idx="12">
                  <c:v>-0.37423303382492312</c:v>
                </c:pt>
                <c:pt idx="13">
                  <c:v>-0.42019814039004633</c:v>
                </c:pt>
                <c:pt idx="14">
                  <c:v>-0.41701975026182525</c:v>
                </c:pt>
                <c:pt idx="15">
                  <c:v>-0.41620640981983092</c:v>
                </c:pt>
                <c:pt idx="16">
                  <c:v>-0.41670522865093418</c:v>
                </c:pt>
                <c:pt idx="17">
                  <c:v>-0.42021061467488929</c:v>
                </c:pt>
                <c:pt idx="18">
                  <c:v>-0.42506242127261407</c:v>
                </c:pt>
                <c:pt idx="19">
                  <c:v>-0.42812339465305121</c:v>
                </c:pt>
                <c:pt idx="20">
                  <c:v>-0.43462357563097009</c:v>
                </c:pt>
                <c:pt idx="21">
                  <c:v>-0.43724481158647938</c:v>
                </c:pt>
                <c:pt idx="22">
                  <c:v>-0.43885178213081932</c:v>
                </c:pt>
                <c:pt idx="23">
                  <c:v>-0.4385101410265404</c:v>
                </c:pt>
                <c:pt idx="24">
                  <c:v>-0.44189045564018414</c:v>
                </c:pt>
                <c:pt idx="25">
                  <c:v>-0.44516751645785457</c:v>
                </c:pt>
                <c:pt idx="26">
                  <c:v>-0.44659308328234615</c:v>
                </c:pt>
                <c:pt idx="27">
                  <c:v>-0.4456921709511763</c:v>
                </c:pt>
                <c:pt idx="28">
                  <c:v>-0.44837925878958096</c:v>
                </c:pt>
                <c:pt idx="29">
                  <c:v>-0.45345665596063151</c:v>
                </c:pt>
                <c:pt idx="30">
                  <c:v>-0.45820237552014681</c:v>
                </c:pt>
                <c:pt idx="31">
                  <c:v>-0.45763694057409288</c:v>
                </c:pt>
                <c:pt idx="32">
                  <c:v>-0.45774942227263871</c:v>
                </c:pt>
                <c:pt idx="33">
                  <c:v>-0.46026659610594312</c:v>
                </c:pt>
                <c:pt idx="34">
                  <c:v>-0.46362103068095928</c:v>
                </c:pt>
                <c:pt idx="35">
                  <c:v>-0.46725582781289027</c:v>
                </c:pt>
                <c:pt idx="36">
                  <c:v>-0.4709814535303084</c:v>
                </c:pt>
                <c:pt idx="37">
                  <c:v>-0.37355965717625961</c:v>
                </c:pt>
                <c:pt idx="38">
                  <c:v>-0.19388999014307856</c:v>
                </c:pt>
                <c:pt idx="39">
                  <c:v>-0.19395515083462744</c:v>
                </c:pt>
                <c:pt idx="40">
                  <c:v>-0.19403388422104903</c:v>
                </c:pt>
                <c:pt idx="41">
                  <c:v>-0.1942307370379307</c:v>
                </c:pt>
                <c:pt idx="42">
                  <c:v>-8.1202399259433289E-2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43-4133-B075-D26F97C76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Charts'!$P$533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Charts'!$AA$533:$BQ$533</c:f>
              <c:numCache>
                <c:formatCode>#,##0.0_);\(#,##0.0\);\-_)</c:formatCode>
                <c:ptCount val="43"/>
                <c:pt idx="0">
                  <c:v>-7.5275999999999997E-3</c:v>
                </c:pt>
                <c:pt idx="1">
                  <c:v>-2.2338E-2</c:v>
                </c:pt>
                <c:pt idx="2">
                  <c:v>-1.5215524882681977E-2</c:v>
                </c:pt>
                <c:pt idx="3">
                  <c:v>2.9296541175170141</c:v>
                </c:pt>
                <c:pt idx="4">
                  <c:v>2.9170424411675886</c:v>
                </c:pt>
                <c:pt idx="5">
                  <c:v>2.9039861668191014</c:v>
                </c:pt>
                <c:pt idx="6">
                  <c:v>2.8972957310593759</c:v>
                </c:pt>
                <c:pt idx="7">
                  <c:v>2.8791835534382715</c:v>
                </c:pt>
                <c:pt idx="8">
                  <c:v>2.8189069242299061</c:v>
                </c:pt>
                <c:pt idx="9">
                  <c:v>2.8033416645796607</c:v>
                </c:pt>
                <c:pt idx="10">
                  <c:v>2.7947880349556353</c:v>
                </c:pt>
                <c:pt idx="11">
                  <c:v>2.7931728706627394</c:v>
                </c:pt>
                <c:pt idx="12">
                  <c:v>2.7741516707012952</c:v>
                </c:pt>
                <c:pt idx="13">
                  <c:v>4.2989187000676106</c:v>
                </c:pt>
                <c:pt idx="14">
                  <c:v>4.1842681936487134</c:v>
                </c:pt>
                <c:pt idx="15">
                  <c:v>4.1587504663542214</c:v>
                </c:pt>
                <c:pt idx="16">
                  <c:v>4.1466007874846751</c:v>
                </c:pt>
                <c:pt idx="17">
                  <c:v>4.2121407626921625</c:v>
                </c:pt>
                <c:pt idx="18">
                  <c:v>4.317247769910737</c:v>
                </c:pt>
                <c:pt idx="19">
                  <c:v>4.4057784679987542</c:v>
                </c:pt>
                <c:pt idx="20">
                  <c:v>4.5751442791132861</c:v>
                </c:pt>
                <c:pt idx="21">
                  <c:v>4.6509057273814216</c:v>
                </c:pt>
                <c:pt idx="22">
                  <c:v>4.7259957812963282</c:v>
                </c:pt>
                <c:pt idx="23">
                  <c:v>4.6975866440323122</c:v>
                </c:pt>
                <c:pt idx="24">
                  <c:v>4.7844300250724077</c:v>
                </c:pt>
                <c:pt idx="25">
                  <c:v>4.8728219871821423</c:v>
                </c:pt>
                <c:pt idx="26">
                  <c:v>4.9236110706859959</c:v>
                </c:pt>
                <c:pt idx="27">
                  <c:v>4.96596219592141</c:v>
                </c:pt>
                <c:pt idx="28">
                  <c:v>5.0354967753283182</c:v>
                </c:pt>
                <c:pt idx="29">
                  <c:v>5.1899476906630007</c:v>
                </c:pt>
                <c:pt idx="30">
                  <c:v>5.3170316318747259</c:v>
                </c:pt>
                <c:pt idx="31">
                  <c:v>5.3186186134665698</c:v>
                </c:pt>
                <c:pt idx="32">
                  <c:v>5.3896798549058804</c:v>
                </c:pt>
                <c:pt idx="33">
                  <c:v>5.3973953262779801</c:v>
                </c:pt>
                <c:pt idx="34">
                  <c:v>5.5076273504258086</c:v>
                </c:pt>
                <c:pt idx="35">
                  <c:v>5.6200640150565944</c:v>
                </c:pt>
                <c:pt idx="36">
                  <c:v>5.7347494129799959</c:v>
                </c:pt>
                <c:pt idx="37">
                  <c:v>4.892700621088192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A-4134-89C3-B781F713A939}"/>
            </c:ext>
          </c:extLst>
        </c:ser>
        <c:ser>
          <c:idx val="1"/>
          <c:order val="1"/>
          <c:tx>
            <c:strRef>
              <c:f>'NBO Case Charts'!$P$534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Charts'!$AA$534:$BQ$534</c:f>
              <c:numCache>
                <c:formatCode>#,##0.0_);\(#,##0.0\);\-_)</c:formatCode>
                <c:ptCount val="43"/>
                <c:pt idx="0">
                  <c:v>-6.2729999999999991E-3</c:v>
                </c:pt>
                <c:pt idx="1">
                  <c:v>-1.8615E-2</c:v>
                </c:pt>
                <c:pt idx="2">
                  <c:v>1.0190747284289741</c:v>
                </c:pt>
                <c:pt idx="3">
                  <c:v>2.1648955430877943</c:v>
                </c:pt>
                <c:pt idx="4">
                  <c:v>2.1556481910073506</c:v>
                </c:pt>
                <c:pt idx="5">
                  <c:v>2.1460668025589298</c:v>
                </c:pt>
                <c:pt idx="6">
                  <c:v>2.14124432198633</c:v>
                </c:pt>
                <c:pt idx="7">
                  <c:v>2.1068689446167714</c:v>
                </c:pt>
                <c:pt idx="8">
                  <c:v>2.078685438283161</c:v>
                </c:pt>
                <c:pt idx="9">
                  <c:v>2.0671567114338996</c:v>
                </c:pt>
                <c:pt idx="10">
                  <c:v>2.0615122376678294</c:v>
                </c:pt>
                <c:pt idx="11">
                  <c:v>2.0616921185990189</c:v>
                </c:pt>
                <c:pt idx="12">
                  <c:v>2.6524832181643245</c:v>
                </c:pt>
                <c:pt idx="13">
                  <c:v>3.2095360160480122</c:v>
                </c:pt>
                <c:pt idx="14">
                  <c:v>3.1239567414173846</c:v>
                </c:pt>
                <c:pt idx="15">
                  <c:v>3.1049636151246949</c:v>
                </c:pt>
                <c:pt idx="16">
                  <c:v>3.0959581985179101</c:v>
                </c:pt>
                <c:pt idx="17">
                  <c:v>3.1303095308593019</c:v>
                </c:pt>
                <c:pt idx="18">
                  <c:v>3.2205440278030517</c:v>
                </c:pt>
                <c:pt idx="19">
                  <c:v>3.2866933582273443</c:v>
                </c:pt>
                <c:pt idx="20">
                  <c:v>3.4132291644211525</c:v>
                </c:pt>
                <c:pt idx="21">
                  <c:v>3.4698400707146124</c:v>
                </c:pt>
                <c:pt idx="22">
                  <c:v>3.4900169562113241</c:v>
                </c:pt>
                <c:pt idx="23">
                  <c:v>3.5018322940519093</c:v>
                </c:pt>
                <c:pt idx="24">
                  <c:v>3.5666644298374965</c:v>
                </c:pt>
                <c:pt idx="25">
                  <c:v>3.6326525527878819</c:v>
                </c:pt>
                <c:pt idx="26">
                  <c:v>3.6705493625009962</c:v>
                </c:pt>
                <c:pt idx="27">
                  <c:v>3.6786472995963915</c:v>
                </c:pt>
                <c:pt idx="28">
                  <c:v>3.754040348720928</c:v>
                </c:pt>
                <c:pt idx="29">
                  <c:v>3.8693728729077397</c:v>
                </c:pt>
                <c:pt idx="30">
                  <c:v>3.9642605320430557</c:v>
                </c:pt>
                <c:pt idx="31">
                  <c:v>3.9653973432393088</c:v>
                </c:pt>
                <c:pt idx="32">
                  <c:v>3.9619328813186594</c:v>
                </c:pt>
                <c:pt idx="33">
                  <c:v>4.0177987230833754</c:v>
                </c:pt>
                <c:pt idx="34">
                  <c:v>4.099966636359972</c:v>
                </c:pt>
                <c:pt idx="35">
                  <c:v>4.1837779079021002</c:v>
                </c:pt>
                <c:pt idx="36">
                  <c:v>4.269265404875072</c:v>
                </c:pt>
                <c:pt idx="37">
                  <c:v>1.5245812634965432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A-4134-89C3-B781F713A939}"/>
            </c:ext>
          </c:extLst>
        </c:ser>
        <c:ser>
          <c:idx val="2"/>
          <c:order val="2"/>
          <c:tx>
            <c:strRef>
              <c:f>'NBO Case Charts'!$P$535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Charts'!$AA$535:$BQ$535</c:f>
              <c:numCache>
                <c:formatCode>#,##0.0_);\(#,##0.0\);\-_)</c:formatCode>
                <c:ptCount val="43"/>
                <c:pt idx="0">
                  <c:v>-2.9870549999999993E-3</c:v>
                </c:pt>
                <c:pt idx="1">
                  <c:v>-8.8640249999999976E-3</c:v>
                </c:pt>
                <c:pt idx="2">
                  <c:v>-2.2469545090980904E-2</c:v>
                </c:pt>
                <c:pt idx="3">
                  <c:v>0.49351690822749056</c:v>
                </c:pt>
                <c:pt idx="4">
                  <c:v>0.48400671396743516</c:v>
                </c:pt>
                <c:pt idx="5">
                  <c:v>0.47779472948183666</c:v>
                </c:pt>
                <c:pt idx="6">
                  <c:v>0.47362061827122043</c:v>
                </c:pt>
                <c:pt idx="7">
                  <c:v>0.46720944097998779</c:v>
                </c:pt>
                <c:pt idx="8">
                  <c:v>0.46074243730701031</c:v>
                </c:pt>
                <c:pt idx="9">
                  <c:v>0.45413923880061929</c:v>
                </c:pt>
                <c:pt idx="10">
                  <c:v>0.45038575386894636</c:v>
                </c:pt>
                <c:pt idx="11">
                  <c:v>0.44945331895026808</c:v>
                </c:pt>
                <c:pt idx="12">
                  <c:v>0.44250402598250854</c:v>
                </c:pt>
                <c:pt idx="13">
                  <c:v>0.84853933445307195</c:v>
                </c:pt>
                <c:pt idx="14">
                  <c:v>0.84098957473307434</c:v>
                </c:pt>
                <c:pt idx="15">
                  <c:v>0.83294276192788808</c:v>
                </c:pt>
                <c:pt idx="16">
                  <c:v>0.83437707586159549</c:v>
                </c:pt>
                <c:pt idx="17">
                  <c:v>0.85596898555156331</c:v>
                </c:pt>
                <c:pt idx="18">
                  <c:v>0.87546369153220138</c:v>
                </c:pt>
                <c:pt idx="19">
                  <c:v>0.87957067551681178</c:v>
                </c:pt>
                <c:pt idx="20">
                  <c:v>0.90491960486873679</c:v>
                </c:pt>
                <c:pt idx="21">
                  <c:v>0.90642462131751411</c:v>
                </c:pt>
                <c:pt idx="22">
                  <c:v>0.91325392883672818</c:v>
                </c:pt>
                <c:pt idx="23">
                  <c:v>0.90322370502114335</c:v>
                </c:pt>
                <c:pt idx="24">
                  <c:v>0.91824864104308102</c:v>
                </c:pt>
                <c:pt idx="25">
                  <c:v>0.93060710940991787</c:v>
                </c:pt>
                <c:pt idx="26">
                  <c:v>0.94019329333776602</c:v>
                </c:pt>
                <c:pt idx="27">
                  <c:v>0.93148277428992654</c:v>
                </c:pt>
                <c:pt idx="28">
                  <c:v>0.9404422876305214</c:v>
                </c:pt>
                <c:pt idx="29">
                  <c:v>0.95252180201608738</c:v>
                </c:pt>
                <c:pt idx="30">
                  <c:v>0.97101711825871206</c:v>
                </c:pt>
                <c:pt idx="31">
                  <c:v>0.95135072097264195</c:v>
                </c:pt>
                <c:pt idx="32">
                  <c:v>0.96294589111443896</c:v>
                </c:pt>
                <c:pt idx="33">
                  <c:v>0.96781724681641601</c:v>
                </c:pt>
                <c:pt idx="34">
                  <c:v>0.97784387030983144</c:v>
                </c:pt>
                <c:pt idx="35">
                  <c:v>0.98917922751948562</c:v>
                </c:pt>
                <c:pt idx="36">
                  <c:v>1.0006376530655663</c:v>
                </c:pt>
                <c:pt idx="37">
                  <c:v>1.0109319421347331</c:v>
                </c:pt>
                <c:pt idx="38">
                  <c:v>1.0225913281847554</c:v>
                </c:pt>
                <c:pt idx="39">
                  <c:v>1.0337275692189249</c:v>
                </c:pt>
                <c:pt idx="40">
                  <c:v>1.0449293362718817</c:v>
                </c:pt>
                <c:pt idx="41">
                  <c:v>1.0569122235227504</c:v>
                </c:pt>
                <c:pt idx="42">
                  <c:v>0.88610882012368219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3A-4134-89C3-B781F713A939}"/>
            </c:ext>
          </c:extLst>
        </c:ser>
        <c:ser>
          <c:idx val="3"/>
          <c:order val="3"/>
          <c:tx>
            <c:strRef>
              <c:f>'NBO Case Charts'!$P$536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Charts'!$AA$536:$BQ$536</c:f>
              <c:numCache>
                <c:formatCode>#,##0.0_);\(#,##0.0\);\-_)</c:formatCode>
                <c:ptCount val="43"/>
                <c:pt idx="0">
                  <c:v>-2.1384011249999998E-2</c:v>
                </c:pt>
                <c:pt idx="1">
                  <c:v>-6.3456618749999999E-2</c:v>
                </c:pt>
                <c:pt idx="2">
                  <c:v>1.4110296687364907</c:v>
                </c:pt>
                <c:pt idx="3">
                  <c:v>3.1747180382928875</c:v>
                </c:pt>
                <c:pt idx="4">
                  <c:v>3.1305305553464375</c:v>
                </c:pt>
                <c:pt idx="5">
                  <c:v>3.0854167921309634</c:v>
                </c:pt>
                <c:pt idx="6">
                  <c:v>3.0542231335087791</c:v>
                </c:pt>
                <c:pt idx="7">
                  <c:v>3.0076274668168139</c:v>
                </c:pt>
                <c:pt idx="8">
                  <c:v>2.9606074232478288</c:v>
                </c:pt>
                <c:pt idx="9">
                  <c:v>2.9125891294676913</c:v>
                </c:pt>
                <c:pt idx="10">
                  <c:v>2.8849474985551669</c:v>
                </c:pt>
                <c:pt idx="11">
                  <c:v>2.8774776035664718</c:v>
                </c:pt>
                <c:pt idx="12">
                  <c:v>4.2245153697921252</c:v>
                </c:pt>
                <c:pt idx="13">
                  <c:v>5.6496162054501271</c:v>
                </c:pt>
                <c:pt idx="14">
                  <c:v>5.5946592471328342</c:v>
                </c:pt>
                <c:pt idx="15">
                  <c:v>5.5362301848882298</c:v>
                </c:pt>
                <c:pt idx="16">
                  <c:v>5.5427494435677565</c:v>
                </c:pt>
                <c:pt idx="17">
                  <c:v>5.6874256839478843</c:v>
                </c:pt>
                <c:pt idx="18">
                  <c:v>5.8176534740647989</c:v>
                </c:pt>
                <c:pt idx="19">
                  <c:v>5.8422966179720568</c:v>
                </c:pt>
                <c:pt idx="20">
                  <c:v>6.0125282130449271</c:v>
                </c:pt>
                <c:pt idx="21">
                  <c:v>6.0191871540151798</c:v>
                </c:pt>
                <c:pt idx="22">
                  <c:v>6.0622822404520065</c:v>
                </c:pt>
                <c:pt idx="23">
                  <c:v>5.9896946014351906</c:v>
                </c:pt>
                <c:pt idx="24">
                  <c:v>6.0888373283617927</c:v>
                </c:pt>
                <c:pt idx="25">
                  <c:v>6.1696180286856102</c:v>
                </c:pt>
                <c:pt idx="26">
                  <c:v>6.3193841517157692</c:v>
                </c:pt>
                <c:pt idx="27">
                  <c:v>6.1745820373028897</c:v>
                </c:pt>
                <c:pt idx="28">
                  <c:v>6.2318130887015446</c:v>
                </c:pt>
                <c:pt idx="29">
                  <c:v>6.3103542898763276</c:v>
                </c:pt>
                <c:pt idx="30">
                  <c:v>6.4328037010171348</c:v>
                </c:pt>
                <c:pt idx="31">
                  <c:v>6.3075742457949744</c:v>
                </c:pt>
                <c:pt idx="32">
                  <c:v>6.3113456190709458</c:v>
                </c:pt>
                <c:pt idx="33">
                  <c:v>6.382891936065735</c:v>
                </c:pt>
                <c:pt idx="34">
                  <c:v>6.44673634102032</c:v>
                </c:pt>
                <c:pt idx="35">
                  <c:v>6.5194435413099816</c:v>
                </c:pt>
                <c:pt idx="36">
                  <c:v>6.5928954527435515</c:v>
                </c:pt>
                <c:pt idx="37">
                  <c:v>6.6582788906733503</c:v>
                </c:pt>
                <c:pt idx="38">
                  <c:v>6.732905080141081</c:v>
                </c:pt>
                <c:pt idx="39">
                  <c:v>6.8038465117445899</c:v>
                </c:pt>
                <c:pt idx="40">
                  <c:v>6.8751307079234794</c:v>
                </c:pt>
                <c:pt idx="41">
                  <c:v>6.9516539694496728</c:v>
                </c:pt>
                <c:pt idx="42">
                  <c:v>2.371595694258283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3A-4134-89C3-B781F713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Charts'!$P$554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Charts'!$AA$554:$BQ$554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4.2309073412534426E-2</c:v>
                </c:pt>
                <c:pt idx="3">
                  <c:v>0.49101562598395526</c:v>
                </c:pt>
                <c:pt idx="4">
                  <c:v>0.49961193850363428</c:v>
                </c:pt>
                <c:pt idx="5">
                  <c:v>0.50838017727370699</c:v>
                </c:pt>
                <c:pt idx="6">
                  <c:v>0.51732378081918118</c:v>
                </c:pt>
                <c:pt idx="7">
                  <c:v>0.5307782961573585</c:v>
                </c:pt>
                <c:pt idx="8">
                  <c:v>0.58628983996865081</c:v>
                </c:pt>
                <c:pt idx="9">
                  <c:v>0.59679163676802383</c:v>
                </c:pt>
                <c:pt idx="10">
                  <c:v>0.60750346950338441</c:v>
                </c:pt>
                <c:pt idx="11">
                  <c:v>0.61842953889345198</c:v>
                </c:pt>
                <c:pt idx="12">
                  <c:v>0.63162956929609393</c:v>
                </c:pt>
                <c:pt idx="13">
                  <c:v>0.66485536764921294</c:v>
                </c:pt>
                <c:pt idx="14">
                  <c:v>0.67692847500219711</c:v>
                </c:pt>
                <c:pt idx="15">
                  <c:v>0.68924304450224094</c:v>
                </c:pt>
                <c:pt idx="16">
                  <c:v>0.70180390539228599</c:v>
                </c:pt>
                <c:pt idx="17">
                  <c:v>0.71764181207592936</c:v>
                </c:pt>
                <c:pt idx="18">
                  <c:v>0.76288792750667944</c:v>
                </c:pt>
                <c:pt idx="19">
                  <c:v>0.77692168605681311</c:v>
                </c:pt>
                <c:pt idx="20">
                  <c:v>0.79123611977794928</c:v>
                </c:pt>
                <c:pt idx="21">
                  <c:v>0.80583684217350837</c:v>
                </c:pt>
                <c:pt idx="22">
                  <c:v>0.82362817894954354</c:v>
                </c:pt>
                <c:pt idx="23">
                  <c:v>0.8696435691877531</c:v>
                </c:pt>
                <c:pt idx="24">
                  <c:v>0.88581244057150821</c:v>
                </c:pt>
                <c:pt idx="25">
                  <c:v>0.90230468938293851</c:v>
                </c:pt>
                <c:pt idx="26">
                  <c:v>0.91912678317059715</c:v>
                </c:pt>
                <c:pt idx="27">
                  <c:v>0.93628531883400912</c:v>
                </c:pt>
                <c:pt idx="28">
                  <c:v>0.95378702521068925</c:v>
                </c:pt>
                <c:pt idx="29">
                  <c:v>0.97163876571490315</c:v>
                </c:pt>
                <c:pt idx="30">
                  <c:v>0.98984754102920114</c:v>
                </c:pt>
                <c:pt idx="31">
                  <c:v>1.0084204918497852</c:v>
                </c:pt>
                <c:pt idx="32">
                  <c:v>1.0336857812918849</c:v>
                </c:pt>
                <c:pt idx="33">
                  <c:v>1.1202276833761473</c:v>
                </c:pt>
                <c:pt idx="34">
                  <c:v>1.1414082370436704</c:v>
                </c:pt>
                <c:pt idx="35">
                  <c:v>1.1630124017845436</c:v>
                </c:pt>
                <c:pt idx="36">
                  <c:v>1.1850486498202346</c:v>
                </c:pt>
                <c:pt idx="37">
                  <c:v>1.1016603627340846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2-4D7C-857C-A5F96157BC90}"/>
            </c:ext>
          </c:extLst>
        </c:ser>
        <c:ser>
          <c:idx val="1"/>
          <c:order val="1"/>
          <c:tx>
            <c:strRef>
              <c:f>'NBO Case Charts'!$P$555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Charts'!$AA$555:$BQ$555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0.21059489314259702</c:v>
                </c:pt>
                <c:pt idx="3">
                  <c:v>0.36365199403250631</c:v>
                </c:pt>
                <c:pt idx="4">
                  <c:v>0.36990503391315643</c:v>
                </c:pt>
                <c:pt idx="5">
                  <c:v>0.37628313459141965</c:v>
                </c:pt>
                <c:pt idx="6">
                  <c:v>0.38278879728324799</c:v>
                </c:pt>
                <c:pt idx="7">
                  <c:v>0.41367948312958031</c:v>
                </c:pt>
                <c:pt idx="8">
                  <c:v>0.43830861336380345</c:v>
                </c:pt>
                <c:pt idx="9">
                  <c:v>0.44605478563107953</c:v>
                </c:pt>
                <c:pt idx="10">
                  <c:v>0.45395588134370118</c:v>
                </c:pt>
                <c:pt idx="11">
                  <c:v>0.46201499897057524</c:v>
                </c:pt>
                <c:pt idx="12">
                  <c:v>0.48174361976577168</c:v>
                </c:pt>
                <c:pt idx="13">
                  <c:v>0.49854813441604101</c:v>
                </c:pt>
                <c:pt idx="14">
                  <c:v>0.50749909710436181</c:v>
                </c:pt>
                <c:pt idx="15">
                  <c:v>0.51662907904644906</c:v>
                </c:pt>
                <c:pt idx="16">
                  <c:v>0.52594166062737802</c:v>
                </c:pt>
                <c:pt idx="17">
                  <c:v>0.55238198195962573</c:v>
                </c:pt>
                <c:pt idx="18">
                  <c:v>0.57446565733051169</c:v>
                </c:pt>
                <c:pt idx="19">
                  <c:v>0.58493497047712206</c:v>
                </c:pt>
                <c:pt idx="20">
                  <c:v>0.59561366988666442</c:v>
                </c:pt>
                <c:pt idx="21">
                  <c:v>0.60650594328439777</c:v>
                </c:pt>
                <c:pt idx="22">
                  <c:v>0.6338452023975194</c:v>
                </c:pt>
                <c:pt idx="23">
                  <c:v>0.65705121555178314</c:v>
                </c:pt>
                <c:pt idx="24">
                  <c:v>0.66917223986281893</c:v>
                </c:pt>
                <c:pt idx="25">
                  <c:v>0.6815356846600753</c:v>
                </c:pt>
                <c:pt idx="26">
                  <c:v>0.69414639835327685</c:v>
                </c:pt>
                <c:pt idx="27">
                  <c:v>0.7070093263203423</c:v>
                </c:pt>
                <c:pt idx="28">
                  <c:v>0.72012951284674909</c:v>
                </c:pt>
                <c:pt idx="29">
                  <c:v>0.73351210310368398</c:v>
                </c:pt>
                <c:pt idx="30">
                  <c:v>0.74716234516575786</c:v>
                </c:pt>
                <c:pt idx="31">
                  <c:v>0.761085592069073</c:v>
                </c:pt>
                <c:pt idx="32">
                  <c:v>0.81067764544944776</c:v>
                </c:pt>
                <c:pt idx="33">
                  <c:v>0.85105595303502268</c:v>
                </c:pt>
                <c:pt idx="34">
                  <c:v>0.86705707209572302</c:v>
                </c:pt>
                <c:pt idx="35">
                  <c:v>0.88337821353763757</c:v>
                </c:pt>
                <c:pt idx="36">
                  <c:v>0.90002577780839033</c:v>
                </c:pt>
                <c:pt idx="37">
                  <c:v>0.3768519013826952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2-4D7C-857C-A5F96157BC90}"/>
            </c:ext>
          </c:extLst>
        </c:ser>
        <c:ser>
          <c:idx val="2"/>
          <c:order val="2"/>
          <c:tx>
            <c:strRef>
              <c:f>'NBO Case Charts'!$P$556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Charts'!$AA$556:$BQ$556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2.3326623964213988E-2</c:v>
                </c:pt>
                <c:pt idx="3">
                  <c:v>0.15749298664719374</c:v>
                </c:pt>
                <c:pt idx="4">
                  <c:v>0.16000873804680429</c:v>
                </c:pt>
                <c:pt idx="5">
                  <c:v>0.16257480447440709</c:v>
                </c:pt>
                <c:pt idx="6">
                  <c:v>0.16519219223056186</c:v>
                </c:pt>
                <c:pt idx="7">
                  <c:v>0.16786192774183978</c:v>
                </c:pt>
                <c:pt idx="8">
                  <c:v>0.17058505796334322</c:v>
                </c:pt>
                <c:pt idx="9">
                  <c:v>0.17336265078927679</c:v>
                </c:pt>
                <c:pt idx="10">
                  <c:v>0.17619579547172895</c:v>
                </c:pt>
                <c:pt idx="11">
                  <c:v>0.17908560304783019</c:v>
                </c:pt>
                <c:pt idx="12">
                  <c:v>0.18203320677545348</c:v>
                </c:pt>
                <c:pt idx="13">
                  <c:v>0.18503976257762925</c:v>
                </c:pt>
                <c:pt idx="14">
                  <c:v>0.18810644949584848</c:v>
                </c:pt>
                <c:pt idx="15">
                  <c:v>0.19123447015243208</c:v>
                </c:pt>
                <c:pt idx="16">
                  <c:v>0.19442505122214745</c:v>
                </c:pt>
                <c:pt idx="17">
                  <c:v>0.19767944391325706</c:v>
                </c:pt>
                <c:pt idx="18">
                  <c:v>0.2009989244581889</c:v>
                </c:pt>
                <c:pt idx="19">
                  <c:v>0.20438479461401934</c:v>
                </c:pt>
                <c:pt idx="20">
                  <c:v>0.20783838217296638</c:v>
                </c:pt>
                <c:pt idx="21">
                  <c:v>0.21136104148309237</c:v>
                </c:pt>
                <c:pt idx="22">
                  <c:v>0.21495415397942089</c:v>
                </c:pt>
                <c:pt idx="23">
                  <c:v>0.21861912872567602</c:v>
                </c:pt>
                <c:pt idx="24">
                  <c:v>0.22235740296685619</c:v>
                </c:pt>
                <c:pt idx="25">
                  <c:v>0.22617044269285999</c:v>
                </c:pt>
                <c:pt idx="26">
                  <c:v>0.21825453488005053</c:v>
                </c:pt>
                <c:pt idx="27">
                  <c:v>0.21041641307765152</c:v>
                </c:pt>
                <c:pt idx="28">
                  <c:v>0.21446284133920457</c:v>
                </c:pt>
                <c:pt idx="29">
                  <c:v>0.21859019816598865</c:v>
                </c:pt>
                <c:pt idx="30">
                  <c:v>0.22280010212930842</c:v>
                </c:pt>
                <c:pt idx="31">
                  <c:v>0.2270942041718946</c:v>
                </c:pt>
                <c:pt idx="32">
                  <c:v>0.23147418825533253</c:v>
                </c:pt>
                <c:pt idx="33">
                  <c:v>0.23594177202043917</c:v>
                </c:pt>
                <c:pt idx="34">
                  <c:v>0.24049870746084798</c:v>
                </c:pt>
                <c:pt idx="35">
                  <c:v>0.24514678161006492</c:v>
                </c:pt>
                <c:pt idx="36">
                  <c:v>0.24988781724226625</c:v>
                </c:pt>
                <c:pt idx="37">
                  <c:v>0.25472367358711157</c:v>
                </c:pt>
                <c:pt idx="38">
                  <c:v>0.25965624705885387</c:v>
                </c:pt>
                <c:pt idx="39">
                  <c:v>0.2646874720000309</c:v>
                </c:pt>
                <c:pt idx="40">
                  <c:v>0.26981932144003157</c:v>
                </c:pt>
                <c:pt idx="41">
                  <c:v>0.27505380786883221</c:v>
                </c:pt>
                <c:pt idx="42">
                  <c:v>0.25581058542665081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32-4D7C-857C-A5F96157BC90}"/>
            </c:ext>
          </c:extLst>
        </c:ser>
        <c:ser>
          <c:idx val="3"/>
          <c:order val="3"/>
          <c:tx>
            <c:strRef>
              <c:f>'NBO Case Charts'!$P$557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'NBO Case Charts'!$AA$557:$BQ$557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0.77676781449868493</c:v>
                </c:pt>
                <c:pt idx="3">
                  <c:v>1.220250773906715</c:v>
                </c:pt>
                <c:pt idx="4">
                  <c:v>1.2401162748015158</c:v>
                </c:pt>
                <c:pt idx="5">
                  <c:v>1.260379085714213</c:v>
                </c:pt>
                <c:pt idx="6">
                  <c:v>1.2810471528451639</c:v>
                </c:pt>
                <c:pt idx="7">
                  <c:v>1.3021285813187342</c:v>
                </c:pt>
                <c:pt idx="8">
                  <c:v>1.3236316383617754</c:v>
                </c:pt>
                <c:pt idx="9">
                  <c:v>1.3455647565456774</c:v>
                </c:pt>
                <c:pt idx="10">
                  <c:v>1.3679365370932579</c:v>
                </c:pt>
                <c:pt idx="11">
                  <c:v>1.3907557532517894</c:v>
                </c:pt>
                <c:pt idx="12">
                  <c:v>1.4140313537334923</c:v>
                </c:pt>
                <c:pt idx="13">
                  <c:v>1.4377724662248288</c:v>
                </c:pt>
                <c:pt idx="14">
                  <c:v>1.4619884009659918</c:v>
                </c:pt>
                <c:pt idx="15">
                  <c:v>1.4866886544019786</c:v>
                </c:pt>
                <c:pt idx="16">
                  <c:v>1.5118829129066849</c:v>
                </c:pt>
                <c:pt idx="17">
                  <c:v>1.5375810565814854</c:v>
                </c:pt>
                <c:pt idx="18">
                  <c:v>1.5637931631297819</c:v>
                </c:pt>
                <c:pt idx="19">
                  <c:v>1.5905295118090441</c:v>
                </c:pt>
                <c:pt idx="20">
                  <c:v>1.6178005874618917</c:v>
                </c:pt>
                <c:pt idx="21">
                  <c:v>1.645617084627796</c:v>
                </c:pt>
                <c:pt idx="22">
                  <c:v>1.6739899117370185</c:v>
                </c:pt>
                <c:pt idx="23">
                  <c:v>1.7029301953884257</c:v>
                </c:pt>
                <c:pt idx="24">
                  <c:v>1.732449284712861</c:v>
                </c:pt>
                <c:pt idx="25">
                  <c:v>1.7625587558237847</c:v>
                </c:pt>
                <c:pt idx="26">
                  <c:v>1.6242459371902607</c:v>
                </c:pt>
                <c:pt idx="27">
                  <c:v>1.6555718309340659</c:v>
                </c:pt>
                <c:pt idx="28">
                  <c:v>1.6875242425527472</c:v>
                </c:pt>
                <c:pt idx="29">
                  <c:v>1.7201157024038021</c:v>
                </c:pt>
                <c:pt idx="30">
                  <c:v>1.7533589914518779</c:v>
                </c:pt>
                <c:pt idx="31">
                  <c:v>1.7872671462809155</c:v>
                </c:pt>
                <c:pt idx="32">
                  <c:v>1.8218534642065345</c:v>
                </c:pt>
                <c:pt idx="33">
                  <c:v>1.857131508490665</c:v>
                </c:pt>
                <c:pt idx="34">
                  <c:v>1.893115113660478</c:v>
                </c:pt>
                <c:pt idx="35">
                  <c:v>1.9298183909336881</c:v>
                </c:pt>
                <c:pt idx="36">
                  <c:v>1.9672557337523617</c:v>
                </c:pt>
                <c:pt idx="37">
                  <c:v>2.0054418234274092</c:v>
                </c:pt>
                <c:pt idx="38">
                  <c:v>2.0443916348959572</c:v>
                </c:pt>
                <c:pt idx="39">
                  <c:v>2.0841204425938766</c:v>
                </c:pt>
                <c:pt idx="40">
                  <c:v>2.1246438264457548</c:v>
                </c:pt>
                <c:pt idx="41">
                  <c:v>2.1659776779746696</c:v>
                </c:pt>
                <c:pt idx="42">
                  <c:v>0.90745405747979302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32-4D7C-857C-A5F96157B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Charts'!$P$578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'NBO Case Charts'!$AD$578:$BN$578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34.689223045927122</c:v>
                </c:pt>
                <c:pt idx="2">
                  <c:v>57.104385957973854</c:v>
                </c:pt>
                <c:pt idx="3">
                  <c:v>57.277172117860815</c:v>
                </c:pt>
                <c:pt idx="4">
                  <c:v>57.42260046909901</c:v>
                </c:pt>
                <c:pt idx="5">
                  <c:v>57.480195855727985</c:v>
                </c:pt>
                <c:pt idx="6">
                  <c:v>57.452838047079219</c:v>
                </c:pt>
                <c:pt idx="7">
                  <c:v>57.395242660450236</c:v>
                </c:pt>
                <c:pt idx="8">
                  <c:v>57.392362891118786</c:v>
                </c:pt>
                <c:pt idx="9">
                  <c:v>57.480195855727985</c:v>
                </c:pt>
                <c:pt idx="10">
                  <c:v>57.507553664376758</c:v>
                </c:pt>
                <c:pt idx="11">
                  <c:v>57.56802882033719</c:v>
                </c:pt>
                <c:pt idx="12">
                  <c:v>57.507553664376758</c:v>
                </c:pt>
                <c:pt idx="13">
                  <c:v>57.595386628985956</c:v>
                </c:pt>
                <c:pt idx="14">
                  <c:v>57.595386628985956</c:v>
                </c:pt>
                <c:pt idx="15">
                  <c:v>57.56802882033719</c:v>
                </c:pt>
                <c:pt idx="16">
                  <c:v>57.480195855727985</c:v>
                </c:pt>
                <c:pt idx="17">
                  <c:v>57.507553664376758</c:v>
                </c:pt>
                <c:pt idx="18">
                  <c:v>57.595386628985956</c:v>
                </c:pt>
                <c:pt idx="19">
                  <c:v>57.56802882033719</c:v>
                </c:pt>
                <c:pt idx="20">
                  <c:v>57.537791242356981</c:v>
                </c:pt>
                <c:pt idx="21">
                  <c:v>57.019432762696105</c:v>
                </c:pt>
                <c:pt idx="22">
                  <c:v>56.992348532133825</c:v>
                </c:pt>
                <c:pt idx="23">
                  <c:v>56.935329099371124</c:v>
                </c:pt>
                <c:pt idx="24">
                  <c:v>56.848374464408018</c:v>
                </c:pt>
                <c:pt idx="25">
                  <c:v>56.932478127732992</c:v>
                </c:pt>
                <c:pt idx="26">
                  <c:v>56.416668243930452</c:v>
                </c:pt>
                <c:pt idx="27">
                  <c:v>56.330591938613431</c:v>
                </c:pt>
                <c:pt idx="28">
                  <c:v>56.330591938613431</c:v>
                </c:pt>
                <c:pt idx="29">
                  <c:v>56.330591938613431</c:v>
                </c:pt>
                <c:pt idx="30">
                  <c:v>56.330591938613431</c:v>
                </c:pt>
                <c:pt idx="31">
                  <c:v>55.755789980056157</c:v>
                </c:pt>
                <c:pt idx="32">
                  <c:v>55.755789980056157</c:v>
                </c:pt>
                <c:pt idx="33">
                  <c:v>55.755789980056157</c:v>
                </c:pt>
                <c:pt idx="34">
                  <c:v>55.755789980056157</c:v>
                </c:pt>
                <c:pt idx="35">
                  <c:v>55.755789980056157</c:v>
                </c:pt>
                <c:pt idx="36">
                  <c:v>7.1579971286737365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8-43B7-925C-5D316937839E}"/>
            </c:ext>
          </c:extLst>
        </c:ser>
        <c:ser>
          <c:idx val="1"/>
          <c:order val="1"/>
          <c:tx>
            <c:strRef>
              <c:f>'NBO Case Charts'!$P$579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'NBO Case Charts'!$AD$579:$BN$579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49.195600357569624</c:v>
                </c:pt>
                <c:pt idx="2">
                  <c:v>58.955484089486326</c:v>
                </c:pt>
                <c:pt idx="3">
                  <c:v>59.133956796114433</c:v>
                </c:pt>
                <c:pt idx="4">
                  <c:v>59.312429502742546</c:v>
                </c:pt>
                <c:pt idx="5">
                  <c:v>59.371920404951915</c:v>
                </c:pt>
                <c:pt idx="6">
                  <c:v>59.371920404951915</c:v>
                </c:pt>
                <c:pt idx="7">
                  <c:v>59.312429502742546</c:v>
                </c:pt>
                <c:pt idx="8">
                  <c:v>59.252938600533177</c:v>
                </c:pt>
                <c:pt idx="9">
                  <c:v>59.371920404951915</c:v>
                </c:pt>
                <c:pt idx="10">
                  <c:v>59.371920404951915</c:v>
                </c:pt>
                <c:pt idx="11">
                  <c:v>59.49090220937066</c:v>
                </c:pt>
                <c:pt idx="12">
                  <c:v>59.371920404951915</c:v>
                </c:pt>
                <c:pt idx="13">
                  <c:v>59.49090220937066</c:v>
                </c:pt>
                <c:pt idx="14">
                  <c:v>59.49090220937066</c:v>
                </c:pt>
                <c:pt idx="15">
                  <c:v>59.49090220937066</c:v>
                </c:pt>
                <c:pt idx="16">
                  <c:v>59.371920404951915</c:v>
                </c:pt>
                <c:pt idx="17">
                  <c:v>59.371920404951915</c:v>
                </c:pt>
                <c:pt idx="18">
                  <c:v>59.49090220937066</c:v>
                </c:pt>
                <c:pt idx="19">
                  <c:v>59.49090220937066</c:v>
                </c:pt>
                <c:pt idx="20">
                  <c:v>59.431411307161291</c:v>
                </c:pt>
                <c:pt idx="21">
                  <c:v>58.89599318727695</c:v>
                </c:pt>
                <c:pt idx="22">
                  <c:v>58.89599318727695</c:v>
                </c:pt>
                <c:pt idx="23">
                  <c:v>58.837097194089672</c:v>
                </c:pt>
                <c:pt idx="24">
                  <c:v>58.719305207715124</c:v>
                </c:pt>
                <c:pt idx="25">
                  <c:v>58.778201200902394</c:v>
                </c:pt>
                <c:pt idx="26">
                  <c:v>58.301084165183248</c:v>
                </c:pt>
                <c:pt idx="27">
                  <c:v>58.184481996852874</c:v>
                </c:pt>
                <c:pt idx="28">
                  <c:v>58.184481996852874</c:v>
                </c:pt>
                <c:pt idx="29">
                  <c:v>58.184481996852874</c:v>
                </c:pt>
                <c:pt idx="30">
                  <c:v>58.184481996852874</c:v>
                </c:pt>
                <c:pt idx="31">
                  <c:v>57.590762792803353</c:v>
                </c:pt>
                <c:pt idx="32">
                  <c:v>57.590762792803353</c:v>
                </c:pt>
                <c:pt idx="33">
                  <c:v>57.590762792803353</c:v>
                </c:pt>
                <c:pt idx="34">
                  <c:v>57.590762792803353</c:v>
                </c:pt>
                <c:pt idx="35">
                  <c:v>57.590762792803353</c:v>
                </c:pt>
                <c:pt idx="36">
                  <c:v>0.82150813366741882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8-43B7-925C-5D3169378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Charts'!$P$601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'NBO Case Charts'!$AD$601:$BN$601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3.9232102170728886</c:v>
                </c:pt>
                <c:pt idx="2">
                  <c:v>5.4251748517897616</c:v>
                </c:pt>
                <c:pt idx="3">
                  <c:v>5.4415943280944132</c:v>
                </c:pt>
                <c:pt idx="4">
                  <c:v>5.4567392919126867</c:v>
                </c:pt>
                <c:pt idx="5">
                  <c:v>5.4622124506809033</c:v>
                </c:pt>
                <c:pt idx="6">
                  <c:v>5.4609379381945224</c:v>
                </c:pt>
                <c:pt idx="7">
                  <c:v>5.4554647794263058</c:v>
                </c:pt>
                <c:pt idx="8">
                  <c:v>5.4525406456308492</c:v>
                </c:pt>
                <c:pt idx="9">
                  <c:v>5.4622124506809033</c:v>
                </c:pt>
                <c:pt idx="10">
                  <c:v>5.4634869631672824</c:v>
                </c:pt>
                <c:pt idx="11">
                  <c:v>2.8734083533141019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2-44D7-B804-374DA063687E}"/>
            </c:ext>
          </c:extLst>
        </c:ser>
        <c:ser>
          <c:idx val="1"/>
          <c:order val="1"/>
          <c:tx>
            <c:strRef>
              <c:f>'NBO Case Charts'!$P$604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'NBO Case Charts'!$AD$604:$BN$604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1.9547224379865682</c:v>
                </c:pt>
                <c:pt idx="2">
                  <c:v>2.690957658516191</c:v>
                </c:pt>
                <c:pt idx="3">
                  <c:v>2.7634599100905883</c:v>
                </c:pt>
                <c:pt idx="4">
                  <c:v>2.8336471833453269</c:v>
                </c:pt>
                <c:pt idx="5">
                  <c:v>2.8462630282426167</c:v>
                </c:pt>
                <c:pt idx="6">
                  <c:v>2.7993737618415038</c:v>
                </c:pt>
                <c:pt idx="7">
                  <c:v>2.7661738414021642</c:v>
                </c:pt>
                <c:pt idx="8">
                  <c:v>2.7549422128075522</c:v>
                </c:pt>
                <c:pt idx="9">
                  <c:v>2.7133697036632296</c:v>
                </c:pt>
                <c:pt idx="10">
                  <c:v>2.6526074481591086</c:v>
                </c:pt>
                <c:pt idx="11">
                  <c:v>6.333177524846513</c:v>
                </c:pt>
                <c:pt idx="12">
                  <c:v>10.458086358561108</c:v>
                </c:pt>
                <c:pt idx="13">
                  <c:v>10.499540357278999</c:v>
                </c:pt>
                <c:pt idx="14">
                  <c:v>10.709531164424579</c:v>
                </c:pt>
                <c:pt idx="15">
                  <c:v>11.009385635448316</c:v>
                </c:pt>
                <c:pt idx="16">
                  <c:v>11.209733412854167</c:v>
                </c:pt>
                <c:pt idx="17">
                  <c:v>11.619883957404291</c:v>
                </c:pt>
                <c:pt idx="18">
                  <c:v>11.817071308586442</c:v>
                </c:pt>
                <c:pt idx="19">
                  <c:v>12.050596393387771</c:v>
                </c:pt>
                <c:pt idx="20">
                  <c:v>12.145934043235279</c:v>
                </c:pt>
                <c:pt idx="21">
                  <c:v>12.277241438297283</c:v>
                </c:pt>
                <c:pt idx="22">
                  <c:v>12.459668618335343</c:v>
                </c:pt>
                <c:pt idx="23">
                  <c:v>12.553037354807614</c:v>
                </c:pt>
                <c:pt idx="24">
                  <c:v>12.719003613594246</c:v>
                </c:pt>
                <c:pt idx="25">
                  <c:v>12.968177218430913</c:v>
                </c:pt>
                <c:pt idx="26">
                  <c:v>13.178528930706067</c:v>
                </c:pt>
                <c:pt idx="27">
                  <c:v>13.484019502509828</c:v>
                </c:pt>
                <c:pt idx="28">
                  <c:v>13.485770673873791</c:v>
                </c:pt>
                <c:pt idx="29">
                  <c:v>13.755486087351269</c:v>
                </c:pt>
                <c:pt idx="30">
                  <c:v>14.030595809098292</c:v>
                </c:pt>
                <c:pt idx="31">
                  <c:v>14.165174993389641</c:v>
                </c:pt>
                <c:pt idx="32">
                  <c:v>14.448478493257436</c:v>
                </c:pt>
                <c:pt idx="33">
                  <c:v>14.737448063122583</c:v>
                </c:pt>
                <c:pt idx="34">
                  <c:v>15.032197024385036</c:v>
                </c:pt>
                <c:pt idx="35">
                  <c:v>15.332840964872737</c:v>
                </c:pt>
                <c:pt idx="36">
                  <c:v>1.1010079425992105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2-44D7-B804-374DA063687E}"/>
            </c:ext>
          </c:extLst>
        </c:ser>
        <c:ser>
          <c:idx val="2"/>
          <c:order val="2"/>
          <c:tx>
            <c:strRef>
              <c:f>'NBO Case Charts'!$P$607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'NBO Case Charts'!$AD$607:$BN$607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0.17247550923410898</c:v>
                </c:pt>
                <c:pt idx="2">
                  <c:v>0.22988080499887059</c:v>
                </c:pt>
                <c:pt idx="3">
                  <c:v>0.23518807745451809</c:v>
                </c:pt>
                <c:pt idx="4">
                  <c:v>0.22640876371298491</c:v>
                </c:pt>
                <c:pt idx="5">
                  <c:v>0.2167205351453769</c:v>
                </c:pt>
                <c:pt idx="6">
                  <c:v>0.20626964560937394</c:v>
                </c:pt>
                <c:pt idx="7">
                  <c:v>0.19517101730381622</c:v>
                </c:pt>
                <c:pt idx="8">
                  <c:v>0.18366281418717018</c:v>
                </c:pt>
                <c:pt idx="9">
                  <c:v>0.17202920311409528</c:v>
                </c:pt>
                <c:pt idx="10">
                  <c:v>0.17551086875037714</c:v>
                </c:pt>
                <c:pt idx="11">
                  <c:v>0.16299632311972653</c:v>
                </c:pt>
                <c:pt idx="12">
                  <c:v>0.1494012336937301</c:v>
                </c:pt>
                <c:pt idx="13">
                  <c:v>0.11873470517116801</c:v>
                </c:pt>
                <c:pt idx="14">
                  <c:v>0.10380805652107832</c:v>
                </c:pt>
                <c:pt idx="15">
                  <c:v>0.10585947726392611</c:v>
                </c:pt>
                <c:pt idx="16">
                  <c:v>8.9821581833767358E-2</c:v>
                </c:pt>
                <c:pt idx="17">
                  <c:v>7.331157070917535E-2</c:v>
                </c:pt>
                <c:pt idx="18">
                  <c:v>5.6182589422756446E-2</c:v>
                </c:pt>
                <c:pt idx="19">
                  <c:v>5.7292851315631235E-2</c:v>
                </c:pt>
                <c:pt idx="20">
                  <c:v>5.8393913669400374E-2</c:v>
                </c:pt>
                <c:pt idx="21">
                  <c:v>5.9025199222583084E-2</c:v>
                </c:pt>
                <c:pt idx="22">
                  <c:v>6.0191635837368807E-2</c:v>
                </c:pt>
                <c:pt idx="23">
                  <c:v>6.1334058736845012E-2</c:v>
                </c:pt>
                <c:pt idx="24">
                  <c:v>6.2450099575749179E-2</c:v>
                </c:pt>
                <c:pt idx="25">
                  <c:v>6.3777920746381556E-2</c:v>
                </c:pt>
                <c:pt idx="26">
                  <c:v>6.4495247621726273E-2</c:v>
                </c:pt>
                <c:pt idx="27">
                  <c:v>6.5668926148586826E-2</c:v>
                </c:pt>
                <c:pt idx="28">
                  <c:v>6.6982304671558579E-2</c:v>
                </c:pt>
                <c:pt idx="29">
                  <c:v>6.8321950764989731E-2</c:v>
                </c:pt>
                <c:pt idx="30">
                  <c:v>6.9688389780289517E-2</c:v>
                </c:pt>
                <c:pt idx="31">
                  <c:v>7.0356829437365778E-2</c:v>
                </c:pt>
                <c:pt idx="32">
                  <c:v>7.1763966026113096E-2</c:v>
                </c:pt>
                <c:pt idx="33">
                  <c:v>7.3199245346635355E-2</c:v>
                </c:pt>
                <c:pt idx="34">
                  <c:v>7.4663230253568053E-2</c:v>
                </c:pt>
                <c:pt idx="35">
                  <c:v>7.6156494858639429E-2</c:v>
                </c:pt>
                <c:pt idx="36">
                  <c:v>5.4685824963536939E-3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2-44D7-B804-374DA063687E}"/>
            </c:ext>
          </c:extLst>
        </c:ser>
        <c:ser>
          <c:idx val="3"/>
          <c:order val="3"/>
          <c:tx>
            <c:strRef>
              <c:f>'NBO Case Charts'!$P$610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'NBO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'NBO Case Charts'!$AD$610:$BN$610</c:f>
              <c:numCache>
                <c:formatCode>#,##0.0_);\(#,##0.0\);\-_)</c:formatCode>
                <c:ptCount val="37"/>
                <c:pt idx="0">
                  <c:v>-7.6499999999999989E-5</c:v>
                </c:pt>
                <c:pt idx="1">
                  <c:v>-0.2209290632293886</c:v>
                </c:pt>
                <c:pt idx="2">
                  <c:v>-0.29063560770204949</c:v>
                </c:pt>
                <c:pt idx="3">
                  <c:v>-0.2923206924867503</c:v>
                </c:pt>
                <c:pt idx="4">
                  <c:v>-0.29406932710071171</c:v>
                </c:pt>
                <c:pt idx="5">
                  <c:v>-0.29431299844453268</c:v>
                </c:pt>
                <c:pt idx="6">
                  <c:v>-0.29356318395257153</c:v>
                </c:pt>
                <c:pt idx="7">
                  <c:v>-0.29286600147561981</c:v>
                </c:pt>
                <c:pt idx="8">
                  <c:v>-0.29273604436822798</c:v>
                </c:pt>
                <c:pt idx="9">
                  <c:v>-0.29231959857584189</c:v>
                </c:pt>
                <c:pt idx="10">
                  <c:v>-0.29145464023922452</c:v>
                </c:pt>
                <c:pt idx="11">
                  <c:v>-0.25918446920211707</c:v>
                </c:pt>
                <c:pt idx="12">
                  <c:v>-0.27375076944774523</c:v>
                </c:pt>
                <c:pt idx="13">
                  <c:v>-0.27457939419754152</c:v>
                </c:pt>
                <c:pt idx="14">
                  <c:v>-0.27772925630472534</c:v>
                </c:pt>
                <c:pt idx="15">
                  <c:v>-0.28219971556143258</c:v>
                </c:pt>
                <c:pt idx="16">
                  <c:v>-0.28499811745349241</c:v>
                </c:pt>
                <c:pt idx="17">
                  <c:v>-0.29117773343039299</c:v>
                </c:pt>
                <c:pt idx="18">
                  <c:v>-0.29434235846715329</c:v>
                </c:pt>
                <c:pt idx="19">
                  <c:v>-0.29781787693052442</c:v>
                </c:pt>
                <c:pt idx="20">
                  <c:v>-0.29915821319804747</c:v>
                </c:pt>
                <c:pt idx="21">
                  <c:v>-0.30007404752443234</c:v>
                </c:pt>
                <c:pt idx="22">
                  <c:v>-0.30278337099444091</c:v>
                </c:pt>
                <c:pt idx="23">
                  <c:v>-0.30406798661557499</c:v>
                </c:pt>
                <c:pt idx="24">
                  <c:v>-0.30635273387603684</c:v>
                </c:pt>
                <c:pt idx="25">
                  <c:v>-0.31023333760509908</c:v>
                </c:pt>
                <c:pt idx="26">
                  <c:v>-0.31239568636970472</c:v>
                </c:pt>
                <c:pt idx="27">
                  <c:v>-0.31677536647311372</c:v>
                </c:pt>
                <c:pt idx="28">
                  <c:v>-0.3168016340435732</c:v>
                </c:pt>
                <c:pt idx="29">
                  <c:v>-0.32084736524573532</c:v>
                </c:pt>
                <c:pt idx="30">
                  <c:v>-0.32497401107194068</c:v>
                </c:pt>
                <c:pt idx="31">
                  <c:v>-0.3258241776737042</c:v>
                </c:pt>
                <c:pt idx="32">
                  <c:v>-0.33007373017172109</c:v>
                </c:pt>
                <c:pt idx="33">
                  <c:v>-0.33440827371969828</c:v>
                </c:pt>
                <c:pt idx="34">
                  <c:v>-0.3388295081386351</c:v>
                </c:pt>
                <c:pt idx="35">
                  <c:v>-0.34333916724595059</c:v>
                </c:pt>
                <c:pt idx="36">
                  <c:v>-2.4494624401329313E-2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B2-44D7-B804-374DA0636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Charts'!$P$620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'NBO Case Charts'!$AD$620:$BN$620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2.0388947663579668</c:v>
                </c:pt>
                <c:pt idx="2">
                  <c:v>3.464903061208239</c:v>
                </c:pt>
                <c:pt idx="3">
                  <c:v>3.5019571183886926</c:v>
                </c:pt>
                <c:pt idx="4">
                  <c:v>3.5291337180127149</c:v>
                </c:pt>
                <c:pt idx="5">
                  <c:v>3.5243428971067554</c:v>
                </c:pt>
                <c:pt idx="6">
                  <c:v>3.444368775590954</c:v>
                </c:pt>
                <c:pt idx="7">
                  <c:v>3.3963890696378054</c:v>
                </c:pt>
                <c:pt idx="8">
                  <c:v>3.3753266028368127</c:v>
                </c:pt>
                <c:pt idx="9">
                  <c:v>3.3424624958553042</c:v>
                </c:pt>
                <c:pt idx="10">
                  <c:v>3.3054164632645326</c:v>
                </c:pt>
                <c:pt idx="11">
                  <c:v>3.8202257718694939</c:v>
                </c:pt>
                <c:pt idx="12">
                  <c:v>4.4131008700695853</c:v>
                </c:pt>
                <c:pt idx="13">
                  <c:v>4.4047087034452863</c:v>
                </c:pt>
                <c:pt idx="14">
                  <c:v>4.4868091600064011</c:v>
                </c:pt>
                <c:pt idx="15">
                  <c:v>4.6192835889521353</c:v>
                </c:pt>
                <c:pt idx="16">
                  <c:v>4.6689753021834752</c:v>
                </c:pt>
                <c:pt idx="17">
                  <c:v>4.8378295062245646</c:v>
                </c:pt>
                <c:pt idx="18">
                  <c:v>4.9094086477404888</c:v>
                </c:pt>
                <c:pt idx="19">
                  <c:v>5.0073536000911023</c:v>
                </c:pt>
                <c:pt idx="20">
                  <c:v>5.0408867626521863</c:v>
                </c:pt>
                <c:pt idx="21">
                  <c:v>5.0729398804117407</c:v>
                </c:pt>
                <c:pt idx="22">
                  <c:v>5.1390503681750106</c:v>
                </c:pt>
                <c:pt idx="23">
                  <c:v>5.168878563329212</c:v>
                </c:pt>
                <c:pt idx="24">
                  <c:v>5.2350683756931806</c:v>
                </c:pt>
                <c:pt idx="25">
                  <c:v>5.3412304474511103</c:v>
                </c:pt>
                <c:pt idx="26">
                  <c:v>5.4239459999484083</c:v>
                </c:pt>
                <c:pt idx="27">
                  <c:v>5.5568385939181866</c:v>
                </c:pt>
                <c:pt idx="28">
                  <c:v>5.5406480655650228</c:v>
                </c:pt>
                <c:pt idx="29">
                  <c:v>5.6539526387150962</c:v>
                </c:pt>
                <c:pt idx="30">
                  <c:v>5.769523303328171</c:v>
                </c:pt>
                <c:pt idx="31">
                  <c:v>5.7709649776023833</c:v>
                </c:pt>
                <c:pt idx="32">
                  <c:v>5.8735415953731023</c:v>
                </c:pt>
                <c:pt idx="33">
                  <c:v>5.9934925430801655</c:v>
                </c:pt>
                <c:pt idx="34">
                  <c:v>6.1158425097413707</c:v>
                </c:pt>
                <c:pt idx="35">
                  <c:v>6.240639475735799</c:v>
                </c:pt>
                <c:pt idx="36">
                  <c:v>0.67740577259648171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7-4ADA-8A5E-AFABF3BCF0F6}"/>
            </c:ext>
          </c:extLst>
        </c:ser>
        <c:ser>
          <c:idx val="1"/>
          <c:order val="1"/>
          <c:tx>
            <c:strRef>
              <c:f>'NBO Case Charts'!$P$621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'NBO Case Charts'!$AD$621:$BN$621</c:f>
              <c:numCache>
                <c:formatCode>#,##0.0_);\(#,##0.0\);\-_)</c:formatCode>
                <c:ptCount val="37"/>
                <c:pt idx="0">
                  <c:v>-7.6499999999999989E-5</c:v>
                </c:pt>
                <c:pt idx="1">
                  <c:v>2.928523713473004</c:v>
                </c:pt>
                <c:pt idx="2">
                  <c:v>3.5486528960863946</c:v>
                </c:pt>
                <c:pt idx="3">
                  <c:v>3.5862013194497733</c:v>
                </c:pt>
                <c:pt idx="4">
                  <c:v>3.6155287448369799</c:v>
                </c:pt>
                <c:pt idx="5">
                  <c:v>3.6098104005166061</c:v>
                </c:pt>
                <c:pt idx="6">
                  <c:v>3.5146642345498722</c:v>
                </c:pt>
                <c:pt idx="7">
                  <c:v>3.4729460930930753</c:v>
                </c:pt>
                <c:pt idx="8">
                  <c:v>3.44627738201623</c:v>
                </c:pt>
                <c:pt idx="9">
                  <c:v>3.413382506754695</c:v>
                </c:pt>
                <c:pt idx="10">
                  <c:v>3.3721934851751767</c:v>
                </c:pt>
                <c:pt idx="11">
                  <c:v>3.8981084919942877</c:v>
                </c:pt>
                <c:pt idx="12">
                  <c:v>4.4946920328724227</c:v>
                </c:pt>
                <c:pt idx="13">
                  <c:v>4.4874191665449521</c:v>
                </c:pt>
                <c:pt idx="14">
                  <c:v>4.5710966504068979</c:v>
                </c:pt>
                <c:pt idx="15">
                  <c:v>4.7093985708864894</c:v>
                </c:pt>
                <c:pt idx="16">
                  <c:v>4.7464748704040467</c:v>
                </c:pt>
                <c:pt idx="17">
                  <c:v>4.922790860241542</c:v>
                </c:pt>
                <c:pt idx="18">
                  <c:v>4.9981725150202498</c:v>
                </c:pt>
                <c:pt idx="19">
                  <c:v>5.1008557833648416</c:v>
                </c:pt>
                <c:pt idx="20">
                  <c:v>5.1312787570511755</c:v>
                </c:pt>
                <c:pt idx="21">
                  <c:v>5.143226183071036</c:v>
                </c:pt>
                <c:pt idx="22">
                  <c:v>5.2150886354334292</c:v>
                </c:pt>
                <c:pt idx="23">
                  <c:v>5.2441232264384414</c:v>
                </c:pt>
                <c:pt idx="24">
                  <c:v>5.307679933696325</c:v>
                </c:pt>
                <c:pt idx="25">
                  <c:v>5.4123866308185438</c:v>
                </c:pt>
                <c:pt idx="26">
                  <c:v>5.5021106742410888</c:v>
                </c:pt>
                <c:pt idx="27">
                  <c:v>5.634306214143149</c:v>
                </c:pt>
                <c:pt idx="28">
                  <c:v>5.6155946597303084</c:v>
                </c:pt>
                <c:pt idx="29">
                  <c:v>5.7306002425648526</c:v>
                </c:pt>
                <c:pt idx="30">
                  <c:v>5.847905937056086</c:v>
                </c:pt>
                <c:pt idx="31">
                  <c:v>5.8122658650869052</c:v>
                </c:pt>
                <c:pt idx="32">
                  <c:v>5.9233891428907883</c:v>
                </c:pt>
                <c:pt idx="33">
                  <c:v>6.0445387410044598</c:v>
                </c:pt>
                <c:pt idx="34">
                  <c:v>6.1681113310804054</c:v>
                </c:pt>
                <c:pt idx="35">
                  <c:v>6.2941553729578699</c:v>
                </c:pt>
                <c:pt idx="36">
                  <c:v>-2.239117638264176E-3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87-4ADA-8A5E-AFABF3BCF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Charts'!$P$641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'NBO Case Charts'!$AD$641:$BN$641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0.36482534181915038</c:v>
                </c:pt>
                <c:pt idx="2">
                  <c:v>0.49075266217126695</c:v>
                </c:pt>
                <c:pt idx="3">
                  <c:v>0.4992027154146923</c:v>
                </c:pt>
                <c:pt idx="4">
                  <c:v>0.50782176972298609</c:v>
                </c:pt>
                <c:pt idx="5">
                  <c:v>0.51661320511744602</c:v>
                </c:pt>
                <c:pt idx="6">
                  <c:v>0.56714670006815027</c:v>
                </c:pt>
                <c:pt idx="7">
                  <c:v>0.59100019767634615</c:v>
                </c:pt>
                <c:pt idx="8">
                  <c:v>0.60145520162987309</c:v>
                </c:pt>
                <c:pt idx="9">
                  <c:v>0.61211930566247064</c:v>
                </c:pt>
                <c:pt idx="10">
                  <c:v>0.62299669177572015</c:v>
                </c:pt>
                <c:pt idx="11">
                  <c:v>0.65325326927993388</c:v>
                </c:pt>
                <c:pt idx="12">
                  <c:v>0.67134983971566564</c:v>
                </c:pt>
                <c:pt idx="13">
                  <c:v>0.68341183650997916</c:v>
                </c:pt>
                <c:pt idx="14">
                  <c:v>0.69571507324017878</c:v>
                </c:pt>
                <c:pt idx="15">
                  <c:v>0.70826437470498227</c:v>
                </c:pt>
                <c:pt idx="16">
                  <c:v>0.74914554001929679</c:v>
                </c:pt>
                <c:pt idx="17">
                  <c:v>0.77224151292612764</c:v>
                </c:pt>
                <c:pt idx="18">
                  <c:v>0.78632134318465019</c:v>
                </c:pt>
                <c:pt idx="19">
                  <c:v>0.80068277004834321</c:v>
                </c:pt>
                <c:pt idx="20">
                  <c:v>0.81533142544931003</c:v>
                </c:pt>
                <c:pt idx="21">
                  <c:v>0.84772916324340386</c:v>
                </c:pt>
                <c:pt idx="22">
                  <c:v>0.86914591317144607</c:v>
                </c:pt>
                <c:pt idx="23">
                  <c:v>0.88516383143487498</c:v>
                </c:pt>
                <c:pt idx="24">
                  <c:v>0.90150210806357256</c:v>
                </c:pt>
                <c:pt idx="25">
                  <c:v>0.91816715022484419</c:v>
                </c:pt>
                <c:pt idx="26">
                  <c:v>0.93516549322934095</c:v>
                </c:pt>
                <c:pt idx="27">
                  <c:v>0.9525038030939279</c:v>
                </c:pt>
                <c:pt idx="28">
                  <c:v>0.97018887915580654</c:v>
                </c:pt>
                <c:pt idx="29">
                  <c:v>0.98822765673892266</c:v>
                </c:pt>
                <c:pt idx="30">
                  <c:v>1.006627209873701</c:v>
                </c:pt>
                <c:pt idx="31">
                  <c:v>1.0712963808114335</c:v>
                </c:pt>
                <c:pt idx="32">
                  <c:v>1.1066801060085918</c:v>
                </c:pt>
                <c:pt idx="33">
                  <c:v>1.1274487081287639</c:v>
                </c:pt>
                <c:pt idx="34">
                  <c:v>1.1486326822913393</c:v>
                </c:pt>
                <c:pt idx="35">
                  <c:v>1.170240335937166</c:v>
                </c:pt>
                <c:pt idx="36">
                  <c:v>0.29318364163669902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A-42FE-BDA6-61E1C8A916D4}"/>
            </c:ext>
          </c:extLst>
        </c:ser>
        <c:ser>
          <c:idx val="1"/>
          <c:order val="1"/>
          <c:tx>
            <c:strRef>
              <c:f>'NBO Case Charts'!$P$642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'NBO Case Charts'!$AD$642:$BN$642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0.49723527941405576</c:v>
                </c:pt>
                <c:pt idx="2">
                  <c:v>0.55106908813687461</c:v>
                </c:pt>
                <c:pt idx="3">
                  <c:v>0.56056046989961206</c:v>
                </c:pt>
                <c:pt idx="4">
                  <c:v>0.57024167929760439</c:v>
                </c:pt>
                <c:pt idx="5">
                  <c:v>0.58011651288355659</c:v>
                </c:pt>
                <c:pt idx="6">
                  <c:v>0.64683845148385199</c:v>
                </c:pt>
                <c:pt idx="7">
                  <c:v>0.66360827624943863</c:v>
                </c:pt>
                <c:pt idx="8">
                  <c:v>0.67535044177442738</c:v>
                </c:pt>
                <c:pt idx="9">
                  <c:v>0.68732745060991607</c:v>
                </c:pt>
                <c:pt idx="10">
                  <c:v>0.69954399962211433</c:v>
                </c:pt>
                <c:pt idx="11">
                  <c:v>0.73881019893450961</c:v>
                </c:pt>
                <c:pt idx="12">
                  <c:v>0.75459408014941798</c:v>
                </c:pt>
                <c:pt idx="13">
                  <c:v>0.76815596175240652</c:v>
                </c:pt>
                <c:pt idx="14">
                  <c:v>0.78198908098745457</c:v>
                </c:pt>
                <c:pt idx="15">
                  <c:v>0.79609886260720397</c:v>
                </c:pt>
                <c:pt idx="16">
                  <c:v>0.84996116462762183</c:v>
                </c:pt>
                <c:pt idx="17">
                  <c:v>0.8691559152908398</c:v>
                </c:pt>
                <c:pt idx="18">
                  <c:v>0.88500903359665639</c:v>
                </c:pt>
                <c:pt idx="19">
                  <c:v>0.9011792142685896</c:v>
                </c:pt>
                <c:pt idx="20">
                  <c:v>0.91767279855396133</c:v>
                </c:pt>
                <c:pt idx="21">
                  <c:v>0.97229736326925265</c:v>
                </c:pt>
                <c:pt idx="22">
                  <c:v>0.99379196639838618</c:v>
                </c:pt>
                <c:pt idx="23">
                  <c:v>1.0121378057263539</c:v>
                </c:pt>
                <c:pt idx="24">
                  <c:v>1.0308505618408808</c:v>
                </c:pt>
                <c:pt idx="25">
                  <c:v>1.0499375730776987</c:v>
                </c:pt>
                <c:pt idx="26">
                  <c:v>1.0694063245392527</c:v>
                </c:pt>
                <c:pt idx="27">
                  <c:v>1.089264451030038</c:v>
                </c:pt>
                <c:pt idx="28">
                  <c:v>1.1095197400506385</c:v>
                </c:pt>
                <c:pt idx="29">
                  <c:v>1.1301801348516514</c:v>
                </c:pt>
                <c:pt idx="30">
                  <c:v>1.1512537375486844</c:v>
                </c:pt>
                <c:pt idx="31">
                  <c:v>1.2551804216525819</c:v>
                </c:pt>
                <c:pt idx="32">
                  <c:v>1.2865578848393449</c:v>
                </c:pt>
                <c:pt idx="33">
                  <c:v>1.3107590425361317</c:v>
                </c:pt>
                <c:pt idx="34">
                  <c:v>1.3354442233868544</c:v>
                </c:pt>
                <c:pt idx="35">
                  <c:v>1.3606231078545914</c:v>
                </c:pt>
                <c:pt idx="36">
                  <c:v>0.11363160409931833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DA-42FE-BDA6-61E1C8A91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Charts'!$P$665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Charts'!$X$665:$BQ$665</c:f>
              <c:numCache>
                <c:formatCode>#,##0.0_);\(#,##0.0\);\-_)</c:formatCode>
                <c:ptCount val="46"/>
                <c:pt idx="0">
                  <c:v>406.81832859731253</c:v>
                </c:pt>
                <c:pt idx="1">
                  <c:v>738.43784738308682</c:v>
                </c:pt>
                <c:pt idx="2">
                  <c:v>818.49858016763983</c:v>
                </c:pt>
                <c:pt idx="3">
                  <c:v>897.55255978008768</c:v>
                </c:pt>
                <c:pt idx="4">
                  <c:v>903.40299987205788</c:v>
                </c:pt>
                <c:pt idx="5">
                  <c:v>909.72347237465783</c:v>
                </c:pt>
                <c:pt idx="6">
                  <c:v>908.51341077156951</c:v>
                </c:pt>
                <c:pt idx="7">
                  <c:v>907.07142007791526</c:v>
                </c:pt>
                <c:pt idx="8">
                  <c:v>907.15126827295671</c:v>
                </c:pt>
                <c:pt idx="9">
                  <c:v>905.82367905686442</c:v>
                </c:pt>
                <c:pt idx="10">
                  <c:v>904.42436248087597</c:v>
                </c:pt>
                <c:pt idx="11">
                  <c:v>903.099435517355</c:v>
                </c:pt>
                <c:pt idx="12">
                  <c:v>901.70292690920974</c:v>
                </c:pt>
                <c:pt idx="13">
                  <c:v>901.70292690920974</c:v>
                </c:pt>
                <c:pt idx="14">
                  <c:v>900.38065952623447</c:v>
                </c:pt>
                <c:pt idx="15">
                  <c:v>898.98695606576894</c:v>
                </c:pt>
                <c:pt idx="16">
                  <c:v>897.66734559131407</c:v>
                </c:pt>
                <c:pt idx="17">
                  <c:v>896.27644445836461</c:v>
                </c:pt>
                <c:pt idx="18">
                  <c:v>896.27644445836461</c:v>
                </c:pt>
                <c:pt idx="19">
                  <c:v>894.95948822040532</c:v>
                </c:pt>
                <c:pt idx="20">
                  <c:v>889.82188003162491</c:v>
                </c:pt>
                <c:pt idx="21">
                  <c:v>885.32360342153822</c:v>
                </c:pt>
                <c:pt idx="22">
                  <c:v>883.00170426089164</c:v>
                </c:pt>
                <c:pt idx="23">
                  <c:v>880.54272541112653</c:v>
                </c:pt>
                <c:pt idx="24">
                  <c:v>879.24628767963111</c:v>
                </c:pt>
                <c:pt idx="25">
                  <c:v>867.68635156583684</c:v>
                </c:pt>
                <c:pt idx="26">
                  <c:v>855.47701083111781</c:v>
                </c:pt>
                <c:pt idx="27">
                  <c:v>852.564015623454</c:v>
                </c:pt>
                <c:pt idx="28">
                  <c:v>849.47589078728436</c:v>
                </c:pt>
                <c:pt idx="29">
                  <c:v>848.2226464771876</c:v>
                </c:pt>
                <c:pt idx="30">
                  <c:v>593.0160561707969</c:v>
                </c:pt>
                <c:pt idx="31">
                  <c:v>134.34862200530364</c:v>
                </c:pt>
                <c:pt idx="32">
                  <c:v>87.37820908473347</c:v>
                </c:pt>
                <c:pt idx="33">
                  <c:v>37.38580731718136</c:v>
                </c:pt>
                <c:pt idx="34">
                  <c:v>37.38580731718136</c:v>
                </c:pt>
                <c:pt idx="35">
                  <c:v>37.38580731718136</c:v>
                </c:pt>
                <c:pt idx="36">
                  <c:v>37.38580731718136</c:v>
                </c:pt>
                <c:pt idx="37">
                  <c:v>31.977564239653784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B-4835-9E53-54F7DA3EB9C3}"/>
            </c:ext>
          </c:extLst>
        </c:ser>
        <c:ser>
          <c:idx val="1"/>
          <c:order val="1"/>
          <c:tx>
            <c:strRef>
              <c:f>'NBO Case Charts'!$P$666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Charts'!$X$666:$BQ$666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1.1387206736994033</c:v>
                </c:pt>
                <c:pt idx="4">
                  <c:v>189.68419791273377</c:v>
                </c:pt>
                <c:pt idx="5">
                  <c:v>681.31883872713024</c:v>
                </c:pt>
                <c:pt idx="6">
                  <c:v>874.90014775082636</c:v>
                </c:pt>
                <c:pt idx="7">
                  <c:v>915.98203450710355</c:v>
                </c:pt>
                <c:pt idx="8">
                  <c:v>931.85552306346426</c:v>
                </c:pt>
                <c:pt idx="9">
                  <c:v>931.35150007720631</c:v>
                </c:pt>
                <c:pt idx="10">
                  <c:v>930.84888033654613</c:v>
                </c:pt>
                <c:pt idx="11">
                  <c:v>930.34873556868797</c:v>
                </c:pt>
                <c:pt idx="12">
                  <c:v>929.8499817244367</c:v>
                </c:pt>
                <c:pt idx="13">
                  <c:v>929.35297199130991</c:v>
                </c:pt>
                <c:pt idx="14">
                  <c:v>928.85734597824967</c:v>
                </c:pt>
                <c:pt idx="15">
                  <c:v>928.36416049985814</c:v>
                </c:pt>
                <c:pt idx="16">
                  <c:v>927.87234659099715</c:v>
                </c:pt>
                <c:pt idx="17">
                  <c:v>927.38225252473899</c:v>
                </c:pt>
                <c:pt idx="18">
                  <c:v>926.89352292470494</c:v>
                </c:pt>
                <c:pt idx="19">
                  <c:v>926.4071999003977</c:v>
                </c:pt>
                <c:pt idx="20">
                  <c:v>925.92222936084795</c:v>
                </c:pt>
                <c:pt idx="21">
                  <c:v>925.43895473306463</c:v>
                </c:pt>
                <c:pt idx="22">
                  <c:v>924.95702558557196</c:v>
                </c:pt>
                <c:pt idx="23">
                  <c:v>924.47746952738714</c:v>
                </c:pt>
                <c:pt idx="24">
                  <c:v>922.28241735492259</c:v>
                </c:pt>
                <c:pt idx="25">
                  <c:v>916.87894421366445</c:v>
                </c:pt>
                <c:pt idx="26">
                  <c:v>915.7499289487248</c:v>
                </c:pt>
                <c:pt idx="27">
                  <c:v>914.69736200457157</c:v>
                </c:pt>
                <c:pt idx="28">
                  <c:v>914.2257938614041</c:v>
                </c:pt>
                <c:pt idx="29">
                  <c:v>912.03904498283782</c:v>
                </c:pt>
                <c:pt idx="30">
                  <c:v>906.64351111884969</c:v>
                </c:pt>
                <c:pt idx="31">
                  <c:v>905.52341588047523</c:v>
                </c:pt>
                <c:pt idx="32">
                  <c:v>904.59118489072694</c:v>
                </c:pt>
                <c:pt idx="33">
                  <c:v>903.65822702593312</c:v>
                </c:pt>
                <c:pt idx="34">
                  <c:v>899.84202318818643</c:v>
                </c:pt>
                <c:pt idx="35">
                  <c:v>893.58971534854254</c:v>
                </c:pt>
                <c:pt idx="36">
                  <c:v>891.55886207733192</c:v>
                </c:pt>
                <c:pt idx="37">
                  <c:v>889.67788564435955</c:v>
                </c:pt>
                <c:pt idx="38">
                  <c:v>888.32561011029918</c:v>
                </c:pt>
                <c:pt idx="39">
                  <c:v>802.09832784216951</c:v>
                </c:pt>
                <c:pt idx="40">
                  <c:v>274.01539116014965</c:v>
                </c:pt>
                <c:pt idx="41">
                  <c:v>176.60763919388035</c:v>
                </c:pt>
                <c:pt idx="42">
                  <c:v>122.07360481416224</c:v>
                </c:pt>
                <c:pt idx="43">
                  <c:v>108.07912388939663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B-4835-9E53-54F7DA3EB9C3}"/>
            </c:ext>
          </c:extLst>
        </c:ser>
        <c:ser>
          <c:idx val="2"/>
          <c:order val="2"/>
          <c:tx>
            <c:strRef>
              <c:f>'NBO Case Charts'!$P$667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Charts'!$X$667:$BQ$667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23.157468172050748</c:v>
                </c:pt>
                <c:pt idx="3">
                  <c:v>153.94083981918314</c:v>
                </c:pt>
                <c:pt idx="4">
                  <c:v>152.08084108253027</c:v>
                </c:pt>
                <c:pt idx="5">
                  <c:v>151.01264356509836</c:v>
                </c:pt>
                <c:pt idx="6">
                  <c:v>149.95262849620917</c:v>
                </c:pt>
                <c:pt idx="7">
                  <c:v>148.89598631831285</c:v>
                </c:pt>
                <c:pt idx="8">
                  <c:v>147.84745382792121</c:v>
                </c:pt>
                <c:pt idx="9">
                  <c:v>146.80152369246193</c:v>
                </c:pt>
                <c:pt idx="10">
                  <c:v>145.76364143392726</c:v>
                </c:pt>
                <c:pt idx="11">
                  <c:v>144.72904898460706</c:v>
                </c:pt>
                <c:pt idx="12">
                  <c:v>143.7024328446156</c:v>
                </c:pt>
                <c:pt idx="13">
                  <c:v>142.67835722867045</c:v>
                </c:pt>
                <c:pt idx="14">
                  <c:v>141.66219707879642</c:v>
                </c:pt>
                <c:pt idx="15">
                  <c:v>140.64924531540836</c:v>
                </c:pt>
                <c:pt idx="16">
                  <c:v>139.64413862481291</c:v>
                </c:pt>
                <c:pt idx="17">
                  <c:v>138.64151184422155</c:v>
                </c:pt>
                <c:pt idx="18">
                  <c:v>137.6466702455354</c:v>
                </c:pt>
                <c:pt idx="19">
                  <c:v>136.65495723957252</c:v>
                </c:pt>
                <c:pt idx="20">
                  <c:v>135.67096017773005</c:v>
                </c:pt>
                <c:pt idx="21">
                  <c:v>134.6893836068009</c:v>
                </c:pt>
                <c:pt idx="22">
                  <c:v>133.71546402675162</c:v>
                </c:pt>
                <c:pt idx="23">
                  <c:v>132.74459484506067</c:v>
                </c:pt>
                <c:pt idx="24">
                  <c:v>131.78131455343134</c:v>
                </c:pt>
                <c:pt idx="25">
                  <c:v>130.82039650705724</c:v>
                </c:pt>
                <c:pt idx="26">
                  <c:v>129.86700932065284</c:v>
                </c:pt>
                <c:pt idx="27">
                  <c:v>128.91659590857915</c:v>
                </c:pt>
                <c:pt idx="28">
                  <c:v>127.97364637438812</c:v>
                </c:pt>
                <c:pt idx="29">
                  <c:v>127.03300199207595</c:v>
                </c:pt>
                <c:pt idx="30">
                  <c:v>126.09976436642701</c:v>
                </c:pt>
                <c:pt idx="31">
                  <c:v>125.27779598164372</c:v>
                </c:pt>
                <c:pt idx="32">
                  <c:v>123.95907978689388</c:v>
                </c:pt>
                <c:pt idx="33">
                  <c:v>121.97351995516985</c:v>
                </c:pt>
                <c:pt idx="34">
                  <c:v>120.57905342342582</c:v>
                </c:pt>
                <c:pt idx="35">
                  <c:v>119.10062059157792</c:v>
                </c:pt>
                <c:pt idx="36">
                  <c:v>117.59747839911762</c:v>
                </c:pt>
                <c:pt idx="37">
                  <c:v>116.04425237287612</c:v>
                </c:pt>
                <c:pt idx="38">
                  <c:v>114.43893389691145</c:v>
                </c:pt>
                <c:pt idx="39">
                  <c:v>112.85150862299997</c:v>
                </c:pt>
                <c:pt idx="40">
                  <c:v>111.21620560781845</c:v>
                </c:pt>
                <c:pt idx="41">
                  <c:v>109.50624536086931</c:v>
                </c:pt>
                <c:pt idx="42">
                  <c:v>76.971690890183154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3B-4835-9E53-54F7DA3EB9C3}"/>
            </c:ext>
          </c:extLst>
        </c:ser>
        <c:ser>
          <c:idx val="3"/>
          <c:order val="3"/>
          <c:tx>
            <c:strRef>
              <c:f>'NBO Case Charts'!$P$668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Charts'!$X$668:$BQ$668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81.688922438083466</c:v>
                </c:pt>
                <c:pt idx="6">
                  <c:v>232.97626705271824</c:v>
                </c:pt>
                <c:pt idx="7">
                  <c:v>232.40482999313394</c:v>
                </c:pt>
                <c:pt idx="8">
                  <c:v>231.92596632577147</c:v>
                </c:pt>
                <c:pt idx="9">
                  <c:v>231.44877721482385</c:v>
                </c:pt>
                <c:pt idx="10">
                  <c:v>230.97291886632252</c:v>
                </c:pt>
                <c:pt idx="11">
                  <c:v>230.49939927501552</c:v>
                </c:pt>
                <c:pt idx="12">
                  <c:v>230.02719878017911</c:v>
                </c:pt>
                <c:pt idx="13">
                  <c:v>229.55664954105831</c:v>
                </c:pt>
                <c:pt idx="14">
                  <c:v>229.08741254742293</c:v>
                </c:pt>
                <c:pt idx="15">
                  <c:v>228.62048176822753</c:v>
                </c:pt>
                <c:pt idx="16">
                  <c:v>228.15485173086876</c:v>
                </c:pt>
                <c:pt idx="17">
                  <c:v>227.69084997274507</c:v>
                </c:pt>
                <c:pt idx="18">
                  <c:v>227.22814220080119</c:v>
                </c:pt>
                <c:pt idx="19">
                  <c:v>226.76770855336071</c:v>
                </c:pt>
                <c:pt idx="20">
                  <c:v>226.3085575485193</c:v>
                </c:pt>
                <c:pt idx="21">
                  <c:v>225.85101216613987</c:v>
                </c:pt>
                <c:pt idx="22">
                  <c:v>225.3947427647046</c:v>
                </c:pt>
                <c:pt idx="23">
                  <c:v>224.94071584435329</c:v>
                </c:pt>
                <c:pt idx="24">
                  <c:v>224.48795371920619</c:v>
                </c:pt>
                <c:pt idx="25">
                  <c:v>223.36899410928152</c:v>
                </c:pt>
                <c:pt idx="26">
                  <c:v>222.63218599045359</c:v>
                </c:pt>
                <c:pt idx="27">
                  <c:v>222.18447665046588</c:v>
                </c:pt>
                <c:pt idx="28">
                  <c:v>221.73801450662609</c:v>
                </c:pt>
                <c:pt idx="29">
                  <c:v>221.29311361309175</c:v>
                </c:pt>
                <c:pt idx="30">
                  <c:v>220.18167267242328</c:v>
                </c:pt>
                <c:pt idx="31">
                  <c:v>219.45330550563841</c:v>
                </c:pt>
                <c:pt idx="32">
                  <c:v>219.01305568169988</c:v>
                </c:pt>
                <c:pt idx="33">
                  <c:v>218.57434538397115</c:v>
                </c:pt>
                <c:pt idx="34">
                  <c:v>218.30788743677346</c:v>
                </c:pt>
                <c:pt idx="35">
                  <c:v>215.87816851038818</c:v>
                </c:pt>
                <c:pt idx="36">
                  <c:v>214.64981677458672</c:v>
                </c:pt>
                <c:pt idx="37">
                  <c:v>213.67566730847071</c:v>
                </c:pt>
                <c:pt idx="38">
                  <c:v>212.82903922277137</c:v>
                </c:pt>
                <c:pt idx="39">
                  <c:v>211.98952543703558</c:v>
                </c:pt>
                <c:pt idx="40">
                  <c:v>177.72088512109758</c:v>
                </c:pt>
                <c:pt idx="41">
                  <c:v>117.60608403270685</c:v>
                </c:pt>
                <c:pt idx="42">
                  <c:v>116.72710776019997</c:v>
                </c:pt>
                <c:pt idx="43">
                  <c:v>115.85190543813229</c:v>
                </c:pt>
                <c:pt idx="44">
                  <c:v>115.04236119003404</c:v>
                </c:pt>
                <c:pt idx="45">
                  <c:v>47.706965152229088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3B-4835-9E53-54F7DA3EB9C3}"/>
            </c:ext>
          </c:extLst>
        </c:ser>
        <c:ser>
          <c:idx val="4"/>
          <c:order val="4"/>
          <c:tx>
            <c:strRef>
              <c:f>'NBO Case Charts'!$P$669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Charts'!$X$669:$BQ$669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83.884823403496739</c:v>
                </c:pt>
                <c:pt idx="8">
                  <c:v>116.05987004746018</c:v>
                </c:pt>
                <c:pt idx="9">
                  <c:v>116.41112891397525</c:v>
                </c:pt>
                <c:pt idx="10">
                  <c:v>116.73502997184156</c:v>
                </c:pt>
                <c:pt idx="11">
                  <c:v>116.85211626067991</c:v>
                </c:pt>
                <c:pt idx="12">
                  <c:v>116.82475845203113</c:v>
                </c:pt>
                <c:pt idx="13">
                  <c:v>116.70767216319278</c:v>
                </c:pt>
                <c:pt idx="14">
                  <c:v>116.64530149165196</c:v>
                </c:pt>
                <c:pt idx="15">
                  <c:v>116.85211626067991</c:v>
                </c:pt>
                <c:pt idx="16">
                  <c:v>116.87947406932867</c:v>
                </c:pt>
                <c:pt idx="17">
                  <c:v>117.05893102970785</c:v>
                </c:pt>
                <c:pt idx="18">
                  <c:v>116.87947406932867</c:v>
                </c:pt>
                <c:pt idx="19">
                  <c:v>117.08628883835661</c:v>
                </c:pt>
                <c:pt idx="20">
                  <c:v>117.08628883835661</c:v>
                </c:pt>
                <c:pt idx="21">
                  <c:v>117.05893102970785</c:v>
                </c:pt>
                <c:pt idx="22">
                  <c:v>116.85211626067991</c:v>
                </c:pt>
                <c:pt idx="23">
                  <c:v>116.87947406932867</c:v>
                </c:pt>
                <c:pt idx="24">
                  <c:v>117.08628883835661</c:v>
                </c:pt>
                <c:pt idx="25">
                  <c:v>117.05893102970785</c:v>
                </c:pt>
                <c:pt idx="26">
                  <c:v>116.96920254951827</c:v>
                </c:pt>
                <c:pt idx="27">
                  <c:v>115.91542594997306</c:v>
                </c:pt>
                <c:pt idx="28">
                  <c:v>115.88834171941077</c:v>
                </c:pt>
                <c:pt idx="29">
                  <c:v>115.7724262934608</c:v>
                </c:pt>
                <c:pt idx="30">
                  <c:v>115.56767967212315</c:v>
                </c:pt>
                <c:pt idx="31">
                  <c:v>115.71067932863539</c:v>
                </c:pt>
                <c:pt idx="32">
                  <c:v>114.7177524091137</c:v>
                </c:pt>
                <c:pt idx="33">
                  <c:v>114.5150739354663</c:v>
                </c:pt>
                <c:pt idx="34">
                  <c:v>114.5150739354663</c:v>
                </c:pt>
                <c:pt idx="35">
                  <c:v>114.5150739354663</c:v>
                </c:pt>
                <c:pt idx="36">
                  <c:v>114.5150739354663</c:v>
                </c:pt>
                <c:pt idx="37">
                  <c:v>113.34655277285951</c:v>
                </c:pt>
                <c:pt idx="38">
                  <c:v>113.34655277285951</c:v>
                </c:pt>
                <c:pt idx="39">
                  <c:v>113.34655277285951</c:v>
                </c:pt>
                <c:pt idx="40">
                  <c:v>113.34655277285951</c:v>
                </c:pt>
                <c:pt idx="41">
                  <c:v>113.34655277285951</c:v>
                </c:pt>
                <c:pt idx="42">
                  <c:v>7.9795052623411555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3B-4835-9E53-54F7DA3EB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Charts'!$P$686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Charts'!$X$686:$BQ$686</c:f>
              <c:numCache>
                <c:formatCode>#,##0.0_);\(#,##0.0\);\-_)</c:formatCode>
                <c:ptCount val="46"/>
                <c:pt idx="0">
                  <c:v>36.024515473912594</c:v>
                </c:pt>
                <c:pt idx="1">
                  <c:v>52.877464126772402</c:v>
                </c:pt>
                <c:pt idx="2">
                  <c:v>58.699576539314371</c:v>
                </c:pt>
                <c:pt idx="3">
                  <c:v>72.132835065842471</c:v>
                </c:pt>
                <c:pt idx="4">
                  <c:v>64.770575551200039</c:v>
                </c:pt>
                <c:pt idx="5">
                  <c:v>72.96624335361399</c:v>
                </c:pt>
                <c:pt idx="6">
                  <c:v>64.984753716035797</c:v>
                </c:pt>
                <c:pt idx="7">
                  <c:v>64.902486893125584</c:v>
                </c:pt>
                <c:pt idx="8">
                  <c:v>64.931486870758818</c:v>
                </c:pt>
                <c:pt idx="9">
                  <c:v>64.858526885841499</c:v>
                </c:pt>
                <c:pt idx="10">
                  <c:v>64.745790240502146</c:v>
                </c:pt>
                <c:pt idx="11">
                  <c:v>64.668601992421742</c:v>
                </c:pt>
                <c:pt idx="12">
                  <c:v>64.584911994104232</c:v>
                </c:pt>
                <c:pt idx="13">
                  <c:v>64.62675100956352</c:v>
                </c:pt>
                <c:pt idx="14">
                  <c:v>64.570925390276471</c:v>
                </c:pt>
                <c:pt idx="15">
                  <c:v>69.758109307997302</c:v>
                </c:pt>
                <c:pt idx="16">
                  <c:v>78.725252066498214</c:v>
                </c:pt>
                <c:pt idx="17">
                  <c:v>79.980822280608962</c:v>
                </c:pt>
                <c:pt idx="18">
                  <c:v>81.467774087529904</c:v>
                </c:pt>
                <c:pt idx="19">
                  <c:v>81.615404738739826</c:v>
                </c:pt>
                <c:pt idx="20">
                  <c:v>81.364800372841728</c:v>
                </c:pt>
                <c:pt idx="21">
                  <c:v>81.166620675980909</c:v>
                </c:pt>
                <c:pt idx="22">
                  <c:v>81.163477764758213</c:v>
                </c:pt>
                <c:pt idx="23">
                  <c:v>81.142514756557176</c:v>
                </c:pt>
                <c:pt idx="24">
                  <c:v>81.224404913447628</c:v>
                </c:pt>
                <c:pt idx="25">
                  <c:v>81.71498494985569</c:v>
                </c:pt>
                <c:pt idx="26">
                  <c:v>82.130518109422951</c:v>
                </c:pt>
                <c:pt idx="27">
                  <c:v>83.445449094642427</c:v>
                </c:pt>
                <c:pt idx="28">
                  <c:v>84.762127800525576</c:v>
                </c:pt>
                <c:pt idx="29">
                  <c:v>86.285335125815394</c:v>
                </c:pt>
                <c:pt idx="30">
                  <c:v>61.362979233292407</c:v>
                </c:pt>
                <c:pt idx="31">
                  <c:v>14.049261073179736</c:v>
                </c:pt>
                <c:pt idx="32">
                  <c:v>9.2380043064652231</c:v>
                </c:pt>
                <c:pt idx="33">
                  <c:v>4.0146207709125825</c:v>
                </c:pt>
                <c:pt idx="34">
                  <c:v>4.0944696826083291</c:v>
                </c:pt>
                <c:pt idx="35">
                  <c:v>4.1758357236262924</c:v>
                </c:pt>
                <c:pt idx="36">
                  <c:v>4.2587477194235985</c:v>
                </c:pt>
                <c:pt idx="37">
                  <c:v>3.6985683129084368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A-4649-8BE4-0FE3ADD54B30}"/>
            </c:ext>
          </c:extLst>
        </c:ser>
        <c:ser>
          <c:idx val="1"/>
          <c:order val="1"/>
          <c:tx>
            <c:strRef>
              <c:f>'NBO Case Charts'!$P$687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Charts'!$X$687:$BQ$687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1.8721840932769608E-2</c:v>
                </c:pt>
                <c:pt idx="2">
                  <c:v>23.644483009583332</c:v>
                </c:pt>
                <c:pt idx="3">
                  <c:v>49.746831585851893</c:v>
                </c:pt>
                <c:pt idx="4">
                  <c:v>68.558245116277419</c:v>
                </c:pt>
                <c:pt idx="5">
                  <c:v>113.97600188810539</c:v>
                </c:pt>
                <c:pt idx="6">
                  <c:v>132.20749958712682</c:v>
                </c:pt>
                <c:pt idx="7">
                  <c:v>136.52645036297363</c:v>
                </c:pt>
                <c:pt idx="8">
                  <c:v>138.47647194693349</c:v>
                </c:pt>
                <c:pt idx="9">
                  <c:v>138.86503156383833</c:v>
                </c:pt>
                <c:pt idx="10">
                  <c:v>139.19614557504198</c:v>
                </c:pt>
                <c:pt idx="11">
                  <c:v>136.99668174885034</c:v>
                </c:pt>
                <c:pt idx="12">
                  <c:v>150.29336166443258</c:v>
                </c:pt>
                <c:pt idx="13">
                  <c:v>150.7879636918733</c:v>
                </c:pt>
                <c:pt idx="14">
                  <c:v>151.52979919748225</c:v>
                </c:pt>
                <c:pt idx="15">
                  <c:v>152.29087857745449</c:v>
                </c:pt>
                <c:pt idx="16">
                  <c:v>151.6774354043979</c:v>
                </c:pt>
                <c:pt idx="17">
                  <c:v>149.54204668701971</c:v>
                </c:pt>
                <c:pt idx="18">
                  <c:v>140.26205058604333</c:v>
                </c:pt>
                <c:pt idx="19">
                  <c:v>141.38675544347032</c:v>
                </c:pt>
                <c:pt idx="20">
                  <c:v>141.32590458046451</c:v>
                </c:pt>
                <c:pt idx="21">
                  <c:v>141.39274219931721</c:v>
                </c:pt>
                <c:pt idx="22">
                  <c:v>141.80493602784296</c:v>
                </c:pt>
                <c:pt idx="23">
                  <c:v>141.6899571475368</c:v>
                </c:pt>
                <c:pt idx="24">
                  <c:v>141.47156107889157</c:v>
                </c:pt>
                <c:pt idx="25">
                  <c:v>137.92327589231203</c:v>
                </c:pt>
                <c:pt idx="26">
                  <c:v>151.85610384872956</c:v>
                </c:pt>
                <c:pt idx="27">
                  <c:v>155.19444092984136</c:v>
                </c:pt>
                <c:pt idx="28">
                  <c:v>145.58806488331524</c:v>
                </c:pt>
                <c:pt idx="29">
                  <c:v>133.62686141019631</c:v>
                </c:pt>
                <c:pt idx="30">
                  <c:v>132.79120581598053</c:v>
                </c:pt>
                <c:pt idx="31">
                  <c:v>135.7051382899979</c:v>
                </c:pt>
                <c:pt idx="32">
                  <c:v>139.14509232963493</c:v>
                </c:pt>
                <c:pt idx="33">
                  <c:v>143.83507091316889</c:v>
                </c:pt>
                <c:pt idx="34">
                  <c:v>142.67553296546333</c:v>
                </c:pt>
                <c:pt idx="35">
                  <c:v>144.57433193352438</c:v>
                </c:pt>
                <c:pt idx="36">
                  <c:v>147.24946668911235</c:v>
                </c:pt>
                <c:pt idx="37">
                  <c:v>149.99548555709217</c:v>
                </c:pt>
                <c:pt idx="38">
                  <c:v>152.89300554266401</c:v>
                </c:pt>
                <c:pt idx="39">
                  <c:v>139.63278318989853</c:v>
                </c:pt>
                <c:pt idx="40">
                  <c:v>40.474372713340713</c:v>
                </c:pt>
                <c:pt idx="41">
                  <c:v>22.220474493899111</c:v>
                </c:pt>
                <c:pt idx="42">
                  <c:v>12.060635687221797</c:v>
                </c:pt>
                <c:pt idx="43">
                  <c:v>10.604002761902461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A-4649-8BE4-0FE3ADD54B30}"/>
            </c:ext>
          </c:extLst>
        </c:ser>
        <c:ser>
          <c:idx val="2"/>
          <c:order val="2"/>
          <c:tx>
            <c:strRef>
              <c:f>'NBO Case Charts'!$P$688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Charts'!$X$688:$BQ$688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2.3340018606446358</c:v>
                </c:pt>
                <c:pt idx="3">
                  <c:v>20.74191118448649</c:v>
                </c:pt>
                <c:pt idx="4">
                  <c:v>20.655771759032231</c:v>
                </c:pt>
                <c:pt idx="5">
                  <c:v>20.538723355204795</c:v>
                </c:pt>
                <c:pt idx="6">
                  <c:v>20.344605335863623</c:v>
                </c:pt>
                <c:pt idx="7">
                  <c:v>20.565718909616248</c:v>
                </c:pt>
                <c:pt idx="8">
                  <c:v>21.304943050828509</c:v>
                </c:pt>
                <c:pt idx="9">
                  <c:v>20.806730374856389</c:v>
                </c:pt>
                <c:pt idx="10">
                  <c:v>21.121633404359265</c:v>
                </c:pt>
                <c:pt idx="11">
                  <c:v>21.381946675370198</c:v>
                </c:pt>
                <c:pt idx="12">
                  <c:v>21.552784622522807</c:v>
                </c:pt>
                <c:pt idx="13">
                  <c:v>20.881967256965272</c:v>
                </c:pt>
                <c:pt idx="14">
                  <c:v>20.984075421679808</c:v>
                </c:pt>
                <c:pt idx="15">
                  <c:v>21.248681639822777</c:v>
                </c:pt>
                <c:pt idx="16">
                  <c:v>21.372146607808485</c:v>
                </c:pt>
                <c:pt idx="17">
                  <c:v>21.267752595446403</c:v>
                </c:pt>
                <c:pt idx="18">
                  <c:v>20.896698416078141</c:v>
                </c:pt>
                <c:pt idx="19">
                  <c:v>20.868240707527832</c:v>
                </c:pt>
                <c:pt idx="20">
                  <c:v>20.792445677244697</c:v>
                </c:pt>
                <c:pt idx="21">
                  <c:v>20.888263420341367</c:v>
                </c:pt>
                <c:pt idx="22">
                  <c:v>20.75422238825055</c:v>
                </c:pt>
                <c:pt idx="23">
                  <c:v>20.567191507047905</c:v>
                </c:pt>
                <c:pt idx="24">
                  <c:v>23.913717516945557</c:v>
                </c:pt>
                <c:pt idx="25">
                  <c:v>23.961066482180517</c:v>
                </c:pt>
                <c:pt idx="26">
                  <c:v>23.8843421376226</c:v>
                </c:pt>
                <c:pt idx="27">
                  <c:v>24.575537475846399</c:v>
                </c:pt>
                <c:pt idx="28">
                  <c:v>19.935771716162549</c:v>
                </c:pt>
                <c:pt idx="29">
                  <c:v>15.259626728333865</c:v>
                </c:pt>
                <c:pt idx="30">
                  <c:v>15.221852561304221</c:v>
                </c:pt>
                <c:pt idx="31">
                  <c:v>15.1214572388735</c:v>
                </c:pt>
                <c:pt idx="32">
                  <c:v>15.099876708285853</c:v>
                </c:pt>
                <c:pt idx="33">
                  <c:v>15.065510720724998</c:v>
                </c:pt>
                <c:pt idx="34">
                  <c:v>14.733893031712343</c:v>
                </c:pt>
                <c:pt idx="35">
                  <c:v>14.851449994387497</c:v>
                </c:pt>
                <c:pt idx="36">
                  <c:v>14.96434929067231</c:v>
                </c:pt>
                <c:pt idx="37">
                  <c:v>15.068997014287193</c:v>
                </c:pt>
                <c:pt idx="38">
                  <c:v>15.164614490789647</c:v>
                </c:pt>
                <c:pt idx="39">
                  <c:v>15.260116748243446</c:v>
                </c:pt>
                <c:pt idx="40">
                  <c:v>15.346438905749805</c:v>
                </c:pt>
                <c:pt idx="41">
                  <c:v>15.419265970161911</c:v>
                </c:pt>
                <c:pt idx="42">
                  <c:v>11.059548634418567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CA-4649-8BE4-0FE3ADD54B30}"/>
            </c:ext>
          </c:extLst>
        </c:ser>
        <c:ser>
          <c:idx val="3"/>
          <c:order val="3"/>
          <c:tx>
            <c:strRef>
              <c:f>'NBO Case Charts'!$P$689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Charts'!$X$689:$BQ$689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-3.817166625E-2</c:v>
                </c:pt>
                <c:pt idx="4">
                  <c:v>-0.11327364375</c:v>
                </c:pt>
                <c:pt idx="5">
                  <c:v>3.4454177322098323</c:v>
                </c:pt>
                <c:pt idx="6">
                  <c:v>10.995195987695556</c:v>
                </c:pt>
                <c:pt idx="7">
                  <c:v>10.956869886753923</c:v>
                </c:pt>
                <c:pt idx="8">
                  <c:v>10.920881693044578</c:v>
                </c:pt>
                <c:pt idx="9">
                  <c:v>10.912735728003861</c:v>
                </c:pt>
                <c:pt idx="10">
                  <c:v>10.875337694199359</c:v>
                </c:pt>
                <c:pt idx="11">
                  <c:v>10.837757372725479</c:v>
                </c:pt>
                <c:pt idx="12">
                  <c:v>10.799000574015928</c:v>
                </c:pt>
                <c:pt idx="13">
                  <c:v>10.797225208459651</c:v>
                </c:pt>
                <c:pt idx="14">
                  <c:v>10.832081805942147</c:v>
                </c:pt>
                <c:pt idx="15">
                  <c:v>12.803092034211064</c:v>
                </c:pt>
                <c:pt idx="16">
                  <c:v>16.792825986886534</c:v>
                </c:pt>
                <c:pt idx="17">
                  <c:v>16.578396179500405</c:v>
                </c:pt>
                <c:pt idx="18">
                  <c:v>16.516682276398136</c:v>
                </c:pt>
                <c:pt idx="19">
                  <c:v>16.553739035580435</c:v>
                </c:pt>
                <c:pt idx="20">
                  <c:v>16.891129257581209</c:v>
                </c:pt>
                <c:pt idx="21">
                  <c:v>17.333054635735952</c:v>
                </c:pt>
                <c:pt idx="22">
                  <c:v>17.571110082671964</c:v>
                </c:pt>
                <c:pt idx="23">
                  <c:v>18.118310020747572</c:v>
                </c:pt>
                <c:pt idx="24">
                  <c:v>18.315678484997523</c:v>
                </c:pt>
                <c:pt idx="25">
                  <c:v>18.53796635385989</c:v>
                </c:pt>
                <c:pt idx="26">
                  <c:v>18.540581353394195</c:v>
                </c:pt>
                <c:pt idx="27">
                  <c:v>18.867971792428825</c:v>
                </c:pt>
                <c:pt idx="28">
                  <c:v>19.17826925062521</c:v>
                </c:pt>
                <c:pt idx="29">
                  <c:v>19.309511531834712</c:v>
                </c:pt>
                <c:pt idx="30">
                  <c:v>19.259957196276687</c:v>
                </c:pt>
                <c:pt idx="31">
                  <c:v>19.537696122330701</c:v>
                </c:pt>
                <c:pt idx="32">
                  <c:v>19.966053424851534</c:v>
                </c:pt>
                <c:pt idx="33">
                  <c:v>20.398281962969772</c:v>
                </c:pt>
                <c:pt idx="34">
                  <c:v>20.326808357845159</c:v>
                </c:pt>
                <c:pt idx="35">
                  <c:v>20.523595325613126</c:v>
                </c:pt>
                <c:pt idx="36">
                  <c:v>20.830260149165778</c:v>
                </c:pt>
                <c:pt idx="37">
                  <c:v>21.174253328376651</c:v>
                </c:pt>
                <c:pt idx="38">
                  <c:v>21.533820479654096</c:v>
                </c:pt>
                <c:pt idx="39">
                  <c:v>21.899765902287438</c:v>
                </c:pt>
                <c:pt idx="40">
                  <c:v>17.825170478524122</c:v>
                </c:pt>
                <c:pt idx="41">
                  <c:v>10.059544290280646</c:v>
                </c:pt>
                <c:pt idx="42">
                  <c:v>10.18638199555742</c:v>
                </c:pt>
                <c:pt idx="43">
                  <c:v>10.314523192081147</c:v>
                </c:pt>
                <c:pt idx="44">
                  <c:v>10.449597678815929</c:v>
                </c:pt>
                <c:pt idx="45">
                  <c:v>4.4209691572884093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CA-4649-8BE4-0FE3ADD54B30}"/>
            </c:ext>
          </c:extLst>
        </c:ser>
        <c:ser>
          <c:idx val="4"/>
          <c:order val="4"/>
          <c:tx>
            <c:strRef>
              <c:f>'NBO Case Charts'!$P$690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Charts'!$X$690:$BQ$690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-7.6499999999999989E-5</c:v>
                </c:pt>
                <c:pt idx="7">
                  <c:v>5.8294791010641767</c:v>
                </c:pt>
                <c:pt idx="8">
                  <c:v>8.0553777076027746</c:v>
                </c:pt>
                <c:pt idx="9">
                  <c:v>8.1479216231527687</c:v>
                </c:pt>
                <c:pt idx="10">
                  <c:v>8.2227259118702882</c:v>
                </c:pt>
                <c:pt idx="11">
                  <c:v>8.2308830156243644</c:v>
                </c:pt>
                <c:pt idx="12">
                  <c:v>8.1730181616928306</c:v>
                </c:pt>
                <c:pt idx="13">
                  <c:v>8.1239436366566657</c:v>
                </c:pt>
                <c:pt idx="14">
                  <c:v>8.098409628257345</c:v>
                </c:pt>
                <c:pt idx="15">
                  <c:v>8.0552917588823849</c:v>
                </c:pt>
                <c:pt idx="16">
                  <c:v>8.0001506398375426</c:v>
                </c:pt>
                <c:pt idx="17">
                  <c:v>9.1103977320782246</c:v>
                </c:pt>
                <c:pt idx="18">
                  <c:v>10.333736822807094</c:v>
                </c:pt>
                <c:pt idx="19">
                  <c:v>10.343695668252625</c:v>
                </c:pt>
                <c:pt idx="20">
                  <c:v>10.535609964640932</c:v>
                </c:pt>
                <c:pt idx="21">
                  <c:v>10.83304539715081</c:v>
                </c:pt>
                <c:pt idx="22">
                  <c:v>11.014556877234442</c:v>
                </c:pt>
                <c:pt idx="23">
                  <c:v>11.402017794683072</c:v>
                </c:pt>
                <c:pt idx="24">
                  <c:v>11.578911539542045</c:v>
                </c:pt>
                <c:pt idx="25">
                  <c:v>11.810071367772878</c:v>
                </c:pt>
                <c:pt idx="26">
                  <c:v>11.905169743706631</c:v>
                </c:pt>
                <c:pt idx="27">
                  <c:v>12.036192589995434</c:v>
                </c:pt>
                <c:pt idx="28">
                  <c:v>12.217076883178271</c:v>
                </c:pt>
                <c:pt idx="29">
                  <c:v>12.310303426928884</c:v>
                </c:pt>
                <c:pt idx="30">
                  <c:v>12.475100979293957</c:v>
                </c:pt>
                <c:pt idx="31">
                  <c:v>12.721721801572196</c:v>
                </c:pt>
                <c:pt idx="32">
                  <c:v>12.930628491958089</c:v>
                </c:pt>
                <c:pt idx="33">
                  <c:v>13.232913062185302</c:v>
                </c:pt>
                <c:pt idx="34">
                  <c:v>13.235951344501776</c:v>
                </c:pt>
                <c:pt idx="35">
                  <c:v>13.502960672870524</c:v>
                </c:pt>
                <c:pt idx="36">
                  <c:v>13.775310187806641</c:v>
                </c:pt>
                <c:pt idx="37">
                  <c:v>13.909707645153302</c:v>
                </c:pt>
                <c:pt idx="38">
                  <c:v>14.190168729111829</c:v>
                </c:pt>
                <c:pt idx="39">
                  <c:v>14.476239034749522</c:v>
                </c:pt>
                <c:pt idx="40">
                  <c:v>14.768030746499969</c:v>
                </c:pt>
                <c:pt idx="41">
                  <c:v>15.065658292485425</c:v>
                </c:pt>
                <c:pt idx="42">
                  <c:v>1.0819819006942348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CA-4649-8BE4-0FE3ADD54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Charts'!$P$707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Charts'!$X$707:$BQ$707</c:f>
              <c:numCache>
                <c:formatCode>#,##0.0_);\(#,##0.0\);\-_)</c:formatCode>
                <c:ptCount val="46"/>
                <c:pt idx="0">
                  <c:v>31.744491530689665</c:v>
                </c:pt>
                <c:pt idx="1">
                  <c:v>41.958068733067279</c:v>
                </c:pt>
                <c:pt idx="2">
                  <c:v>47.150454375127573</c:v>
                </c:pt>
                <c:pt idx="3">
                  <c:v>59.485285063002983</c:v>
                </c:pt>
                <c:pt idx="4">
                  <c:v>51.933368424292084</c:v>
                </c:pt>
                <c:pt idx="5">
                  <c:v>59.468533657325501</c:v>
                </c:pt>
                <c:pt idx="6">
                  <c:v>50.846598638480124</c:v>
                </c:pt>
                <c:pt idx="7">
                  <c:v>50.515964718107746</c:v>
                </c:pt>
                <c:pt idx="8">
                  <c:v>50.287444333927382</c:v>
                </c:pt>
                <c:pt idx="9">
                  <c:v>49.981002702907411</c:v>
                </c:pt>
                <c:pt idx="10">
                  <c:v>49.478925376981302</c:v>
                </c:pt>
                <c:pt idx="11">
                  <c:v>48.970718874231743</c:v>
                </c:pt>
                <c:pt idx="12">
                  <c:v>48.59036471126219</c:v>
                </c:pt>
                <c:pt idx="13">
                  <c:v>48.325236168046878</c:v>
                </c:pt>
                <c:pt idx="14">
                  <c:v>48.004487075349878</c:v>
                </c:pt>
                <c:pt idx="15">
                  <c:v>52.683004293804899</c:v>
                </c:pt>
                <c:pt idx="16">
                  <c:v>61.103634402040385</c:v>
                </c:pt>
                <c:pt idx="17">
                  <c:v>62.041636197148598</c:v>
                </c:pt>
                <c:pt idx="18">
                  <c:v>63.199983713156193</c:v>
                </c:pt>
                <c:pt idx="19">
                  <c:v>63.045829358943514</c:v>
                </c:pt>
                <c:pt idx="20">
                  <c:v>62.25490706511485</c:v>
                </c:pt>
                <c:pt idx="21">
                  <c:v>61.460016198662814</c:v>
                </c:pt>
                <c:pt idx="22">
                  <c:v>61.077309716756702</c:v>
                </c:pt>
                <c:pt idx="23">
                  <c:v>60.669127253385085</c:v>
                </c:pt>
                <c:pt idx="24">
                  <c:v>60.407634974602352</c:v>
                </c:pt>
                <c:pt idx="25">
                  <c:v>-14.623494776951933</c:v>
                </c:pt>
                <c:pt idx="26">
                  <c:v>60.18065365488944</c:v>
                </c:pt>
                <c:pt idx="27">
                  <c:v>51.819201002677865</c:v>
                </c:pt>
                <c:pt idx="28">
                  <c:v>61.968935728788168</c:v>
                </c:pt>
                <c:pt idx="29">
                  <c:v>63.100638931097549</c:v>
                </c:pt>
                <c:pt idx="30">
                  <c:v>43.509539899988354</c:v>
                </c:pt>
                <c:pt idx="31">
                  <c:v>10.865304184688044</c:v>
                </c:pt>
                <c:pt idx="32">
                  <c:v>7.1901365931391918</c:v>
                </c:pt>
                <c:pt idx="33">
                  <c:v>3.1503769586185411</c:v>
                </c:pt>
                <c:pt idx="34">
                  <c:v>3.2159517853033082</c:v>
                </c:pt>
                <c:pt idx="35">
                  <c:v>3.282734273737725</c:v>
                </c:pt>
                <c:pt idx="36">
                  <c:v>3.3507473694950352</c:v>
                </c:pt>
                <c:pt idx="37">
                  <c:v>2.8590691710359759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3-4C84-BFB3-706A0DD37AA6}"/>
            </c:ext>
          </c:extLst>
        </c:ser>
        <c:ser>
          <c:idx val="1"/>
          <c:order val="1"/>
          <c:tx>
            <c:strRef>
              <c:f>'NBO Case Charts'!$P$708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Charts'!$X$708:$BQ$708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4.4106143714402711E-3</c:v>
                </c:pt>
                <c:pt idx="2">
                  <c:v>18.321408433255364</c:v>
                </c:pt>
                <c:pt idx="3">
                  <c:v>41.190260602304171</c:v>
                </c:pt>
                <c:pt idx="4">
                  <c:v>56.433971955483344</c:v>
                </c:pt>
                <c:pt idx="5">
                  <c:v>93.815237122945177</c:v>
                </c:pt>
                <c:pt idx="6">
                  <c:v>109.50561369336683</c:v>
                </c:pt>
                <c:pt idx="7">
                  <c:v>111.31748926824714</c:v>
                </c:pt>
                <c:pt idx="8">
                  <c:v>112.57011630349884</c:v>
                </c:pt>
                <c:pt idx="9">
                  <c:v>112.40016340190508</c:v>
                </c:pt>
                <c:pt idx="10">
                  <c:v>111.67967540723072</c:v>
                </c:pt>
                <c:pt idx="11">
                  <c:v>108.85352676101674</c:v>
                </c:pt>
                <c:pt idx="12">
                  <c:v>120.54365886693202</c:v>
                </c:pt>
                <c:pt idx="13">
                  <c:v>120.14981310337383</c:v>
                </c:pt>
                <c:pt idx="14">
                  <c:v>120.22969475855768</c:v>
                </c:pt>
                <c:pt idx="15">
                  <c:v>120.16123620310834</c:v>
                </c:pt>
                <c:pt idx="16">
                  <c:v>103.81490424772144</c:v>
                </c:pt>
                <c:pt idx="17">
                  <c:v>116.18233049554574</c:v>
                </c:pt>
                <c:pt idx="18">
                  <c:v>104.94594703032354</c:v>
                </c:pt>
                <c:pt idx="19">
                  <c:v>105.28234266918442</c:v>
                </c:pt>
                <c:pt idx="20">
                  <c:v>104.1595486754169</c:v>
                </c:pt>
                <c:pt idx="21">
                  <c:v>103.4525728368378</c:v>
                </c:pt>
                <c:pt idx="22">
                  <c:v>102.59515155954112</c:v>
                </c:pt>
                <c:pt idx="23">
                  <c:v>101.77443147810473</c:v>
                </c:pt>
                <c:pt idx="24">
                  <c:v>101.86851560487185</c:v>
                </c:pt>
                <c:pt idx="25">
                  <c:v>108.47315846375787</c:v>
                </c:pt>
                <c:pt idx="26">
                  <c:v>121.52397964381896</c:v>
                </c:pt>
                <c:pt idx="27">
                  <c:v>124.37571734949387</c:v>
                </c:pt>
                <c:pt idx="28">
                  <c:v>122.54393666565825</c:v>
                </c:pt>
                <c:pt idx="29">
                  <c:v>112.40702794430715</c:v>
                </c:pt>
                <c:pt idx="30">
                  <c:v>111.24017432008756</c:v>
                </c:pt>
                <c:pt idx="31">
                  <c:v>113.75004851867457</c:v>
                </c:pt>
                <c:pt idx="32">
                  <c:v>116.76921325454101</c:v>
                </c:pt>
                <c:pt idx="33">
                  <c:v>121.00923760686094</c:v>
                </c:pt>
                <c:pt idx="34">
                  <c:v>119.37573825763778</c:v>
                </c:pt>
                <c:pt idx="35">
                  <c:v>119.97241454384944</c:v>
                </c:pt>
                <c:pt idx="36">
                  <c:v>121.95728331462959</c:v>
                </c:pt>
                <c:pt idx="37">
                  <c:v>124.16487985610905</c:v>
                </c:pt>
                <c:pt idx="38">
                  <c:v>126.5658160774484</c:v>
                </c:pt>
                <c:pt idx="39">
                  <c:v>115.23851622113369</c:v>
                </c:pt>
                <c:pt idx="40">
                  <c:v>31.3901760034455</c:v>
                </c:pt>
                <c:pt idx="41">
                  <c:v>17.020105186339105</c:v>
                </c:pt>
                <c:pt idx="42">
                  <c:v>8.0744861460730579</c:v>
                </c:pt>
                <c:pt idx="43">
                  <c:v>6.9581266836777882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3-4C84-BFB3-706A0DD37AA6}"/>
            </c:ext>
          </c:extLst>
        </c:ser>
        <c:ser>
          <c:idx val="2"/>
          <c:order val="2"/>
          <c:tx>
            <c:strRef>
              <c:f>'NBO Case Charts'!$P$709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Charts'!$X$709:$BQ$709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1.158355664362676</c:v>
                </c:pt>
                <c:pt idx="3">
                  <c:v>15.406540898690613</c:v>
                </c:pt>
                <c:pt idx="4">
                  <c:v>14.772354030002338</c:v>
                </c:pt>
                <c:pt idx="5">
                  <c:v>14.455225501534498</c:v>
                </c:pt>
                <c:pt idx="6">
                  <c:v>14.152758254519332</c:v>
                </c:pt>
                <c:pt idx="7">
                  <c:v>14.294624145145068</c:v>
                </c:pt>
                <c:pt idx="8">
                  <c:v>14.910614420361943</c:v>
                </c:pt>
                <c:pt idx="9">
                  <c:v>14.318664955227712</c:v>
                </c:pt>
                <c:pt idx="10">
                  <c:v>14.548395934838014</c:v>
                </c:pt>
                <c:pt idx="11">
                  <c:v>14.721833714958516</c:v>
                </c:pt>
                <c:pt idx="12">
                  <c:v>14.8040586614029</c:v>
                </c:pt>
                <c:pt idx="13">
                  <c:v>14.006879420978681</c:v>
                </c:pt>
                <c:pt idx="14">
                  <c:v>14.00721739695658</c:v>
                </c:pt>
                <c:pt idx="15">
                  <c:v>14.176875713105092</c:v>
                </c:pt>
                <c:pt idx="16">
                  <c:v>14.203493821056442</c:v>
                </c:pt>
                <c:pt idx="17">
                  <c:v>14.000316011459319</c:v>
                </c:pt>
                <c:pt idx="18">
                  <c:v>13.377942456182909</c:v>
                </c:pt>
                <c:pt idx="19">
                  <c:v>13.206630000538803</c:v>
                </c:pt>
                <c:pt idx="20">
                  <c:v>13.022192014615889</c:v>
                </c:pt>
                <c:pt idx="21">
                  <c:v>13.007193942959987</c:v>
                </c:pt>
                <c:pt idx="22">
                  <c:v>12.760120779821538</c:v>
                </c:pt>
                <c:pt idx="23">
                  <c:v>12.457797124950316</c:v>
                </c:pt>
                <c:pt idx="24">
                  <c:v>11.570340315130196</c:v>
                </c:pt>
                <c:pt idx="25">
                  <c:v>15.61412286921618</c:v>
                </c:pt>
                <c:pt idx="26">
                  <c:v>15.660641723398978</c:v>
                </c:pt>
                <c:pt idx="27">
                  <c:v>16.472633268088309</c:v>
                </c:pt>
                <c:pt idx="28">
                  <c:v>13.277614704549086</c:v>
                </c:pt>
                <c:pt idx="29">
                  <c:v>9.2803465501048077</c:v>
                </c:pt>
                <c:pt idx="30">
                  <c:v>9.1495323255105827</c:v>
                </c:pt>
                <c:pt idx="31">
                  <c:v>8.9542361443639891</c:v>
                </c:pt>
                <c:pt idx="32">
                  <c:v>8.8358567378861501</c:v>
                </c:pt>
                <c:pt idx="33">
                  <c:v>8.7027558969172993</c:v>
                </c:pt>
                <c:pt idx="34">
                  <c:v>8.2704286574284911</c:v>
                </c:pt>
                <c:pt idx="35">
                  <c:v>8.2852618786179661</c:v>
                </c:pt>
                <c:pt idx="36">
                  <c:v>8.2933829585873902</c:v>
                </c:pt>
                <c:pt idx="37">
                  <c:v>8.2911569015605728</c:v>
                </c:pt>
                <c:pt idx="38">
                  <c:v>8.2777631218084977</c:v>
                </c:pt>
                <c:pt idx="39">
                  <c:v>8.2620738978826722</c:v>
                </c:pt>
                <c:pt idx="40">
                  <c:v>8.234980744381815</c:v>
                </c:pt>
                <c:pt idx="41">
                  <c:v>8.1921241915665579</c:v>
                </c:pt>
                <c:pt idx="42">
                  <c:v>5.4015562029478836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53-4C84-BFB3-706A0DD37AA6}"/>
            </c:ext>
          </c:extLst>
        </c:ser>
        <c:ser>
          <c:idx val="3"/>
          <c:order val="3"/>
          <c:tx>
            <c:strRef>
              <c:f>'NBO Case Charts'!$P$710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Charts'!$X$710:$BQ$710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-3.817166625E-2</c:v>
                </c:pt>
                <c:pt idx="4">
                  <c:v>-0.11327364375</c:v>
                </c:pt>
                <c:pt idx="5">
                  <c:v>2.3924193271918019</c:v>
                </c:pt>
                <c:pt idx="6">
                  <c:v>8.7627846071251874</c:v>
                </c:pt>
                <c:pt idx="7">
                  <c:v>8.6872279014888125</c:v>
                </c:pt>
                <c:pt idx="8">
                  <c:v>8.6132644909908311</c:v>
                </c:pt>
                <c:pt idx="9">
                  <c:v>8.5663838048257048</c:v>
                </c:pt>
                <c:pt idx="10">
                  <c:v>8.4608894058518445</c:v>
                </c:pt>
                <c:pt idx="11">
                  <c:v>8.3189422230679053</c:v>
                </c:pt>
                <c:pt idx="12">
                  <c:v>8.2372267442818696</c:v>
                </c:pt>
                <c:pt idx="13">
                  <c:v>8.1916335250475782</c:v>
                </c:pt>
                <c:pt idx="14">
                  <c:v>8.1817959117784973</c:v>
                </c:pt>
                <c:pt idx="15">
                  <c:v>10.093654284640252</c:v>
                </c:pt>
                <c:pt idx="16">
                  <c:v>14.006610256018821</c:v>
                </c:pt>
                <c:pt idx="17">
                  <c:v>13.743873756932008</c:v>
                </c:pt>
                <c:pt idx="18">
                  <c:v>13.632887028295034</c:v>
                </c:pt>
                <c:pt idx="19">
                  <c:v>13.619685505431939</c:v>
                </c:pt>
                <c:pt idx="20">
                  <c:v>13.885844963050912</c:v>
                </c:pt>
                <c:pt idx="21">
                  <c:v>14.230908963310789</c:v>
                </c:pt>
                <c:pt idx="22">
                  <c:v>14.414339119714967</c:v>
                </c:pt>
                <c:pt idx="23">
                  <c:v>14.905821261448102</c:v>
                </c:pt>
                <c:pt idx="24">
                  <c:v>15.046357573428729</c:v>
                </c:pt>
                <c:pt idx="25">
                  <c:v>15.191548906796386</c:v>
                </c:pt>
                <c:pt idx="26">
                  <c:v>15.092337244540555</c:v>
                </c:pt>
                <c:pt idx="27">
                  <c:v>15.35818042431478</c:v>
                </c:pt>
                <c:pt idx="28">
                  <c:v>15.605699678065552</c:v>
                </c:pt>
                <c:pt idx="29">
                  <c:v>15.853737878240526</c:v>
                </c:pt>
                <c:pt idx="30">
                  <c:v>15.750674307110618</c:v>
                </c:pt>
                <c:pt idx="31">
                  <c:v>15.961792500381312</c:v>
                </c:pt>
                <c:pt idx="32">
                  <c:v>16.322196655463156</c:v>
                </c:pt>
                <c:pt idx="33">
                  <c:v>16.68511298319363</c:v>
                </c:pt>
                <c:pt idx="34">
                  <c:v>16.542940923473495</c:v>
                </c:pt>
                <c:pt idx="35">
                  <c:v>16.625904246409924</c:v>
                </c:pt>
                <c:pt idx="36">
                  <c:v>16.765903232243506</c:v>
                </c:pt>
                <c:pt idx="37">
                  <c:v>17.032174198115932</c:v>
                </c:pt>
                <c:pt idx="38">
                  <c:v>17.312464691788161</c:v>
                </c:pt>
                <c:pt idx="39">
                  <c:v>17.597547923664187</c:v>
                </c:pt>
                <c:pt idx="40">
                  <c:v>14.086492717392819</c:v>
                </c:pt>
                <c:pt idx="41">
                  <c:v>7.7554964083258362</c:v>
                </c:pt>
                <c:pt idx="42">
                  <c:v>7.837574080963515</c:v>
                </c:pt>
                <c:pt idx="43">
                  <c:v>7.9200600441953615</c:v>
                </c:pt>
                <c:pt idx="44">
                  <c:v>8.0085661929724239</c:v>
                </c:pt>
                <c:pt idx="45">
                  <c:v>3.257704514381965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53-4C84-BFB3-706A0DD37AA6}"/>
            </c:ext>
          </c:extLst>
        </c:ser>
        <c:ser>
          <c:idx val="4"/>
          <c:order val="4"/>
          <c:tx>
            <c:strRef>
              <c:f>'NBO Case Charts'!$P$711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Charts'!$X$711:$BQ$711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-7.6499999999999989E-5</c:v>
                </c:pt>
                <c:pt idx="7">
                  <c:v>4.9674184798309708</c:v>
                </c:pt>
                <c:pt idx="8">
                  <c:v>7.0135559572946331</c:v>
                </c:pt>
                <c:pt idx="9">
                  <c:v>7.0881584378384659</c:v>
                </c:pt>
                <c:pt idx="10">
                  <c:v>7.1446624628496949</c:v>
                </c:pt>
                <c:pt idx="11">
                  <c:v>7.1341532976233619</c:v>
                </c:pt>
                <c:pt idx="12">
                  <c:v>6.9590330101408266</c:v>
                </c:pt>
                <c:pt idx="13">
                  <c:v>6.8693351627308807</c:v>
                </c:pt>
                <c:pt idx="14">
                  <c:v>6.8216039848530432</c:v>
                </c:pt>
                <c:pt idx="15">
                  <c:v>6.7558450026099992</c:v>
                </c:pt>
                <c:pt idx="16">
                  <c:v>6.6776099484397093</c:v>
                </c:pt>
                <c:pt idx="17">
                  <c:v>7.7183342638637811</c:v>
                </c:pt>
                <c:pt idx="18">
                  <c:v>8.907792902942008</c:v>
                </c:pt>
                <c:pt idx="19">
                  <c:v>8.8921278699902384</c:v>
                </c:pt>
                <c:pt idx="20">
                  <c:v>9.057905810413299</c:v>
                </c:pt>
                <c:pt idx="21">
                  <c:v>9.3286821598386247</c:v>
                </c:pt>
                <c:pt idx="22">
                  <c:v>9.4154501725875228</c:v>
                </c:pt>
                <c:pt idx="23">
                  <c:v>9.7606203664661066</c:v>
                </c:pt>
                <c:pt idx="24">
                  <c:v>9.9075811627607386</c:v>
                </c:pt>
                <c:pt idx="25">
                  <c:v>10.108209383455943</c:v>
                </c:pt>
                <c:pt idx="26">
                  <c:v>10.172165519703363</c:v>
                </c:pt>
                <c:pt idx="27">
                  <c:v>10.216166063482778</c:v>
                </c:pt>
                <c:pt idx="28">
                  <c:v>10.35413900360844</c:v>
                </c:pt>
                <c:pt idx="29">
                  <c:v>10.413001789767653</c:v>
                </c:pt>
                <c:pt idx="30">
                  <c:v>10.542748309389506</c:v>
                </c:pt>
                <c:pt idx="31">
                  <c:v>10.753617078269654</c:v>
                </c:pt>
                <c:pt idx="32">
                  <c:v>10.926056674189496</c:v>
                </c:pt>
                <c:pt idx="33">
                  <c:v>11.191144808061335</c:v>
                </c:pt>
                <c:pt idx="34">
                  <c:v>11.156242725295332</c:v>
                </c:pt>
                <c:pt idx="35">
                  <c:v>11.384552881279948</c:v>
                </c:pt>
                <c:pt idx="36">
                  <c:v>11.617429240384258</c:v>
                </c:pt>
                <c:pt idx="37">
                  <c:v>11.583230842689289</c:v>
                </c:pt>
                <c:pt idx="38">
                  <c:v>11.796930738263891</c:v>
                </c:pt>
                <c:pt idx="39">
                  <c:v>12.038031284084624</c:v>
                </c:pt>
                <c:pt idx="40">
                  <c:v>12.283953840821777</c:v>
                </c:pt>
                <c:pt idx="41">
                  <c:v>12.534794848693668</c:v>
                </c:pt>
                <c:pt idx="42">
                  <c:v>0.67516665495821759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53-4C84-BFB3-706A0DD37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'NBO Case Charts'!$P$728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Charts'!$X$728:$BQ$728</c:f>
              <c:numCache>
                <c:formatCode>#,##0.0_);\(#,##0.0\);\-_)</c:formatCode>
                <c:ptCount val="46"/>
                <c:pt idx="0">
                  <c:v>4.2800239432229148</c:v>
                </c:pt>
                <c:pt idx="1">
                  <c:v>9.3055978937051247</c:v>
                </c:pt>
                <c:pt idx="2">
                  <c:v>11.549122164186784</c:v>
                </c:pt>
                <c:pt idx="3">
                  <c:v>12.647550002839473</c:v>
                </c:pt>
                <c:pt idx="4">
                  <c:v>12.837207126907957</c:v>
                </c:pt>
                <c:pt idx="5">
                  <c:v>13.497709696288483</c:v>
                </c:pt>
                <c:pt idx="6">
                  <c:v>14.138155077555661</c:v>
                </c:pt>
                <c:pt idx="7">
                  <c:v>14.386522175017834</c:v>
                </c:pt>
                <c:pt idx="8">
                  <c:v>14.644042536831435</c:v>
                </c:pt>
                <c:pt idx="9">
                  <c:v>14.877524182934092</c:v>
                </c:pt>
                <c:pt idx="10">
                  <c:v>15.266864863520826</c:v>
                </c:pt>
                <c:pt idx="11">
                  <c:v>15.697883118189988</c:v>
                </c:pt>
                <c:pt idx="12">
                  <c:v>15.994547282842044</c:v>
                </c:pt>
                <c:pt idx="13">
                  <c:v>16.301514841516642</c:v>
                </c:pt>
                <c:pt idx="14">
                  <c:v>16.566438314926589</c:v>
                </c:pt>
                <c:pt idx="15">
                  <c:v>17.075105014192403</c:v>
                </c:pt>
                <c:pt idx="16">
                  <c:v>17.621617664457847</c:v>
                </c:pt>
                <c:pt idx="17">
                  <c:v>17.93918608346037</c:v>
                </c:pt>
                <c:pt idx="18">
                  <c:v>18.267790374373707</c:v>
                </c:pt>
                <c:pt idx="19">
                  <c:v>18.569575379796305</c:v>
                </c:pt>
                <c:pt idx="20">
                  <c:v>19.1098933077269</c:v>
                </c:pt>
                <c:pt idx="21">
                  <c:v>19.706604477318098</c:v>
                </c:pt>
                <c:pt idx="22">
                  <c:v>20.086168048001507</c:v>
                </c:pt>
                <c:pt idx="23">
                  <c:v>20.473387503172095</c:v>
                </c:pt>
                <c:pt idx="24">
                  <c:v>20.816769938845276</c:v>
                </c:pt>
                <c:pt idx="25">
                  <c:v>96.338479726807648</c:v>
                </c:pt>
                <c:pt idx="26">
                  <c:v>21.949864454533504</c:v>
                </c:pt>
                <c:pt idx="27">
                  <c:v>31.626248091964573</c:v>
                </c:pt>
                <c:pt idx="28">
                  <c:v>22.793192071737415</c:v>
                </c:pt>
                <c:pt idx="29">
                  <c:v>23.184696194717848</c:v>
                </c:pt>
                <c:pt idx="30">
                  <c:v>17.85343933330406</c:v>
                </c:pt>
                <c:pt idx="31">
                  <c:v>3.1839568884916889</c:v>
                </c:pt>
                <c:pt idx="32">
                  <c:v>2.0478677133260308</c:v>
                </c:pt>
                <c:pt idx="33">
                  <c:v>0.86424381229404135</c:v>
                </c:pt>
                <c:pt idx="34">
                  <c:v>0.87851789730501972</c:v>
                </c:pt>
                <c:pt idx="35">
                  <c:v>0.89310144988856788</c:v>
                </c:pt>
                <c:pt idx="36">
                  <c:v>0.90800034992856449</c:v>
                </c:pt>
                <c:pt idx="37">
                  <c:v>0.83949914187246055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E-4B34-BA5E-7EA9C71C171E}"/>
            </c:ext>
          </c:extLst>
        </c:ser>
        <c:ser>
          <c:idx val="1"/>
          <c:order val="1"/>
          <c:tx>
            <c:strRef>
              <c:f>'NBO Case Charts'!$P$729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Charts'!$X$729:$BQ$729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1.4311226561329337E-2</c:v>
                </c:pt>
                <c:pt idx="2">
                  <c:v>5.3230745763279685</c:v>
                </c:pt>
                <c:pt idx="3">
                  <c:v>8.5565709835477275</c:v>
                </c:pt>
                <c:pt idx="4">
                  <c:v>12.124273160794086</c:v>
                </c:pt>
                <c:pt idx="5">
                  <c:v>20.160764765160224</c:v>
                </c:pt>
                <c:pt idx="6">
                  <c:v>22.701885893759997</c:v>
                </c:pt>
                <c:pt idx="7">
                  <c:v>25.208961094726494</c:v>
                </c:pt>
                <c:pt idx="8">
                  <c:v>25.906355643434658</c:v>
                </c:pt>
                <c:pt idx="9">
                  <c:v>26.464868161933261</c:v>
                </c:pt>
                <c:pt idx="10">
                  <c:v>27.516470167811264</c:v>
                </c:pt>
                <c:pt idx="11">
                  <c:v>28.143154987833594</c:v>
                </c:pt>
                <c:pt idx="12">
                  <c:v>29.749702797500568</c:v>
                </c:pt>
                <c:pt idx="13">
                  <c:v>30.638150588499489</c:v>
                </c:pt>
                <c:pt idx="14">
                  <c:v>31.300104438924546</c:v>
                </c:pt>
                <c:pt idx="15">
                  <c:v>32.129642374346126</c:v>
                </c:pt>
                <c:pt idx="16">
                  <c:v>47.862531156676461</c:v>
                </c:pt>
                <c:pt idx="17">
                  <c:v>33.359716191473993</c:v>
                </c:pt>
                <c:pt idx="18">
                  <c:v>35.316103555719813</c:v>
                </c:pt>
                <c:pt idx="19">
                  <c:v>36.104412774285905</c:v>
                </c:pt>
                <c:pt idx="20">
                  <c:v>37.166355905047595</c:v>
                </c:pt>
                <c:pt idx="21">
                  <c:v>37.940169362479416</c:v>
                </c:pt>
                <c:pt idx="22">
                  <c:v>39.20978446830182</c:v>
                </c:pt>
                <c:pt idx="23">
                  <c:v>39.915525669432085</c:v>
                </c:pt>
                <c:pt idx="24">
                  <c:v>39.603045474019709</c:v>
                </c:pt>
                <c:pt idx="25">
                  <c:v>29.450117428554172</c:v>
                </c:pt>
                <c:pt idx="26">
                  <c:v>30.332124204910585</c:v>
                </c:pt>
                <c:pt idx="27">
                  <c:v>30.818723580347466</c:v>
                </c:pt>
                <c:pt idx="28">
                  <c:v>23.044128217656997</c:v>
                </c:pt>
                <c:pt idx="29">
                  <c:v>21.219833465889174</c:v>
                </c:pt>
                <c:pt idx="30">
                  <c:v>21.55103149589295</c:v>
                </c:pt>
                <c:pt idx="31">
                  <c:v>21.955089771323362</c:v>
                </c:pt>
                <c:pt idx="32">
                  <c:v>22.375879075093927</c:v>
                </c:pt>
                <c:pt idx="33">
                  <c:v>22.825833306307953</c:v>
                </c:pt>
                <c:pt idx="34">
                  <c:v>23.299794707825583</c:v>
                </c:pt>
                <c:pt idx="35">
                  <c:v>24.601917389674945</c:v>
                </c:pt>
                <c:pt idx="36">
                  <c:v>25.292183374482729</c:v>
                </c:pt>
                <c:pt idx="37">
                  <c:v>25.830605700983156</c:v>
                </c:pt>
                <c:pt idx="38">
                  <c:v>26.327189465215636</c:v>
                </c:pt>
                <c:pt idx="39">
                  <c:v>24.394266968764871</c:v>
                </c:pt>
                <c:pt idx="40">
                  <c:v>9.0841967098952132</c:v>
                </c:pt>
                <c:pt idx="41">
                  <c:v>5.2003693075600061</c:v>
                </c:pt>
                <c:pt idx="42">
                  <c:v>3.9861495411487375</c:v>
                </c:pt>
                <c:pt idx="43">
                  <c:v>3.6458760782246715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DE-4B34-BA5E-7EA9C71C171E}"/>
            </c:ext>
          </c:extLst>
        </c:ser>
        <c:ser>
          <c:idx val="2"/>
          <c:order val="2"/>
          <c:tx>
            <c:strRef>
              <c:f>'NBO Case Charts'!$P$730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Charts'!$X$730:$BQ$730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1.17564619628196</c:v>
                </c:pt>
                <c:pt idx="3">
                  <c:v>5.3353702857958742</c:v>
                </c:pt>
                <c:pt idx="4">
                  <c:v>5.8834177290298877</c:v>
                </c:pt>
                <c:pt idx="5">
                  <c:v>6.0834978536702975</c:v>
                </c:pt>
                <c:pt idx="6">
                  <c:v>6.1918470813442905</c:v>
                </c:pt>
                <c:pt idx="7">
                  <c:v>6.2710947644711768</c:v>
                </c:pt>
                <c:pt idx="8">
                  <c:v>6.3943286304665676</c:v>
                </c:pt>
                <c:pt idx="9">
                  <c:v>6.4880654196286782</c:v>
                </c:pt>
                <c:pt idx="10">
                  <c:v>6.5732374695212519</c:v>
                </c:pt>
                <c:pt idx="11">
                  <c:v>6.660112960411678</c:v>
                </c:pt>
                <c:pt idx="12">
                  <c:v>6.7487259611199129</c:v>
                </c:pt>
                <c:pt idx="13">
                  <c:v>6.8750878359865917</c:v>
                </c:pt>
                <c:pt idx="14">
                  <c:v>6.9768580247232235</c:v>
                </c:pt>
                <c:pt idx="15">
                  <c:v>7.0718059267176896</c:v>
                </c:pt>
                <c:pt idx="16">
                  <c:v>7.1686527867520429</c:v>
                </c:pt>
                <c:pt idx="17">
                  <c:v>7.2674365839870827</c:v>
                </c:pt>
                <c:pt idx="18">
                  <c:v>7.5187559598952305</c:v>
                </c:pt>
                <c:pt idx="19">
                  <c:v>7.6616107069890269</c:v>
                </c:pt>
                <c:pt idx="20">
                  <c:v>7.7702536626288081</c:v>
                </c:pt>
                <c:pt idx="21">
                  <c:v>7.8810694773813843</c:v>
                </c:pt>
                <c:pt idx="22">
                  <c:v>7.9941016084290126</c:v>
                </c:pt>
                <c:pt idx="23">
                  <c:v>8.1093943820975927</c:v>
                </c:pt>
                <c:pt idx="24">
                  <c:v>12.343377201815363</c:v>
                </c:pt>
                <c:pt idx="25">
                  <c:v>8.3469436129643348</c:v>
                </c:pt>
                <c:pt idx="26">
                  <c:v>8.2237004142236199</c:v>
                </c:pt>
                <c:pt idx="27">
                  <c:v>8.1029042077580939</c:v>
                </c:pt>
                <c:pt idx="28">
                  <c:v>6.6581570116134614</c:v>
                </c:pt>
                <c:pt idx="29">
                  <c:v>5.979280178229061</c:v>
                </c:pt>
                <c:pt idx="30">
                  <c:v>6.072320235793641</c:v>
                </c:pt>
                <c:pt idx="31">
                  <c:v>6.1672210945095136</c:v>
                </c:pt>
                <c:pt idx="32">
                  <c:v>6.264019970399703</c:v>
                </c:pt>
                <c:pt idx="33">
                  <c:v>6.3627548238076983</c:v>
                </c:pt>
                <c:pt idx="34">
                  <c:v>6.463464374283852</c:v>
                </c:pt>
                <c:pt idx="35">
                  <c:v>6.5661881157695294</c:v>
                </c:pt>
                <c:pt idx="36">
                  <c:v>6.6709663320849204</c:v>
                </c:pt>
                <c:pt idx="37">
                  <c:v>6.7778401127266195</c:v>
                </c:pt>
                <c:pt idx="38">
                  <c:v>6.8868513689811515</c:v>
                </c:pt>
                <c:pt idx="39">
                  <c:v>6.9980428503607737</c:v>
                </c:pt>
                <c:pt idx="40">
                  <c:v>7.1114581613679899</c:v>
                </c:pt>
                <c:pt idx="41">
                  <c:v>7.2271417785953513</c:v>
                </c:pt>
                <c:pt idx="42">
                  <c:v>5.6579924314706842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DE-4B34-BA5E-7EA9C71C171E}"/>
            </c:ext>
          </c:extLst>
        </c:ser>
        <c:ser>
          <c:idx val="3"/>
          <c:order val="3"/>
          <c:tx>
            <c:strRef>
              <c:f>'NBO Case Charts'!$P$731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Charts'!$X$731:$BQ$731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1.0529984050180303</c:v>
                </c:pt>
                <c:pt idx="6">
                  <c:v>2.2324113805703703</c:v>
                </c:pt>
                <c:pt idx="7">
                  <c:v>2.2696419852651109</c:v>
                </c:pt>
                <c:pt idx="8">
                  <c:v>2.3076172020537467</c:v>
                </c:pt>
                <c:pt idx="9">
                  <c:v>2.3463519231781547</c:v>
                </c:pt>
                <c:pt idx="10">
                  <c:v>2.4144482883475131</c:v>
                </c:pt>
                <c:pt idx="11">
                  <c:v>2.518815149657573</c:v>
                </c:pt>
                <c:pt idx="12">
                  <c:v>2.5617738297340575</c:v>
                </c:pt>
                <c:pt idx="13">
                  <c:v>2.6055916834120723</c:v>
                </c:pt>
                <c:pt idx="14">
                  <c:v>2.6502858941636469</c:v>
                </c:pt>
                <c:pt idx="15">
                  <c:v>2.7094377495708115</c:v>
                </c:pt>
                <c:pt idx="16">
                  <c:v>2.786215730867712</c:v>
                </c:pt>
                <c:pt idx="17">
                  <c:v>2.8345224225683991</c:v>
                </c:pt>
                <c:pt idx="18">
                  <c:v>2.8837952481031008</c:v>
                </c:pt>
                <c:pt idx="19">
                  <c:v>2.9340535301484962</c:v>
                </c:pt>
                <c:pt idx="20">
                  <c:v>3.0052842945302976</c:v>
                </c:pt>
                <c:pt idx="21">
                  <c:v>3.1021456724251619</c:v>
                </c:pt>
                <c:pt idx="22">
                  <c:v>3.1567709629569984</c:v>
                </c:pt>
                <c:pt idx="23">
                  <c:v>3.2124887592994718</c:v>
                </c:pt>
                <c:pt idx="24">
                  <c:v>3.2693209115687942</c:v>
                </c:pt>
                <c:pt idx="25">
                  <c:v>3.3464174470635024</c:v>
                </c:pt>
                <c:pt idx="26">
                  <c:v>3.448244108853638</c:v>
                </c:pt>
                <c:pt idx="27">
                  <c:v>3.5097913681140445</c:v>
                </c:pt>
                <c:pt idx="28">
                  <c:v>3.5725695725596585</c:v>
                </c:pt>
                <c:pt idx="29">
                  <c:v>3.4557736535941852</c:v>
                </c:pt>
                <c:pt idx="30">
                  <c:v>3.5092828891660686</c:v>
                </c:pt>
                <c:pt idx="31">
                  <c:v>3.57590362194939</c:v>
                </c:pt>
                <c:pt idx="32">
                  <c:v>3.6438567693883774</c:v>
                </c:pt>
                <c:pt idx="33">
                  <c:v>3.7131689797761451</c:v>
                </c:pt>
                <c:pt idx="34">
                  <c:v>3.7838674343716683</c:v>
                </c:pt>
                <c:pt idx="35">
                  <c:v>3.8976910792031996</c:v>
                </c:pt>
                <c:pt idx="36">
                  <c:v>4.0643569169222742</c:v>
                </c:pt>
                <c:pt idx="37">
                  <c:v>4.1420791302607194</c:v>
                </c:pt>
                <c:pt idx="38">
                  <c:v>4.2213557878659342</c:v>
                </c:pt>
                <c:pt idx="39">
                  <c:v>4.3022179786232524</c:v>
                </c:pt>
                <c:pt idx="40">
                  <c:v>3.7386777611313007</c:v>
                </c:pt>
                <c:pt idx="41">
                  <c:v>2.3040478819548111</c:v>
                </c:pt>
                <c:pt idx="42">
                  <c:v>2.3488079145939076</c:v>
                </c:pt>
                <c:pt idx="43">
                  <c:v>2.3944631478857863</c:v>
                </c:pt>
                <c:pt idx="44">
                  <c:v>2.4410314858435016</c:v>
                </c:pt>
                <c:pt idx="45">
                  <c:v>1.1632646429064439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DE-4B34-BA5E-7EA9C71C171E}"/>
            </c:ext>
          </c:extLst>
        </c:ser>
        <c:ser>
          <c:idx val="4"/>
          <c:order val="4"/>
          <c:tx>
            <c:strRef>
              <c:f>'NBO Case Charts'!$P$732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'NBO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'NBO Case Charts'!$X$732:$BQ$732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0.86206062123320615</c:v>
                </c:pt>
                <c:pt idx="8">
                  <c:v>1.0418217503081415</c:v>
                </c:pt>
                <c:pt idx="9">
                  <c:v>1.0597631853143044</c:v>
                </c:pt>
                <c:pt idx="10">
                  <c:v>1.0780634490205905</c:v>
                </c:pt>
                <c:pt idx="11">
                  <c:v>1.0967297180010025</c:v>
                </c:pt>
                <c:pt idx="12">
                  <c:v>1.2139851515520022</c:v>
                </c:pt>
                <c:pt idx="13">
                  <c:v>1.2546084739257848</c:v>
                </c:pt>
                <c:pt idx="14">
                  <c:v>1.2768056434043005</c:v>
                </c:pt>
                <c:pt idx="15">
                  <c:v>1.2994467562723866</c:v>
                </c:pt>
                <c:pt idx="16">
                  <c:v>1.3225406913978346</c:v>
                </c:pt>
                <c:pt idx="17">
                  <c:v>1.3920634682144435</c:v>
                </c:pt>
                <c:pt idx="18">
                  <c:v>1.4259439198650836</c:v>
                </c:pt>
                <c:pt idx="19">
                  <c:v>1.4515677982623858</c:v>
                </c:pt>
                <c:pt idx="20">
                  <c:v>1.4777041542276335</c:v>
                </c:pt>
                <c:pt idx="21">
                  <c:v>1.5043632373121862</c:v>
                </c:pt>
                <c:pt idx="22">
                  <c:v>1.5991067046469185</c:v>
                </c:pt>
                <c:pt idx="23">
                  <c:v>1.6413974282169674</c:v>
                </c:pt>
                <c:pt idx="24">
                  <c:v>1.6713303767813066</c:v>
                </c:pt>
                <c:pt idx="25">
                  <c:v>1.7018619843169329</c:v>
                </c:pt>
                <c:pt idx="26">
                  <c:v>1.7330042240032713</c:v>
                </c:pt>
                <c:pt idx="27">
                  <c:v>1.8200265265126565</c:v>
                </c:pt>
                <c:pt idx="28">
                  <c:v>1.8629378795698321</c:v>
                </c:pt>
                <c:pt idx="29">
                  <c:v>1.8973016371612288</c:v>
                </c:pt>
                <c:pt idx="30">
                  <c:v>1.9323526699044533</c:v>
                </c:pt>
                <c:pt idx="31">
                  <c:v>1.968104723302543</c:v>
                </c:pt>
                <c:pt idx="32">
                  <c:v>2.0045718177685936</c:v>
                </c:pt>
                <c:pt idx="33">
                  <c:v>2.0417682541239657</c:v>
                </c:pt>
                <c:pt idx="34">
                  <c:v>2.0797086192064449</c:v>
                </c:pt>
                <c:pt idx="35">
                  <c:v>2.1184077915905739</c:v>
                </c:pt>
                <c:pt idx="36">
                  <c:v>2.1578809474223855</c:v>
                </c:pt>
                <c:pt idx="37">
                  <c:v>2.3264768024640157</c:v>
                </c:pt>
                <c:pt idx="38">
                  <c:v>2.3932379908479366</c:v>
                </c:pt>
                <c:pt idx="39">
                  <c:v>2.4382077506648958</c:v>
                </c:pt>
                <c:pt idx="40">
                  <c:v>2.4840769056781937</c:v>
                </c:pt>
                <c:pt idx="41">
                  <c:v>2.5308634437917572</c:v>
                </c:pt>
                <c:pt idx="42">
                  <c:v>0.40681524573601735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DE-4B34-BA5E-7EA9C71C1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'BO Case charts'!$P$14</c:f>
              <c:strCache>
                <c:ptCount val="1"/>
                <c:pt idx="0">
                  <c:v>Electricity price - Greece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charts'!$X$14:$BQ$14</c:f>
              <c:numCache>
                <c:formatCode>#,##0.0_);\(#,##0.0\);\-_)</c:formatCode>
                <c:ptCount val="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B-4ED5-B239-AF3A8267B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'BO Case charts'!$P$35</c:f>
              <c:strCache>
                <c:ptCount val="1"/>
                <c:pt idx="0">
                  <c:v>Electricity price - Italy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charts'!$X$35:$BQ$35</c:f>
              <c:numCache>
                <c:formatCode>#,##0.0_);\(#,##0.0\);\-_)</c:formatCode>
                <c:ptCount val="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D-4E8C-891D-12CFFE9AD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charts'!$P$59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charts'!$X$59:$BI$59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E-4996-8AC2-11597250E1A0}"/>
            </c:ext>
          </c:extLst>
        </c:ser>
        <c:ser>
          <c:idx val="1"/>
          <c:order val="1"/>
          <c:tx>
            <c:strRef>
              <c:f>'BO Case charts'!$P$60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charts'!$X$60:$BI$60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E-4996-8AC2-11597250E1A0}"/>
            </c:ext>
          </c:extLst>
        </c:ser>
        <c:ser>
          <c:idx val="2"/>
          <c:order val="2"/>
          <c:tx>
            <c:strRef>
              <c:f>'BO Case charts'!$P$61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charts'!$X$61:$BI$61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E-4996-8AC2-11597250E1A0}"/>
            </c:ext>
          </c:extLst>
        </c:ser>
        <c:ser>
          <c:idx val="3"/>
          <c:order val="3"/>
          <c:tx>
            <c:strRef>
              <c:f>'BO Case charts'!$P$62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charts'!$X$62:$BI$62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DE-4996-8AC2-11597250E1A0}"/>
            </c:ext>
          </c:extLst>
        </c:ser>
        <c:ser>
          <c:idx val="4"/>
          <c:order val="4"/>
          <c:tx>
            <c:strRef>
              <c:f>'BO Case charts'!$P$63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charts'!$X$63:$BI$63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DE-4996-8AC2-11597250E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charts'!$P$85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charts'!$X$85:$BI$85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4-4EBB-AD57-0EDAD3432B51}"/>
            </c:ext>
          </c:extLst>
        </c:ser>
        <c:ser>
          <c:idx val="1"/>
          <c:order val="1"/>
          <c:tx>
            <c:strRef>
              <c:f>'BO Case charts'!$P$91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charts'!$X$91:$BI$91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4-4EBB-AD57-0EDAD3432B51}"/>
            </c:ext>
          </c:extLst>
        </c:ser>
        <c:ser>
          <c:idx val="2"/>
          <c:order val="2"/>
          <c:tx>
            <c:strRef>
              <c:f>'BO Case charts'!$P$97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charts'!$X$97:$BI$97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4-4EBB-AD57-0EDAD3432B51}"/>
            </c:ext>
          </c:extLst>
        </c:ser>
        <c:ser>
          <c:idx val="3"/>
          <c:order val="3"/>
          <c:tx>
            <c:strRef>
              <c:f>'BO Case charts'!$P$103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charts'!$X$103:$BI$103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D4-4EBB-AD57-0EDAD3432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charts'!$P$109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charts'!$X$109:$BI$109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B92-B71E-8D74B0C9C0A1}"/>
            </c:ext>
          </c:extLst>
        </c:ser>
        <c:ser>
          <c:idx val="1"/>
          <c:order val="1"/>
          <c:tx>
            <c:strRef>
              <c:f>'BO Case charts'!$P$110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charts'!$X$110:$BI$110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D-4B92-B71E-8D74B0C9C0A1}"/>
            </c:ext>
          </c:extLst>
        </c:ser>
        <c:ser>
          <c:idx val="2"/>
          <c:order val="2"/>
          <c:tx>
            <c:strRef>
              <c:f>'BO Case charts'!$P$111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charts'!$X$111:$BI$111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D-4B92-B71E-8D74B0C9C0A1}"/>
            </c:ext>
          </c:extLst>
        </c:ser>
        <c:ser>
          <c:idx val="3"/>
          <c:order val="3"/>
          <c:tx>
            <c:strRef>
              <c:f>'BO Case charts'!$P$112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charts'!$X$112:$BI$112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BD-4B92-B71E-8D74B0C9C0A1}"/>
            </c:ext>
          </c:extLst>
        </c:ser>
        <c:ser>
          <c:idx val="4"/>
          <c:order val="4"/>
          <c:tx>
            <c:strRef>
              <c:f>'BO Case charts'!$P$113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charts'!$X$113:$BI$113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BD-4B92-B71E-8D74B0C9C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charts'!$P$130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charts'!$X$130:$BI$130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E-4FEF-B2DD-28DBAF259A1B}"/>
            </c:ext>
          </c:extLst>
        </c:ser>
        <c:ser>
          <c:idx val="1"/>
          <c:order val="1"/>
          <c:tx>
            <c:strRef>
              <c:f>'BO Case charts'!$P$131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charts'!$X$131:$BI$131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E-4FEF-B2DD-28DBAF259A1B}"/>
            </c:ext>
          </c:extLst>
        </c:ser>
        <c:ser>
          <c:idx val="2"/>
          <c:order val="2"/>
          <c:tx>
            <c:strRef>
              <c:f>'BO Case charts'!$P$132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charts'!$X$132:$BI$132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8E-4FEF-B2DD-28DBAF259A1B}"/>
            </c:ext>
          </c:extLst>
        </c:ser>
        <c:ser>
          <c:idx val="3"/>
          <c:order val="3"/>
          <c:tx>
            <c:strRef>
              <c:f>'BO Case charts'!$P$133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charts'!$X$133:$BI$133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8E-4FEF-B2DD-28DBAF259A1B}"/>
            </c:ext>
          </c:extLst>
        </c:ser>
        <c:ser>
          <c:idx val="4"/>
          <c:order val="4"/>
          <c:tx>
            <c:strRef>
              <c:f>'BO Case charts'!$P$134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charts'!$X$134:$BI$134</c:f>
              <c:numCache>
                <c:formatCode>#,##0.0_);\(#,##0.0\);\-_)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8E-4FEF-B2DD-28DBAF259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charts'!$P$151</c:f>
              <c:strCache>
                <c:ptCount val="1"/>
                <c:pt idx="0">
                  <c:v>Vermio North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charts'!$X$151:$BI$151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0-7398-447E-9F5D-F46431C5F322}"/>
            </c:ext>
          </c:extLst>
        </c:ser>
        <c:ser>
          <c:idx val="1"/>
          <c:order val="1"/>
          <c:tx>
            <c:strRef>
              <c:f>'BO Case charts'!$P$152</c:f>
              <c:strCache>
                <c:ptCount val="1"/>
                <c:pt idx="0">
                  <c:v>Vermio South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charts'!$X$152:$BI$152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1-7398-447E-9F5D-F46431C5F322}"/>
            </c:ext>
          </c:extLst>
        </c:ser>
        <c:ser>
          <c:idx val="2"/>
          <c:order val="2"/>
          <c:tx>
            <c:strRef>
              <c:f>'BO Case charts'!$P$153</c:f>
              <c:strCache>
                <c:ptCount val="1"/>
                <c:pt idx="0">
                  <c:v>Mesokorfi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charts'!$X$153:$BI$153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2-7398-447E-9F5D-F46431C5F322}"/>
            </c:ext>
          </c:extLst>
        </c:ser>
        <c:ser>
          <c:idx val="3"/>
          <c:order val="3"/>
          <c:tx>
            <c:strRef>
              <c:f>'BO Case charts'!$P$154</c:f>
              <c:strCache>
                <c:ptCount val="1"/>
                <c:pt idx="0">
                  <c:v>Koukouras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charts'!$X$154:$BI$154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3-7398-447E-9F5D-F46431C5F322}"/>
            </c:ext>
          </c:extLst>
        </c:ser>
        <c:ser>
          <c:idx val="4"/>
          <c:order val="4"/>
          <c:tx>
            <c:strRef>
              <c:f>'BO Case charts'!$P$155</c:f>
              <c:strCache>
                <c:ptCount val="1"/>
                <c:pt idx="0">
                  <c:v>Panachaiko III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'BO Case charts'!$X$155:$BI$155</c:f>
              <c:numCache>
                <c:formatCode>#,##0.0_);\(#,##0.0\);\-_)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04-7398-447E-9F5D-F46431C5F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charts'!$P$175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'BO Case charts'!$Y$175:$AX$175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5-42F2-BD17-6DB03E4D4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charts'!$P$196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'BO Case charts'!$Y$196:$AX$196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D-499D-B3BA-0046CAA48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charts'!$P$217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'BO Case charts'!$Y$217:$AX$217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4-4DC3-9FD1-41181A6BC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charts'!$P$238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'BO Case charts'!$Y$238:$AX$238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1-4D3F-82D7-AF4458387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charts'!$P$259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'BO Case charts'!$Y$259:$AX$259</c:f>
              <c:numCache>
                <c:formatCode>#,##0.0_);\(#,##0.0\);\-_)</c:formatCode>
                <c:ptCount val="26"/>
              </c:numCache>
            </c:numRef>
          </c:val>
          <c:extLst>
            <c:ext xmlns:c16="http://schemas.microsoft.com/office/drawing/2014/chart" uri="{C3380CC4-5D6E-409C-BE32-E72D297353CC}">
              <c16:uniqueId val="{00000000-38DC-4DEB-9C07-EE35EC73B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charts'!$P$294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charts'!$Y$294:$BO$294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D-41B0-959E-E3A5177B8A42}"/>
            </c:ext>
          </c:extLst>
        </c:ser>
        <c:ser>
          <c:idx val="1"/>
          <c:order val="1"/>
          <c:tx>
            <c:strRef>
              <c:f>'BO Case charts'!$P$295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charts'!$Y$295:$BO$295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4D-41B0-959E-E3A5177B8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charts'!$P$318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charts'!$Y$318:$BO$318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9-4682-87F4-406F71916A11}"/>
            </c:ext>
          </c:extLst>
        </c:ser>
        <c:ser>
          <c:idx val="1"/>
          <c:order val="1"/>
          <c:tx>
            <c:strRef>
              <c:f>'BO Case charts'!$P$319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charts'!$Y$319:$BO$319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59-4682-87F4-406F71916A11}"/>
            </c:ext>
          </c:extLst>
        </c:ser>
        <c:ser>
          <c:idx val="2"/>
          <c:order val="2"/>
          <c:tx>
            <c:strRef>
              <c:f>'BO Case charts'!$P$320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charts'!$Y$320:$BO$320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59-4682-87F4-406F71916A11}"/>
            </c:ext>
          </c:extLst>
        </c:ser>
        <c:ser>
          <c:idx val="3"/>
          <c:order val="3"/>
          <c:tx>
            <c:strRef>
              <c:f>'BO Case charts'!$P$321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charts'!$Y$321:$BO$321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59-4682-87F4-406F7191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charts'!$P$341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charts'!$Y$341:$BO$341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3-444F-A8FE-A4C6836E07FB}"/>
            </c:ext>
          </c:extLst>
        </c:ser>
        <c:ser>
          <c:idx val="1"/>
          <c:order val="1"/>
          <c:tx>
            <c:strRef>
              <c:f>'BO Case charts'!$P$342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charts'!$Y$342:$BO$342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3-444F-A8FE-A4C6836E07FB}"/>
            </c:ext>
          </c:extLst>
        </c:ser>
        <c:ser>
          <c:idx val="2"/>
          <c:order val="2"/>
          <c:tx>
            <c:strRef>
              <c:f>'BO Case charts'!$P$343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charts'!$Y$343:$BO$343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A3-444F-A8FE-A4C6836E07FB}"/>
            </c:ext>
          </c:extLst>
        </c:ser>
        <c:ser>
          <c:idx val="3"/>
          <c:order val="3"/>
          <c:tx>
            <c:strRef>
              <c:f>'BO Case charts'!$P$344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charts'!$Y$344:$BO$344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A3-444F-A8FE-A4C6836E0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charts'!$P$364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charts'!$Y$364:$BO$364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0-4969-8052-11389C7E8D7E}"/>
            </c:ext>
          </c:extLst>
        </c:ser>
        <c:ser>
          <c:idx val="1"/>
          <c:order val="1"/>
          <c:tx>
            <c:strRef>
              <c:f>'BO Case charts'!$P$365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charts'!$Y$365:$BO$365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00-4969-8052-11389C7E8D7E}"/>
            </c:ext>
          </c:extLst>
        </c:ser>
        <c:ser>
          <c:idx val="2"/>
          <c:order val="2"/>
          <c:tx>
            <c:strRef>
              <c:f>'BO Case charts'!$P$366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charts'!$Y$366:$BO$366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00-4969-8052-11389C7E8D7E}"/>
            </c:ext>
          </c:extLst>
        </c:ser>
        <c:ser>
          <c:idx val="3"/>
          <c:order val="3"/>
          <c:tx>
            <c:strRef>
              <c:f>'BO Case charts'!$P$367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charts'!$Y$367:$BO$367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00-4969-8052-11389C7E8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charts'!$P$387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charts'!$Y$387:$BO$387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E-4A89-AF75-340A3BC8E5FC}"/>
            </c:ext>
          </c:extLst>
        </c:ser>
        <c:ser>
          <c:idx val="1"/>
          <c:order val="1"/>
          <c:tx>
            <c:strRef>
              <c:f>'BO Case charts'!$P$388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charts'!$Y$388:$BO$388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E-4A89-AF75-340A3BC8E5FC}"/>
            </c:ext>
          </c:extLst>
        </c:ser>
        <c:ser>
          <c:idx val="2"/>
          <c:order val="2"/>
          <c:tx>
            <c:strRef>
              <c:f>'BO Case charts'!$P$389</c:f>
              <c:strCache>
                <c:ptCount val="1"/>
                <c:pt idx="0">
                  <c:v>Rondissone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charts'!$Y$389:$BO$389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3E-4A89-AF75-340A3BC8E5FC}"/>
            </c:ext>
          </c:extLst>
        </c:ser>
        <c:ser>
          <c:idx val="3"/>
          <c:order val="3"/>
          <c:tx>
            <c:strRef>
              <c:f>'BO Case charts'!$P$390</c:f>
              <c:strCache>
                <c:ptCount val="1"/>
                <c:pt idx="0">
                  <c:v>Other BESS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'BO Case charts'!$Y$390:$BO$390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3E-4A89-AF75-340A3BC8E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charts'!$P$399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charts'!$Z$399:$BO$399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7-429A-96C6-C56CC2BCDF36}"/>
            </c:ext>
          </c:extLst>
        </c:ser>
        <c:ser>
          <c:idx val="1"/>
          <c:order val="1"/>
          <c:tx>
            <c:strRef>
              <c:f>'BO Case charts'!$P$400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charts'!$Z$400:$BO$400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7-429A-96C6-C56CC2BCD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charts'!$P$422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charts'!$Z$422:$BO$422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0-446C-8939-AC75A56913D1}"/>
            </c:ext>
          </c:extLst>
        </c:ser>
        <c:ser>
          <c:idx val="1"/>
          <c:order val="1"/>
          <c:tx>
            <c:strRef>
              <c:f>'BO Case charts'!$P$425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charts'!$Z$425:$BO$425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90-446C-8939-AC75A56913D1}"/>
            </c:ext>
          </c:extLst>
        </c:ser>
        <c:ser>
          <c:idx val="2"/>
          <c:order val="2"/>
          <c:tx>
            <c:strRef>
              <c:f>'BO Case charts'!$P$428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charts'!$Z$428:$BO$428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90-446C-8939-AC75A56913D1}"/>
            </c:ext>
          </c:extLst>
        </c:ser>
        <c:ser>
          <c:idx val="3"/>
          <c:order val="3"/>
          <c:tx>
            <c:strRef>
              <c:f>'BO Case charts'!$P$431</c:f>
              <c:strCache>
                <c:ptCount val="1"/>
                <c:pt idx="0">
                  <c:v>BESS revenue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charts'!$Z$431:$BO$431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90-446C-8939-AC75A56913D1}"/>
            </c:ext>
          </c:extLst>
        </c:ser>
        <c:ser>
          <c:idx val="4"/>
          <c:order val="4"/>
          <c:tx>
            <c:strRef>
              <c:f>'BO Case charts'!$P$436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charts'!$Z$436:$BO$436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90-446C-8939-AC75A569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charts'!$P$442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charts'!$Z$442:$BO$442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8-49B5-BF14-0CD5E9E5FD63}"/>
            </c:ext>
          </c:extLst>
        </c:ser>
        <c:ser>
          <c:idx val="1"/>
          <c:order val="1"/>
          <c:tx>
            <c:strRef>
              <c:f>'BO Case charts'!$P$443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charts'!$Z$443:$BO$443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28-49B5-BF14-0CD5E9E5FD63}"/>
            </c:ext>
          </c:extLst>
        </c:ser>
        <c:ser>
          <c:idx val="2"/>
          <c:order val="2"/>
          <c:tx>
            <c:strRef>
              <c:f>'BO Case charts'!$P$444</c:f>
              <c:strCache>
                <c:ptCount val="1"/>
                <c:pt idx="0">
                  <c:v>BESS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charts'!$Z$444:$BO$444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28-49B5-BF14-0CD5E9E5FD63}"/>
            </c:ext>
          </c:extLst>
        </c:ser>
        <c:ser>
          <c:idx val="3"/>
          <c:order val="3"/>
          <c:tx>
            <c:strRef>
              <c:f>'BO Case charts'!$P$445</c:f>
              <c:strCache>
                <c:ptCount val="1"/>
                <c:pt idx="0">
                  <c:v>BESS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charts'!$Z$445:$BO$445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28-49B5-BF14-0CD5E9E5F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charts'!$P$463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charts'!$Z$463:$BO$463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1-4DDE-BEEB-1BD580F1856F}"/>
            </c:ext>
          </c:extLst>
        </c:ser>
        <c:ser>
          <c:idx val="1"/>
          <c:order val="1"/>
          <c:tx>
            <c:strRef>
              <c:f>'BO Case charts'!$P$464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charts'!$Z$464:$BO$464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1-4DDE-BEEB-1BD580F1856F}"/>
            </c:ext>
          </c:extLst>
        </c:ser>
        <c:ser>
          <c:idx val="2"/>
          <c:order val="2"/>
          <c:tx>
            <c:strRef>
              <c:f>'BO Case charts'!$P$465</c:f>
              <c:strCache>
                <c:ptCount val="1"/>
                <c:pt idx="0">
                  <c:v>BESS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charts'!$Z$465:$BO$465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1-4DDE-BEEB-1BD580F1856F}"/>
            </c:ext>
          </c:extLst>
        </c:ser>
        <c:ser>
          <c:idx val="3"/>
          <c:order val="3"/>
          <c:tx>
            <c:strRef>
              <c:f>'BO Case charts'!$P$466</c:f>
              <c:strCache>
                <c:ptCount val="1"/>
                <c:pt idx="0">
                  <c:v>BESS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'BO Case charts'!$Z$466:$BO$466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E1-4DDE-BEEB-1BD580F1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charts'!$P$487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charts'!$AA$487:$BQ$487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6-49B7-9915-B6E3EA876E30}"/>
            </c:ext>
          </c:extLst>
        </c:ser>
        <c:ser>
          <c:idx val="1"/>
          <c:order val="1"/>
          <c:tx>
            <c:strRef>
              <c:f>'BO Case charts'!$P$488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charts'!$AA$488:$BQ$488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6-49B7-9915-B6E3EA876E30}"/>
            </c:ext>
          </c:extLst>
        </c:ser>
        <c:ser>
          <c:idx val="2"/>
          <c:order val="2"/>
          <c:tx>
            <c:strRef>
              <c:f>'BO Case charts'!$P$489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charts'!$AA$489:$BQ$489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6-49B7-9915-B6E3EA876E30}"/>
            </c:ext>
          </c:extLst>
        </c:ser>
        <c:ser>
          <c:idx val="3"/>
          <c:order val="3"/>
          <c:tx>
            <c:strRef>
              <c:f>'BO Case charts'!$P$490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charts'!$AA$490:$BQ$490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6-49B7-9915-B6E3EA876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charts'!$P$512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charts'!$AA$512:$BQ$512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A-4041-8B8E-6BCD1BB59EAA}"/>
            </c:ext>
          </c:extLst>
        </c:ser>
        <c:ser>
          <c:idx val="1"/>
          <c:order val="1"/>
          <c:tx>
            <c:strRef>
              <c:f>'BO Case charts'!$P$517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charts'!$AA$517:$BQ$517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0A-4041-8B8E-6BCD1BB59EAA}"/>
            </c:ext>
          </c:extLst>
        </c:ser>
        <c:ser>
          <c:idx val="2"/>
          <c:order val="2"/>
          <c:tx>
            <c:strRef>
              <c:f>'BO Case charts'!$P$522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charts'!$AA$522:$BQ$522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0A-4041-8B8E-6BCD1BB59EAA}"/>
            </c:ext>
          </c:extLst>
        </c:ser>
        <c:ser>
          <c:idx val="3"/>
          <c:order val="3"/>
          <c:tx>
            <c:strRef>
              <c:f>'BO Case charts'!$P$527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charts'!$AA$527:$BQ$527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0A-4041-8B8E-6BCD1BB59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charts'!$P$533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charts'!$AA$533:$BQ$533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9-4678-9CF0-FCFB09384339}"/>
            </c:ext>
          </c:extLst>
        </c:ser>
        <c:ser>
          <c:idx val="1"/>
          <c:order val="1"/>
          <c:tx>
            <c:strRef>
              <c:f>'BO Case charts'!$P$534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charts'!$AA$534:$BQ$534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9-4678-9CF0-FCFB09384339}"/>
            </c:ext>
          </c:extLst>
        </c:ser>
        <c:ser>
          <c:idx val="2"/>
          <c:order val="2"/>
          <c:tx>
            <c:strRef>
              <c:f>'BO Case charts'!$P$535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charts'!$AA$535:$BQ$535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9-4678-9CF0-FCFB09384339}"/>
            </c:ext>
          </c:extLst>
        </c:ser>
        <c:ser>
          <c:idx val="3"/>
          <c:order val="3"/>
          <c:tx>
            <c:strRef>
              <c:f>'BO Case charts'!$P$536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charts'!$AA$536:$BQ$536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B9-4678-9CF0-FCFB09384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charts'!$P$554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charts'!$AA$554:$BQ$554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7-486A-99B3-EC55342644F3}"/>
            </c:ext>
          </c:extLst>
        </c:ser>
        <c:ser>
          <c:idx val="1"/>
          <c:order val="1"/>
          <c:tx>
            <c:strRef>
              <c:f>'BO Case charts'!$P$555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charts'!$AA$555:$BQ$555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7-486A-99B3-EC55342644F3}"/>
            </c:ext>
          </c:extLst>
        </c:ser>
        <c:ser>
          <c:idx val="2"/>
          <c:order val="2"/>
          <c:tx>
            <c:strRef>
              <c:f>'BO Case charts'!$P$556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charts'!$AA$556:$BQ$556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7-486A-99B3-EC55342644F3}"/>
            </c:ext>
          </c:extLst>
        </c:ser>
        <c:ser>
          <c:idx val="3"/>
          <c:order val="3"/>
          <c:tx>
            <c:strRef>
              <c:f>'BO Case charts'!$P$557</c:f>
              <c:strCache>
                <c:ptCount val="1"/>
                <c:pt idx="0">
                  <c:v>Solar 2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'BO Case charts'!$AA$557:$BQ$557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7-486A-99B3-EC5534264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charts'!$P$578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'BO Case charts'!$AD$578:$BN$578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0-440F-B45A-DCCC79E6EB78}"/>
            </c:ext>
          </c:extLst>
        </c:ser>
        <c:ser>
          <c:idx val="1"/>
          <c:order val="1"/>
          <c:tx>
            <c:strRef>
              <c:f>'BO Case charts'!$P$579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'BO Case charts'!$AD$579:$BN$579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A0-440F-B45A-DCCC79E6E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charts'!$P$601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'BO Case charts'!$AD$601:$BN$601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3-402B-B0BC-83CC73AE1732}"/>
            </c:ext>
          </c:extLst>
        </c:ser>
        <c:ser>
          <c:idx val="1"/>
          <c:order val="1"/>
          <c:tx>
            <c:strRef>
              <c:f>'BO Case charts'!$P$604</c:f>
              <c:strCache>
                <c:ptCount val="1"/>
                <c:pt idx="0">
                  <c:v>Merchant revenue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'BO Case charts'!$AD$604:$BN$604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3-402B-B0BC-83CC73AE1732}"/>
            </c:ext>
          </c:extLst>
        </c:ser>
        <c:ser>
          <c:idx val="2"/>
          <c:order val="2"/>
          <c:tx>
            <c:strRef>
              <c:f>'BO Case charts'!$P$607</c:f>
              <c:strCache>
                <c:ptCount val="1"/>
                <c:pt idx="0">
                  <c:v>GoOs revenue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'BO Case charts'!$AD$607:$BN$607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13-402B-B0BC-83CC73AE1732}"/>
            </c:ext>
          </c:extLst>
        </c:ser>
        <c:ser>
          <c:idx val="3"/>
          <c:order val="3"/>
          <c:tx>
            <c:strRef>
              <c:f>'BO Case charts'!$P$610</c:f>
              <c:strCache>
                <c:ptCount val="1"/>
                <c:pt idx="0">
                  <c:v>Other revenue / (cost)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'BO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'BO Case charts'!$AD$610:$BN$610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13-402B-B0BC-83CC73AE1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charts'!$P$620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'BO Case charts'!$AD$620:$BN$620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8-4E35-9635-C5824BD7D879}"/>
            </c:ext>
          </c:extLst>
        </c:ser>
        <c:ser>
          <c:idx val="1"/>
          <c:order val="1"/>
          <c:tx>
            <c:strRef>
              <c:f>'BO Case charts'!$P$621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'BO Case charts'!$AD$621:$BN$621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8-4E35-9635-C5824BD7D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charts'!$P$641</c:f>
              <c:strCache>
                <c:ptCount val="1"/>
                <c:pt idx="0">
                  <c:v>Wind 1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'BO Case charts'!$AD$641:$BN$641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C-4AEB-ABFD-4373B13756C5}"/>
            </c:ext>
          </c:extLst>
        </c:ser>
        <c:ser>
          <c:idx val="1"/>
          <c:order val="1"/>
          <c:tx>
            <c:strRef>
              <c:f>'BO Case charts'!$P$642</c:f>
              <c:strCache>
                <c:ptCount val="1"/>
                <c:pt idx="0">
                  <c:v>Wind 2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'BO Case charts'!$AD$642:$BN$642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C-4AEB-ABFD-4373B1375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charts'!$P$665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charts'!$X$665:$BQ$665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C-450E-8E05-03A796BA192B}"/>
            </c:ext>
          </c:extLst>
        </c:ser>
        <c:ser>
          <c:idx val="1"/>
          <c:order val="1"/>
          <c:tx>
            <c:strRef>
              <c:f>'BO Case charts'!$P$666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charts'!$X$666:$BQ$666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C-450E-8E05-03A796BA192B}"/>
            </c:ext>
          </c:extLst>
        </c:ser>
        <c:ser>
          <c:idx val="2"/>
          <c:order val="2"/>
          <c:tx>
            <c:strRef>
              <c:f>'BO Case charts'!$P$667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charts'!$X$667:$BQ$667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AC-450E-8E05-03A796BA192B}"/>
            </c:ext>
          </c:extLst>
        </c:ser>
        <c:ser>
          <c:idx val="3"/>
          <c:order val="3"/>
          <c:tx>
            <c:strRef>
              <c:f>'BO Case charts'!$P$668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charts'!$X$668:$BQ$668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AC-450E-8E05-03A796BA192B}"/>
            </c:ext>
          </c:extLst>
        </c:ser>
        <c:ser>
          <c:idx val="4"/>
          <c:order val="4"/>
          <c:tx>
            <c:strRef>
              <c:f>'BO Case charts'!$P$669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charts'!$X$669:$BQ$669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AC-450E-8E05-03A796BA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charts'!$P$686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charts'!$X$686:$BQ$686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A-4C6A-AEF8-3FF46B695954}"/>
            </c:ext>
          </c:extLst>
        </c:ser>
        <c:ser>
          <c:idx val="1"/>
          <c:order val="1"/>
          <c:tx>
            <c:strRef>
              <c:f>'BO Case charts'!$P$687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charts'!$X$687:$BQ$687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A-4C6A-AEF8-3FF46B695954}"/>
            </c:ext>
          </c:extLst>
        </c:ser>
        <c:ser>
          <c:idx val="2"/>
          <c:order val="2"/>
          <c:tx>
            <c:strRef>
              <c:f>'BO Case charts'!$P$688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charts'!$X$688:$BQ$688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A-4C6A-AEF8-3FF46B695954}"/>
            </c:ext>
          </c:extLst>
        </c:ser>
        <c:ser>
          <c:idx val="3"/>
          <c:order val="3"/>
          <c:tx>
            <c:strRef>
              <c:f>'BO Case charts'!$P$689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charts'!$X$689:$BQ$689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1A-4C6A-AEF8-3FF46B695954}"/>
            </c:ext>
          </c:extLst>
        </c:ser>
        <c:ser>
          <c:idx val="4"/>
          <c:order val="4"/>
          <c:tx>
            <c:strRef>
              <c:f>'BO Case charts'!$P$690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charts'!$X$690:$BQ$690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1A-4C6A-AEF8-3FF46B695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charts'!$P$707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charts'!$X$707:$BQ$707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D-4B9C-83D3-3DEA073211B9}"/>
            </c:ext>
          </c:extLst>
        </c:ser>
        <c:ser>
          <c:idx val="1"/>
          <c:order val="1"/>
          <c:tx>
            <c:strRef>
              <c:f>'BO Case charts'!$P$708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charts'!$X$708:$BQ$708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D-4B9C-83D3-3DEA073211B9}"/>
            </c:ext>
          </c:extLst>
        </c:ser>
        <c:ser>
          <c:idx val="2"/>
          <c:order val="2"/>
          <c:tx>
            <c:strRef>
              <c:f>'BO Case charts'!$P$709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charts'!$X$709:$BQ$709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3D-4B9C-83D3-3DEA073211B9}"/>
            </c:ext>
          </c:extLst>
        </c:ser>
        <c:ser>
          <c:idx val="3"/>
          <c:order val="3"/>
          <c:tx>
            <c:strRef>
              <c:f>'BO Case charts'!$P$710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charts'!$X$710:$BQ$710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3D-4B9C-83D3-3DEA073211B9}"/>
            </c:ext>
          </c:extLst>
        </c:ser>
        <c:ser>
          <c:idx val="4"/>
          <c:order val="4"/>
          <c:tx>
            <c:strRef>
              <c:f>'BO Case charts'!$P$711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charts'!$X$711:$BQ$711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3D-4B9C-83D3-3DEA07321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 Case charts'!$P$728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rgbClr val="106D4B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charts'!$X$728:$BQ$728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D-4408-8D89-AC3A5AFD88C5}"/>
            </c:ext>
          </c:extLst>
        </c:ser>
        <c:ser>
          <c:idx val="1"/>
          <c:order val="1"/>
          <c:tx>
            <c:strRef>
              <c:f>'BO Case charts'!$P$729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009E62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charts'!$X$729:$BQ$729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3D-4408-8D89-AC3A5AFD88C5}"/>
            </c:ext>
          </c:extLst>
        </c:ser>
        <c:ser>
          <c:idx val="2"/>
          <c:order val="2"/>
          <c:tx>
            <c:strRef>
              <c:f>'BO Case charts'!$P$730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7DC8A3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charts'!$X$730:$BQ$730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3D-4408-8D89-AC3A5AFD88C5}"/>
            </c:ext>
          </c:extLst>
        </c:ser>
        <c:ser>
          <c:idx val="3"/>
          <c:order val="3"/>
          <c:tx>
            <c:strRef>
              <c:f>'BO Case charts'!$P$731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F5D77A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charts'!$X$731:$BQ$731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3D-4408-8D89-AC3A5AFD88C5}"/>
            </c:ext>
          </c:extLst>
        </c:ser>
        <c:ser>
          <c:idx val="4"/>
          <c:order val="4"/>
          <c:tx>
            <c:strRef>
              <c:f>'BO Case charts'!$P$732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C9A227"/>
            </a:solidFill>
            <a:ln>
              <a:noFill/>
            </a:ln>
          </c:spPr>
          <c:invertIfNegative val="0"/>
          <c:cat>
            <c:numRef>
              <c:f>'BO Case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'BO Case charts'!$X$732:$BQ$732</c:f>
              <c:numCache>
                <c:formatCode>#,##0.0_);\(#,##0.0\);\-_)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3D-4408-8D89-AC3A5AFD8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charts'!$P$14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charts'!$X$14:$BQ$14</c:f>
              <c:numCache>
                <c:formatCode>#,##0.0_);\(#,##0.0\);\-_)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5-4A8D-AEF1-E4439C31D190}"/>
            </c:ext>
          </c:extLst>
        </c:ser>
        <c:ser>
          <c:idx val="1"/>
          <c:order val="1"/>
          <c:tx>
            <c:strRef>
              <c:f>'Combined view charts'!$P$15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charts'!$X$15:$BQ$15</c:f>
              <c:numCache>
                <c:formatCode>#,##0.0_);\(#,##0.0\);\-_)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5-4A8D-AEF1-E4439C31D190}"/>
            </c:ext>
          </c:extLst>
        </c:ser>
        <c:ser>
          <c:idx val="2"/>
          <c:order val="2"/>
          <c:tx>
            <c:strRef>
              <c:f>'Combined view charts'!$P$16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charts'!$X$16:$BQ$16</c:f>
              <c:numCache>
                <c:formatCode>#,##0.0_);\(#,##0.0\);\-_)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E5-4A8D-AEF1-E4439C31D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charts'!$P$35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charts'!$X$35:$BQ$35</c:f>
              <c:numCache>
                <c:formatCode>#,##0.0_);\(#,##0.0\);\-_)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3-478F-95AC-2A0BC3C59177}"/>
            </c:ext>
          </c:extLst>
        </c:ser>
        <c:ser>
          <c:idx val="1"/>
          <c:order val="1"/>
          <c:tx>
            <c:strRef>
              <c:f>'Combined view charts'!$P$36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charts'!$X$36:$BQ$36</c:f>
              <c:numCache>
                <c:formatCode>#,##0.0_);\(#,##0.0\);\-_)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3-478F-95AC-2A0BC3C59177}"/>
            </c:ext>
          </c:extLst>
        </c:ser>
        <c:ser>
          <c:idx val="2"/>
          <c:order val="2"/>
          <c:tx>
            <c:strRef>
              <c:f>'Combined view charts'!$P$37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charts'!$X$37:$BQ$37</c:f>
              <c:numCache>
                <c:formatCode>#,##0.0_);\(#,##0.0\);\-_)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D3-478F-95AC-2A0BC3C59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charts'!$P$59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charts'!$X$59:$BI$59</c:f>
              <c:numCache>
                <c:formatCode>#,##0.0_);\(#,##0.0\);\-_)</c:formatCode>
                <c:ptCount val="38"/>
                <c:pt idx="0">
                  <c:v>417.3401532830602</c:v>
                </c:pt>
                <c:pt idx="1">
                  <c:v>718.40493759814058</c:v>
                </c:pt>
                <c:pt idx="2">
                  <c:v>826.67267305149926</c:v>
                </c:pt>
                <c:pt idx="3">
                  <c:v>891.82436257353334</c:v>
                </c:pt>
                <c:pt idx="4">
                  <c:v>893.73717700803081</c:v>
                </c:pt>
                <c:pt idx="5">
                  <c:v>898.52026265399059</c:v>
                </c:pt>
                <c:pt idx="6">
                  <c:v>906.74120958083256</c:v>
                </c:pt>
                <c:pt idx="7">
                  <c:v>906.34955865515553</c:v>
                </c:pt>
                <c:pt idx="8">
                  <c:v>907.88934688887582</c:v>
                </c:pt>
                <c:pt idx="9">
                  <c:v>907.58655065456969</c:v>
                </c:pt>
                <c:pt idx="10">
                  <c:v>906.48543249640761</c:v>
                </c:pt>
                <c:pt idx="11">
                  <c:v>905.04282782930807</c:v>
                </c:pt>
                <c:pt idx="12">
                  <c:v>903.75784893089576</c:v>
                </c:pt>
                <c:pt idx="13">
                  <c:v>903.81836641039331</c:v>
                </c:pt>
                <c:pt idx="14">
                  <c:v>902.35323567373632</c:v>
                </c:pt>
                <c:pt idx="15">
                  <c:v>901.45363843743303</c:v>
                </c:pt>
                <c:pt idx="16">
                  <c:v>900.12709723034538</c:v>
                </c:pt>
                <c:pt idx="17">
                  <c:v>898.27934821436952</c:v>
                </c:pt>
                <c:pt idx="18">
                  <c:v>898.4076980057215</c:v>
                </c:pt>
                <c:pt idx="19">
                  <c:v>897.41187027802675</c:v>
                </c:pt>
                <c:pt idx="20">
                  <c:v>892.263282114243</c:v>
                </c:pt>
                <c:pt idx="21">
                  <c:v>887.69904671646304</c:v>
                </c:pt>
                <c:pt idx="22">
                  <c:v>884.63201204845961</c:v>
                </c:pt>
                <c:pt idx="23">
                  <c:v>882.95914783872399</c:v>
                </c:pt>
                <c:pt idx="24">
                  <c:v>881.65591158159418</c:v>
                </c:pt>
                <c:pt idx="25">
                  <c:v>876.88160781890622</c:v>
                </c:pt>
                <c:pt idx="26">
                  <c:v>872.7480794992415</c:v>
                </c:pt>
                <c:pt idx="27">
                  <c:v>870.31056764550385</c:v>
                </c:pt>
                <c:pt idx="28">
                  <c:v>868.75927652121084</c:v>
                </c:pt>
                <c:pt idx="29">
                  <c:v>867.47440689040013</c:v>
                </c:pt>
                <c:pt idx="30">
                  <c:v>862.73998028187214</c:v>
                </c:pt>
                <c:pt idx="31">
                  <c:v>858.63187416055644</c:v>
                </c:pt>
                <c:pt idx="32">
                  <c:v>856.21917740812353</c:v>
                </c:pt>
                <c:pt idx="33">
                  <c:v>854.68828084782979</c:v>
                </c:pt>
                <c:pt idx="34">
                  <c:v>854.63732735653855</c:v>
                </c:pt>
                <c:pt idx="35">
                  <c:v>598.9149208790426</c:v>
                </c:pt>
                <c:pt idx="36">
                  <c:v>134.83028688400884</c:v>
                </c:pt>
                <c:pt idx="37">
                  <c:v>83.694849442010664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1-4829-9ED7-92540D0FD631}"/>
            </c:ext>
          </c:extLst>
        </c:ser>
        <c:ser>
          <c:idx val="1"/>
          <c:order val="1"/>
          <c:tx>
            <c:strRef>
              <c:f>'Combined view charts'!$P$60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charts'!$X$60:$BI$60</c:f>
              <c:numCache>
                <c:formatCode>#,##0.0_);\(#,##0.0\);\-_)</c:formatCode>
                <c:ptCount val="38"/>
                <c:pt idx="0">
                  <c:v>406.81832859731253</c:v>
                </c:pt>
                <c:pt idx="1">
                  <c:v>738.43784738308682</c:v>
                </c:pt>
                <c:pt idx="2">
                  <c:v>818.49858016763983</c:v>
                </c:pt>
                <c:pt idx="3">
                  <c:v>897.55255978008768</c:v>
                </c:pt>
                <c:pt idx="4">
                  <c:v>903.40299987205788</c:v>
                </c:pt>
                <c:pt idx="5">
                  <c:v>909.72347237465783</c:v>
                </c:pt>
                <c:pt idx="6">
                  <c:v>908.51341077156951</c:v>
                </c:pt>
                <c:pt idx="7">
                  <c:v>907.07142007791526</c:v>
                </c:pt>
                <c:pt idx="8">
                  <c:v>907.15126827295671</c:v>
                </c:pt>
                <c:pt idx="9">
                  <c:v>905.82367905686442</c:v>
                </c:pt>
                <c:pt idx="10">
                  <c:v>904.42436248087597</c:v>
                </c:pt>
                <c:pt idx="11">
                  <c:v>903.099435517355</c:v>
                </c:pt>
                <c:pt idx="12">
                  <c:v>901.70292690920974</c:v>
                </c:pt>
                <c:pt idx="13">
                  <c:v>901.70292690920974</c:v>
                </c:pt>
                <c:pt idx="14">
                  <c:v>900.38065952623447</c:v>
                </c:pt>
                <c:pt idx="15">
                  <c:v>898.98695606576894</c:v>
                </c:pt>
                <c:pt idx="16">
                  <c:v>897.66734559131407</c:v>
                </c:pt>
                <c:pt idx="17">
                  <c:v>896.27644445836461</c:v>
                </c:pt>
                <c:pt idx="18">
                  <c:v>896.27644445836461</c:v>
                </c:pt>
                <c:pt idx="19">
                  <c:v>894.95948822040532</c:v>
                </c:pt>
                <c:pt idx="20">
                  <c:v>889.82188003162491</c:v>
                </c:pt>
                <c:pt idx="21">
                  <c:v>885.32360342153822</c:v>
                </c:pt>
                <c:pt idx="22">
                  <c:v>883.00170426089164</c:v>
                </c:pt>
                <c:pt idx="23">
                  <c:v>880.54272541112653</c:v>
                </c:pt>
                <c:pt idx="24">
                  <c:v>879.24628767963111</c:v>
                </c:pt>
                <c:pt idx="25">
                  <c:v>867.68635156583684</c:v>
                </c:pt>
                <c:pt idx="26">
                  <c:v>855.47701083111781</c:v>
                </c:pt>
                <c:pt idx="27">
                  <c:v>852.564015623454</c:v>
                </c:pt>
                <c:pt idx="28">
                  <c:v>849.47589078728436</c:v>
                </c:pt>
                <c:pt idx="29">
                  <c:v>848.2226464771876</c:v>
                </c:pt>
                <c:pt idx="30">
                  <c:v>593.0160561707969</c:v>
                </c:pt>
                <c:pt idx="31">
                  <c:v>134.34862200530364</c:v>
                </c:pt>
                <c:pt idx="32">
                  <c:v>87.37820908473347</c:v>
                </c:pt>
                <c:pt idx="33">
                  <c:v>37.38580731718136</c:v>
                </c:pt>
                <c:pt idx="34">
                  <c:v>37.38580731718136</c:v>
                </c:pt>
                <c:pt idx="35">
                  <c:v>37.38580731718136</c:v>
                </c:pt>
                <c:pt idx="36">
                  <c:v>37.38580731718136</c:v>
                </c:pt>
                <c:pt idx="37">
                  <c:v>31.977564239653784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D1-4829-9ED7-92540D0FD631}"/>
            </c:ext>
          </c:extLst>
        </c:ser>
        <c:ser>
          <c:idx val="2"/>
          <c:order val="2"/>
          <c:tx>
            <c:strRef>
              <c:f>'Combined view charts'!$P$61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charts'!$X$61:$BI$61</c:f>
              <c:numCache>
                <c:formatCode>#,##0.0_);\(#,##0.0\);\-_)</c:formatCode>
                <c:ptCount val="3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D1-4829-9ED7-92540D0FD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charts'!$P$80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charts'!$X$80:$BI$80</c:f>
              <c:numCache>
                <c:formatCode>#,##0.0_);\(#,##0.0\);\-_)</c:formatCode>
                <c:ptCount val="38"/>
                <c:pt idx="0">
                  <c:v>35.758251768526193</c:v>
                </c:pt>
                <c:pt idx="1">
                  <c:v>51.441597263907902</c:v>
                </c:pt>
                <c:pt idx="2">
                  <c:v>59.538068162846635</c:v>
                </c:pt>
                <c:pt idx="3">
                  <c:v>72.345732628269531</c:v>
                </c:pt>
                <c:pt idx="4">
                  <c:v>64.562097650674914</c:v>
                </c:pt>
                <c:pt idx="5">
                  <c:v>73.065285177189253</c:v>
                </c:pt>
                <c:pt idx="6">
                  <c:v>65.811014812721695</c:v>
                </c:pt>
                <c:pt idx="7">
                  <c:v>65.963905583982353</c:v>
                </c:pt>
                <c:pt idx="8">
                  <c:v>66.000080738112104</c:v>
                </c:pt>
                <c:pt idx="9">
                  <c:v>66.034242476490078</c:v>
                </c:pt>
                <c:pt idx="10">
                  <c:v>65.969860149702697</c:v>
                </c:pt>
                <c:pt idx="11">
                  <c:v>65.927998369519713</c:v>
                </c:pt>
                <c:pt idx="12">
                  <c:v>65.831242534222099</c:v>
                </c:pt>
                <c:pt idx="13">
                  <c:v>65.805679825939109</c:v>
                </c:pt>
                <c:pt idx="14">
                  <c:v>65.6879649929663</c:v>
                </c:pt>
                <c:pt idx="15">
                  <c:v>77.979643107159433</c:v>
                </c:pt>
                <c:pt idx="16">
                  <c:v>101.82767124317614</c:v>
                </c:pt>
                <c:pt idx="17">
                  <c:v>104.05229034743589</c:v>
                </c:pt>
                <c:pt idx="18">
                  <c:v>108.1653235627401</c:v>
                </c:pt>
                <c:pt idx="19">
                  <c:v>111.1199084029174</c:v>
                </c:pt>
                <c:pt idx="20">
                  <c:v>112.3988416225509</c:v>
                </c:pt>
                <c:pt idx="21">
                  <c:v>113.55707929691854</c:v>
                </c:pt>
                <c:pt idx="22">
                  <c:v>113.17391645390055</c:v>
                </c:pt>
                <c:pt idx="23">
                  <c:v>114.69746485971031</c:v>
                </c:pt>
                <c:pt idx="24">
                  <c:v>114.91384842174226</c:v>
                </c:pt>
                <c:pt idx="25">
                  <c:v>115.81448858175031</c:v>
                </c:pt>
                <c:pt idx="26">
                  <c:v>117.17155406197887</c:v>
                </c:pt>
                <c:pt idx="27">
                  <c:v>120.438327037086</c:v>
                </c:pt>
                <c:pt idx="28">
                  <c:v>124.21656992883834</c:v>
                </c:pt>
                <c:pt idx="29">
                  <c:v>126.87410363358545</c:v>
                </c:pt>
                <c:pt idx="30">
                  <c:v>128.11142539073848</c:v>
                </c:pt>
                <c:pt idx="31">
                  <c:v>130.09531705725556</c:v>
                </c:pt>
                <c:pt idx="32">
                  <c:v>132.86318093417643</c:v>
                </c:pt>
                <c:pt idx="33">
                  <c:v>133.48024056946599</c:v>
                </c:pt>
                <c:pt idx="34">
                  <c:v>133.11113885451681</c:v>
                </c:pt>
                <c:pt idx="35">
                  <c:v>94.997699414577198</c:v>
                </c:pt>
                <c:pt idx="36">
                  <c:v>21.65458758039129</c:v>
                </c:pt>
                <c:pt idx="37">
                  <c:v>13.602288811304975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D-40BF-8549-DAAB1D57F4DF}"/>
            </c:ext>
          </c:extLst>
        </c:ser>
        <c:ser>
          <c:idx val="1"/>
          <c:order val="1"/>
          <c:tx>
            <c:strRef>
              <c:f>'Combined view charts'!$P$81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charts'!$X$81:$BI$81</c:f>
              <c:numCache>
                <c:formatCode>#,##0.0_);\(#,##0.0\);\-_)</c:formatCode>
                <c:ptCount val="38"/>
                <c:pt idx="0">
                  <c:v>36.024515473912594</c:v>
                </c:pt>
                <c:pt idx="1">
                  <c:v>52.877464126772402</c:v>
                </c:pt>
                <c:pt idx="2">
                  <c:v>58.699576539314371</c:v>
                </c:pt>
                <c:pt idx="3">
                  <c:v>72.132835065842471</c:v>
                </c:pt>
                <c:pt idx="4">
                  <c:v>64.770575551200039</c:v>
                </c:pt>
                <c:pt idx="5">
                  <c:v>72.96624335361399</c:v>
                </c:pt>
                <c:pt idx="6">
                  <c:v>64.984753716035797</c:v>
                </c:pt>
                <c:pt idx="7">
                  <c:v>64.902486893125584</c:v>
                </c:pt>
                <c:pt idx="8">
                  <c:v>64.931486870758818</c:v>
                </c:pt>
                <c:pt idx="9">
                  <c:v>64.858526885841499</c:v>
                </c:pt>
                <c:pt idx="10">
                  <c:v>64.745790240502146</c:v>
                </c:pt>
                <c:pt idx="11">
                  <c:v>64.668601992421742</c:v>
                </c:pt>
                <c:pt idx="12">
                  <c:v>64.584911994104232</c:v>
                </c:pt>
                <c:pt idx="13">
                  <c:v>64.62675100956352</c:v>
                </c:pt>
                <c:pt idx="14">
                  <c:v>64.570925390276471</c:v>
                </c:pt>
                <c:pt idx="15">
                  <c:v>69.758109307997302</c:v>
                </c:pt>
                <c:pt idx="16">
                  <c:v>78.725252066498214</c:v>
                </c:pt>
                <c:pt idx="17">
                  <c:v>79.980822280608962</c:v>
                </c:pt>
                <c:pt idx="18">
                  <c:v>81.467774087529904</c:v>
                </c:pt>
                <c:pt idx="19">
                  <c:v>81.615404738739826</c:v>
                </c:pt>
                <c:pt idx="20">
                  <c:v>81.364800372841728</c:v>
                </c:pt>
                <c:pt idx="21">
                  <c:v>81.166620675980909</c:v>
                </c:pt>
                <c:pt idx="22">
                  <c:v>81.163477764758213</c:v>
                </c:pt>
                <c:pt idx="23">
                  <c:v>81.142514756557176</c:v>
                </c:pt>
                <c:pt idx="24">
                  <c:v>81.224404913447628</c:v>
                </c:pt>
                <c:pt idx="25">
                  <c:v>81.71498494985569</c:v>
                </c:pt>
                <c:pt idx="26">
                  <c:v>82.130518109422951</c:v>
                </c:pt>
                <c:pt idx="27">
                  <c:v>83.445449094642427</c:v>
                </c:pt>
                <c:pt idx="28">
                  <c:v>84.762127800525576</c:v>
                </c:pt>
                <c:pt idx="29">
                  <c:v>86.285335125815394</c:v>
                </c:pt>
                <c:pt idx="30">
                  <c:v>61.362979233292407</c:v>
                </c:pt>
                <c:pt idx="31">
                  <c:v>14.049261073179736</c:v>
                </c:pt>
                <c:pt idx="32">
                  <c:v>9.2380043064652231</c:v>
                </c:pt>
                <c:pt idx="33">
                  <c:v>4.0146207709125825</c:v>
                </c:pt>
                <c:pt idx="34">
                  <c:v>4.0944696826083291</c:v>
                </c:pt>
                <c:pt idx="35">
                  <c:v>4.1758357236262924</c:v>
                </c:pt>
                <c:pt idx="36">
                  <c:v>4.2587477194235985</c:v>
                </c:pt>
                <c:pt idx="37">
                  <c:v>3.6985683129084368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D-40BF-8549-DAAB1D57F4DF}"/>
            </c:ext>
          </c:extLst>
        </c:ser>
        <c:ser>
          <c:idx val="2"/>
          <c:order val="2"/>
          <c:tx>
            <c:strRef>
              <c:f>'Combined view charts'!$P$82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charts'!$X$82:$BI$82</c:f>
              <c:numCache>
                <c:formatCode>#,##0.0_);\(#,##0.0\);\-_)</c:formatCode>
                <c:ptCount val="3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8D-40BF-8549-DAAB1D57F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charts'!$P$101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charts'!$X$101:$BI$101</c:f>
              <c:numCache>
                <c:formatCode>#,##0.0_);\(#,##0.0\);\-_)</c:formatCode>
                <c:ptCount val="38"/>
                <c:pt idx="0">
                  <c:v>20.944738682562082</c:v>
                </c:pt>
                <c:pt idx="1">
                  <c:v>40.194893593846871</c:v>
                </c:pt>
                <c:pt idx="2">
                  <c:v>48.907528896262512</c:v>
                </c:pt>
                <c:pt idx="3">
                  <c:v>61.155891622542939</c:v>
                </c:pt>
                <c:pt idx="4">
                  <c:v>53.276397181578737</c:v>
                </c:pt>
                <c:pt idx="5">
                  <c:v>61.806555167123086</c:v>
                </c:pt>
                <c:pt idx="6">
                  <c:v>54.114911423321651</c:v>
                </c:pt>
                <c:pt idx="7">
                  <c:v>54.179944150987907</c:v>
                </c:pt>
                <c:pt idx="8">
                  <c:v>54.070406393946968</c:v>
                </c:pt>
                <c:pt idx="9">
                  <c:v>53.968143282316149</c:v>
                </c:pt>
                <c:pt idx="10">
                  <c:v>53.639087855416655</c:v>
                </c:pt>
                <c:pt idx="11">
                  <c:v>53.298318853907773</c:v>
                </c:pt>
                <c:pt idx="12">
                  <c:v>52.994488907273578</c:v>
                </c:pt>
                <c:pt idx="13">
                  <c:v>52.788908786008122</c:v>
                </c:pt>
                <c:pt idx="14">
                  <c:v>52.510212717730553</c:v>
                </c:pt>
                <c:pt idx="15">
                  <c:v>64.411678824435498</c:v>
                </c:pt>
                <c:pt idx="16">
                  <c:v>87.813191325120002</c:v>
                </c:pt>
                <c:pt idx="17">
                  <c:v>89.818420229314412</c:v>
                </c:pt>
                <c:pt idx="18">
                  <c:v>93.715204561282462</c:v>
                </c:pt>
                <c:pt idx="19">
                  <c:v>96.467049716391543</c:v>
                </c:pt>
                <c:pt idx="20">
                  <c:v>97.346354643175687</c:v>
                </c:pt>
                <c:pt idx="21">
                  <c:v>98.057744041775194</c:v>
                </c:pt>
                <c:pt idx="22">
                  <c:v>97.392291814618972</c:v>
                </c:pt>
                <c:pt idx="23">
                  <c:v>98.663877903248959</c:v>
                </c:pt>
                <c:pt idx="24">
                  <c:v>98.649776961869406</c:v>
                </c:pt>
                <c:pt idx="25">
                  <c:v>99.129206835340639</c:v>
                </c:pt>
                <c:pt idx="26">
                  <c:v>100.01970976438999</c:v>
                </c:pt>
                <c:pt idx="27">
                  <c:v>102.96084411983315</c:v>
                </c:pt>
                <c:pt idx="28">
                  <c:v>106.44402881927543</c:v>
                </c:pt>
                <c:pt idx="29">
                  <c:v>108.82415756503819</c:v>
                </c:pt>
                <c:pt idx="30">
                  <c:v>109.5873919397185</c:v>
                </c:pt>
                <c:pt idx="31">
                  <c:v>111.03191517194431</c:v>
                </c:pt>
                <c:pt idx="32">
                  <c:v>113.40059228869571</c:v>
                </c:pt>
                <c:pt idx="33">
                  <c:v>113.67776450200398</c:v>
                </c:pt>
                <c:pt idx="34">
                  <c:v>112.99126592512779</c:v>
                </c:pt>
                <c:pt idx="35">
                  <c:v>79.369471599812442</c:v>
                </c:pt>
                <c:pt idx="36">
                  <c:v>18.568427301753182</c:v>
                </c:pt>
                <c:pt idx="37">
                  <c:v>11.474042239046742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8-4CF4-B507-66FC4F12491D}"/>
            </c:ext>
          </c:extLst>
        </c:ser>
        <c:ser>
          <c:idx val="1"/>
          <c:order val="1"/>
          <c:tx>
            <c:strRef>
              <c:f>'Combined view charts'!$P$102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charts'!$X$102:$BI$102</c:f>
              <c:numCache>
                <c:formatCode>#,##0.0_);\(#,##0.0\);\-_)</c:formatCode>
                <c:ptCount val="38"/>
                <c:pt idx="0">
                  <c:v>31.744491530689665</c:v>
                </c:pt>
                <c:pt idx="1">
                  <c:v>41.958068733067279</c:v>
                </c:pt>
                <c:pt idx="2">
                  <c:v>47.150454375127573</c:v>
                </c:pt>
                <c:pt idx="3">
                  <c:v>59.485285063002983</c:v>
                </c:pt>
                <c:pt idx="4">
                  <c:v>51.933368424292084</c:v>
                </c:pt>
                <c:pt idx="5">
                  <c:v>59.468533657325501</c:v>
                </c:pt>
                <c:pt idx="6">
                  <c:v>50.846598638480124</c:v>
                </c:pt>
                <c:pt idx="7">
                  <c:v>50.515964718107746</c:v>
                </c:pt>
                <c:pt idx="8">
                  <c:v>50.287444333927382</c:v>
                </c:pt>
                <c:pt idx="9">
                  <c:v>49.981002702907411</c:v>
                </c:pt>
                <c:pt idx="10">
                  <c:v>49.478925376981302</c:v>
                </c:pt>
                <c:pt idx="11">
                  <c:v>48.970718874231743</c:v>
                </c:pt>
                <c:pt idx="12">
                  <c:v>48.59036471126219</c:v>
                </c:pt>
                <c:pt idx="13">
                  <c:v>48.325236168046878</c:v>
                </c:pt>
                <c:pt idx="14">
                  <c:v>48.004487075349878</c:v>
                </c:pt>
                <c:pt idx="15">
                  <c:v>52.683004293804899</c:v>
                </c:pt>
                <c:pt idx="16">
                  <c:v>61.103634402040385</c:v>
                </c:pt>
                <c:pt idx="17">
                  <c:v>62.041636197148598</c:v>
                </c:pt>
                <c:pt idx="18">
                  <c:v>63.199983713156193</c:v>
                </c:pt>
                <c:pt idx="19">
                  <c:v>63.045829358943514</c:v>
                </c:pt>
                <c:pt idx="20">
                  <c:v>62.25490706511485</c:v>
                </c:pt>
                <c:pt idx="21">
                  <c:v>61.460016198662814</c:v>
                </c:pt>
                <c:pt idx="22">
                  <c:v>61.077309716756702</c:v>
                </c:pt>
                <c:pt idx="23">
                  <c:v>60.669127253385085</c:v>
                </c:pt>
                <c:pt idx="24">
                  <c:v>60.407634974602352</c:v>
                </c:pt>
                <c:pt idx="25">
                  <c:v>-14.623494776951933</c:v>
                </c:pt>
                <c:pt idx="26">
                  <c:v>60.18065365488944</c:v>
                </c:pt>
                <c:pt idx="27">
                  <c:v>51.819201002677865</c:v>
                </c:pt>
                <c:pt idx="28">
                  <c:v>61.968935728788168</c:v>
                </c:pt>
                <c:pt idx="29">
                  <c:v>63.100638931097549</c:v>
                </c:pt>
                <c:pt idx="30">
                  <c:v>43.509539899988354</c:v>
                </c:pt>
                <c:pt idx="31">
                  <c:v>10.865304184688044</c:v>
                </c:pt>
                <c:pt idx="32">
                  <c:v>7.1901365931391918</c:v>
                </c:pt>
                <c:pt idx="33">
                  <c:v>3.1503769586185411</c:v>
                </c:pt>
                <c:pt idx="34">
                  <c:v>3.2159517853033082</c:v>
                </c:pt>
                <c:pt idx="35">
                  <c:v>3.282734273737725</c:v>
                </c:pt>
                <c:pt idx="36">
                  <c:v>3.3507473694950352</c:v>
                </c:pt>
                <c:pt idx="37">
                  <c:v>2.8590691710359759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68-4CF4-B507-66FC4F12491D}"/>
            </c:ext>
          </c:extLst>
        </c:ser>
        <c:ser>
          <c:idx val="2"/>
          <c:order val="2"/>
          <c:tx>
            <c:strRef>
              <c:f>'Combined view charts'!$P$103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charts'!$X$103:$BI$103</c:f>
              <c:numCache>
                <c:formatCode>#,##0.0_);\(#,##0.0\);\-_)</c:formatCode>
                <c:ptCount val="3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68-4CF4-B507-66FC4F124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charts'!$P$122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charts'!$X$122:$BI$122</c:f>
              <c:numCache>
                <c:formatCode>#,##0.0_);\(#,##0.0\);\-_)</c:formatCode>
                <c:ptCount val="38"/>
                <c:pt idx="0">
                  <c:v>4.0378308174379169</c:v>
                </c:pt>
                <c:pt idx="1">
                  <c:v>8.4593536700610343</c:v>
                </c:pt>
                <c:pt idx="2">
                  <c:v>10.630539266584121</c:v>
                </c:pt>
                <c:pt idx="3">
                  <c:v>11.189841005726587</c:v>
                </c:pt>
                <c:pt idx="4">
                  <c:v>11.28570046909617</c:v>
                </c:pt>
                <c:pt idx="5">
                  <c:v>11.258730010066172</c:v>
                </c:pt>
                <c:pt idx="6">
                  <c:v>11.696103389400051</c:v>
                </c:pt>
                <c:pt idx="7">
                  <c:v>11.783961432994444</c:v>
                </c:pt>
                <c:pt idx="8">
                  <c:v>11.929674344165146</c:v>
                </c:pt>
                <c:pt idx="9">
                  <c:v>12.066099194173901</c:v>
                </c:pt>
                <c:pt idx="10">
                  <c:v>12.330772294286028</c:v>
                </c:pt>
                <c:pt idx="11">
                  <c:v>12.629679515611944</c:v>
                </c:pt>
                <c:pt idx="12">
                  <c:v>12.836753626948529</c:v>
                </c:pt>
                <c:pt idx="13">
                  <c:v>13.01677103993099</c:v>
                </c:pt>
                <c:pt idx="14">
                  <c:v>13.177752275235747</c:v>
                </c:pt>
                <c:pt idx="15">
                  <c:v>13.567964282723919</c:v>
                </c:pt>
                <c:pt idx="16">
                  <c:v>14.014479918056159</c:v>
                </c:pt>
                <c:pt idx="17">
                  <c:v>14.233870118121482</c:v>
                </c:pt>
                <c:pt idx="18">
                  <c:v>14.450119001457644</c:v>
                </c:pt>
                <c:pt idx="19">
                  <c:v>14.65285868652585</c:v>
                </c:pt>
                <c:pt idx="20">
                  <c:v>15.052486979375239</c:v>
                </c:pt>
                <c:pt idx="21">
                  <c:v>15.49933525514334</c:v>
                </c:pt>
                <c:pt idx="22">
                  <c:v>15.781624639281576</c:v>
                </c:pt>
                <c:pt idx="23">
                  <c:v>16.03358695646132</c:v>
                </c:pt>
                <c:pt idx="24">
                  <c:v>16.264071459872852</c:v>
                </c:pt>
                <c:pt idx="25">
                  <c:v>16.685281746409675</c:v>
                </c:pt>
                <c:pt idx="26">
                  <c:v>17.151844297588895</c:v>
                </c:pt>
                <c:pt idx="27">
                  <c:v>17.477482917252814</c:v>
                </c:pt>
                <c:pt idx="28">
                  <c:v>17.772541109562905</c:v>
                </c:pt>
                <c:pt idx="29">
                  <c:v>18.049946068547253</c:v>
                </c:pt>
                <c:pt idx="30">
                  <c:v>18.524033451019974</c:v>
                </c:pt>
                <c:pt idx="31">
                  <c:v>19.06340188531124</c:v>
                </c:pt>
                <c:pt idx="32">
                  <c:v>19.46258864548075</c:v>
                </c:pt>
                <c:pt idx="33">
                  <c:v>19.802476067462056</c:v>
                </c:pt>
                <c:pt idx="34">
                  <c:v>20.119872929389022</c:v>
                </c:pt>
                <c:pt idx="35">
                  <c:v>15.628227814764767</c:v>
                </c:pt>
                <c:pt idx="36">
                  <c:v>3.0861602786381059</c:v>
                </c:pt>
                <c:pt idx="37">
                  <c:v>2.1282465722582335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A-4C3D-8C33-E2587543EC60}"/>
            </c:ext>
          </c:extLst>
        </c:ser>
        <c:ser>
          <c:idx val="1"/>
          <c:order val="1"/>
          <c:tx>
            <c:strRef>
              <c:f>'Combined view charts'!$P$123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charts'!$X$123:$BI$123</c:f>
              <c:numCache>
                <c:formatCode>#,##0.0_);\(#,##0.0\);\-_)</c:formatCode>
                <c:ptCount val="38"/>
                <c:pt idx="0">
                  <c:v>4.2800239432229148</c:v>
                </c:pt>
                <c:pt idx="1">
                  <c:v>9.3055978937051247</c:v>
                </c:pt>
                <c:pt idx="2">
                  <c:v>11.549122164186784</c:v>
                </c:pt>
                <c:pt idx="3">
                  <c:v>12.647550002839473</c:v>
                </c:pt>
                <c:pt idx="4">
                  <c:v>12.837207126907957</c:v>
                </c:pt>
                <c:pt idx="5">
                  <c:v>13.497709696288483</c:v>
                </c:pt>
                <c:pt idx="6">
                  <c:v>14.138155077555661</c:v>
                </c:pt>
                <c:pt idx="7">
                  <c:v>14.386522175017834</c:v>
                </c:pt>
                <c:pt idx="8">
                  <c:v>14.644042536831435</c:v>
                </c:pt>
                <c:pt idx="9">
                  <c:v>14.877524182934092</c:v>
                </c:pt>
                <c:pt idx="10">
                  <c:v>15.266864863520826</c:v>
                </c:pt>
                <c:pt idx="11">
                  <c:v>15.697883118189988</c:v>
                </c:pt>
                <c:pt idx="12">
                  <c:v>15.994547282842044</c:v>
                </c:pt>
                <c:pt idx="13">
                  <c:v>16.301514841516642</c:v>
                </c:pt>
                <c:pt idx="14">
                  <c:v>16.566438314926589</c:v>
                </c:pt>
                <c:pt idx="15">
                  <c:v>17.075105014192403</c:v>
                </c:pt>
                <c:pt idx="16">
                  <c:v>17.621617664457847</c:v>
                </c:pt>
                <c:pt idx="17">
                  <c:v>17.93918608346037</c:v>
                </c:pt>
                <c:pt idx="18">
                  <c:v>18.267790374373707</c:v>
                </c:pt>
                <c:pt idx="19">
                  <c:v>18.569575379796305</c:v>
                </c:pt>
                <c:pt idx="20">
                  <c:v>19.1098933077269</c:v>
                </c:pt>
                <c:pt idx="21">
                  <c:v>19.706604477318098</c:v>
                </c:pt>
                <c:pt idx="22">
                  <c:v>20.086168048001507</c:v>
                </c:pt>
                <c:pt idx="23">
                  <c:v>20.473387503172095</c:v>
                </c:pt>
                <c:pt idx="24">
                  <c:v>20.816769938845276</c:v>
                </c:pt>
                <c:pt idx="25">
                  <c:v>96.338479726807648</c:v>
                </c:pt>
                <c:pt idx="26">
                  <c:v>21.949864454533504</c:v>
                </c:pt>
                <c:pt idx="27">
                  <c:v>31.626248091964573</c:v>
                </c:pt>
                <c:pt idx="28">
                  <c:v>22.793192071737415</c:v>
                </c:pt>
                <c:pt idx="29">
                  <c:v>23.184696194717848</c:v>
                </c:pt>
                <c:pt idx="30">
                  <c:v>17.85343933330406</c:v>
                </c:pt>
                <c:pt idx="31">
                  <c:v>3.1839568884916889</c:v>
                </c:pt>
                <c:pt idx="32">
                  <c:v>2.0478677133260308</c:v>
                </c:pt>
                <c:pt idx="33">
                  <c:v>0.86424381229404135</c:v>
                </c:pt>
                <c:pt idx="34">
                  <c:v>0.87851789730501972</c:v>
                </c:pt>
                <c:pt idx="35">
                  <c:v>0.89310144988856788</c:v>
                </c:pt>
                <c:pt idx="36">
                  <c:v>0.90800034992856449</c:v>
                </c:pt>
                <c:pt idx="37">
                  <c:v>0.83949914187246055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A-4C3D-8C33-E2587543EC60}"/>
            </c:ext>
          </c:extLst>
        </c:ser>
        <c:ser>
          <c:idx val="2"/>
          <c:order val="2"/>
          <c:tx>
            <c:strRef>
              <c:f>'Combined view charts'!$P$124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charts'!$X$124:$BI$124</c:f>
              <c:numCache>
                <c:formatCode>#,##0.0_);\(#,##0.0\);\-_)</c:formatCode>
                <c:ptCount val="3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A-4C3D-8C33-E2587543E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charts'!$P$143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charts'!$X$143:$BI$143</c:f>
              <c:numCache>
                <c:formatCode>#,##0.0_);\(#,##0.0\);\-_)</c:formatCode>
                <c:ptCount val="3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B-4AFA-9AE3-352E7C3E686A}"/>
            </c:ext>
          </c:extLst>
        </c:ser>
        <c:ser>
          <c:idx val="1"/>
          <c:order val="1"/>
          <c:tx>
            <c:strRef>
              <c:f>'Combined view charts'!$P$144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charts'!$X$144:$BI$144</c:f>
              <c:numCache>
                <c:formatCode>#,##0.0_);\(#,##0.0\);\-_)</c:formatCode>
                <c:ptCount val="3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1B-4AFA-9AE3-352E7C3E686A}"/>
            </c:ext>
          </c:extLst>
        </c:ser>
        <c:ser>
          <c:idx val="2"/>
          <c:order val="2"/>
          <c:tx>
            <c:strRef>
              <c:f>'Combined view charts'!$P$145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charts'!$X$7:$BI$7</c:f>
              <c:numCache>
                <c:formatCode>General</c:formatCode>
                <c:ptCount val="38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</c:numCache>
            </c:numRef>
          </c:cat>
          <c:val>
            <c:numRef>
              <c:f>'Combined view charts'!$X$145:$BI$145</c:f>
              <c:numCache>
                <c:formatCode>#,##0.0_);\(#,##0.0\);\-_)</c:formatCode>
                <c:ptCount val="3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1B-4AFA-9AE3-352E7C3E6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charts'!$P$167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charts'!$Y$167:$AX$167</c:f>
              <c:numCache>
                <c:formatCode>#,##0.0_);\(#,##0.0\);\-_)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B-4330-A4D1-DDB3E0F3A3E6}"/>
            </c:ext>
          </c:extLst>
        </c:ser>
        <c:ser>
          <c:idx val="1"/>
          <c:order val="1"/>
          <c:tx>
            <c:strRef>
              <c:f>'Combined view charts'!$P$168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charts'!$Y$168:$AX$168</c:f>
              <c:numCache>
                <c:formatCode>#,##0.0_);\(#,##0.0\);\-_)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B-4330-A4D1-DDB3E0F3A3E6}"/>
            </c:ext>
          </c:extLst>
        </c:ser>
        <c:ser>
          <c:idx val="2"/>
          <c:order val="2"/>
          <c:tx>
            <c:strRef>
              <c:f>'Combined view charts'!$P$169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charts'!$Y$169:$AX$169</c:f>
              <c:numCache>
                <c:formatCode>#,##0.0_);\(#,##0.0\);\-_)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1B-4330-A4D1-DDB3E0F3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charts'!$P$188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charts'!$Y$188:$AX$188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24.464330157734839</c:v>
                </c:pt>
                <c:pt idx="2">
                  <c:v>24.622499999999999</c:v>
                </c:pt>
                <c:pt idx="3">
                  <c:v>24.622499999999999</c:v>
                </c:pt>
                <c:pt idx="4">
                  <c:v>24.622499999999999</c:v>
                </c:pt>
                <c:pt idx="5">
                  <c:v>24.622499999999999</c:v>
                </c:pt>
                <c:pt idx="6">
                  <c:v>24.622499999999999</c:v>
                </c:pt>
                <c:pt idx="7">
                  <c:v>22.248170041691484</c:v>
                </c:pt>
                <c:pt idx="8">
                  <c:v>33.128880958832163</c:v>
                </c:pt>
                <c:pt idx="9">
                  <c:v>33.762296683981262</c:v>
                </c:pt>
                <c:pt idx="10">
                  <c:v>33.549318871176894</c:v>
                </c:pt>
                <c:pt idx="11">
                  <c:v>34.009501396084346</c:v>
                </c:pt>
                <c:pt idx="12">
                  <c:v>34.25626224957869</c:v>
                </c:pt>
                <c:pt idx="13">
                  <c:v>33.873034892714387</c:v>
                </c:pt>
                <c:pt idx="14">
                  <c:v>33.061503636492027</c:v>
                </c:pt>
                <c:pt idx="15">
                  <c:v>32.553170878408423</c:v>
                </c:pt>
                <c:pt idx="16">
                  <c:v>31.692402920720426</c:v>
                </c:pt>
                <c:pt idx="17">
                  <c:v>31.821873111988687</c:v>
                </c:pt>
                <c:pt idx="18">
                  <c:v>32.018330746456662</c:v>
                </c:pt>
                <c:pt idx="19">
                  <c:v>32.55874710775808</c:v>
                </c:pt>
                <c:pt idx="20">
                  <c:v>49.631900533265942</c:v>
                </c:pt>
                <c:pt idx="21">
                  <c:v>50.076054542747222</c:v>
                </c:pt>
                <c:pt idx="22">
                  <c:v>47.910483165453492</c:v>
                </c:pt>
                <c:pt idx="23">
                  <c:v>46.872741887461274</c:v>
                </c:pt>
                <c:pt idx="24">
                  <c:v>46.437557009660232</c:v>
                </c:pt>
                <c:pt idx="25">
                  <c:v>47.079934839445144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FA-4EEA-9CFC-C928C98DA8E6}"/>
            </c:ext>
          </c:extLst>
        </c:ser>
        <c:ser>
          <c:idx val="1"/>
          <c:order val="1"/>
          <c:tx>
            <c:strRef>
              <c:f>'Combined view charts'!$P$189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charts'!$Y$189:$AX$189</c:f>
              <c:numCache>
                <c:formatCode>#,##0.0_);\(#,##0.0\);\-_)</c:formatCode>
                <c:ptCount val="26"/>
                <c:pt idx="0">
                  <c:v>2.1394018502214052E-2</c:v>
                </c:pt>
                <c:pt idx="1">
                  <c:v>24.622499999999999</c:v>
                </c:pt>
                <c:pt idx="2">
                  <c:v>24.622499999999999</c:v>
                </c:pt>
                <c:pt idx="3">
                  <c:v>24.622499999999999</c:v>
                </c:pt>
                <c:pt idx="4">
                  <c:v>24.622499999999999</c:v>
                </c:pt>
                <c:pt idx="5">
                  <c:v>24.622499999999999</c:v>
                </c:pt>
                <c:pt idx="6">
                  <c:v>24.622499999999999</c:v>
                </c:pt>
                <c:pt idx="7">
                  <c:v>24.622499999999999</c:v>
                </c:pt>
                <c:pt idx="8">
                  <c:v>24.622499999999999</c:v>
                </c:pt>
                <c:pt idx="9">
                  <c:v>24.622499999999999</c:v>
                </c:pt>
                <c:pt idx="10">
                  <c:v>22.093539309112565</c:v>
                </c:pt>
                <c:pt idx="11">
                  <c:v>35.002195527753621</c:v>
                </c:pt>
                <c:pt idx="12">
                  <c:v>35.108293468660619</c:v>
                </c:pt>
                <c:pt idx="13">
                  <c:v>35.523893686869471</c:v>
                </c:pt>
                <c:pt idx="14">
                  <c:v>35.896806663570196</c:v>
                </c:pt>
                <c:pt idx="15">
                  <c:v>34.829721017483038</c:v>
                </c:pt>
                <c:pt idx="16">
                  <c:v>27.389119234210472</c:v>
                </c:pt>
                <c:pt idx="17">
                  <c:v>27.556603657115307</c:v>
                </c:pt>
                <c:pt idx="18">
                  <c:v>28.200560888393316</c:v>
                </c:pt>
                <c:pt idx="19">
                  <c:v>27.716682849391887</c:v>
                </c:pt>
                <c:pt idx="20">
                  <c:v>27.234194121426864</c:v>
                </c:pt>
                <c:pt idx="21">
                  <c:v>26.819721504437492</c:v>
                </c:pt>
                <c:pt idx="22">
                  <c:v>26.365807453203011</c:v>
                </c:pt>
                <c:pt idx="23">
                  <c:v>25.912729487970449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FA-4EEA-9CFC-C928C98DA8E6}"/>
            </c:ext>
          </c:extLst>
        </c:ser>
        <c:ser>
          <c:idx val="2"/>
          <c:order val="2"/>
          <c:tx>
            <c:strRef>
              <c:f>'Combined view charts'!$P$190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charts'!$Y$190:$AX$190</c:f>
              <c:numCache>
                <c:formatCode>#,##0.0_);\(#,##0.0\);\-_)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FA-4EEA-9CFC-C928C98DA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charts'!$P$209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charts'!$Y$209:$AX$209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22.058755734383428</c:v>
                </c:pt>
                <c:pt idx="2">
                  <c:v>21.348933870198962</c:v>
                </c:pt>
                <c:pt idx="3">
                  <c:v>21.300648498352938</c:v>
                </c:pt>
                <c:pt idx="4">
                  <c:v>21.251397419069999</c:v>
                </c:pt>
                <c:pt idx="5">
                  <c:v>20.9607205727593</c:v>
                </c:pt>
                <c:pt idx="6">
                  <c:v>20.866296692219969</c:v>
                </c:pt>
                <c:pt idx="7">
                  <c:v>18.224275511776849</c:v>
                </c:pt>
                <c:pt idx="8">
                  <c:v>28.399849982478489</c:v>
                </c:pt>
                <c:pt idx="9">
                  <c:v>28.955871038850521</c:v>
                </c:pt>
                <c:pt idx="10">
                  <c:v>28.428020023896288</c:v>
                </c:pt>
                <c:pt idx="11">
                  <c:v>28.802962522608123</c:v>
                </c:pt>
                <c:pt idx="12">
                  <c:v>28.96277854938295</c:v>
                </c:pt>
                <c:pt idx="13">
                  <c:v>28.490867469264725</c:v>
                </c:pt>
                <c:pt idx="14">
                  <c:v>27.588878815323376</c:v>
                </c:pt>
                <c:pt idx="15">
                  <c:v>26.000924390648667</c:v>
                </c:pt>
                <c:pt idx="16">
                  <c:v>25.026297453955472</c:v>
                </c:pt>
                <c:pt idx="17">
                  <c:v>25.039631486638434</c:v>
                </c:pt>
                <c:pt idx="18">
                  <c:v>25.117630239349399</c:v>
                </c:pt>
                <c:pt idx="19">
                  <c:v>25.537218541258671</c:v>
                </c:pt>
                <c:pt idx="20">
                  <c:v>21.167712304385681</c:v>
                </c:pt>
                <c:pt idx="21">
                  <c:v>42.805571842676244</c:v>
                </c:pt>
                <c:pt idx="22">
                  <c:v>40.511776762131092</c:v>
                </c:pt>
                <c:pt idx="23">
                  <c:v>39.34324730682242</c:v>
                </c:pt>
                <c:pt idx="24">
                  <c:v>38.7746584881586</c:v>
                </c:pt>
                <c:pt idx="25">
                  <c:v>43.575462132157377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0-4205-9A4E-C282107C7A01}"/>
            </c:ext>
          </c:extLst>
        </c:ser>
        <c:ser>
          <c:idx val="1"/>
          <c:order val="1"/>
          <c:tx>
            <c:strRef>
              <c:f>'Combined view charts'!$P$210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charts'!$Y$210:$AX$210</c:f>
              <c:numCache>
                <c:formatCode>#,##0.0_);\(#,##0.0\);\-_)</c:formatCode>
                <c:ptCount val="26"/>
                <c:pt idx="0">
                  <c:v>7.0442872669263818E-3</c:v>
                </c:pt>
                <c:pt idx="1">
                  <c:v>19.285332713003282</c:v>
                </c:pt>
                <c:pt idx="2">
                  <c:v>19.178589367263346</c:v>
                </c:pt>
                <c:pt idx="3">
                  <c:v>19.069711154608616</c:v>
                </c:pt>
                <c:pt idx="4">
                  <c:v>18.958655377700786</c:v>
                </c:pt>
                <c:pt idx="5">
                  <c:v>18.845378485254802</c:v>
                </c:pt>
                <c:pt idx="6">
                  <c:v>17.11923184257649</c:v>
                </c:pt>
                <c:pt idx="7">
                  <c:v>16.969166479428015</c:v>
                </c:pt>
                <c:pt idx="8">
                  <c:v>16.816099809016578</c:v>
                </c:pt>
                <c:pt idx="9">
                  <c:v>16.659971805196911</c:v>
                </c:pt>
                <c:pt idx="10">
                  <c:v>13.971760550413416</c:v>
                </c:pt>
                <c:pt idx="11">
                  <c:v>25.637091920041012</c:v>
                </c:pt>
                <c:pt idx="12">
                  <c:v>25.555887788793765</c:v>
                </c:pt>
                <c:pt idx="13">
                  <c:v>25.780439893405276</c:v>
                </c:pt>
                <c:pt idx="14">
                  <c:v>25.95848379423672</c:v>
                </c:pt>
                <c:pt idx="15">
                  <c:v>9.5954477226758677</c:v>
                </c:pt>
                <c:pt idx="16">
                  <c:v>17.049288120955921</c:v>
                </c:pt>
                <c:pt idx="17">
                  <c:v>17.009975921595665</c:v>
                </c:pt>
                <c:pt idx="18">
                  <c:v>17.443000598163277</c:v>
                </c:pt>
                <c:pt idx="19">
                  <c:v>16.743971353357249</c:v>
                </c:pt>
                <c:pt idx="20">
                  <c:v>16.041423699335798</c:v>
                </c:pt>
                <c:pt idx="21">
                  <c:v>14.842670737723028</c:v>
                </c:pt>
                <c:pt idx="22">
                  <c:v>14.149215671154254</c:v>
                </c:pt>
                <c:pt idx="23">
                  <c:v>14.544270406626117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D0-4205-9A4E-C282107C7A01}"/>
            </c:ext>
          </c:extLst>
        </c:ser>
        <c:ser>
          <c:idx val="2"/>
          <c:order val="2"/>
          <c:tx>
            <c:strRef>
              <c:f>'Combined view charts'!$P$211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charts'!$Y$211:$AX$211</c:f>
              <c:numCache>
                <c:formatCode>#,##0.0_);\(#,##0.0\);\-_)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D0-4205-9A4E-C282107C7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charts'!$P$230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charts'!$Y$230:$AX$230</c:f>
              <c:numCache>
                <c:formatCode>#,##0.0_);\(#,##0.0\);\-_)</c:formatCode>
                <c:ptCount val="26"/>
                <c:pt idx="0">
                  <c:v>0</c:v>
                </c:pt>
                <c:pt idx="1">
                  <c:v>2.4055744233514131</c:v>
                </c:pt>
                <c:pt idx="2">
                  <c:v>3.273566129801039</c:v>
                </c:pt>
                <c:pt idx="3">
                  <c:v>3.32185150164706</c:v>
                </c:pt>
                <c:pt idx="4">
                  <c:v>3.3711025809300019</c:v>
                </c:pt>
                <c:pt idx="5">
                  <c:v>3.6617794272407012</c:v>
                </c:pt>
                <c:pt idx="6">
                  <c:v>3.7562033077800288</c:v>
                </c:pt>
                <c:pt idx="7">
                  <c:v>4.0238945299146316</c:v>
                </c:pt>
                <c:pt idx="8">
                  <c:v>4.7290309763536715</c:v>
                </c:pt>
                <c:pt idx="9">
                  <c:v>4.8064256451307443</c:v>
                </c:pt>
                <c:pt idx="10">
                  <c:v>5.1212988472806078</c:v>
                </c:pt>
                <c:pt idx="11">
                  <c:v>5.2065388734762212</c:v>
                </c:pt>
                <c:pt idx="12">
                  <c:v>5.2934837001957451</c:v>
                </c:pt>
                <c:pt idx="13">
                  <c:v>5.3821674234496601</c:v>
                </c:pt>
                <c:pt idx="14">
                  <c:v>5.4726248211686546</c:v>
                </c:pt>
                <c:pt idx="15">
                  <c:v>6.5522464877597582</c:v>
                </c:pt>
                <c:pt idx="16">
                  <c:v>6.6661054667649537</c:v>
                </c:pt>
                <c:pt idx="17">
                  <c:v>6.7822416253502533</c:v>
                </c:pt>
                <c:pt idx="18">
                  <c:v>6.900700507107258</c:v>
                </c:pt>
                <c:pt idx="19">
                  <c:v>7.0215285664994047</c:v>
                </c:pt>
                <c:pt idx="20">
                  <c:v>28.464188228880261</c:v>
                </c:pt>
                <c:pt idx="21">
                  <c:v>7.2704827000709793</c:v>
                </c:pt>
                <c:pt idx="22">
                  <c:v>7.3987064033223993</c:v>
                </c:pt>
                <c:pt idx="23">
                  <c:v>7.5294945806388478</c:v>
                </c:pt>
                <c:pt idx="24">
                  <c:v>7.6628985215016252</c:v>
                </c:pt>
                <c:pt idx="25">
                  <c:v>3.5044727072877704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EB-4285-89BB-86E87C636CDD}"/>
            </c:ext>
          </c:extLst>
        </c:ser>
        <c:ser>
          <c:idx val="1"/>
          <c:order val="1"/>
          <c:tx>
            <c:strRef>
              <c:f>'Combined view charts'!$P$231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charts'!$Y$231:$AX$231</c:f>
              <c:numCache>
                <c:formatCode>#,##0.0_);\(#,##0.0\);\-_)</c:formatCode>
                <c:ptCount val="26"/>
                <c:pt idx="0">
                  <c:v>1.4349731235287671E-2</c:v>
                </c:pt>
                <c:pt idx="1">
                  <c:v>5.3371672869967188</c:v>
                </c:pt>
                <c:pt idx="2">
                  <c:v>5.4439106327366531</c:v>
                </c:pt>
                <c:pt idx="3">
                  <c:v>5.5527888453913858</c:v>
                </c:pt>
                <c:pt idx="4">
                  <c:v>5.6638446222992131</c:v>
                </c:pt>
                <c:pt idx="5">
                  <c:v>5.7771215147451978</c:v>
                </c:pt>
                <c:pt idx="6">
                  <c:v>7.5032681574235118</c:v>
                </c:pt>
                <c:pt idx="7">
                  <c:v>7.6533335205719819</c:v>
                </c:pt>
                <c:pt idx="8">
                  <c:v>7.806400190983422</c:v>
                </c:pt>
                <c:pt idx="9">
                  <c:v>7.9625281948030908</c:v>
                </c:pt>
                <c:pt idx="10">
                  <c:v>8.1217787586991541</c:v>
                </c:pt>
                <c:pt idx="11">
                  <c:v>9.3651036077126051</c:v>
                </c:pt>
                <c:pt idx="12">
                  <c:v>9.5524056798668564</c:v>
                </c:pt>
                <c:pt idx="13">
                  <c:v>9.7434537934641963</c:v>
                </c:pt>
                <c:pt idx="14">
                  <c:v>9.9383228693334793</c:v>
                </c:pt>
                <c:pt idx="15">
                  <c:v>25.234273294807171</c:v>
                </c:pt>
                <c:pt idx="16">
                  <c:v>10.339831113254551</c:v>
                </c:pt>
                <c:pt idx="17">
                  <c:v>10.546627735519644</c:v>
                </c:pt>
                <c:pt idx="18">
                  <c:v>10.757560290230035</c:v>
                </c:pt>
                <c:pt idx="19">
                  <c:v>10.972711496034638</c:v>
                </c:pt>
                <c:pt idx="20">
                  <c:v>11.192770422091064</c:v>
                </c:pt>
                <c:pt idx="21">
                  <c:v>11.977050766714466</c:v>
                </c:pt>
                <c:pt idx="22">
                  <c:v>12.216591782048758</c:v>
                </c:pt>
                <c:pt idx="23">
                  <c:v>11.368459081344332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B-4285-89BB-86E87C636CDD}"/>
            </c:ext>
          </c:extLst>
        </c:ser>
        <c:ser>
          <c:idx val="2"/>
          <c:order val="2"/>
          <c:tx>
            <c:strRef>
              <c:f>'Combined view charts'!$P$232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charts'!$Y$232:$AX$232</c:f>
              <c:numCache>
                <c:formatCode>#,##0.0_);\(#,##0.0\);\-_)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EB-4285-89BB-86E87C636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charts'!$P$251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charts'!$Y$251:$AX$251</c:f>
              <c:numCache>
                <c:formatCode>#,##0.0_);\(#,##0.0\);\-_)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B-479E-A816-F5F901880DE3}"/>
            </c:ext>
          </c:extLst>
        </c:ser>
        <c:ser>
          <c:idx val="1"/>
          <c:order val="1"/>
          <c:tx>
            <c:strRef>
              <c:f>'Combined view charts'!$P$252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charts'!$Y$252:$AX$252</c:f>
              <c:numCache>
                <c:formatCode>#,##0.0_);\(#,##0.0\);\-_)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B-479E-A816-F5F901880DE3}"/>
            </c:ext>
          </c:extLst>
        </c:ser>
        <c:ser>
          <c:idx val="2"/>
          <c:order val="2"/>
          <c:tx>
            <c:strRef>
              <c:f>'Combined view charts'!$P$253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charts'!$Y$7:$AX$7</c:f>
              <c:numCache>
                <c:formatCode>General</c:formatCode>
                <c:ptCount val="26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</c:numCache>
            </c:numRef>
          </c:cat>
          <c:val>
            <c:numRef>
              <c:f>'Combined view charts'!$Y$253:$AX$253</c:f>
              <c:numCache>
                <c:formatCode>#,##0.0_);\(#,##0.0\);\-_)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9B-479E-A816-F5F901880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charts'!$P$275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charts'!$Y$275:$BO$275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1.1387206736994033</c:v>
                </c:pt>
                <c:pt idx="3">
                  <c:v>189.68419791273377</c:v>
                </c:pt>
                <c:pt idx="4">
                  <c:v>681.31883872713024</c:v>
                </c:pt>
                <c:pt idx="5">
                  <c:v>874.90014775082636</c:v>
                </c:pt>
                <c:pt idx="6">
                  <c:v>915.98203450710355</c:v>
                </c:pt>
                <c:pt idx="7">
                  <c:v>931.85552306346426</c:v>
                </c:pt>
                <c:pt idx="8">
                  <c:v>931.35150007720631</c:v>
                </c:pt>
                <c:pt idx="9">
                  <c:v>930.84888033654613</c:v>
                </c:pt>
                <c:pt idx="10">
                  <c:v>930.34873556868797</c:v>
                </c:pt>
                <c:pt idx="11">
                  <c:v>929.8499817244367</c:v>
                </c:pt>
                <c:pt idx="12">
                  <c:v>929.35297199130991</c:v>
                </c:pt>
                <c:pt idx="13">
                  <c:v>928.85734597824967</c:v>
                </c:pt>
                <c:pt idx="14">
                  <c:v>928.36416049985814</c:v>
                </c:pt>
                <c:pt idx="15">
                  <c:v>927.87234659099715</c:v>
                </c:pt>
                <c:pt idx="16">
                  <c:v>927.38225252473899</c:v>
                </c:pt>
                <c:pt idx="17">
                  <c:v>926.89352292470494</c:v>
                </c:pt>
                <c:pt idx="18">
                  <c:v>926.4071999003977</c:v>
                </c:pt>
                <c:pt idx="19">
                  <c:v>925.92222936084795</c:v>
                </c:pt>
                <c:pt idx="20">
                  <c:v>925.43895473306463</c:v>
                </c:pt>
                <c:pt idx="21">
                  <c:v>924.95702558557196</c:v>
                </c:pt>
                <c:pt idx="22">
                  <c:v>924.47746952738714</c:v>
                </c:pt>
                <c:pt idx="23">
                  <c:v>922.28241735492259</c:v>
                </c:pt>
                <c:pt idx="24">
                  <c:v>916.87894421366445</c:v>
                </c:pt>
                <c:pt idx="25">
                  <c:v>915.7499289487248</c:v>
                </c:pt>
                <c:pt idx="26">
                  <c:v>914.69736200457157</c:v>
                </c:pt>
                <c:pt idx="27">
                  <c:v>914.2257938614041</c:v>
                </c:pt>
                <c:pt idx="28">
                  <c:v>912.03904498283782</c:v>
                </c:pt>
                <c:pt idx="29">
                  <c:v>906.64351111884969</c:v>
                </c:pt>
                <c:pt idx="30">
                  <c:v>905.52341588047523</c:v>
                </c:pt>
                <c:pt idx="31">
                  <c:v>904.59118489072694</c:v>
                </c:pt>
                <c:pt idx="32">
                  <c:v>903.72471503713996</c:v>
                </c:pt>
                <c:pt idx="33">
                  <c:v>900.39561109234444</c:v>
                </c:pt>
                <c:pt idx="34">
                  <c:v>894.5599244065188</c:v>
                </c:pt>
                <c:pt idx="35">
                  <c:v>893.00306848354762</c:v>
                </c:pt>
                <c:pt idx="36">
                  <c:v>891.52663119858641</c:v>
                </c:pt>
                <c:pt idx="37">
                  <c:v>890.63550693019715</c:v>
                </c:pt>
                <c:pt idx="38">
                  <c:v>804.80095153871002</c:v>
                </c:pt>
                <c:pt idx="39">
                  <c:v>277.16660852497444</c:v>
                </c:pt>
                <c:pt idx="40">
                  <c:v>180.1399991002645</c:v>
                </c:pt>
                <c:pt idx="41">
                  <c:v>126.04223015361856</c:v>
                </c:pt>
                <c:pt idx="42">
                  <c:v>112.04292636705172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A-403D-8B23-851ED05A5C9F}"/>
            </c:ext>
          </c:extLst>
        </c:ser>
        <c:ser>
          <c:idx val="1"/>
          <c:order val="1"/>
          <c:tx>
            <c:strRef>
              <c:f>'Combined view charts'!$P$276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charts'!$Y$276:$BO$276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1.1387206736994033</c:v>
                </c:pt>
                <c:pt idx="3">
                  <c:v>189.68419791273377</c:v>
                </c:pt>
                <c:pt idx="4">
                  <c:v>681.31883872713024</c:v>
                </c:pt>
                <c:pt idx="5">
                  <c:v>874.90014775082636</c:v>
                </c:pt>
                <c:pt idx="6">
                  <c:v>915.98203450710355</c:v>
                </c:pt>
                <c:pt idx="7">
                  <c:v>931.85552306346426</c:v>
                </c:pt>
                <c:pt idx="8">
                  <c:v>931.35150007720631</c:v>
                </c:pt>
                <c:pt idx="9">
                  <c:v>930.84888033654613</c:v>
                </c:pt>
                <c:pt idx="10">
                  <c:v>930.34873556868797</c:v>
                </c:pt>
                <c:pt idx="11">
                  <c:v>929.8499817244367</c:v>
                </c:pt>
                <c:pt idx="12">
                  <c:v>929.35297199130991</c:v>
                </c:pt>
                <c:pt idx="13">
                  <c:v>928.85734597824967</c:v>
                </c:pt>
                <c:pt idx="14">
                  <c:v>928.36416049985814</c:v>
                </c:pt>
                <c:pt idx="15">
                  <c:v>927.87234659099715</c:v>
                </c:pt>
                <c:pt idx="16">
                  <c:v>927.38225252473899</c:v>
                </c:pt>
                <c:pt idx="17">
                  <c:v>926.89352292470494</c:v>
                </c:pt>
                <c:pt idx="18">
                  <c:v>926.4071999003977</c:v>
                </c:pt>
                <c:pt idx="19">
                  <c:v>925.92222936084795</c:v>
                </c:pt>
                <c:pt idx="20">
                  <c:v>925.43895473306463</c:v>
                </c:pt>
                <c:pt idx="21">
                  <c:v>924.95702558557196</c:v>
                </c:pt>
                <c:pt idx="22">
                  <c:v>924.47746952738714</c:v>
                </c:pt>
                <c:pt idx="23">
                  <c:v>922.28241735492259</c:v>
                </c:pt>
                <c:pt idx="24">
                  <c:v>916.87894421366445</c:v>
                </c:pt>
                <c:pt idx="25">
                  <c:v>915.7499289487248</c:v>
                </c:pt>
                <c:pt idx="26">
                  <c:v>914.69736200457157</c:v>
                </c:pt>
                <c:pt idx="27">
                  <c:v>914.2257938614041</c:v>
                </c:pt>
                <c:pt idx="28">
                  <c:v>912.03904498283782</c:v>
                </c:pt>
                <c:pt idx="29">
                  <c:v>906.64351111884969</c:v>
                </c:pt>
                <c:pt idx="30">
                  <c:v>905.52341588047523</c:v>
                </c:pt>
                <c:pt idx="31">
                  <c:v>904.59118489072694</c:v>
                </c:pt>
                <c:pt idx="32">
                  <c:v>903.65822702593312</c:v>
                </c:pt>
                <c:pt idx="33">
                  <c:v>899.84202318818643</c:v>
                </c:pt>
                <c:pt idx="34">
                  <c:v>893.58971534854254</c:v>
                </c:pt>
                <c:pt idx="35">
                  <c:v>891.55886207733192</c:v>
                </c:pt>
                <c:pt idx="36">
                  <c:v>889.67788564435955</c:v>
                </c:pt>
                <c:pt idx="37">
                  <c:v>888.32561011029918</c:v>
                </c:pt>
                <c:pt idx="38">
                  <c:v>802.09832784216951</c:v>
                </c:pt>
                <c:pt idx="39">
                  <c:v>274.01539116014965</c:v>
                </c:pt>
                <c:pt idx="40">
                  <c:v>176.60763919388035</c:v>
                </c:pt>
                <c:pt idx="41">
                  <c:v>122.07360481416224</c:v>
                </c:pt>
                <c:pt idx="42">
                  <c:v>108.07912388939663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7A-403D-8B23-851ED05A5C9F}"/>
            </c:ext>
          </c:extLst>
        </c:ser>
        <c:ser>
          <c:idx val="2"/>
          <c:order val="2"/>
          <c:tx>
            <c:strRef>
              <c:f>'Combined view charts'!$P$277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charts'!$Y$277:$BO$277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7A-403D-8B23-851ED05A5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charts'!$P$296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charts'!$Y$296:$BO$296</c:f>
              <c:numCache>
                <c:formatCode>#,##0.0_);\(#,##0.0\);\-_)</c:formatCode>
                <c:ptCount val="43"/>
                <c:pt idx="0">
                  <c:v>-2.6724838194444435E-3</c:v>
                </c:pt>
                <c:pt idx="1">
                  <c:v>23.486201079818173</c:v>
                </c:pt>
                <c:pt idx="2">
                  <c:v>23.727608208722007</c:v>
                </c:pt>
                <c:pt idx="3">
                  <c:v>68.556293861237492</c:v>
                </c:pt>
                <c:pt idx="4">
                  <c:v>114.14371803821417</c:v>
                </c:pt>
                <c:pt idx="5">
                  <c:v>132.37588660183604</c:v>
                </c:pt>
                <c:pt idx="6">
                  <c:v>136.6955109257417</c:v>
                </c:pt>
                <c:pt idx="7">
                  <c:v>136.27187879364411</c:v>
                </c:pt>
                <c:pt idx="8">
                  <c:v>147.5418282749097</c:v>
                </c:pt>
                <c:pt idx="9">
                  <c:v>148.5070396742714</c:v>
                </c:pt>
                <c:pt idx="10">
                  <c:v>148.62424311582379</c:v>
                </c:pt>
                <c:pt idx="11">
                  <c:v>149.47313646489209</c:v>
                </c:pt>
                <c:pt idx="12">
                  <c:v>150.1090912806487</c:v>
                </c:pt>
                <c:pt idx="13">
                  <c:v>150.05279184641591</c:v>
                </c:pt>
                <c:pt idx="14">
                  <c:v>149.63012239923742</c:v>
                </c:pt>
                <c:pt idx="15">
                  <c:v>149.57613030157984</c:v>
                </c:pt>
                <c:pt idx="16">
                  <c:v>153.99390730069143</c:v>
                </c:pt>
                <c:pt idx="17">
                  <c:v>145.66980258640169</c:v>
                </c:pt>
                <c:pt idx="18">
                  <c:v>146.3483184667964</c:v>
                </c:pt>
                <c:pt idx="19">
                  <c:v>147.31195052306822</c:v>
                </c:pt>
                <c:pt idx="20">
                  <c:v>164.9370005088841</c:v>
                </c:pt>
                <c:pt idx="21">
                  <c:v>166.40759356743817</c:v>
                </c:pt>
                <c:pt idx="22">
                  <c:v>164.52318576436735</c:v>
                </c:pt>
                <c:pt idx="23">
                  <c:v>164.25081595580102</c:v>
                </c:pt>
                <c:pt idx="24">
                  <c:v>186.18107762117933</c:v>
                </c:pt>
                <c:pt idx="25">
                  <c:v>200.7600493963719</c:v>
                </c:pt>
                <c:pt idx="26">
                  <c:v>157.02988241197016</c:v>
                </c:pt>
                <c:pt idx="27">
                  <c:v>160.05473547010547</c:v>
                </c:pt>
                <c:pt idx="28">
                  <c:v>147.21692904827441</c:v>
                </c:pt>
                <c:pt idx="29">
                  <c:v>132.79120581598053</c:v>
                </c:pt>
                <c:pt idx="30">
                  <c:v>135.7051382899979</c:v>
                </c:pt>
                <c:pt idx="31">
                  <c:v>139.14509232963493</c:v>
                </c:pt>
                <c:pt idx="32">
                  <c:v>143.84076704757422</c:v>
                </c:pt>
                <c:pt idx="33">
                  <c:v>142.7210173789048</c:v>
                </c:pt>
                <c:pt idx="34">
                  <c:v>144.6556733183489</c:v>
                </c:pt>
                <c:pt idx="35">
                  <c:v>147.37289095238128</c:v>
                </c:pt>
                <c:pt idx="36">
                  <c:v>150.15671791078557</c:v>
                </c:pt>
                <c:pt idx="37">
                  <c:v>153.09844751912476</c:v>
                </c:pt>
                <c:pt idx="38">
                  <c:v>139.87806149703934</c:v>
                </c:pt>
                <c:pt idx="39">
                  <c:v>40.766070188352614</c:v>
                </c:pt>
                <c:pt idx="40">
                  <c:v>22.554113035925056</c:v>
                </c:pt>
                <c:pt idx="41">
                  <c:v>12.442983559420711</c:v>
                </c:pt>
                <c:pt idx="42">
                  <c:v>10.992994605772093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E-488A-A205-7CB5D93CD9A3}"/>
            </c:ext>
          </c:extLst>
        </c:ser>
        <c:ser>
          <c:idx val="1"/>
          <c:order val="1"/>
          <c:tx>
            <c:strRef>
              <c:f>'Combined view charts'!$P$297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charts'!$Y$297:$BO$297</c:f>
              <c:numCache>
                <c:formatCode>#,##0.0_);\(#,##0.0\);\-_)</c:formatCode>
                <c:ptCount val="43"/>
                <c:pt idx="0">
                  <c:v>1.8721840932769608E-2</c:v>
                </c:pt>
                <c:pt idx="1">
                  <c:v>23.644483009583332</c:v>
                </c:pt>
                <c:pt idx="2">
                  <c:v>49.746831585851893</c:v>
                </c:pt>
                <c:pt idx="3">
                  <c:v>68.558245116277419</c:v>
                </c:pt>
                <c:pt idx="4">
                  <c:v>113.97600188810539</c:v>
                </c:pt>
                <c:pt idx="5">
                  <c:v>132.20749958712682</c:v>
                </c:pt>
                <c:pt idx="6">
                  <c:v>136.52645036297363</c:v>
                </c:pt>
                <c:pt idx="7">
                  <c:v>138.47647194693349</c:v>
                </c:pt>
                <c:pt idx="8">
                  <c:v>138.86503156383833</c:v>
                </c:pt>
                <c:pt idx="9">
                  <c:v>139.19614557504198</c:v>
                </c:pt>
                <c:pt idx="10">
                  <c:v>136.99668174885034</c:v>
                </c:pt>
                <c:pt idx="11">
                  <c:v>150.29336166443258</c:v>
                </c:pt>
                <c:pt idx="12">
                  <c:v>150.7879636918733</c:v>
                </c:pt>
                <c:pt idx="13">
                  <c:v>151.52979919748225</c:v>
                </c:pt>
                <c:pt idx="14">
                  <c:v>152.29087857745449</c:v>
                </c:pt>
                <c:pt idx="15">
                  <c:v>151.6774354043979</c:v>
                </c:pt>
                <c:pt idx="16">
                  <c:v>149.54204668701971</c:v>
                </c:pt>
                <c:pt idx="17">
                  <c:v>140.26205058604333</c:v>
                </c:pt>
                <c:pt idx="18">
                  <c:v>141.38675544347032</c:v>
                </c:pt>
                <c:pt idx="19">
                  <c:v>141.32590458046451</c:v>
                </c:pt>
                <c:pt idx="20">
                  <c:v>141.39274219931721</c:v>
                </c:pt>
                <c:pt idx="21">
                  <c:v>141.80493602784296</c:v>
                </c:pt>
                <c:pt idx="22">
                  <c:v>141.6899571475368</c:v>
                </c:pt>
                <c:pt idx="23">
                  <c:v>141.47156107889157</c:v>
                </c:pt>
                <c:pt idx="24">
                  <c:v>137.92327589231203</c:v>
                </c:pt>
                <c:pt idx="25">
                  <c:v>151.85610384872956</c:v>
                </c:pt>
                <c:pt idx="26">
                  <c:v>155.19444092984136</c:v>
                </c:pt>
                <c:pt idx="27">
                  <c:v>145.58806488331524</c:v>
                </c:pt>
                <c:pt idx="28">
                  <c:v>133.62686141019631</c:v>
                </c:pt>
                <c:pt idx="29">
                  <c:v>132.79120581598053</c:v>
                </c:pt>
                <c:pt idx="30">
                  <c:v>135.7051382899979</c:v>
                </c:pt>
                <c:pt idx="31">
                  <c:v>139.14509232963493</c:v>
                </c:pt>
                <c:pt idx="32">
                  <c:v>143.83507091316889</c:v>
                </c:pt>
                <c:pt idx="33">
                  <c:v>142.67553296546333</c:v>
                </c:pt>
                <c:pt idx="34">
                  <c:v>144.57433193352438</c:v>
                </c:pt>
                <c:pt idx="35">
                  <c:v>147.24946668911235</c:v>
                </c:pt>
                <c:pt idx="36">
                  <c:v>149.99548555709217</c:v>
                </c:pt>
                <c:pt idx="37">
                  <c:v>152.89300554266401</c:v>
                </c:pt>
                <c:pt idx="38">
                  <c:v>139.63278318989853</c:v>
                </c:pt>
                <c:pt idx="39">
                  <c:v>40.474372713340713</c:v>
                </c:pt>
                <c:pt idx="40">
                  <c:v>22.220474493899111</c:v>
                </c:pt>
                <c:pt idx="41">
                  <c:v>12.060635687221797</c:v>
                </c:pt>
                <c:pt idx="42">
                  <c:v>10.604002761902461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E-488A-A205-7CB5D93CD9A3}"/>
            </c:ext>
          </c:extLst>
        </c:ser>
        <c:ser>
          <c:idx val="2"/>
          <c:order val="2"/>
          <c:tx>
            <c:strRef>
              <c:f>'Combined view charts'!$P$298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charts'!$Y$298:$BO$298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1E-488A-A205-7CB5D93CD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charts'!$P$317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charts'!$Y$317:$BO$317</c:f>
              <c:numCache>
                <c:formatCode>#,##0.0_);\(#,##0.0\);\-_)</c:formatCode>
                <c:ptCount val="43"/>
                <c:pt idx="0">
                  <c:v>-2.6339745517361107E-3</c:v>
                </c:pt>
                <c:pt idx="1">
                  <c:v>21.094721048448012</c:v>
                </c:pt>
                <c:pt idx="2">
                  <c:v>20.273090979989494</c:v>
                </c:pt>
                <c:pt idx="3">
                  <c:v>58.709677721617062</c:v>
                </c:pt>
                <c:pt idx="4">
                  <c:v>97.80972746643306</c:v>
                </c:pt>
                <c:pt idx="5">
                  <c:v>111.83472190450827</c:v>
                </c:pt>
                <c:pt idx="6">
                  <c:v>115.28104658009828</c:v>
                </c:pt>
                <c:pt idx="7">
                  <c:v>114.20379612030746</c:v>
                </c:pt>
                <c:pt idx="8">
                  <c:v>124.20599079661649</c:v>
                </c:pt>
                <c:pt idx="9">
                  <c:v>124.20051196285632</c:v>
                </c:pt>
                <c:pt idx="10">
                  <c:v>123.53762995260044</c:v>
                </c:pt>
                <c:pt idx="11">
                  <c:v>123.94032676141674</c:v>
                </c:pt>
                <c:pt idx="12">
                  <c:v>124.15872941281803</c:v>
                </c:pt>
                <c:pt idx="13">
                  <c:v>123.17697192386352</c:v>
                </c:pt>
                <c:pt idx="14">
                  <c:v>122.03158139067423</c:v>
                </c:pt>
                <c:pt idx="15">
                  <c:v>120.46348254425459</c:v>
                </c:pt>
                <c:pt idx="16">
                  <c:v>124.37827568819023</c:v>
                </c:pt>
                <c:pt idx="17">
                  <c:v>115.37483813182442</c:v>
                </c:pt>
                <c:pt idx="18">
                  <c:v>114.17628022982214</c:v>
                </c:pt>
                <c:pt idx="19">
                  <c:v>114.17494780516182</c:v>
                </c:pt>
                <c:pt idx="20">
                  <c:v>109.80629221070696</c:v>
                </c:pt>
                <c:pt idx="21">
                  <c:v>131.98801882262643</c:v>
                </c:pt>
                <c:pt idx="22">
                  <c:v>129.5120051719785</c:v>
                </c:pt>
                <c:pt idx="23">
                  <c:v>128.57606908310333</c:v>
                </c:pt>
                <c:pt idx="24">
                  <c:v>149.16032766208573</c:v>
                </c:pt>
                <c:pt idx="25">
                  <c:v>167.01870900328834</c:v>
                </c:pt>
                <c:pt idx="26">
                  <c:v>126.30972089778646</c:v>
                </c:pt>
                <c:pt idx="27">
                  <c:v>130.71437534155604</c:v>
                </c:pt>
                <c:pt idx="28">
                  <c:v>124.5838614725953</c:v>
                </c:pt>
                <c:pt idx="29">
                  <c:v>111.23275514603986</c:v>
                </c:pt>
                <c:pt idx="30">
                  <c:v>113.74248796114593</c:v>
                </c:pt>
                <c:pt idx="31">
                  <c:v>116.76150848586178</c:v>
                </c:pt>
                <c:pt idx="32">
                  <c:v>121.00693947385332</c:v>
                </c:pt>
                <c:pt idx="33">
                  <c:v>119.41218363642948</c:v>
                </c:pt>
                <c:pt idx="34">
                  <c:v>120.04374471081513</c:v>
                </c:pt>
                <c:pt idx="35">
                  <c:v>122.06959313160758</c:v>
                </c:pt>
                <c:pt idx="36">
                  <c:v>124.31397501235169</c:v>
                </c:pt>
                <c:pt idx="37">
                  <c:v>126.75796330241459</c:v>
                </c:pt>
                <c:pt idx="38">
                  <c:v>115.46942445587452</c:v>
                </c:pt>
                <c:pt idx="39">
                  <c:v>31.66628939978073</c:v>
                </c:pt>
                <c:pt idx="40">
                  <c:v>17.337029761201617</c:v>
                </c:pt>
                <c:pt idx="41">
                  <c:v>8.4388475052800196</c:v>
                </c:pt>
                <c:pt idx="42">
                  <c:v>7.3289034247322267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8-4DE6-8061-0081086F36B1}"/>
            </c:ext>
          </c:extLst>
        </c:ser>
        <c:ser>
          <c:idx val="1"/>
          <c:order val="1"/>
          <c:tx>
            <c:strRef>
              <c:f>'Combined view charts'!$P$318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charts'!$Y$318:$BO$318</c:f>
              <c:numCache>
                <c:formatCode>#,##0.0_);\(#,##0.0\);\-_)</c:formatCode>
                <c:ptCount val="43"/>
                <c:pt idx="0">
                  <c:v>4.4106143714402711E-3</c:v>
                </c:pt>
                <c:pt idx="1">
                  <c:v>18.321408433255364</c:v>
                </c:pt>
                <c:pt idx="2">
                  <c:v>41.190260602304171</c:v>
                </c:pt>
                <c:pt idx="3">
                  <c:v>56.433971955483344</c:v>
                </c:pt>
                <c:pt idx="4">
                  <c:v>93.815237122945177</c:v>
                </c:pt>
                <c:pt idx="5">
                  <c:v>109.50561369336683</c:v>
                </c:pt>
                <c:pt idx="6">
                  <c:v>111.31748926824714</c:v>
                </c:pt>
                <c:pt idx="7">
                  <c:v>112.57011630349884</c:v>
                </c:pt>
                <c:pt idx="8">
                  <c:v>112.40016340190508</c:v>
                </c:pt>
                <c:pt idx="9">
                  <c:v>111.67967540723072</c:v>
                </c:pt>
                <c:pt idx="10">
                  <c:v>108.85352676101674</c:v>
                </c:pt>
                <c:pt idx="11">
                  <c:v>120.54365886693202</c:v>
                </c:pt>
                <c:pt idx="12">
                  <c:v>120.14981310337383</c:v>
                </c:pt>
                <c:pt idx="13">
                  <c:v>120.22969475855768</c:v>
                </c:pt>
                <c:pt idx="14">
                  <c:v>120.16123620310834</c:v>
                </c:pt>
                <c:pt idx="15">
                  <c:v>103.81490424772144</c:v>
                </c:pt>
                <c:pt idx="16">
                  <c:v>116.18233049554574</c:v>
                </c:pt>
                <c:pt idx="17">
                  <c:v>104.94594703032354</c:v>
                </c:pt>
                <c:pt idx="18">
                  <c:v>105.28234266918442</c:v>
                </c:pt>
                <c:pt idx="19">
                  <c:v>104.1595486754169</c:v>
                </c:pt>
                <c:pt idx="20">
                  <c:v>103.4525728368378</c:v>
                </c:pt>
                <c:pt idx="21">
                  <c:v>102.59515155954112</c:v>
                </c:pt>
                <c:pt idx="22">
                  <c:v>101.77443147810473</c:v>
                </c:pt>
                <c:pt idx="23">
                  <c:v>101.86851560487185</c:v>
                </c:pt>
                <c:pt idx="24">
                  <c:v>108.47315846375787</c:v>
                </c:pt>
                <c:pt idx="25">
                  <c:v>121.52397964381896</c:v>
                </c:pt>
                <c:pt idx="26">
                  <c:v>124.37571734949387</c:v>
                </c:pt>
                <c:pt idx="27">
                  <c:v>122.54393666565825</c:v>
                </c:pt>
                <c:pt idx="28">
                  <c:v>112.40702794430715</c:v>
                </c:pt>
                <c:pt idx="29">
                  <c:v>111.24017432008756</c:v>
                </c:pt>
                <c:pt idx="30">
                  <c:v>113.75004851867457</c:v>
                </c:pt>
                <c:pt idx="31">
                  <c:v>116.76921325454101</c:v>
                </c:pt>
                <c:pt idx="32">
                  <c:v>121.00923760686094</c:v>
                </c:pt>
                <c:pt idx="33">
                  <c:v>119.37573825763778</c:v>
                </c:pt>
                <c:pt idx="34">
                  <c:v>119.97241454384944</c:v>
                </c:pt>
                <c:pt idx="35">
                  <c:v>121.95728331462959</c:v>
                </c:pt>
                <c:pt idx="36">
                  <c:v>124.16487985610905</c:v>
                </c:pt>
                <c:pt idx="37">
                  <c:v>126.5658160774484</c:v>
                </c:pt>
                <c:pt idx="38">
                  <c:v>115.23851622113369</c:v>
                </c:pt>
                <c:pt idx="39">
                  <c:v>31.3901760034455</c:v>
                </c:pt>
                <c:pt idx="40">
                  <c:v>17.020105186339105</c:v>
                </c:pt>
                <c:pt idx="41">
                  <c:v>8.0744861460730579</c:v>
                </c:pt>
                <c:pt idx="42">
                  <c:v>6.9581266836777882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A8-4DE6-8061-0081086F36B1}"/>
            </c:ext>
          </c:extLst>
        </c:ser>
        <c:ser>
          <c:idx val="2"/>
          <c:order val="2"/>
          <c:tx>
            <c:strRef>
              <c:f>'Combined view charts'!$P$319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charts'!$Y$319:$BO$319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A8-4DE6-8061-0081086F3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charts'!$P$338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charts'!$Y$338:$BO$338</c:f>
              <c:numCache>
                <c:formatCode>#,##0.0_);\(#,##0.0\);\-_)</c:formatCode>
                <c:ptCount val="43"/>
                <c:pt idx="0">
                  <c:v>-3.8509267708333332E-5</c:v>
                </c:pt>
                <c:pt idx="1">
                  <c:v>2.391480031370163</c:v>
                </c:pt>
                <c:pt idx="2">
                  <c:v>3.4545172287325157</c:v>
                </c:pt>
                <c:pt idx="3">
                  <c:v>9.8466161396204299</c:v>
                </c:pt>
                <c:pt idx="4">
                  <c:v>16.333990571781136</c:v>
                </c:pt>
                <c:pt idx="5">
                  <c:v>20.541164697327769</c:v>
                </c:pt>
                <c:pt idx="6">
                  <c:v>21.414464345643395</c:v>
                </c:pt>
                <c:pt idx="7">
                  <c:v>22.068082673336647</c:v>
                </c:pt>
                <c:pt idx="8">
                  <c:v>23.3358374782932</c:v>
                </c:pt>
                <c:pt idx="9">
                  <c:v>24.306527711415065</c:v>
                </c:pt>
                <c:pt idx="10">
                  <c:v>25.086613163223383</c:v>
                </c:pt>
                <c:pt idx="11">
                  <c:v>25.532809703475358</c:v>
                </c:pt>
                <c:pt idx="12">
                  <c:v>25.950361867830665</c:v>
                </c:pt>
                <c:pt idx="13">
                  <c:v>26.875819922552374</c:v>
                </c:pt>
                <c:pt idx="14">
                  <c:v>27.598541008563188</c:v>
                </c:pt>
                <c:pt idx="15">
                  <c:v>29.112647757325234</c:v>
                </c:pt>
                <c:pt idx="16">
                  <c:v>29.615631612501172</c:v>
                </c:pt>
                <c:pt idx="17">
                  <c:v>30.294964454577276</c:v>
                </c:pt>
                <c:pt idx="18">
                  <c:v>32.172038236974245</c:v>
                </c:pt>
                <c:pt idx="19">
                  <c:v>33.137002717906384</c:v>
                </c:pt>
                <c:pt idx="20">
                  <c:v>55.130708298177169</c:v>
                </c:pt>
                <c:pt idx="21">
                  <c:v>34.419574744811726</c:v>
                </c:pt>
                <c:pt idx="22">
                  <c:v>35.011180592388854</c:v>
                </c:pt>
                <c:pt idx="23">
                  <c:v>35.674746872697689</c:v>
                </c:pt>
                <c:pt idx="24">
                  <c:v>37.020749959093592</c:v>
                </c:pt>
                <c:pt idx="25">
                  <c:v>33.741340393083576</c:v>
                </c:pt>
                <c:pt idx="26">
                  <c:v>30.720161514183722</c:v>
                </c:pt>
                <c:pt idx="27">
                  <c:v>29.34036012854947</c:v>
                </c:pt>
                <c:pt idx="28">
                  <c:v>22.633067575679117</c:v>
                </c:pt>
                <c:pt idx="29">
                  <c:v>21.558450669940644</c:v>
                </c:pt>
                <c:pt idx="30">
                  <c:v>21.962650328852011</c:v>
                </c:pt>
                <c:pt idx="31">
                  <c:v>22.383583843773149</c:v>
                </c:pt>
                <c:pt idx="32">
                  <c:v>22.833827573720892</c:v>
                </c:pt>
                <c:pt idx="33">
                  <c:v>23.30883374247535</c:v>
                </c:pt>
                <c:pt idx="34">
                  <c:v>24.611928607533766</c:v>
                </c:pt>
                <c:pt idx="35">
                  <c:v>25.303297820773668</c:v>
                </c:pt>
                <c:pt idx="36">
                  <c:v>25.842742898433915</c:v>
                </c:pt>
                <c:pt idx="37">
                  <c:v>26.340484216710188</c:v>
                </c:pt>
                <c:pt idx="38">
                  <c:v>24.408637041164852</c:v>
                </c:pt>
                <c:pt idx="39">
                  <c:v>9.0997807885718807</c:v>
                </c:pt>
                <c:pt idx="40">
                  <c:v>5.2170832747234392</c:v>
                </c:pt>
                <c:pt idx="41">
                  <c:v>4.004136054140691</c:v>
                </c:pt>
                <c:pt idx="42">
                  <c:v>3.6640911810398658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1-44D9-BFBB-7B407A71BA7B}"/>
            </c:ext>
          </c:extLst>
        </c:ser>
        <c:ser>
          <c:idx val="1"/>
          <c:order val="1"/>
          <c:tx>
            <c:strRef>
              <c:f>'Combined view charts'!$P$339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charts'!$Y$339:$BO$339</c:f>
              <c:numCache>
                <c:formatCode>#,##0.0_);\(#,##0.0\);\-_)</c:formatCode>
                <c:ptCount val="43"/>
                <c:pt idx="0">
                  <c:v>1.4311226561329337E-2</c:v>
                </c:pt>
                <c:pt idx="1">
                  <c:v>5.3230745763279685</c:v>
                </c:pt>
                <c:pt idx="2">
                  <c:v>8.5565709835477275</c:v>
                </c:pt>
                <c:pt idx="3">
                  <c:v>12.124273160794086</c:v>
                </c:pt>
                <c:pt idx="4">
                  <c:v>20.160764765160224</c:v>
                </c:pt>
                <c:pt idx="5">
                  <c:v>22.701885893759997</c:v>
                </c:pt>
                <c:pt idx="6">
                  <c:v>25.208961094726494</c:v>
                </c:pt>
                <c:pt idx="7">
                  <c:v>25.906355643434658</c:v>
                </c:pt>
                <c:pt idx="8">
                  <c:v>26.464868161933261</c:v>
                </c:pt>
                <c:pt idx="9">
                  <c:v>27.516470167811264</c:v>
                </c:pt>
                <c:pt idx="10">
                  <c:v>28.143154987833594</c:v>
                </c:pt>
                <c:pt idx="11">
                  <c:v>29.749702797500568</c:v>
                </c:pt>
                <c:pt idx="12">
                  <c:v>30.638150588499489</c:v>
                </c:pt>
                <c:pt idx="13">
                  <c:v>31.300104438924546</c:v>
                </c:pt>
                <c:pt idx="14">
                  <c:v>32.129642374346126</c:v>
                </c:pt>
                <c:pt idx="15">
                  <c:v>47.862531156676461</c:v>
                </c:pt>
                <c:pt idx="16">
                  <c:v>33.359716191473993</c:v>
                </c:pt>
                <c:pt idx="17">
                  <c:v>35.316103555719813</c:v>
                </c:pt>
                <c:pt idx="18">
                  <c:v>36.104412774285905</c:v>
                </c:pt>
                <c:pt idx="19">
                  <c:v>37.166355905047595</c:v>
                </c:pt>
                <c:pt idx="20">
                  <c:v>37.940169362479416</c:v>
                </c:pt>
                <c:pt idx="21">
                  <c:v>39.20978446830182</c:v>
                </c:pt>
                <c:pt idx="22">
                  <c:v>39.915525669432085</c:v>
                </c:pt>
                <c:pt idx="23">
                  <c:v>39.603045474019709</c:v>
                </c:pt>
                <c:pt idx="24">
                  <c:v>29.450117428554172</c:v>
                </c:pt>
                <c:pt idx="25">
                  <c:v>30.332124204910585</c:v>
                </c:pt>
                <c:pt idx="26">
                  <c:v>30.818723580347466</c:v>
                </c:pt>
                <c:pt idx="27">
                  <c:v>23.044128217656997</c:v>
                </c:pt>
                <c:pt idx="28">
                  <c:v>21.219833465889174</c:v>
                </c:pt>
                <c:pt idx="29">
                  <c:v>21.55103149589295</c:v>
                </c:pt>
                <c:pt idx="30">
                  <c:v>21.955089771323362</c:v>
                </c:pt>
                <c:pt idx="31">
                  <c:v>22.375879075093927</c:v>
                </c:pt>
                <c:pt idx="32">
                  <c:v>22.825833306307953</c:v>
                </c:pt>
                <c:pt idx="33">
                  <c:v>23.299794707825583</c:v>
                </c:pt>
                <c:pt idx="34">
                  <c:v>24.601917389674945</c:v>
                </c:pt>
                <c:pt idx="35">
                  <c:v>25.292183374482729</c:v>
                </c:pt>
                <c:pt idx="36">
                  <c:v>25.830605700983156</c:v>
                </c:pt>
                <c:pt idx="37">
                  <c:v>26.327189465215636</c:v>
                </c:pt>
                <c:pt idx="38">
                  <c:v>24.394266968764871</c:v>
                </c:pt>
                <c:pt idx="39">
                  <c:v>9.0841967098952132</c:v>
                </c:pt>
                <c:pt idx="40">
                  <c:v>5.2003693075600061</c:v>
                </c:pt>
                <c:pt idx="41">
                  <c:v>3.9861495411487375</c:v>
                </c:pt>
                <c:pt idx="42">
                  <c:v>3.6458760782246715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31-44D9-BFBB-7B407A71BA7B}"/>
            </c:ext>
          </c:extLst>
        </c:ser>
        <c:ser>
          <c:idx val="2"/>
          <c:order val="2"/>
          <c:tx>
            <c:strRef>
              <c:f>'Combined view charts'!$P$340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charts'!$Y$340:$BO$340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31-44D9-BFBB-7B407A71B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charts'!$P$359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charts'!$Y$359:$BO$359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3-4D48-8927-98A706FACCA9}"/>
            </c:ext>
          </c:extLst>
        </c:ser>
        <c:ser>
          <c:idx val="1"/>
          <c:order val="1"/>
          <c:tx>
            <c:strRef>
              <c:f>'Combined view charts'!$P$360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charts'!$Y$360:$BO$360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3-4D48-8927-98A706FACCA9}"/>
            </c:ext>
          </c:extLst>
        </c:ser>
        <c:ser>
          <c:idx val="2"/>
          <c:order val="2"/>
          <c:tx>
            <c:strRef>
              <c:f>'Combined view charts'!$P$361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charts'!$Y$7:$BO$7</c:f>
              <c:numCache>
                <c:formatCode>General</c:formatCode>
                <c:ptCount val="43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2057</c:v>
                </c:pt>
                <c:pt idx="31">
                  <c:v>2058</c:v>
                </c:pt>
                <c:pt idx="32">
                  <c:v>2059</c:v>
                </c:pt>
                <c:pt idx="33">
                  <c:v>2060</c:v>
                </c:pt>
                <c:pt idx="34">
                  <c:v>2061</c:v>
                </c:pt>
                <c:pt idx="35">
                  <c:v>2062</c:v>
                </c:pt>
                <c:pt idx="36">
                  <c:v>2063</c:v>
                </c:pt>
                <c:pt idx="37">
                  <c:v>2064</c:v>
                </c:pt>
                <c:pt idx="38">
                  <c:v>2065</c:v>
                </c:pt>
                <c:pt idx="39">
                  <c:v>2066</c:v>
                </c:pt>
                <c:pt idx="40">
                  <c:v>2067</c:v>
                </c:pt>
                <c:pt idx="41">
                  <c:v>2068</c:v>
                </c:pt>
                <c:pt idx="42">
                  <c:v>2069</c:v>
                </c:pt>
              </c:numCache>
            </c:numRef>
          </c:cat>
          <c:val>
            <c:numRef>
              <c:f>'Combined view charts'!$Y$361:$BO$361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23-4D48-8927-98A706FAC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charts'!$P$383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charts'!$Z$383:$BO$383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148.83558898493158</c:v>
                </c:pt>
                <c:pt idx="2">
                  <c:v>150.75357317878422</c:v>
                </c:pt>
                <c:pt idx="3">
                  <c:v>151.11152628270582</c:v>
                </c:pt>
                <c:pt idx="4">
                  <c:v>150.86794194989227</c:v>
                </c:pt>
                <c:pt idx="5">
                  <c:v>150.34073615930239</c:v>
                </c:pt>
                <c:pt idx="6">
                  <c:v>149.8930830900976</c:v>
                </c:pt>
                <c:pt idx="7">
                  <c:v>149.36891631583831</c:v>
                </c:pt>
                <c:pt idx="8">
                  <c:v>148.84621620783525</c:v>
                </c:pt>
                <c:pt idx="9">
                  <c:v>148.32607531036342</c:v>
                </c:pt>
                <c:pt idx="10">
                  <c:v>147.80738826469607</c:v>
                </c:pt>
                <c:pt idx="11">
                  <c:v>147.29051503531679</c:v>
                </c:pt>
                <c:pt idx="12">
                  <c:v>146.77508806419249</c:v>
                </c:pt>
                <c:pt idx="13">
                  <c:v>146.26218469333614</c:v>
                </c:pt>
                <c:pt idx="14">
                  <c:v>145.75071494459036</c:v>
                </c:pt>
                <c:pt idx="15">
                  <c:v>145.24103377369491</c:v>
                </c:pt>
                <c:pt idx="16">
                  <c:v>144.73277873702136</c:v>
                </c:pt>
                <c:pt idx="17">
                  <c:v>140.1886558446493</c:v>
                </c:pt>
                <c:pt idx="18">
                  <c:v>139.41097952933117</c:v>
                </c:pt>
                <c:pt idx="19">
                  <c:v>139.06668808838299</c:v>
                </c:pt>
                <c:pt idx="20">
                  <c:v>138.72275838314138</c:v>
                </c:pt>
                <c:pt idx="21">
                  <c:v>137.95355344268842</c:v>
                </c:pt>
                <c:pt idx="22">
                  <c:v>138.03802975247356</c:v>
                </c:pt>
                <c:pt idx="23">
                  <c:v>136.99041045216669</c:v>
                </c:pt>
                <c:pt idx="24">
                  <c:v>136.51102756511855</c:v>
                </c:pt>
                <c:pt idx="25">
                  <c:v>135.89375057295891</c:v>
                </c:pt>
                <c:pt idx="26">
                  <c:v>135.83779103391274</c:v>
                </c:pt>
                <c:pt idx="27">
                  <c:v>135.08425051256506</c:v>
                </c:pt>
                <c:pt idx="28">
                  <c:v>134.75031280421811</c:v>
                </c:pt>
                <c:pt idx="29">
                  <c:v>134.55600950246557</c:v>
                </c:pt>
                <c:pt idx="30">
                  <c:v>134.15868770864128</c:v>
                </c:pt>
                <c:pt idx="31">
                  <c:v>132.24940532405503</c:v>
                </c:pt>
                <c:pt idx="32">
                  <c:v>131.18952373003901</c:v>
                </c:pt>
                <c:pt idx="33">
                  <c:v>130.27344695415104</c:v>
                </c:pt>
                <c:pt idx="34">
                  <c:v>129.36312856738971</c:v>
                </c:pt>
                <c:pt idx="35">
                  <c:v>128.45917125868883</c:v>
                </c:pt>
                <c:pt idx="36">
                  <c:v>127.56090109449728</c:v>
                </c:pt>
                <c:pt idx="37">
                  <c:v>126.67016244645956</c:v>
                </c:pt>
                <c:pt idx="38">
                  <c:v>125.78502291399874</c:v>
                </c:pt>
                <c:pt idx="39">
                  <c:v>124.9060685160384</c:v>
                </c:pt>
                <c:pt idx="40">
                  <c:v>124.0326439596206</c:v>
                </c:pt>
                <c:pt idx="41">
                  <c:v>1.9176462602946906E-3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D-4774-B000-A191A0975AEA}"/>
            </c:ext>
          </c:extLst>
        </c:ser>
        <c:ser>
          <c:idx val="1"/>
          <c:order val="1"/>
          <c:tx>
            <c:strRef>
              <c:f>'Combined view charts'!$P$384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charts'!$Z$384:$BO$384</c:f>
              <c:numCache>
                <c:formatCode>#,##0.0_);\(#,##0.0\);\-_)</c:formatCode>
                <c:ptCount val="42"/>
                <c:pt idx="0">
                  <c:v>23.157468172050748</c:v>
                </c:pt>
                <c:pt idx="1">
                  <c:v>153.94083981918314</c:v>
                </c:pt>
                <c:pt idx="2">
                  <c:v>152.08084108253027</c:v>
                </c:pt>
                <c:pt idx="3">
                  <c:v>151.01264356509836</c:v>
                </c:pt>
                <c:pt idx="4">
                  <c:v>149.95262849620917</c:v>
                </c:pt>
                <c:pt idx="5">
                  <c:v>148.89598631831285</c:v>
                </c:pt>
                <c:pt idx="6">
                  <c:v>147.84745382792121</c:v>
                </c:pt>
                <c:pt idx="7">
                  <c:v>146.80152369246193</c:v>
                </c:pt>
                <c:pt idx="8">
                  <c:v>145.76364143392726</c:v>
                </c:pt>
                <c:pt idx="9">
                  <c:v>144.72904898460706</c:v>
                </c:pt>
                <c:pt idx="10">
                  <c:v>143.7024328446156</c:v>
                </c:pt>
                <c:pt idx="11">
                  <c:v>142.67835722867045</c:v>
                </c:pt>
                <c:pt idx="12">
                  <c:v>141.66219707879642</c:v>
                </c:pt>
                <c:pt idx="13">
                  <c:v>140.64924531540836</c:v>
                </c:pt>
                <c:pt idx="14">
                  <c:v>139.64413862481291</c:v>
                </c:pt>
                <c:pt idx="15">
                  <c:v>138.64151184422155</c:v>
                </c:pt>
                <c:pt idx="16">
                  <c:v>137.6466702455354</c:v>
                </c:pt>
                <c:pt idx="17">
                  <c:v>136.65495723957252</c:v>
                </c:pt>
                <c:pt idx="18">
                  <c:v>135.67096017773005</c:v>
                </c:pt>
                <c:pt idx="19">
                  <c:v>134.6893836068009</c:v>
                </c:pt>
                <c:pt idx="20">
                  <c:v>133.71546402675162</c:v>
                </c:pt>
                <c:pt idx="21">
                  <c:v>132.74459484506067</c:v>
                </c:pt>
                <c:pt idx="22">
                  <c:v>131.78131455343134</c:v>
                </c:pt>
                <c:pt idx="23">
                  <c:v>130.82039650705724</c:v>
                </c:pt>
                <c:pt idx="24">
                  <c:v>129.86700932065284</c:v>
                </c:pt>
                <c:pt idx="25">
                  <c:v>128.91659590857915</c:v>
                </c:pt>
                <c:pt idx="26">
                  <c:v>127.97364637438812</c:v>
                </c:pt>
                <c:pt idx="27">
                  <c:v>127.03300199207595</c:v>
                </c:pt>
                <c:pt idx="28">
                  <c:v>126.09976436642701</c:v>
                </c:pt>
                <c:pt idx="29">
                  <c:v>125.27779598164372</c:v>
                </c:pt>
                <c:pt idx="30">
                  <c:v>123.95907978689388</c:v>
                </c:pt>
                <c:pt idx="31">
                  <c:v>121.97351995516985</c:v>
                </c:pt>
                <c:pt idx="32">
                  <c:v>120.57905342342582</c:v>
                </c:pt>
                <c:pt idx="33">
                  <c:v>119.10062059157792</c:v>
                </c:pt>
                <c:pt idx="34">
                  <c:v>117.59747839911762</c:v>
                </c:pt>
                <c:pt idx="35">
                  <c:v>116.04425237287612</c:v>
                </c:pt>
                <c:pt idx="36">
                  <c:v>114.43893389691145</c:v>
                </c:pt>
                <c:pt idx="37">
                  <c:v>112.85150862299997</c:v>
                </c:pt>
                <c:pt idx="38">
                  <c:v>111.21620560781845</c:v>
                </c:pt>
                <c:pt idx="39">
                  <c:v>109.50624536086931</c:v>
                </c:pt>
                <c:pt idx="40">
                  <c:v>76.971690890183154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AD-4774-B000-A191A0975AEA}"/>
            </c:ext>
          </c:extLst>
        </c:ser>
        <c:ser>
          <c:idx val="2"/>
          <c:order val="2"/>
          <c:tx>
            <c:strRef>
              <c:f>'Combined view charts'!$P$385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charts'!$Z$385:$BO$385</c:f>
              <c:numCache>
                <c:formatCode>#,##0.0_);\(#,##0.0\);\-_)</c:formatCode>
                <c:ptCount val="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D-4774-B000-A191A0975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charts'!$P$404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charts'!$Z$404:$BO$404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19.75241087955072</c:v>
                </c:pt>
                <c:pt idx="2">
                  <c:v>20.020717569137997</c:v>
                </c:pt>
                <c:pt idx="3">
                  <c:v>20.054343293238848</c:v>
                </c:pt>
                <c:pt idx="4">
                  <c:v>19.965954415052288</c:v>
                </c:pt>
                <c:pt idx="5">
                  <c:v>20.206243942312224</c:v>
                </c:pt>
                <c:pt idx="6">
                  <c:v>20.904637911937261</c:v>
                </c:pt>
                <c:pt idx="7">
                  <c:v>20.521563989146411</c:v>
                </c:pt>
                <c:pt idx="8">
                  <c:v>20.84493131890212</c:v>
                </c:pt>
                <c:pt idx="9">
                  <c:v>21.123294187485417</c:v>
                </c:pt>
                <c:pt idx="10">
                  <c:v>21.312967745179826</c:v>
                </c:pt>
                <c:pt idx="11">
                  <c:v>20.650242354997985</c:v>
                </c:pt>
                <c:pt idx="12">
                  <c:v>20.692406397462104</c:v>
                </c:pt>
                <c:pt idx="13">
                  <c:v>20.958232496637525</c:v>
                </c:pt>
                <c:pt idx="14">
                  <c:v>21.114880899280177</c:v>
                </c:pt>
                <c:pt idx="15">
                  <c:v>21.081096947367715</c:v>
                </c:pt>
                <c:pt idx="16">
                  <c:v>20.509757228873777</c:v>
                </c:pt>
                <c:pt idx="17">
                  <c:v>20.34593168471109</c:v>
                </c:pt>
                <c:pt idx="18">
                  <c:v>20.28409369354485</c:v>
                </c:pt>
                <c:pt idx="19">
                  <c:v>20.427002517394133</c:v>
                </c:pt>
                <c:pt idx="20">
                  <c:v>20.330211691967314</c:v>
                </c:pt>
                <c:pt idx="21">
                  <c:v>20.186480590768898</c:v>
                </c:pt>
                <c:pt idx="22">
                  <c:v>23.082200060343634</c:v>
                </c:pt>
                <c:pt idx="23">
                  <c:v>23.128209752118885</c:v>
                </c:pt>
                <c:pt idx="24">
                  <c:v>23.108694352958594</c:v>
                </c:pt>
                <c:pt idx="25">
                  <c:v>23.845014634246894</c:v>
                </c:pt>
                <c:pt idx="26">
                  <c:v>20.11512126536482</c:v>
                </c:pt>
                <c:pt idx="27">
                  <c:v>16.226769480162861</c:v>
                </c:pt>
                <c:pt idx="28">
                  <c:v>16.266084273838135</c:v>
                </c:pt>
                <c:pt idx="29">
                  <c:v>16.241369254477629</c:v>
                </c:pt>
                <c:pt idx="30">
                  <c:v>16.342325606390091</c:v>
                </c:pt>
                <c:pt idx="31">
                  <c:v>16.33473260795741</c:v>
                </c:pt>
                <c:pt idx="32">
                  <c:v>16.030416184575529</c:v>
                </c:pt>
                <c:pt idx="33">
                  <c:v>16.244664162336704</c:v>
                </c:pt>
                <c:pt idx="34">
                  <c:v>16.461535294545012</c:v>
                </c:pt>
                <c:pt idx="35">
                  <c:v>16.681143861696729</c:v>
                </c:pt>
                <c:pt idx="36">
                  <c:v>16.903442065777632</c:v>
                </c:pt>
                <c:pt idx="37">
                  <c:v>17.128716231073721</c:v>
                </c:pt>
                <c:pt idx="38">
                  <c:v>17.35675263203116</c:v>
                </c:pt>
                <c:pt idx="39">
                  <c:v>17.587671692963369</c:v>
                </c:pt>
                <c:pt idx="40">
                  <c:v>17.821422944755607</c:v>
                </c:pt>
                <c:pt idx="41">
                  <c:v>2.8115952942119878E-4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8-4B76-BA69-CD0206A4DC2A}"/>
            </c:ext>
          </c:extLst>
        </c:ser>
        <c:ser>
          <c:idx val="1"/>
          <c:order val="1"/>
          <c:tx>
            <c:strRef>
              <c:f>'Combined view charts'!$P$405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charts'!$Z$405:$BO$405</c:f>
              <c:numCache>
                <c:formatCode>#,##0.0_);\(#,##0.0\);\-_)</c:formatCode>
                <c:ptCount val="42"/>
                <c:pt idx="0">
                  <c:v>2.3340018606446358</c:v>
                </c:pt>
                <c:pt idx="1">
                  <c:v>20.74191118448649</c:v>
                </c:pt>
                <c:pt idx="2">
                  <c:v>20.655771759032231</c:v>
                </c:pt>
                <c:pt idx="3">
                  <c:v>20.538723355204795</c:v>
                </c:pt>
                <c:pt idx="4">
                  <c:v>20.344605335863623</c:v>
                </c:pt>
                <c:pt idx="5">
                  <c:v>20.565718909616248</c:v>
                </c:pt>
                <c:pt idx="6">
                  <c:v>21.304943050828509</c:v>
                </c:pt>
                <c:pt idx="7">
                  <c:v>20.806730374856389</c:v>
                </c:pt>
                <c:pt idx="8">
                  <c:v>21.121633404359265</c:v>
                </c:pt>
                <c:pt idx="9">
                  <c:v>21.381946675370198</c:v>
                </c:pt>
                <c:pt idx="10">
                  <c:v>21.552784622522807</c:v>
                </c:pt>
                <c:pt idx="11">
                  <c:v>20.881967256965272</c:v>
                </c:pt>
                <c:pt idx="12">
                  <c:v>20.984075421679808</c:v>
                </c:pt>
                <c:pt idx="13">
                  <c:v>21.248681639822777</c:v>
                </c:pt>
                <c:pt idx="14">
                  <c:v>21.372146607808485</c:v>
                </c:pt>
                <c:pt idx="15">
                  <c:v>21.267752595446403</c:v>
                </c:pt>
                <c:pt idx="16">
                  <c:v>20.896698416078141</c:v>
                </c:pt>
                <c:pt idx="17">
                  <c:v>20.868240707527832</c:v>
                </c:pt>
                <c:pt idx="18">
                  <c:v>20.792445677244697</c:v>
                </c:pt>
                <c:pt idx="19">
                  <c:v>20.888263420341367</c:v>
                </c:pt>
                <c:pt idx="20">
                  <c:v>20.75422238825055</c:v>
                </c:pt>
                <c:pt idx="21">
                  <c:v>20.567191507047905</c:v>
                </c:pt>
                <c:pt idx="22">
                  <c:v>23.913717516945557</c:v>
                </c:pt>
                <c:pt idx="23">
                  <c:v>23.961066482180517</c:v>
                </c:pt>
                <c:pt idx="24">
                  <c:v>23.8843421376226</c:v>
                </c:pt>
                <c:pt idx="25">
                  <c:v>24.575537475846399</c:v>
                </c:pt>
                <c:pt idx="26">
                  <c:v>19.935771716162549</c:v>
                </c:pt>
                <c:pt idx="27">
                  <c:v>15.259626728333865</c:v>
                </c:pt>
                <c:pt idx="28">
                  <c:v>15.221852561304221</c:v>
                </c:pt>
                <c:pt idx="29">
                  <c:v>15.1214572388735</c:v>
                </c:pt>
                <c:pt idx="30">
                  <c:v>15.099876708285853</c:v>
                </c:pt>
                <c:pt idx="31">
                  <c:v>15.065510720724998</c:v>
                </c:pt>
                <c:pt idx="32">
                  <c:v>14.733893031712343</c:v>
                </c:pt>
                <c:pt idx="33">
                  <c:v>14.851449994387497</c:v>
                </c:pt>
                <c:pt idx="34">
                  <c:v>14.96434929067231</c:v>
                </c:pt>
                <c:pt idx="35">
                  <c:v>15.068997014287193</c:v>
                </c:pt>
                <c:pt idx="36">
                  <c:v>15.164614490789647</c:v>
                </c:pt>
                <c:pt idx="37">
                  <c:v>15.260116748243446</c:v>
                </c:pt>
                <c:pt idx="38">
                  <c:v>15.346438905749805</c:v>
                </c:pt>
                <c:pt idx="39">
                  <c:v>15.419265970161911</c:v>
                </c:pt>
                <c:pt idx="40">
                  <c:v>11.059548634418567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8-4B76-BA69-CD0206A4DC2A}"/>
            </c:ext>
          </c:extLst>
        </c:ser>
        <c:ser>
          <c:idx val="2"/>
          <c:order val="2"/>
          <c:tx>
            <c:strRef>
              <c:f>'Combined view charts'!$P$406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charts'!$Z$406:$BO$406</c:f>
              <c:numCache>
                <c:formatCode>#,##0.0_);\(#,##0.0\);\-_)</c:formatCode>
                <c:ptCount val="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8-4B76-BA69-CD0206A4D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charts'!$P$425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charts'!$Z$425:$BO$425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14.647023917239016</c:v>
                </c:pt>
                <c:pt idx="2">
                  <c:v>14.365491604501997</c:v>
                </c:pt>
                <c:pt idx="3">
                  <c:v>14.201267038545396</c:v>
                </c:pt>
                <c:pt idx="4">
                  <c:v>14.006803363959447</c:v>
                </c:pt>
                <c:pt idx="5">
                  <c:v>14.170165127992602</c:v>
                </c:pt>
                <c:pt idx="6">
                  <c:v>14.747691549920352</c:v>
                </c:pt>
                <c:pt idx="7">
                  <c:v>14.273294482631462</c:v>
                </c:pt>
                <c:pt idx="8">
                  <c:v>14.513951680051939</c:v>
                </c:pt>
                <c:pt idx="9">
                  <c:v>14.707950213653307</c:v>
                </c:pt>
                <c:pt idx="10">
                  <c:v>14.811572149666146</c:v>
                </c:pt>
                <c:pt idx="11">
                  <c:v>14.025097491224821</c:v>
                </c:pt>
                <c:pt idx="12">
                  <c:v>13.968156203691654</c:v>
                </c:pt>
                <c:pt idx="13">
                  <c:v>14.141752556786734</c:v>
                </c:pt>
                <c:pt idx="14">
                  <c:v>14.204326618427441</c:v>
                </c:pt>
                <c:pt idx="15">
                  <c:v>14.074586838693003</c:v>
                </c:pt>
                <c:pt idx="16">
                  <c:v>13.254812273092231</c:v>
                </c:pt>
                <c:pt idx="17">
                  <c:v>12.951074201213096</c:v>
                </c:pt>
                <c:pt idx="18">
                  <c:v>12.78359431817197</c:v>
                </c:pt>
                <c:pt idx="19">
                  <c:v>12.818748412308864</c:v>
                </c:pt>
                <c:pt idx="20">
                  <c:v>12.612047762575415</c:v>
                </c:pt>
                <c:pt idx="21">
                  <c:v>12.356208640584235</c:v>
                </c:pt>
                <c:pt idx="22">
                  <c:v>11.021193738374533</c:v>
                </c:pt>
                <c:pt idx="23">
                  <c:v>15.066950435892805</c:v>
                </c:pt>
                <c:pt idx="24">
                  <c:v>14.928465108203069</c:v>
                </c:pt>
                <c:pt idx="25">
                  <c:v>16.030132937391329</c:v>
                </c:pt>
                <c:pt idx="26">
                  <c:v>13.731307921900497</c:v>
                </c:pt>
                <c:pt idx="27">
                  <c:v>10.516631456493879</c:v>
                </c:pt>
                <c:pt idx="28">
                  <c:v>10.466084946568168</c:v>
                </c:pt>
                <c:pt idx="29">
                  <c:v>10.349711397534655</c:v>
                </c:pt>
                <c:pt idx="30">
                  <c:v>10.357176049180646</c:v>
                </c:pt>
                <c:pt idx="31">
                  <c:v>10.254221516476171</c:v>
                </c:pt>
                <c:pt idx="32">
                  <c:v>9.8526363281370557</c:v>
                </c:pt>
                <c:pt idx="33">
                  <c:v>9.967670165641854</c:v>
                </c:pt>
                <c:pt idx="34">
                  <c:v>10.083342874788659</c:v>
                </c:pt>
                <c:pt idx="35">
                  <c:v>10.199729050417645</c:v>
                </c:pt>
                <c:pt idx="36">
                  <c:v>10.316740415145357</c:v>
                </c:pt>
                <c:pt idx="37">
                  <c:v>10.434622004301191</c:v>
                </c:pt>
                <c:pt idx="38">
                  <c:v>10.553117977595567</c:v>
                </c:pt>
                <c:pt idx="39">
                  <c:v>10.672305802311463</c:v>
                </c:pt>
                <c:pt idx="40">
                  <c:v>10.792091193163056</c:v>
                </c:pt>
                <c:pt idx="41">
                  <c:v>-1.9295763565789797E-2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88-44F4-B7BB-9CFEB424B546}"/>
            </c:ext>
          </c:extLst>
        </c:ser>
        <c:ser>
          <c:idx val="1"/>
          <c:order val="1"/>
          <c:tx>
            <c:strRef>
              <c:f>'Combined view charts'!$P$426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charts'!$Z$426:$BO$426</c:f>
              <c:numCache>
                <c:formatCode>#,##0.0_);\(#,##0.0\);\-_)</c:formatCode>
                <c:ptCount val="42"/>
                <c:pt idx="0">
                  <c:v>1.158355664362676</c:v>
                </c:pt>
                <c:pt idx="1">
                  <c:v>15.406540898690613</c:v>
                </c:pt>
                <c:pt idx="2">
                  <c:v>14.772354030002338</c:v>
                </c:pt>
                <c:pt idx="3">
                  <c:v>14.455225501534498</c:v>
                </c:pt>
                <c:pt idx="4">
                  <c:v>14.152758254519332</c:v>
                </c:pt>
                <c:pt idx="5">
                  <c:v>14.294624145145068</c:v>
                </c:pt>
                <c:pt idx="6">
                  <c:v>14.910614420361943</c:v>
                </c:pt>
                <c:pt idx="7">
                  <c:v>14.318664955227712</c:v>
                </c:pt>
                <c:pt idx="8">
                  <c:v>14.548395934838014</c:v>
                </c:pt>
                <c:pt idx="9">
                  <c:v>14.721833714958516</c:v>
                </c:pt>
                <c:pt idx="10">
                  <c:v>14.8040586614029</c:v>
                </c:pt>
                <c:pt idx="11">
                  <c:v>14.006879420978681</c:v>
                </c:pt>
                <c:pt idx="12">
                  <c:v>14.00721739695658</c:v>
                </c:pt>
                <c:pt idx="13">
                  <c:v>14.176875713105092</c:v>
                </c:pt>
                <c:pt idx="14">
                  <c:v>14.203493821056442</c:v>
                </c:pt>
                <c:pt idx="15">
                  <c:v>14.000316011459319</c:v>
                </c:pt>
                <c:pt idx="16">
                  <c:v>13.377942456182909</c:v>
                </c:pt>
                <c:pt idx="17">
                  <c:v>13.206630000538803</c:v>
                </c:pt>
                <c:pt idx="18">
                  <c:v>13.022192014615889</c:v>
                </c:pt>
                <c:pt idx="19">
                  <c:v>13.007193942959987</c:v>
                </c:pt>
                <c:pt idx="20">
                  <c:v>12.760120779821538</c:v>
                </c:pt>
                <c:pt idx="21">
                  <c:v>12.457797124950316</c:v>
                </c:pt>
                <c:pt idx="22">
                  <c:v>11.570340315130196</c:v>
                </c:pt>
                <c:pt idx="23">
                  <c:v>15.61412286921618</c:v>
                </c:pt>
                <c:pt idx="24">
                  <c:v>15.660641723398978</c:v>
                </c:pt>
                <c:pt idx="25">
                  <c:v>16.472633268088309</c:v>
                </c:pt>
                <c:pt idx="26">
                  <c:v>13.277614704549086</c:v>
                </c:pt>
                <c:pt idx="27">
                  <c:v>9.2803465501048077</c:v>
                </c:pt>
                <c:pt idx="28">
                  <c:v>9.1495323255105827</c:v>
                </c:pt>
                <c:pt idx="29">
                  <c:v>8.9542361443639891</c:v>
                </c:pt>
                <c:pt idx="30">
                  <c:v>8.8358567378861501</c:v>
                </c:pt>
                <c:pt idx="31">
                  <c:v>8.7027558969172993</c:v>
                </c:pt>
                <c:pt idx="32">
                  <c:v>8.2704286574284911</c:v>
                </c:pt>
                <c:pt idx="33">
                  <c:v>8.2852618786179661</c:v>
                </c:pt>
                <c:pt idx="34">
                  <c:v>8.2933829585873902</c:v>
                </c:pt>
                <c:pt idx="35">
                  <c:v>8.2911569015605728</c:v>
                </c:pt>
                <c:pt idx="36">
                  <c:v>8.2777631218084977</c:v>
                </c:pt>
                <c:pt idx="37">
                  <c:v>8.2620738978826722</c:v>
                </c:pt>
                <c:pt idx="38">
                  <c:v>8.234980744381815</c:v>
                </c:pt>
                <c:pt idx="39">
                  <c:v>8.1921241915665579</c:v>
                </c:pt>
                <c:pt idx="40">
                  <c:v>5.4015562029478836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88-44F4-B7BB-9CFEB424B546}"/>
            </c:ext>
          </c:extLst>
        </c:ser>
        <c:ser>
          <c:idx val="2"/>
          <c:order val="2"/>
          <c:tx>
            <c:strRef>
              <c:f>'Combined view charts'!$P$427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charts'!$Z$427:$BO$427</c:f>
              <c:numCache>
                <c:formatCode>#,##0.0_);\(#,##0.0\);\-_)</c:formatCode>
                <c:ptCount val="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88-44F4-B7BB-9CFEB424B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charts'!$P$446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charts'!$Z$446:$BO$446</c:f>
              <c:numCache>
                <c:formatCode>#,##0.0_);\(#,##0.0\);\-_)</c:formatCode>
                <c:ptCount val="42"/>
                <c:pt idx="0">
                  <c:v>0</c:v>
                </c:pt>
                <c:pt idx="1">
                  <c:v>5.1053869623117016</c:v>
                </c:pt>
                <c:pt idx="2">
                  <c:v>5.6552259646359957</c:v>
                </c:pt>
                <c:pt idx="3">
                  <c:v>5.8530762546934527</c:v>
                </c:pt>
                <c:pt idx="4">
                  <c:v>5.959151051092836</c:v>
                </c:pt>
                <c:pt idx="5">
                  <c:v>6.0360788143196213</c:v>
                </c:pt>
                <c:pt idx="6">
                  <c:v>6.1569463620169094</c:v>
                </c:pt>
                <c:pt idx="7">
                  <c:v>6.2482695065149541</c:v>
                </c:pt>
                <c:pt idx="8">
                  <c:v>6.3309796388501782</c:v>
                </c:pt>
                <c:pt idx="9">
                  <c:v>6.4153439738321119</c:v>
                </c:pt>
                <c:pt idx="10">
                  <c:v>6.5013955955136815</c:v>
                </c:pt>
                <c:pt idx="11">
                  <c:v>6.6251448637731638</c:v>
                </c:pt>
                <c:pt idx="12">
                  <c:v>6.7242501937704544</c:v>
                </c:pt>
                <c:pt idx="13">
                  <c:v>6.816479939850792</c:v>
                </c:pt>
                <c:pt idx="14">
                  <c:v>6.9105542808527334</c:v>
                </c:pt>
                <c:pt idx="15">
                  <c:v>7.0065101086747168</c:v>
                </c:pt>
                <c:pt idx="16">
                  <c:v>7.2549449557815455</c:v>
                </c:pt>
                <c:pt idx="17">
                  <c:v>7.3948574834979945</c:v>
                </c:pt>
                <c:pt idx="18">
                  <c:v>7.5004993753728817</c:v>
                </c:pt>
                <c:pt idx="19">
                  <c:v>7.6082541050852663</c:v>
                </c:pt>
                <c:pt idx="20">
                  <c:v>7.7181639293918982</c:v>
                </c:pt>
                <c:pt idx="21">
                  <c:v>7.8302719501846649</c:v>
                </c:pt>
                <c:pt idx="22">
                  <c:v>12.061006321969101</c:v>
                </c:pt>
                <c:pt idx="23">
                  <c:v>8.0612593162260779</c:v>
                </c:pt>
                <c:pt idx="24">
                  <c:v>8.1802292447555267</c:v>
                </c:pt>
                <c:pt idx="25">
                  <c:v>7.8148816968555641</c:v>
                </c:pt>
                <c:pt idx="26">
                  <c:v>6.3838133434643263</c:v>
                </c:pt>
                <c:pt idx="27">
                  <c:v>5.7101380236689803</c:v>
                </c:pt>
                <c:pt idx="28">
                  <c:v>5.7999993272699673</c:v>
                </c:pt>
                <c:pt idx="29">
                  <c:v>5.8916578569429747</c:v>
                </c:pt>
                <c:pt idx="30">
                  <c:v>5.9851495572094411</c:v>
                </c:pt>
                <c:pt idx="31">
                  <c:v>6.0805110914812381</c:v>
                </c:pt>
                <c:pt idx="32">
                  <c:v>6.1777798564384696</c:v>
                </c:pt>
                <c:pt idx="33">
                  <c:v>6.2769939966948485</c:v>
                </c:pt>
                <c:pt idx="34">
                  <c:v>6.3781924197563526</c:v>
                </c:pt>
                <c:pt idx="35">
                  <c:v>6.4814148112790892</c:v>
                </c:pt>
                <c:pt idx="36">
                  <c:v>6.5867016506322766</c:v>
                </c:pt>
                <c:pt idx="37">
                  <c:v>6.6940942267725303</c:v>
                </c:pt>
                <c:pt idx="38">
                  <c:v>6.803634654435589</c:v>
                </c:pt>
                <c:pt idx="39">
                  <c:v>6.9153658906519091</c:v>
                </c:pt>
                <c:pt idx="40">
                  <c:v>7.0293317515925544</c:v>
                </c:pt>
                <c:pt idx="41">
                  <c:v>1.9576923095210995E-2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DD-43B6-8CA2-D45B83A18F29}"/>
            </c:ext>
          </c:extLst>
        </c:ser>
        <c:ser>
          <c:idx val="1"/>
          <c:order val="1"/>
          <c:tx>
            <c:strRef>
              <c:f>'Combined view charts'!$P$447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charts'!$Z$447:$BO$447</c:f>
              <c:numCache>
                <c:formatCode>#,##0.0_);\(#,##0.0\);\-_)</c:formatCode>
                <c:ptCount val="42"/>
                <c:pt idx="0">
                  <c:v>1.17564619628196</c:v>
                </c:pt>
                <c:pt idx="1">
                  <c:v>5.3353702857958742</c:v>
                </c:pt>
                <c:pt idx="2">
                  <c:v>5.8834177290298877</c:v>
                </c:pt>
                <c:pt idx="3">
                  <c:v>6.0834978536702975</c:v>
                </c:pt>
                <c:pt idx="4">
                  <c:v>6.1918470813442905</c:v>
                </c:pt>
                <c:pt idx="5">
                  <c:v>6.2710947644711768</c:v>
                </c:pt>
                <c:pt idx="6">
                  <c:v>6.3943286304665676</c:v>
                </c:pt>
                <c:pt idx="7">
                  <c:v>6.4880654196286782</c:v>
                </c:pt>
                <c:pt idx="8">
                  <c:v>6.5732374695212519</c:v>
                </c:pt>
                <c:pt idx="9">
                  <c:v>6.660112960411678</c:v>
                </c:pt>
                <c:pt idx="10">
                  <c:v>6.7487259611199129</c:v>
                </c:pt>
                <c:pt idx="11">
                  <c:v>6.8750878359865917</c:v>
                </c:pt>
                <c:pt idx="12">
                  <c:v>6.9768580247232235</c:v>
                </c:pt>
                <c:pt idx="13">
                  <c:v>7.0718059267176896</c:v>
                </c:pt>
                <c:pt idx="14">
                  <c:v>7.1686527867520429</c:v>
                </c:pt>
                <c:pt idx="15">
                  <c:v>7.2674365839870827</c:v>
                </c:pt>
                <c:pt idx="16">
                  <c:v>7.5187559598952305</c:v>
                </c:pt>
                <c:pt idx="17">
                  <c:v>7.6616107069890269</c:v>
                </c:pt>
                <c:pt idx="18">
                  <c:v>7.7702536626288081</c:v>
                </c:pt>
                <c:pt idx="19">
                  <c:v>7.8810694773813843</c:v>
                </c:pt>
                <c:pt idx="20">
                  <c:v>7.9941016084290126</c:v>
                </c:pt>
                <c:pt idx="21">
                  <c:v>8.1093943820975927</c:v>
                </c:pt>
                <c:pt idx="22">
                  <c:v>12.343377201815363</c:v>
                </c:pt>
                <c:pt idx="23">
                  <c:v>8.3469436129643348</c:v>
                </c:pt>
                <c:pt idx="24">
                  <c:v>8.2237004142236199</c:v>
                </c:pt>
                <c:pt idx="25">
                  <c:v>8.1029042077580939</c:v>
                </c:pt>
                <c:pt idx="26">
                  <c:v>6.6581570116134614</c:v>
                </c:pt>
                <c:pt idx="27">
                  <c:v>5.979280178229061</c:v>
                </c:pt>
                <c:pt idx="28">
                  <c:v>6.072320235793641</c:v>
                </c:pt>
                <c:pt idx="29">
                  <c:v>6.1672210945095136</c:v>
                </c:pt>
                <c:pt idx="30">
                  <c:v>6.264019970399703</c:v>
                </c:pt>
                <c:pt idx="31">
                  <c:v>6.3627548238076983</c:v>
                </c:pt>
                <c:pt idx="32">
                  <c:v>6.463464374283852</c:v>
                </c:pt>
                <c:pt idx="33">
                  <c:v>6.5661881157695294</c:v>
                </c:pt>
                <c:pt idx="34">
                  <c:v>6.6709663320849204</c:v>
                </c:pt>
                <c:pt idx="35">
                  <c:v>6.7778401127266195</c:v>
                </c:pt>
                <c:pt idx="36">
                  <c:v>6.8868513689811515</c:v>
                </c:pt>
                <c:pt idx="37">
                  <c:v>6.9980428503607737</c:v>
                </c:pt>
                <c:pt idx="38">
                  <c:v>7.1114581613679899</c:v>
                </c:pt>
                <c:pt idx="39">
                  <c:v>7.2271417785953513</c:v>
                </c:pt>
                <c:pt idx="40">
                  <c:v>5.6579924314706842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DD-43B6-8CA2-D45B83A18F29}"/>
            </c:ext>
          </c:extLst>
        </c:ser>
        <c:ser>
          <c:idx val="2"/>
          <c:order val="2"/>
          <c:tx>
            <c:strRef>
              <c:f>'Combined view charts'!$P$448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charts'!$Z$7:$BO$7</c:f>
              <c:numCache>
                <c:formatCode>General</c:formatCode>
                <c:ptCount val="42"/>
                <c:pt idx="0">
                  <c:v>2028</c:v>
                </c:pt>
                <c:pt idx="1">
                  <c:v>2029</c:v>
                </c:pt>
                <c:pt idx="2">
                  <c:v>2030</c:v>
                </c:pt>
                <c:pt idx="3">
                  <c:v>2031</c:v>
                </c:pt>
                <c:pt idx="4">
                  <c:v>2032</c:v>
                </c:pt>
                <c:pt idx="5">
                  <c:v>2033</c:v>
                </c:pt>
                <c:pt idx="6">
                  <c:v>2034</c:v>
                </c:pt>
                <c:pt idx="7">
                  <c:v>2035</c:v>
                </c:pt>
                <c:pt idx="8">
                  <c:v>2036</c:v>
                </c:pt>
                <c:pt idx="9">
                  <c:v>2037</c:v>
                </c:pt>
                <c:pt idx="10">
                  <c:v>2038</c:v>
                </c:pt>
                <c:pt idx="11">
                  <c:v>2039</c:v>
                </c:pt>
                <c:pt idx="12">
                  <c:v>2040</c:v>
                </c:pt>
                <c:pt idx="13">
                  <c:v>2041</c:v>
                </c:pt>
                <c:pt idx="14">
                  <c:v>2042</c:v>
                </c:pt>
                <c:pt idx="15">
                  <c:v>2043</c:v>
                </c:pt>
                <c:pt idx="16">
                  <c:v>2044</c:v>
                </c:pt>
                <c:pt idx="17">
                  <c:v>2045</c:v>
                </c:pt>
                <c:pt idx="18">
                  <c:v>2046</c:v>
                </c:pt>
                <c:pt idx="19">
                  <c:v>2047</c:v>
                </c:pt>
                <c:pt idx="20">
                  <c:v>2048</c:v>
                </c:pt>
                <c:pt idx="21">
                  <c:v>2049</c:v>
                </c:pt>
                <c:pt idx="22">
                  <c:v>2050</c:v>
                </c:pt>
                <c:pt idx="23">
                  <c:v>2051</c:v>
                </c:pt>
                <c:pt idx="24">
                  <c:v>2052</c:v>
                </c:pt>
                <c:pt idx="25">
                  <c:v>2053</c:v>
                </c:pt>
                <c:pt idx="26">
                  <c:v>2054</c:v>
                </c:pt>
                <c:pt idx="27">
                  <c:v>2055</c:v>
                </c:pt>
                <c:pt idx="28">
                  <c:v>2056</c:v>
                </c:pt>
                <c:pt idx="29">
                  <c:v>2057</c:v>
                </c:pt>
                <c:pt idx="30">
                  <c:v>2058</c:v>
                </c:pt>
                <c:pt idx="31">
                  <c:v>2059</c:v>
                </c:pt>
                <c:pt idx="32">
                  <c:v>2060</c:v>
                </c:pt>
                <c:pt idx="33">
                  <c:v>2061</c:v>
                </c:pt>
                <c:pt idx="34">
                  <c:v>2062</c:v>
                </c:pt>
                <c:pt idx="35">
                  <c:v>2063</c:v>
                </c:pt>
                <c:pt idx="36">
                  <c:v>2064</c:v>
                </c:pt>
                <c:pt idx="37">
                  <c:v>2065</c:v>
                </c:pt>
                <c:pt idx="38">
                  <c:v>2066</c:v>
                </c:pt>
                <c:pt idx="39">
                  <c:v>2067</c:v>
                </c:pt>
                <c:pt idx="40">
                  <c:v>2068</c:v>
                </c:pt>
                <c:pt idx="41">
                  <c:v>2069</c:v>
                </c:pt>
              </c:numCache>
            </c:numRef>
          </c:cat>
          <c:val>
            <c:numRef>
              <c:f>'Combined view charts'!$Z$448:$BO$448</c:f>
              <c:numCache>
                <c:formatCode>#,##0.0_);\(#,##0.0\);\-_)</c:formatCode>
                <c:ptCount val="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DD-43B6-8CA2-D45B83A18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charts'!$P$470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charts'!$AA$470:$BQ$470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72.492440073897313</c:v>
                </c:pt>
                <c:pt idx="3">
                  <c:v>211.73971070131125</c:v>
                </c:pt>
                <c:pt idx="4">
                  <c:v>216.58169051546656</c:v>
                </c:pt>
                <c:pt idx="5">
                  <c:v>219.48665374102598</c:v>
                </c:pt>
                <c:pt idx="6">
                  <c:v>221.55842012931032</c:v>
                </c:pt>
                <c:pt idx="7">
                  <c:v>222.85560439628392</c:v>
                </c:pt>
                <c:pt idx="8">
                  <c:v>223.04923204469725</c:v>
                </c:pt>
                <c:pt idx="9">
                  <c:v>222.77698197265897</c:v>
                </c:pt>
                <c:pt idx="10">
                  <c:v>222.27602506671673</c:v>
                </c:pt>
                <c:pt idx="11">
                  <c:v>221.9192721312107</c:v>
                </c:pt>
                <c:pt idx="12">
                  <c:v>222.30076583608474</c:v>
                </c:pt>
                <c:pt idx="13">
                  <c:v>221.85723545166584</c:v>
                </c:pt>
                <c:pt idx="14">
                  <c:v>221.41525606537243</c:v>
                </c:pt>
                <c:pt idx="15">
                  <c:v>220.97450925030873</c:v>
                </c:pt>
                <c:pt idx="16">
                  <c:v>220.5359286256415</c:v>
                </c:pt>
                <c:pt idx="17">
                  <c:v>220.09856976701036</c:v>
                </c:pt>
                <c:pt idx="18">
                  <c:v>219.66274032506334</c:v>
                </c:pt>
                <c:pt idx="19">
                  <c:v>219.22812630367193</c:v>
                </c:pt>
                <c:pt idx="20">
                  <c:v>218.79564833111201</c:v>
                </c:pt>
                <c:pt idx="21">
                  <c:v>218.36437512426335</c:v>
                </c:pt>
                <c:pt idx="22">
                  <c:v>217.2668292872284</c:v>
                </c:pt>
                <c:pt idx="23">
                  <c:v>216.55137522357214</c:v>
                </c:pt>
                <c:pt idx="24">
                  <c:v>216.12491498746061</c:v>
                </c:pt>
                <c:pt idx="25">
                  <c:v>215.69964275328732</c:v>
                </c:pt>
                <c:pt idx="26">
                  <c:v>215.27585766962545</c:v>
                </c:pt>
                <c:pt idx="27">
                  <c:v>214.18547365205654</c:v>
                </c:pt>
                <c:pt idx="28">
                  <c:v>213.47805991742581</c:v>
                </c:pt>
                <c:pt idx="29">
                  <c:v>213.05870515509261</c:v>
                </c:pt>
                <c:pt idx="30">
                  <c:v>212.64081685024036</c:v>
                </c:pt>
                <c:pt idx="31">
                  <c:v>212.50740753812261</c:v>
                </c:pt>
                <c:pt idx="32">
                  <c:v>210.15240582521147</c:v>
                </c:pt>
                <c:pt idx="33">
                  <c:v>208.97219552482926</c:v>
                </c:pt>
                <c:pt idx="34">
                  <c:v>208.15903533770108</c:v>
                </c:pt>
                <c:pt idx="35">
                  <c:v>207.35098349548241</c:v>
                </c:pt>
                <c:pt idx="36">
                  <c:v>206.54972179321865</c:v>
                </c:pt>
                <c:pt idx="37">
                  <c:v>177.72088512109758</c:v>
                </c:pt>
                <c:pt idx="38">
                  <c:v>117.60608403270685</c:v>
                </c:pt>
                <c:pt idx="39">
                  <c:v>116.72710776019997</c:v>
                </c:pt>
                <c:pt idx="40">
                  <c:v>115.85190543813229</c:v>
                </c:pt>
                <c:pt idx="41">
                  <c:v>115.04236119003404</c:v>
                </c:pt>
                <c:pt idx="42">
                  <c:v>47.706965152229088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8A4-A1AF-49A3144C7EE8}"/>
            </c:ext>
          </c:extLst>
        </c:ser>
        <c:ser>
          <c:idx val="1"/>
          <c:order val="1"/>
          <c:tx>
            <c:strRef>
              <c:f>'Combined view charts'!$P$471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charts'!$AA$471:$BQ$471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81.688922438083466</c:v>
                </c:pt>
                <c:pt idx="3">
                  <c:v>232.97626705271824</c:v>
                </c:pt>
                <c:pt idx="4">
                  <c:v>232.40482999313394</c:v>
                </c:pt>
                <c:pt idx="5">
                  <c:v>231.92596632577147</c:v>
                </c:pt>
                <c:pt idx="6">
                  <c:v>231.44877721482385</c:v>
                </c:pt>
                <c:pt idx="7">
                  <c:v>230.97291886632252</c:v>
                </c:pt>
                <c:pt idx="8">
                  <c:v>230.49939927501552</c:v>
                </c:pt>
                <c:pt idx="9">
                  <c:v>230.02719878017911</c:v>
                </c:pt>
                <c:pt idx="10">
                  <c:v>229.55664954105831</c:v>
                </c:pt>
                <c:pt idx="11">
                  <c:v>229.08741254742293</c:v>
                </c:pt>
                <c:pt idx="12">
                  <c:v>228.62048176822753</c:v>
                </c:pt>
                <c:pt idx="13">
                  <c:v>228.15485173086876</c:v>
                </c:pt>
                <c:pt idx="14">
                  <c:v>227.69084997274507</c:v>
                </c:pt>
                <c:pt idx="15">
                  <c:v>227.22814220080119</c:v>
                </c:pt>
                <c:pt idx="16">
                  <c:v>226.76770855336071</c:v>
                </c:pt>
                <c:pt idx="17">
                  <c:v>226.3085575485193</c:v>
                </c:pt>
                <c:pt idx="18">
                  <c:v>225.85101216613987</c:v>
                </c:pt>
                <c:pt idx="19">
                  <c:v>225.3947427647046</c:v>
                </c:pt>
                <c:pt idx="20">
                  <c:v>224.94071584435329</c:v>
                </c:pt>
                <c:pt idx="21">
                  <c:v>224.48795371920619</c:v>
                </c:pt>
                <c:pt idx="22">
                  <c:v>223.36899410928152</c:v>
                </c:pt>
                <c:pt idx="23">
                  <c:v>222.63218599045359</c:v>
                </c:pt>
                <c:pt idx="24">
                  <c:v>222.18447665046588</c:v>
                </c:pt>
                <c:pt idx="25">
                  <c:v>221.73801450662609</c:v>
                </c:pt>
                <c:pt idx="26">
                  <c:v>221.29311361309175</c:v>
                </c:pt>
                <c:pt idx="27">
                  <c:v>220.18167267242328</c:v>
                </c:pt>
                <c:pt idx="28">
                  <c:v>219.45330550563841</c:v>
                </c:pt>
                <c:pt idx="29">
                  <c:v>219.01305568169988</c:v>
                </c:pt>
                <c:pt idx="30">
                  <c:v>218.57434538397115</c:v>
                </c:pt>
                <c:pt idx="31">
                  <c:v>218.30788743677346</c:v>
                </c:pt>
                <c:pt idx="32">
                  <c:v>215.87816851038818</c:v>
                </c:pt>
                <c:pt idx="33">
                  <c:v>214.64981677458672</c:v>
                </c:pt>
                <c:pt idx="34">
                  <c:v>213.67566730847071</c:v>
                </c:pt>
                <c:pt idx="35">
                  <c:v>212.82903922277137</c:v>
                </c:pt>
                <c:pt idx="36">
                  <c:v>211.98952543703558</c:v>
                </c:pt>
                <c:pt idx="37">
                  <c:v>177.72088512109758</c:v>
                </c:pt>
                <c:pt idx="38">
                  <c:v>117.60608403270685</c:v>
                </c:pt>
                <c:pt idx="39">
                  <c:v>116.72710776019997</c:v>
                </c:pt>
                <c:pt idx="40">
                  <c:v>115.85190543813229</c:v>
                </c:pt>
                <c:pt idx="41">
                  <c:v>115.04236119003404</c:v>
                </c:pt>
                <c:pt idx="42">
                  <c:v>47.706965152229088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7-48A4-A1AF-49A3144C7EE8}"/>
            </c:ext>
          </c:extLst>
        </c:ser>
        <c:ser>
          <c:idx val="2"/>
          <c:order val="2"/>
          <c:tx>
            <c:strRef>
              <c:f>'Combined view charts'!$P$472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charts'!$AA$472:$BQ$472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67-48A4-A1AF-49A3144C7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charts'!$P$491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charts'!$AA$491:$BQ$491</c:f>
              <c:numCache>
                <c:formatCode>#,##0.0_);\(#,##0.0\);\-_)</c:formatCode>
                <c:ptCount val="43"/>
                <c:pt idx="0">
                  <c:v>-3.817166625E-2</c:v>
                </c:pt>
                <c:pt idx="1">
                  <c:v>-0.11327364375</c:v>
                </c:pt>
                <c:pt idx="2">
                  <c:v>3.0841658531228848</c:v>
                </c:pt>
                <c:pt idx="3">
                  <c:v>10.126617335096311</c:v>
                </c:pt>
                <c:pt idx="4">
                  <c:v>10.3209217368645</c:v>
                </c:pt>
                <c:pt idx="5">
                  <c:v>10.433087332284595</c:v>
                </c:pt>
                <c:pt idx="6">
                  <c:v>10.530049773418757</c:v>
                </c:pt>
                <c:pt idx="7">
                  <c:v>10.565287554022621</c:v>
                </c:pt>
                <c:pt idx="8">
                  <c:v>10.55550539344657</c:v>
                </c:pt>
                <c:pt idx="9">
                  <c:v>10.526665406773764</c:v>
                </c:pt>
                <c:pt idx="10">
                  <c:v>10.523899280213953</c:v>
                </c:pt>
                <c:pt idx="11">
                  <c:v>10.563498224254541</c:v>
                </c:pt>
                <c:pt idx="12">
                  <c:v>12.516224151338948</c:v>
                </c:pt>
                <c:pt idx="13">
                  <c:v>16.4073900080508</c:v>
                </c:pt>
                <c:pt idx="14">
                  <c:v>16.194632000683178</c:v>
                </c:pt>
                <c:pt idx="15">
                  <c:v>16.134752383386356</c:v>
                </c:pt>
                <c:pt idx="16">
                  <c:v>16.170084455084378</c:v>
                </c:pt>
                <c:pt idx="17">
                  <c:v>16.498209146361656</c:v>
                </c:pt>
                <c:pt idx="18">
                  <c:v>16.931626797976566</c:v>
                </c:pt>
                <c:pt idx="19">
                  <c:v>17.166888055693594</c:v>
                </c:pt>
                <c:pt idx="20">
                  <c:v>17.703347135783233</c:v>
                </c:pt>
                <c:pt idx="21">
                  <c:v>17.898840710019471</c:v>
                </c:pt>
                <c:pt idx="22">
                  <c:v>18.117241913921152</c:v>
                </c:pt>
                <c:pt idx="23">
                  <c:v>18.122230603105933</c:v>
                </c:pt>
                <c:pt idx="24">
                  <c:v>18.442623980827459</c:v>
                </c:pt>
                <c:pt idx="25">
                  <c:v>18.74689085939146</c:v>
                </c:pt>
                <c:pt idx="26">
                  <c:v>18.877510271474467</c:v>
                </c:pt>
                <c:pt idx="27">
                  <c:v>18.834127153584099</c:v>
                </c:pt>
                <c:pt idx="28">
                  <c:v>19.107015983649809</c:v>
                </c:pt>
                <c:pt idx="29">
                  <c:v>19.529329519140578</c:v>
                </c:pt>
                <c:pt idx="30">
                  <c:v>19.953090965770706</c:v>
                </c:pt>
                <c:pt idx="31">
                  <c:v>19.895631287172641</c:v>
                </c:pt>
                <c:pt idx="32">
                  <c:v>20.089345363362099</c:v>
                </c:pt>
                <c:pt idx="33">
                  <c:v>20.390935772275252</c:v>
                </c:pt>
                <c:pt idx="34">
                  <c:v>20.73873834079302</c:v>
                </c:pt>
                <c:pt idx="35">
                  <c:v>21.092591972706696</c:v>
                </c:pt>
                <c:pt idx="36">
                  <c:v>21.452746652848848</c:v>
                </c:pt>
                <c:pt idx="37">
                  <c:v>17.825170478524122</c:v>
                </c:pt>
                <c:pt idx="38">
                  <c:v>10.059544290280646</c:v>
                </c:pt>
                <c:pt idx="39">
                  <c:v>10.18638199555742</c:v>
                </c:pt>
                <c:pt idx="40">
                  <c:v>10.314523192081147</c:v>
                </c:pt>
                <c:pt idx="41">
                  <c:v>10.449597678815929</c:v>
                </c:pt>
                <c:pt idx="42">
                  <c:v>4.4209691572884093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B-409E-BA07-5BBDF2492EA2}"/>
            </c:ext>
          </c:extLst>
        </c:ser>
        <c:ser>
          <c:idx val="1"/>
          <c:order val="1"/>
          <c:tx>
            <c:strRef>
              <c:f>'Combined view charts'!$P$492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charts'!$AA$492:$BQ$492</c:f>
              <c:numCache>
                <c:formatCode>#,##0.0_);\(#,##0.0\);\-_)</c:formatCode>
                <c:ptCount val="43"/>
                <c:pt idx="0">
                  <c:v>-3.817166625E-2</c:v>
                </c:pt>
                <c:pt idx="1">
                  <c:v>-0.11327364375</c:v>
                </c:pt>
                <c:pt idx="2">
                  <c:v>3.4454177322098323</c:v>
                </c:pt>
                <c:pt idx="3">
                  <c:v>10.995195987695556</c:v>
                </c:pt>
                <c:pt idx="4">
                  <c:v>10.956869886753923</c:v>
                </c:pt>
                <c:pt idx="5">
                  <c:v>10.920881693044578</c:v>
                </c:pt>
                <c:pt idx="6">
                  <c:v>10.912735728003861</c:v>
                </c:pt>
                <c:pt idx="7">
                  <c:v>10.875337694199359</c:v>
                </c:pt>
                <c:pt idx="8">
                  <c:v>10.837757372725479</c:v>
                </c:pt>
                <c:pt idx="9">
                  <c:v>10.799000574015928</c:v>
                </c:pt>
                <c:pt idx="10">
                  <c:v>10.797225208459651</c:v>
                </c:pt>
                <c:pt idx="11">
                  <c:v>10.832081805942147</c:v>
                </c:pt>
                <c:pt idx="12">
                  <c:v>12.803092034211064</c:v>
                </c:pt>
                <c:pt idx="13">
                  <c:v>16.792825986886534</c:v>
                </c:pt>
                <c:pt idx="14">
                  <c:v>16.578396179500405</c:v>
                </c:pt>
                <c:pt idx="15">
                  <c:v>16.516682276398136</c:v>
                </c:pt>
                <c:pt idx="16">
                  <c:v>16.553739035580435</c:v>
                </c:pt>
                <c:pt idx="17">
                  <c:v>16.891129257581209</c:v>
                </c:pt>
                <c:pt idx="18">
                  <c:v>17.333054635735952</c:v>
                </c:pt>
                <c:pt idx="19">
                  <c:v>17.571110082671964</c:v>
                </c:pt>
                <c:pt idx="20">
                  <c:v>18.118310020747572</c:v>
                </c:pt>
                <c:pt idx="21">
                  <c:v>18.315678484997523</c:v>
                </c:pt>
                <c:pt idx="22">
                  <c:v>18.53796635385989</c:v>
                </c:pt>
                <c:pt idx="23">
                  <c:v>18.540581353394195</c:v>
                </c:pt>
                <c:pt idx="24">
                  <c:v>18.867971792428825</c:v>
                </c:pt>
                <c:pt idx="25">
                  <c:v>19.17826925062521</c:v>
                </c:pt>
                <c:pt idx="26">
                  <c:v>19.309511531834712</c:v>
                </c:pt>
                <c:pt idx="27">
                  <c:v>19.259957196276687</c:v>
                </c:pt>
                <c:pt idx="28">
                  <c:v>19.537696122330701</c:v>
                </c:pt>
                <c:pt idx="29">
                  <c:v>19.966053424851534</c:v>
                </c:pt>
                <c:pt idx="30">
                  <c:v>20.398281962969772</c:v>
                </c:pt>
                <c:pt idx="31">
                  <c:v>20.326808357845159</c:v>
                </c:pt>
                <c:pt idx="32">
                  <c:v>20.523595325613126</c:v>
                </c:pt>
                <c:pt idx="33">
                  <c:v>20.830260149165778</c:v>
                </c:pt>
                <c:pt idx="34">
                  <c:v>21.174253328376651</c:v>
                </c:pt>
                <c:pt idx="35">
                  <c:v>21.533820479654096</c:v>
                </c:pt>
                <c:pt idx="36">
                  <c:v>21.899765902287438</c:v>
                </c:pt>
                <c:pt idx="37">
                  <c:v>17.825170478524122</c:v>
                </c:pt>
                <c:pt idx="38">
                  <c:v>10.059544290280646</c:v>
                </c:pt>
                <c:pt idx="39">
                  <c:v>10.18638199555742</c:v>
                </c:pt>
                <c:pt idx="40">
                  <c:v>10.314523192081147</c:v>
                </c:pt>
                <c:pt idx="41">
                  <c:v>10.449597678815929</c:v>
                </c:pt>
                <c:pt idx="42">
                  <c:v>4.4209691572884093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B-409E-BA07-5BBDF2492EA2}"/>
            </c:ext>
          </c:extLst>
        </c:ser>
        <c:ser>
          <c:idx val="2"/>
          <c:order val="2"/>
          <c:tx>
            <c:strRef>
              <c:f>'Combined view charts'!$P$493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charts'!$AA$493:$BQ$493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B-409E-BA07-5BBDF2492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charts'!$P$512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charts'!$AA$512:$BQ$512</c:f>
              <c:numCache>
                <c:formatCode>#,##0.0_);\(#,##0.0\);\-_)</c:formatCode>
                <c:ptCount val="43"/>
                <c:pt idx="0">
                  <c:v>-3.817166625E-2</c:v>
                </c:pt>
                <c:pt idx="1">
                  <c:v>-0.11327364375</c:v>
                </c:pt>
                <c:pt idx="2">
                  <c:v>2.0311674481048536</c:v>
                </c:pt>
                <c:pt idx="3">
                  <c:v>7.8942059545259387</c:v>
                </c:pt>
                <c:pt idx="4">
                  <c:v>8.0512797515993899</c:v>
                </c:pt>
                <c:pt idx="5">
                  <c:v>8.1254701302308465</c:v>
                </c:pt>
                <c:pt idx="6">
                  <c:v>8.1836978502406019</c:v>
                </c:pt>
                <c:pt idx="7">
                  <c:v>8.1508392656751081</c:v>
                </c:pt>
                <c:pt idx="8">
                  <c:v>8.0366902437889998</c:v>
                </c:pt>
                <c:pt idx="9">
                  <c:v>7.9648915770397064</c:v>
                </c:pt>
                <c:pt idx="10">
                  <c:v>7.9183075968018795</c:v>
                </c:pt>
                <c:pt idx="11">
                  <c:v>7.9132123300908956</c:v>
                </c:pt>
                <c:pt idx="12">
                  <c:v>9.8067864017681359</c:v>
                </c:pt>
                <c:pt idx="13">
                  <c:v>13.621174277183085</c:v>
                </c:pt>
                <c:pt idx="14">
                  <c:v>13.360109578114781</c:v>
                </c:pt>
                <c:pt idx="15">
                  <c:v>13.250957135283251</c:v>
                </c:pt>
                <c:pt idx="16">
                  <c:v>13.236030924935879</c:v>
                </c:pt>
                <c:pt idx="17">
                  <c:v>13.492924851831361</c:v>
                </c:pt>
                <c:pt idx="18">
                  <c:v>13.829481125551403</c:v>
                </c:pt>
                <c:pt idx="19">
                  <c:v>14.010117092736596</c:v>
                </c:pt>
                <c:pt idx="20">
                  <c:v>14.490858376483761</c:v>
                </c:pt>
                <c:pt idx="21">
                  <c:v>14.629519798450676</c:v>
                </c:pt>
                <c:pt idx="22">
                  <c:v>14.770824466857647</c:v>
                </c:pt>
                <c:pt idx="23">
                  <c:v>14.673986494252294</c:v>
                </c:pt>
                <c:pt idx="24">
                  <c:v>14.932832612713414</c:v>
                </c:pt>
                <c:pt idx="25">
                  <c:v>15.174321286831796</c:v>
                </c:pt>
                <c:pt idx="26">
                  <c:v>15.421736617880285</c:v>
                </c:pt>
                <c:pt idx="27">
                  <c:v>15.324844264418029</c:v>
                </c:pt>
                <c:pt idx="28">
                  <c:v>15.531112361700419</c:v>
                </c:pt>
                <c:pt idx="29">
                  <c:v>15.885472749752196</c:v>
                </c:pt>
                <c:pt idx="30">
                  <c:v>16.23992198599456</c:v>
                </c:pt>
                <c:pt idx="31">
                  <c:v>16.111763852800969</c:v>
                </c:pt>
                <c:pt idx="32">
                  <c:v>16.191654284158901</c:v>
                </c:pt>
                <c:pt idx="33">
                  <c:v>16.326578855352977</c:v>
                </c:pt>
                <c:pt idx="34">
                  <c:v>16.596659210532302</c:v>
                </c:pt>
                <c:pt idx="35">
                  <c:v>16.871236184840761</c:v>
                </c:pt>
                <c:pt idx="36">
                  <c:v>17.150528674225594</c:v>
                </c:pt>
                <c:pt idx="37">
                  <c:v>14.086492717392819</c:v>
                </c:pt>
                <c:pt idx="38">
                  <c:v>7.7554964083258362</c:v>
                </c:pt>
                <c:pt idx="39">
                  <c:v>7.837574080963515</c:v>
                </c:pt>
                <c:pt idx="40">
                  <c:v>7.9200600441953615</c:v>
                </c:pt>
                <c:pt idx="41">
                  <c:v>8.0085661929724239</c:v>
                </c:pt>
                <c:pt idx="42">
                  <c:v>3.257704514381965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7-481C-9058-BF789BB23AE6}"/>
            </c:ext>
          </c:extLst>
        </c:ser>
        <c:ser>
          <c:idx val="1"/>
          <c:order val="1"/>
          <c:tx>
            <c:strRef>
              <c:f>'Combined view charts'!$P$513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charts'!$AA$513:$BQ$513</c:f>
              <c:numCache>
                <c:formatCode>#,##0.0_);\(#,##0.0\);\-_)</c:formatCode>
                <c:ptCount val="43"/>
                <c:pt idx="0">
                  <c:v>-3.817166625E-2</c:v>
                </c:pt>
                <c:pt idx="1">
                  <c:v>-0.11327364375</c:v>
                </c:pt>
                <c:pt idx="2">
                  <c:v>2.3924193271918019</c:v>
                </c:pt>
                <c:pt idx="3">
                  <c:v>8.7627846071251874</c:v>
                </c:pt>
                <c:pt idx="4">
                  <c:v>8.6872279014888125</c:v>
                </c:pt>
                <c:pt idx="5">
                  <c:v>8.6132644909908311</c:v>
                </c:pt>
                <c:pt idx="6">
                  <c:v>8.5663838048257048</c:v>
                </c:pt>
                <c:pt idx="7">
                  <c:v>8.4608894058518445</c:v>
                </c:pt>
                <c:pt idx="8">
                  <c:v>8.3189422230679053</c:v>
                </c:pt>
                <c:pt idx="9">
                  <c:v>8.2372267442818696</c:v>
                </c:pt>
                <c:pt idx="10">
                  <c:v>8.1916335250475782</c:v>
                </c:pt>
                <c:pt idx="11">
                  <c:v>8.1817959117784973</c:v>
                </c:pt>
                <c:pt idx="12">
                  <c:v>10.093654284640252</c:v>
                </c:pt>
                <c:pt idx="13">
                  <c:v>14.006610256018821</c:v>
                </c:pt>
                <c:pt idx="14">
                  <c:v>13.743873756932008</c:v>
                </c:pt>
                <c:pt idx="15">
                  <c:v>13.632887028295034</c:v>
                </c:pt>
                <c:pt idx="16">
                  <c:v>13.619685505431939</c:v>
                </c:pt>
                <c:pt idx="17">
                  <c:v>13.885844963050912</c:v>
                </c:pt>
                <c:pt idx="18">
                  <c:v>14.230908963310789</c:v>
                </c:pt>
                <c:pt idx="19">
                  <c:v>14.414339119714967</c:v>
                </c:pt>
                <c:pt idx="20">
                  <c:v>14.905821261448102</c:v>
                </c:pt>
                <c:pt idx="21">
                  <c:v>15.046357573428729</c:v>
                </c:pt>
                <c:pt idx="22">
                  <c:v>15.191548906796386</c:v>
                </c:pt>
                <c:pt idx="23">
                  <c:v>15.092337244540555</c:v>
                </c:pt>
                <c:pt idx="24">
                  <c:v>15.35818042431478</c:v>
                </c:pt>
                <c:pt idx="25">
                  <c:v>15.605699678065552</c:v>
                </c:pt>
                <c:pt idx="26">
                  <c:v>15.853737878240526</c:v>
                </c:pt>
                <c:pt idx="27">
                  <c:v>15.750674307110618</c:v>
                </c:pt>
                <c:pt idx="28">
                  <c:v>15.961792500381312</c:v>
                </c:pt>
                <c:pt idx="29">
                  <c:v>16.322196655463156</c:v>
                </c:pt>
                <c:pt idx="30">
                  <c:v>16.68511298319363</c:v>
                </c:pt>
                <c:pt idx="31">
                  <c:v>16.542940923473495</c:v>
                </c:pt>
                <c:pt idx="32">
                  <c:v>16.625904246409924</c:v>
                </c:pt>
                <c:pt idx="33">
                  <c:v>16.765903232243506</c:v>
                </c:pt>
                <c:pt idx="34">
                  <c:v>17.032174198115932</c:v>
                </c:pt>
                <c:pt idx="35">
                  <c:v>17.312464691788161</c:v>
                </c:pt>
                <c:pt idx="36">
                  <c:v>17.597547923664187</c:v>
                </c:pt>
                <c:pt idx="37">
                  <c:v>14.086492717392819</c:v>
                </c:pt>
                <c:pt idx="38">
                  <c:v>7.7554964083258362</c:v>
                </c:pt>
                <c:pt idx="39">
                  <c:v>7.837574080963515</c:v>
                </c:pt>
                <c:pt idx="40">
                  <c:v>7.9200600441953615</c:v>
                </c:pt>
                <c:pt idx="41">
                  <c:v>8.0085661929724239</c:v>
                </c:pt>
                <c:pt idx="42">
                  <c:v>3.257704514381965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7-481C-9058-BF789BB23AE6}"/>
            </c:ext>
          </c:extLst>
        </c:ser>
        <c:ser>
          <c:idx val="2"/>
          <c:order val="2"/>
          <c:tx>
            <c:strRef>
              <c:f>'Combined view charts'!$P$514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charts'!$AA$514:$BQ$514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7-481C-9058-BF789BB23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charts'!$P$533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charts'!$AA$533:$BQ$533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1.0529984050180303</c:v>
                </c:pt>
                <c:pt idx="3">
                  <c:v>2.2324113805703703</c:v>
                </c:pt>
                <c:pt idx="4">
                  <c:v>2.2696419852651109</c:v>
                </c:pt>
                <c:pt idx="5">
                  <c:v>2.3076172020537467</c:v>
                </c:pt>
                <c:pt idx="6">
                  <c:v>2.3463519231781547</c:v>
                </c:pt>
                <c:pt idx="7">
                  <c:v>2.4144482883475131</c:v>
                </c:pt>
                <c:pt idx="8">
                  <c:v>2.518815149657573</c:v>
                </c:pt>
                <c:pt idx="9">
                  <c:v>2.5617738297340575</c:v>
                </c:pt>
                <c:pt idx="10">
                  <c:v>2.6055916834120723</c:v>
                </c:pt>
                <c:pt idx="11">
                  <c:v>2.6502858941636469</c:v>
                </c:pt>
                <c:pt idx="12">
                  <c:v>2.7094377495708115</c:v>
                </c:pt>
                <c:pt idx="13">
                  <c:v>2.786215730867712</c:v>
                </c:pt>
                <c:pt idx="14">
                  <c:v>2.8345224225683991</c:v>
                </c:pt>
                <c:pt idx="15">
                  <c:v>2.8837952481031008</c:v>
                </c:pt>
                <c:pt idx="16">
                  <c:v>2.9340535301484962</c:v>
                </c:pt>
                <c:pt idx="17">
                  <c:v>3.0052842945302976</c:v>
                </c:pt>
                <c:pt idx="18">
                  <c:v>3.1021456724251619</c:v>
                </c:pt>
                <c:pt idx="19">
                  <c:v>3.1567709629569984</c:v>
                </c:pt>
                <c:pt idx="20">
                  <c:v>3.2124887592994718</c:v>
                </c:pt>
                <c:pt idx="21">
                  <c:v>3.2693209115687942</c:v>
                </c:pt>
                <c:pt idx="22">
                  <c:v>3.3464174470635024</c:v>
                </c:pt>
                <c:pt idx="23">
                  <c:v>3.448244108853638</c:v>
                </c:pt>
                <c:pt idx="24">
                  <c:v>3.5097913681140445</c:v>
                </c:pt>
                <c:pt idx="25">
                  <c:v>3.5725695725596585</c:v>
                </c:pt>
                <c:pt idx="26">
                  <c:v>3.4557736535941852</c:v>
                </c:pt>
                <c:pt idx="27">
                  <c:v>3.5092828891660686</c:v>
                </c:pt>
                <c:pt idx="28">
                  <c:v>3.57590362194939</c:v>
                </c:pt>
                <c:pt idx="29">
                  <c:v>3.6438567693883774</c:v>
                </c:pt>
                <c:pt idx="30">
                  <c:v>3.7131689797761451</c:v>
                </c:pt>
                <c:pt idx="31">
                  <c:v>3.7838674343716683</c:v>
                </c:pt>
                <c:pt idx="32">
                  <c:v>3.8976910792031996</c:v>
                </c:pt>
                <c:pt idx="33">
                  <c:v>4.0643569169222742</c:v>
                </c:pt>
                <c:pt idx="34">
                  <c:v>4.1420791302607194</c:v>
                </c:pt>
                <c:pt idx="35">
                  <c:v>4.2213557878659342</c:v>
                </c:pt>
                <c:pt idx="36">
                  <c:v>4.3022179786232524</c:v>
                </c:pt>
                <c:pt idx="37">
                  <c:v>3.7386777611313007</c:v>
                </c:pt>
                <c:pt idx="38">
                  <c:v>2.3040478819548111</c:v>
                </c:pt>
                <c:pt idx="39">
                  <c:v>2.3488079145939076</c:v>
                </c:pt>
                <c:pt idx="40">
                  <c:v>2.3944631478857863</c:v>
                </c:pt>
                <c:pt idx="41">
                  <c:v>2.4410314858435016</c:v>
                </c:pt>
                <c:pt idx="42">
                  <c:v>1.1632646429064439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4-436C-82DD-00E21CF7E404}"/>
            </c:ext>
          </c:extLst>
        </c:ser>
        <c:ser>
          <c:idx val="1"/>
          <c:order val="1"/>
          <c:tx>
            <c:strRef>
              <c:f>'Combined view charts'!$P$534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charts'!$AA$534:$BQ$534</c:f>
              <c:numCache>
                <c:formatCode>#,##0.0_);\(#,##0.0\);\-_)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1.0529984050180303</c:v>
                </c:pt>
                <c:pt idx="3">
                  <c:v>2.2324113805703703</c:v>
                </c:pt>
                <c:pt idx="4">
                  <c:v>2.2696419852651109</c:v>
                </c:pt>
                <c:pt idx="5">
                  <c:v>2.3076172020537467</c:v>
                </c:pt>
                <c:pt idx="6">
                  <c:v>2.3463519231781547</c:v>
                </c:pt>
                <c:pt idx="7">
                  <c:v>2.4144482883475131</c:v>
                </c:pt>
                <c:pt idx="8">
                  <c:v>2.518815149657573</c:v>
                </c:pt>
                <c:pt idx="9">
                  <c:v>2.5617738297340575</c:v>
                </c:pt>
                <c:pt idx="10">
                  <c:v>2.6055916834120723</c:v>
                </c:pt>
                <c:pt idx="11">
                  <c:v>2.6502858941636469</c:v>
                </c:pt>
                <c:pt idx="12">
                  <c:v>2.7094377495708115</c:v>
                </c:pt>
                <c:pt idx="13">
                  <c:v>2.786215730867712</c:v>
                </c:pt>
                <c:pt idx="14">
                  <c:v>2.8345224225683991</c:v>
                </c:pt>
                <c:pt idx="15">
                  <c:v>2.8837952481031008</c:v>
                </c:pt>
                <c:pt idx="16">
                  <c:v>2.9340535301484962</c:v>
                </c:pt>
                <c:pt idx="17">
                  <c:v>3.0052842945302976</c:v>
                </c:pt>
                <c:pt idx="18">
                  <c:v>3.1021456724251619</c:v>
                </c:pt>
                <c:pt idx="19">
                  <c:v>3.1567709629569984</c:v>
                </c:pt>
                <c:pt idx="20">
                  <c:v>3.2124887592994718</c:v>
                </c:pt>
                <c:pt idx="21">
                  <c:v>3.2693209115687942</c:v>
                </c:pt>
                <c:pt idx="22">
                  <c:v>3.3464174470635024</c:v>
                </c:pt>
                <c:pt idx="23">
                  <c:v>3.448244108853638</c:v>
                </c:pt>
                <c:pt idx="24">
                  <c:v>3.5097913681140445</c:v>
                </c:pt>
                <c:pt idx="25">
                  <c:v>3.5725695725596585</c:v>
                </c:pt>
                <c:pt idx="26">
                  <c:v>3.4557736535941852</c:v>
                </c:pt>
                <c:pt idx="27">
                  <c:v>3.5092828891660686</c:v>
                </c:pt>
                <c:pt idx="28">
                  <c:v>3.57590362194939</c:v>
                </c:pt>
                <c:pt idx="29">
                  <c:v>3.6438567693883774</c:v>
                </c:pt>
                <c:pt idx="30">
                  <c:v>3.7131689797761451</c:v>
                </c:pt>
                <c:pt idx="31">
                  <c:v>3.7838674343716683</c:v>
                </c:pt>
                <c:pt idx="32">
                  <c:v>3.8976910792031996</c:v>
                </c:pt>
                <c:pt idx="33">
                  <c:v>4.0643569169222742</c:v>
                </c:pt>
                <c:pt idx="34">
                  <c:v>4.1420791302607194</c:v>
                </c:pt>
                <c:pt idx="35">
                  <c:v>4.2213557878659342</c:v>
                </c:pt>
                <c:pt idx="36">
                  <c:v>4.3022179786232524</c:v>
                </c:pt>
                <c:pt idx="37">
                  <c:v>3.7386777611313007</c:v>
                </c:pt>
                <c:pt idx="38">
                  <c:v>2.3040478819548111</c:v>
                </c:pt>
                <c:pt idx="39">
                  <c:v>2.3488079145939076</c:v>
                </c:pt>
                <c:pt idx="40">
                  <c:v>2.3944631478857863</c:v>
                </c:pt>
                <c:pt idx="41">
                  <c:v>2.4410314858435016</c:v>
                </c:pt>
                <c:pt idx="42">
                  <c:v>1.1632646429064439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4-436C-82DD-00E21CF7E404}"/>
            </c:ext>
          </c:extLst>
        </c:ser>
        <c:ser>
          <c:idx val="2"/>
          <c:order val="2"/>
          <c:tx>
            <c:strRef>
              <c:f>'Combined view charts'!$P$535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charts'!$AA$7:$BQ$7</c:f>
              <c:numCache>
                <c:formatCode>General</c:formatCode>
                <c:ptCount val="43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</c:numCache>
            </c:numRef>
          </c:cat>
          <c:val>
            <c:numRef>
              <c:f>'Combined view charts'!$AA$535:$BQ$535</c:f>
              <c:numCache>
                <c:formatCode>#,##0.0_);\(#,##0.0\);\-_)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C4-436C-82DD-00E21CF7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charts'!$P$557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charts'!$AD$557:$BN$557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83.898502307821133</c:v>
                </c:pt>
                <c:pt idx="2">
                  <c:v>116.07354895178457</c:v>
                </c:pt>
                <c:pt idx="3">
                  <c:v>116.42480781829964</c:v>
                </c:pt>
                <c:pt idx="4">
                  <c:v>116.74870887616595</c:v>
                </c:pt>
                <c:pt idx="5">
                  <c:v>116.85211626067991</c:v>
                </c:pt>
                <c:pt idx="6">
                  <c:v>116.83843735635553</c:v>
                </c:pt>
                <c:pt idx="7">
                  <c:v>116.72135106751716</c:v>
                </c:pt>
                <c:pt idx="8">
                  <c:v>116.64530149165196</c:v>
                </c:pt>
                <c:pt idx="9">
                  <c:v>116.85211626067991</c:v>
                </c:pt>
                <c:pt idx="10">
                  <c:v>116.87947406932867</c:v>
                </c:pt>
                <c:pt idx="11">
                  <c:v>117.05893102970785</c:v>
                </c:pt>
                <c:pt idx="12">
                  <c:v>116.87947406932867</c:v>
                </c:pt>
                <c:pt idx="13">
                  <c:v>117.08628883835661</c:v>
                </c:pt>
                <c:pt idx="14">
                  <c:v>117.08628883835661</c:v>
                </c:pt>
                <c:pt idx="15">
                  <c:v>117.05893102970785</c:v>
                </c:pt>
                <c:pt idx="16">
                  <c:v>116.85211626067991</c:v>
                </c:pt>
                <c:pt idx="17">
                  <c:v>116.87947406932867</c:v>
                </c:pt>
                <c:pt idx="18">
                  <c:v>117.08628883835661</c:v>
                </c:pt>
                <c:pt idx="19">
                  <c:v>117.07260993403224</c:v>
                </c:pt>
                <c:pt idx="20">
                  <c:v>116.98288145384265</c:v>
                </c:pt>
                <c:pt idx="21">
                  <c:v>115.91542594997306</c:v>
                </c:pt>
                <c:pt idx="22">
                  <c:v>115.90188383469192</c:v>
                </c:pt>
                <c:pt idx="23">
                  <c:v>115.7724262934608</c:v>
                </c:pt>
                <c:pt idx="24">
                  <c:v>115.58122178740427</c:v>
                </c:pt>
                <c:pt idx="25">
                  <c:v>115.71067932863539</c:v>
                </c:pt>
                <c:pt idx="26">
                  <c:v>114.7177524091137</c:v>
                </c:pt>
                <c:pt idx="27">
                  <c:v>114.5150739354663</c:v>
                </c:pt>
                <c:pt idx="28">
                  <c:v>114.5150739354663</c:v>
                </c:pt>
                <c:pt idx="29">
                  <c:v>114.5150739354663</c:v>
                </c:pt>
                <c:pt idx="30">
                  <c:v>114.5150739354663</c:v>
                </c:pt>
                <c:pt idx="31">
                  <c:v>113.34655277285951</c:v>
                </c:pt>
                <c:pt idx="32">
                  <c:v>113.34655277285951</c:v>
                </c:pt>
                <c:pt idx="33">
                  <c:v>113.34655277285951</c:v>
                </c:pt>
                <c:pt idx="34">
                  <c:v>113.34655277285951</c:v>
                </c:pt>
                <c:pt idx="35">
                  <c:v>113.34655277285951</c:v>
                </c:pt>
                <c:pt idx="36">
                  <c:v>7.9795052623411555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D-4BB0-B7B7-E058EB700C49}"/>
            </c:ext>
          </c:extLst>
        </c:ser>
        <c:ser>
          <c:idx val="1"/>
          <c:order val="1"/>
          <c:tx>
            <c:strRef>
              <c:f>'Combined view charts'!$P$558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charts'!$AD$558:$BN$558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83.884823403496739</c:v>
                </c:pt>
                <c:pt idx="2">
                  <c:v>116.05987004746018</c:v>
                </c:pt>
                <c:pt idx="3">
                  <c:v>116.41112891397525</c:v>
                </c:pt>
                <c:pt idx="4">
                  <c:v>116.73502997184156</c:v>
                </c:pt>
                <c:pt idx="5">
                  <c:v>116.85211626067991</c:v>
                </c:pt>
                <c:pt idx="6">
                  <c:v>116.82475845203113</c:v>
                </c:pt>
                <c:pt idx="7">
                  <c:v>116.70767216319278</c:v>
                </c:pt>
                <c:pt idx="8">
                  <c:v>116.64530149165196</c:v>
                </c:pt>
                <c:pt idx="9">
                  <c:v>116.85211626067991</c:v>
                </c:pt>
                <c:pt idx="10">
                  <c:v>116.87947406932867</c:v>
                </c:pt>
                <c:pt idx="11">
                  <c:v>117.05893102970785</c:v>
                </c:pt>
                <c:pt idx="12">
                  <c:v>116.87947406932867</c:v>
                </c:pt>
                <c:pt idx="13">
                  <c:v>117.08628883835661</c:v>
                </c:pt>
                <c:pt idx="14">
                  <c:v>117.08628883835661</c:v>
                </c:pt>
                <c:pt idx="15">
                  <c:v>117.05893102970785</c:v>
                </c:pt>
                <c:pt idx="16">
                  <c:v>116.85211626067991</c:v>
                </c:pt>
                <c:pt idx="17">
                  <c:v>116.87947406932867</c:v>
                </c:pt>
                <c:pt idx="18">
                  <c:v>117.08628883835661</c:v>
                </c:pt>
                <c:pt idx="19">
                  <c:v>117.05893102970785</c:v>
                </c:pt>
                <c:pt idx="20">
                  <c:v>116.96920254951827</c:v>
                </c:pt>
                <c:pt idx="21">
                  <c:v>115.91542594997306</c:v>
                </c:pt>
                <c:pt idx="22">
                  <c:v>115.88834171941077</c:v>
                </c:pt>
                <c:pt idx="23">
                  <c:v>115.7724262934608</c:v>
                </c:pt>
                <c:pt idx="24">
                  <c:v>115.56767967212315</c:v>
                </c:pt>
                <c:pt idx="25">
                  <c:v>115.71067932863539</c:v>
                </c:pt>
                <c:pt idx="26">
                  <c:v>114.7177524091137</c:v>
                </c:pt>
                <c:pt idx="27">
                  <c:v>114.5150739354663</c:v>
                </c:pt>
                <c:pt idx="28">
                  <c:v>114.5150739354663</c:v>
                </c:pt>
                <c:pt idx="29">
                  <c:v>114.5150739354663</c:v>
                </c:pt>
                <c:pt idx="30">
                  <c:v>114.5150739354663</c:v>
                </c:pt>
                <c:pt idx="31">
                  <c:v>113.34655277285951</c:v>
                </c:pt>
                <c:pt idx="32">
                  <c:v>113.34655277285951</c:v>
                </c:pt>
                <c:pt idx="33">
                  <c:v>113.34655277285951</c:v>
                </c:pt>
                <c:pt idx="34">
                  <c:v>113.34655277285951</c:v>
                </c:pt>
                <c:pt idx="35">
                  <c:v>113.34655277285951</c:v>
                </c:pt>
                <c:pt idx="36">
                  <c:v>7.9795052623411555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CD-4BB0-B7B7-E058EB700C49}"/>
            </c:ext>
          </c:extLst>
        </c:ser>
        <c:ser>
          <c:idx val="2"/>
          <c:order val="2"/>
          <c:tx>
            <c:strRef>
              <c:f>'Combined view charts'!$P$559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charts'!$AD$559:$BN$559</c:f>
              <c:numCache>
                <c:formatCode>#,##0.0_);\(#,##0.0\);\-_)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CD-4BB0-B7B7-E058EB700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charts'!$P$578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charts'!$AD$578:$BN$578</c:f>
              <c:numCache>
                <c:formatCode>#,##0.0_);\(#,##0.0\);\-_)</c:formatCode>
                <c:ptCount val="37"/>
                <c:pt idx="0">
                  <c:v>-7.6499999999999989E-5</c:v>
                </c:pt>
                <c:pt idx="1">
                  <c:v>5.83043521553238</c:v>
                </c:pt>
                <c:pt idx="2">
                  <c:v>8.0563312209603239</c:v>
                </c:pt>
                <c:pt idx="3">
                  <c:v>8.1488831273458402</c:v>
                </c:pt>
                <c:pt idx="4">
                  <c:v>8.2236935242670643</c:v>
                </c:pt>
                <c:pt idx="5">
                  <c:v>8.2308830156243644</c:v>
                </c:pt>
                <c:pt idx="6">
                  <c:v>8.1739791915891669</c:v>
                </c:pt>
                <c:pt idx="7">
                  <c:v>8.124899880978548</c:v>
                </c:pt>
                <c:pt idx="8">
                  <c:v>8.098409628257345</c:v>
                </c:pt>
                <c:pt idx="9">
                  <c:v>8.0552917588823849</c:v>
                </c:pt>
                <c:pt idx="10">
                  <c:v>8.0001506398375426</c:v>
                </c:pt>
                <c:pt idx="11">
                  <c:v>9.1103977320782246</c:v>
                </c:pt>
                <c:pt idx="12">
                  <c:v>10.333736822807094</c:v>
                </c:pt>
                <c:pt idx="13">
                  <c:v>10.343695668252625</c:v>
                </c:pt>
                <c:pt idx="14">
                  <c:v>10.535609964640932</c:v>
                </c:pt>
                <c:pt idx="15">
                  <c:v>10.83304539715081</c:v>
                </c:pt>
                <c:pt idx="16">
                  <c:v>11.014556877234442</c:v>
                </c:pt>
                <c:pt idx="17">
                  <c:v>11.402017794683072</c:v>
                </c:pt>
                <c:pt idx="18">
                  <c:v>11.578911539542045</c:v>
                </c:pt>
                <c:pt idx="19">
                  <c:v>11.811451431941263</c:v>
                </c:pt>
                <c:pt idx="20">
                  <c:v>11.90656198777037</c:v>
                </c:pt>
                <c:pt idx="21">
                  <c:v>12.036192589995434</c:v>
                </c:pt>
                <c:pt idx="22">
                  <c:v>12.21850450791684</c:v>
                </c:pt>
                <c:pt idx="23">
                  <c:v>12.310303426928884</c:v>
                </c:pt>
                <c:pt idx="24">
                  <c:v>12.476562800246709</c:v>
                </c:pt>
                <c:pt idx="25">
                  <c:v>12.721721801572196</c:v>
                </c:pt>
                <c:pt idx="26">
                  <c:v>12.930628491958089</c:v>
                </c:pt>
                <c:pt idx="27">
                  <c:v>13.232913062185302</c:v>
                </c:pt>
                <c:pt idx="28">
                  <c:v>13.235951344501776</c:v>
                </c:pt>
                <c:pt idx="29">
                  <c:v>13.502960672870524</c:v>
                </c:pt>
                <c:pt idx="30">
                  <c:v>13.775310187806641</c:v>
                </c:pt>
                <c:pt idx="31">
                  <c:v>13.909707645153302</c:v>
                </c:pt>
                <c:pt idx="32">
                  <c:v>14.190168729111829</c:v>
                </c:pt>
                <c:pt idx="33">
                  <c:v>14.476239034749522</c:v>
                </c:pt>
                <c:pt idx="34">
                  <c:v>14.768030746499969</c:v>
                </c:pt>
                <c:pt idx="35">
                  <c:v>15.065658292485425</c:v>
                </c:pt>
                <c:pt idx="36">
                  <c:v>1.0819819006942348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9-413E-94D8-CE3EFF1AE667}"/>
            </c:ext>
          </c:extLst>
        </c:ser>
        <c:ser>
          <c:idx val="1"/>
          <c:order val="1"/>
          <c:tx>
            <c:strRef>
              <c:f>'Combined view charts'!$P$579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charts'!$AD$579:$BN$579</c:f>
              <c:numCache>
                <c:formatCode>#,##0.0_);\(#,##0.0\);\-_)</c:formatCode>
                <c:ptCount val="37"/>
                <c:pt idx="0">
                  <c:v>-7.6499999999999989E-5</c:v>
                </c:pt>
                <c:pt idx="1">
                  <c:v>5.8294791010641767</c:v>
                </c:pt>
                <c:pt idx="2">
                  <c:v>8.0553777076027746</c:v>
                </c:pt>
                <c:pt idx="3">
                  <c:v>8.1479216231527687</c:v>
                </c:pt>
                <c:pt idx="4">
                  <c:v>8.2227259118702882</c:v>
                </c:pt>
                <c:pt idx="5">
                  <c:v>8.2308830156243644</c:v>
                </c:pt>
                <c:pt idx="6">
                  <c:v>8.1730181616928306</c:v>
                </c:pt>
                <c:pt idx="7">
                  <c:v>8.1239436366566657</c:v>
                </c:pt>
                <c:pt idx="8">
                  <c:v>8.098409628257345</c:v>
                </c:pt>
                <c:pt idx="9">
                  <c:v>8.0552917588823849</c:v>
                </c:pt>
                <c:pt idx="10">
                  <c:v>8.0001506398375426</c:v>
                </c:pt>
                <c:pt idx="11">
                  <c:v>9.1103977320782246</c:v>
                </c:pt>
                <c:pt idx="12">
                  <c:v>10.333736822807094</c:v>
                </c:pt>
                <c:pt idx="13">
                  <c:v>10.343695668252625</c:v>
                </c:pt>
                <c:pt idx="14">
                  <c:v>10.535609964640932</c:v>
                </c:pt>
                <c:pt idx="15">
                  <c:v>10.83304539715081</c:v>
                </c:pt>
                <c:pt idx="16">
                  <c:v>11.014556877234442</c:v>
                </c:pt>
                <c:pt idx="17">
                  <c:v>11.402017794683072</c:v>
                </c:pt>
                <c:pt idx="18">
                  <c:v>11.578911539542045</c:v>
                </c:pt>
                <c:pt idx="19">
                  <c:v>11.810071367772878</c:v>
                </c:pt>
                <c:pt idx="20">
                  <c:v>11.905169743706631</c:v>
                </c:pt>
                <c:pt idx="21">
                  <c:v>12.036192589995434</c:v>
                </c:pt>
                <c:pt idx="22">
                  <c:v>12.217076883178271</c:v>
                </c:pt>
                <c:pt idx="23">
                  <c:v>12.310303426928884</c:v>
                </c:pt>
                <c:pt idx="24">
                  <c:v>12.475100979293957</c:v>
                </c:pt>
                <c:pt idx="25">
                  <c:v>12.721721801572196</c:v>
                </c:pt>
                <c:pt idx="26">
                  <c:v>12.930628491958089</c:v>
                </c:pt>
                <c:pt idx="27">
                  <c:v>13.232913062185302</c:v>
                </c:pt>
                <c:pt idx="28">
                  <c:v>13.235951344501776</c:v>
                </c:pt>
                <c:pt idx="29">
                  <c:v>13.502960672870524</c:v>
                </c:pt>
                <c:pt idx="30">
                  <c:v>13.775310187806641</c:v>
                </c:pt>
                <c:pt idx="31">
                  <c:v>13.909707645153302</c:v>
                </c:pt>
                <c:pt idx="32">
                  <c:v>14.190168729111829</c:v>
                </c:pt>
                <c:pt idx="33">
                  <c:v>14.476239034749522</c:v>
                </c:pt>
                <c:pt idx="34">
                  <c:v>14.768030746499969</c:v>
                </c:pt>
                <c:pt idx="35">
                  <c:v>15.065658292485425</c:v>
                </c:pt>
                <c:pt idx="36">
                  <c:v>1.0819819006942348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9-413E-94D8-CE3EFF1AE667}"/>
            </c:ext>
          </c:extLst>
        </c:ser>
        <c:ser>
          <c:idx val="2"/>
          <c:order val="2"/>
          <c:tx>
            <c:strRef>
              <c:f>'Combined view charts'!$P$580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charts'!$AD$580:$BN$580</c:f>
              <c:numCache>
                <c:formatCode>#,##0.0_);\(#,##0.0\);\-_)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E9-413E-94D8-CE3EFF1AE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charts'!$P$599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charts'!$AD$599:$BN$599</c:f>
              <c:numCache>
                <c:formatCode>#,##0.0_);\(#,##0.0\);\-_)</c:formatCode>
                <c:ptCount val="37"/>
                <c:pt idx="0">
                  <c:v>-7.6499999999999989E-5</c:v>
                </c:pt>
                <c:pt idx="1">
                  <c:v>4.9683745942991742</c:v>
                </c:pt>
                <c:pt idx="2">
                  <c:v>7.0145094706521842</c:v>
                </c:pt>
                <c:pt idx="3">
                  <c:v>7.0891199420315356</c:v>
                </c:pt>
                <c:pt idx="4">
                  <c:v>7.1456300752464728</c:v>
                </c:pt>
                <c:pt idx="5">
                  <c:v>7.1341532976233619</c:v>
                </c:pt>
                <c:pt idx="6">
                  <c:v>6.9599940400371638</c:v>
                </c:pt>
                <c:pt idx="7">
                  <c:v>6.8702914070527621</c:v>
                </c:pt>
                <c:pt idx="8">
                  <c:v>6.8216039848530432</c:v>
                </c:pt>
                <c:pt idx="9">
                  <c:v>6.7558450026099992</c:v>
                </c:pt>
                <c:pt idx="10">
                  <c:v>6.6776099484397093</c:v>
                </c:pt>
                <c:pt idx="11">
                  <c:v>7.7183342638637811</c:v>
                </c:pt>
                <c:pt idx="12">
                  <c:v>8.907792902942008</c:v>
                </c:pt>
                <c:pt idx="13">
                  <c:v>8.8921278699902384</c:v>
                </c:pt>
                <c:pt idx="14">
                  <c:v>9.057905810413299</c:v>
                </c:pt>
                <c:pt idx="15">
                  <c:v>9.3286821598386247</c:v>
                </c:pt>
                <c:pt idx="16">
                  <c:v>9.4154501725875228</c:v>
                </c:pt>
                <c:pt idx="17">
                  <c:v>9.7606203664661066</c:v>
                </c:pt>
                <c:pt idx="18">
                  <c:v>9.9075811627607386</c:v>
                </c:pt>
                <c:pt idx="19">
                  <c:v>10.109589447624332</c:v>
                </c:pt>
                <c:pt idx="20">
                  <c:v>10.1735577637671</c:v>
                </c:pt>
                <c:pt idx="21">
                  <c:v>10.216166063482778</c:v>
                </c:pt>
                <c:pt idx="22">
                  <c:v>10.35556662834701</c:v>
                </c:pt>
                <c:pt idx="23">
                  <c:v>10.413001789767653</c:v>
                </c:pt>
                <c:pt idx="24">
                  <c:v>10.544210130342256</c:v>
                </c:pt>
                <c:pt idx="25">
                  <c:v>10.753617078269654</c:v>
                </c:pt>
                <c:pt idx="26">
                  <c:v>10.926056674189496</c:v>
                </c:pt>
                <c:pt idx="27">
                  <c:v>11.191144808061335</c:v>
                </c:pt>
                <c:pt idx="28">
                  <c:v>11.156242725295332</c:v>
                </c:pt>
                <c:pt idx="29">
                  <c:v>11.384552881279948</c:v>
                </c:pt>
                <c:pt idx="30">
                  <c:v>11.617429240384258</c:v>
                </c:pt>
                <c:pt idx="31">
                  <c:v>11.583230842689289</c:v>
                </c:pt>
                <c:pt idx="32">
                  <c:v>11.796930738263891</c:v>
                </c:pt>
                <c:pt idx="33">
                  <c:v>12.038031284084624</c:v>
                </c:pt>
                <c:pt idx="34">
                  <c:v>12.283953840821777</c:v>
                </c:pt>
                <c:pt idx="35">
                  <c:v>12.534794848693668</c:v>
                </c:pt>
                <c:pt idx="36">
                  <c:v>0.67516665495821759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6-4E75-B48E-457DCA83420E}"/>
            </c:ext>
          </c:extLst>
        </c:ser>
        <c:ser>
          <c:idx val="1"/>
          <c:order val="1"/>
          <c:tx>
            <c:strRef>
              <c:f>'Combined view charts'!$P$600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charts'!$AD$600:$BN$600</c:f>
              <c:numCache>
                <c:formatCode>#,##0.0_);\(#,##0.0\);\-_)</c:formatCode>
                <c:ptCount val="37"/>
                <c:pt idx="0">
                  <c:v>-7.6499999999999989E-5</c:v>
                </c:pt>
                <c:pt idx="1">
                  <c:v>4.9674184798309708</c:v>
                </c:pt>
                <c:pt idx="2">
                  <c:v>7.0135559572946331</c:v>
                </c:pt>
                <c:pt idx="3">
                  <c:v>7.0881584378384659</c:v>
                </c:pt>
                <c:pt idx="4">
                  <c:v>7.1446624628496949</c:v>
                </c:pt>
                <c:pt idx="5">
                  <c:v>7.1341532976233619</c:v>
                </c:pt>
                <c:pt idx="6">
                  <c:v>6.9590330101408266</c:v>
                </c:pt>
                <c:pt idx="7">
                  <c:v>6.8693351627308807</c:v>
                </c:pt>
                <c:pt idx="8">
                  <c:v>6.8216039848530432</c:v>
                </c:pt>
                <c:pt idx="9">
                  <c:v>6.7558450026099992</c:v>
                </c:pt>
                <c:pt idx="10">
                  <c:v>6.6776099484397093</c:v>
                </c:pt>
                <c:pt idx="11">
                  <c:v>7.7183342638637811</c:v>
                </c:pt>
                <c:pt idx="12">
                  <c:v>8.907792902942008</c:v>
                </c:pt>
                <c:pt idx="13">
                  <c:v>8.8921278699902384</c:v>
                </c:pt>
                <c:pt idx="14">
                  <c:v>9.057905810413299</c:v>
                </c:pt>
                <c:pt idx="15">
                  <c:v>9.3286821598386247</c:v>
                </c:pt>
                <c:pt idx="16">
                  <c:v>9.4154501725875228</c:v>
                </c:pt>
                <c:pt idx="17">
                  <c:v>9.7606203664661066</c:v>
                </c:pt>
                <c:pt idx="18">
                  <c:v>9.9075811627607386</c:v>
                </c:pt>
                <c:pt idx="19">
                  <c:v>10.108209383455943</c:v>
                </c:pt>
                <c:pt idx="20">
                  <c:v>10.172165519703363</c:v>
                </c:pt>
                <c:pt idx="21">
                  <c:v>10.216166063482778</c:v>
                </c:pt>
                <c:pt idx="22">
                  <c:v>10.35413900360844</c:v>
                </c:pt>
                <c:pt idx="23">
                  <c:v>10.413001789767653</c:v>
                </c:pt>
                <c:pt idx="24">
                  <c:v>10.542748309389506</c:v>
                </c:pt>
                <c:pt idx="25">
                  <c:v>10.753617078269654</c:v>
                </c:pt>
                <c:pt idx="26">
                  <c:v>10.926056674189496</c:v>
                </c:pt>
                <c:pt idx="27">
                  <c:v>11.191144808061335</c:v>
                </c:pt>
                <c:pt idx="28">
                  <c:v>11.156242725295332</c:v>
                </c:pt>
                <c:pt idx="29">
                  <c:v>11.384552881279948</c:v>
                </c:pt>
                <c:pt idx="30">
                  <c:v>11.617429240384258</c:v>
                </c:pt>
                <c:pt idx="31">
                  <c:v>11.583230842689289</c:v>
                </c:pt>
                <c:pt idx="32">
                  <c:v>11.796930738263891</c:v>
                </c:pt>
                <c:pt idx="33">
                  <c:v>12.038031284084624</c:v>
                </c:pt>
                <c:pt idx="34">
                  <c:v>12.283953840821777</c:v>
                </c:pt>
                <c:pt idx="35">
                  <c:v>12.534794848693668</c:v>
                </c:pt>
                <c:pt idx="36">
                  <c:v>0.67516665495821759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66-4E75-B48E-457DCA83420E}"/>
            </c:ext>
          </c:extLst>
        </c:ser>
        <c:ser>
          <c:idx val="2"/>
          <c:order val="2"/>
          <c:tx>
            <c:strRef>
              <c:f>'Combined view charts'!$P$601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charts'!$AD$601:$BN$601</c:f>
              <c:numCache>
                <c:formatCode>#,##0.0_);\(#,##0.0\);\-_)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66-4E75-B48E-457DCA834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charts'!$P$620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charts'!$AD$620:$BN$620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0.86206062123320615</c:v>
                </c:pt>
                <c:pt idx="2">
                  <c:v>1.0418217503081415</c:v>
                </c:pt>
                <c:pt idx="3">
                  <c:v>1.0597631853143044</c:v>
                </c:pt>
                <c:pt idx="4">
                  <c:v>1.0780634490205905</c:v>
                </c:pt>
                <c:pt idx="5">
                  <c:v>1.0967297180010025</c:v>
                </c:pt>
                <c:pt idx="6">
                  <c:v>1.2139851515520022</c:v>
                </c:pt>
                <c:pt idx="7">
                  <c:v>1.2546084739257848</c:v>
                </c:pt>
                <c:pt idx="8">
                  <c:v>1.2768056434043005</c:v>
                </c:pt>
                <c:pt idx="9">
                  <c:v>1.2994467562723866</c:v>
                </c:pt>
                <c:pt idx="10">
                  <c:v>1.3225406913978346</c:v>
                </c:pt>
                <c:pt idx="11">
                  <c:v>1.3920634682144435</c:v>
                </c:pt>
                <c:pt idx="12">
                  <c:v>1.4259439198650836</c:v>
                </c:pt>
                <c:pt idx="13">
                  <c:v>1.4515677982623858</c:v>
                </c:pt>
                <c:pt idx="14">
                  <c:v>1.4777041542276335</c:v>
                </c:pt>
                <c:pt idx="15">
                  <c:v>1.5043632373121862</c:v>
                </c:pt>
                <c:pt idx="16">
                  <c:v>1.5991067046469185</c:v>
                </c:pt>
                <c:pt idx="17">
                  <c:v>1.6413974282169674</c:v>
                </c:pt>
                <c:pt idx="18">
                  <c:v>1.6713303767813066</c:v>
                </c:pt>
                <c:pt idx="19">
                  <c:v>1.7018619843169329</c:v>
                </c:pt>
                <c:pt idx="20">
                  <c:v>1.7330042240032713</c:v>
                </c:pt>
                <c:pt idx="21">
                  <c:v>1.8200265265126565</c:v>
                </c:pt>
                <c:pt idx="22">
                  <c:v>1.8629378795698321</c:v>
                </c:pt>
                <c:pt idx="23">
                  <c:v>1.8973016371612288</c:v>
                </c:pt>
                <c:pt idx="24">
                  <c:v>1.9323526699044533</c:v>
                </c:pt>
                <c:pt idx="25">
                  <c:v>1.968104723302543</c:v>
                </c:pt>
                <c:pt idx="26">
                  <c:v>2.0045718177685936</c:v>
                </c:pt>
                <c:pt idx="27">
                  <c:v>2.0417682541239657</c:v>
                </c:pt>
                <c:pt idx="28">
                  <c:v>2.0797086192064449</c:v>
                </c:pt>
                <c:pt idx="29">
                  <c:v>2.1184077915905739</c:v>
                </c:pt>
                <c:pt idx="30">
                  <c:v>2.1578809474223855</c:v>
                </c:pt>
                <c:pt idx="31">
                  <c:v>2.3264768024640157</c:v>
                </c:pt>
                <c:pt idx="32">
                  <c:v>2.3932379908479366</c:v>
                </c:pt>
                <c:pt idx="33">
                  <c:v>2.4382077506648958</c:v>
                </c:pt>
                <c:pt idx="34">
                  <c:v>2.4840769056781937</c:v>
                </c:pt>
                <c:pt idx="35">
                  <c:v>2.5308634437917572</c:v>
                </c:pt>
                <c:pt idx="36">
                  <c:v>0.40681524573601735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03-475F-9ABA-8A391059B971}"/>
            </c:ext>
          </c:extLst>
        </c:ser>
        <c:ser>
          <c:idx val="1"/>
          <c:order val="1"/>
          <c:tx>
            <c:strRef>
              <c:f>'Combined view charts'!$P$621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charts'!$AD$621:$BN$621</c:f>
              <c:numCache>
                <c:formatCode>#,##0.0_);\(#,##0.0\);\-_)</c:formatCode>
                <c:ptCount val="37"/>
                <c:pt idx="0">
                  <c:v>0</c:v>
                </c:pt>
                <c:pt idx="1">
                  <c:v>0.86206062123320615</c:v>
                </c:pt>
                <c:pt idx="2">
                  <c:v>1.0418217503081415</c:v>
                </c:pt>
                <c:pt idx="3">
                  <c:v>1.0597631853143044</c:v>
                </c:pt>
                <c:pt idx="4">
                  <c:v>1.0780634490205905</c:v>
                </c:pt>
                <c:pt idx="5">
                  <c:v>1.0967297180010025</c:v>
                </c:pt>
                <c:pt idx="6">
                  <c:v>1.2139851515520022</c:v>
                </c:pt>
                <c:pt idx="7">
                  <c:v>1.2546084739257848</c:v>
                </c:pt>
                <c:pt idx="8">
                  <c:v>1.2768056434043005</c:v>
                </c:pt>
                <c:pt idx="9">
                  <c:v>1.2994467562723866</c:v>
                </c:pt>
                <c:pt idx="10">
                  <c:v>1.3225406913978346</c:v>
                </c:pt>
                <c:pt idx="11">
                  <c:v>1.3920634682144435</c:v>
                </c:pt>
                <c:pt idx="12">
                  <c:v>1.4259439198650836</c:v>
                </c:pt>
                <c:pt idx="13">
                  <c:v>1.4515677982623858</c:v>
                </c:pt>
                <c:pt idx="14">
                  <c:v>1.4777041542276335</c:v>
                </c:pt>
                <c:pt idx="15">
                  <c:v>1.5043632373121862</c:v>
                </c:pt>
                <c:pt idx="16">
                  <c:v>1.5991067046469185</c:v>
                </c:pt>
                <c:pt idx="17">
                  <c:v>1.6413974282169674</c:v>
                </c:pt>
                <c:pt idx="18">
                  <c:v>1.6713303767813066</c:v>
                </c:pt>
                <c:pt idx="19">
                  <c:v>1.7018619843169329</c:v>
                </c:pt>
                <c:pt idx="20">
                  <c:v>1.7330042240032713</c:v>
                </c:pt>
                <c:pt idx="21">
                  <c:v>1.8200265265126565</c:v>
                </c:pt>
                <c:pt idx="22">
                  <c:v>1.8629378795698321</c:v>
                </c:pt>
                <c:pt idx="23">
                  <c:v>1.8973016371612288</c:v>
                </c:pt>
                <c:pt idx="24">
                  <c:v>1.9323526699044533</c:v>
                </c:pt>
                <c:pt idx="25">
                  <c:v>1.968104723302543</c:v>
                </c:pt>
                <c:pt idx="26">
                  <c:v>2.0045718177685936</c:v>
                </c:pt>
                <c:pt idx="27">
                  <c:v>2.0417682541239657</c:v>
                </c:pt>
                <c:pt idx="28">
                  <c:v>2.0797086192064449</c:v>
                </c:pt>
                <c:pt idx="29">
                  <c:v>2.1184077915905739</c:v>
                </c:pt>
                <c:pt idx="30">
                  <c:v>2.1578809474223855</c:v>
                </c:pt>
                <c:pt idx="31">
                  <c:v>2.3264768024640157</c:v>
                </c:pt>
                <c:pt idx="32">
                  <c:v>2.3932379908479366</c:v>
                </c:pt>
                <c:pt idx="33">
                  <c:v>2.4382077506648958</c:v>
                </c:pt>
                <c:pt idx="34">
                  <c:v>2.4840769056781937</c:v>
                </c:pt>
                <c:pt idx="35">
                  <c:v>2.5308634437917572</c:v>
                </c:pt>
                <c:pt idx="36">
                  <c:v>0.40681524573601735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03-475F-9ABA-8A391059B971}"/>
            </c:ext>
          </c:extLst>
        </c:ser>
        <c:ser>
          <c:idx val="2"/>
          <c:order val="2"/>
          <c:tx>
            <c:strRef>
              <c:f>'Combined view charts'!$P$622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charts'!$AD$7:$BN$7</c:f>
              <c:numCache>
                <c:formatCode>General</c:formatCode>
                <c:ptCount val="37"/>
                <c:pt idx="0">
                  <c:v>2032</c:v>
                </c:pt>
                <c:pt idx="1">
                  <c:v>2033</c:v>
                </c:pt>
                <c:pt idx="2">
                  <c:v>2034</c:v>
                </c:pt>
                <c:pt idx="3">
                  <c:v>2035</c:v>
                </c:pt>
                <c:pt idx="4">
                  <c:v>2036</c:v>
                </c:pt>
                <c:pt idx="5">
                  <c:v>2037</c:v>
                </c:pt>
                <c:pt idx="6">
                  <c:v>2038</c:v>
                </c:pt>
                <c:pt idx="7">
                  <c:v>2039</c:v>
                </c:pt>
                <c:pt idx="8">
                  <c:v>2040</c:v>
                </c:pt>
                <c:pt idx="9">
                  <c:v>2041</c:v>
                </c:pt>
                <c:pt idx="10">
                  <c:v>2042</c:v>
                </c:pt>
                <c:pt idx="11">
                  <c:v>2043</c:v>
                </c:pt>
                <c:pt idx="12">
                  <c:v>2044</c:v>
                </c:pt>
                <c:pt idx="13">
                  <c:v>2045</c:v>
                </c:pt>
                <c:pt idx="14">
                  <c:v>2046</c:v>
                </c:pt>
                <c:pt idx="15">
                  <c:v>2047</c:v>
                </c:pt>
                <c:pt idx="16">
                  <c:v>2048</c:v>
                </c:pt>
                <c:pt idx="17">
                  <c:v>2049</c:v>
                </c:pt>
                <c:pt idx="18">
                  <c:v>2050</c:v>
                </c:pt>
                <c:pt idx="19">
                  <c:v>2051</c:v>
                </c:pt>
                <c:pt idx="20">
                  <c:v>2052</c:v>
                </c:pt>
                <c:pt idx="21">
                  <c:v>2053</c:v>
                </c:pt>
                <c:pt idx="22">
                  <c:v>2054</c:v>
                </c:pt>
                <c:pt idx="23">
                  <c:v>2055</c:v>
                </c:pt>
                <c:pt idx="24">
                  <c:v>2056</c:v>
                </c:pt>
                <c:pt idx="25">
                  <c:v>2057</c:v>
                </c:pt>
                <c:pt idx="26">
                  <c:v>2058</c:v>
                </c:pt>
                <c:pt idx="27">
                  <c:v>2059</c:v>
                </c:pt>
                <c:pt idx="28">
                  <c:v>2060</c:v>
                </c:pt>
                <c:pt idx="29">
                  <c:v>2061</c:v>
                </c:pt>
                <c:pt idx="30">
                  <c:v>2062</c:v>
                </c:pt>
                <c:pt idx="31">
                  <c:v>2063</c:v>
                </c:pt>
                <c:pt idx="32">
                  <c:v>2064</c:v>
                </c:pt>
                <c:pt idx="33">
                  <c:v>2065</c:v>
                </c:pt>
                <c:pt idx="34">
                  <c:v>2066</c:v>
                </c:pt>
                <c:pt idx="35">
                  <c:v>2067</c:v>
                </c:pt>
                <c:pt idx="36">
                  <c:v>2068</c:v>
                </c:pt>
              </c:numCache>
            </c:numRef>
          </c:cat>
          <c:val>
            <c:numRef>
              <c:f>'Combined view charts'!$AD$622:$BN$622</c:f>
              <c:numCache>
                <c:formatCode>#,##0.0_);\(#,##0.0\);\-_)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03-475F-9ABA-8A391059B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charts'!$P$644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charts'!$X$644:$BQ$644</c:f>
              <c:numCache>
                <c:formatCode>#,##0.0_);\(#,##0.0\);\-_)</c:formatCode>
                <c:ptCount val="46"/>
                <c:pt idx="0">
                  <c:v>417.3401532830602</c:v>
                </c:pt>
                <c:pt idx="1">
                  <c:v>718.40493759814058</c:v>
                </c:pt>
                <c:pt idx="2">
                  <c:v>826.67267305149926</c:v>
                </c:pt>
                <c:pt idx="3">
                  <c:v>1041.7986722321643</c:v>
                </c:pt>
                <c:pt idx="4">
                  <c:v>1234.1749480995486</c:v>
                </c:pt>
                <c:pt idx="5">
                  <c:v>1803.443067737724</c:v>
                </c:pt>
                <c:pt idx="6">
                  <c:v>2144.2490099828624</c:v>
                </c:pt>
                <c:pt idx="7">
                  <c:v>2273.1525221448492</c:v>
                </c:pt>
                <c:pt idx="8">
                  <c:v>2325.1981557352483</c:v>
                </c:pt>
                <c:pt idx="9">
                  <c:v>2326.2901949952243</c:v>
                </c:pt>
                <c:pt idx="10">
                  <c:v>2325.7848423132391</c:v>
                </c:pt>
                <c:pt idx="11">
                  <c:v>2323.6189870137364</c:v>
                </c:pt>
                <c:pt idx="12">
                  <c:v>2321.030638249043</c:v>
                </c:pt>
                <c:pt idx="13">
                  <c:v>2319.4592295712537</c:v>
                </c:pt>
                <c:pt idx="14">
                  <c:v>2316.5502433390411</c:v>
                </c:pt>
                <c:pt idx="15">
                  <c:v>2315.232865727392</c:v>
                </c:pt>
                <c:pt idx="16">
                  <c:v>2312.4868682869273</c:v>
                </c:pt>
                <c:pt idx="17">
                  <c:v>2309.3768216078838</c:v>
                </c:pt>
                <c:pt idx="18">
                  <c:v>2307.8879829870853</c:v>
                </c:pt>
                <c:pt idx="19">
                  <c:v>2301.6299434870721</c:v>
                </c:pt>
                <c:pt idx="20">
                  <c:v>2294.7813496097892</c:v>
                </c:pt>
                <c:pt idx="21">
                  <c:v>2288.9263608926817</c:v>
                </c:pt>
                <c:pt idx="22">
                  <c:v>2284.392038581525</c:v>
                </c:pt>
                <c:pt idx="23">
                  <c:v>2281.0652932092403</c:v>
                </c:pt>
                <c:pt idx="24">
                  <c:v>2277.4270226516105</c:v>
                </c:pt>
                <c:pt idx="25">
                  <c:v>2265.0904017059979</c:v>
                </c:pt>
                <c:pt idx="26">
                  <c:v>2258.5432926904996</c:v>
                </c:pt>
                <c:pt idx="27">
                  <c:v>2252.9420211604679</c:v>
                </c:pt>
                <c:pt idx="28">
                  <c:v>2250.4243880045069</c:v>
                </c:pt>
                <c:pt idx="29">
                  <c:v>2245.6459863488894</c:v>
                </c:pt>
                <c:pt idx="30">
                  <c:v>2233.900499644401</c:v>
                </c:pt>
                <c:pt idx="31">
                  <c:v>2227.900038789558</c:v>
                </c:pt>
                <c:pt idx="32">
                  <c:v>2222.745507571698</c:v>
                </c:pt>
                <c:pt idx="33">
                  <c:v>2217.8182919947317</c:v>
                </c:pt>
                <c:pt idx="34">
                  <c:v>2213.2449436525108</c:v>
                </c:pt>
                <c:pt idx="35">
                  <c:v>1948.4157720003902</c:v>
                </c:pt>
                <c:pt idx="36">
                  <c:v>1480.6837533952416</c:v>
                </c:pt>
                <c:pt idx="37">
                  <c:v>1425.1862400098466</c:v>
                </c:pt>
                <c:pt idx="38">
                  <c:v>1338.8939442930364</c:v>
                </c:pt>
                <c:pt idx="39">
                  <c:v>1251.3673885512478</c:v>
                </c:pt>
                <c:pt idx="40">
                  <c:v>694.01906933293026</c:v>
                </c:pt>
                <c:pt idx="41">
                  <c:v>535.99870442186932</c:v>
                </c:pt>
                <c:pt idx="42">
                  <c:v>374.78148713578025</c:v>
                </c:pt>
                <c:pt idx="43">
                  <c:v>227.89674945144429</c:v>
                </c:pt>
                <c:pt idx="44">
                  <c:v>115.04236119003404</c:v>
                </c:pt>
                <c:pt idx="45">
                  <c:v>47.706965152229088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C-47A3-8F60-CC3D424B4DA5}"/>
            </c:ext>
          </c:extLst>
        </c:ser>
        <c:ser>
          <c:idx val="1"/>
          <c:order val="1"/>
          <c:tx>
            <c:strRef>
              <c:f>'Combined view charts'!$P$645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charts'!$X$645:$BQ$645</c:f>
              <c:numCache>
                <c:formatCode>#,##0.0_);\(#,##0.0\);\-_)</c:formatCode>
                <c:ptCount val="46"/>
                <c:pt idx="0">
                  <c:v>406.81832859731253</c:v>
                </c:pt>
                <c:pt idx="1">
                  <c:v>738.43784738308682</c:v>
                </c:pt>
                <c:pt idx="2">
                  <c:v>841.65604833969053</c:v>
                </c:pt>
                <c:pt idx="3">
                  <c:v>1052.6321202729703</c:v>
                </c:pt>
                <c:pt idx="4">
                  <c:v>1245.1680388673219</c:v>
                </c:pt>
                <c:pt idx="5">
                  <c:v>1823.7438771049699</c:v>
                </c:pt>
                <c:pt idx="6">
                  <c:v>2166.3424540713231</c:v>
                </c:pt>
                <c:pt idx="7">
                  <c:v>2288.2390942999623</c:v>
                </c:pt>
                <c:pt idx="8">
                  <c:v>2334.840081537574</c:v>
                </c:pt>
                <c:pt idx="9">
                  <c:v>2331.8366089553315</c:v>
                </c:pt>
                <c:pt idx="10">
                  <c:v>2328.7448330895136</c:v>
                </c:pt>
                <c:pt idx="11">
                  <c:v>2325.5287356063454</c:v>
                </c:pt>
                <c:pt idx="12">
                  <c:v>2322.1072987104726</c:v>
                </c:pt>
                <c:pt idx="13">
                  <c:v>2319.9985778334412</c:v>
                </c:pt>
                <c:pt idx="14">
                  <c:v>2316.6329166223554</c:v>
                </c:pt>
                <c:pt idx="15">
                  <c:v>2313.4729599099428</c:v>
                </c:pt>
                <c:pt idx="16">
                  <c:v>2310.2181566073218</c:v>
                </c:pt>
                <c:pt idx="17">
                  <c:v>2307.049989829778</c:v>
                </c:pt>
                <c:pt idx="18">
                  <c:v>2304.9242538987351</c:v>
                </c:pt>
                <c:pt idx="19">
                  <c:v>2301.875642752093</c:v>
                </c:pt>
                <c:pt idx="20">
                  <c:v>2294.8099159570788</c:v>
                </c:pt>
                <c:pt idx="21">
                  <c:v>2288.3618849572513</c:v>
                </c:pt>
                <c:pt idx="22">
                  <c:v>2283.9210528985996</c:v>
                </c:pt>
                <c:pt idx="23">
                  <c:v>2279.5849796972566</c:v>
                </c:pt>
                <c:pt idx="24">
                  <c:v>2274.8842621455483</c:v>
                </c:pt>
                <c:pt idx="25">
                  <c:v>2255.8136174255478</c:v>
                </c:pt>
                <c:pt idx="26">
                  <c:v>2240.6953376404676</c:v>
                </c:pt>
                <c:pt idx="27">
                  <c:v>2234.2778761370437</c:v>
                </c:pt>
                <c:pt idx="28">
                  <c:v>2229.3016872491135</c:v>
                </c:pt>
                <c:pt idx="29">
                  <c:v>2224.3602333586537</c:v>
                </c:pt>
                <c:pt idx="30">
                  <c:v>1961.50868400062</c:v>
                </c:pt>
                <c:pt idx="31">
                  <c:v>1500.3138187016964</c:v>
                </c:pt>
                <c:pt idx="32">
                  <c:v>1449.6592818531678</c:v>
                </c:pt>
                <c:pt idx="33">
                  <c:v>1396.1069736177217</c:v>
                </c:pt>
                <c:pt idx="34">
                  <c:v>1390.6298453010334</c:v>
                </c:pt>
                <c:pt idx="35">
                  <c:v>1380.4693857031561</c:v>
                </c:pt>
                <c:pt idx="36">
                  <c:v>1375.7070385036839</c:v>
                </c:pt>
                <c:pt idx="37">
                  <c:v>1364.7219223382197</c:v>
                </c:pt>
                <c:pt idx="38">
                  <c:v>1328.9401360028414</c:v>
                </c:pt>
                <c:pt idx="39">
                  <c:v>1240.2859146750645</c:v>
                </c:pt>
                <c:pt idx="40">
                  <c:v>676.29903466192513</c:v>
                </c:pt>
                <c:pt idx="41">
                  <c:v>517.06652136031607</c:v>
                </c:pt>
                <c:pt idx="42">
                  <c:v>323.75190872688654</c:v>
                </c:pt>
                <c:pt idx="43">
                  <c:v>223.9310293275289</c:v>
                </c:pt>
                <c:pt idx="44">
                  <c:v>115.04236119003404</c:v>
                </c:pt>
                <c:pt idx="45">
                  <c:v>47.706965152229088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C-47A3-8F60-CC3D424B4DA5}"/>
            </c:ext>
          </c:extLst>
        </c:ser>
        <c:ser>
          <c:idx val="2"/>
          <c:order val="2"/>
          <c:tx>
            <c:strRef>
              <c:f>'Combined view charts'!$P$646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charts'!$X$646:$BQ$646</c:f>
              <c:numCache>
                <c:formatCode>#,##0.0_);\(#,##0.0\);\-_)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3C-47A3-8F60-CC3D424B4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charts'!$P$665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charts'!$X$665:$BQ$665</c:f>
              <c:numCache>
                <c:formatCode>#,##0.0_);\(#,##0.0\);\-_)</c:formatCode>
                <c:ptCount val="46"/>
                <c:pt idx="0">
                  <c:v>35.758251768526193</c:v>
                </c:pt>
                <c:pt idx="1">
                  <c:v>51.438924780088456</c:v>
                </c:pt>
                <c:pt idx="2">
                  <c:v>83.024269242664815</c:v>
                </c:pt>
                <c:pt idx="3">
                  <c:v>115.78758005029226</c:v>
                </c:pt>
                <c:pt idx="4">
                  <c:v>153.0258354373004</c:v>
                </c:pt>
                <c:pt idx="5">
                  <c:v>210.34751236176515</c:v>
                </c:pt>
                <c:pt idx="6">
                  <c:v>228.27939666470633</c:v>
                </c:pt>
                <c:pt idx="7">
                  <c:v>239.01701740443318</c:v>
                </c:pt>
                <c:pt idx="8">
                  <c:v>241.6660159969384</c:v>
                </c:pt>
                <c:pt idx="9">
                  <c:v>252.77656764131081</c:v>
                </c:pt>
                <c:pt idx="10">
                  <c:v>254.11081222116593</c:v>
                </c:pt>
                <c:pt idx="11">
                  <c:v>254.46192408189984</c:v>
                </c:pt>
                <c:pt idx="12">
                  <c:v>255.31799134265694</c:v>
                </c:pt>
                <c:pt idx="13">
                  <c:v>255.21381262277831</c:v>
                </c:pt>
                <c:pt idx="14">
                  <c:v>255.0950710893562</c:v>
                </c:pt>
                <c:pt idx="15">
                  <c:v>269.13951391325571</c:v>
                </c:pt>
                <c:pt idx="16">
                  <c:v>296.92622309192456</c:v>
                </c:pt>
                <c:pt idx="17">
                  <c:v>304.43232432825641</c:v>
                </c:pt>
                <c:pt idx="18">
                  <c:v>300.81337258420899</c:v>
                </c:pt>
                <c:pt idx="19">
                  <c:v>304.32793867776195</c:v>
                </c:pt>
                <c:pt idx="20">
                  <c:v>307.02870495016651</c:v>
                </c:pt>
                <c:pt idx="21">
                  <c:v>326.68575451832413</c:v>
                </c:pt>
                <c:pt idx="22">
                  <c:v>328.09316664623407</c:v>
                </c:pt>
                <c:pt idx="23">
                  <c:v>328.51249614531287</c:v>
                </c:pt>
                <c:pt idx="24">
                  <c:v>331.72461668744842</c:v>
                </c:pt>
                <c:pt idx="25">
                  <c:v>355.0524693009109</c:v>
                </c:pt>
                <c:pt idx="26">
                  <c:v>371.06909040218568</c:v>
                </c:pt>
                <c:pt idx="27">
                  <c:v>331.79204065412603</c:v>
                </c:pt>
                <c:pt idx="28">
                  <c:v>335.3518220316169</c:v>
                </c:pt>
                <c:pt idx="29">
                  <c:v>321.50561586042613</c:v>
                </c:pt>
                <c:pt idx="30">
                  <c:v>308.47940543438796</c:v>
                </c:pt>
                <c:pt idx="31">
                  <c:v>313.87056238695305</c:v>
                </c:pt>
                <c:pt idx="32">
                  <c:v>320.8105568813001</c:v>
                </c:pt>
                <c:pt idx="33">
                  <c:v>326.84174425295356</c:v>
                </c:pt>
                <c:pt idx="34">
                  <c:v>324.99415504967158</c:v>
                </c:pt>
                <c:pt idx="35">
                  <c:v>289.49034293149543</c:v>
                </c:pt>
                <c:pt idx="36">
                  <c:v>219.65525978739944</c:v>
                </c:pt>
                <c:pt idx="37">
                  <c:v>215.08859656973362</c:v>
                </c:pt>
                <c:pt idx="38">
                  <c:v>205.2846502867209</c:v>
                </c:pt>
                <c:pt idx="39">
                  <c:v>192.93576341571142</c:v>
                </c:pt>
                <c:pt idx="40">
                  <c:v>90.716024045407877</c:v>
                </c:pt>
                <c:pt idx="41">
                  <c:v>65.266987311654503</c:v>
                </c:pt>
                <c:pt idx="42">
                  <c:v>41.532770400427978</c:v>
                </c:pt>
                <c:pt idx="43">
                  <c:v>21.307798957382662</c:v>
                </c:pt>
                <c:pt idx="44">
                  <c:v>10.449597678815929</c:v>
                </c:pt>
                <c:pt idx="45">
                  <c:v>4.4209691572884093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4-415F-94D3-0CA80F046331}"/>
            </c:ext>
          </c:extLst>
        </c:ser>
        <c:ser>
          <c:idx val="1"/>
          <c:order val="1"/>
          <c:tx>
            <c:strRef>
              <c:f>'Combined view charts'!$P$666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charts'!$X$666:$BQ$666</c:f>
              <c:numCache>
                <c:formatCode>#,##0.0_);\(#,##0.0\);\-_)</c:formatCode>
                <c:ptCount val="46"/>
                <c:pt idx="0">
                  <c:v>36.024515473912594</c:v>
                </c:pt>
                <c:pt idx="1">
                  <c:v>52.896185967705172</c:v>
                </c:pt>
                <c:pt idx="2">
                  <c:v>84.678061409542337</c:v>
                </c:pt>
                <c:pt idx="3">
                  <c:v>142.58340616993084</c:v>
                </c:pt>
                <c:pt idx="4">
                  <c:v>153.87131878275969</c:v>
                </c:pt>
                <c:pt idx="5">
                  <c:v>210.926386329134</c:v>
                </c:pt>
                <c:pt idx="6">
                  <c:v>228.53197812672178</c:v>
                </c:pt>
                <c:pt idx="7">
                  <c:v>238.78100515353358</c:v>
                </c:pt>
                <c:pt idx="8">
                  <c:v>243.68916126916818</c:v>
                </c:pt>
                <c:pt idx="9">
                  <c:v>243.59094617569286</c:v>
                </c:pt>
                <c:pt idx="10">
                  <c:v>244.16163282597304</c:v>
                </c:pt>
                <c:pt idx="11">
                  <c:v>242.11587080499211</c:v>
                </c:pt>
                <c:pt idx="12">
                  <c:v>255.40307701676838</c:v>
                </c:pt>
                <c:pt idx="13">
                  <c:v>255.21785080351842</c:v>
                </c:pt>
                <c:pt idx="14">
                  <c:v>256.01529144363803</c:v>
                </c:pt>
                <c:pt idx="15">
                  <c:v>264.15605331836804</c:v>
                </c:pt>
                <c:pt idx="16">
                  <c:v>276.56781070542871</c:v>
                </c:pt>
                <c:pt idx="17">
                  <c:v>276.47941547465371</c:v>
                </c:pt>
                <c:pt idx="18">
                  <c:v>269.47694218885664</c:v>
                </c:pt>
                <c:pt idx="19">
                  <c:v>270.76783559357102</c:v>
                </c:pt>
                <c:pt idx="20">
                  <c:v>270.90988985277306</c:v>
                </c:pt>
                <c:pt idx="21">
                  <c:v>271.61372632852624</c:v>
                </c:pt>
                <c:pt idx="22">
                  <c:v>272.30830314075808</c:v>
                </c:pt>
                <c:pt idx="23">
                  <c:v>272.91999122657251</c:v>
                </c:pt>
                <c:pt idx="24">
                  <c:v>276.50427353382435</c:v>
                </c:pt>
                <c:pt idx="25">
                  <c:v>273.94736504598097</c:v>
                </c:pt>
                <c:pt idx="26">
                  <c:v>288.3167151928759</c:v>
                </c:pt>
                <c:pt idx="27">
                  <c:v>294.11959188275443</c:v>
                </c:pt>
                <c:pt idx="28">
                  <c:v>281.68131053380682</c:v>
                </c:pt>
                <c:pt idx="29">
                  <c:v>266.7916382231092</c:v>
                </c:pt>
                <c:pt idx="30">
                  <c:v>241.11109578614779</c:v>
                </c:pt>
                <c:pt idx="31">
                  <c:v>197.135274525954</c:v>
                </c:pt>
                <c:pt idx="32">
                  <c:v>196.37965526119564</c:v>
                </c:pt>
                <c:pt idx="33">
                  <c:v>196.54639742996156</c:v>
                </c:pt>
                <c:pt idx="34">
                  <c:v>195.06665538213093</c:v>
                </c:pt>
                <c:pt idx="35">
                  <c:v>197.62817365002181</c:v>
                </c:pt>
                <c:pt idx="36">
                  <c:v>201.0781340361807</c:v>
                </c:pt>
                <c:pt idx="37">
                  <c:v>203.84701185781776</c:v>
                </c:pt>
                <c:pt idx="38">
                  <c:v>203.78160924221962</c:v>
                </c:pt>
                <c:pt idx="39">
                  <c:v>191.26890487517892</c:v>
                </c:pt>
                <c:pt idx="40">
                  <c:v>88.414012844114623</c:v>
                </c:pt>
                <c:pt idx="41">
                  <c:v>62.764943046827092</c:v>
                </c:pt>
                <c:pt idx="42">
                  <c:v>34.388548217892023</c:v>
                </c:pt>
                <c:pt idx="43">
                  <c:v>20.918525953983607</c:v>
                </c:pt>
                <c:pt idx="44">
                  <c:v>10.449597678815929</c:v>
                </c:pt>
                <c:pt idx="45">
                  <c:v>4.4209691572884093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4-415F-94D3-0CA80F046331}"/>
            </c:ext>
          </c:extLst>
        </c:ser>
        <c:ser>
          <c:idx val="2"/>
          <c:order val="2"/>
          <c:tx>
            <c:strRef>
              <c:f>'Combined view charts'!$P$667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charts'!$X$667:$BQ$667</c:f>
              <c:numCache>
                <c:formatCode>#,##0.0_);\(#,##0.0\);\-_)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74-415F-94D3-0CA80F04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charts'!$P$686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charts'!$X$686:$BQ$686</c:f>
              <c:numCache>
                <c:formatCode>#,##0.0_);\(#,##0.0\);\-_)</c:formatCode>
                <c:ptCount val="46"/>
                <c:pt idx="0">
                  <c:v>20.944738682562082</c:v>
                </c:pt>
                <c:pt idx="1">
                  <c:v>40.192259619295136</c:v>
                </c:pt>
                <c:pt idx="2">
                  <c:v>70.002249944710528</c:v>
                </c:pt>
                <c:pt idx="3">
                  <c:v>96.037834853521446</c:v>
                </c:pt>
                <c:pt idx="4">
                  <c:v>126.23829286394779</c:v>
                </c:pt>
                <c:pt idx="5">
                  <c:v>175.84871712020643</c:v>
                </c:pt>
                <c:pt idx="6">
                  <c:v>187.85056614631532</c:v>
                </c:pt>
                <c:pt idx="7">
                  <c:v>196.65081020497735</c:v>
                </c:pt>
                <c:pt idx="8">
                  <c:v>198.16187366505778</c:v>
                </c:pt>
                <c:pt idx="9">
                  <c:v>207.72024635383625</c:v>
                </c:pt>
                <c:pt idx="10">
                  <c:v>207.65002083924651</c:v>
                </c:pt>
                <c:pt idx="11">
                  <c:v>206.71474256157387</c:v>
                </c:pt>
                <c:pt idx="12">
                  <c:v>206.67127343543333</c:v>
                </c:pt>
                <c:pt idx="13">
                  <c:v>205.76133469390561</c:v>
                </c:pt>
                <c:pt idx="14">
                  <c:v>204.39015716022965</c:v>
                </c:pt>
                <c:pt idx="15">
                  <c:v>217.14764417627458</c:v>
                </c:pt>
                <c:pt idx="16">
                  <c:v>242.77978471342482</c:v>
                </c:pt>
                <c:pt idx="17">
                  <c:v>249.34972659817623</c:v>
                </c:pt>
                <c:pt idx="18">
                  <c:v>244.50360500442437</c:v>
                </c:pt>
                <c:pt idx="19">
                  <c:v>245.72256294235288</c:v>
                </c:pt>
                <c:pt idx="20">
                  <c:v>246.85572742875414</c:v>
                </c:pt>
                <c:pt idx="21">
                  <c:v>243.84094795018106</c:v>
                </c:pt>
                <c:pt idx="22">
                  <c:v>265.41792566514494</c:v>
                </c:pt>
                <c:pt idx="23">
                  <c:v>264.78357045876157</c:v>
                </c:pt>
                <c:pt idx="24">
                  <c:v>262.78414074455867</c:v>
                </c:pt>
                <c:pt idx="25">
                  <c:v>288.23689884780117</c:v>
                </c:pt>
                <c:pt idx="26">
                  <c:v>306.81442813390078</c:v>
                </c:pt>
                <c:pt idx="27">
                  <c:v>270.44969663120713</c:v>
                </c:pt>
                <c:pt idx="28">
                  <c:v>276.41959999791078</c:v>
                </c:pt>
                <c:pt idx="29">
                  <c:v>269.75938890177531</c:v>
                </c:pt>
                <c:pt idx="30">
                  <c:v>257.15528642708682</c:v>
                </c:pt>
                <c:pt idx="31">
                  <c:v>261.40884397059494</c:v>
                </c:pt>
                <c:pt idx="32">
                  <c:v>267.33080624767985</c:v>
                </c:pt>
                <c:pt idx="33">
                  <c:v>272.36999228638939</c:v>
                </c:pt>
                <c:pt idx="34">
                  <c:v>269.52409246779064</c:v>
                </c:pt>
                <c:pt idx="35">
                  <c:v>236.9570936417083</c:v>
                </c:pt>
                <c:pt idx="36">
                  <c:v>178.66537140388667</c:v>
                </c:pt>
                <c:pt idx="37">
                  <c:v>174.16763635503764</c:v>
                </c:pt>
                <c:pt idx="38">
                  <c:v>165.74287064066459</c:v>
                </c:pt>
                <c:pt idx="39">
                  <c:v>155.0926064184859</c:v>
                </c:pt>
                <c:pt idx="40">
                  <c:v>68.589853935590895</c:v>
                </c:pt>
                <c:pt idx="41">
                  <c:v>48.29962682053258</c:v>
                </c:pt>
                <c:pt idx="42">
                  <c:v>27.743679434364807</c:v>
                </c:pt>
                <c:pt idx="43">
                  <c:v>15.229667705361798</c:v>
                </c:pt>
                <c:pt idx="44">
                  <c:v>8.0085661929724239</c:v>
                </c:pt>
                <c:pt idx="45">
                  <c:v>3.257704514381965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F-4FBF-B68F-9F596227E717}"/>
            </c:ext>
          </c:extLst>
        </c:ser>
        <c:ser>
          <c:idx val="1"/>
          <c:order val="1"/>
          <c:tx>
            <c:strRef>
              <c:f>'Combined view charts'!$P$687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charts'!$X$687:$BQ$687</c:f>
              <c:numCache>
                <c:formatCode>#,##0.0_);\(#,##0.0\);\-_)</c:formatCode>
                <c:ptCount val="46"/>
                <c:pt idx="0">
                  <c:v>31.744491530689665</c:v>
                </c:pt>
                <c:pt idx="1">
                  <c:v>41.962479347438716</c:v>
                </c:pt>
                <c:pt idx="2">
                  <c:v>66.630218472745611</c:v>
                </c:pt>
                <c:pt idx="3">
                  <c:v>116.04391489774777</c:v>
                </c:pt>
                <c:pt idx="4">
                  <c:v>123.02642076602775</c:v>
                </c:pt>
                <c:pt idx="5">
                  <c:v>170.13141560899697</c:v>
                </c:pt>
                <c:pt idx="6">
                  <c:v>183.26767869349146</c:v>
                </c:pt>
                <c:pt idx="7">
                  <c:v>189.78272451281975</c:v>
                </c:pt>
                <c:pt idx="8">
                  <c:v>193.39499550607366</c:v>
                </c:pt>
                <c:pt idx="9">
                  <c:v>192.35437330270437</c:v>
                </c:pt>
                <c:pt idx="10">
                  <c:v>191.31254858775156</c:v>
                </c:pt>
                <c:pt idx="11">
                  <c:v>187.99917487089823</c:v>
                </c:pt>
                <c:pt idx="12">
                  <c:v>199.13434199401982</c:v>
                </c:pt>
                <c:pt idx="13">
                  <c:v>197.54289738017789</c:v>
                </c:pt>
                <c:pt idx="14">
                  <c:v>197.2447991274957</c:v>
                </c:pt>
                <c:pt idx="15">
                  <c:v>203.87061549726857</c:v>
                </c:pt>
                <c:pt idx="16">
                  <c:v>199.80625267527682</c:v>
                </c:pt>
                <c:pt idx="17">
                  <c:v>213.68649072494946</c:v>
                </c:pt>
                <c:pt idx="18">
                  <c:v>204.06455313089972</c:v>
                </c:pt>
                <c:pt idx="19">
                  <c:v>204.04661540408893</c:v>
                </c:pt>
                <c:pt idx="20">
                  <c:v>202.38039852861186</c:v>
                </c:pt>
                <c:pt idx="21">
                  <c:v>201.47937410161001</c:v>
                </c:pt>
                <c:pt idx="22">
                  <c:v>200.26237134842185</c:v>
                </c:pt>
                <c:pt idx="23">
                  <c:v>199.56779748435432</c:v>
                </c:pt>
                <c:pt idx="24">
                  <c:v>198.8004296307939</c:v>
                </c:pt>
                <c:pt idx="25">
                  <c:v>134.76354484627444</c:v>
                </c:pt>
                <c:pt idx="26">
                  <c:v>222.6297777863513</c:v>
                </c:pt>
                <c:pt idx="27">
                  <c:v>218.2418981080576</c:v>
                </c:pt>
                <c:pt idx="28">
                  <c:v>223.7503257806695</c:v>
                </c:pt>
                <c:pt idx="29">
                  <c:v>211.05475309351772</c:v>
                </c:pt>
                <c:pt idx="30">
                  <c:v>190.19266916208664</c:v>
                </c:pt>
                <c:pt idx="31">
                  <c:v>160.28499842637757</c:v>
                </c:pt>
                <c:pt idx="32">
                  <c:v>160.04345991521899</c:v>
                </c:pt>
                <c:pt idx="33">
                  <c:v>160.73862825365171</c:v>
                </c:pt>
                <c:pt idx="34">
                  <c:v>158.56130234913837</c:v>
                </c:pt>
                <c:pt idx="35">
                  <c:v>159.550867823895</c:v>
                </c:pt>
                <c:pt idx="36">
                  <c:v>161.98474611533982</c:v>
                </c:pt>
                <c:pt idx="37">
                  <c:v>163.93051096951083</c:v>
                </c:pt>
                <c:pt idx="38">
                  <c:v>163.95297462930895</c:v>
                </c:pt>
                <c:pt idx="39">
                  <c:v>153.13616932676518</c:v>
                </c:pt>
                <c:pt idx="40">
                  <c:v>65.995603306041914</c:v>
                </c:pt>
                <c:pt idx="41">
                  <c:v>45.502520634925162</c:v>
                </c:pt>
                <c:pt idx="42">
                  <c:v>21.988783084942675</c:v>
                </c:pt>
                <c:pt idx="43">
                  <c:v>14.87818672787315</c:v>
                </c:pt>
                <c:pt idx="44">
                  <c:v>8.0085661929724239</c:v>
                </c:pt>
                <c:pt idx="45">
                  <c:v>3.257704514381965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F-4FBF-B68F-9F596227E717}"/>
            </c:ext>
          </c:extLst>
        </c:ser>
        <c:ser>
          <c:idx val="2"/>
          <c:order val="2"/>
          <c:tx>
            <c:strRef>
              <c:f>'Combined view charts'!$P$688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charts'!$X$688:$BQ$688</c:f>
              <c:numCache>
                <c:formatCode>#,##0.0_);\(#,##0.0\);\-_)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0F-4FBF-B68F-9F596227E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'Combined view charts'!$P$707</c:f>
              <c:strCache>
                <c:ptCount val="1"/>
                <c:pt idx="0">
                  <c:v>Phase II Seller</c:v>
                </c:pt>
              </c:strCache>
            </c:strRef>
          </c:tx>
          <c:spPr>
            <a:ln w="28575" cap="rnd">
              <a:solidFill>
                <a:srgbClr val="106D4B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charts'!$X$707:$BQ$707</c:f>
              <c:numCache>
                <c:formatCode>#,##0.0_);\(#,##0.0\);\-_)</c:formatCode>
                <c:ptCount val="46"/>
                <c:pt idx="0">
                  <c:v>4.0378308174379169</c:v>
                </c:pt>
                <c:pt idx="1">
                  <c:v>8.4593151607933255</c:v>
                </c:pt>
                <c:pt idx="2">
                  <c:v>13.022019297954284</c:v>
                </c:pt>
                <c:pt idx="3">
                  <c:v>19.749745196770803</c:v>
                </c:pt>
                <c:pt idx="4">
                  <c:v>26.787542573352596</c:v>
                </c:pt>
                <c:pt idx="5">
                  <c:v>34.498795241558796</c:v>
                </c:pt>
                <c:pt idx="6">
                  <c:v>40.428830518391031</c:v>
                </c:pt>
                <c:pt idx="7">
                  <c:v>42.366207199455779</c:v>
                </c:pt>
                <c:pt idx="8">
                  <c:v>43.504142331880601</c:v>
                </c:pt>
                <c:pt idx="9">
                  <c:v>45.05632128747451</c:v>
                </c:pt>
                <c:pt idx="10">
                  <c:v>46.460791381919378</c:v>
                </c:pt>
                <c:pt idx="11">
                  <c:v>47.747181520326009</c:v>
                </c:pt>
                <c:pt idx="12">
                  <c:v>48.646717907223632</c:v>
                </c:pt>
                <c:pt idx="13">
                  <c:v>49.452477928872675</c:v>
                </c:pt>
                <c:pt idx="14">
                  <c:v>50.704913929126519</c:v>
                </c:pt>
                <c:pt idx="15">
                  <c:v>51.991869736981101</c:v>
                </c:pt>
                <c:pt idx="16">
                  <c:v>54.146438378499674</c:v>
                </c:pt>
                <c:pt idx="17">
                  <c:v>55.082597730080217</c:v>
                </c:pt>
                <c:pt idx="18">
                  <c:v>56.309767579784648</c:v>
                </c:pt>
                <c:pt idx="19">
                  <c:v>58.60537573540897</c:v>
                </c:pt>
                <c:pt idx="20">
                  <c:v>60.172977521412434</c:v>
                </c:pt>
                <c:pt idx="21">
                  <c:v>82.844806568143127</c:v>
                </c:pt>
                <c:pt idx="22">
                  <c:v>62.675240981089118</c:v>
                </c:pt>
                <c:pt idx="23">
                  <c:v>63.728925686551285</c:v>
                </c:pt>
                <c:pt idx="24">
                  <c:v>68.940475942889748</c:v>
                </c:pt>
                <c:pt idx="25">
                  <c:v>66.815570453109785</c:v>
                </c:pt>
                <c:pt idx="26">
                  <c:v>64.254662268284903</c:v>
                </c:pt>
                <c:pt idx="27">
                  <c:v>61.342344022918802</c:v>
                </c:pt>
                <c:pt idx="28">
                  <c:v>58.932222033706189</c:v>
                </c:pt>
                <c:pt idx="29">
                  <c:v>51.746226958650766</c:v>
                </c:pt>
                <c:pt idx="30">
                  <c:v>51.3241190073011</c:v>
                </c:pt>
                <c:pt idx="31">
                  <c:v>52.461718416358167</c:v>
                </c:pt>
                <c:pt idx="32">
                  <c:v>53.479750633620313</c:v>
                </c:pt>
                <c:pt idx="33">
                  <c:v>54.471751966564298</c:v>
                </c:pt>
                <c:pt idx="34">
                  <c:v>55.470062581880953</c:v>
                </c:pt>
                <c:pt idx="35">
                  <c:v>52.53324928978715</c:v>
                </c:pt>
                <c:pt idx="36">
                  <c:v>40.989888383512785</c:v>
                </c:pt>
                <c:pt idx="37">
                  <c:v>40.920960214695974</c:v>
                </c:pt>
                <c:pt idx="38">
                  <c:v>39.541779646056334</c:v>
                </c:pt>
                <c:pt idx="39">
                  <c:v>37.843156997225528</c:v>
                </c:pt>
                <c:pt idx="40">
                  <c:v>22.126170109816965</c:v>
                </c:pt>
                <c:pt idx="41">
                  <c:v>16.967360491121916</c:v>
                </c:pt>
                <c:pt idx="42">
                  <c:v>13.789090966063171</c:v>
                </c:pt>
                <c:pt idx="43">
                  <c:v>6.0781312520208637</c:v>
                </c:pt>
                <c:pt idx="44">
                  <c:v>2.4410314858435016</c:v>
                </c:pt>
                <c:pt idx="45">
                  <c:v>1.1632646429064439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5-46B2-BB0A-1BF0C2C1E26B}"/>
            </c:ext>
          </c:extLst>
        </c:ser>
        <c:ser>
          <c:idx val="1"/>
          <c:order val="1"/>
          <c:tx>
            <c:strRef>
              <c:f>'Combined view charts'!$P$708</c:f>
              <c:strCache>
                <c:ptCount val="1"/>
                <c:pt idx="0">
                  <c:v>NBO Case</c:v>
                </c:pt>
              </c:strCache>
            </c:strRef>
          </c:tx>
          <c:spPr>
            <a:ln w="28575" cap="rnd">
              <a:solidFill>
                <a:srgbClr val="F5D77A"/>
              </a:solidFill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charts'!$X$708:$BQ$708</c:f>
              <c:numCache>
                <c:formatCode>#,##0.0_);\(#,##0.0\);\-_)</c:formatCode>
                <c:ptCount val="46"/>
                <c:pt idx="0">
                  <c:v>4.2800239432229148</c:v>
                </c:pt>
                <c:pt idx="1">
                  <c:v>9.3199091202664537</c:v>
                </c:pt>
                <c:pt idx="2">
                  <c:v>18.047842936796712</c:v>
                </c:pt>
                <c:pt idx="3">
                  <c:v>26.539491272183078</c:v>
                </c:pt>
                <c:pt idx="4">
                  <c:v>30.844898016731932</c:v>
                </c:pt>
                <c:pt idx="5">
                  <c:v>40.79497072013703</c:v>
                </c:pt>
                <c:pt idx="6">
                  <c:v>45.26429943323032</c:v>
                </c:pt>
                <c:pt idx="7">
                  <c:v>48.998280640713823</c:v>
                </c:pt>
                <c:pt idx="8">
                  <c:v>50.294165763094554</c:v>
                </c:pt>
                <c:pt idx="9">
                  <c:v>51.236572872988482</c:v>
                </c:pt>
                <c:pt idx="10">
                  <c:v>52.849084238221444</c:v>
                </c:pt>
                <c:pt idx="11">
                  <c:v>54.116695934093833</c:v>
                </c:pt>
                <c:pt idx="12">
                  <c:v>56.268735022748587</c:v>
                </c:pt>
                <c:pt idx="13">
                  <c:v>57.674953423340583</c:v>
                </c:pt>
                <c:pt idx="14">
                  <c:v>58.770492316142303</c:v>
                </c:pt>
                <c:pt idx="15">
                  <c:v>60.285437821099414</c:v>
                </c:pt>
                <c:pt idx="16">
                  <c:v>76.761558030151903</c:v>
                </c:pt>
                <c:pt idx="17">
                  <c:v>62.792924749704291</c:v>
                </c:pt>
                <c:pt idx="18">
                  <c:v>65.412389057956929</c:v>
                </c:pt>
                <c:pt idx="19">
                  <c:v>66.721220189482111</c:v>
                </c:pt>
                <c:pt idx="20">
                  <c:v>68.529491324161242</c:v>
                </c:pt>
                <c:pt idx="21">
                  <c:v>70.134352226916263</c:v>
                </c:pt>
                <c:pt idx="22">
                  <c:v>72.045931792336248</c:v>
                </c:pt>
                <c:pt idx="23">
                  <c:v>73.352193742218205</c:v>
                </c:pt>
                <c:pt idx="24">
                  <c:v>77.70384390303046</c:v>
                </c:pt>
                <c:pt idx="25">
                  <c:v>139.18382019970662</c:v>
                </c:pt>
                <c:pt idx="26">
                  <c:v>65.686937406524621</c:v>
                </c:pt>
                <c:pt idx="27">
                  <c:v>75.877693774696851</c:v>
                </c:pt>
                <c:pt idx="28">
                  <c:v>57.930984753137366</c:v>
                </c:pt>
                <c:pt idx="29">
                  <c:v>55.736885129591499</c:v>
                </c:pt>
                <c:pt idx="30">
                  <c:v>50.918426624061169</c:v>
                </c:pt>
                <c:pt idx="31">
                  <c:v>36.850276099576504</c:v>
                </c:pt>
                <c:pt idx="32">
                  <c:v>36.336195345976634</c:v>
                </c:pt>
                <c:pt idx="33">
                  <c:v>35.807769176309804</c:v>
                </c:pt>
                <c:pt idx="34">
                  <c:v>36.505353032992566</c:v>
                </c:pt>
                <c:pt idx="35">
                  <c:v>38.077305826126818</c:v>
                </c:pt>
                <c:pt idx="36">
                  <c:v>39.093387920840868</c:v>
                </c:pt>
                <c:pt idx="37">
                  <c:v>39.91650088830697</c:v>
                </c:pt>
                <c:pt idx="38">
                  <c:v>39.828634612910655</c:v>
                </c:pt>
                <c:pt idx="39">
                  <c:v>38.132735548413791</c:v>
                </c:pt>
                <c:pt idx="40">
                  <c:v>22.418409538072694</c:v>
                </c:pt>
                <c:pt idx="41">
                  <c:v>17.262422411901923</c:v>
                </c:pt>
                <c:pt idx="42">
                  <c:v>12.399765132949348</c:v>
                </c:pt>
                <c:pt idx="43">
                  <c:v>6.0403392261104578</c:v>
                </c:pt>
                <c:pt idx="44">
                  <c:v>2.4410314858435016</c:v>
                </c:pt>
                <c:pt idx="45">
                  <c:v>1.1632646429064439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5-46B2-BB0A-1BF0C2C1E26B}"/>
            </c:ext>
          </c:extLst>
        </c:ser>
        <c:ser>
          <c:idx val="2"/>
          <c:order val="2"/>
          <c:tx>
            <c:strRef>
              <c:f>'Combined view charts'!$P$709</c:f>
              <c:strCache>
                <c:ptCount val="1"/>
                <c:pt idx="0">
                  <c:v>BO Case</c:v>
                </c:pt>
              </c:strCache>
            </c:strRef>
          </c:tx>
          <c:spPr>
            <a:ln w="28575" cap="rnd">
              <a:solidFill>
                <a:srgbClr val="009E62"/>
              </a:solidFill>
              <a:prstDash val="dash"/>
              <a:round/>
            </a:ln>
          </c:spPr>
          <c:marker>
            <c:symbol val="none"/>
          </c:marker>
          <c:cat>
            <c:numRef>
              <c:f>'Combined view charts'!$X$7:$BQ$7</c:f>
              <c:numCache>
                <c:formatCode>General</c:formatCode>
                <c:ptCount val="4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</c:numCache>
            </c:numRef>
          </c:cat>
          <c:val>
            <c:numRef>
              <c:f>'Combined view charts'!$X$709:$BQ$709</c:f>
              <c:numCache>
                <c:formatCode>#,##0.0_);\(#,##0.0\);\-_)</c:formatCode>
                <c:ptCount val="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B5-46B2-BB0A-1BF0C2C1E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>
            <a:solidFill>
              <a:srgbClr val="BFBFBF"/>
            </a:solidFill>
          </a:ln>
        </c:spPr>
        <c:txPr>
          <a:bodyPr rot="-5400000" vert="horz"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tickLblSkip val="1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</a:defRPr>
            </a:pPr>
            <a:endParaRPr lang="en-US"/>
          </a:p>
        </c:txPr>
        <c:crossAx val="5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>
      <a:noFill/>
    </a:ln>
  </c:spPr>
  <c:txPr>
    <a:bodyPr/>
    <a:lstStyle/>
    <a:p>
      <a:pPr>
        <a:defRPr sz="800" b="0">
          <a:solidFill>
            <a:srgbClr val="40404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8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6.xml"/><Relationship Id="rId18" Type="http://schemas.openxmlformats.org/officeDocument/2006/relationships/chart" Target="../charts/chart51.xml"/><Relationship Id="rId26" Type="http://schemas.openxmlformats.org/officeDocument/2006/relationships/chart" Target="../charts/chart59.xml"/><Relationship Id="rId3" Type="http://schemas.openxmlformats.org/officeDocument/2006/relationships/chart" Target="../charts/chart36.xml"/><Relationship Id="rId21" Type="http://schemas.openxmlformats.org/officeDocument/2006/relationships/chart" Target="../charts/chart54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17" Type="http://schemas.openxmlformats.org/officeDocument/2006/relationships/chart" Target="../charts/chart50.xml"/><Relationship Id="rId25" Type="http://schemas.openxmlformats.org/officeDocument/2006/relationships/chart" Target="../charts/chart58.xml"/><Relationship Id="rId33" Type="http://schemas.openxmlformats.org/officeDocument/2006/relationships/chart" Target="../charts/chart66.xml"/><Relationship Id="rId2" Type="http://schemas.openxmlformats.org/officeDocument/2006/relationships/chart" Target="../charts/chart35.xml"/><Relationship Id="rId16" Type="http://schemas.openxmlformats.org/officeDocument/2006/relationships/chart" Target="../charts/chart49.xml"/><Relationship Id="rId20" Type="http://schemas.openxmlformats.org/officeDocument/2006/relationships/chart" Target="../charts/chart53.xml"/><Relationship Id="rId29" Type="http://schemas.openxmlformats.org/officeDocument/2006/relationships/chart" Target="../charts/chart62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24" Type="http://schemas.openxmlformats.org/officeDocument/2006/relationships/chart" Target="../charts/chart57.xml"/><Relationship Id="rId32" Type="http://schemas.openxmlformats.org/officeDocument/2006/relationships/chart" Target="../charts/chart65.xml"/><Relationship Id="rId5" Type="http://schemas.openxmlformats.org/officeDocument/2006/relationships/chart" Target="../charts/chart38.xml"/><Relationship Id="rId15" Type="http://schemas.openxmlformats.org/officeDocument/2006/relationships/chart" Target="../charts/chart48.xml"/><Relationship Id="rId23" Type="http://schemas.openxmlformats.org/officeDocument/2006/relationships/chart" Target="../charts/chart56.xml"/><Relationship Id="rId28" Type="http://schemas.openxmlformats.org/officeDocument/2006/relationships/chart" Target="../charts/chart61.xml"/><Relationship Id="rId10" Type="http://schemas.openxmlformats.org/officeDocument/2006/relationships/chart" Target="../charts/chart43.xml"/><Relationship Id="rId19" Type="http://schemas.openxmlformats.org/officeDocument/2006/relationships/chart" Target="../charts/chart52.xml"/><Relationship Id="rId31" Type="http://schemas.openxmlformats.org/officeDocument/2006/relationships/chart" Target="../charts/chart64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Relationship Id="rId14" Type="http://schemas.openxmlformats.org/officeDocument/2006/relationships/chart" Target="../charts/chart47.xml"/><Relationship Id="rId22" Type="http://schemas.openxmlformats.org/officeDocument/2006/relationships/chart" Target="../charts/chart55.xml"/><Relationship Id="rId27" Type="http://schemas.openxmlformats.org/officeDocument/2006/relationships/chart" Target="../charts/chart60.xml"/><Relationship Id="rId30" Type="http://schemas.openxmlformats.org/officeDocument/2006/relationships/chart" Target="../charts/chart63.xml"/><Relationship Id="rId8" Type="http://schemas.openxmlformats.org/officeDocument/2006/relationships/chart" Target="../charts/chart41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79.xml"/><Relationship Id="rId18" Type="http://schemas.openxmlformats.org/officeDocument/2006/relationships/chart" Target="../charts/chart84.xml"/><Relationship Id="rId26" Type="http://schemas.openxmlformats.org/officeDocument/2006/relationships/chart" Target="../charts/chart92.xml"/><Relationship Id="rId3" Type="http://schemas.openxmlformats.org/officeDocument/2006/relationships/chart" Target="../charts/chart69.xml"/><Relationship Id="rId21" Type="http://schemas.openxmlformats.org/officeDocument/2006/relationships/chart" Target="../charts/chart87.xml"/><Relationship Id="rId7" Type="http://schemas.openxmlformats.org/officeDocument/2006/relationships/chart" Target="../charts/chart73.xml"/><Relationship Id="rId12" Type="http://schemas.openxmlformats.org/officeDocument/2006/relationships/chart" Target="../charts/chart78.xml"/><Relationship Id="rId17" Type="http://schemas.openxmlformats.org/officeDocument/2006/relationships/chart" Target="../charts/chart83.xml"/><Relationship Id="rId25" Type="http://schemas.openxmlformats.org/officeDocument/2006/relationships/chart" Target="../charts/chart91.xml"/><Relationship Id="rId33" Type="http://schemas.openxmlformats.org/officeDocument/2006/relationships/chart" Target="../charts/chart99.xml"/><Relationship Id="rId2" Type="http://schemas.openxmlformats.org/officeDocument/2006/relationships/chart" Target="../charts/chart68.xml"/><Relationship Id="rId16" Type="http://schemas.openxmlformats.org/officeDocument/2006/relationships/chart" Target="../charts/chart82.xml"/><Relationship Id="rId20" Type="http://schemas.openxmlformats.org/officeDocument/2006/relationships/chart" Target="../charts/chart86.xml"/><Relationship Id="rId29" Type="http://schemas.openxmlformats.org/officeDocument/2006/relationships/chart" Target="../charts/chart95.xml"/><Relationship Id="rId1" Type="http://schemas.openxmlformats.org/officeDocument/2006/relationships/chart" Target="../charts/chart67.xml"/><Relationship Id="rId6" Type="http://schemas.openxmlformats.org/officeDocument/2006/relationships/chart" Target="../charts/chart72.xml"/><Relationship Id="rId11" Type="http://schemas.openxmlformats.org/officeDocument/2006/relationships/chart" Target="../charts/chart77.xml"/><Relationship Id="rId24" Type="http://schemas.openxmlformats.org/officeDocument/2006/relationships/chart" Target="../charts/chart90.xml"/><Relationship Id="rId32" Type="http://schemas.openxmlformats.org/officeDocument/2006/relationships/chart" Target="../charts/chart98.xml"/><Relationship Id="rId5" Type="http://schemas.openxmlformats.org/officeDocument/2006/relationships/chart" Target="../charts/chart71.xml"/><Relationship Id="rId15" Type="http://schemas.openxmlformats.org/officeDocument/2006/relationships/chart" Target="../charts/chart81.xml"/><Relationship Id="rId23" Type="http://schemas.openxmlformats.org/officeDocument/2006/relationships/chart" Target="../charts/chart89.xml"/><Relationship Id="rId28" Type="http://schemas.openxmlformats.org/officeDocument/2006/relationships/chart" Target="../charts/chart94.xml"/><Relationship Id="rId10" Type="http://schemas.openxmlformats.org/officeDocument/2006/relationships/chart" Target="../charts/chart76.xml"/><Relationship Id="rId19" Type="http://schemas.openxmlformats.org/officeDocument/2006/relationships/chart" Target="../charts/chart85.xml"/><Relationship Id="rId31" Type="http://schemas.openxmlformats.org/officeDocument/2006/relationships/chart" Target="../charts/chart97.xml"/><Relationship Id="rId4" Type="http://schemas.openxmlformats.org/officeDocument/2006/relationships/chart" Target="../charts/chart70.xml"/><Relationship Id="rId9" Type="http://schemas.openxmlformats.org/officeDocument/2006/relationships/chart" Target="../charts/chart75.xml"/><Relationship Id="rId14" Type="http://schemas.openxmlformats.org/officeDocument/2006/relationships/chart" Target="../charts/chart80.xml"/><Relationship Id="rId22" Type="http://schemas.openxmlformats.org/officeDocument/2006/relationships/chart" Target="../charts/chart88.xml"/><Relationship Id="rId27" Type="http://schemas.openxmlformats.org/officeDocument/2006/relationships/chart" Target="../charts/chart93.xml"/><Relationship Id="rId30" Type="http://schemas.openxmlformats.org/officeDocument/2006/relationships/chart" Target="../charts/chart96.xml"/><Relationship Id="rId8" Type="http://schemas.openxmlformats.org/officeDocument/2006/relationships/chart" Target="../charts/chart74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12.xml"/><Relationship Id="rId18" Type="http://schemas.openxmlformats.org/officeDocument/2006/relationships/chart" Target="../charts/chart117.xml"/><Relationship Id="rId26" Type="http://schemas.openxmlformats.org/officeDocument/2006/relationships/chart" Target="../charts/chart125.xml"/><Relationship Id="rId3" Type="http://schemas.openxmlformats.org/officeDocument/2006/relationships/chart" Target="../charts/chart102.xml"/><Relationship Id="rId21" Type="http://schemas.openxmlformats.org/officeDocument/2006/relationships/chart" Target="../charts/chart120.xml"/><Relationship Id="rId7" Type="http://schemas.openxmlformats.org/officeDocument/2006/relationships/chart" Target="../charts/chart106.xml"/><Relationship Id="rId12" Type="http://schemas.openxmlformats.org/officeDocument/2006/relationships/chart" Target="../charts/chart111.xml"/><Relationship Id="rId17" Type="http://schemas.openxmlformats.org/officeDocument/2006/relationships/chart" Target="../charts/chart116.xml"/><Relationship Id="rId25" Type="http://schemas.openxmlformats.org/officeDocument/2006/relationships/chart" Target="../charts/chart124.xml"/><Relationship Id="rId33" Type="http://schemas.openxmlformats.org/officeDocument/2006/relationships/chart" Target="../charts/chart132.xml"/><Relationship Id="rId2" Type="http://schemas.openxmlformats.org/officeDocument/2006/relationships/chart" Target="../charts/chart101.xml"/><Relationship Id="rId16" Type="http://schemas.openxmlformats.org/officeDocument/2006/relationships/chart" Target="../charts/chart115.xml"/><Relationship Id="rId20" Type="http://schemas.openxmlformats.org/officeDocument/2006/relationships/chart" Target="../charts/chart119.xml"/><Relationship Id="rId29" Type="http://schemas.openxmlformats.org/officeDocument/2006/relationships/chart" Target="../charts/chart128.xml"/><Relationship Id="rId1" Type="http://schemas.openxmlformats.org/officeDocument/2006/relationships/chart" Target="../charts/chart100.xml"/><Relationship Id="rId6" Type="http://schemas.openxmlformats.org/officeDocument/2006/relationships/chart" Target="../charts/chart105.xml"/><Relationship Id="rId11" Type="http://schemas.openxmlformats.org/officeDocument/2006/relationships/chart" Target="../charts/chart110.xml"/><Relationship Id="rId24" Type="http://schemas.openxmlformats.org/officeDocument/2006/relationships/chart" Target="../charts/chart123.xml"/><Relationship Id="rId32" Type="http://schemas.openxmlformats.org/officeDocument/2006/relationships/chart" Target="../charts/chart131.xml"/><Relationship Id="rId5" Type="http://schemas.openxmlformats.org/officeDocument/2006/relationships/chart" Target="../charts/chart104.xml"/><Relationship Id="rId15" Type="http://schemas.openxmlformats.org/officeDocument/2006/relationships/chart" Target="../charts/chart114.xml"/><Relationship Id="rId23" Type="http://schemas.openxmlformats.org/officeDocument/2006/relationships/chart" Target="../charts/chart122.xml"/><Relationship Id="rId28" Type="http://schemas.openxmlformats.org/officeDocument/2006/relationships/chart" Target="../charts/chart127.xml"/><Relationship Id="rId10" Type="http://schemas.openxmlformats.org/officeDocument/2006/relationships/chart" Target="../charts/chart109.xml"/><Relationship Id="rId19" Type="http://schemas.openxmlformats.org/officeDocument/2006/relationships/chart" Target="../charts/chart118.xml"/><Relationship Id="rId31" Type="http://schemas.openxmlformats.org/officeDocument/2006/relationships/chart" Target="../charts/chart130.xml"/><Relationship Id="rId4" Type="http://schemas.openxmlformats.org/officeDocument/2006/relationships/chart" Target="../charts/chart103.xml"/><Relationship Id="rId9" Type="http://schemas.openxmlformats.org/officeDocument/2006/relationships/chart" Target="../charts/chart108.xml"/><Relationship Id="rId14" Type="http://schemas.openxmlformats.org/officeDocument/2006/relationships/chart" Target="../charts/chart113.xml"/><Relationship Id="rId22" Type="http://schemas.openxmlformats.org/officeDocument/2006/relationships/chart" Target="../charts/chart121.xml"/><Relationship Id="rId27" Type="http://schemas.openxmlformats.org/officeDocument/2006/relationships/chart" Target="../charts/chart126.xml"/><Relationship Id="rId30" Type="http://schemas.openxmlformats.org/officeDocument/2006/relationships/chart" Target="../charts/chart129.xml"/><Relationship Id="rId8" Type="http://schemas.openxmlformats.org/officeDocument/2006/relationships/chart" Target="../charts/chart10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0</xdr:rowOff>
    </xdr:from>
    <xdr:ext cx="6480000" cy="2880000"/>
    <xdr:graphicFrame macro="">
      <xdr:nvGraphicFramePr>
        <xdr:cNvPr id="2" name="Electricity prices - Greec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34</xdr:row>
      <xdr:rowOff>0</xdr:rowOff>
    </xdr:from>
    <xdr:ext cx="6480000" cy="2880000"/>
    <xdr:graphicFrame macro="">
      <xdr:nvGraphicFramePr>
        <xdr:cNvPr id="3" name="Electricity prices - Italy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58</xdr:row>
      <xdr:rowOff>0</xdr:rowOff>
    </xdr:from>
    <xdr:ext cx="6480000" cy="2880000"/>
    <xdr:graphicFrame macro="">
      <xdr:nvGraphicFramePr>
        <xdr:cNvPr id="4" name="Greek portfolio - Productio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79</xdr:row>
      <xdr:rowOff>0</xdr:rowOff>
    </xdr:from>
    <xdr:ext cx="6480000" cy="2880000"/>
    <xdr:graphicFrame macro="">
      <xdr:nvGraphicFramePr>
        <xdr:cNvPr id="5" name="Greek portfolio - Revenues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108</xdr:row>
      <xdr:rowOff>0</xdr:rowOff>
    </xdr:from>
    <xdr:ext cx="6480000" cy="2880000"/>
    <xdr:graphicFrame macro="">
      <xdr:nvGraphicFramePr>
        <xdr:cNvPr id="6" name="Greek portfolio - EBITDA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129</xdr:row>
      <xdr:rowOff>0</xdr:rowOff>
    </xdr:from>
    <xdr:ext cx="6480000" cy="2880000"/>
    <xdr:graphicFrame macro="">
      <xdr:nvGraphicFramePr>
        <xdr:cNvPr id="7" name="Greek portfolio - Opex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150</xdr:row>
      <xdr:rowOff>0</xdr:rowOff>
    </xdr:from>
    <xdr:ext cx="6480000" cy="2880000"/>
    <xdr:graphicFrame macro="">
      <xdr:nvGraphicFramePr>
        <xdr:cNvPr id="8" name="Greek portfolio - FCF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174</xdr:row>
      <xdr:rowOff>0</xdr:rowOff>
    </xdr:from>
    <xdr:ext cx="6480000" cy="2880000"/>
    <xdr:graphicFrame macro="">
      <xdr:nvGraphicFramePr>
        <xdr:cNvPr id="9" name="Italian portfolio - Rondissone - Installed capacity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195</xdr:row>
      <xdr:rowOff>0</xdr:rowOff>
    </xdr:from>
    <xdr:ext cx="6480000" cy="2880000"/>
    <xdr:graphicFrame macro="">
      <xdr:nvGraphicFramePr>
        <xdr:cNvPr id="10" name="Italian portfolio - Rondissone - Revenues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0</xdr:colOff>
      <xdr:row>216</xdr:row>
      <xdr:rowOff>0</xdr:rowOff>
    </xdr:from>
    <xdr:ext cx="6480000" cy="2880000"/>
    <xdr:graphicFrame macro="">
      <xdr:nvGraphicFramePr>
        <xdr:cNvPr id="11" name="Italian portfolio - Rondissone - EBITDA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237</xdr:row>
      <xdr:rowOff>0</xdr:rowOff>
    </xdr:from>
    <xdr:ext cx="6480000" cy="2880000"/>
    <xdr:graphicFrame macro="">
      <xdr:nvGraphicFramePr>
        <xdr:cNvPr id="12" name="Italian portfolio - Rondissone - Opex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5</xdr:col>
      <xdr:colOff>0</xdr:colOff>
      <xdr:row>258</xdr:row>
      <xdr:rowOff>0</xdr:rowOff>
    </xdr:from>
    <xdr:ext cx="6480000" cy="2880000"/>
    <xdr:graphicFrame macro="">
      <xdr:nvGraphicFramePr>
        <xdr:cNvPr id="13" name="Italian portfolio - Rondissone - FCF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282</xdr:row>
      <xdr:rowOff>0</xdr:rowOff>
    </xdr:from>
    <xdr:ext cx="6480000" cy="2880000"/>
    <xdr:graphicFrame macro="">
      <xdr:nvGraphicFramePr>
        <xdr:cNvPr id="14" name="Italian portfolio - Production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5</xdr:col>
      <xdr:colOff>0</xdr:colOff>
      <xdr:row>303</xdr:row>
      <xdr:rowOff>0</xdr:rowOff>
    </xdr:from>
    <xdr:ext cx="6480000" cy="2880000"/>
    <xdr:graphicFrame macro="">
      <xdr:nvGraphicFramePr>
        <xdr:cNvPr id="15" name="Italian portfolio - Revenues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5</xdr:col>
      <xdr:colOff>0</xdr:colOff>
      <xdr:row>326</xdr:row>
      <xdr:rowOff>0</xdr:rowOff>
    </xdr:from>
    <xdr:ext cx="6480000" cy="2880000"/>
    <xdr:graphicFrame macro="">
      <xdr:nvGraphicFramePr>
        <xdr:cNvPr id="16" name="Italian portfolio - EBITDA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5</xdr:col>
      <xdr:colOff>0</xdr:colOff>
      <xdr:row>349</xdr:row>
      <xdr:rowOff>0</xdr:rowOff>
    </xdr:from>
    <xdr:ext cx="6480000" cy="2880000"/>
    <xdr:graphicFrame macro="">
      <xdr:nvGraphicFramePr>
        <xdr:cNvPr id="17" name="Italian portfolio - Opex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5</xdr:col>
      <xdr:colOff>0</xdr:colOff>
      <xdr:row>372</xdr:row>
      <xdr:rowOff>0</xdr:rowOff>
    </xdr:from>
    <xdr:ext cx="6480000" cy="2880000"/>
    <xdr:graphicFrame macro="">
      <xdr:nvGraphicFramePr>
        <xdr:cNvPr id="18" name="Italian portfolio - FCF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5</xdr:col>
      <xdr:colOff>0</xdr:colOff>
      <xdr:row>398</xdr:row>
      <xdr:rowOff>0</xdr:rowOff>
    </xdr:from>
    <xdr:ext cx="6480000" cy="2880000"/>
    <xdr:graphicFrame macro="">
      <xdr:nvGraphicFramePr>
        <xdr:cNvPr id="19" name="Irish portfolio - Production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</xdr:col>
      <xdr:colOff>0</xdr:colOff>
      <xdr:row>419</xdr:row>
      <xdr:rowOff>0</xdr:rowOff>
    </xdr:from>
    <xdr:ext cx="6480000" cy="2880000"/>
    <xdr:graphicFrame macro="">
      <xdr:nvGraphicFramePr>
        <xdr:cNvPr id="20" name="Irish portfolio - Revenues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</xdr:col>
      <xdr:colOff>0</xdr:colOff>
      <xdr:row>441</xdr:row>
      <xdr:rowOff>0</xdr:rowOff>
    </xdr:from>
    <xdr:ext cx="6480000" cy="2880000"/>
    <xdr:graphicFrame macro="">
      <xdr:nvGraphicFramePr>
        <xdr:cNvPr id="21" name="Irish portfolio - EBITDA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5</xdr:col>
      <xdr:colOff>0</xdr:colOff>
      <xdr:row>462</xdr:row>
      <xdr:rowOff>0</xdr:rowOff>
    </xdr:from>
    <xdr:ext cx="6480000" cy="2880000"/>
    <xdr:graphicFrame macro="">
      <xdr:nvGraphicFramePr>
        <xdr:cNvPr id="22" name="Irish portfolio - Opex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5</xdr:col>
      <xdr:colOff>0</xdr:colOff>
      <xdr:row>486</xdr:row>
      <xdr:rowOff>0</xdr:rowOff>
    </xdr:from>
    <xdr:ext cx="6480000" cy="2880000"/>
    <xdr:graphicFrame macro="">
      <xdr:nvGraphicFramePr>
        <xdr:cNvPr id="23" name="Spanish portfolio - Production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5</xdr:col>
      <xdr:colOff>0</xdr:colOff>
      <xdr:row>507</xdr:row>
      <xdr:rowOff>0</xdr:rowOff>
    </xdr:from>
    <xdr:ext cx="6480000" cy="2880000"/>
    <xdr:graphicFrame macro="">
      <xdr:nvGraphicFramePr>
        <xdr:cNvPr id="24" name="Spanish portfolio - Revenues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5</xdr:col>
      <xdr:colOff>0</xdr:colOff>
      <xdr:row>532</xdr:row>
      <xdr:rowOff>0</xdr:rowOff>
    </xdr:from>
    <xdr:ext cx="6480000" cy="2880000"/>
    <xdr:graphicFrame macro="">
      <xdr:nvGraphicFramePr>
        <xdr:cNvPr id="25" name="Spanish portfolio - EBITDA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5</xdr:col>
      <xdr:colOff>0</xdr:colOff>
      <xdr:row>553</xdr:row>
      <xdr:rowOff>0</xdr:rowOff>
    </xdr:from>
    <xdr:ext cx="6480000" cy="2880000"/>
    <xdr:graphicFrame macro="">
      <xdr:nvGraphicFramePr>
        <xdr:cNvPr id="26" name="Spanish portfolio - Opex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5</xdr:col>
      <xdr:colOff>0</xdr:colOff>
      <xdr:row>577</xdr:row>
      <xdr:rowOff>0</xdr:rowOff>
    </xdr:from>
    <xdr:ext cx="6480000" cy="2880000"/>
    <xdr:graphicFrame macro="">
      <xdr:nvGraphicFramePr>
        <xdr:cNvPr id="27" name="Portuguese portfolio - Production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5</xdr:col>
      <xdr:colOff>0</xdr:colOff>
      <xdr:row>598</xdr:row>
      <xdr:rowOff>0</xdr:rowOff>
    </xdr:from>
    <xdr:ext cx="6480000" cy="2880000"/>
    <xdr:graphicFrame macro="">
      <xdr:nvGraphicFramePr>
        <xdr:cNvPr id="28" name="Portuguese portfolio - Revenues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5</xdr:col>
      <xdr:colOff>0</xdr:colOff>
      <xdr:row>619</xdr:row>
      <xdr:rowOff>0</xdr:rowOff>
    </xdr:from>
    <xdr:ext cx="6480000" cy="2880000"/>
    <xdr:graphicFrame macro="">
      <xdr:nvGraphicFramePr>
        <xdr:cNvPr id="29" name="Portuguese portfolio - EBITDA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5</xdr:col>
      <xdr:colOff>0</xdr:colOff>
      <xdr:row>640</xdr:row>
      <xdr:rowOff>0</xdr:rowOff>
    </xdr:from>
    <xdr:ext cx="6480000" cy="2880000"/>
    <xdr:graphicFrame macro="">
      <xdr:nvGraphicFramePr>
        <xdr:cNvPr id="30" name="Portuguese portfolio - Opex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5</xdr:col>
      <xdr:colOff>0</xdr:colOff>
      <xdr:row>664</xdr:row>
      <xdr:rowOff>0</xdr:rowOff>
    </xdr:from>
    <xdr:ext cx="6480000" cy="2880000"/>
    <xdr:graphicFrame macro="">
      <xdr:nvGraphicFramePr>
        <xdr:cNvPr id="31" name="Total platform - Production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5</xdr:col>
      <xdr:colOff>0</xdr:colOff>
      <xdr:row>685</xdr:row>
      <xdr:rowOff>0</xdr:rowOff>
    </xdr:from>
    <xdr:ext cx="6480000" cy="2880000"/>
    <xdr:graphicFrame macro="">
      <xdr:nvGraphicFramePr>
        <xdr:cNvPr id="32" name="Total platform - Revenues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5</xdr:col>
      <xdr:colOff>0</xdr:colOff>
      <xdr:row>706</xdr:row>
      <xdr:rowOff>0</xdr:rowOff>
    </xdr:from>
    <xdr:ext cx="6480000" cy="2880000"/>
    <xdr:graphicFrame macro="">
      <xdr:nvGraphicFramePr>
        <xdr:cNvPr id="33" name="Total platform - EBITDA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5</xdr:col>
      <xdr:colOff>0</xdr:colOff>
      <xdr:row>727</xdr:row>
      <xdr:rowOff>0</xdr:rowOff>
    </xdr:from>
    <xdr:ext cx="6480000" cy="2880000"/>
    <xdr:graphicFrame macro="">
      <xdr:nvGraphicFramePr>
        <xdr:cNvPr id="34" name="Total platform - Opex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0</xdr:rowOff>
    </xdr:from>
    <xdr:ext cx="6480000" cy="2880000"/>
    <xdr:graphicFrame macro="">
      <xdr:nvGraphicFramePr>
        <xdr:cNvPr id="2" name="Electricity prices - Greec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34</xdr:row>
      <xdr:rowOff>0</xdr:rowOff>
    </xdr:from>
    <xdr:ext cx="6480000" cy="2880000"/>
    <xdr:graphicFrame macro="">
      <xdr:nvGraphicFramePr>
        <xdr:cNvPr id="3" name="Electricity prices - Italy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58</xdr:row>
      <xdr:rowOff>0</xdr:rowOff>
    </xdr:from>
    <xdr:ext cx="6480000" cy="2880000"/>
    <xdr:graphicFrame macro="">
      <xdr:nvGraphicFramePr>
        <xdr:cNvPr id="4" name="Greek portfolio - Productio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79</xdr:row>
      <xdr:rowOff>0</xdr:rowOff>
    </xdr:from>
    <xdr:ext cx="6480000" cy="2880000"/>
    <xdr:graphicFrame macro="">
      <xdr:nvGraphicFramePr>
        <xdr:cNvPr id="5" name="Greek portfolio - Revenues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108</xdr:row>
      <xdr:rowOff>0</xdr:rowOff>
    </xdr:from>
    <xdr:ext cx="6480000" cy="2880000"/>
    <xdr:graphicFrame macro="">
      <xdr:nvGraphicFramePr>
        <xdr:cNvPr id="6" name="Greek portfolio - EBITDA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129</xdr:row>
      <xdr:rowOff>0</xdr:rowOff>
    </xdr:from>
    <xdr:ext cx="6480000" cy="2880000"/>
    <xdr:graphicFrame macro="">
      <xdr:nvGraphicFramePr>
        <xdr:cNvPr id="7" name="Greek portfolio - Opex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150</xdr:row>
      <xdr:rowOff>0</xdr:rowOff>
    </xdr:from>
    <xdr:ext cx="6480000" cy="2880000"/>
    <xdr:graphicFrame macro="">
      <xdr:nvGraphicFramePr>
        <xdr:cNvPr id="8" name="Greek portfolio - FCF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174</xdr:row>
      <xdr:rowOff>0</xdr:rowOff>
    </xdr:from>
    <xdr:ext cx="6480000" cy="2880000"/>
    <xdr:graphicFrame macro="">
      <xdr:nvGraphicFramePr>
        <xdr:cNvPr id="9" name="Italian portfolio - Rondissone - Installed capacity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195</xdr:row>
      <xdr:rowOff>0</xdr:rowOff>
    </xdr:from>
    <xdr:ext cx="6480000" cy="2880000"/>
    <xdr:graphicFrame macro="">
      <xdr:nvGraphicFramePr>
        <xdr:cNvPr id="10" name="Italian portfolio - Rondissone - Revenues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0</xdr:colOff>
      <xdr:row>216</xdr:row>
      <xdr:rowOff>0</xdr:rowOff>
    </xdr:from>
    <xdr:ext cx="6480000" cy="2880000"/>
    <xdr:graphicFrame macro="">
      <xdr:nvGraphicFramePr>
        <xdr:cNvPr id="11" name="Italian portfolio - Rondissone - EBITDA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237</xdr:row>
      <xdr:rowOff>0</xdr:rowOff>
    </xdr:from>
    <xdr:ext cx="6480000" cy="2880000"/>
    <xdr:graphicFrame macro="">
      <xdr:nvGraphicFramePr>
        <xdr:cNvPr id="12" name="Italian portfolio - Rondissone - Opex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5</xdr:col>
      <xdr:colOff>0</xdr:colOff>
      <xdr:row>258</xdr:row>
      <xdr:rowOff>0</xdr:rowOff>
    </xdr:from>
    <xdr:ext cx="6480000" cy="2880000"/>
    <xdr:graphicFrame macro="">
      <xdr:nvGraphicFramePr>
        <xdr:cNvPr id="13" name="Italian portfolio - Rondissone - FCF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282</xdr:row>
      <xdr:rowOff>0</xdr:rowOff>
    </xdr:from>
    <xdr:ext cx="6480000" cy="2880000"/>
    <xdr:graphicFrame macro="">
      <xdr:nvGraphicFramePr>
        <xdr:cNvPr id="14" name="Italian portfolio - Production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5</xdr:col>
      <xdr:colOff>0</xdr:colOff>
      <xdr:row>303</xdr:row>
      <xdr:rowOff>0</xdr:rowOff>
    </xdr:from>
    <xdr:ext cx="6480000" cy="2880000"/>
    <xdr:graphicFrame macro="">
      <xdr:nvGraphicFramePr>
        <xdr:cNvPr id="15" name="Italian portfolio - Revenues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5</xdr:col>
      <xdr:colOff>0</xdr:colOff>
      <xdr:row>326</xdr:row>
      <xdr:rowOff>0</xdr:rowOff>
    </xdr:from>
    <xdr:ext cx="6480000" cy="2880000"/>
    <xdr:graphicFrame macro="">
      <xdr:nvGraphicFramePr>
        <xdr:cNvPr id="16" name="Italian portfolio - EBITDA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5</xdr:col>
      <xdr:colOff>0</xdr:colOff>
      <xdr:row>349</xdr:row>
      <xdr:rowOff>0</xdr:rowOff>
    </xdr:from>
    <xdr:ext cx="6480000" cy="2880000"/>
    <xdr:graphicFrame macro="">
      <xdr:nvGraphicFramePr>
        <xdr:cNvPr id="17" name="Italian portfolio - Opex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5</xdr:col>
      <xdr:colOff>0</xdr:colOff>
      <xdr:row>372</xdr:row>
      <xdr:rowOff>0</xdr:rowOff>
    </xdr:from>
    <xdr:ext cx="6480000" cy="2880000"/>
    <xdr:graphicFrame macro="">
      <xdr:nvGraphicFramePr>
        <xdr:cNvPr id="18" name="Italian portfolio - FCFE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5</xdr:col>
      <xdr:colOff>0</xdr:colOff>
      <xdr:row>398</xdr:row>
      <xdr:rowOff>0</xdr:rowOff>
    </xdr:from>
    <xdr:ext cx="6480000" cy="2880000"/>
    <xdr:graphicFrame macro="">
      <xdr:nvGraphicFramePr>
        <xdr:cNvPr id="19" name="Irish portfolio - Production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</xdr:col>
      <xdr:colOff>0</xdr:colOff>
      <xdr:row>419</xdr:row>
      <xdr:rowOff>0</xdr:rowOff>
    </xdr:from>
    <xdr:ext cx="6480000" cy="2880000"/>
    <xdr:graphicFrame macro="">
      <xdr:nvGraphicFramePr>
        <xdr:cNvPr id="20" name="Irish portfolio - Revenues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</xdr:col>
      <xdr:colOff>0</xdr:colOff>
      <xdr:row>441</xdr:row>
      <xdr:rowOff>0</xdr:rowOff>
    </xdr:from>
    <xdr:ext cx="6480000" cy="2880000"/>
    <xdr:graphicFrame macro="">
      <xdr:nvGraphicFramePr>
        <xdr:cNvPr id="21" name="Irish portfolio - EBITDA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5</xdr:col>
      <xdr:colOff>0</xdr:colOff>
      <xdr:row>462</xdr:row>
      <xdr:rowOff>0</xdr:rowOff>
    </xdr:from>
    <xdr:ext cx="6480000" cy="2880000"/>
    <xdr:graphicFrame macro="">
      <xdr:nvGraphicFramePr>
        <xdr:cNvPr id="22" name="Irish portfolio - Opex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5</xdr:col>
      <xdr:colOff>0</xdr:colOff>
      <xdr:row>486</xdr:row>
      <xdr:rowOff>0</xdr:rowOff>
    </xdr:from>
    <xdr:ext cx="6480000" cy="2880000"/>
    <xdr:graphicFrame macro="">
      <xdr:nvGraphicFramePr>
        <xdr:cNvPr id="23" name="Spanish portfolio - Production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5</xdr:col>
      <xdr:colOff>0</xdr:colOff>
      <xdr:row>507</xdr:row>
      <xdr:rowOff>0</xdr:rowOff>
    </xdr:from>
    <xdr:ext cx="6480000" cy="2880000"/>
    <xdr:graphicFrame macro="">
      <xdr:nvGraphicFramePr>
        <xdr:cNvPr id="24" name="Spanish portfolio - Revenues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5</xdr:col>
      <xdr:colOff>0</xdr:colOff>
      <xdr:row>532</xdr:row>
      <xdr:rowOff>0</xdr:rowOff>
    </xdr:from>
    <xdr:ext cx="6480000" cy="2880000"/>
    <xdr:graphicFrame macro="">
      <xdr:nvGraphicFramePr>
        <xdr:cNvPr id="25" name="Spanish portfolio - EBITDA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5</xdr:col>
      <xdr:colOff>0</xdr:colOff>
      <xdr:row>553</xdr:row>
      <xdr:rowOff>0</xdr:rowOff>
    </xdr:from>
    <xdr:ext cx="6480000" cy="2880000"/>
    <xdr:graphicFrame macro="">
      <xdr:nvGraphicFramePr>
        <xdr:cNvPr id="26" name="Spanish portfolio - Opex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5</xdr:col>
      <xdr:colOff>0</xdr:colOff>
      <xdr:row>577</xdr:row>
      <xdr:rowOff>0</xdr:rowOff>
    </xdr:from>
    <xdr:ext cx="6480000" cy="2880000"/>
    <xdr:graphicFrame macro="">
      <xdr:nvGraphicFramePr>
        <xdr:cNvPr id="27" name="Portuguese portfolio - Production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5</xdr:col>
      <xdr:colOff>0</xdr:colOff>
      <xdr:row>598</xdr:row>
      <xdr:rowOff>0</xdr:rowOff>
    </xdr:from>
    <xdr:ext cx="6480000" cy="2880000"/>
    <xdr:graphicFrame macro="">
      <xdr:nvGraphicFramePr>
        <xdr:cNvPr id="28" name="Portuguese portfolio - Revenues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5</xdr:col>
      <xdr:colOff>0</xdr:colOff>
      <xdr:row>619</xdr:row>
      <xdr:rowOff>0</xdr:rowOff>
    </xdr:from>
    <xdr:ext cx="6480000" cy="2880000"/>
    <xdr:graphicFrame macro="">
      <xdr:nvGraphicFramePr>
        <xdr:cNvPr id="29" name="Portuguese portfolio - EBITDA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5</xdr:col>
      <xdr:colOff>0</xdr:colOff>
      <xdr:row>640</xdr:row>
      <xdr:rowOff>0</xdr:rowOff>
    </xdr:from>
    <xdr:ext cx="6480000" cy="2880000"/>
    <xdr:graphicFrame macro="">
      <xdr:nvGraphicFramePr>
        <xdr:cNvPr id="30" name="Portuguese portfolio - Opex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5</xdr:col>
      <xdr:colOff>0</xdr:colOff>
      <xdr:row>664</xdr:row>
      <xdr:rowOff>0</xdr:rowOff>
    </xdr:from>
    <xdr:ext cx="6480000" cy="2880000"/>
    <xdr:graphicFrame macro="">
      <xdr:nvGraphicFramePr>
        <xdr:cNvPr id="31" name="Total platform - Production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5</xdr:col>
      <xdr:colOff>0</xdr:colOff>
      <xdr:row>685</xdr:row>
      <xdr:rowOff>0</xdr:rowOff>
    </xdr:from>
    <xdr:ext cx="6480000" cy="2880000"/>
    <xdr:graphicFrame macro="">
      <xdr:nvGraphicFramePr>
        <xdr:cNvPr id="32" name="Total platform - Revenues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5</xdr:col>
      <xdr:colOff>0</xdr:colOff>
      <xdr:row>706</xdr:row>
      <xdr:rowOff>0</xdr:rowOff>
    </xdr:from>
    <xdr:ext cx="6480000" cy="2880000"/>
    <xdr:graphicFrame macro="">
      <xdr:nvGraphicFramePr>
        <xdr:cNvPr id="33" name="Total platform - EBITDA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5</xdr:col>
      <xdr:colOff>0</xdr:colOff>
      <xdr:row>727</xdr:row>
      <xdr:rowOff>0</xdr:rowOff>
    </xdr:from>
    <xdr:ext cx="6480000" cy="2880000"/>
    <xdr:graphicFrame macro="">
      <xdr:nvGraphicFramePr>
        <xdr:cNvPr id="34" name="Total platform - Opex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0</xdr:rowOff>
    </xdr:from>
    <xdr:ext cx="6480000" cy="2880000"/>
    <xdr:graphicFrame macro="">
      <xdr:nvGraphicFramePr>
        <xdr:cNvPr id="2" name="Electricity prices - Greec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34</xdr:row>
      <xdr:rowOff>0</xdr:rowOff>
    </xdr:from>
    <xdr:ext cx="6480000" cy="2880000"/>
    <xdr:graphicFrame macro="">
      <xdr:nvGraphicFramePr>
        <xdr:cNvPr id="3" name="Electricity prices - Italy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58</xdr:row>
      <xdr:rowOff>0</xdr:rowOff>
    </xdr:from>
    <xdr:ext cx="6480000" cy="2880000"/>
    <xdr:graphicFrame macro="">
      <xdr:nvGraphicFramePr>
        <xdr:cNvPr id="4" name="Greek portfolio - Productio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79</xdr:row>
      <xdr:rowOff>0</xdr:rowOff>
    </xdr:from>
    <xdr:ext cx="6480000" cy="2880000"/>
    <xdr:graphicFrame macro="">
      <xdr:nvGraphicFramePr>
        <xdr:cNvPr id="5" name="Greek portfolio - Revenues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108</xdr:row>
      <xdr:rowOff>0</xdr:rowOff>
    </xdr:from>
    <xdr:ext cx="6480000" cy="2880000"/>
    <xdr:graphicFrame macro="">
      <xdr:nvGraphicFramePr>
        <xdr:cNvPr id="6" name="Greek portfolio - EBITDA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129</xdr:row>
      <xdr:rowOff>0</xdr:rowOff>
    </xdr:from>
    <xdr:ext cx="6480000" cy="2880000"/>
    <xdr:graphicFrame macro="">
      <xdr:nvGraphicFramePr>
        <xdr:cNvPr id="7" name="Greek portfolio - Opex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150</xdr:row>
      <xdr:rowOff>0</xdr:rowOff>
    </xdr:from>
    <xdr:ext cx="6480000" cy="2880000"/>
    <xdr:graphicFrame macro="">
      <xdr:nvGraphicFramePr>
        <xdr:cNvPr id="8" name="Greek portfolio - FCF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174</xdr:row>
      <xdr:rowOff>0</xdr:rowOff>
    </xdr:from>
    <xdr:ext cx="6480000" cy="2880000"/>
    <xdr:graphicFrame macro="">
      <xdr:nvGraphicFramePr>
        <xdr:cNvPr id="9" name="Italian portfolio - Rondissone - Installed capacity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195</xdr:row>
      <xdr:rowOff>0</xdr:rowOff>
    </xdr:from>
    <xdr:ext cx="6480000" cy="2880000"/>
    <xdr:graphicFrame macro="">
      <xdr:nvGraphicFramePr>
        <xdr:cNvPr id="10" name="Italian portfolio - Rondissone - Revenues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0</xdr:colOff>
      <xdr:row>216</xdr:row>
      <xdr:rowOff>0</xdr:rowOff>
    </xdr:from>
    <xdr:ext cx="6480000" cy="2880000"/>
    <xdr:graphicFrame macro="">
      <xdr:nvGraphicFramePr>
        <xdr:cNvPr id="11" name="Italian portfolio - Rondissone - EBITDA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237</xdr:row>
      <xdr:rowOff>0</xdr:rowOff>
    </xdr:from>
    <xdr:ext cx="6480000" cy="2880000"/>
    <xdr:graphicFrame macro="">
      <xdr:nvGraphicFramePr>
        <xdr:cNvPr id="12" name="Italian portfolio - Rondissone - Opex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5</xdr:col>
      <xdr:colOff>0</xdr:colOff>
      <xdr:row>258</xdr:row>
      <xdr:rowOff>0</xdr:rowOff>
    </xdr:from>
    <xdr:ext cx="6480000" cy="2880000"/>
    <xdr:graphicFrame macro="">
      <xdr:nvGraphicFramePr>
        <xdr:cNvPr id="13" name="Italian portfolio - Rondissone - FCFE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282</xdr:row>
      <xdr:rowOff>0</xdr:rowOff>
    </xdr:from>
    <xdr:ext cx="6480000" cy="2880000"/>
    <xdr:graphicFrame macro="">
      <xdr:nvGraphicFramePr>
        <xdr:cNvPr id="14" name="Italian portfolio - Production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5</xdr:col>
      <xdr:colOff>0</xdr:colOff>
      <xdr:row>303</xdr:row>
      <xdr:rowOff>0</xdr:rowOff>
    </xdr:from>
    <xdr:ext cx="6480000" cy="2880000"/>
    <xdr:graphicFrame macro="">
      <xdr:nvGraphicFramePr>
        <xdr:cNvPr id="15" name="Italian portfolio - Revenues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5</xdr:col>
      <xdr:colOff>0</xdr:colOff>
      <xdr:row>326</xdr:row>
      <xdr:rowOff>0</xdr:rowOff>
    </xdr:from>
    <xdr:ext cx="6480000" cy="2880000"/>
    <xdr:graphicFrame macro="">
      <xdr:nvGraphicFramePr>
        <xdr:cNvPr id="16" name="Italian portfolio - EBITDA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5</xdr:col>
      <xdr:colOff>0</xdr:colOff>
      <xdr:row>349</xdr:row>
      <xdr:rowOff>0</xdr:rowOff>
    </xdr:from>
    <xdr:ext cx="6480000" cy="2880000"/>
    <xdr:graphicFrame macro="">
      <xdr:nvGraphicFramePr>
        <xdr:cNvPr id="17" name="Italian portfolio - Opex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5</xdr:col>
      <xdr:colOff>0</xdr:colOff>
      <xdr:row>372</xdr:row>
      <xdr:rowOff>0</xdr:rowOff>
    </xdr:from>
    <xdr:ext cx="6480000" cy="2880000"/>
    <xdr:graphicFrame macro="">
      <xdr:nvGraphicFramePr>
        <xdr:cNvPr id="18" name="Italian portfolio - FCFE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5</xdr:col>
      <xdr:colOff>0</xdr:colOff>
      <xdr:row>398</xdr:row>
      <xdr:rowOff>0</xdr:rowOff>
    </xdr:from>
    <xdr:ext cx="6480000" cy="2880000"/>
    <xdr:graphicFrame macro="">
      <xdr:nvGraphicFramePr>
        <xdr:cNvPr id="19" name="Irish portfolio - Production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</xdr:col>
      <xdr:colOff>0</xdr:colOff>
      <xdr:row>419</xdr:row>
      <xdr:rowOff>0</xdr:rowOff>
    </xdr:from>
    <xdr:ext cx="6480000" cy="2880000"/>
    <xdr:graphicFrame macro="">
      <xdr:nvGraphicFramePr>
        <xdr:cNvPr id="20" name="Irish portfolio - Revenues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</xdr:col>
      <xdr:colOff>0</xdr:colOff>
      <xdr:row>441</xdr:row>
      <xdr:rowOff>0</xdr:rowOff>
    </xdr:from>
    <xdr:ext cx="6480000" cy="2880000"/>
    <xdr:graphicFrame macro="">
      <xdr:nvGraphicFramePr>
        <xdr:cNvPr id="21" name="Irish portfolio - EBITDA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5</xdr:col>
      <xdr:colOff>0</xdr:colOff>
      <xdr:row>462</xdr:row>
      <xdr:rowOff>0</xdr:rowOff>
    </xdr:from>
    <xdr:ext cx="6480000" cy="2880000"/>
    <xdr:graphicFrame macro="">
      <xdr:nvGraphicFramePr>
        <xdr:cNvPr id="22" name="Irish portfolio - Opex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5</xdr:col>
      <xdr:colOff>0</xdr:colOff>
      <xdr:row>486</xdr:row>
      <xdr:rowOff>0</xdr:rowOff>
    </xdr:from>
    <xdr:ext cx="6480000" cy="2880000"/>
    <xdr:graphicFrame macro="">
      <xdr:nvGraphicFramePr>
        <xdr:cNvPr id="23" name="Spanish portfolio - Production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5</xdr:col>
      <xdr:colOff>0</xdr:colOff>
      <xdr:row>507</xdr:row>
      <xdr:rowOff>0</xdr:rowOff>
    </xdr:from>
    <xdr:ext cx="6480000" cy="2880000"/>
    <xdr:graphicFrame macro="">
      <xdr:nvGraphicFramePr>
        <xdr:cNvPr id="24" name="Spanish portfolio - Revenues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5</xdr:col>
      <xdr:colOff>0</xdr:colOff>
      <xdr:row>532</xdr:row>
      <xdr:rowOff>0</xdr:rowOff>
    </xdr:from>
    <xdr:ext cx="6480000" cy="2880000"/>
    <xdr:graphicFrame macro="">
      <xdr:nvGraphicFramePr>
        <xdr:cNvPr id="25" name="Spanish portfolio - EBITDA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5</xdr:col>
      <xdr:colOff>0</xdr:colOff>
      <xdr:row>553</xdr:row>
      <xdr:rowOff>0</xdr:rowOff>
    </xdr:from>
    <xdr:ext cx="6480000" cy="2880000"/>
    <xdr:graphicFrame macro="">
      <xdr:nvGraphicFramePr>
        <xdr:cNvPr id="26" name="Spanish portfolio - Opex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5</xdr:col>
      <xdr:colOff>0</xdr:colOff>
      <xdr:row>577</xdr:row>
      <xdr:rowOff>0</xdr:rowOff>
    </xdr:from>
    <xdr:ext cx="6480000" cy="2880000"/>
    <xdr:graphicFrame macro="">
      <xdr:nvGraphicFramePr>
        <xdr:cNvPr id="27" name="Portuguese portfolio - Production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5</xdr:col>
      <xdr:colOff>0</xdr:colOff>
      <xdr:row>598</xdr:row>
      <xdr:rowOff>0</xdr:rowOff>
    </xdr:from>
    <xdr:ext cx="6480000" cy="2880000"/>
    <xdr:graphicFrame macro="">
      <xdr:nvGraphicFramePr>
        <xdr:cNvPr id="28" name="Portuguese portfolio - Revenues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5</xdr:col>
      <xdr:colOff>0</xdr:colOff>
      <xdr:row>619</xdr:row>
      <xdr:rowOff>0</xdr:rowOff>
    </xdr:from>
    <xdr:ext cx="6480000" cy="2880000"/>
    <xdr:graphicFrame macro="">
      <xdr:nvGraphicFramePr>
        <xdr:cNvPr id="29" name="Portuguese portfolio - EBITDA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5</xdr:col>
      <xdr:colOff>0</xdr:colOff>
      <xdr:row>640</xdr:row>
      <xdr:rowOff>0</xdr:rowOff>
    </xdr:from>
    <xdr:ext cx="6480000" cy="2880000"/>
    <xdr:graphicFrame macro="">
      <xdr:nvGraphicFramePr>
        <xdr:cNvPr id="30" name="Portuguese portfolio - Opex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5</xdr:col>
      <xdr:colOff>0</xdr:colOff>
      <xdr:row>664</xdr:row>
      <xdr:rowOff>0</xdr:rowOff>
    </xdr:from>
    <xdr:ext cx="6480000" cy="2880000"/>
    <xdr:graphicFrame macro="">
      <xdr:nvGraphicFramePr>
        <xdr:cNvPr id="31" name="Total platform - Production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5</xdr:col>
      <xdr:colOff>0</xdr:colOff>
      <xdr:row>685</xdr:row>
      <xdr:rowOff>0</xdr:rowOff>
    </xdr:from>
    <xdr:ext cx="6480000" cy="2880000"/>
    <xdr:graphicFrame macro="">
      <xdr:nvGraphicFramePr>
        <xdr:cNvPr id="32" name="Total platform - Revenues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5</xdr:col>
      <xdr:colOff>0</xdr:colOff>
      <xdr:row>706</xdr:row>
      <xdr:rowOff>0</xdr:rowOff>
    </xdr:from>
    <xdr:ext cx="6480000" cy="2880000"/>
    <xdr:graphicFrame macro="">
      <xdr:nvGraphicFramePr>
        <xdr:cNvPr id="33" name="Total platform - EBITDA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5</xdr:col>
      <xdr:colOff>0</xdr:colOff>
      <xdr:row>727</xdr:row>
      <xdr:rowOff>0</xdr:rowOff>
    </xdr:from>
    <xdr:ext cx="6480000" cy="2880000"/>
    <xdr:graphicFrame macro="">
      <xdr:nvGraphicFramePr>
        <xdr:cNvPr id="34" name="Total platform - Opex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0</xdr:rowOff>
    </xdr:from>
    <xdr:ext cx="6480000" cy="2880000"/>
    <xdr:graphicFrame macro="">
      <xdr:nvGraphicFramePr>
        <xdr:cNvPr id="2" name="Electricity prices - Greec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34</xdr:row>
      <xdr:rowOff>0</xdr:rowOff>
    </xdr:from>
    <xdr:ext cx="6480000" cy="2880000"/>
    <xdr:graphicFrame macro="">
      <xdr:nvGraphicFramePr>
        <xdr:cNvPr id="3" name="Electricity prices - Italy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58</xdr:row>
      <xdr:rowOff>0</xdr:rowOff>
    </xdr:from>
    <xdr:ext cx="6480000" cy="2880000"/>
    <xdr:graphicFrame macro="">
      <xdr:nvGraphicFramePr>
        <xdr:cNvPr id="4" name="Greek portfolio - Productio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79</xdr:row>
      <xdr:rowOff>0</xdr:rowOff>
    </xdr:from>
    <xdr:ext cx="6480000" cy="2880000"/>
    <xdr:graphicFrame macro="">
      <xdr:nvGraphicFramePr>
        <xdr:cNvPr id="5" name="Greek portfolio - Revenues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100</xdr:row>
      <xdr:rowOff>0</xdr:rowOff>
    </xdr:from>
    <xdr:ext cx="6480000" cy="2880000"/>
    <xdr:graphicFrame macro="">
      <xdr:nvGraphicFramePr>
        <xdr:cNvPr id="6" name="Greek portfolio - EBITDA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121</xdr:row>
      <xdr:rowOff>0</xdr:rowOff>
    </xdr:from>
    <xdr:ext cx="6480000" cy="2880000"/>
    <xdr:graphicFrame macro="">
      <xdr:nvGraphicFramePr>
        <xdr:cNvPr id="7" name="Greek portfolio - Opex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142</xdr:row>
      <xdr:rowOff>0</xdr:rowOff>
    </xdr:from>
    <xdr:ext cx="6480000" cy="2880000"/>
    <xdr:graphicFrame macro="">
      <xdr:nvGraphicFramePr>
        <xdr:cNvPr id="8" name="Greek portfolio - FCF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166</xdr:row>
      <xdr:rowOff>0</xdr:rowOff>
    </xdr:from>
    <xdr:ext cx="6480000" cy="2880000"/>
    <xdr:graphicFrame macro="">
      <xdr:nvGraphicFramePr>
        <xdr:cNvPr id="9" name="Italian portfolio - Rondissone - Installed capacity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187</xdr:row>
      <xdr:rowOff>0</xdr:rowOff>
    </xdr:from>
    <xdr:ext cx="6480000" cy="2880000"/>
    <xdr:graphicFrame macro="">
      <xdr:nvGraphicFramePr>
        <xdr:cNvPr id="10" name="Italian portfolio - Rondissone - Revenues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0</xdr:colOff>
      <xdr:row>208</xdr:row>
      <xdr:rowOff>0</xdr:rowOff>
    </xdr:from>
    <xdr:ext cx="6480000" cy="2880000"/>
    <xdr:graphicFrame macro="">
      <xdr:nvGraphicFramePr>
        <xdr:cNvPr id="11" name="Italian portfolio - Rondissone - EBITDA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229</xdr:row>
      <xdr:rowOff>0</xdr:rowOff>
    </xdr:from>
    <xdr:ext cx="6480000" cy="2880000"/>
    <xdr:graphicFrame macro="">
      <xdr:nvGraphicFramePr>
        <xdr:cNvPr id="12" name="Italian portfolio - Rondissone - Opex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5</xdr:col>
      <xdr:colOff>0</xdr:colOff>
      <xdr:row>250</xdr:row>
      <xdr:rowOff>0</xdr:rowOff>
    </xdr:from>
    <xdr:ext cx="6480000" cy="2880000"/>
    <xdr:graphicFrame macro="">
      <xdr:nvGraphicFramePr>
        <xdr:cNvPr id="13" name="Italian portfolio - Rondissone - FCFE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274</xdr:row>
      <xdr:rowOff>0</xdr:rowOff>
    </xdr:from>
    <xdr:ext cx="6480000" cy="2880000"/>
    <xdr:graphicFrame macro="">
      <xdr:nvGraphicFramePr>
        <xdr:cNvPr id="14" name="Italian portfolio - Production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5</xdr:col>
      <xdr:colOff>0</xdr:colOff>
      <xdr:row>295</xdr:row>
      <xdr:rowOff>0</xdr:rowOff>
    </xdr:from>
    <xdr:ext cx="6480000" cy="2880000"/>
    <xdr:graphicFrame macro="">
      <xdr:nvGraphicFramePr>
        <xdr:cNvPr id="15" name="Italian portfolio - Revenues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5</xdr:col>
      <xdr:colOff>0</xdr:colOff>
      <xdr:row>316</xdr:row>
      <xdr:rowOff>0</xdr:rowOff>
    </xdr:from>
    <xdr:ext cx="6480000" cy="2880000"/>
    <xdr:graphicFrame macro="">
      <xdr:nvGraphicFramePr>
        <xdr:cNvPr id="16" name="Italian portfolio - EBITDA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5</xdr:col>
      <xdr:colOff>0</xdr:colOff>
      <xdr:row>337</xdr:row>
      <xdr:rowOff>0</xdr:rowOff>
    </xdr:from>
    <xdr:ext cx="6480000" cy="2880000"/>
    <xdr:graphicFrame macro="">
      <xdr:nvGraphicFramePr>
        <xdr:cNvPr id="17" name="Italian portfolio - Opex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5</xdr:col>
      <xdr:colOff>0</xdr:colOff>
      <xdr:row>358</xdr:row>
      <xdr:rowOff>0</xdr:rowOff>
    </xdr:from>
    <xdr:ext cx="6480000" cy="2880000"/>
    <xdr:graphicFrame macro="">
      <xdr:nvGraphicFramePr>
        <xdr:cNvPr id="18" name="Italian portfolio - FCFE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5</xdr:col>
      <xdr:colOff>0</xdr:colOff>
      <xdr:row>382</xdr:row>
      <xdr:rowOff>0</xdr:rowOff>
    </xdr:from>
    <xdr:ext cx="6480000" cy="2880000"/>
    <xdr:graphicFrame macro="">
      <xdr:nvGraphicFramePr>
        <xdr:cNvPr id="19" name="Irish portfolio - Production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</xdr:col>
      <xdr:colOff>0</xdr:colOff>
      <xdr:row>403</xdr:row>
      <xdr:rowOff>0</xdr:rowOff>
    </xdr:from>
    <xdr:ext cx="6480000" cy="2880000"/>
    <xdr:graphicFrame macro="">
      <xdr:nvGraphicFramePr>
        <xdr:cNvPr id="20" name="Irish portfolio - Revenues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</xdr:col>
      <xdr:colOff>0</xdr:colOff>
      <xdr:row>424</xdr:row>
      <xdr:rowOff>0</xdr:rowOff>
    </xdr:from>
    <xdr:ext cx="6480000" cy="2880000"/>
    <xdr:graphicFrame macro="">
      <xdr:nvGraphicFramePr>
        <xdr:cNvPr id="21" name="Irish portfolio - EBITDA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5</xdr:col>
      <xdr:colOff>0</xdr:colOff>
      <xdr:row>445</xdr:row>
      <xdr:rowOff>0</xdr:rowOff>
    </xdr:from>
    <xdr:ext cx="6480000" cy="2880000"/>
    <xdr:graphicFrame macro="">
      <xdr:nvGraphicFramePr>
        <xdr:cNvPr id="22" name="Irish portfolio - Opex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5</xdr:col>
      <xdr:colOff>0</xdr:colOff>
      <xdr:row>469</xdr:row>
      <xdr:rowOff>0</xdr:rowOff>
    </xdr:from>
    <xdr:ext cx="6480000" cy="2880000"/>
    <xdr:graphicFrame macro="">
      <xdr:nvGraphicFramePr>
        <xdr:cNvPr id="23" name="Spanish portfolio - Production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5</xdr:col>
      <xdr:colOff>0</xdr:colOff>
      <xdr:row>490</xdr:row>
      <xdr:rowOff>0</xdr:rowOff>
    </xdr:from>
    <xdr:ext cx="6480000" cy="2880000"/>
    <xdr:graphicFrame macro="">
      <xdr:nvGraphicFramePr>
        <xdr:cNvPr id="24" name="Spanish portfolio - Revenues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5</xdr:col>
      <xdr:colOff>0</xdr:colOff>
      <xdr:row>511</xdr:row>
      <xdr:rowOff>0</xdr:rowOff>
    </xdr:from>
    <xdr:ext cx="6480000" cy="2880000"/>
    <xdr:graphicFrame macro="">
      <xdr:nvGraphicFramePr>
        <xdr:cNvPr id="25" name="Spanish portfolio - EBITDA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5</xdr:col>
      <xdr:colOff>0</xdr:colOff>
      <xdr:row>532</xdr:row>
      <xdr:rowOff>0</xdr:rowOff>
    </xdr:from>
    <xdr:ext cx="6480000" cy="2880000"/>
    <xdr:graphicFrame macro="">
      <xdr:nvGraphicFramePr>
        <xdr:cNvPr id="26" name="Spanish portfolio - Opex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5</xdr:col>
      <xdr:colOff>0</xdr:colOff>
      <xdr:row>556</xdr:row>
      <xdr:rowOff>0</xdr:rowOff>
    </xdr:from>
    <xdr:ext cx="6480000" cy="2880000"/>
    <xdr:graphicFrame macro="">
      <xdr:nvGraphicFramePr>
        <xdr:cNvPr id="27" name="Portuguese portfolio - Production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5</xdr:col>
      <xdr:colOff>0</xdr:colOff>
      <xdr:row>577</xdr:row>
      <xdr:rowOff>0</xdr:rowOff>
    </xdr:from>
    <xdr:ext cx="6480000" cy="2880000"/>
    <xdr:graphicFrame macro="">
      <xdr:nvGraphicFramePr>
        <xdr:cNvPr id="28" name="Portuguese portfolio - Revenues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5</xdr:col>
      <xdr:colOff>0</xdr:colOff>
      <xdr:row>598</xdr:row>
      <xdr:rowOff>0</xdr:rowOff>
    </xdr:from>
    <xdr:ext cx="6480000" cy="2880000"/>
    <xdr:graphicFrame macro="">
      <xdr:nvGraphicFramePr>
        <xdr:cNvPr id="29" name="Portuguese portfolio - EBITDA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5</xdr:col>
      <xdr:colOff>0</xdr:colOff>
      <xdr:row>619</xdr:row>
      <xdr:rowOff>0</xdr:rowOff>
    </xdr:from>
    <xdr:ext cx="6480000" cy="2880000"/>
    <xdr:graphicFrame macro="">
      <xdr:nvGraphicFramePr>
        <xdr:cNvPr id="30" name="Portuguese portfolio - Opex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5</xdr:col>
      <xdr:colOff>0</xdr:colOff>
      <xdr:row>643</xdr:row>
      <xdr:rowOff>0</xdr:rowOff>
    </xdr:from>
    <xdr:ext cx="6480000" cy="2880000"/>
    <xdr:graphicFrame macro="">
      <xdr:nvGraphicFramePr>
        <xdr:cNvPr id="31" name="Total platform - Production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5</xdr:col>
      <xdr:colOff>0</xdr:colOff>
      <xdr:row>664</xdr:row>
      <xdr:rowOff>0</xdr:rowOff>
    </xdr:from>
    <xdr:ext cx="6480000" cy="2880000"/>
    <xdr:graphicFrame macro="">
      <xdr:nvGraphicFramePr>
        <xdr:cNvPr id="32" name="Total platform - Revenues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5</xdr:col>
      <xdr:colOff>0</xdr:colOff>
      <xdr:row>685</xdr:row>
      <xdr:rowOff>0</xdr:rowOff>
    </xdr:from>
    <xdr:ext cx="6480000" cy="2880000"/>
    <xdr:graphicFrame macro="">
      <xdr:nvGraphicFramePr>
        <xdr:cNvPr id="33" name="Total platform - EBITDA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5</xdr:col>
      <xdr:colOff>0</xdr:colOff>
      <xdr:row>706</xdr:row>
      <xdr:rowOff>0</xdr:rowOff>
    </xdr:from>
    <xdr:ext cx="6480000" cy="2880000"/>
    <xdr:graphicFrame macro="">
      <xdr:nvGraphicFramePr>
        <xdr:cNvPr id="34" name="Total platform - Opex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.%20FM/Project%20Ardagh%20-%20FM%20-%20Phase%202%20-%20CACIB%20v16.xlsb" TargetMode="External"/><Relationship Id="rId2" Type="http://schemas.openxmlformats.org/officeDocument/2006/relationships/externalLinkPath" Target="file:///\\emcu08fi2.par.emea.cib\ib_echange$\P-ARDAGH-MARDA1-2412\04.%20Valuation\01.%20FM\Project%20Ardagh%20-%20FM%20-%20Phase%202%20-%20CACIB%20v16.xlsb" TargetMode="External"/><Relationship Id="rId1" Type="http://schemas.openxmlformats.org/officeDocument/2006/relationships/externalLinkPath" Target="/P-ARDAGH-MARDA1-2412/04.%20Valuation/01.%20FM/Project%20Ardagh%20-%20FM%20-%20Phase%202%20-%20CACIB%20v1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Inst."/>
      <sheetName val="Macros"/>
      <sheetName val="ScnMan"/>
      <sheetName val="GA"/>
      <sheetName val="TA"/>
      <sheetName val="ChangeLog"/>
      <sheetName val="VAL_levered"/>
      <sheetName val="VAL_unlevered"/>
      <sheetName val="HoldCo"/>
      <sheetName val="H1"/>
      <sheetName val="H2"/>
      <sheetName val="H3"/>
      <sheetName val="H4"/>
      <sheetName val="H5"/>
      <sheetName val="Gr_W1"/>
      <sheetName val="GR_W2"/>
      <sheetName val="GR_W3"/>
      <sheetName val="GR_W4"/>
      <sheetName val="GR_W5"/>
      <sheetName val="IT_W1"/>
      <sheetName val="IT_W2"/>
      <sheetName val="IT_W3"/>
      <sheetName val="IT_W4"/>
      <sheetName val="IT_W5"/>
      <sheetName val="IT_W6"/>
      <sheetName val="IT_W7"/>
      <sheetName val="IT_W8"/>
      <sheetName val="IT_S1"/>
      <sheetName val="IT_S2"/>
      <sheetName val="IT_S3"/>
      <sheetName val="IT_S4"/>
      <sheetName val="IT_S5"/>
      <sheetName val="IT_B1"/>
      <sheetName val="IT_B1_OPEX_Recalc"/>
      <sheetName val="IT_B2"/>
      <sheetName val="IT_B3"/>
      <sheetName val="IE_S1"/>
      <sheetName val="IE_S2"/>
      <sheetName val="IE_B1"/>
      <sheetName val="IE_B2"/>
      <sheetName val="ES_W1"/>
      <sheetName val="ES_W2"/>
      <sheetName val="ES_S1"/>
      <sheetName val="ES_S2"/>
      <sheetName val="PT_W1"/>
      <sheetName val="PT_W2"/>
      <sheetName val="GA - Pipeline"/>
      <sheetName val="A"/>
      <sheetName val="B"/>
      <sheetName val="C"/>
      <sheetName val="D"/>
      <sheetName val="E"/>
      <sheetName val="Checks"/>
      <sheetName val="UPSLIDE_Undo"/>
      <sheetName val="TS_Output_Ann."/>
      <sheetName val="TS_Output_Sem."/>
      <sheetName val="Instructions"/>
      <sheetName val="DO NOT TOUCH&gt;&gt;"/>
      <sheetName val="Lists"/>
      <sheetName val="UPSLIDE_UndoFormatting"/>
      <sheetName val="UPSLIDE_Waterfall"/>
    </sheetNames>
    <sheetDataSet>
      <sheetData sheetId="0" refreshError="1"/>
      <sheetData sheetId="1" refreshError="1"/>
      <sheetData sheetId="2">
        <row r="211">
          <cell r="H211">
            <v>0</v>
          </cell>
        </row>
      </sheetData>
      <sheetData sheetId="3">
        <row r="9">
          <cell r="F9">
            <v>19</v>
          </cell>
        </row>
        <row r="135">
          <cell r="G135">
            <v>1</v>
          </cell>
        </row>
      </sheetData>
      <sheetData sheetId="4">
        <row r="10">
          <cell r="K10" t="str">
            <v>GR_W1</v>
          </cell>
          <cell r="L10" t="str">
            <v>GR_W2</v>
          </cell>
          <cell r="M10" t="str">
            <v>GR_W3</v>
          </cell>
          <cell r="N10" t="str">
            <v>GR_W4</v>
          </cell>
          <cell r="O10" t="str">
            <v>GR_W5</v>
          </cell>
          <cell r="Q10" t="str">
            <v>IT_W1</v>
          </cell>
          <cell r="R10" t="str">
            <v>IT_W2</v>
          </cell>
          <cell r="S10" t="str">
            <v>IT_W3</v>
          </cell>
          <cell r="T10" t="str">
            <v>IT_W4</v>
          </cell>
          <cell r="U10" t="str">
            <v>IT_W5</v>
          </cell>
          <cell r="V10" t="str">
            <v>IT_W6</v>
          </cell>
          <cell r="W10" t="str">
            <v>IT_W7</v>
          </cell>
          <cell r="X10" t="str">
            <v>IT_W8</v>
          </cell>
          <cell r="Z10" t="str">
            <v>IT_S1</v>
          </cell>
          <cell r="AA10" t="str">
            <v>IT_S2</v>
          </cell>
          <cell r="AB10" t="str">
            <v>IT_S3</v>
          </cell>
          <cell r="AC10" t="str">
            <v>IT_S4</v>
          </cell>
          <cell r="AD10" t="str">
            <v>IT_S5</v>
          </cell>
          <cell r="AF10" t="str">
            <v>IT_B1</v>
          </cell>
          <cell r="AG10" t="str">
            <v>IT_B2</v>
          </cell>
          <cell r="AH10" t="str">
            <v>IT_B3</v>
          </cell>
          <cell r="AJ10" t="str">
            <v>IE_S1</v>
          </cell>
          <cell r="AK10" t="str">
            <v>IE_S2</v>
          </cell>
          <cell r="AM10" t="str">
            <v>IE_B1</v>
          </cell>
          <cell r="AN10" t="str">
            <v>IE_B2</v>
          </cell>
          <cell r="AP10" t="str">
            <v>ES_W1</v>
          </cell>
          <cell r="AQ10" t="str">
            <v>ES_W2</v>
          </cell>
          <cell r="AS10" t="str">
            <v>ES_S1</v>
          </cell>
          <cell r="AT10" t="str">
            <v>ES_S2</v>
          </cell>
          <cell r="AV10" t="str">
            <v>PT_W1</v>
          </cell>
          <cell r="AW10" t="str">
            <v>PT_W2</v>
          </cell>
          <cell r="AY10" t="str">
            <v>H1</v>
          </cell>
          <cell r="AZ10" t="str">
            <v>H2</v>
          </cell>
          <cell r="BA10" t="str">
            <v>H3</v>
          </cell>
          <cell r="BB10" t="str">
            <v>H4</v>
          </cell>
          <cell r="BC10" t="str">
            <v>H5</v>
          </cell>
        </row>
      </sheetData>
      <sheetData sheetId="5" refreshError="1"/>
      <sheetData sheetId="6" refreshError="1"/>
      <sheetData sheetId="7">
        <row r="22">
          <cell r="J22">
            <v>170283.62963951542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3">
          <cell r="K13" t="str">
            <v>IT_W9</v>
          </cell>
          <cell r="L13" t="str">
            <v>IT_W10</v>
          </cell>
          <cell r="M13" t="str">
            <v>IT_W11</v>
          </cell>
          <cell r="N13" t="str">
            <v>IT_W12</v>
          </cell>
          <cell r="P13" t="str">
            <v>IT_S6</v>
          </cell>
          <cell r="Q13" t="str">
            <v>IT_S7</v>
          </cell>
          <cell r="R13" t="str">
            <v>IT_S8</v>
          </cell>
          <cell r="S13" t="str">
            <v>IT_S9</v>
          </cell>
          <cell r="U13" t="str">
            <v>IE_S3</v>
          </cell>
          <cell r="V13" t="str">
            <v>IE_S4</v>
          </cell>
          <cell r="W13" t="str">
            <v>IE_S5</v>
          </cell>
          <cell r="X13" t="str">
            <v>IE_S6</v>
          </cell>
          <cell r="Z13" t="str">
            <v>IT_B4</v>
          </cell>
          <cell r="AB13" t="str">
            <v>PT_W3</v>
          </cell>
          <cell r="AC13" t="str">
            <v>PT_W4</v>
          </cell>
          <cell r="AD13" t="str">
            <v>PT_W5</v>
          </cell>
          <cell r="AF13" t="str">
            <v>[Spare]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9">
          <cell r="G19" t="str">
            <v>Project Ardagh</v>
          </cell>
        </row>
        <row r="20">
          <cell r="G20">
            <v>6</v>
          </cell>
        </row>
        <row r="22">
          <cell r="G22">
            <v>360</v>
          </cell>
        </row>
        <row r="24">
          <cell r="G24">
            <v>12</v>
          </cell>
        </row>
        <row r="25">
          <cell r="G25">
            <v>2</v>
          </cell>
        </row>
        <row r="26">
          <cell r="G26">
            <v>6</v>
          </cell>
        </row>
        <row r="27">
          <cell r="G27">
            <v>12</v>
          </cell>
        </row>
        <row r="29">
          <cell r="G29">
            <v>2</v>
          </cell>
        </row>
        <row r="31">
          <cell r="G31">
            <v>1000</v>
          </cell>
        </row>
        <row r="32">
          <cell r="G32">
            <v>0.01</v>
          </cell>
        </row>
      </sheetData>
      <sheetData sheetId="58" refreshError="1"/>
      <sheetData sheetId="59">
        <row r="85">
          <cell r="E85" t="str">
            <v>Equity</v>
          </cell>
        </row>
        <row r="86">
          <cell r="E86" t="str">
            <v>Debt</v>
          </cell>
        </row>
      </sheetData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EE94EAF-7996-411F-8301-CC864A2CB74C}">
  <we:reference id="29673e3c-d826-4f00-92ee-162334a52b1a" version="1.0.0.8" store="EXCatalog" storeType="EXCatalog"/>
  <we:alternateReferences/>
  <we:properties>
    <we:property name="Office.AutoShowTaskpaneWithDocument" value="true"/>
    <we:property name="claude.fileId" value="&quot;376f820c-63d5-484f-9064-c2938a9df18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D33682F-F40D-4B04-9951-FCCD8CB9C695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53C2-A61F-475F-AED4-85377516635C}">
  <sheetPr>
    <tabColor theme="6"/>
  </sheetPr>
  <dimension ref="A1"/>
  <sheetViews>
    <sheetView showGridLines="0" workbookViewId="0">
      <selection activeCell="D56" sqref="D56"/>
    </sheetView>
  </sheetViews>
  <sheetFormatPr defaultRowHeight="14" x14ac:dyDescent="0.3"/>
  <cols>
    <col min="1" max="16384" width="8.6640625" style="134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61F8-343A-4030-9FE5-66E26E8F8023}">
  <sheetPr>
    <tabColor theme="4"/>
  </sheetPr>
  <dimension ref="A1:BU557"/>
  <sheetViews>
    <sheetView showGridLines="0" topLeftCell="A479" zoomScale="80" zoomScaleNormal="80" workbookViewId="0">
      <selection activeCell="A456" sqref="A1:XFD1048576"/>
    </sheetView>
  </sheetViews>
  <sheetFormatPr defaultRowHeight="14" x14ac:dyDescent="0.3"/>
  <cols>
    <col min="1" max="4" width="2" style="68" customWidth="1"/>
    <col min="5" max="5" width="19.33203125" style="7" bestFit="1" customWidth="1"/>
    <col min="6" max="72" width="8.6640625" style="7"/>
    <col min="73" max="73" width="8.6640625" style="8"/>
    <col min="74" max="16384" width="8.6640625" style="7"/>
  </cols>
  <sheetData>
    <row r="1" spans="1:73" x14ac:dyDescent="0.3">
      <c r="A1" s="91" t="s">
        <v>0</v>
      </c>
      <c r="B1" s="1"/>
      <c r="C1" s="1"/>
      <c r="D1" s="4"/>
      <c r="E1" s="1"/>
      <c r="F1" s="2"/>
      <c r="G1" s="3"/>
      <c r="H1" s="4"/>
      <c r="I1" s="5"/>
      <c r="J1" s="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3" x14ac:dyDescent="0.3">
      <c r="A2" s="9" t="s">
        <v>1</v>
      </c>
      <c r="B2" s="9"/>
      <c r="C2" s="9"/>
      <c r="D2" s="9"/>
      <c r="E2" s="9"/>
      <c r="F2" s="2"/>
      <c r="G2" s="3"/>
      <c r="H2" s="4"/>
      <c r="I2" s="10"/>
      <c r="J2" s="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</row>
    <row r="3" spans="1:73" x14ac:dyDescent="0.3">
      <c r="A3" s="4" t="s">
        <v>2</v>
      </c>
      <c r="B3" s="4"/>
      <c r="C3" s="4"/>
      <c r="D3" s="4"/>
      <c r="E3" s="4"/>
      <c r="F3" s="2"/>
      <c r="G3" s="11"/>
      <c r="H3" s="12"/>
      <c r="I3" s="13"/>
      <c r="J3" s="1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</row>
    <row r="4" spans="1:73" x14ac:dyDescent="0.3">
      <c r="A4" s="92" t="s">
        <v>3</v>
      </c>
      <c r="B4" s="4"/>
      <c r="C4" s="4"/>
      <c r="D4" s="4"/>
      <c r="E4" s="15"/>
      <c r="F4" s="16"/>
      <c r="G4" s="12"/>
      <c r="H4" s="12"/>
      <c r="I4" s="13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</row>
    <row r="5" spans="1:73" x14ac:dyDescent="0.3">
      <c r="A5" s="93" t="s">
        <v>4</v>
      </c>
      <c r="B5" s="17"/>
      <c r="C5" s="17"/>
      <c r="D5" s="17"/>
      <c r="E5" s="17"/>
      <c r="F5" s="18" t="e">
        <v>#VALUE!</v>
      </c>
      <c r="G5" s="12"/>
      <c r="H5" s="4"/>
      <c r="I5" s="13"/>
      <c r="J5" s="1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 spans="1:73" x14ac:dyDescent="0.3">
      <c r="A6" s="94" t="s">
        <v>5</v>
      </c>
      <c r="B6" s="19"/>
      <c r="C6" s="19"/>
      <c r="D6" s="19"/>
      <c r="E6" s="19"/>
      <c r="F6" s="20" t="e">
        <v>#VALUE!</v>
      </c>
      <c r="G6" s="21"/>
      <c r="H6" s="21"/>
      <c r="I6" s="22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</row>
    <row r="7" spans="1:73" x14ac:dyDescent="0.3">
      <c r="A7" s="25"/>
      <c r="B7" s="25"/>
      <c r="C7" s="25"/>
      <c r="D7" s="25"/>
      <c r="E7" s="25"/>
      <c r="F7" s="26"/>
      <c r="G7" s="27"/>
      <c r="H7" s="27"/>
      <c r="I7" s="26"/>
      <c r="J7" s="28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3" x14ac:dyDescent="0.3">
      <c r="A8" s="25"/>
      <c r="B8" s="25"/>
      <c r="C8" s="25"/>
      <c r="D8" s="95"/>
      <c r="E8" s="29"/>
      <c r="F8" s="30" t="s">
        <v>6</v>
      </c>
      <c r="G8" s="30" t="s">
        <v>7</v>
      </c>
      <c r="H8" s="30" t="s">
        <v>8</v>
      </c>
      <c r="I8" s="31" t="s">
        <v>9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U8" s="32" t="s">
        <v>10</v>
      </c>
    </row>
    <row r="9" spans="1:73" x14ac:dyDescent="0.3">
      <c r="A9" s="33"/>
      <c r="B9" s="33"/>
      <c r="C9" s="33"/>
      <c r="D9" s="33" t="s">
        <v>11</v>
      </c>
      <c r="E9" s="33"/>
      <c r="F9" s="34"/>
      <c r="G9" s="35"/>
      <c r="H9" s="36"/>
      <c r="I9" s="34"/>
      <c r="J9" s="37"/>
      <c r="K9" s="38">
        <v>45292</v>
      </c>
      <c r="L9" s="38">
        <v>45658</v>
      </c>
      <c r="M9" s="38">
        <v>46023</v>
      </c>
      <c r="N9" s="38">
        <v>46388</v>
      </c>
      <c r="O9" s="38">
        <v>46753</v>
      </c>
      <c r="P9" s="38">
        <v>47119</v>
      </c>
      <c r="Q9" s="38">
        <v>47484</v>
      </c>
      <c r="R9" s="38">
        <v>47849</v>
      </c>
      <c r="S9" s="38">
        <v>48214</v>
      </c>
      <c r="T9" s="38">
        <v>48580</v>
      </c>
      <c r="U9" s="38">
        <v>48945</v>
      </c>
      <c r="V9" s="38">
        <v>49310</v>
      </c>
      <c r="W9" s="38">
        <v>49675</v>
      </c>
      <c r="X9" s="38">
        <v>50041</v>
      </c>
      <c r="Y9" s="38">
        <v>50406</v>
      </c>
      <c r="Z9" s="38">
        <v>50771</v>
      </c>
      <c r="AA9" s="38">
        <v>51136</v>
      </c>
      <c r="AB9" s="38">
        <v>51502</v>
      </c>
      <c r="AC9" s="38">
        <v>51867</v>
      </c>
      <c r="AD9" s="38">
        <v>52232</v>
      </c>
      <c r="AE9" s="38">
        <v>52597</v>
      </c>
      <c r="AF9" s="38">
        <v>52963</v>
      </c>
      <c r="AG9" s="38">
        <v>53328</v>
      </c>
      <c r="AH9" s="38">
        <v>53693</v>
      </c>
      <c r="AI9" s="38">
        <v>54058</v>
      </c>
      <c r="AJ9" s="38">
        <v>54424</v>
      </c>
      <c r="AK9" s="38">
        <v>54789</v>
      </c>
      <c r="AL9" s="38">
        <v>55154</v>
      </c>
      <c r="AM9" s="38">
        <v>55519</v>
      </c>
      <c r="AN9" s="38">
        <v>55885</v>
      </c>
      <c r="AO9" s="38">
        <v>56250</v>
      </c>
      <c r="AP9" s="38">
        <v>56615</v>
      </c>
      <c r="AQ9" s="38">
        <v>56980</v>
      </c>
      <c r="AR9" s="38">
        <v>57346</v>
      </c>
      <c r="AS9" s="38">
        <v>57711</v>
      </c>
      <c r="AT9" s="38">
        <v>58076</v>
      </c>
      <c r="AU9" s="38">
        <v>58441</v>
      </c>
      <c r="AV9" s="38">
        <v>58807</v>
      </c>
      <c r="AW9" s="38">
        <v>59172</v>
      </c>
      <c r="AX9" s="38">
        <v>59537</v>
      </c>
      <c r="AY9" s="38">
        <v>59902</v>
      </c>
      <c r="AZ9" s="38">
        <v>60268</v>
      </c>
      <c r="BA9" s="38">
        <v>60633</v>
      </c>
      <c r="BB9" s="38">
        <v>60998</v>
      </c>
      <c r="BC9" s="38">
        <v>61363</v>
      </c>
      <c r="BD9" s="38">
        <v>61729</v>
      </c>
      <c r="BE9" s="38">
        <v>62094</v>
      </c>
      <c r="BF9" s="38">
        <v>62459</v>
      </c>
      <c r="BG9" s="38">
        <v>62824</v>
      </c>
      <c r="BH9" s="38">
        <v>63190</v>
      </c>
      <c r="BI9" s="38">
        <v>63555</v>
      </c>
      <c r="BJ9" s="38">
        <v>63920</v>
      </c>
      <c r="BK9" s="38">
        <v>64285</v>
      </c>
      <c r="BL9" s="38">
        <v>64651</v>
      </c>
      <c r="BM9" s="38">
        <v>65016</v>
      </c>
      <c r="BN9" s="38">
        <v>65381</v>
      </c>
      <c r="BO9" s="38">
        <v>65746</v>
      </c>
      <c r="BP9" s="38">
        <v>66112</v>
      </c>
      <c r="BQ9" s="38">
        <v>66477</v>
      </c>
      <c r="BR9" s="38">
        <v>66842</v>
      </c>
      <c r="BS9" s="38">
        <v>67207</v>
      </c>
    </row>
    <row r="10" spans="1:73" x14ac:dyDescent="0.3">
      <c r="A10" s="33"/>
      <c r="B10" s="33"/>
      <c r="C10" s="33"/>
      <c r="D10" s="33" t="s">
        <v>12</v>
      </c>
      <c r="E10" s="33"/>
      <c r="F10" s="34"/>
      <c r="G10" s="35"/>
      <c r="H10" s="36"/>
      <c r="I10" s="34"/>
      <c r="J10" s="37"/>
      <c r="K10" s="39">
        <v>45657</v>
      </c>
      <c r="L10" s="39">
        <v>46022</v>
      </c>
      <c r="M10" s="39">
        <v>46387</v>
      </c>
      <c r="N10" s="39">
        <v>46752</v>
      </c>
      <c r="O10" s="39">
        <v>47118</v>
      </c>
      <c r="P10" s="39">
        <v>47483</v>
      </c>
      <c r="Q10" s="39">
        <v>47848</v>
      </c>
      <c r="R10" s="39">
        <v>48213</v>
      </c>
      <c r="S10" s="39">
        <v>48579</v>
      </c>
      <c r="T10" s="39">
        <v>48944</v>
      </c>
      <c r="U10" s="39">
        <v>49309</v>
      </c>
      <c r="V10" s="39">
        <v>49674</v>
      </c>
      <c r="W10" s="39">
        <v>50040</v>
      </c>
      <c r="X10" s="39">
        <v>50405</v>
      </c>
      <c r="Y10" s="39">
        <v>50770</v>
      </c>
      <c r="Z10" s="39">
        <v>51135</v>
      </c>
      <c r="AA10" s="39">
        <v>51501</v>
      </c>
      <c r="AB10" s="39">
        <v>51866</v>
      </c>
      <c r="AC10" s="39">
        <v>52231</v>
      </c>
      <c r="AD10" s="39">
        <v>52596</v>
      </c>
      <c r="AE10" s="39">
        <v>52962</v>
      </c>
      <c r="AF10" s="39">
        <v>53327</v>
      </c>
      <c r="AG10" s="39">
        <v>53692</v>
      </c>
      <c r="AH10" s="39">
        <v>54057</v>
      </c>
      <c r="AI10" s="39">
        <v>54423</v>
      </c>
      <c r="AJ10" s="39">
        <v>54788</v>
      </c>
      <c r="AK10" s="39">
        <v>55153</v>
      </c>
      <c r="AL10" s="39">
        <v>55518</v>
      </c>
      <c r="AM10" s="39">
        <v>55884</v>
      </c>
      <c r="AN10" s="39">
        <v>56249</v>
      </c>
      <c r="AO10" s="39">
        <v>56614</v>
      </c>
      <c r="AP10" s="39">
        <v>56979</v>
      </c>
      <c r="AQ10" s="39">
        <v>57345</v>
      </c>
      <c r="AR10" s="39">
        <v>57710</v>
      </c>
      <c r="AS10" s="39">
        <v>58075</v>
      </c>
      <c r="AT10" s="39">
        <v>58440</v>
      </c>
      <c r="AU10" s="39">
        <v>58806</v>
      </c>
      <c r="AV10" s="39">
        <v>59171</v>
      </c>
      <c r="AW10" s="39">
        <v>59536</v>
      </c>
      <c r="AX10" s="39">
        <v>59901</v>
      </c>
      <c r="AY10" s="39">
        <v>60267</v>
      </c>
      <c r="AZ10" s="39">
        <v>60632</v>
      </c>
      <c r="BA10" s="39">
        <v>60997</v>
      </c>
      <c r="BB10" s="39">
        <v>61362</v>
      </c>
      <c r="BC10" s="39">
        <v>61728</v>
      </c>
      <c r="BD10" s="39">
        <v>62093</v>
      </c>
      <c r="BE10" s="39">
        <v>62458</v>
      </c>
      <c r="BF10" s="39">
        <v>62823</v>
      </c>
      <c r="BG10" s="39">
        <v>63189</v>
      </c>
      <c r="BH10" s="39">
        <v>63554</v>
      </c>
      <c r="BI10" s="39">
        <v>63919</v>
      </c>
      <c r="BJ10" s="39">
        <v>64284</v>
      </c>
      <c r="BK10" s="39">
        <v>64650</v>
      </c>
      <c r="BL10" s="39">
        <v>65015</v>
      </c>
      <c r="BM10" s="39">
        <v>65380</v>
      </c>
      <c r="BN10" s="39">
        <v>65745</v>
      </c>
      <c r="BO10" s="39">
        <v>66111</v>
      </c>
      <c r="BP10" s="39">
        <v>66476</v>
      </c>
      <c r="BQ10" s="39">
        <v>66841</v>
      </c>
      <c r="BR10" s="39">
        <v>67206</v>
      </c>
      <c r="BS10" s="39">
        <v>67572</v>
      </c>
    </row>
    <row r="11" spans="1:73" x14ac:dyDescent="0.3">
      <c r="A11" s="33"/>
      <c r="B11" s="33"/>
      <c r="C11" s="33"/>
      <c r="D11" s="33" t="s">
        <v>13</v>
      </c>
      <c r="E11" s="33"/>
      <c r="F11" s="34"/>
      <c r="G11" s="40"/>
      <c r="H11" s="33"/>
      <c r="I11" s="26"/>
      <c r="J11" s="41"/>
      <c r="K11" s="42">
        <v>2024</v>
      </c>
      <c r="L11" s="42">
        <v>2025</v>
      </c>
      <c r="M11" s="42">
        <v>2026</v>
      </c>
      <c r="N11" s="42">
        <v>2027</v>
      </c>
      <c r="O11" s="42">
        <v>2028</v>
      </c>
      <c r="P11" s="42">
        <v>2029</v>
      </c>
      <c r="Q11" s="42">
        <v>2030</v>
      </c>
      <c r="R11" s="42">
        <v>2031</v>
      </c>
      <c r="S11" s="42">
        <v>2032</v>
      </c>
      <c r="T11" s="42">
        <v>2033</v>
      </c>
      <c r="U11" s="42">
        <v>2034</v>
      </c>
      <c r="V11" s="42">
        <v>2035</v>
      </c>
      <c r="W11" s="42">
        <v>2036</v>
      </c>
      <c r="X11" s="42">
        <v>2037</v>
      </c>
      <c r="Y11" s="42">
        <v>2038</v>
      </c>
      <c r="Z11" s="42">
        <v>2039</v>
      </c>
      <c r="AA11" s="42">
        <v>2040</v>
      </c>
      <c r="AB11" s="42">
        <v>2041</v>
      </c>
      <c r="AC11" s="42">
        <v>2042</v>
      </c>
      <c r="AD11" s="42">
        <v>2043</v>
      </c>
      <c r="AE11" s="42">
        <v>2044</v>
      </c>
      <c r="AF11" s="42">
        <v>2045</v>
      </c>
      <c r="AG11" s="42">
        <v>2046</v>
      </c>
      <c r="AH11" s="42">
        <v>2047</v>
      </c>
      <c r="AI11" s="42">
        <v>2048</v>
      </c>
      <c r="AJ11" s="42">
        <v>2049</v>
      </c>
      <c r="AK11" s="42">
        <v>2050</v>
      </c>
      <c r="AL11" s="42">
        <v>2051</v>
      </c>
      <c r="AM11" s="42">
        <v>2052</v>
      </c>
      <c r="AN11" s="42">
        <v>2053</v>
      </c>
      <c r="AO11" s="42">
        <v>2054</v>
      </c>
      <c r="AP11" s="42">
        <v>2055</v>
      </c>
      <c r="AQ11" s="42">
        <v>2056</v>
      </c>
      <c r="AR11" s="42">
        <v>2057</v>
      </c>
      <c r="AS11" s="42">
        <v>2058</v>
      </c>
      <c r="AT11" s="42">
        <v>2059</v>
      </c>
      <c r="AU11" s="42">
        <v>2060</v>
      </c>
      <c r="AV11" s="42">
        <v>2061</v>
      </c>
      <c r="AW11" s="42">
        <v>2062</v>
      </c>
      <c r="AX11" s="42">
        <v>2063</v>
      </c>
      <c r="AY11" s="42">
        <v>2064</v>
      </c>
      <c r="AZ11" s="42">
        <v>2065</v>
      </c>
      <c r="BA11" s="42">
        <v>2066</v>
      </c>
      <c r="BB11" s="42">
        <v>2067</v>
      </c>
      <c r="BC11" s="42">
        <v>2068</v>
      </c>
      <c r="BD11" s="42">
        <v>2069</v>
      </c>
      <c r="BE11" s="42">
        <v>2070</v>
      </c>
      <c r="BF11" s="42">
        <v>2071</v>
      </c>
      <c r="BG11" s="42">
        <v>2072</v>
      </c>
      <c r="BH11" s="42">
        <v>2073</v>
      </c>
      <c r="BI11" s="42">
        <v>2074</v>
      </c>
      <c r="BJ11" s="42">
        <v>2075</v>
      </c>
      <c r="BK11" s="42">
        <v>2076</v>
      </c>
      <c r="BL11" s="42">
        <v>2077</v>
      </c>
      <c r="BM11" s="42">
        <v>2078</v>
      </c>
      <c r="BN11" s="42">
        <v>2079</v>
      </c>
      <c r="BO11" s="42">
        <v>2080</v>
      </c>
      <c r="BP11" s="42">
        <v>2081</v>
      </c>
      <c r="BQ11" s="42">
        <v>2082</v>
      </c>
      <c r="BR11" s="42">
        <v>2083</v>
      </c>
      <c r="BS11" s="42">
        <v>2084</v>
      </c>
    </row>
    <row r="12" spans="1:73" x14ac:dyDescent="0.3">
      <c r="A12" s="33"/>
      <c r="B12" s="33"/>
      <c r="C12" s="33"/>
      <c r="D12" s="33" t="s">
        <v>14</v>
      </c>
      <c r="E12" s="33"/>
      <c r="F12" s="26"/>
      <c r="G12" s="40"/>
      <c r="H12" s="40"/>
      <c r="I12" s="26"/>
      <c r="J12" s="28"/>
      <c r="K12" s="43">
        <v>1</v>
      </c>
      <c r="L12" s="43">
        <v>1</v>
      </c>
      <c r="M12" s="43">
        <v>2</v>
      </c>
      <c r="N12" s="43">
        <v>2</v>
      </c>
      <c r="O12" s="43">
        <v>2</v>
      </c>
      <c r="P12" s="43">
        <v>2</v>
      </c>
      <c r="Q12" s="43">
        <v>2</v>
      </c>
      <c r="R12" s="43">
        <v>2</v>
      </c>
      <c r="S12" s="43">
        <v>2</v>
      </c>
      <c r="T12" s="43">
        <v>2</v>
      </c>
      <c r="U12" s="43">
        <v>2</v>
      </c>
      <c r="V12" s="43">
        <v>2</v>
      </c>
      <c r="W12" s="43">
        <v>2</v>
      </c>
      <c r="X12" s="43">
        <v>2</v>
      </c>
      <c r="Y12" s="43">
        <v>2</v>
      </c>
      <c r="Z12" s="43">
        <v>2</v>
      </c>
      <c r="AA12" s="43">
        <v>2</v>
      </c>
      <c r="AB12" s="43">
        <v>2</v>
      </c>
      <c r="AC12" s="43">
        <v>2</v>
      </c>
      <c r="AD12" s="43">
        <v>2</v>
      </c>
      <c r="AE12" s="43">
        <v>2</v>
      </c>
      <c r="AF12" s="43">
        <v>2</v>
      </c>
      <c r="AG12" s="43">
        <v>2</v>
      </c>
      <c r="AH12" s="43">
        <v>2</v>
      </c>
      <c r="AI12" s="43">
        <v>2</v>
      </c>
      <c r="AJ12" s="43">
        <v>2</v>
      </c>
      <c r="AK12" s="43">
        <v>2</v>
      </c>
      <c r="AL12" s="43">
        <v>2</v>
      </c>
      <c r="AM12" s="43">
        <v>2</v>
      </c>
      <c r="AN12" s="43">
        <v>2</v>
      </c>
      <c r="AO12" s="43">
        <v>2</v>
      </c>
      <c r="AP12" s="43">
        <v>2</v>
      </c>
      <c r="AQ12" s="43">
        <v>2</v>
      </c>
      <c r="AR12" s="43">
        <v>2</v>
      </c>
      <c r="AS12" s="43">
        <v>2</v>
      </c>
      <c r="AT12" s="43">
        <v>2</v>
      </c>
      <c r="AU12" s="43">
        <v>2</v>
      </c>
      <c r="AV12" s="43">
        <v>2</v>
      </c>
      <c r="AW12" s="43">
        <v>2</v>
      </c>
      <c r="AX12" s="43">
        <v>2</v>
      </c>
      <c r="AY12" s="43">
        <v>2</v>
      </c>
      <c r="AZ12" s="43">
        <v>2</v>
      </c>
      <c r="BA12" s="43">
        <v>2</v>
      </c>
      <c r="BB12" s="43">
        <v>2</v>
      </c>
      <c r="BC12" s="43">
        <v>2</v>
      </c>
      <c r="BD12" s="43">
        <v>2</v>
      </c>
      <c r="BE12" s="43">
        <v>2</v>
      </c>
      <c r="BF12" s="43">
        <v>2</v>
      </c>
      <c r="BG12" s="43">
        <v>2</v>
      </c>
      <c r="BH12" s="43">
        <v>2</v>
      </c>
      <c r="BI12" s="43">
        <v>2</v>
      </c>
      <c r="BJ12" s="43">
        <v>2</v>
      </c>
      <c r="BK12" s="43">
        <v>2</v>
      </c>
      <c r="BL12" s="43">
        <v>2</v>
      </c>
      <c r="BM12" s="43">
        <v>2</v>
      </c>
      <c r="BN12" s="43">
        <v>2</v>
      </c>
      <c r="BO12" s="43">
        <v>2</v>
      </c>
      <c r="BP12" s="43">
        <v>2</v>
      </c>
      <c r="BQ12" s="43">
        <v>2</v>
      </c>
      <c r="BR12" s="43">
        <v>2</v>
      </c>
      <c r="BS12" s="43">
        <v>1</v>
      </c>
    </row>
    <row r="13" spans="1:73" x14ac:dyDescent="0.3">
      <c r="A13" s="33"/>
      <c r="B13" s="33"/>
      <c r="C13" s="33"/>
      <c r="D13" s="33" t="s">
        <v>15</v>
      </c>
      <c r="E13" s="33"/>
      <c r="F13" s="34"/>
      <c r="G13" s="40"/>
      <c r="H13" s="33"/>
      <c r="I13" s="34"/>
      <c r="J13" s="37"/>
      <c r="K13" s="44">
        <v>366</v>
      </c>
      <c r="L13" s="44">
        <v>365</v>
      </c>
      <c r="M13" s="44">
        <v>365</v>
      </c>
      <c r="N13" s="44">
        <v>365</v>
      </c>
      <c r="O13" s="44">
        <v>366</v>
      </c>
      <c r="P13" s="44">
        <v>365</v>
      </c>
      <c r="Q13" s="44">
        <v>365</v>
      </c>
      <c r="R13" s="44">
        <v>365</v>
      </c>
      <c r="S13" s="44">
        <v>366</v>
      </c>
      <c r="T13" s="44">
        <v>365</v>
      </c>
      <c r="U13" s="44">
        <v>365</v>
      </c>
      <c r="V13" s="44">
        <v>365</v>
      </c>
      <c r="W13" s="44">
        <v>366</v>
      </c>
      <c r="X13" s="44">
        <v>365</v>
      </c>
      <c r="Y13" s="44">
        <v>365</v>
      </c>
      <c r="Z13" s="44">
        <v>365</v>
      </c>
      <c r="AA13" s="44">
        <v>366</v>
      </c>
      <c r="AB13" s="44">
        <v>365</v>
      </c>
      <c r="AC13" s="44">
        <v>365</v>
      </c>
      <c r="AD13" s="44">
        <v>365</v>
      </c>
      <c r="AE13" s="44">
        <v>366</v>
      </c>
      <c r="AF13" s="44">
        <v>365</v>
      </c>
      <c r="AG13" s="44">
        <v>365</v>
      </c>
      <c r="AH13" s="44">
        <v>365</v>
      </c>
      <c r="AI13" s="44">
        <v>366</v>
      </c>
      <c r="AJ13" s="44">
        <v>365</v>
      </c>
      <c r="AK13" s="44">
        <v>365</v>
      </c>
      <c r="AL13" s="44">
        <v>365</v>
      </c>
      <c r="AM13" s="44">
        <v>366</v>
      </c>
      <c r="AN13" s="44">
        <v>365</v>
      </c>
      <c r="AO13" s="44">
        <v>365</v>
      </c>
      <c r="AP13" s="44">
        <v>365</v>
      </c>
      <c r="AQ13" s="44">
        <v>366</v>
      </c>
      <c r="AR13" s="44">
        <v>365</v>
      </c>
      <c r="AS13" s="44">
        <v>365</v>
      </c>
      <c r="AT13" s="44">
        <v>365</v>
      </c>
      <c r="AU13" s="44">
        <v>366</v>
      </c>
      <c r="AV13" s="44">
        <v>365</v>
      </c>
      <c r="AW13" s="44">
        <v>365</v>
      </c>
      <c r="AX13" s="44">
        <v>365</v>
      </c>
      <c r="AY13" s="44">
        <v>366</v>
      </c>
      <c r="AZ13" s="44">
        <v>365</v>
      </c>
      <c r="BA13" s="44">
        <v>365</v>
      </c>
      <c r="BB13" s="44">
        <v>365</v>
      </c>
      <c r="BC13" s="44">
        <v>366</v>
      </c>
      <c r="BD13" s="44">
        <v>365</v>
      </c>
      <c r="BE13" s="44">
        <v>365</v>
      </c>
      <c r="BF13" s="44">
        <v>365</v>
      </c>
      <c r="BG13" s="44">
        <v>366</v>
      </c>
      <c r="BH13" s="44">
        <v>365</v>
      </c>
      <c r="BI13" s="44">
        <v>365</v>
      </c>
      <c r="BJ13" s="44">
        <v>365</v>
      </c>
      <c r="BK13" s="44">
        <v>366</v>
      </c>
      <c r="BL13" s="44">
        <v>365</v>
      </c>
      <c r="BM13" s="44">
        <v>365</v>
      </c>
      <c r="BN13" s="44">
        <v>365</v>
      </c>
      <c r="BO13" s="44">
        <v>366</v>
      </c>
      <c r="BP13" s="44">
        <v>365</v>
      </c>
      <c r="BQ13" s="44">
        <v>365</v>
      </c>
      <c r="BR13" s="44">
        <v>365</v>
      </c>
      <c r="BS13" s="44">
        <v>182</v>
      </c>
    </row>
    <row r="14" spans="1:73" x14ac:dyDescent="0.3">
      <c r="A14" s="33"/>
      <c r="B14" s="33"/>
      <c r="C14" s="33"/>
      <c r="D14" s="33" t="s">
        <v>16</v>
      </c>
      <c r="E14" s="33"/>
      <c r="F14" s="26"/>
      <c r="G14" s="40"/>
      <c r="H14" s="40"/>
      <c r="I14" s="26"/>
      <c r="J14" s="28"/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  <c r="AR14" s="45">
        <v>0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45">
        <v>0</v>
      </c>
      <c r="AY14" s="45">
        <v>0</v>
      </c>
      <c r="AZ14" s="45">
        <v>0</v>
      </c>
      <c r="BA14" s="45">
        <v>0</v>
      </c>
      <c r="BB14" s="45">
        <v>0</v>
      </c>
      <c r="BC14" s="45">
        <v>0</v>
      </c>
      <c r="BD14" s="45">
        <v>0</v>
      </c>
      <c r="BE14" s="45"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45">
        <v>0</v>
      </c>
      <c r="BR14" s="45">
        <v>0</v>
      </c>
      <c r="BS14" s="45">
        <v>-184</v>
      </c>
    </row>
    <row r="15" spans="1:73" ht="14.5" thickBot="1" x14ac:dyDescent="0.35">
      <c r="A15" s="33"/>
      <c r="B15" s="33"/>
      <c r="C15" s="33"/>
      <c r="D15" s="46" t="s">
        <v>17</v>
      </c>
      <c r="E15" s="46"/>
      <c r="F15" s="47"/>
      <c r="G15" s="48"/>
      <c r="H15" s="48"/>
      <c r="I15" s="47"/>
      <c r="J15" s="49"/>
      <c r="K15" s="50">
        <v>1</v>
      </c>
      <c r="L15" s="50">
        <v>2</v>
      </c>
      <c r="M15" s="50">
        <v>3</v>
      </c>
      <c r="N15" s="50">
        <v>4</v>
      </c>
      <c r="O15" s="50">
        <v>5</v>
      </c>
      <c r="P15" s="50">
        <v>6</v>
      </c>
      <c r="Q15" s="50">
        <v>7</v>
      </c>
      <c r="R15" s="50">
        <v>8</v>
      </c>
      <c r="S15" s="50">
        <v>9</v>
      </c>
      <c r="T15" s="50">
        <v>10</v>
      </c>
      <c r="U15" s="50">
        <v>11</v>
      </c>
      <c r="V15" s="50">
        <v>12</v>
      </c>
      <c r="W15" s="50">
        <v>13</v>
      </c>
      <c r="X15" s="50">
        <v>14</v>
      </c>
      <c r="Y15" s="50">
        <v>15</v>
      </c>
      <c r="Z15" s="50">
        <v>16</v>
      </c>
      <c r="AA15" s="50">
        <v>17</v>
      </c>
      <c r="AB15" s="50">
        <v>18</v>
      </c>
      <c r="AC15" s="50">
        <v>19</v>
      </c>
      <c r="AD15" s="50">
        <v>20</v>
      </c>
      <c r="AE15" s="50">
        <v>21</v>
      </c>
      <c r="AF15" s="50">
        <v>22</v>
      </c>
      <c r="AG15" s="50">
        <v>23</v>
      </c>
      <c r="AH15" s="50">
        <v>24</v>
      </c>
      <c r="AI15" s="50">
        <v>25</v>
      </c>
      <c r="AJ15" s="50">
        <v>26</v>
      </c>
      <c r="AK15" s="50">
        <v>27</v>
      </c>
      <c r="AL15" s="50">
        <v>28</v>
      </c>
      <c r="AM15" s="50">
        <v>29</v>
      </c>
      <c r="AN15" s="50">
        <v>30</v>
      </c>
      <c r="AO15" s="50">
        <v>31</v>
      </c>
      <c r="AP15" s="50">
        <v>32</v>
      </c>
      <c r="AQ15" s="50">
        <v>33</v>
      </c>
      <c r="AR15" s="50">
        <v>34</v>
      </c>
      <c r="AS15" s="50">
        <v>35</v>
      </c>
      <c r="AT15" s="50">
        <v>36</v>
      </c>
      <c r="AU15" s="50">
        <v>37</v>
      </c>
      <c r="AV15" s="50">
        <v>38</v>
      </c>
      <c r="AW15" s="50">
        <v>39</v>
      </c>
      <c r="AX15" s="50">
        <v>40</v>
      </c>
      <c r="AY15" s="50">
        <v>41</v>
      </c>
      <c r="AZ15" s="50">
        <v>42</v>
      </c>
      <c r="BA15" s="50">
        <v>43</v>
      </c>
      <c r="BB15" s="50">
        <v>44</v>
      </c>
      <c r="BC15" s="50">
        <v>45</v>
      </c>
      <c r="BD15" s="50">
        <v>46</v>
      </c>
      <c r="BE15" s="50">
        <v>47</v>
      </c>
      <c r="BF15" s="50">
        <v>48</v>
      </c>
      <c r="BG15" s="50">
        <v>49</v>
      </c>
      <c r="BH15" s="50">
        <v>50</v>
      </c>
      <c r="BI15" s="50">
        <v>51</v>
      </c>
      <c r="BJ15" s="50">
        <v>52</v>
      </c>
      <c r="BK15" s="50">
        <v>53</v>
      </c>
      <c r="BL15" s="50">
        <v>54</v>
      </c>
      <c r="BM15" s="50">
        <v>55</v>
      </c>
      <c r="BN15" s="50">
        <v>56</v>
      </c>
      <c r="BO15" s="50">
        <v>57</v>
      </c>
      <c r="BP15" s="50">
        <v>58</v>
      </c>
      <c r="BQ15" s="50">
        <v>59</v>
      </c>
      <c r="BR15" s="50">
        <v>60</v>
      </c>
      <c r="BS15" s="50">
        <v>61</v>
      </c>
    </row>
    <row r="17" spans="1:71" x14ac:dyDescent="0.3">
      <c r="A17" s="33"/>
      <c r="B17" s="30">
        <v>1</v>
      </c>
      <c r="C17" s="33"/>
      <c r="D17" s="33"/>
      <c r="E17" s="51" t="s">
        <v>18</v>
      </c>
      <c r="F17" s="52"/>
      <c r="G17" s="53"/>
      <c r="H17" s="54"/>
      <c r="I17" s="55"/>
      <c r="J17" s="56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</row>
    <row r="18" spans="1:71" x14ac:dyDescent="0.3">
      <c r="A18" s="33"/>
      <c r="B18" s="33"/>
      <c r="C18" s="33"/>
      <c r="D18" s="33"/>
      <c r="E18" s="33"/>
      <c r="F18" s="40"/>
      <c r="G18" s="40"/>
      <c r="H18" s="33"/>
      <c r="I18" s="57"/>
      <c r="J18" s="41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</row>
    <row r="19" spans="1:71" x14ac:dyDescent="0.3">
      <c r="A19" s="33"/>
      <c r="B19" s="33"/>
      <c r="C19" s="33"/>
      <c r="D19" s="33"/>
      <c r="E19" s="33"/>
      <c r="F19" s="40"/>
      <c r="G19" s="40"/>
      <c r="H19" s="33"/>
      <c r="I19" s="57"/>
      <c r="J19" s="41"/>
      <c r="K19" s="58">
        <v>1</v>
      </c>
      <c r="L19" s="58">
        <v>2</v>
      </c>
      <c r="M19" s="58">
        <v>3</v>
      </c>
      <c r="N19" s="58">
        <v>4</v>
      </c>
      <c r="O19" s="58">
        <v>5</v>
      </c>
      <c r="P19" s="58">
        <v>6</v>
      </c>
      <c r="Q19" s="58">
        <v>7</v>
      </c>
      <c r="R19" s="58">
        <v>8</v>
      </c>
      <c r="S19" s="58">
        <v>9</v>
      </c>
      <c r="T19" s="58">
        <v>10</v>
      </c>
      <c r="U19" s="58">
        <v>11</v>
      </c>
      <c r="V19" s="58">
        <v>12</v>
      </c>
      <c r="W19" s="58">
        <v>13</v>
      </c>
      <c r="X19" s="58">
        <v>14</v>
      </c>
      <c r="Y19" s="58">
        <v>15</v>
      </c>
      <c r="Z19" s="58">
        <v>16</v>
      </c>
      <c r="AA19" s="58">
        <v>17</v>
      </c>
      <c r="AB19" s="58">
        <v>18</v>
      </c>
      <c r="AC19" s="58">
        <v>19</v>
      </c>
      <c r="AD19" s="58">
        <v>20</v>
      </c>
      <c r="AE19" s="58">
        <v>21</v>
      </c>
      <c r="AF19" s="58">
        <v>22</v>
      </c>
      <c r="AG19" s="58">
        <v>23</v>
      </c>
      <c r="AH19" s="58">
        <v>24</v>
      </c>
      <c r="AI19" s="58">
        <v>25</v>
      </c>
      <c r="AJ19" s="58">
        <v>26</v>
      </c>
      <c r="AK19" s="58">
        <v>27</v>
      </c>
      <c r="AL19" s="58">
        <v>28</v>
      </c>
      <c r="AM19" s="58">
        <v>29</v>
      </c>
      <c r="AN19" s="58">
        <v>30</v>
      </c>
      <c r="AO19" s="58">
        <v>31</v>
      </c>
      <c r="AP19" s="58">
        <v>32</v>
      </c>
      <c r="AQ19" s="58">
        <v>33</v>
      </c>
      <c r="AR19" s="58">
        <v>34</v>
      </c>
      <c r="AS19" s="58">
        <v>35</v>
      </c>
      <c r="AT19" s="58">
        <v>36</v>
      </c>
      <c r="AU19" s="58">
        <v>37</v>
      </c>
      <c r="AV19" s="58">
        <v>38</v>
      </c>
      <c r="AW19" s="58">
        <v>39</v>
      </c>
      <c r="AX19" s="58">
        <v>40</v>
      </c>
      <c r="AY19" s="58">
        <v>41</v>
      </c>
      <c r="AZ19" s="58">
        <v>42</v>
      </c>
      <c r="BA19" s="58">
        <v>43</v>
      </c>
      <c r="BB19" s="58">
        <v>44</v>
      </c>
      <c r="BC19" s="58">
        <v>45</v>
      </c>
      <c r="BD19" s="58">
        <v>46</v>
      </c>
      <c r="BE19" s="58">
        <v>47</v>
      </c>
      <c r="BF19" s="58">
        <v>48</v>
      </c>
      <c r="BG19" s="58">
        <v>49</v>
      </c>
      <c r="BH19" s="58">
        <v>50</v>
      </c>
      <c r="BI19" s="58">
        <v>51</v>
      </c>
      <c r="BJ19" s="58">
        <v>52</v>
      </c>
      <c r="BK19" s="58">
        <v>53</v>
      </c>
      <c r="BL19" s="58">
        <v>54</v>
      </c>
      <c r="BM19" s="58">
        <v>55</v>
      </c>
      <c r="BN19" s="58">
        <v>56</v>
      </c>
      <c r="BO19" s="58">
        <v>57</v>
      </c>
      <c r="BP19" s="58">
        <v>58</v>
      </c>
      <c r="BQ19" s="58">
        <v>59</v>
      </c>
      <c r="BR19" s="58">
        <v>60</v>
      </c>
      <c r="BS19" s="58">
        <v>61</v>
      </c>
    </row>
    <row r="20" spans="1:71" x14ac:dyDescent="0.3">
      <c r="A20" s="33"/>
      <c r="B20" s="33"/>
      <c r="C20" s="33"/>
      <c r="D20" s="33"/>
      <c r="E20" s="33"/>
      <c r="F20" s="40"/>
      <c r="G20" s="40"/>
      <c r="H20" s="33"/>
      <c r="I20" s="57"/>
      <c r="J20" s="41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</row>
    <row r="21" spans="1:71" x14ac:dyDescent="0.3">
      <c r="A21" s="33"/>
      <c r="B21" s="33"/>
      <c r="C21" s="33"/>
      <c r="D21" s="33"/>
      <c r="E21" s="33"/>
      <c r="F21" s="40"/>
      <c r="G21" s="40"/>
      <c r="H21" s="33"/>
      <c r="I21" s="57"/>
      <c r="J21" s="41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</row>
    <row r="22" spans="1:71" x14ac:dyDescent="0.3">
      <c r="A22" s="33"/>
      <c r="B22" s="33"/>
      <c r="C22" s="33"/>
      <c r="D22" s="33"/>
      <c r="E22" s="33"/>
      <c r="F22" s="40"/>
      <c r="G22" s="40"/>
      <c r="H22" s="33"/>
      <c r="I22" s="57"/>
      <c r="J22" s="41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</row>
    <row r="23" spans="1:71" x14ac:dyDescent="0.3">
      <c r="A23" s="33"/>
      <c r="B23" s="33"/>
      <c r="C23" s="33"/>
      <c r="D23" s="33"/>
      <c r="E23" s="33"/>
      <c r="F23" s="40"/>
      <c r="G23" s="40"/>
      <c r="H23" s="33"/>
      <c r="I23" s="57"/>
      <c r="J23" s="41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</row>
    <row r="24" spans="1:71" x14ac:dyDescent="0.3">
      <c r="A24" s="33"/>
      <c r="B24" s="33"/>
      <c r="C24" s="33"/>
      <c r="D24" s="33"/>
      <c r="E24" s="33"/>
      <c r="F24" s="40"/>
      <c r="G24" s="40"/>
      <c r="H24" s="33"/>
      <c r="I24" s="57"/>
      <c r="J24" s="41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</row>
    <row r="25" spans="1:71" x14ac:dyDescent="0.3">
      <c r="A25" s="33"/>
      <c r="B25" s="33"/>
      <c r="C25" s="33"/>
      <c r="D25" s="33"/>
      <c r="E25" s="33"/>
      <c r="F25" s="40"/>
      <c r="G25" s="40"/>
      <c r="H25" s="33"/>
      <c r="I25" s="57"/>
      <c r="J25" s="41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</row>
    <row r="26" spans="1:71" x14ac:dyDescent="0.3">
      <c r="A26" s="33"/>
      <c r="B26" s="33"/>
      <c r="C26" s="33"/>
      <c r="D26" s="33"/>
      <c r="E26" s="33"/>
      <c r="F26" s="40"/>
      <c r="G26" s="40"/>
      <c r="H26" s="33"/>
      <c r="I26" s="57"/>
      <c r="J26" s="41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</row>
    <row r="27" spans="1:71" x14ac:dyDescent="0.3">
      <c r="A27" s="33"/>
      <c r="B27" s="33"/>
      <c r="C27" s="33"/>
      <c r="D27" s="33"/>
      <c r="E27" s="33"/>
      <c r="F27" s="40"/>
      <c r="G27" s="40"/>
      <c r="H27" s="33"/>
      <c r="I27" s="57"/>
      <c r="J27" s="41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</row>
    <row r="28" spans="1:71" x14ac:dyDescent="0.3">
      <c r="A28" s="33"/>
      <c r="B28" s="33"/>
      <c r="C28" s="33"/>
      <c r="D28" s="33"/>
      <c r="E28" s="33" t="s">
        <v>19</v>
      </c>
      <c r="F28" s="58">
        <v>254</v>
      </c>
      <c r="G28" s="40"/>
      <c r="H28" s="33"/>
      <c r="I28" s="57"/>
      <c r="J28" s="41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</row>
    <row r="29" spans="1:71" x14ac:dyDescent="0.3">
      <c r="A29" s="33"/>
      <c r="B29" s="33"/>
      <c r="C29" s="33"/>
      <c r="D29" s="33"/>
      <c r="E29" s="33"/>
      <c r="F29" s="40"/>
      <c r="G29" s="40"/>
      <c r="H29" s="33"/>
      <c r="I29" s="57"/>
      <c r="J29" s="41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</row>
    <row r="30" spans="1:71" x14ac:dyDescent="0.3">
      <c r="A30" s="33"/>
      <c r="B30" s="33"/>
      <c r="C30" s="33"/>
      <c r="D30" s="33"/>
      <c r="E30" s="33" t="s">
        <v>20</v>
      </c>
      <c r="F30" s="58">
        <v>284</v>
      </c>
      <c r="G30" s="40"/>
      <c r="H30" s="33"/>
      <c r="I30" s="57"/>
      <c r="J30" s="41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</row>
    <row r="31" spans="1:71" x14ac:dyDescent="0.3">
      <c r="A31" s="33"/>
      <c r="B31" s="33"/>
      <c r="C31" s="33"/>
      <c r="D31" s="33"/>
      <c r="E31" s="33"/>
      <c r="F31" s="40"/>
      <c r="G31" s="40"/>
      <c r="H31" s="33"/>
      <c r="I31" s="57"/>
      <c r="J31" s="41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</row>
    <row r="32" spans="1:71" x14ac:dyDescent="0.3">
      <c r="A32" s="33"/>
      <c r="B32" s="33"/>
      <c r="C32" s="33"/>
      <c r="D32" s="33"/>
      <c r="E32" s="60" t="s">
        <v>21</v>
      </c>
      <c r="F32" s="58">
        <v>356</v>
      </c>
      <c r="G32" s="40"/>
      <c r="H32" s="33"/>
      <c r="I32" s="57"/>
      <c r="J32" s="41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</row>
    <row r="33" spans="1:71" x14ac:dyDescent="0.3">
      <c r="A33" s="33"/>
      <c r="B33" s="33"/>
      <c r="C33" s="33"/>
      <c r="D33" s="33"/>
      <c r="E33" s="60" t="s">
        <v>22</v>
      </c>
      <c r="F33" s="58">
        <v>357</v>
      </c>
      <c r="G33" s="40"/>
      <c r="H33" s="33"/>
      <c r="I33" s="57"/>
      <c r="J33" s="41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</row>
    <row r="34" spans="1:71" x14ac:dyDescent="0.3">
      <c r="A34" s="33"/>
      <c r="B34" s="33"/>
      <c r="C34" s="33"/>
      <c r="D34" s="33"/>
      <c r="E34" s="60" t="s">
        <v>23</v>
      </c>
      <c r="F34" s="58">
        <v>358</v>
      </c>
      <c r="G34" s="40"/>
      <c r="H34" s="33"/>
      <c r="I34" s="57"/>
      <c r="J34" s="41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</row>
    <row r="35" spans="1:71" x14ac:dyDescent="0.3">
      <c r="A35" s="33"/>
      <c r="B35" s="33"/>
      <c r="C35" s="33"/>
      <c r="D35" s="33"/>
      <c r="E35" s="61" t="s">
        <v>24</v>
      </c>
      <c r="F35" s="58">
        <v>429</v>
      </c>
      <c r="G35" s="40"/>
      <c r="H35" s="33"/>
      <c r="I35" s="57"/>
      <c r="J35" s="41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</row>
    <row r="36" spans="1:71" x14ac:dyDescent="0.3">
      <c r="A36" s="33"/>
      <c r="B36" s="33"/>
      <c r="C36" s="33"/>
      <c r="D36" s="33"/>
      <c r="E36" s="61" t="s">
        <v>25</v>
      </c>
      <c r="F36" s="58">
        <v>430</v>
      </c>
      <c r="G36" s="40"/>
      <c r="H36" s="33"/>
      <c r="I36" s="57"/>
      <c r="J36" s="41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</row>
    <row r="37" spans="1:71" x14ac:dyDescent="0.3">
      <c r="A37" s="33"/>
      <c r="B37" s="33"/>
      <c r="C37" s="33"/>
      <c r="D37" s="33"/>
      <c r="E37" s="33"/>
      <c r="F37" s="40"/>
      <c r="G37" s="40"/>
      <c r="H37" s="33"/>
      <c r="I37" s="57"/>
      <c r="J37" s="41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</row>
    <row r="38" spans="1:71" x14ac:dyDescent="0.3">
      <c r="A38" s="33"/>
      <c r="B38" s="33"/>
      <c r="C38" s="33"/>
      <c r="D38" s="33"/>
      <c r="E38" s="33" t="s">
        <v>26</v>
      </c>
      <c r="F38" s="58">
        <v>24</v>
      </c>
      <c r="G38" s="40"/>
      <c r="H38" s="33"/>
      <c r="I38" s="57"/>
      <c r="J38" s="41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</row>
    <row r="39" spans="1:71" x14ac:dyDescent="0.3">
      <c r="A39" s="33"/>
      <c r="B39" s="33"/>
      <c r="C39" s="33"/>
      <c r="D39" s="33"/>
      <c r="E39" s="33"/>
      <c r="F39" s="40"/>
      <c r="G39" s="40"/>
      <c r="H39" s="33"/>
      <c r="I39" s="57"/>
      <c r="J39" s="41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</row>
    <row r="40" spans="1:71" x14ac:dyDescent="0.3">
      <c r="A40" s="33"/>
      <c r="B40" s="33"/>
      <c r="C40" s="33"/>
      <c r="D40" s="33"/>
      <c r="E40" s="33" t="s">
        <v>20</v>
      </c>
      <c r="F40" s="58">
        <v>284</v>
      </c>
      <c r="G40" s="40"/>
      <c r="H40" s="33"/>
      <c r="I40" s="57"/>
      <c r="J40" s="41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</row>
    <row r="41" spans="1:71" x14ac:dyDescent="0.3">
      <c r="A41" s="33"/>
      <c r="B41" s="33"/>
      <c r="C41" s="33"/>
      <c r="D41" s="33"/>
      <c r="E41" s="33"/>
      <c r="F41" s="40"/>
      <c r="G41" s="40"/>
      <c r="H41" s="33"/>
      <c r="I41" s="57"/>
      <c r="J41" s="41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</row>
    <row r="42" spans="1:71" x14ac:dyDescent="0.3">
      <c r="A42" s="33"/>
      <c r="B42" s="33"/>
      <c r="C42" s="33"/>
      <c r="D42" s="33"/>
      <c r="E42" s="33" t="s">
        <v>27</v>
      </c>
      <c r="F42" s="58">
        <v>662</v>
      </c>
      <c r="G42" s="40"/>
      <c r="H42" s="33"/>
      <c r="I42" s="57"/>
      <c r="J42" s="41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</row>
    <row r="43" spans="1:71" x14ac:dyDescent="0.3">
      <c r="A43" s="33"/>
      <c r="B43" s="33"/>
      <c r="C43" s="33"/>
      <c r="D43" s="33"/>
      <c r="E43" s="33"/>
      <c r="F43" s="40"/>
      <c r="G43" s="40"/>
      <c r="H43" s="33"/>
      <c r="I43" s="57"/>
      <c r="J43" s="41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</row>
    <row r="44" spans="1:71" x14ac:dyDescent="0.3">
      <c r="A44" s="33"/>
      <c r="B44" s="33"/>
      <c r="C44" s="33"/>
      <c r="D44" s="33"/>
      <c r="E44" s="33"/>
      <c r="F44" s="40"/>
      <c r="G44" s="40"/>
      <c r="H44" s="33"/>
      <c r="I44" s="57"/>
      <c r="J44" s="41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</row>
    <row r="45" spans="1:71" x14ac:dyDescent="0.3">
      <c r="A45" s="33"/>
      <c r="B45" s="33"/>
      <c r="C45" s="33"/>
      <c r="D45" s="33"/>
      <c r="E45" s="33"/>
      <c r="F45" s="40"/>
      <c r="G45" s="40"/>
      <c r="H45" s="33"/>
      <c r="I45" s="57"/>
      <c r="J45" s="41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</row>
    <row r="46" spans="1:71" x14ac:dyDescent="0.3">
      <c r="A46" s="96"/>
      <c r="B46" s="97"/>
      <c r="C46" s="63" t="s">
        <v>28</v>
      </c>
      <c r="D46" s="97"/>
      <c r="E46" s="62" t="s">
        <v>19</v>
      </c>
      <c r="F46" s="63"/>
      <c r="G46" s="63"/>
      <c r="H46" s="63"/>
      <c r="I46" s="64"/>
      <c r="J46" s="65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</row>
    <row r="47" spans="1:71" x14ac:dyDescent="0.3">
      <c r="A47" s="33"/>
      <c r="B47" s="33"/>
      <c r="C47" s="33"/>
      <c r="D47" s="33"/>
      <c r="E47" s="33"/>
      <c r="F47" s="40"/>
      <c r="G47" s="40"/>
      <c r="H47" s="33"/>
      <c r="I47" s="57"/>
      <c r="J47" s="41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</row>
    <row r="48" spans="1:71" x14ac:dyDescent="0.3">
      <c r="A48" s="33"/>
      <c r="B48" s="33"/>
      <c r="C48" s="33"/>
      <c r="D48" s="33"/>
      <c r="E48" s="33"/>
      <c r="F48" s="40"/>
      <c r="G48" s="40"/>
      <c r="H48" s="33"/>
      <c r="I48" s="57"/>
      <c r="J48" s="41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</row>
    <row r="49" spans="1:71" x14ac:dyDescent="0.3">
      <c r="A49" s="33"/>
      <c r="B49" s="33"/>
      <c r="C49" s="33"/>
      <c r="D49" s="33"/>
      <c r="E49" s="33"/>
      <c r="F49" s="40"/>
      <c r="G49" s="40"/>
      <c r="H49" s="33"/>
      <c r="I49" s="57"/>
      <c r="J49" s="41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</row>
    <row r="50" spans="1:71" x14ac:dyDescent="0.3">
      <c r="A50" s="33"/>
      <c r="B50" s="33" t="s">
        <v>29</v>
      </c>
      <c r="C50" s="33"/>
      <c r="D50" s="33"/>
      <c r="E50" s="33" t="s">
        <v>29</v>
      </c>
      <c r="F50" s="40"/>
      <c r="G50" s="40"/>
      <c r="H50" s="33"/>
      <c r="I50" s="66">
        <v>293</v>
      </c>
      <c r="J50" s="41"/>
      <c r="K50" s="66">
        <v>293</v>
      </c>
      <c r="L50" s="66">
        <v>0</v>
      </c>
      <c r="M50" s="66">
        <v>0</v>
      </c>
      <c r="N50" s="66">
        <v>0</v>
      </c>
      <c r="O50" s="66">
        <v>0</v>
      </c>
      <c r="P50" s="66">
        <v>0</v>
      </c>
      <c r="Q50" s="66">
        <v>0</v>
      </c>
      <c r="R50" s="66">
        <v>0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0</v>
      </c>
      <c r="AB50" s="66">
        <v>0</v>
      </c>
      <c r="AC50" s="66">
        <v>0</v>
      </c>
      <c r="AD50" s="66">
        <v>0</v>
      </c>
      <c r="AE50" s="66">
        <v>0</v>
      </c>
      <c r="AF50" s="66">
        <v>0</v>
      </c>
      <c r="AG50" s="66">
        <v>0</v>
      </c>
      <c r="AH50" s="66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6">
        <v>0</v>
      </c>
      <c r="AU50" s="66">
        <v>0</v>
      </c>
      <c r="AV50" s="66">
        <v>0</v>
      </c>
      <c r="AW50" s="66">
        <v>0</v>
      </c>
      <c r="AX50" s="66">
        <v>0</v>
      </c>
      <c r="AY50" s="66">
        <v>0</v>
      </c>
      <c r="AZ50" s="66">
        <v>0</v>
      </c>
      <c r="BA50" s="66">
        <v>0</v>
      </c>
      <c r="BB50" s="66">
        <v>0</v>
      </c>
      <c r="BC50" s="66">
        <v>0</v>
      </c>
      <c r="BD50" s="66">
        <v>0</v>
      </c>
      <c r="BE50" s="66">
        <v>0</v>
      </c>
      <c r="BF50" s="66">
        <v>0</v>
      </c>
      <c r="BG50" s="66">
        <v>0</v>
      </c>
      <c r="BH50" s="66">
        <v>0</v>
      </c>
      <c r="BI50" s="66">
        <v>0</v>
      </c>
      <c r="BJ50" s="66">
        <v>0</v>
      </c>
      <c r="BK50" s="66">
        <v>0</v>
      </c>
      <c r="BL50" s="66">
        <v>0</v>
      </c>
      <c r="BM50" s="66">
        <v>0</v>
      </c>
      <c r="BN50" s="66">
        <v>0</v>
      </c>
      <c r="BO50" s="66">
        <v>0</v>
      </c>
      <c r="BP50" s="66">
        <v>0</v>
      </c>
      <c r="BQ50" s="66">
        <v>0</v>
      </c>
      <c r="BR50" s="66">
        <v>0</v>
      </c>
      <c r="BS50" s="66">
        <v>0</v>
      </c>
    </row>
    <row r="51" spans="1:71" x14ac:dyDescent="0.3">
      <c r="A51" s="33"/>
      <c r="B51" s="33"/>
      <c r="C51" s="33"/>
      <c r="D51" s="33"/>
      <c r="E51" s="33" t="s">
        <v>30</v>
      </c>
      <c r="F51" s="40"/>
      <c r="G51" s="40"/>
      <c r="H51" s="33"/>
      <c r="I51" s="66">
        <v>0</v>
      </c>
      <c r="J51" s="66"/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v>0</v>
      </c>
      <c r="Q51" s="66">
        <v>0</v>
      </c>
      <c r="R51" s="66">
        <v>0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66">
        <v>0</v>
      </c>
      <c r="AA51" s="66">
        <v>0</v>
      </c>
      <c r="AB51" s="66">
        <v>0</v>
      </c>
      <c r="AC51" s="66">
        <v>0</v>
      </c>
      <c r="AD51" s="66">
        <v>0</v>
      </c>
      <c r="AE51" s="66">
        <v>0</v>
      </c>
      <c r="AF51" s="66">
        <v>0</v>
      </c>
      <c r="AG51" s="66">
        <v>0</v>
      </c>
      <c r="AH51" s="66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6">
        <v>0</v>
      </c>
      <c r="AU51" s="66">
        <v>0</v>
      </c>
      <c r="AV51" s="66">
        <v>0</v>
      </c>
      <c r="AW51" s="66">
        <v>0</v>
      </c>
      <c r="AX51" s="66">
        <v>0</v>
      </c>
      <c r="AY51" s="66">
        <v>0</v>
      </c>
      <c r="AZ51" s="66">
        <v>0</v>
      </c>
      <c r="BA51" s="66">
        <v>0</v>
      </c>
      <c r="BB51" s="66">
        <v>0</v>
      </c>
      <c r="BC51" s="66">
        <v>0</v>
      </c>
      <c r="BD51" s="66">
        <v>0</v>
      </c>
      <c r="BE51" s="66">
        <v>0</v>
      </c>
      <c r="BF51" s="66">
        <v>0</v>
      </c>
      <c r="BG51" s="66">
        <v>0</v>
      </c>
      <c r="BH51" s="66">
        <v>0</v>
      </c>
      <c r="BI51" s="66">
        <v>0</v>
      </c>
      <c r="BJ51" s="66">
        <v>0</v>
      </c>
      <c r="BK51" s="66">
        <v>0</v>
      </c>
      <c r="BL51" s="66">
        <v>0</v>
      </c>
      <c r="BM51" s="66">
        <v>0</v>
      </c>
      <c r="BN51" s="66">
        <v>0</v>
      </c>
      <c r="BO51" s="66">
        <v>0</v>
      </c>
      <c r="BP51" s="66">
        <v>0</v>
      </c>
      <c r="BQ51" s="66">
        <v>0</v>
      </c>
      <c r="BR51" s="66">
        <v>0</v>
      </c>
      <c r="BS51" s="66">
        <v>0</v>
      </c>
    </row>
    <row r="52" spans="1:71" x14ac:dyDescent="0.3">
      <c r="A52" s="33"/>
      <c r="B52" s="33"/>
      <c r="C52" s="33"/>
      <c r="D52" s="33"/>
      <c r="E52" s="33" t="s">
        <v>31</v>
      </c>
      <c r="F52" s="40"/>
      <c r="G52" s="40"/>
      <c r="H52" s="33"/>
      <c r="I52" s="66">
        <v>0</v>
      </c>
      <c r="J52" s="66"/>
      <c r="K52" s="66">
        <v>0</v>
      </c>
      <c r="L52" s="66">
        <v>0</v>
      </c>
      <c r="M52" s="66">
        <v>0</v>
      </c>
      <c r="N52" s="66">
        <v>0</v>
      </c>
      <c r="O52" s="66">
        <v>0</v>
      </c>
      <c r="P52" s="66">
        <v>0</v>
      </c>
      <c r="Q52" s="66">
        <v>0</v>
      </c>
      <c r="R52" s="66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6">
        <v>0</v>
      </c>
      <c r="AU52" s="66">
        <v>0</v>
      </c>
      <c r="AV52" s="66">
        <v>0</v>
      </c>
      <c r="AW52" s="66">
        <v>0</v>
      </c>
      <c r="AX52" s="66">
        <v>0</v>
      </c>
      <c r="AY52" s="66">
        <v>0</v>
      </c>
      <c r="AZ52" s="66">
        <v>0</v>
      </c>
      <c r="BA52" s="66">
        <v>0</v>
      </c>
      <c r="BB52" s="66">
        <v>0</v>
      </c>
      <c r="BC52" s="66">
        <v>0</v>
      </c>
      <c r="BD52" s="66">
        <v>0</v>
      </c>
      <c r="BE52" s="66">
        <v>0</v>
      </c>
      <c r="BF52" s="66">
        <v>0</v>
      </c>
      <c r="BG52" s="66">
        <v>0</v>
      </c>
      <c r="BH52" s="66">
        <v>0</v>
      </c>
      <c r="BI52" s="66">
        <v>0</v>
      </c>
      <c r="BJ52" s="66">
        <v>0</v>
      </c>
      <c r="BK52" s="66">
        <v>0</v>
      </c>
      <c r="BL52" s="66">
        <v>0</v>
      </c>
      <c r="BM52" s="66">
        <v>0</v>
      </c>
      <c r="BN52" s="66">
        <v>0</v>
      </c>
      <c r="BO52" s="66">
        <v>0</v>
      </c>
      <c r="BP52" s="66">
        <v>0</v>
      </c>
      <c r="BQ52" s="66">
        <v>0</v>
      </c>
      <c r="BR52" s="66">
        <v>0</v>
      </c>
      <c r="BS52" s="66">
        <v>0</v>
      </c>
    </row>
    <row r="53" spans="1:71" x14ac:dyDescent="0.3">
      <c r="A53" s="33"/>
      <c r="B53" s="33"/>
      <c r="C53" s="33"/>
      <c r="D53" s="33"/>
      <c r="E53" s="33" t="s">
        <v>32</v>
      </c>
      <c r="F53" s="40"/>
      <c r="G53" s="40"/>
      <c r="H53" s="33"/>
      <c r="I53" s="66">
        <v>0</v>
      </c>
      <c r="J53" s="66"/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6">
        <v>0</v>
      </c>
      <c r="AE53" s="66">
        <v>0</v>
      </c>
      <c r="AF53" s="66">
        <v>0</v>
      </c>
      <c r="AG53" s="66">
        <v>0</v>
      </c>
      <c r="AH53" s="66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  <c r="AT53" s="66">
        <v>0</v>
      </c>
      <c r="AU53" s="66">
        <v>0</v>
      </c>
      <c r="AV53" s="66">
        <v>0</v>
      </c>
      <c r="AW53" s="66">
        <v>0</v>
      </c>
      <c r="AX53" s="66">
        <v>0</v>
      </c>
      <c r="AY53" s="66">
        <v>0</v>
      </c>
      <c r="AZ53" s="66">
        <v>0</v>
      </c>
      <c r="BA53" s="66">
        <v>0</v>
      </c>
      <c r="BB53" s="66">
        <v>0</v>
      </c>
      <c r="BC53" s="66">
        <v>0</v>
      </c>
      <c r="BD53" s="66">
        <v>0</v>
      </c>
      <c r="BE53" s="66">
        <v>0</v>
      </c>
      <c r="BF53" s="66">
        <v>0</v>
      </c>
      <c r="BG53" s="66">
        <v>0</v>
      </c>
      <c r="BH53" s="66">
        <v>0</v>
      </c>
      <c r="BI53" s="66">
        <v>0</v>
      </c>
      <c r="BJ53" s="66">
        <v>0</v>
      </c>
      <c r="BK53" s="66">
        <v>0</v>
      </c>
      <c r="BL53" s="66">
        <v>0</v>
      </c>
      <c r="BM53" s="66">
        <v>0</v>
      </c>
      <c r="BN53" s="66">
        <v>0</v>
      </c>
      <c r="BO53" s="66">
        <v>0</v>
      </c>
      <c r="BP53" s="66">
        <v>0</v>
      </c>
      <c r="BQ53" s="66">
        <v>0</v>
      </c>
      <c r="BR53" s="66">
        <v>0</v>
      </c>
      <c r="BS53" s="66">
        <v>0</v>
      </c>
    </row>
    <row r="54" spans="1:71" x14ac:dyDescent="0.3">
      <c r="A54" s="33"/>
      <c r="B54" s="33"/>
      <c r="C54" s="33"/>
      <c r="D54" s="33"/>
      <c r="E54" s="33" t="s">
        <v>33</v>
      </c>
      <c r="F54" s="40"/>
      <c r="G54" s="40"/>
      <c r="H54" s="33"/>
      <c r="I54" s="66">
        <v>0</v>
      </c>
      <c r="J54" s="66"/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v>0</v>
      </c>
      <c r="Q54" s="66">
        <v>0</v>
      </c>
      <c r="R54" s="66">
        <v>0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66">
        <v>0</v>
      </c>
      <c r="AA54" s="66">
        <v>0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6">
        <v>0</v>
      </c>
      <c r="AU54" s="66">
        <v>0</v>
      </c>
      <c r="AV54" s="66">
        <v>0</v>
      </c>
      <c r="AW54" s="66">
        <v>0</v>
      </c>
      <c r="AX54" s="66">
        <v>0</v>
      </c>
      <c r="AY54" s="66">
        <v>0</v>
      </c>
      <c r="AZ54" s="66">
        <v>0</v>
      </c>
      <c r="BA54" s="66">
        <v>0</v>
      </c>
      <c r="BB54" s="66">
        <v>0</v>
      </c>
      <c r="BC54" s="66">
        <v>0</v>
      </c>
      <c r="BD54" s="66">
        <v>0</v>
      </c>
      <c r="BE54" s="66">
        <v>0</v>
      </c>
      <c r="BF54" s="66">
        <v>0</v>
      </c>
      <c r="BG54" s="66">
        <v>0</v>
      </c>
      <c r="BH54" s="66">
        <v>0</v>
      </c>
      <c r="BI54" s="66">
        <v>0</v>
      </c>
      <c r="BJ54" s="66">
        <v>0</v>
      </c>
      <c r="BK54" s="66">
        <v>0</v>
      </c>
      <c r="BL54" s="66">
        <v>0</v>
      </c>
      <c r="BM54" s="66">
        <v>0</v>
      </c>
      <c r="BN54" s="66">
        <v>0</v>
      </c>
      <c r="BO54" s="66">
        <v>0</v>
      </c>
      <c r="BP54" s="66">
        <v>0</v>
      </c>
      <c r="BQ54" s="66">
        <v>0</v>
      </c>
      <c r="BR54" s="66">
        <v>0</v>
      </c>
      <c r="BS54" s="66">
        <v>0</v>
      </c>
    </row>
    <row r="55" spans="1:71" x14ac:dyDescent="0.3">
      <c r="A55" s="33"/>
      <c r="B55" s="33"/>
      <c r="C55" s="33"/>
      <c r="D55" s="33"/>
      <c r="E55" s="33" t="s">
        <v>34</v>
      </c>
      <c r="F55" s="40"/>
      <c r="G55" s="40"/>
      <c r="H55" s="33"/>
      <c r="I55" s="66">
        <v>0</v>
      </c>
      <c r="J55" s="66"/>
      <c r="K55" s="66">
        <v>0</v>
      </c>
      <c r="L55" s="66">
        <v>0</v>
      </c>
      <c r="M55" s="66">
        <v>0</v>
      </c>
      <c r="N55" s="66">
        <v>0</v>
      </c>
      <c r="O55" s="66">
        <v>0</v>
      </c>
      <c r="P55" s="66">
        <v>0</v>
      </c>
      <c r="Q55" s="66">
        <v>0</v>
      </c>
      <c r="R55" s="66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6">
        <v>0</v>
      </c>
      <c r="AE55" s="66">
        <v>0</v>
      </c>
      <c r="AF55" s="66">
        <v>0</v>
      </c>
      <c r="AG55" s="66">
        <v>0</v>
      </c>
      <c r="AH55" s="66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6">
        <v>0</v>
      </c>
      <c r="AU55" s="66">
        <v>0</v>
      </c>
      <c r="AV55" s="66">
        <v>0</v>
      </c>
      <c r="AW55" s="66">
        <v>0</v>
      </c>
      <c r="AX55" s="66">
        <v>0</v>
      </c>
      <c r="AY55" s="66">
        <v>0</v>
      </c>
      <c r="AZ55" s="66">
        <v>0</v>
      </c>
      <c r="BA55" s="66">
        <v>0</v>
      </c>
      <c r="BB55" s="66">
        <v>0</v>
      </c>
      <c r="BC55" s="66">
        <v>0</v>
      </c>
      <c r="BD55" s="66">
        <v>0</v>
      </c>
      <c r="BE55" s="66">
        <v>0</v>
      </c>
      <c r="BF55" s="66">
        <v>0</v>
      </c>
      <c r="BG55" s="66">
        <v>0</v>
      </c>
      <c r="BH55" s="66">
        <v>0</v>
      </c>
      <c r="BI55" s="66">
        <v>0</v>
      </c>
      <c r="BJ55" s="66">
        <v>0</v>
      </c>
      <c r="BK55" s="66">
        <v>0</v>
      </c>
      <c r="BL55" s="66">
        <v>0</v>
      </c>
      <c r="BM55" s="66">
        <v>0</v>
      </c>
      <c r="BN55" s="66">
        <v>0</v>
      </c>
      <c r="BO55" s="66">
        <v>0</v>
      </c>
      <c r="BP55" s="66">
        <v>0</v>
      </c>
      <c r="BQ55" s="66">
        <v>0</v>
      </c>
      <c r="BR55" s="66">
        <v>0</v>
      </c>
      <c r="BS55" s="66">
        <v>0</v>
      </c>
    </row>
    <row r="56" spans="1:71" x14ac:dyDescent="0.3">
      <c r="A56" s="33"/>
      <c r="B56" s="33"/>
      <c r="C56" s="33"/>
      <c r="D56" s="33"/>
      <c r="E56" s="33" t="s">
        <v>35</v>
      </c>
      <c r="F56" s="40"/>
      <c r="G56" s="40"/>
      <c r="H56" s="33"/>
      <c r="I56" s="66">
        <v>0</v>
      </c>
      <c r="J56" s="66"/>
      <c r="K56" s="66">
        <v>0</v>
      </c>
      <c r="L56" s="66">
        <v>0</v>
      </c>
      <c r="M56" s="66">
        <v>0</v>
      </c>
      <c r="N56" s="66">
        <v>0</v>
      </c>
      <c r="O56" s="66">
        <v>0</v>
      </c>
      <c r="P56" s="66">
        <v>0</v>
      </c>
      <c r="Q56" s="66">
        <v>0</v>
      </c>
      <c r="R56" s="66">
        <v>0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>
        <v>0</v>
      </c>
      <c r="AA56" s="66">
        <v>0</v>
      </c>
      <c r="AB56" s="66">
        <v>0</v>
      </c>
      <c r="AC56" s="66">
        <v>0</v>
      </c>
      <c r="AD56" s="66">
        <v>0</v>
      </c>
      <c r="AE56" s="66">
        <v>0</v>
      </c>
      <c r="AF56" s="66">
        <v>0</v>
      </c>
      <c r="AG56" s="66">
        <v>0</v>
      </c>
      <c r="AH56" s="66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6">
        <v>0</v>
      </c>
      <c r="AU56" s="66">
        <v>0</v>
      </c>
      <c r="AV56" s="66">
        <v>0</v>
      </c>
      <c r="AW56" s="66">
        <v>0</v>
      </c>
      <c r="AX56" s="66">
        <v>0</v>
      </c>
      <c r="AY56" s="66">
        <v>0</v>
      </c>
      <c r="AZ56" s="66">
        <v>0</v>
      </c>
      <c r="BA56" s="66">
        <v>0</v>
      </c>
      <c r="BB56" s="66">
        <v>0</v>
      </c>
      <c r="BC56" s="66">
        <v>0</v>
      </c>
      <c r="BD56" s="66">
        <v>0</v>
      </c>
      <c r="BE56" s="66">
        <v>0</v>
      </c>
      <c r="BF56" s="66">
        <v>0</v>
      </c>
      <c r="BG56" s="66">
        <v>0</v>
      </c>
      <c r="BH56" s="66">
        <v>0</v>
      </c>
      <c r="BI56" s="66">
        <v>0</v>
      </c>
      <c r="BJ56" s="66">
        <v>0</v>
      </c>
      <c r="BK56" s="66">
        <v>0</v>
      </c>
      <c r="BL56" s="66">
        <v>0</v>
      </c>
      <c r="BM56" s="66">
        <v>0</v>
      </c>
      <c r="BN56" s="66">
        <v>0</v>
      </c>
      <c r="BO56" s="66">
        <v>0</v>
      </c>
      <c r="BP56" s="66">
        <v>0</v>
      </c>
      <c r="BQ56" s="66">
        <v>0</v>
      </c>
      <c r="BR56" s="66">
        <v>0</v>
      </c>
      <c r="BS56" s="66">
        <v>0</v>
      </c>
    </row>
    <row r="57" spans="1:71" x14ac:dyDescent="0.3">
      <c r="A57" s="33"/>
      <c r="B57" s="33"/>
      <c r="C57" s="33"/>
      <c r="D57" s="33"/>
      <c r="E57" s="33" t="s">
        <v>36</v>
      </c>
      <c r="F57" s="40"/>
      <c r="G57" s="40"/>
      <c r="H57" s="33"/>
      <c r="I57" s="66">
        <v>0</v>
      </c>
      <c r="J57" s="66"/>
      <c r="K57" s="66">
        <v>0</v>
      </c>
      <c r="L57" s="66">
        <v>0</v>
      </c>
      <c r="M57" s="66">
        <v>0</v>
      </c>
      <c r="N57" s="66">
        <v>0</v>
      </c>
      <c r="O57" s="66">
        <v>0</v>
      </c>
      <c r="P57" s="66">
        <v>0</v>
      </c>
      <c r="Q57" s="66">
        <v>0</v>
      </c>
      <c r="R57" s="66">
        <v>0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66">
        <v>0</v>
      </c>
      <c r="AA57" s="66">
        <v>0</v>
      </c>
      <c r="AB57" s="66">
        <v>0</v>
      </c>
      <c r="AC57" s="66">
        <v>0</v>
      </c>
      <c r="AD57" s="66">
        <v>0</v>
      </c>
      <c r="AE57" s="66">
        <v>0</v>
      </c>
      <c r="AF57" s="66">
        <v>0</v>
      </c>
      <c r="AG57" s="66">
        <v>0</v>
      </c>
      <c r="AH57" s="66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6">
        <v>0</v>
      </c>
      <c r="AU57" s="66">
        <v>0</v>
      </c>
      <c r="AV57" s="66">
        <v>0</v>
      </c>
      <c r="AW57" s="66">
        <v>0</v>
      </c>
      <c r="AX57" s="66">
        <v>0</v>
      </c>
      <c r="AY57" s="66">
        <v>0</v>
      </c>
      <c r="AZ57" s="66">
        <v>0</v>
      </c>
      <c r="BA57" s="66">
        <v>0</v>
      </c>
      <c r="BB57" s="66">
        <v>0</v>
      </c>
      <c r="BC57" s="66">
        <v>0</v>
      </c>
      <c r="BD57" s="66">
        <v>0</v>
      </c>
      <c r="BE57" s="66">
        <v>0</v>
      </c>
      <c r="BF57" s="66">
        <v>0</v>
      </c>
      <c r="BG57" s="66">
        <v>0</v>
      </c>
      <c r="BH57" s="66">
        <v>0</v>
      </c>
      <c r="BI57" s="66">
        <v>0</v>
      </c>
      <c r="BJ57" s="66">
        <v>0</v>
      </c>
      <c r="BK57" s="66">
        <v>0</v>
      </c>
      <c r="BL57" s="66">
        <v>0</v>
      </c>
      <c r="BM57" s="66">
        <v>0</v>
      </c>
      <c r="BN57" s="66">
        <v>0</v>
      </c>
      <c r="BO57" s="66">
        <v>0</v>
      </c>
      <c r="BP57" s="66">
        <v>0</v>
      </c>
      <c r="BQ57" s="66">
        <v>0</v>
      </c>
      <c r="BR57" s="66">
        <v>0</v>
      </c>
      <c r="BS57" s="66">
        <v>0</v>
      </c>
    </row>
    <row r="58" spans="1:71" x14ac:dyDescent="0.3">
      <c r="A58" s="33"/>
      <c r="B58" s="33"/>
      <c r="C58" s="33"/>
      <c r="D58" s="33"/>
      <c r="E58" s="33" t="s">
        <v>37</v>
      </c>
      <c r="F58" s="40"/>
      <c r="G58" s="40"/>
      <c r="H58" s="33"/>
      <c r="I58" s="66">
        <v>0</v>
      </c>
      <c r="J58" s="66"/>
      <c r="K58" s="66">
        <v>0</v>
      </c>
      <c r="L58" s="66">
        <v>0</v>
      </c>
      <c r="M58" s="66">
        <v>0</v>
      </c>
      <c r="N58" s="66">
        <v>0</v>
      </c>
      <c r="O58" s="66">
        <v>0</v>
      </c>
      <c r="P58" s="66">
        <v>0</v>
      </c>
      <c r="Q58" s="66">
        <v>0</v>
      </c>
      <c r="R58" s="66">
        <v>0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66">
        <v>0</v>
      </c>
      <c r="AA58" s="66">
        <v>0</v>
      </c>
      <c r="AB58" s="66">
        <v>0</v>
      </c>
      <c r="AC58" s="66">
        <v>0</v>
      </c>
      <c r="AD58" s="66">
        <v>0</v>
      </c>
      <c r="AE58" s="66">
        <v>0</v>
      </c>
      <c r="AF58" s="66">
        <v>0</v>
      </c>
      <c r="AG58" s="66">
        <v>0</v>
      </c>
      <c r="AH58" s="66">
        <v>0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6">
        <v>0</v>
      </c>
      <c r="AU58" s="66">
        <v>0</v>
      </c>
      <c r="AV58" s="66">
        <v>0</v>
      </c>
      <c r="AW58" s="66">
        <v>0</v>
      </c>
      <c r="AX58" s="66">
        <v>0</v>
      </c>
      <c r="AY58" s="66">
        <v>0</v>
      </c>
      <c r="AZ58" s="66">
        <v>0</v>
      </c>
      <c r="BA58" s="66">
        <v>0</v>
      </c>
      <c r="BB58" s="66">
        <v>0</v>
      </c>
      <c r="BC58" s="66">
        <v>0</v>
      </c>
      <c r="BD58" s="66">
        <v>0</v>
      </c>
      <c r="BE58" s="66">
        <v>0</v>
      </c>
      <c r="BF58" s="66">
        <v>0</v>
      </c>
      <c r="BG58" s="66">
        <v>0</v>
      </c>
      <c r="BH58" s="66">
        <v>0</v>
      </c>
      <c r="BI58" s="66">
        <v>0</v>
      </c>
      <c r="BJ58" s="66">
        <v>0</v>
      </c>
      <c r="BK58" s="66">
        <v>0</v>
      </c>
      <c r="BL58" s="66">
        <v>0</v>
      </c>
      <c r="BM58" s="66">
        <v>0</v>
      </c>
      <c r="BN58" s="66">
        <v>0</v>
      </c>
      <c r="BO58" s="66">
        <v>0</v>
      </c>
      <c r="BP58" s="66">
        <v>0</v>
      </c>
      <c r="BQ58" s="66">
        <v>0</v>
      </c>
      <c r="BR58" s="66">
        <v>0</v>
      </c>
      <c r="BS58" s="66">
        <v>0</v>
      </c>
    </row>
    <row r="59" spans="1:71" x14ac:dyDescent="0.3">
      <c r="A59" s="33"/>
      <c r="B59" s="33"/>
      <c r="C59" s="33"/>
      <c r="D59" s="33"/>
      <c r="E59" s="33" t="s">
        <v>38</v>
      </c>
      <c r="F59" s="40"/>
      <c r="G59" s="40"/>
      <c r="H59" s="33"/>
      <c r="I59" s="66">
        <v>0</v>
      </c>
      <c r="J59" s="66"/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v>0</v>
      </c>
      <c r="Q59" s="66">
        <v>0</v>
      </c>
      <c r="R59" s="66">
        <v>0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66">
        <v>0</v>
      </c>
      <c r="AA59" s="66">
        <v>0</v>
      </c>
      <c r="AB59" s="66">
        <v>0</v>
      </c>
      <c r="AC59" s="66">
        <v>0</v>
      </c>
      <c r="AD59" s="66">
        <v>0</v>
      </c>
      <c r="AE59" s="66">
        <v>0</v>
      </c>
      <c r="AF59" s="66">
        <v>0</v>
      </c>
      <c r="AG59" s="66">
        <v>0</v>
      </c>
      <c r="AH59" s="66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6">
        <v>0</v>
      </c>
      <c r="AU59" s="66">
        <v>0</v>
      </c>
      <c r="AV59" s="66">
        <v>0</v>
      </c>
      <c r="AW59" s="66">
        <v>0</v>
      </c>
      <c r="AX59" s="66">
        <v>0</v>
      </c>
      <c r="AY59" s="66">
        <v>0</v>
      </c>
      <c r="AZ59" s="66">
        <v>0</v>
      </c>
      <c r="BA59" s="66">
        <v>0</v>
      </c>
      <c r="BB59" s="66">
        <v>0</v>
      </c>
      <c r="BC59" s="66">
        <v>0</v>
      </c>
      <c r="BD59" s="66">
        <v>0</v>
      </c>
      <c r="BE59" s="66">
        <v>0</v>
      </c>
      <c r="BF59" s="66">
        <v>0</v>
      </c>
      <c r="BG59" s="66">
        <v>0</v>
      </c>
      <c r="BH59" s="66">
        <v>0</v>
      </c>
      <c r="BI59" s="66">
        <v>0</v>
      </c>
      <c r="BJ59" s="66">
        <v>0</v>
      </c>
      <c r="BK59" s="66">
        <v>0</v>
      </c>
      <c r="BL59" s="66">
        <v>0</v>
      </c>
      <c r="BM59" s="66">
        <v>0</v>
      </c>
      <c r="BN59" s="66">
        <v>0</v>
      </c>
      <c r="BO59" s="66">
        <v>0</v>
      </c>
      <c r="BP59" s="66">
        <v>0</v>
      </c>
      <c r="BQ59" s="66">
        <v>0</v>
      </c>
      <c r="BR59" s="66">
        <v>0</v>
      </c>
      <c r="BS59" s="66">
        <v>0</v>
      </c>
    </row>
    <row r="60" spans="1:71" x14ac:dyDescent="0.3">
      <c r="A60" s="33"/>
      <c r="B60" s="33"/>
      <c r="C60" s="33"/>
      <c r="D60" s="33"/>
      <c r="E60" s="33" t="s">
        <v>39</v>
      </c>
      <c r="F60" s="40"/>
      <c r="G60" s="40"/>
      <c r="H60" s="33"/>
      <c r="I60" s="66">
        <v>0</v>
      </c>
      <c r="J60" s="66"/>
      <c r="K60" s="66">
        <v>0</v>
      </c>
      <c r="L60" s="66">
        <v>0</v>
      </c>
      <c r="M60" s="66">
        <v>0</v>
      </c>
      <c r="N60" s="66">
        <v>0</v>
      </c>
      <c r="O60" s="66">
        <v>0</v>
      </c>
      <c r="P60" s="66">
        <v>0</v>
      </c>
      <c r="Q60" s="66">
        <v>0</v>
      </c>
      <c r="R60" s="66">
        <v>0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>
        <v>0</v>
      </c>
      <c r="AA60" s="66">
        <v>0</v>
      </c>
      <c r="AB60" s="66">
        <v>0</v>
      </c>
      <c r="AC60" s="66">
        <v>0</v>
      </c>
      <c r="AD60" s="66">
        <v>0</v>
      </c>
      <c r="AE60" s="66">
        <v>0</v>
      </c>
      <c r="AF60" s="66">
        <v>0</v>
      </c>
      <c r="AG60" s="66">
        <v>0</v>
      </c>
      <c r="AH60" s="66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6">
        <v>0</v>
      </c>
      <c r="AU60" s="66">
        <v>0</v>
      </c>
      <c r="AV60" s="66">
        <v>0</v>
      </c>
      <c r="AW60" s="66">
        <v>0</v>
      </c>
      <c r="AX60" s="66">
        <v>0</v>
      </c>
      <c r="AY60" s="66">
        <v>0</v>
      </c>
      <c r="AZ60" s="66">
        <v>0</v>
      </c>
      <c r="BA60" s="66">
        <v>0</v>
      </c>
      <c r="BB60" s="66">
        <v>0</v>
      </c>
      <c r="BC60" s="66">
        <v>0</v>
      </c>
      <c r="BD60" s="66">
        <v>0</v>
      </c>
      <c r="BE60" s="66">
        <v>0</v>
      </c>
      <c r="BF60" s="66">
        <v>0</v>
      </c>
      <c r="BG60" s="66">
        <v>0</v>
      </c>
      <c r="BH60" s="66">
        <v>0</v>
      </c>
      <c r="BI60" s="66">
        <v>0</v>
      </c>
      <c r="BJ60" s="66">
        <v>0</v>
      </c>
      <c r="BK60" s="66">
        <v>0</v>
      </c>
      <c r="BL60" s="66">
        <v>0</v>
      </c>
      <c r="BM60" s="66">
        <v>0</v>
      </c>
      <c r="BN60" s="66">
        <v>0</v>
      </c>
      <c r="BO60" s="66">
        <v>0</v>
      </c>
      <c r="BP60" s="66">
        <v>0</v>
      </c>
      <c r="BQ60" s="66">
        <v>0</v>
      </c>
      <c r="BR60" s="66">
        <v>0</v>
      </c>
      <c r="BS60" s="66">
        <v>0</v>
      </c>
    </row>
    <row r="61" spans="1:71" x14ac:dyDescent="0.3">
      <c r="A61" s="33"/>
      <c r="B61" s="33"/>
      <c r="C61" s="33"/>
      <c r="D61" s="33"/>
      <c r="E61" s="33" t="s">
        <v>40</v>
      </c>
      <c r="F61" s="40"/>
      <c r="G61" s="40"/>
      <c r="H61" s="33"/>
      <c r="I61" s="66">
        <v>0</v>
      </c>
      <c r="J61" s="66"/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v>0</v>
      </c>
      <c r="Q61" s="66">
        <v>0</v>
      </c>
      <c r="R61" s="66">
        <v>0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  <c r="Z61" s="66">
        <v>0</v>
      </c>
      <c r="AA61" s="66">
        <v>0</v>
      </c>
      <c r="AB61" s="66">
        <v>0</v>
      </c>
      <c r="AC61" s="66">
        <v>0</v>
      </c>
      <c r="AD61" s="66">
        <v>0</v>
      </c>
      <c r="AE61" s="66">
        <v>0</v>
      </c>
      <c r="AF61" s="66">
        <v>0</v>
      </c>
      <c r="AG61" s="66">
        <v>0</v>
      </c>
      <c r="AH61" s="66">
        <v>0</v>
      </c>
      <c r="AI61" s="66">
        <v>0</v>
      </c>
      <c r="AJ61" s="66">
        <v>0</v>
      </c>
      <c r="AK61" s="66">
        <v>0</v>
      </c>
      <c r="AL61" s="66">
        <v>0</v>
      </c>
      <c r="AM61" s="66">
        <v>0</v>
      </c>
      <c r="AN61" s="66">
        <v>0</v>
      </c>
      <c r="AO61" s="66">
        <v>0</v>
      </c>
      <c r="AP61" s="66">
        <v>0</v>
      </c>
      <c r="AQ61" s="66">
        <v>0</v>
      </c>
      <c r="AR61" s="66">
        <v>0</v>
      </c>
      <c r="AS61" s="66">
        <v>0</v>
      </c>
      <c r="AT61" s="66">
        <v>0</v>
      </c>
      <c r="AU61" s="66">
        <v>0</v>
      </c>
      <c r="AV61" s="66">
        <v>0</v>
      </c>
      <c r="AW61" s="66">
        <v>0</v>
      </c>
      <c r="AX61" s="66">
        <v>0</v>
      </c>
      <c r="AY61" s="66">
        <v>0</v>
      </c>
      <c r="AZ61" s="66">
        <v>0</v>
      </c>
      <c r="BA61" s="66">
        <v>0</v>
      </c>
      <c r="BB61" s="66">
        <v>0</v>
      </c>
      <c r="BC61" s="66">
        <v>0</v>
      </c>
      <c r="BD61" s="66">
        <v>0</v>
      </c>
      <c r="BE61" s="66">
        <v>0</v>
      </c>
      <c r="BF61" s="66">
        <v>0</v>
      </c>
      <c r="BG61" s="66">
        <v>0</v>
      </c>
      <c r="BH61" s="66">
        <v>0</v>
      </c>
      <c r="BI61" s="66">
        <v>0</v>
      </c>
      <c r="BJ61" s="66">
        <v>0</v>
      </c>
      <c r="BK61" s="66">
        <v>0</v>
      </c>
      <c r="BL61" s="66">
        <v>0</v>
      </c>
      <c r="BM61" s="66">
        <v>0</v>
      </c>
      <c r="BN61" s="66">
        <v>0</v>
      </c>
      <c r="BO61" s="66">
        <v>0</v>
      </c>
      <c r="BP61" s="66">
        <v>0</v>
      </c>
      <c r="BQ61" s="66">
        <v>0</v>
      </c>
      <c r="BR61" s="66">
        <v>0</v>
      </c>
      <c r="BS61" s="66">
        <v>0</v>
      </c>
    </row>
    <row r="62" spans="1:71" x14ac:dyDescent="0.3">
      <c r="A62" s="33"/>
      <c r="B62" s="33"/>
      <c r="C62" s="33"/>
      <c r="D62" s="33"/>
      <c r="E62" s="33" t="s">
        <v>41</v>
      </c>
      <c r="F62" s="40"/>
      <c r="G62" s="40"/>
      <c r="H62" s="33"/>
      <c r="I62" s="66">
        <v>0</v>
      </c>
      <c r="J62" s="66"/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0</v>
      </c>
      <c r="Q62" s="66">
        <v>0</v>
      </c>
      <c r="R62" s="66">
        <v>0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66">
        <v>0</v>
      </c>
      <c r="AA62" s="66">
        <v>0</v>
      </c>
      <c r="AB62" s="66">
        <v>0</v>
      </c>
      <c r="AC62" s="66">
        <v>0</v>
      </c>
      <c r="AD62" s="66">
        <v>0</v>
      </c>
      <c r="AE62" s="66">
        <v>0</v>
      </c>
      <c r="AF62" s="66">
        <v>0</v>
      </c>
      <c r="AG62" s="66">
        <v>0</v>
      </c>
      <c r="AH62" s="66">
        <v>0</v>
      </c>
      <c r="AI62" s="66">
        <v>0</v>
      </c>
      <c r="AJ62" s="66">
        <v>0</v>
      </c>
      <c r="AK62" s="66">
        <v>0</v>
      </c>
      <c r="AL62" s="66">
        <v>0</v>
      </c>
      <c r="AM62" s="66">
        <v>0</v>
      </c>
      <c r="AN62" s="66">
        <v>0</v>
      </c>
      <c r="AO62" s="66">
        <v>0</v>
      </c>
      <c r="AP62" s="66">
        <v>0</v>
      </c>
      <c r="AQ62" s="66">
        <v>0</v>
      </c>
      <c r="AR62" s="66">
        <v>0</v>
      </c>
      <c r="AS62" s="66">
        <v>0</v>
      </c>
      <c r="AT62" s="66">
        <v>0</v>
      </c>
      <c r="AU62" s="66">
        <v>0</v>
      </c>
      <c r="AV62" s="66">
        <v>0</v>
      </c>
      <c r="AW62" s="66">
        <v>0</v>
      </c>
      <c r="AX62" s="66">
        <v>0</v>
      </c>
      <c r="AY62" s="66">
        <v>0</v>
      </c>
      <c r="AZ62" s="66">
        <v>0</v>
      </c>
      <c r="BA62" s="66">
        <v>0</v>
      </c>
      <c r="BB62" s="66">
        <v>0</v>
      </c>
      <c r="BC62" s="66">
        <v>0</v>
      </c>
      <c r="BD62" s="66">
        <v>0</v>
      </c>
      <c r="BE62" s="66">
        <v>0</v>
      </c>
      <c r="BF62" s="66">
        <v>0</v>
      </c>
      <c r="BG62" s="66">
        <v>0</v>
      </c>
      <c r="BH62" s="66">
        <v>0</v>
      </c>
      <c r="BI62" s="66">
        <v>0</v>
      </c>
      <c r="BJ62" s="66">
        <v>0</v>
      </c>
      <c r="BK62" s="66">
        <v>0</v>
      </c>
      <c r="BL62" s="66">
        <v>0</v>
      </c>
      <c r="BM62" s="66">
        <v>0</v>
      </c>
      <c r="BN62" s="66">
        <v>0</v>
      </c>
      <c r="BO62" s="66">
        <v>0</v>
      </c>
      <c r="BP62" s="66">
        <v>0</v>
      </c>
      <c r="BQ62" s="66">
        <v>0</v>
      </c>
      <c r="BR62" s="66">
        <v>0</v>
      </c>
      <c r="BS62" s="66">
        <v>0</v>
      </c>
    </row>
    <row r="63" spans="1:71" x14ac:dyDescent="0.3">
      <c r="A63" s="33"/>
      <c r="B63" s="33"/>
      <c r="C63" s="33"/>
      <c r="D63" s="33"/>
      <c r="E63" s="33" t="s">
        <v>42</v>
      </c>
      <c r="F63" s="40"/>
      <c r="G63" s="40"/>
      <c r="H63" s="33"/>
      <c r="I63" s="66">
        <v>0</v>
      </c>
      <c r="J63" s="66"/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v>0</v>
      </c>
      <c r="Q63" s="66">
        <v>0</v>
      </c>
      <c r="R63" s="66">
        <v>0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66">
        <v>0</v>
      </c>
      <c r="AA63" s="66">
        <v>0</v>
      </c>
      <c r="AB63" s="66">
        <v>0</v>
      </c>
      <c r="AC63" s="66">
        <v>0</v>
      </c>
      <c r="AD63" s="66">
        <v>0</v>
      </c>
      <c r="AE63" s="66">
        <v>0</v>
      </c>
      <c r="AF63" s="66">
        <v>0</v>
      </c>
      <c r="AG63" s="66">
        <v>0</v>
      </c>
      <c r="AH63" s="66">
        <v>0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6">
        <v>0</v>
      </c>
      <c r="AU63" s="66">
        <v>0</v>
      </c>
      <c r="AV63" s="66">
        <v>0</v>
      </c>
      <c r="AW63" s="66">
        <v>0</v>
      </c>
      <c r="AX63" s="66">
        <v>0</v>
      </c>
      <c r="AY63" s="66">
        <v>0</v>
      </c>
      <c r="AZ63" s="66">
        <v>0</v>
      </c>
      <c r="BA63" s="66">
        <v>0</v>
      </c>
      <c r="BB63" s="66">
        <v>0</v>
      </c>
      <c r="BC63" s="66">
        <v>0</v>
      </c>
      <c r="BD63" s="66">
        <v>0</v>
      </c>
      <c r="BE63" s="66">
        <v>0</v>
      </c>
      <c r="BF63" s="66">
        <v>0</v>
      </c>
      <c r="BG63" s="66">
        <v>0</v>
      </c>
      <c r="BH63" s="66">
        <v>0</v>
      </c>
      <c r="BI63" s="66">
        <v>0</v>
      </c>
      <c r="BJ63" s="66">
        <v>0</v>
      </c>
      <c r="BK63" s="66">
        <v>0</v>
      </c>
      <c r="BL63" s="66">
        <v>0</v>
      </c>
      <c r="BM63" s="66">
        <v>0</v>
      </c>
      <c r="BN63" s="66">
        <v>0</v>
      </c>
      <c r="BO63" s="66">
        <v>0</v>
      </c>
      <c r="BP63" s="66">
        <v>0</v>
      </c>
      <c r="BQ63" s="66">
        <v>0</v>
      </c>
      <c r="BR63" s="66">
        <v>0</v>
      </c>
      <c r="BS63" s="66">
        <v>0</v>
      </c>
    </row>
    <row r="64" spans="1:71" x14ac:dyDescent="0.3">
      <c r="A64" s="33"/>
      <c r="B64" s="33"/>
      <c r="C64" s="33"/>
      <c r="D64" s="33"/>
      <c r="E64" s="33" t="s">
        <v>43</v>
      </c>
      <c r="F64" s="40"/>
      <c r="G64" s="40"/>
      <c r="H64" s="33"/>
      <c r="I64" s="66">
        <v>0</v>
      </c>
      <c r="J64" s="66"/>
      <c r="K64" s="66">
        <v>0</v>
      </c>
      <c r="L64" s="66">
        <v>0</v>
      </c>
      <c r="M64" s="66">
        <v>0</v>
      </c>
      <c r="N64" s="66">
        <v>0</v>
      </c>
      <c r="O64" s="66">
        <v>0</v>
      </c>
      <c r="P64" s="66">
        <v>0</v>
      </c>
      <c r="Q64" s="66">
        <v>0</v>
      </c>
      <c r="R64" s="66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</v>
      </c>
      <c r="AD64" s="66">
        <v>0</v>
      </c>
      <c r="AE64" s="66">
        <v>0</v>
      </c>
      <c r="AF64" s="66">
        <v>0</v>
      </c>
      <c r="AG64" s="66">
        <v>0</v>
      </c>
      <c r="AH64" s="66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6">
        <v>0</v>
      </c>
      <c r="AU64" s="66">
        <v>0</v>
      </c>
      <c r="AV64" s="66">
        <v>0</v>
      </c>
      <c r="AW64" s="66">
        <v>0</v>
      </c>
      <c r="AX64" s="66">
        <v>0</v>
      </c>
      <c r="AY64" s="66">
        <v>0</v>
      </c>
      <c r="AZ64" s="66">
        <v>0</v>
      </c>
      <c r="BA64" s="66">
        <v>0</v>
      </c>
      <c r="BB64" s="66">
        <v>0</v>
      </c>
      <c r="BC64" s="66">
        <v>0</v>
      </c>
      <c r="BD64" s="66">
        <v>0</v>
      </c>
      <c r="BE64" s="66">
        <v>0</v>
      </c>
      <c r="BF64" s="66">
        <v>0</v>
      </c>
      <c r="BG64" s="66">
        <v>0</v>
      </c>
      <c r="BH64" s="66">
        <v>0</v>
      </c>
      <c r="BI64" s="66">
        <v>0</v>
      </c>
      <c r="BJ64" s="66">
        <v>0</v>
      </c>
      <c r="BK64" s="66">
        <v>0</v>
      </c>
      <c r="BL64" s="66">
        <v>0</v>
      </c>
      <c r="BM64" s="66">
        <v>0</v>
      </c>
      <c r="BN64" s="66">
        <v>0</v>
      </c>
      <c r="BO64" s="66">
        <v>0</v>
      </c>
      <c r="BP64" s="66">
        <v>0</v>
      </c>
      <c r="BQ64" s="66">
        <v>0</v>
      </c>
      <c r="BR64" s="66">
        <v>0</v>
      </c>
      <c r="BS64" s="66">
        <v>0</v>
      </c>
    </row>
    <row r="65" spans="1:71" x14ac:dyDescent="0.3">
      <c r="A65" s="33"/>
      <c r="B65" s="33"/>
      <c r="C65" s="33"/>
      <c r="D65" s="33"/>
      <c r="E65" s="33" t="s">
        <v>44</v>
      </c>
      <c r="F65" s="40"/>
      <c r="G65" s="40"/>
      <c r="H65" s="33"/>
      <c r="I65" s="66">
        <v>0</v>
      </c>
      <c r="J65" s="66"/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0</v>
      </c>
      <c r="Q65" s="66">
        <v>0</v>
      </c>
      <c r="R65" s="66">
        <v>0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6">
        <v>0</v>
      </c>
      <c r="AE65" s="66">
        <v>0</v>
      </c>
      <c r="AF65" s="66">
        <v>0</v>
      </c>
      <c r="AG65" s="66">
        <v>0</v>
      </c>
      <c r="AH65" s="66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6">
        <v>0</v>
      </c>
      <c r="AU65" s="66">
        <v>0</v>
      </c>
      <c r="AV65" s="66">
        <v>0</v>
      </c>
      <c r="AW65" s="66">
        <v>0</v>
      </c>
      <c r="AX65" s="66">
        <v>0</v>
      </c>
      <c r="AY65" s="66">
        <v>0</v>
      </c>
      <c r="AZ65" s="66">
        <v>0</v>
      </c>
      <c r="BA65" s="66">
        <v>0</v>
      </c>
      <c r="BB65" s="66">
        <v>0</v>
      </c>
      <c r="BC65" s="66">
        <v>0</v>
      </c>
      <c r="BD65" s="66">
        <v>0</v>
      </c>
      <c r="BE65" s="66">
        <v>0</v>
      </c>
      <c r="BF65" s="66">
        <v>0</v>
      </c>
      <c r="BG65" s="66">
        <v>0</v>
      </c>
      <c r="BH65" s="66">
        <v>0</v>
      </c>
      <c r="BI65" s="66">
        <v>0</v>
      </c>
      <c r="BJ65" s="66">
        <v>0</v>
      </c>
      <c r="BK65" s="66">
        <v>0</v>
      </c>
      <c r="BL65" s="66">
        <v>0</v>
      </c>
      <c r="BM65" s="66">
        <v>0</v>
      </c>
      <c r="BN65" s="66">
        <v>0</v>
      </c>
      <c r="BO65" s="66">
        <v>0</v>
      </c>
      <c r="BP65" s="66">
        <v>0</v>
      </c>
      <c r="BQ65" s="66">
        <v>0</v>
      </c>
      <c r="BR65" s="66">
        <v>0</v>
      </c>
      <c r="BS65" s="66">
        <v>0</v>
      </c>
    </row>
    <row r="66" spans="1:71" x14ac:dyDescent="0.3">
      <c r="A66" s="33"/>
      <c r="B66" s="33"/>
      <c r="C66" s="33"/>
      <c r="D66" s="33"/>
      <c r="E66" s="33" t="s">
        <v>45</v>
      </c>
      <c r="F66" s="40"/>
      <c r="G66" s="40"/>
      <c r="H66" s="33"/>
      <c r="I66" s="66">
        <v>0</v>
      </c>
      <c r="J66" s="66"/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6">
        <v>0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</v>
      </c>
      <c r="AP66" s="66">
        <v>0</v>
      </c>
      <c r="AQ66" s="66">
        <v>0</v>
      </c>
      <c r="AR66" s="66">
        <v>0</v>
      </c>
      <c r="AS66" s="66">
        <v>0</v>
      </c>
      <c r="AT66" s="66">
        <v>0</v>
      </c>
      <c r="AU66" s="66">
        <v>0</v>
      </c>
      <c r="AV66" s="66">
        <v>0</v>
      </c>
      <c r="AW66" s="66">
        <v>0</v>
      </c>
      <c r="AX66" s="66">
        <v>0</v>
      </c>
      <c r="AY66" s="66">
        <v>0</v>
      </c>
      <c r="AZ66" s="66">
        <v>0</v>
      </c>
      <c r="BA66" s="66">
        <v>0</v>
      </c>
      <c r="BB66" s="66">
        <v>0</v>
      </c>
      <c r="BC66" s="66">
        <v>0</v>
      </c>
      <c r="BD66" s="66">
        <v>0</v>
      </c>
      <c r="BE66" s="66">
        <v>0</v>
      </c>
      <c r="BF66" s="66">
        <v>0</v>
      </c>
      <c r="BG66" s="66">
        <v>0</v>
      </c>
      <c r="BH66" s="66">
        <v>0</v>
      </c>
      <c r="BI66" s="66">
        <v>0</v>
      </c>
      <c r="BJ66" s="66">
        <v>0</v>
      </c>
      <c r="BK66" s="66">
        <v>0</v>
      </c>
      <c r="BL66" s="66">
        <v>0</v>
      </c>
      <c r="BM66" s="66">
        <v>0</v>
      </c>
      <c r="BN66" s="66">
        <v>0</v>
      </c>
      <c r="BO66" s="66">
        <v>0</v>
      </c>
      <c r="BP66" s="66">
        <v>0</v>
      </c>
      <c r="BQ66" s="66">
        <v>0</v>
      </c>
      <c r="BR66" s="66">
        <v>0</v>
      </c>
      <c r="BS66" s="66">
        <v>0</v>
      </c>
    </row>
    <row r="67" spans="1:71" x14ac:dyDescent="0.3">
      <c r="A67" s="33"/>
      <c r="B67" s="33"/>
      <c r="C67" s="33"/>
      <c r="D67" s="33"/>
      <c r="E67" s="33" t="s">
        <v>46</v>
      </c>
      <c r="F67" s="40"/>
      <c r="G67" s="40"/>
      <c r="H67" s="33"/>
      <c r="I67" s="66">
        <v>0</v>
      </c>
      <c r="J67" s="66"/>
      <c r="K67" s="66">
        <v>0</v>
      </c>
      <c r="L67" s="66">
        <v>0</v>
      </c>
      <c r="M67" s="66">
        <v>0</v>
      </c>
      <c r="N67" s="66">
        <v>0</v>
      </c>
      <c r="O67" s="66">
        <v>0</v>
      </c>
      <c r="P67" s="66">
        <v>0</v>
      </c>
      <c r="Q67" s="66">
        <v>0</v>
      </c>
      <c r="R67" s="66">
        <v>0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0</v>
      </c>
      <c r="AD67" s="66">
        <v>0</v>
      </c>
      <c r="AE67" s="66">
        <v>0</v>
      </c>
      <c r="AF67" s="66">
        <v>0</v>
      </c>
      <c r="AG67" s="66">
        <v>0</v>
      </c>
      <c r="AH67" s="66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6">
        <v>0</v>
      </c>
      <c r="AU67" s="66">
        <v>0</v>
      </c>
      <c r="AV67" s="66">
        <v>0</v>
      </c>
      <c r="AW67" s="66">
        <v>0</v>
      </c>
      <c r="AX67" s="66">
        <v>0</v>
      </c>
      <c r="AY67" s="66">
        <v>0</v>
      </c>
      <c r="AZ67" s="66">
        <v>0</v>
      </c>
      <c r="BA67" s="66">
        <v>0</v>
      </c>
      <c r="BB67" s="66">
        <v>0</v>
      </c>
      <c r="BC67" s="66">
        <v>0</v>
      </c>
      <c r="BD67" s="66">
        <v>0</v>
      </c>
      <c r="BE67" s="66">
        <v>0</v>
      </c>
      <c r="BF67" s="66">
        <v>0</v>
      </c>
      <c r="BG67" s="66">
        <v>0</v>
      </c>
      <c r="BH67" s="66">
        <v>0</v>
      </c>
      <c r="BI67" s="66">
        <v>0</v>
      </c>
      <c r="BJ67" s="66">
        <v>0</v>
      </c>
      <c r="BK67" s="66">
        <v>0</v>
      </c>
      <c r="BL67" s="66">
        <v>0</v>
      </c>
      <c r="BM67" s="66">
        <v>0</v>
      </c>
      <c r="BN67" s="66">
        <v>0</v>
      </c>
      <c r="BO67" s="66">
        <v>0</v>
      </c>
      <c r="BP67" s="66">
        <v>0</v>
      </c>
      <c r="BQ67" s="66">
        <v>0</v>
      </c>
      <c r="BR67" s="66">
        <v>0</v>
      </c>
      <c r="BS67" s="66">
        <v>0</v>
      </c>
    </row>
    <row r="68" spans="1:71" x14ac:dyDescent="0.3">
      <c r="A68" s="33"/>
      <c r="B68" s="33"/>
      <c r="C68" s="33"/>
      <c r="D68" s="33"/>
      <c r="E68" s="33" t="s">
        <v>47</v>
      </c>
      <c r="F68" s="40"/>
      <c r="G68" s="40"/>
      <c r="H68" s="33"/>
      <c r="I68" s="66">
        <v>0</v>
      </c>
      <c r="J68" s="66"/>
      <c r="K68" s="66">
        <v>0</v>
      </c>
      <c r="L68" s="66">
        <v>0</v>
      </c>
      <c r="M68" s="66">
        <v>0</v>
      </c>
      <c r="N68" s="66">
        <v>0</v>
      </c>
      <c r="O68" s="66">
        <v>0</v>
      </c>
      <c r="P68" s="66">
        <v>0</v>
      </c>
      <c r="Q68" s="66">
        <v>0</v>
      </c>
      <c r="R68" s="66">
        <v>0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66">
        <v>0</v>
      </c>
      <c r="AA68" s="66">
        <v>0</v>
      </c>
      <c r="AB68" s="66">
        <v>0</v>
      </c>
      <c r="AC68" s="66">
        <v>0</v>
      </c>
      <c r="AD68" s="66">
        <v>0</v>
      </c>
      <c r="AE68" s="66">
        <v>0</v>
      </c>
      <c r="AF68" s="66">
        <v>0</v>
      </c>
      <c r="AG68" s="66">
        <v>0</v>
      </c>
      <c r="AH68" s="66">
        <v>0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6">
        <v>0</v>
      </c>
      <c r="AU68" s="66">
        <v>0</v>
      </c>
      <c r="AV68" s="66">
        <v>0</v>
      </c>
      <c r="AW68" s="66">
        <v>0</v>
      </c>
      <c r="AX68" s="66">
        <v>0</v>
      </c>
      <c r="AY68" s="66">
        <v>0</v>
      </c>
      <c r="AZ68" s="66">
        <v>0</v>
      </c>
      <c r="BA68" s="66">
        <v>0</v>
      </c>
      <c r="BB68" s="66">
        <v>0</v>
      </c>
      <c r="BC68" s="66">
        <v>0</v>
      </c>
      <c r="BD68" s="66">
        <v>0</v>
      </c>
      <c r="BE68" s="66">
        <v>0</v>
      </c>
      <c r="BF68" s="66">
        <v>0</v>
      </c>
      <c r="BG68" s="66">
        <v>0</v>
      </c>
      <c r="BH68" s="66">
        <v>0</v>
      </c>
      <c r="BI68" s="66">
        <v>0</v>
      </c>
      <c r="BJ68" s="66">
        <v>0</v>
      </c>
      <c r="BK68" s="66">
        <v>0</v>
      </c>
      <c r="BL68" s="66">
        <v>0</v>
      </c>
      <c r="BM68" s="66">
        <v>0</v>
      </c>
      <c r="BN68" s="66">
        <v>0</v>
      </c>
      <c r="BO68" s="66">
        <v>0</v>
      </c>
      <c r="BP68" s="66">
        <v>0</v>
      </c>
      <c r="BQ68" s="66">
        <v>0</v>
      </c>
      <c r="BR68" s="66">
        <v>0</v>
      </c>
      <c r="BS68" s="66">
        <v>0</v>
      </c>
    </row>
    <row r="69" spans="1:71" x14ac:dyDescent="0.3">
      <c r="A69" s="33"/>
      <c r="B69" s="33"/>
      <c r="C69" s="33"/>
      <c r="D69" s="33"/>
      <c r="E69" s="33" t="s">
        <v>48</v>
      </c>
      <c r="F69" s="40"/>
      <c r="G69" s="40"/>
      <c r="H69" s="33"/>
      <c r="I69" s="66">
        <v>0</v>
      </c>
      <c r="J69" s="66"/>
      <c r="K69" s="66">
        <v>0</v>
      </c>
      <c r="L69" s="66">
        <v>0</v>
      </c>
      <c r="M69" s="66">
        <v>0</v>
      </c>
      <c r="N69" s="66">
        <v>0</v>
      </c>
      <c r="O69" s="66">
        <v>0</v>
      </c>
      <c r="P69" s="66">
        <v>0</v>
      </c>
      <c r="Q69" s="66">
        <v>0</v>
      </c>
      <c r="R69" s="66">
        <v>0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66">
        <v>0</v>
      </c>
      <c r="AA69" s="66">
        <v>0</v>
      </c>
      <c r="AB69" s="66">
        <v>0</v>
      </c>
      <c r="AC69" s="66">
        <v>0</v>
      </c>
      <c r="AD69" s="66">
        <v>0</v>
      </c>
      <c r="AE69" s="66">
        <v>0</v>
      </c>
      <c r="AF69" s="66">
        <v>0</v>
      </c>
      <c r="AG69" s="66">
        <v>0</v>
      </c>
      <c r="AH69" s="66">
        <v>0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</v>
      </c>
      <c r="AP69" s="66">
        <v>0</v>
      </c>
      <c r="AQ69" s="66">
        <v>0</v>
      </c>
      <c r="AR69" s="66">
        <v>0</v>
      </c>
      <c r="AS69" s="66">
        <v>0</v>
      </c>
      <c r="AT69" s="66">
        <v>0</v>
      </c>
      <c r="AU69" s="66">
        <v>0</v>
      </c>
      <c r="AV69" s="66">
        <v>0</v>
      </c>
      <c r="AW69" s="66">
        <v>0</v>
      </c>
      <c r="AX69" s="66">
        <v>0</v>
      </c>
      <c r="AY69" s="66">
        <v>0</v>
      </c>
      <c r="AZ69" s="66">
        <v>0</v>
      </c>
      <c r="BA69" s="66">
        <v>0</v>
      </c>
      <c r="BB69" s="66">
        <v>0</v>
      </c>
      <c r="BC69" s="66">
        <v>0</v>
      </c>
      <c r="BD69" s="66">
        <v>0</v>
      </c>
      <c r="BE69" s="66">
        <v>0</v>
      </c>
      <c r="BF69" s="66">
        <v>0</v>
      </c>
      <c r="BG69" s="66">
        <v>0</v>
      </c>
      <c r="BH69" s="66">
        <v>0</v>
      </c>
      <c r="BI69" s="66">
        <v>0</v>
      </c>
      <c r="BJ69" s="66">
        <v>0</v>
      </c>
      <c r="BK69" s="66">
        <v>0</v>
      </c>
      <c r="BL69" s="66">
        <v>0</v>
      </c>
      <c r="BM69" s="66">
        <v>0</v>
      </c>
      <c r="BN69" s="66">
        <v>0</v>
      </c>
      <c r="BO69" s="66">
        <v>0</v>
      </c>
      <c r="BP69" s="66">
        <v>0</v>
      </c>
      <c r="BQ69" s="66">
        <v>0</v>
      </c>
      <c r="BR69" s="66">
        <v>0</v>
      </c>
      <c r="BS69" s="66">
        <v>0</v>
      </c>
    </row>
    <row r="70" spans="1:71" x14ac:dyDescent="0.3">
      <c r="A70" s="33"/>
      <c r="B70" s="33"/>
      <c r="C70" s="33"/>
      <c r="D70" s="33"/>
      <c r="E70" s="33" t="s">
        <v>49</v>
      </c>
      <c r="F70" s="40"/>
      <c r="G70" s="40"/>
      <c r="H70" s="33"/>
      <c r="I70" s="66">
        <v>0</v>
      </c>
      <c r="J70" s="66"/>
      <c r="K70" s="66">
        <v>0</v>
      </c>
      <c r="L70" s="66">
        <v>0</v>
      </c>
      <c r="M70" s="66">
        <v>0</v>
      </c>
      <c r="N70" s="66">
        <v>0</v>
      </c>
      <c r="O70" s="66">
        <v>0</v>
      </c>
      <c r="P70" s="66">
        <v>0</v>
      </c>
      <c r="Q70" s="66">
        <v>0</v>
      </c>
      <c r="R70" s="66">
        <v>0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66">
        <v>0</v>
      </c>
      <c r="AA70" s="66">
        <v>0</v>
      </c>
      <c r="AB70" s="66">
        <v>0</v>
      </c>
      <c r="AC70" s="66">
        <v>0</v>
      </c>
      <c r="AD70" s="66">
        <v>0</v>
      </c>
      <c r="AE70" s="66">
        <v>0</v>
      </c>
      <c r="AF70" s="66">
        <v>0</v>
      </c>
      <c r="AG70" s="66">
        <v>0</v>
      </c>
      <c r="AH70" s="66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6">
        <v>0</v>
      </c>
      <c r="AU70" s="66">
        <v>0</v>
      </c>
      <c r="AV70" s="66">
        <v>0</v>
      </c>
      <c r="AW70" s="66">
        <v>0</v>
      </c>
      <c r="AX70" s="66">
        <v>0</v>
      </c>
      <c r="AY70" s="66">
        <v>0</v>
      </c>
      <c r="AZ70" s="66">
        <v>0</v>
      </c>
      <c r="BA70" s="66">
        <v>0</v>
      </c>
      <c r="BB70" s="66">
        <v>0</v>
      </c>
      <c r="BC70" s="66">
        <v>0</v>
      </c>
      <c r="BD70" s="66">
        <v>0</v>
      </c>
      <c r="BE70" s="66">
        <v>0</v>
      </c>
      <c r="BF70" s="66">
        <v>0</v>
      </c>
      <c r="BG70" s="66">
        <v>0</v>
      </c>
      <c r="BH70" s="66">
        <v>0</v>
      </c>
      <c r="BI70" s="66">
        <v>0</v>
      </c>
      <c r="BJ70" s="66">
        <v>0</v>
      </c>
      <c r="BK70" s="66">
        <v>0</v>
      </c>
      <c r="BL70" s="66">
        <v>0</v>
      </c>
      <c r="BM70" s="66">
        <v>0</v>
      </c>
      <c r="BN70" s="66">
        <v>0</v>
      </c>
      <c r="BO70" s="66">
        <v>0</v>
      </c>
      <c r="BP70" s="66">
        <v>0</v>
      </c>
      <c r="BQ70" s="66">
        <v>0</v>
      </c>
      <c r="BR70" s="66">
        <v>0</v>
      </c>
      <c r="BS70" s="66">
        <v>0</v>
      </c>
    </row>
    <row r="71" spans="1:71" x14ac:dyDescent="0.3">
      <c r="A71" s="33"/>
      <c r="B71" s="33"/>
      <c r="C71" s="33"/>
      <c r="D71" s="33"/>
      <c r="E71" s="33" t="s">
        <v>50</v>
      </c>
      <c r="F71" s="40"/>
      <c r="G71" s="40"/>
      <c r="H71" s="33"/>
      <c r="I71" s="66">
        <v>0</v>
      </c>
      <c r="J71" s="66"/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6">
        <v>0</v>
      </c>
      <c r="AH71" s="66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6">
        <v>0</v>
      </c>
      <c r="AU71" s="66">
        <v>0</v>
      </c>
      <c r="AV71" s="66">
        <v>0</v>
      </c>
      <c r="AW71" s="66">
        <v>0</v>
      </c>
      <c r="AX71" s="66">
        <v>0</v>
      </c>
      <c r="AY71" s="66">
        <v>0</v>
      </c>
      <c r="AZ71" s="66">
        <v>0</v>
      </c>
      <c r="BA71" s="66">
        <v>0</v>
      </c>
      <c r="BB71" s="66">
        <v>0</v>
      </c>
      <c r="BC71" s="66">
        <v>0</v>
      </c>
      <c r="BD71" s="66">
        <v>0</v>
      </c>
      <c r="BE71" s="66">
        <v>0</v>
      </c>
      <c r="BF71" s="66">
        <v>0</v>
      </c>
      <c r="BG71" s="66">
        <v>0</v>
      </c>
      <c r="BH71" s="66">
        <v>0</v>
      </c>
      <c r="BI71" s="66">
        <v>0</v>
      </c>
      <c r="BJ71" s="66">
        <v>0</v>
      </c>
      <c r="BK71" s="66">
        <v>0</v>
      </c>
      <c r="BL71" s="66">
        <v>0</v>
      </c>
      <c r="BM71" s="66">
        <v>0</v>
      </c>
      <c r="BN71" s="66">
        <v>0</v>
      </c>
      <c r="BO71" s="66">
        <v>0</v>
      </c>
      <c r="BP71" s="66">
        <v>0</v>
      </c>
      <c r="BQ71" s="66">
        <v>0</v>
      </c>
      <c r="BR71" s="66">
        <v>0</v>
      </c>
      <c r="BS71" s="66">
        <v>0</v>
      </c>
    </row>
    <row r="72" spans="1:71" x14ac:dyDescent="0.3">
      <c r="A72" s="33"/>
      <c r="B72" s="33"/>
      <c r="C72" s="33"/>
      <c r="D72" s="33"/>
      <c r="E72" s="33" t="s">
        <v>51</v>
      </c>
      <c r="F72" s="40"/>
      <c r="G72" s="40"/>
      <c r="H72" s="33"/>
      <c r="I72" s="66">
        <v>0</v>
      </c>
      <c r="J72" s="66"/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66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0</v>
      </c>
      <c r="AH72" s="66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6">
        <v>0</v>
      </c>
      <c r="AU72" s="66">
        <v>0</v>
      </c>
      <c r="AV72" s="66">
        <v>0</v>
      </c>
      <c r="AW72" s="66">
        <v>0</v>
      </c>
      <c r="AX72" s="66">
        <v>0</v>
      </c>
      <c r="AY72" s="66">
        <v>0</v>
      </c>
      <c r="AZ72" s="66">
        <v>0</v>
      </c>
      <c r="BA72" s="66">
        <v>0</v>
      </c>
      <c r="BB72" s="66">
        <v>0</v>
      </c>
      <c r="BC72" s="66">
        <v>0</v>
      </c>
      <c r="BD72" s="66">
        <v>0</v>
      </c>
      <c r="BE72" s="66">
        <v>0</v>
      </c>
      <c r="BF72" s="66">
        <v>0</v>
      </c>
      <c r="BG72" s="66">
        <v>0</v>
      </c>
      <c r="BH72" s="66">
        <v>0</v>
      </c>
      <c r="BI72" s="66">
        <v>0</v>
      </c>
      <c r="BJ72" s="66">
        <v>0</v>
      </c>
      <c r="BK72" s="66">
        <v>0</v>
      </c>
      <c r="BL72" s="66">
        <v>0</v>
      </c>
      <c r="BM72" s="66">
        <v>0</v>
      </c>
      <c r="BN72" s="66">
        <v>0</v>
      </c>
      <c r="BO72" s="66">
        <v>0</v>
      </c>
      <c r="BP72" s="66">
        <v>0</v>
      </c>
      <c r="BQ72" s="66">
        <v>0</v>
      </c>
      <c r="BR72" s="66">
        <v>0</v>
      </c>
      <c r="BS72" s="66">
        <v>0</v>
      </c>
    </row>
    <row r="73" spans="1:71" x14ac:dyDescent="0.3">
      <c r="A73" s="33"/>
      <c r="B73" s="33"/>
      <c r="C73" s="33"/>
      <c r="D73" s="33"/>
      <c r="E73" s="33" t="s">
        <v>52</v>
      </c>
      <c r="F73" s="40"/>
      <c r="G73" s="40"/>
      <c r="H73" s="33"/>
      <c r="I73" s="66">
        <v>0</v>
      </c>
      <c r="J73" s="66"/>
      <c r="K73" s="66">
        <v>0</v>
      </c>
      <c r="L73" s="66">
        <v>0</v>
      </c>
      <c r="M73" s="66">
        <v>0</v>
      </c>
      <c r="N73" s="66">
        <v>0</v>
      </c>
      <c r="O73" s="66">
        <v>0</v>
      </c>
      <c r="P73" s="66">
        <v>0</v>
      </c>
      <c r="Q73" s="66">
        <v>0</v>
      </c>
      <c r="R73" s="66">
        <v>0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66">
        <v>0</v>
      </c>
      <c r="AA73" s="66">
        <v>0</v>
      </c>
      <c r="AB73" s="66">
        <v>0</v>
      </c>
      <c r="AC73" s="66">
        <v>0</v>
      </c>
      <c r="AD73" s="66">
        <v>0</v>
      </c>
      <c r="AE73" s="66">
        <v>0</v>
      </c>
      <c r="AF73" s="66">
        <v>0</v>
      </c>
      <c r="AG73" s="66">
        <v>0</v>
      </c>
      <c r="AH73" s="66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6">
        <v>0</v>
      </c>
      <c r="AU73" s="66">
        <v>0</v>
      </c>
      <c r="AV73" s="66">
        <v>0</v>
      </c>
      <c r="AW73" s="66">
        <v>0</v>
      </c>
      <c r="AX73" s="66">
        <v>0</v>
      </c>
      <c r="AY73" s="66">
        <v>0</v>
      </c>
      <c r="AZ73" s="66">
        <v>0</v>
      </c>
      <c r="BA73" s="66">
        <v>0</v>
      </c>
      <c r="BB73" s="66">
        <v>0</v>
      </c>
      <c r="BC73" s="66">
        <v>0</v>
      </c>
      <c r="BD73" s="66">
        <v>0</v>
      </c>
      <c r="BE73" s="66">
        <v>0</v>
      </c>
      <c r="BF73" s="66">
        <v>0</v>
      </c>
      <c r="BG73" s="66">
        <v>0</v>
      </c>
      <c r="BH73" s="66">
        <v>0</v>
      </c>
      <c r="BI73" s="66">
        <v>0</v>
      </c>
      <c r="BJ73" s="66">
        <v>0</v>
      </c>
      <c r="BK73" s="66">
        <v>0</v>
      </c>
      <c r="BL73" s="66">
        <v>0</v>
      </c>
      <c r="BM73" s="66">
        <v>0</v>
      </c>
      <c r="BN73" s="66">
        <v>0</v>
      </c>
      <c r="BO73" s="66">
        <v>0</v>
      </c>
      <c r="BP73" s="66">
        <v>0</v>
      </c>
      <c r="BQ73" s="66">
        <v>0</v>
      </c>
      <c r="BR73" s="66">
        <v>0</v>
      </c>
      <c r="BS73" s="66">
        <v>0</v>
      </c>
    </row>
    <row r="74" spans="1:71" x14ac:dyDescent="0.3">
      <c r="A74" s="33"/>
      <c r="B74" s="33"/>
      <c r="C74" s="33"/>
      <c r="D74" s="33"/>
      <c r="E74" s="33" t="s">
        <v>53</v>
      </c>
      <c r="F74" s="40"/>
      <c r="G74" s="40"/>
      <c r="H74" s="33"/>
      <c r="I74" s="66">
        <v>0</v>
      </c>
      <c r="J74" s="66"/>
      <c r="K74" s="66">
        <v>0</v>
      </c>
      <c r="L74" s="66">
        <v>0</v>
      </c>
      <c r="M74" s="66">
        <v>0</v>
      </c>
      <c r="N74" s="66">
        <v>0</v>
      </c>
      <c r="O74" s="66">
        <v>0</v>
      </c>
      <c r="P74" s="66">
        <v>0</v>
      </c>
      <c r="Q74" s="66">
        <v>0</v>
      </c>
      <c r="R74" s="66">
        <v>0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66">
        <v>0</v>
      </c>
      <c r="AA74" s="66">
        <v>0</v>
      </c>
      <c r="AB74" s="66">
        <v>0</v>
      </c>
      <c r="AC74" s="66">
        <v>0</v>
      </c>
      <c r="AD74" s="66">
        <v>0</v>
      </c>
      <c r="AE74" s="66">
        <v>0</v>
      </c>
      <c r="AF74" s="66">
        <v>0</v>
      </c>
      <c r="AG74" s="66">
        <v>0</v>
      </c>
      <c r="AH74" s="66">
        <v>0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6">
        <v>0</v>
      </c>
      <c r="AU74" s="66">
        <v>0</v>
      </c>
      <c r="AV74" s="66">
        <v>0</v>
      </c>
      <c r="AW74" s="66">
        <v>0</v>
      </c>
      <c r="AX74" s="66">
        <v>0</v>
      </c>
      <c r="AY74" s="66">
        <v>0</v>
      </c>
      <c r="AZ74" s="66">
        <v>0</v>
      </c>
      <c r="BA74" s="66">
        <v>0</v>
      </c>
      <c r="BB74" s="66">
        <v>0</v>
      </c>
      <c r="BC74" s="66">
        <v>0</v>
      </c>
      <c r="BD74" s="66">
        <v>0</v>
      </c>
      <c r="BE74" s="66">
        <v>0</v>
      </c>
      <c r="BF74" s="66">
        <v>0</v>
      </c>
      <c r="BG74" s="66">
        <v>0</v>
      </c>
      <c r="BH74" s="66">
        <v>0</v>
      </c>
      <c r="BI74" s="66">
        <v>0</v>
      </c>
      <c r="BJ74" s="66">
        <v>0</v>
      </c>
      <c r="BK74" s="66">
        <v>0</v>
      </c>
      <c r="BL74" s="66">
        <v>0</v>
      </c>
      <c r="BM74" s="66">
        <v>0</v>
      </c>
      <c r="BN74" s="66">
        <v>0</v>
      </c>
      <c r="BO74" s="66">
        <v>0</v>
      </c>
      <c r="BP74" s="66">
        <v>0</v>
      </c>
      <c r="BQ74" s="66">
        <v>0</v>
      </c>
      <c r="BR74" s="66">
        <v>0</v>
      </c>
      <c r="BS74" s="66">
        <v>0</v>
      </c>
    </row>
    <row r="75" spans="1:71" x14ac:dyDescent="0.3">
      <c r="A75" s="33"/>
      <c r="B75" s="33"/>
      <c r="C75" s="33"/>
      <c r="D75" s="33"/>
      <c r="E75" s="33" t="s">
        <v>54</v>
      </c>
      <c r="F75" s="40"/>
      <c r="G75" s="40"/>
      <c r="H75" s="33"/>
      <c r="I75" s="66">
        <v>0</v>
      </c>
      <c r="J75" s="66"/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6">
        <v>0</v>
      </c>
      <c r="AE75" s="66">
        <v>0</v>
      </c>
      <c r="AF75" s="66">
        <v>0</v>
      </c>
      <c r="AG75" s="66">
        <v>0</v>
      </c>
      <c r="AH75" s="66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6">
        <v>0</v>
      </c>
      <c r="AU75" s="66">
        <v>0</v>
      </c>
      <c r="AV75" s="66">
        <v>0</v>
      </c>
      <c r="AW75" s="66">
        <v>0</v>
      </c>
      <c r="AX75" s="66">
        <v>0</v>
      </c>
      <c r="AY75" s="66">
        <v>0</v>
      </c>
      <c r="AZ75" s="66">
        <v>0</v>
      </c>
      <c r="BA75" s="66">
        <v>0</v>
      </c>
      <c r="BB75" s="66">
        <v>0</v>
      </c>
      <c r="BC75" s="66">
        <v>0</v>
      </c>
      <c r="BD75" s="66">
        <v>0</v>
      </c>
      <c r="BE75" s="66">
        <v>0</v>
      </c>
      <c r="BF75" s="66">
        <v>0</v>
      </c>
      <c r="BG75" s="66">
        <v>0</v>
      </c>
      <c r="BH75" s="66">
        <v>0</v>
      </c>
      <c r="BI75" s="66">
        <v>0</v>
      </c>
      <c r="BJ75" s="66">
        <v>0</v>
      </c>
      <c r="BK75" s="66">
        <v>0</v>
      </c>
      <c r="BL75" s="66">
        <v>0</v>
      </c>
      <c r="BM75" s="66">
        <v>0</v>
      </c>
      <c r="BN75" s="66">
        <v>0</v>
      </c>
      <c r="BO75" s="66">
        <v>0</v>
      </c>
      <c r="BP75" s="66">
        <v>0</v>
      </c>
      <c r="BQ75" s="66">
        <v>0</v>
      </c>
      <c r="BR75" s="66">
        <v>0</v>
      </c>
      <c r="BS75" s="66">
        <v>0</v>
      </c>
    </row>
    <row r="76" spans="1:71" x14ac:dyDescent="0.3">
      <c r="A76" s="33"/>
      <c r="B76" s="33"/>
      <c r="C76" s="33"/>
      <c r="D76" s="33"/>
      <c r="E76" s="33" t="s">
        <v>55</v>
      </c>
      <c r="F76" s="40"/>
      <c r="G76" s="40"/>
      <c r="H76" s="33"/>
      <c r="I76" s="66">
        <v>0</v>
      </c>
      <c r="J76" s="66"/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66">
        <v>0</v>
      </c>
      <c r="AH76" s="66">
        <v>0</v>
      </c>
      <c r="AI76" s="66">
        <v>0</v>
      </c>
      <c r="AJ76" s="66">
        <v>0</v>
      </c>
      <c r="AK76" s="66">
        <v>0</v>
      </c>
      <c r="AL76" s="66">
        <v>0</v>
      </c>
      <c r="AM76" s="66">
        <v>0</v>
      </c>
      <c r="AN76" s="66">
        <v>0</v>
      </c>
      <c r="AO76" s="66">
        <v>0</v>
      </c>
      <c r="AP76" s="66">
        <v>0</v>
      </c>
      <c r="AQ76" s="66">
        <v>0</v>
      </c>
      <c r="AR76" s="66">
        <v>0</v>
      </c>
      <c r="AS76" s="66">
        <v>0</v>
      </c>
      <c r="AT76" s="66">
        <v>0</v>
      </c>
      <c r="AU76" s="66">
        <v>0</v>
      </c>
      <c r="AV76" s="66">
        <v>0</v>
      </c>
      <c r="AW76" s="66">
        <v>0</v>
      </c>
      <c r="AX76" s="66">
        <v>0</v>
      </c>
      <c r="AY76" s="66">
        <v>0</v>
      </c>
      <c r="AZ76" s="66">
        <v>0</v>
      </c>
      <c r="BA76" s="66">
        <v>0</v>
      </c>
      <c r="BB76" s="66">
        <v>0</v>
      </c>
      <c r="BC76" s="66">
        <v>0</v>
      </c>
      <c r="BD76" s="66">
        <v>0</v>
      </c>
      <c r="BE76" s="66">
        <v>0</v>
      </c>
      <c r="BF76" s="66">
        <v>0</v>
      </c>
      <c r="BG76" s="66">
        <v>0</v>
      </c>
      <c r="BH76" s="66">
        <v>0</v>
      </c>
      <c r="BI76" s="66">
        <v>0</v>
      </c>
      <c r="BJ76" s="66">
        <v>0</v>
      </c>
      <c r="BK76" s="66">
        <v>0</v>
      </c>
      <c r="BL76" s="66">
        <v>0</v>
      </c>
      <c r="BM76" s="66">
        <v>0</v>
      </c>
      <c r="BN76" s="66">
        <v>0</v>
      </c>
      <c r="BO76" s="66">
        <v>0</v>
      </c>
      <c r="BP76" s="66">
        <v>0</v>
      </c>
      <c r="BQ76" s="66">
        <v>0</v>
      </c>
      <c r="BR76" s="66">
        <v>0</v>
      </c>
      <c r="BS76" s="66">
        <v>0</v>
      </c>
    </row>
    <row r="77" spans="1:71" x14ac:dyDescent="0.3">
      <c r="A77" s="33"/>
      <c r="B77" s="33"/>
      <c r="C77" s="33"/>
      <c r="D77" s="33"/>
      <c r="E77" s="33" t="s">
        <v>56</v>
      </c>
      <c r="F77" s="40"/>
      <c r="G77" s="40"/>
      <c r="H77" s="33"/>
      <c r="I77" s="66">
        <v>0</v>
      </c>
      <c r="J77" s="66"/>
      <c r="K77" s="66">
        <v>0</v>
      </c>
      <c r="L77" s="66">
        <v>0</v>
      </c>
      <c r="M77" s="66">
        <v>0</v>
      </c>
      <c r="N77" s="66">
        <v>0</v>
      </c>
      <c r="O77" s="66">
        <v>0</v>
      </c>
      <c r="P77" s="66">
        <v>0</v>
      </c>
      <c r="Q77" s="66">
        <v>0</v>
      </c>
      <c r="R77" s="66">
        <v>0</v>
      </c>
      <c r="S77" s="66">
        <v>0</v>
      </c>
      <c r="T77" s="66">
        <v>0</v>
      </c>
      <c r="U77" s="66">
        <v>0</v>
      </c>
      <c r="V77" s="66">
        <v>0</v>
      </c>
      <c r="W77" s="66">
        <v>0</v>
      </c>
      <c r="X77" s="66">
        <v>0</v>
      </c>
      <c r="Y77" s="66">
        <v>0</v>
      </c>
      <c r="Z77" s="66">
        <v>0</v>
      </c>
      <c r="AA77" s="66">
        <v>0</v>
      </c>
      <c r="AB77" s="66">
        <v>0</v>
      </c>
      <c r="AC77" s="66">
        <v>0</v>
      </c>
      <c r="AD77" s="66">
        <v>0</v>
      </c>
      <c r="AE77" s="66">
        <v>0</v>
      </c>
      <c r="AF77" s="66">
        <v>0</v>
      </c>
      <c r="AG77" s="66">
        <v>0</v>
      </c>
      <c r="AH77" s="66">
        <v>0</v>
      </c>
      <c r="AI77" s="66">
        <v>0</v>
      </c>
      <c r="AJ77" s="66">
        <v>0</v>
      </c>
      <c r="AK77" s="66">
        <v>0</v>
      </c>
      <c r="AL77" s="66">
        <v>0</v>
      </c>
      <c r="AM77" s="66">
        <v>0</v>
      </c>
      <c r="AN77" s="66">
        <v>0</v>
      </c>
      <c r="AO77" s="66">
        <v>0</v>
      </c>
      <c r="AP77" s="66">
        <v>0</v>
      </c>
      <c r="AQ77" s="66">
        <v>0</v>
      </c>
      <c r="AR77" s="66">
        <v>0</v>
      </c>
      <c r="AS77" s="66">
        <v>0</v>
      </c>
      <c r="AT77" s="66">
        <v>0</v>
      </c>
      <c r="AU77" s="66">
        <v>0</v>
      </c>
      <c r="AV77" s="66">
        <v>0</v>
      </c>
      <c r="AW77" s="66">
        <v>0</v>
      </c>
      <c r="AX77" s="66">
        <v>0</v>
      </c>
      <c r="AY77" s="66">
        <v>0</v>
      </c>
      <c r="AZ77" s="66">
        <v>0</v>
      </c>
      <c r="BA77" s="66">
        <v>0</v>
      </c>
      <c r="BB77" s="66">
        <v>0</v>
      </c>
      <c r="BC77" s="66">
        <v>0</v>
      </c>
      <c r="BD77" s="66">
        <v>0</v>
      </c>
      <c r="BE77" s="66">
        <v>0</v>
      </c>
      <c r="BF77" s="66">
        <v>0</v>
      </c>
      <c r="BG77" s="66">
        <v>0</v>
      </c>
      <c r="BH77" s="66">
        <v>0</v>
      </c>
      <c r="BI77" s="66">
        <v>0</v>
      </c>
      <c r="BJ77" s="66">
        <v>0</v>
      </c>
      <c r="BK77" s="66">
        <v>0</v>
      </c>
      <c r="BL77" s="66">
        <v>0</v>
      </c>
      <c r="BM77" s="66">
        <v>0</v>
      </c>
      <c r="BN77" s="66">
        <v>0</v>
      </c>
      <c r="BO77" s="66">
        <v>0</v>
      </c>
      <c r="BP77" s="66">
        <v>0</v>
      </c>
      <c r="BQ77" s="66">
        <v>0</v>
      </c>
      <c r="BR77" s="66">
        <v>0</v>
      </c>
      <c r="BS77" s="66">
        <v>0</v>
      </c>
    </row>
    <row r="78" spans="1:71" x14ac:dyDescent="0.3">
      <c r="A78" s="33"/>
      <c r="B78" s="33"/>
      <c r="C78" s="33"/>
      <c r="D78" s="33"/>
      <c r="E78" s="33" t="s">
        <v>57</v>
      </c>
      <c r="F78" s="40"/>
      <c r="G78" s="40"/>
      <c r="H78" s="33"/>
      <c r="I78" s="66">
        <v>0</v>
      </c>
      <c r="J78" s="66"/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v>0</v>
      </c>
      <c r="Q78" s="66">
        <v>0</v>
      </c>
      <c r="R78" s="66">
        <v>0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66">
        <v>0</v>
      </c>
      <c r="AA78" s="66">
        <v>0</v>
      </c>
      <c r="AB78" s="66">
        <v>0</v>
      </c>
      <c r="AC78" s="66">
        <v>0</v>
      </c>
      <c r="AD78" s="66">
        <v>0</v>
      </c>
      <c r="AE78" s="66">
        <v>0</v>
      </c>
      <c r="AF78" s="66">
        <v>0</v>
      </c>
      <c r="AG78" s="66">
        <v>0</v>
      </c>
      <c r="AH78" s="66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6">
        <v>0</v>
      </c>
      <c r="AU78" s="66">
        <v>0</v>
      </c>
      <c r="AV78" s="66">
        <v>0</v>
      </c>
      <c r="AW78" s="66">
        <v>0</v>
      </c>
      <c r="AX78" s="66">
        <v>0</v>
      </c>
      <c r="AY78" s="66">
        <v>0</v>
      </c>
      <c r="AZ78" s="66">
        <v>0</v>
      </c>
      <c r="BA78" s="66">
        <v>0</v>
      </c>
      <c r="BB78" s="66">
        <v>0</v>
      </c>
      <c r="BC78" s="66">
        <v>0</v>
      </c>
      <c r="BD78" s="66">
        <v>0</v>
      </c>
      <c r="BE78" s="66">
        <v>0</v>
      </c>
      <c r="BF78" s="66">
        <v>0</v>
      </c>
      <c r="BG78" s="66">
        <v>0</v>
      </c>
      <c r="BH78" s="66">
        <v>0</v>
      </c>
      <c r="BI78" s="66">
        <v>0</v>
      </c>
      <c r="BJ78" s="66">
        <v>0</v>
      </c>
      <c r="BK78" s="66">
        <v>0</v>
      </c>
      <c r="BL78" s="66">
        <v>0</v>
      </c>
      <c r="BM78" s="66">
        <v>0</v>
      </c>
      <c r="BN78" s="66">
        <v>0</v>
      </c>
      <c r="BO78" s="66">
        <v>0</v>
      </c>
      <c r="BP78" s="66">
        <v>0</v>
      </c>
      <c r="BQ78" s="66">
        <v>0</v>
      </c>
      <c r="BR78" s="66">
        <v>0</v>
      </c>
      <c r="BS78" s="66">
        <v>0</v>
      </c>
    </row>
    <row r="79" spans="1:71" x14ac:dyDescent="0.3">
      <c r="A79" s="33"/>
      <c r="B79" s="33"/>
      <c r="C79" s="33"/>
      <c r="D79" s="33"/>
      <c r="E79" s="33" t="s">
        <v>58</v>
      </c>
      <c r="F79" s="40"/>
      <c r="G79" s="40"/>
      <c r="H79" s="33"/>
      <c r="I79" s="66">
        <v>0</v>
      </c>
      <c r="J79" s="66"/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v>0</v>
      </c>
      <c r="Q79" s="66">
        <v>0</v>
      </c>
      <c r="R79" s="66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6">
        <v>0</v>
      </c>
      <c r="AE79" s="66">
        <v>0</v>
      </c>
      <c r="AF79" s="66">
        <v>0</v>
      </c>
      <c r="AG79" s="66">
        <v>0</v>
      </c>
      <c r="AH79" s="66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6">
        <v>0</v>
      </c>
      <c r="AU79" s="66">
        <v>0</v>
      </c>
      <c r="AV79" s="66">
        <v>0</v>
      </c>
      <c r="AW79" s="66">
        <v>0</v>
      </c>
      <c r="AX79" s="66">
        <v>0</v>
      </c>
      <c r="AY79" s="66">
        <v>0</v>
      </c>
      <c r="AZ79" s="66">
        <v>0</v>
      </c>
      <c r="BA79" s="66">
        <v>0</v>
      </c>
      <c r="BB79" s="66">
        <v>0</v>
      </c>
      <c r="BC79" s="66">
        <v>0</v>
      </c>
      <c r="BD79" s="66">
        <v>0</v>
      </c>
      <c r="BE79" s="66">
        <v>0</v>
      </c>
      <c r="BF79" s="66">
        <v>0</v>
      </c>
      <c r="BG79" s="66">
        <v>0</v>
      </c>
      <c r="BH79" s="66">
        <v>0</v>
      </c>
      <c r="BI79" s="66">
        <v>0</v>
      </c>
      <c r="BJ79" s="66">
        <v>0</v>
      </c>
      <c r="BK79" s="66">
        <v>0</v>
      </c>
      <c r="BL79" s="66">
        <v>0</v>
      </c>
      <c r="BM79" s="66">
        <v>0</v>
      </c>
      <c r="BN79" s="66">
        <v>0</v>
      </c>
      <c r="BO79" s="66">
        <v>0</v>
      </c>
      <c r="BP79" s="66">
        <v>0</v>
      </c>
      <c r="BQ79" s="66">
        <v>0</v>
      </c>
      <c r="BR79" s="66">
        <v>0</v>
      </c>
      <c r="BS79" s="66">
        <v>0</v>
      </c>
    </row>
    <row r="80" spans="1:71" x14ac:dyDescent="0.3">
      <c r="A80" s="33"/>
      <c r="B80" s="33"/>
      <c r="C80" s="33"/>
      <c r="D80" s="33"/>
      <c r="E80" s="33" t="s">
        <v>59</v>
      </c>
      <c r="F80" s="40"/>
      <c r="G80" s="40"/>
      <c r="H80" s="33"/>
      <c r="I80" s="66">
        <v>0</v>
      </c>
      <c r="J80" s="66"/>
      <c r="K80" s="66">
        <v>0</v>
      </c>
      <c r="L80" s="66">
        <v>0</v>
      </c>
      <c r="M80" s="66">
        <v>0</v>
      </c>
      <c r="N80" s="66">
        <v>0</v>
      </c>
      <c r="O80" s="66">
        <v>0</v>
      </c>
      <c r="P80" s="66">
        <v>0</v>
      </c>
      <c r="Q80" s="66">
        <v>0</v>
      </c>
      <c r="R80" s="66">
        <v>0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66">
        <v>0</v>
      </c>
      <c r="AA80" s="66">
        <v>0</v>
      </c>
      <c r="AB80" s="66">
        <v>0</v>
      </c>
      <c r="AC80" s="66">
        <v>0</v>
      </c>
      <c r="AD80" s="66">
        <v>0</v>
      </c>
      <c r="AE80" s="66">
        <v>0</v>
      </c>
      <c r="AF80" s="66">
        <v>0</v>
      </c>
      <c r="AG80" s="66">
        <v>0</v>
      </c>
      <c r="AH80" s="66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6">
        <v>0</v>
      </c>
      <c r="AU80" s="66">
        <v>0</v>
      </c>
      <c r="AV80" s="66">
        <v>0</v>
      </c>
      <c r="AW80" s="66">
        <v>0</v>
      </c>
      <c r="AX80" s="66">
        <v>0</v>
      </c>
      <c r="AY80" s="66">
        <v>0</v>
      </c>
      <c r="AZ80" s="66">
        <v>0</v>
      </c>
      <c r="BA80" s="66">
        <v>0</v>
      </c>
      <c r="BB80" s="66">
        <v>0</v>
      </c>
      <c r="BC80" s="66">
        <v>0</v>
      </c>
      <c r="BD80" s="66">
        <v>0</v>
      </c>
      <c r="BE80" s="66">
        <v>0</v>
      </c>
      <c r="BF80" s="66">
        <v>0</v>
      </c>
      <c r="BG80" s="66">
        <v>0</v>
      </c>
      <c r="BH80" s="66">
        <v>0</v>
      </c>
      <c r="BI80" s="66">
        <v>0</v>
      </c>
      <c r="BJ80" s="66">
        <v>0</v>
      </c>
      <c r="BK80" s="66">
        <v>0</v>
      </c>
      <c r="BL80" s="66">
        <v>0</v>
      </c>
      <c r="BM80" s="66">
        <v>0</v>
      </c>
      <c r="BN80" s="66">
        <v>0</v>
      </c>
      <c r="BO80" s="66">
        <v>0</v>
      </c>
      <c r="BP80" s="66">
        <v>0</v>
      </c>
      <c r="BQ80" s="66">
        <v>0</v>
      </c>
      <c r="BR80" s="66">
        <v>0</v>
      </c>
      <c r="BS80" s="66">
        <v>0</v>
      </c>
    </row>
    <row r="81" spans="1:73" x14ac:dyDescent="0.3">
      <c r="A81" s="33"/>
      <c r="B81" s="33"/>
      <c r="C81" s="33"/>
      <c r="D81" s="33"/>
      <c r="E81" s="33"/>
      <c r="F81" s="40"/>
      <c r="G81" s="40"/>
      <c r="H81" s="33"/>
      <c r="I81" s="57"/>
      <c r="J81" s="41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</row>
    <row r="82" spans="1:73" x14ac:dyDescent="0.3">
      <c r="A82" s="33"/>
      <c r="B82" s="33"/>
      <c r="C82" s="33"/>
      <c r="D82" s="33"/>
      <c r="E82" s="33"/>
      <c r="F82" s="40"/>
      <c r="G82" s="40"/>
      <c r="H82" s="33"/>
      <c r="I82" s="57"/>
      <c r="J82" s="41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</row>
    <row r="83" spans="1:73" x14ac:dyDescent="0.3">
      <c r="A83" s="33"/>
      <c r="B83" s="33"/>
      <c r="C83" s="33"/>
      <c r="D83" s="33"/>
      <c r="E83" s="33"/>
      <c r="F83" s="40"/>
      <c r="G83" s="40"/>
      <c r="H83" s="33"/>
      <c r="I83" s="57"/>
      <c r="J83" s="41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</row>
    <row r="84" spans="1:73" x14ac:dyDescent="0.3">
      <c r="A84" s="33"/>
      <c r="B84" s="33"/>
      <c r="C84" s="33"/>
      <c r="D84" s="33"/>
      <c r="E84" s="33"/>
      <c r="F84" s="40"/>
      <c r="G84" s="40"/>
      <c r="H84" s="33"/>
      <c r="I84" s="57"/>
      <c r="J84" s="41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</row>
    <row r="85" spans="1:73" x14ac:dyDescent="0.3">
      <c r="A85" s="33"/>
      <c r="B85" s="33"/>
      <c r="C85" s="33"/>
      <c r="D85" s="33"/>
      <c r="E85" s="33"/>
      <c r="F85" s="40"/>
      <c r="G85" s="40"/>
      <c r="H85" s="33"/>
      <c r="I85" s="57"/>
      <c r="J85" s="41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</row>
    <row r="86" spans="1:73" x14ac:dyDescent="0.3">
      <c r="A86" s="33"/>
      <c r="B86" s="33"/>
      <c r="C86" s="33"/>
      <c r="D86" s="33"/>
      <c r="E86" s="33"/>
      <c r="F86" s="40"/>
      <c r="G86" s="40"/>
      <c r="H86" s="33"/>
      <c r="I86" s="57"/>
      <c r="J86" s="41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</row>
    <row r="87" spans="1:73" x14ac:dyDescent="0.3">
      <c r="A87" s="33"/>
      <c r="B87" s="33"/>
      <c r="C87" s="33"/>
      <c r="D87" s="33"/>
      <c r="E87" s="33"/>
      <c r="F87" s="40"/>
      <c r="G87" s="40"/>
      <c r="H87" s="33"/>
      <c r="I87" s="57"/>
      <c r="J87" s="41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</row>
    <row r="88" spans="1:73" x14ac:dyDescent="0.3">
      <c r="A88" s="96"/>
      <c r="B88" s="97"/>
      <c r="C88" s="63" t="s">
        <v>28</v>
      </c>
      <c r="D88" s="97"/>
      <c r="E88" s="62" t="s">
        <v>20</v>
      </c>
      <c r="F88" s="63"/>
      <c r="G88" s="63"/>
      <c r="H88" s="63"/>
      <c r="I88" s="64"/>
      <c r="J88" s="65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</row>
    <row r="89" spans="1:73" x14ac:dyDescent="0.3">
      <c r="A89" s="33"/>
      <c r="B89" s="33"/>
      <c r="C89" s="33"/>
      <c r="D89" s="33"/>
      <c r="E89" s="33"/>
      <c r="F89" s="40"/>
      <c r="G89" s="40"/>
      <c r="H89" s="33"/>
      <c r="I89" s="57"/>
      <c r="J89" s="41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</row>
    <row r="90" spans="1:73" x14ac:dyDescent="0.3">
      <c r="B90" s="68" t="s">
        <v>60</v>
      </c>
      <c r="E90" s="61" t="s">
        <v>20</v>
      </c>
      <c r="F90" s="67" t="s">
        <v>61</v>
      </c>
      <c r="G90" s="68"/>
      <c r="H90" s="68"/>
      <c r="I90" s="66">
        <v>21081503.823476158</v>
      </c>
      <c r="J90" s="68"/>
      <c r="K90" s="66">
        <v>0</v>
      </c>
      <c r="L90" s="66">
        <v>0</v>
      </c>
      <c r="M90" s="66">
        <v>316353.51988669421</v>
      </c>
      <c r="N90" s="66">
        <v>576625.8160190261</v>
      </c>
      <c r="O90" s="66">
        <v>591561.46428026608</v>
      </c>
      <c r="P90" s="66">
        <v>602631.94631405338</v>
      </c>
      <c r="Q90" s="66">
        <v>604277.92452208186</v>
      </c>
      <c r="R90" s="66">
        <v>607646.60151943285</v>
      </c>
      <c r="S90" s="66">
        <v>613226.17924700887</v>
      </c>
      <c r="T90" s="66">
        <v>612927.17066148529</v>
      </c>
      <c r="U90" s="66">
        <v>614091.46994510945</v>
      </c>
      <c r="V90" s="66">
        <v>613853.41130516597</v>
      </c>
      <c r="W90" s="66">
        <v>613107.63000811078</v>
      </c>
      <c r="X90" s="66">
        <v>612137.32888661348</v>
      </c>
      <c r="Y90" s="66">
        <v>611262.77378488041</v>
      </c>
      <c r="Z90" s="66">
        <v>611336.58995699603</v>
      </c>
      <c r="AA90" s="66">
        <v>610297.99155498168</v>
      </c>
      <c r="AB90" s="66">
        <v>609696.46047919546</v>
      </c>
      <c r="AC90" s="66">
        <v>608803.60408585402</v>
      </c>
      <c r="AD90" s="66">
        <v>607550.47020225495</v>
      </c>
      <c r="AE90" s="66">
        <v>607669.92875168845</v>
      </c>
      <c r="AF90" s="66">
        <v>606967.12041115924</v>
      </c>
      <c r="AG90" s="66">
        <v>603259.52649806032</v>
      </c>
      <c r="AH90" s="66">
        <v>599963.3641369082</v>
      </c>
      <c r="AI90" s="66">
        <v>599082.99034212111</v>
      </c>
      <c r="AJ90" s="66">
        <v>598150.7872248569</v>
      </c>
      <c r="AK90" s="66">
        <v>597272.18776264088</v>
      </c>
      <c r="AL90" s="66">
        <v>593594.47556424059</v>
      </c>
      <c r="AM90" s="66">
        <v>590318.20950150723</v>
      </c>
      <c r="AN90" s="66">
        <v>589450.23941960617</v>
      </c>
      <c r="AO90" s="66">
        <v>588531.17274620477</v>
      </c>
      <c r="AP90" s="66">
        <v>587664.95553082868</v>
      </c>
      <c r="AQ90" s="66">
        <v>584016.97425650957</v>
      </c>
      <c r="AR90" s="66">
        <v>580760.5242652942</v>
      </c>
      <c r="AS90" s="66">
        <v>579904.87922755897</v>
      </c>
      <c r="AT90" s="66">
        <v>578998.86563689122</v>
      </c>
      <c r="AU90" s="66">
        <v>578998.86563689122</v>
      </c>
      <c r="AV90" s="66">
        <v>379510.40390398068</v>
      </c>
      <c r="AW90" s="66">
        <v>0</v>
      </c>
      <c r="AX90" s="66">
        <v>0</v>
      </c>
      <c r="AY90" s="66">
        <v>0</v>
      </c>
      <c r="AZ90" s="66">
        <v>0</v>
      </c>
      <c r="BA90" s="66">
        <v>0</v>
      </c>
      <c r="BB90" s="66">
        <v>0</v>
      </c>
      <c r="BC90" s="66">
        <v>0</v>
      </c>
      <c r="BD90" s="66">
        <v>0</v>
      </c>
      <c r="BE90" s="66">
        <v>0</v>
      </c>
      <c r="BF90" s="66">
        <v>0</v>
      </c>
      <c r="BG90" s="66">
        <v>0</v>
      </c>
      <c r="BH90" s="66">
        <v>0</v>
      </c>
      <c r="BI90" s="66">
        <v>0</v>
      </c>
      <c r="BJ90" s="66">
        <v>0</v>
      </c>
      <c r="BK90" s="66">
        <v>0</v>
      </c>
      <c r="BL90" s="66">
        <v>0</v>
      </c>
      <c r="BM90" s="66">
        <v>0</v>
      </c>
      <c r="BN90" s="66">
        <v>0</v>
      </c>
      <c r="BO90" s="66">
        <v>0</v>
      </c>
      <c r="BP90" s="66">
        <v>0</v>
      </c>
      <c r="BQ90" s="66">
        <v>0</v>
      </c>
      <c r="BR90" s="66">
        <v>0</v>
      </c>
      <c r="BS90" s="66">
        <v>0</v>
      </c>
      <c r="BU90" s="70">
        <v>0</v>
      </c>
    </row>
    <row r="92" spans="1:73" x14ac:dyDescent="0.3">
      <c r="B92" s="68" t="s">
        <v>62</v>
      </c>
      <c r="E92" s="61" t="s">
        <v>20</v>
      </c>
      <c r="F92" s="67" t="s">
        <v>61</v>
      </c>
      <c r="G92" s="68"/>
      <c r="H92" s="68"/>
      <c r="I92" s="66">
        <v>2687137.1442069057</v>
      </c>
      <c r="J92" s="68"/>
      <c r="K92" s="66">
        <v>0</v>
      </c>
      <c r="L92" s="66">
        <v>0</v>
      </c>
      <c r="M92" s="66">
        <v>52778.879924229623</v>
      </c>
      <c r="N92" s="66">
        <v>73842.438297234738</v>
      </c>
      <c r="O92" s="66">
        <v>75613.485334958197</v>
      </c>
      <c r="P92" s="66">
        <v>76875.147526642046</v>
      </c>
      <c r="Q92" s="66">
        <v>76953.308482653869</v>
      </c>
      <c r="R92" s="66">
        <v>77371.99661946061</v>
      </c>
      <c r="S92" s="66">
        <v>78065.08364362194</v>
      </c>
      <c r="T92" s="66">
        <v>78051.49590194234</v>
      </c>
      <c r="U92" s="66">
        <v>78165.60410058948</v>
      </c>
      <c r="V92" s="66">
        <v>78130.211179139966</v>
      </c>
      <c r="W92" s="66">
        <v>78042.762982684042</v>
      </c>
      <c r="X92" s="66">
        <v>77916.916189642536</v>
      </c>
      <c r="Y92" s="66">
        <v>77807.930353110016</v>
      </c>
      <c r="Z92" s="66">
        <v>77818.206137808971</v>
      </c>
      <c r="AA92" s="66">
        <v>77694.040713871014</v>
      </c>
      <c r="AB92" s="66">
        <v>77612.375462573662</v>
      </c>
      <c r="AC92" s="66">
        <v>77498.803551601392</v>
      </c>
      <c r="AD92" s="66">
        <v>77341.458976434806</v>
      </c>
      <c r="AE92" s="66">
        <v>77354.690677441162</v>
      </c>
      <c r="AF92" s="66">
        <v>77265.02498310215</v>
      </c>
      <c r="AG92" s="66">
        <v>76620.938282343181</v>
      </c>
      <c r="AH92" s="66">
        <v>75993.416885335493</v>
      </c>
      <c r="AI92" s="66">
        <v>75881.989903766269</v>
      </c>
      <c r="AJ92" s="66">
        <v>75763.829678602633</v>
      </c>
      <c r="AK92" s="66">
        <v>75652.627270359109</v>
      </c>
      <c r="AL92" s="66">
        <v>75187.550895268374</v>
      </c>
      <c r="AM92" s="66">
        <v>74771.728527437226</v>
      </c>
      <c r="AN92" s="66">
        <v>74661.871456504799</v>
      </c>
      <c r="AO92" s="66">
        <v>74545.376324531477</v>
      </c>
      <c r="AP92" s="66">
        <v>74435.741110015195</v>
      </c>
      <c r="AQ92" s="66">
        <v>73974.426663582504</v>
      </c>
      <c r="AR92" s="66">
        <v>73561.119343559418</v>
      </c>
      <c r="AS92" s="66">
        <v>73452.822226339165</v>
      </c>
      <c r="AT92" s="66">
        <v>73337.98162122455</v>
      </c>
      <c r="AU92" s="66">
        <v>73337.98162122455</v>
      </c>
      <c r="AV92" s="66">
        <v>43757.881358069804</v>
      </c>
      <c r="AW92" s="66">
        <v>0</v>
      </c>
      <c r="AX92" s="66">
        <v>0</v>
      </c>
      <c r="AY92" s="66">
        <v>0</v>
      </c>
      <c r="AZ92" s="66">
        <v>0</v>
      </c>
      <c r="BA92" s="66">
        <v>0</v>
      </c>
      <c r="BB92" s="66">
        <v>0</v>
      </c>
      <c r="BC92" s="66">
        <v>0</v>
      </c>
      <c r="BD92" s="66">
        <v>0</v>
      </c>
      <c r="BE92" s="66">
        <v>0</v>
      </c>
      <c r="BF92" s="66">
        <v>0</v>
      </c>
      <c r="BG92" s="66">
        <v>0</v>
      </c>
      <c r="BH92" s="66">
        <v>0</v>
      </c>
      <c r="BI92" s="66">
        <v>0</v>
      </c>
      <c r="BJ92" s="66">
        <v>0</v>
      </c>
      <c r="BK92" s="66">
        <v>0</v>
      </c>
      <c r="BL92" s="66">
        <v>0</v>
      </c>
      <c r="BM92" s="66">
        <v>0</v>
      </c>
      <c r="BN92" s="66">
        <v>0</v>
      </c>
      <c r="BO92" s="66">
        <v>0</v>
      </c>
      <c r="BP92" s="66">
        <v>0</v>
      </c>
      <c r="BQ92" s="66">
        <v>0</v>
      </c>
      <c r="BR92" s="66">
        <v>0</v>
      </c>
      <c r="BS92" s="66">
        <v>0</v>
      </c>
      <c r="BU92" s="70">
        <v>0</v>
      </c>
    </row>
    <row r="94" spans="1:73" x14ac:dyDescent="0.3">
      <c r="B94" s="68" t="s">
        <v>63</v>
      </c>
      <c r="E94" s="61" t="s">
        <v>20</v>
      </c>
      <c r="F94" s="67" t="s">
        <v>61</v>
      </c>
      <c r="G94" s="68"/>
      <c r="H94" s="68"/>
      <c r="I94" s="66">
        <v>2472418.5463157641</v>
      </c>
      <c r="J94" s="68"/>
      <c r="K94" s="66">
        <v>0</v>
      </c>
      <c r="L94" s="66">
        <v>0</v>
      </c>
      <c r="M94" s="66">
        <v>48207.753472136377</v>
      </c>
      <c r="N94" s="66">
        <v>67936.683281879814</v>
      </c>
      <c r="O94" s="66">
        <v>69577.564228055184</v>
      </c>
      <c r="P94" s="66">
        <v>70734.321037050482</v>
      </c>
      <c r="Q94" s="66">
        <v>70804.305783091986</v>
      </c>
      <c r="R94" s="66">
        <v>71187.184163503072</v>
      </c>
      <c r="S94" s="66">
        <v>71818.975959147472</v>
      </c>
      <c r="T94" s="66">
        <v>71809.054129251977</v>
      </c>
      <c r="U94" s="66">
        <v>71910.375239057175</v>
      </c>
      <c r="V94" s="66">
        <v>71880.297399512638</v>
      </c>
      <c r="W94" s="66">
        <v>71797.426823222457</v>
      </c>
      <c r="X94" s="66">
        <v>71682.452340442673</v>
      </c>
      <c r="Y94" s="66">
        <v>71581.386566660978</v>
      </c>
      <c r="Z94" s="66">
        <v>71591.492920766468</v>
      </c>
      <c r="AA94" s="66">
        <v>71479.557439436176</v>
      </c>
      <c r="AB94" s="66">
        <v>71402.591842996597</v>
      </c>
      <c r="AC94" s="66">
        <v>71298.778204630915</v>
      </c>
      <c r="AD94" s="66">
        <v>71153.803694216185</v>
      </c>
      <c r="AE94" s="66">
        <v>71164.646605483984</v>
      </c>
      <c r="AF94" s="66">
        <v>71083.702961163683</v>
      </c>
      <c r="AG94" s="66">
        <v>70500.38989765312</v>
      </c>
      <c r="AH94" s="66">
        <v>69913.166505706147</v>
      </c>
      <c r="AI94" s="66">
        <v>69811.313500203323</v>
      </c>
      <c r="AJ94" s="66">
        <v>69701.94862302937</v>
      </c>
      <c r="AK94" s="66">
        <v>69600.300894709682</v>
      </c>
      <c r="AL94" s="66">
        <v>69178.344903836027</v>
      </c>
      <c r="AM94" s="66">
        <v>68789.22570814073</v>
      </c>
      <c r="AN94" s="66">
        <v>68688.807723250182</v>
      </c>
      <c r="AO94" s="66">
        <v>68580.983995907169</v>
      </c>
      <c r="AP94" s="66">
        <v>68480.768804737687</v>
      </c>
      <c r="AQ94" s="66">
        <v>68062.243295960216</v>
      </c>
      <c r="AR94" s="66">
        <v>67675.47763739017</v>
      </c>
      <c r="AS94" s="66">
        <v>67576.485571723621</v>
      </c>
      <c r="AT94" s="66">
        <v>67470.193214413899</v>
      </c>
      <c r="AU94" s="66">
        <v>67470.193214413899</v>
      </c>
      <c r="AV94" s="66">
        <v>40816.348732983206</v>
      </c>
      <c r="AW94" s="66">
        <v>0</v>
      </c>
      <c r="AX94" s="66">
        <v>0</v>
      </c>
      <c r="AY94" s="66">
        <v>0</v>
      </c>
      <c r="AZ94" s="66">
        <v>0</v>
      </c>
      <c r="BA94" s="66">
        <v>0</v>
      </c>
      <c r="BB94" s="66">
        <v>0</v>
      </c>
      <c r="BC94" s="66">
        <v>0</v>
      </c>
      <c r="BD94" s="66">
        <v>0</v>
      </c>
      <c r="BE94" s="66">
        <v>0</v>
      </c>
      <c r="BF94" s="66">
        <v>0</v>
      </c>
      <c r="BG94" s="66">
        <v>0</v>
      </c>
      <c r="BH94" s="66">
        <v>0</v>
      </c>
      <c r="BI94" s="66">
        <v>0</v>
      </c>
      <c r="BJ94" s="66">
        <v>0</v>
      </c>
      <c r="BK94" s="66">
        <v>0</v>
      </c>
      <c r="BL94" s="66">
        <v>0</v>
      </c>
      <c r="BM94" s="66">
        <v>0</v>
      </c>
      <c r="BN94" s="66">
        <v>0</v>
      </c>
      <c r="BO94" s="66">
        <v>0</v>
      </c>
      <c r="BP94" s="66">
        <v>0</v>
      </c>
      <c r="BQ94" s="66">
        <v>0</v>
      </c>
      <c r="BR94" s="66">
        <v>0</v>
      </c>
      <c r="BS94" s="66">
        <v>0</v>
      </c>
      <c r="BU94" s="70">
        <v>0</v>
      </c>
    </row>
    <row r="96" spans="1:73" x14ac:dyDescent="0.3">
      <c r="B96" s="68" t="s">
        <v>64</v>
      </c>
      <c r="E96" s="61" t="s">
        <v>20</v>
      </c>
      <c r="F96" s="67" t="s">
        <v>61</v>
      </c>
      <c r="G96" s="68"/>
      <c r="H96" s="68"/>
      <c r="I96" s="66">
        <v>3568607.5535152261</v>
      </c>
      <c r="J96" s="68"/>
      <c r="K96" s="66">
        <v>0</v>
      </c>
      <c r="L96" s="66">
        <v>0</v>
      </c>
      <c r="M96" s="66">
        <v>0</v>
      </c>
      <c r="N96" s="66">
        <v>0</v>
      </c>
      <c r="O96" s="66">
        <v>71513.887163410356</v>
      </c>
      <c r="P96" s="66">
        <v>102484.58733090338</v>
      </c>
      <c r="Q96" s="66">
        <v>102425.2514517548</v>
      </c>
      <c r="R96" s="66">
        <v>102853.64179568774</v>
      </c>
      <c r="S96" s="66">
        <v>103818.88578241742</v>
      </c>
      <c r="T96" s="66">
        <v>103769.7930469156</v>
      </c>
      <c r="U96" s="66">
        <v>103870.68993482628</v>
      </c>
      <c r="V96" s="66">
        <v>103885.13741028801</v>
      </c>
      <c r="W96" s="66">
        <v>103752.35026498785</v>
      </c>
      <c r="X96" s="66">
        <v>103584.10213741474</v>
      </c>
      <c r="Y96" s="66">
        <v>103440.21066047827</v>
      </c>
      <c r="Z96" s="66">
        <v>103400.99906070637</v>
      </c>
      <c r="AA96" s="66">
        <v>103277.23246927359</v>
      </c>
      <c r="AB96" s="66">
        <v>103177.42784396274</v>
      </c>
      <c r="AC96" s="66">
        <v>103020.13798374405</v>
      </c>
      <c r="AD96" s="66">
        <v>102809.81095105715</v>
      </c>
      <c r="AE96" s="66">
        <v>102784.05018024481</v>
      </c>
      <c r="AF96" s="66">
        <v>102709.4205491652</v>
      </c>
      <c r="AG96" s="66">
        <v>102555.98604996665</v>
      </c>
      <c r="AH96" s="66">
        <v>102502.65780229348</v>
      </c>
      <c r="AI96" s="66">
        <v>100870.98032343539</v>
      </c>
      <c r="AJ96" s="66">
        <v>100720.14036114336</v>
      </c>
      <c r="AK96" s="66">
        <v>100566.13196450559</v>
      </c>
      <c r="AL96" s="66">
        <v>100415.59616499224</v>
      </c>
      <c r="AM96" s="66">
        <v>100363.27547158732</v>
      </c>
      <c r="AN96" s="66">
        <v>99249.151976912413</v>
      </c>
      <c r="AO96" s="66">
        <v>99100.437527583053</v>
      </c>
      <c r="AP96" s="66">
        <v>98948.599499545337</v>
      </c>
      <c r="AQ96" s="66">
        <v>98800.185532893651</v>
      </c>
      <c r="AR96" s="66">
        <v>98748.602381386532</v>
      </c>
      <c r="AS96" s="66">
        <v>97642.035480785387</v>
      </c>
      <c r="AT96" s="66">
        <v>97495.433058118695</v>
      </c>
      <c r="AU96" s="66">
        <v>97444.479566827475</v>
      </c>
      <c r="AV96" s="66">
        <v>97444.479566827475</v>
      </c>
      <c r="AW96" s="66">
        <v>97444.479566827475</v>
      </c>
      <c r="AX96" s="66">
        <v>51717.285202356878</v>
      </c>
      <c r="AY96" s="66">
        <v>0</v>
      </c>
      <c r="AZ96" s="66">
        <v>0</v>
      </c>
      <c r="BA96" s="66">
        <v>0</v>
      </c>
      <c r="BB96" s="66">
        <v>0</v>
      </c>
      <c r="BC96" s="66">
        <v>0</v>
      </c>
      <c r="BD96" s="66">
        <v>0</v>
      </c>
      <c r="BE96" s="66">
        <v>0</v>
      </c>
      <c r="BF96" s="66">
        <v>0</v>
      </c>
      <c r="BG96" s="66">
        <v>0</v>
      </c>
      <c r="BH96" s="66">
        <v>0</v>
      </c>
      <c r="BI96" s="66">
        <v>0</v>
      </c>
      <c r="BJ96" s="66">
        <v>0</v>
      </c>
      <c r="BK96" s="66">
        <v>0</v>
      </c>
      <c r="BL96" s="66">
        <v>0</v>
      </c>
      <c r="BM96" s="66">
        <v>0</v>
      </c>
      <c r="BN96" s="66">
        <v>0</v>
      </c>
      <c r="BO96" s="66">
        <v>0</v>
      </c>
      <c r="BP96" s="66">
        <v>0</v>
      </c>
      <c r="BQ96" s="66">
        <v>0</v>
      </c>
      <c r="BR96" s="66">
        <v>0</v>
      </c>
      <c r="BS96" s="66">
        <v>0</v>
      </c>
      <c r="BU96" s="70">
        <v>0</v>
      </c>
    </row>
    <row r="98" spans="2:73" x14ac:dyDescent="0.3">
      <c r="B98" s="68" t="s">
        <v>65</v>
      </c>
      <c r="E98" s="61" t="s">
        <v>20</v>
      </c>
      <c r="F98" s="67" t="s">
        <v>61</v>
      </c>
      <c r="G98" s="68"/>
      <c r="H98" s="68"/>
      <c r="I98" s="66">
        <v>1372276.563874997</v>
      </c>
      <c r="J98" s="68"/>
      <c r="K98" s="66">
        <v>0</v>
      </c>
      <c r="L98" s="66">
        <v>0</v>
      </c>
      <c r="M98" s="66">
        <v>0</v>
      </c>
      <c r="N98" s="66">
        <v>0</v>
      </c>
      <c r="O98" s="66">
        <v>18406.272044809346</v>
      </c>
      <c r="P98" s="66">
        <v>39098.360364884007</v>
      </c>
      <c r="Q98" s="66">
        <v>39276.386768448312</v>
      </c>
      <c r="R98" s="66">
        <v>39460.83855590647</v>
      </c>
      <c r="S98" s="66">
        <v>39812.084948636868</v>
      </c>
      <c r="T98" s="66">
        <v>39792.044915560386</v>
      </c>
      <c r="U98" s="66">
        <v>39851.207669293406</v>
      </c>
      <c r="V98" s="66">
        <v>39837.493360463057</v>
      </c>
      <c r="W98" s="66">
        <v>39785.262417402439</v>
      </c>
      <c r="X98" s="66">
        <v>39722.028275194694</v>
      </c>
      <c r="Y98" s="66">
        <v>39665.547565765984</v>
      </c>
      <c r="Z98" s="66">
        <v>39671.078334115635</v>
      </c>
      <c r="AA98" s="66">
        <v>39604.413496173911</v>
      </c>
      <c r="AB98" s="66">
        <v>39564.782808704535</v>
      </c>
      <c r="AC98" s="66">
        <v>39505.773404515028</v>
      </c>
      <c r="AD98" s="66">
        <v>39423.804390406498</v>
      </c>
      <c r="AE98" s="66">
        <v>39434.381790863241</v>
      </c>
      <c r="AF98" s="66">
        <v>39386.601373436395</v>
      </c>
      <c r="AG98" s="66">
        <v>39326.441386219682</v>
      </c>
      <c r="AH98" s="66">
        <v>39326.441386219682</v>
      </c>
      <c r="AI98" s="66">
        <v>38984.737978933641</v>
      </c>
      <c r="AJ98" s="66">
        <v>38622.441951091831</v>
      </c>
      <c r="AK98" s="66">
        <v>38564.663689378911</v>
      </c>
      <c r="AL98" s="66">
        <v>38505.640290568983</v>
      </c>
      <c r="AM98" s="66">
        <v>38505.640290568983</v>
      </c>
      <c r="AN98" s="66">
        <v>38260.497069230143</v>
      </c>
      <c r="AO98" s="66">
        <v>38001.305926984322</v>
      </c>
      <c r="AP98" s="66">
        <v>37944.341945273089</v>
      </c>
      <c r="AQ98" s="66">
        <v>37886.150532926171</v>
      </c>
      <c r="AR98" s="66">
        <v>37886.150532926171</v>
      </c>
      <c r="AS98" s="66">
        <v>37642.954901716352</v>
      </c>
      <c r="AT98" s="66">
        <v>37385.807317181359</v>
      </c>
      <c r="AU98" s="66">
        <v>37385.807317181359</v>
      </c>
      <c r="AV98" s="66">
        <v>37385.807317181359</v>
      </c>
      <c r="AW98" s="66">
        <v>37385.807317181359</v>
      </c>
      <c r="AX98" s="66">
        <v>31977.564239653784</v>
      </c>
      <c r="AY98" s="66">
        <v>0</v>
      </c>
      <c r="AZ98" s="66">
        <v>0</v>
      </c>
      <c r="BA98" s="66">
        <v>0</v>
      </c>
      <c r="BB98" s="66">
        <v>0</v>
      </c>
      <c r="BC98" s="66">
        <v>0</v>
      </c>
      <c r="BD98" s="66">
        <v>0</v>
      </c>
      <c r="BE98" s="66">
        <v>0</v>
      </c>
      <c r="BF98" s="66">
        <v>0</v>
      </c>
      <c r="BG98" s="66">
        <v>0</v>
      </c>
      <c r="BH98" s="66">
        <v>0</v>
      </c>
      <c r="BI98" s="66">
        <v>0</v>
      </c>
      <c r="BJ98" s="66">
        <v>0</v>
      </c>
      <c r="BK98" s="66">
        <v>0</v>
      </c>
      <c r="BL98" s="66">
        <v>0</v>
      </c>
      <c r="BM98" s="66">
        <v>0</v>
      </c>
      <c r="BN98" s="66">
        <v>0</v>
      </c>
      <c r="BO98" s="66">
        <v>0</v>
      </c>
      <c r="BP98" s="66">
        <v>0</v>
      </c>
      <c r="BQ98" s="66">
        <v>0</v>
      </c>
      <c r="BR98" s="66">
        <v>0</v>
      </c>
      <c r="BS98" s="66">
        <v>0</v>
      </c>
      <c r="BU98" s="70">
        <v>0</v>
      </c>
    </row>
    <row r="99" spans="2:73" x14ac:dyDescent="0.3">
      <c r="E99" s="61"/>
      <c r="F99" s="67"/>
      <c r="G99" s="68"/>
      <c r="H99" s="68"/>
      <c r="I99" s="69"/>
      <c r="J99" s="68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</row>
    <row r="100" spans="2:73" ht="14.5" thickBot="1" x14ac:dyDescent="0.35">
      <c r="C100" s="98">
        <v>0</v>
      </c>
      <c r="E100" s="71" t="s">
        <v>66</v>
      </c>
      <c r="F100" s="71"/>
      <c r="G100" s="71"/>
      <c r="H100" s="71"/>
      <c r="I100" s="72">
        <v>31181943.631389052</v>
      </c>
      <c r="J100" s="71"/>
      <c r="K100" s="72">
        <v>0</v>
      </c>
      <c r="L100" s="72">
        <v>0</v>
      </c>
      <c r="M100" s="72">
        <v>417340.1532830603</v>
      </c>
      <c r="N100" s="72">
        <v>718404.93759814079</v>
      </c>
      <c r="O100" s="72">
        <v>826672.67305149918</v>
      </c>
      <c r="P100" s="72">
        <v>891824.36257353332</v>
      </c>
      <c r="Q100" s="72">
        <v>893737.17700803094</v>
      </c>
      <c r="R100" s="72">
        <v>898520.26265399065</v>
      </c>
      <c r="S100" s="72">
        <v>906741.20958083263</v>
      </c>
      <c r="T100" s="72">
        <v>906349.55865515559</v>
      </c>
      <c r="U100" s="72">
        <v>907889.34688887582</v>
      </c>
      <c r="V100" s="72">
        <v>907586.55065456964</v>
      </c>
      <c r="W100" s="72">
        <v>906485.43249640753</v>
      </c>
      <c r="X100" s="72">
        <v>905042.82782930811</v>
      </c>
      <c r="Y100" s="72">
        <v>903757.84893089556</v>
      </c>
      <c r="Z100" s="72">
        <v>903818.3664103935</v>
      </c>
      <c r="AA100" s="72">
        <v>902353.23567373632</v>
      </c>
      <c r="AB100" s="72">
        <v>901453.63843743305</v>
      </c>
      <c r="AC100" s="72">
        <v>900127.09723034548</v>
      </c>
      <c r="AD100" s="72">
        <v>898279.34821436973</v>
      </c>
      <c r="AE100" s="72">
        <v>898407.69800572167</v>
      </c>
      <c r="AF100" s="72">
        <v>897411.87027802656</v>
      </c>
      <c r="AG100" s="72">
        <v>892263.2821142429</v>
      </c>
      <c r="AH100" s="72">
        <v>887699.04671646282</v>
      </c>
      <c r="AI100" s="72">
        <v>884632.01204845984</v>
      </c>
      <c r="AJ100" s="72">
        <v>882959.14783872408</v>
      </c>
      <c r="AK100" s="72">
        <v>881655.91158159426</v>
      </c>
      <c r="AL100" s="72">
        <v>876881.6078189062</v>
      </c>
      <c r="AM100" s="72">
        <v>872748.07949924143</v>
      </c>
      <c r="AN100" s="72">
        <v>870310.56764550367</v>
      </c>
      <c r="AO100" s="72">
        <v>868759.27652121079</v>
      </c>
      <c r="AP100" s="72">
        <v>867474.40689039999</v>
      </c>
      <c r="AQ100" s="72">
        <v>862739.98028187209</v>
      </c>
      <c r="AR100" s="72">
        <v>858631.87416055647</v>
      </c>
      <c r="AS100" s="72">
        <v>856219.17740812362</v>
      </c>
      <c r="AT100" s="72">
        <v>854688.28084782953</v>
      </c>
      <c r="AU100" s="72">
        <v>854637.32735653839</v>
      </c>
      <c r="AV100" s="72">
        <v>598914.92087904247</v>
      </c>
      <c r="AW100" s="72">
        <v>134830.28688400885</v>
      </c>
      <c r="AX100" s="72">
        <v>83694.849442010658</v>
      </c>
      <c r="AY100" s="72">
        <v>0</v>
      </c>
      <c r="AZ100" s="72">
        <v>0</v>
      </c>
      <c r="BA100" s="72">
        <v>0</v>
      </c>
      <c r="BB100" s="72">
        <v>0</v>
      </c>
      <c r="BC100" s="72">
        <v>0</v>
      </c>
      <c r="BD100" s="72">
        <v>0</v>
      </c>
      <c r="BE100" s="72">
        <v>0</v>
      </c>
      <c r="BF100" s="72">
        <v>0</v>
      </c>
      <c r="BG100" s="72">
        <v>0</v>
      </c>
      <c r="BH100" s="72">
        <v>0</v>
      </c>
      <c r="BI100" s="72">
        <v>0</v>
      </c>
      <c r="BJ100" s="72">
        <v>0</v>
      </c>
      <c r="BK100" s="72">
        <v>0</v>
      </c>
      <c r="BL100" s="72">
        <v>0</v>
      </c>
      <c r="BM100" s="72">
        <v>0</v>
      </c>
      <c r="BN100" s="72">
        <v>0</v>
      </c>
      <c r="BO100" s="72">
        <v>0</v>
      </c>
      <c r="BP100" s="72">
        <v>0</v>
      </c>
      <c r="BQ100" s="72">
        <v>0</v>
      </c>
      <c r="BR100" s="72">
        <v>0</v>
      </c>
      <c r="BS100" s="72">
        <v>0</v>
      </c>
      <c r="BU100" s="73">
        <v>0</v>
      </c>
    </row>
    <row r="101" spans="2:73" ht="14.5" thickTop="1" x14ac:dyDescent="0.3">
      <c r="E101" s="74"/>
      <c r="F101" s="74"/>
      <c r="G101" s="74"/>
      <c r="H101" s="74"/>
      <c r="I101" s="74"/>
      <c r="J101" s="74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</row>
    <row r="102" spans="2:73" x14ac:dyDescent="0.3">
      <c r="B102" s="68" t="s">
        <v>34</v>
      </c>
      <c r="E102" s="61" t="s">
        <v>20</v>
      </c>
      <c r="F102" s="67" t="s">
        <v>61</v>
      </c>
      <c r="G102" s="68"/>
      <c r="H102" s="68"/>
      <c r="I102" s="66">
        <v>7756680.8692067629</v>
      </c>
      <c r="J102" s="68"/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0</v>
      </c>
      <c r="Q102" s="66">
        <v>3225.0624932975952</v>
      </c>
      <c r="R102" s="66">
        <v>224481.32354663525</v>
      </c>
      <c r="S102" s="66">
        <v>224481.32354663525</v>
      </c>
      <c r="T102" s="66">
        <v>224481.32354663525</v>
      </c>
      <c r="U102" s="66">
        <v>224481.32354663525</v>
      </c>
      <c r="V102" s="66">
        <v>224481.32354663525</v>
      </c>
      <c r="W102" s="66">
        <v>224481.32354663525</v>
      </c>
      <c r="X102" s="66">
        <v>224481.32354663525</v>
      </c>
      <c r="Y102" s="66">
        <v>224481.32354663525</v>
      </c>
      <c r="Z102" s="66">
        <v>224481.32354663525</v>
      </c>
      <c r="AA102" s="66">
        <v>224481.32354663525</v>
      </c>
      <c r="AB102" s="66">
        <v>224481.32354663525</v>
      </c>
      <c r="AC102" s="66">
        <v>224481.32354663525</v>
      </c>
      <c r="AD102" s="66">
        <v>224481.32354663525</v>
      </c>
      <c r="AE102" s="66">
        <v>224481.32354663525</v>
      </c>
      <c r="AF102" s="66">
        <v>224481.32354663525</v>
      </c>
      <c r="AG102" s="66">
        <v>224481.32354663525</v>
      </c>
      <c r="AH102" s="66">
        <v>224481.32354663525</v>
      </c>
      <c r="AI102" s="66">
        <v>224481.32354663525</v>
      </c>
      <c r="AJ102" s="66">
        <v>224481.32354663525</v>
      </c>
      <c r="AK102" s="66">
        <v>223415.03725978872</v>
      </c>
      <c r="AL102" s="66">
        <v>222236.51031116888</v>
      </c>
      <c r="AM102" s="66">
        <v>222236.51031116888</v>
      </c>
      <c r="AN102" s="66">
        <v>222236.51031116888</v>
      </c>
      <c r="AO102" s="66">
        <v>222236.51031116888</v>
      </c>
      <c r="AP102" s="66">
        <v>221170.22402432235</v>
      </c>
      <c r="AQ102" s="66">
        <v>219991.69707570251</v>
      </c>
      <c r="AR102" s="66">
        <v>219991.69707570251</v>
      </c>
      <c r="AS102" s="66">
        <v>219991.69707570251</v>
      </c>
      <c r="AT102" s="66">
        <v>219991.69707570251</v>
      </c>
      <c r="AU102" s="66">
        <v>218925.41078885598</v>
      </c>
      <c r="AV102" s="66">
        <v>217746.88384023617</v>
      </c>
      <c r="AW102" s="66">
        <v>217746.88384023617</v>
      </c>
      <c r="AX102" s="66">
        <v>217746.88384023617</v>
      </c>
      <c r="AY102" s="66">
        <v>217746.88384023617</v>
      </c>
      <c r="AZ102" s="66">
        <v>184899.62234600016</v>
      </c>
      <c r="BA102" s="66">
        <v>0</v>
      </c>
      <c r="BB102" s="66">
        <v>0</v>
      </c>
      <c r="BC102" s="66">
        <v>0</v>
      </c>
      <c r="BD102" s="66">
        <v>0</v>
      </c>
      <c r="BE102" s="66">
        <v>0</v>
      </c>
      <c r="BF102" s="66">
        <v>0</v>
      </c>
      <c r="BG102" s="66">
        <v>0</v>
      </c>
      <c r="BH102" s="66">
        <v>0</v>
      </c>
      <c r="BI102" s="66">
        <v>0</v>
      </c>
      <c r="BJ102" s="66">
        <v>0</v>
      </c>
      <c r="BK102" s="66">
        <v>0</v>
      </c>
      <c r="BL102" s="66">
        <v>0</v>
      </c>
      <c r="BM102" s="66">
        <v>0</v>
      </c>
      <c r="BN102" s="66">
        <v>0</v>
      </c>
      <c r="BO102" s="66">
        <v>0</v>
      </c>
      <c r="BP102" s="66">
        <v>0</v>
      </c>
      <c r="BQ102" s="66">
        <v>0</v>
      </c>
      <c r="BR102" s="66">
        <v>0</v>
      </c>
      <c r="BS102" s="66">
        <v>0</v>
      </c>
      <c r="BU102" s="70">
        <v>0</v>
      </c>
    </row>
    <row r="104" spans="2:73" x14ac:dyDescent="0.3">
      <c r="B104" s="68" t="s">
        <v>35</v>
      </c>
      <c r="E104" s="61" t="s">
        <v>20</v>
      </c>
      <c r="F104" s="67" t="s">
        <v>61</v>
      </c>
      <c r="G104" s="68"/>
      <c r="H104" s="68"/>
      <c r="I104" s="66">
        <v>1291761.5478340306</v>
      </c>
      <c r="J104" s="68"/>
      <c r="K104" s="66">
        <v>0</v>
      </c>
      <c r="L104" s="66">
        <v>0</v>
      </c>
      <c r="M104" s="66">
        <v>0</v>
      </c>
      <c r="N104" s="66">
        <v>0</v>
      </c>
      <c r="O104" s="66">
        <v>0</v>
      </c>
      <c r="P104" s="66">
        <v>0</v>
      </c>
      <c r="Q104" s="66">
        <v>12433.190291241021</v>
      </c>
      <c r="R104" s="66">
        <v>37366.564921772195</v>
      </c>
      <c r="S104" s="66">
        <v>37366.564921772195</v>
      </c>
      <c r="T104" s="66">
        <v>37366.564921772195</v>
      </c>
      <c r="U104" s="66">
        <v>37366.564921772195</v>
      </c>
      <c r="V104" s="66">
        <v>37366.564921772195</v>
      </c>
      <c r="W104" s="66">
        <v>37366.564921772195</v>
      </c>
      <c r="X104" s="66">
        <v>37366.564921772195</v>
      </c>
      <c r="Y104" s="66">
        <v>37366.564921772195</v>
      </c>
      <c r="Z104" s="66">
        <v>37366.564921772195</v>
      </c>
      <c r="AA104" s="66">
        <v>37366.564921772195</v>
      </c>
      <c r="AB104" s="66">
        <v>37366.564921772195</v>
      </c>
      <c r="AC104" s="66">
        <v>37366.564921772195</v>
      </c>
      <c r="AD104" s="66">
        <v>37366.564921772195</v>
      </c>
      <c r="AE104" s="66">
        <v>37366.564921772195</v>
      </c>
      <c r="AF104" s="66">
        <v>37366.564921772195</v>
      </c>
      <c r="AG104" s="66">
        <v>37366.564921772195</v>
      </c>
      <c r="AH104" s="66">
        <v>37366.564921772195</v>
      </c>
      <c r="AI104" s="66">
        <v>37366.564921772195</v>
      </c>
      <c r="AJ104" s="66">
        <v>37366.564921772195</v>
      </c>
      <c r="AK104" s="66">
        <v>37189.073738393781</v>
      </c>
      <c r="AL104" s="66">
        <v>36992.899272554481</v>
      </c>
      <c r="AM104" s="66">
        <v>36992.899272554481</v>
      </c>
      <c r="AN104" s="66">
        <v>36992.899272554481</v>
      </c>
      <c r="AO104" s="66">
        <v>36992.899272554481</v>
      </c>
      <c r="AP104" s="66">
        <v>36815.408089176053</v>
      </c>
      <c r="AQ104" s="66">
        <v>36619.233623336753</v>
      </c>
      <c r="AR104" s="66">
        <v>36619.233623336753</v>
      </c>
      <c r="AS104" s="66">
        <v>36619.233623336753</v>
      </c>
      <c r="AT104" s="66">
        <v>36619.233623336753</v>
      </c>
      <c r="AU104" s="66">
        <v>36441.74243995834</v>
      </c>
      <c r="AV104" s="66">
        <v>36245.567974119032</v>
      </c>
      <c r="AW104" s="66">
        <v>36245.567974119032</v>
      </c>
      <c r="AX104" s="66">
        <v>36245.567974119032</v>
      </c>
      <c r="AY104" s="66">
        <v>36245.567974119032</v>
      </c>
      <c r="AZ104" s="66">
        <v>19486.596281548835</v>
      </c>
      <c r="BA104" s="66">
        <v>0</v>
      </c>
      <c r="BB104" s="66">
        <v>0</v>
      </c>
      <c r="BC104" s="66">
        <v>0</v>
      </c>
      <c r="BD104" s="66">
        <v>0</v>
      </c>
      <c r="BE104" s="66">
        <v>0</v>
      </c>
      <c r="BF104" s="66">
        <v>0</v>
      </c>
      <c r="BG104" s="66">
        <v>0</v>
      </c>
      <c r="BH104" s="66">
        <v>0</v>
      </c>
      <c r="BI104" s="66">
        <v>0</v>
      </c>
      <c r="BJ104" s="66">
        <v>0</v>
      </c>
      <c r="BK104" s="66">
        <v>0</v>
      </c>
      <c r="BL104" s="66">
        <v>0</v>
      </c>
      <c r="BM104" s="66">
        <v>0</v>
      </c>
      <c r="BN104" s="66">
        <v>0</v>
      </c>
      <c r="BO104" s="66">
        <v>0</v>
      </c>
      <c r="BP104" s="66">
        <v>0</v>
      </c>
      <c r="BQ104" s="66">
        <v>0</v>
      </c>
      <c r="BR104" s="66">
        <v>0</v>
      </c>
      <c r="BS104" s="66">
        <v>0</v>
      </c>
      <c r="BU104" s="70">
        <v>0</v>
      </c>
    </row>
    <row r="106" spans="2:73" x14ac:dyDescent="0.3">
      <c r="B106" s="68" t="s">
        <v>36</v>
      </c>
      <c r="E106" s="61" t="s">
        <v>20</v>
      </c>
      <c r="F106" s="67" t="s">
        <v>61</v>
      </c>
      <c r="G106" s="68"/>
      <c r="H106" s="68"/>
      <c r="I106" s="66">
        <v>5842898.0028955815</v>
      </c>
      <c r="J106" s="68"/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66">
        <v>0</v>
      </c>
      <c r="Q106" s="66">
        <v>0</v>
      </c>
      <c r="R106" s="66">
        <v>103616.00410276726</v>
      </c>
      <c r="S106" s="66">
        <v>169685.13791679151</v>
      </c>
      <c r="T106" s="66">
        <v>169685.13791679151</v>
      </c>
      <c r="U106" s="66">
        <v>169685.13791679151</v>
      </c>
      <c r="V106" s="66">
        <v>169685.13791679151</v>
      </c>
      <c r="W106" s="66">
        <v>169685.13791679151</v>
      </c>
      <c r="X106" s="66">
        <v>169685.13791679151</v>
      </c>
      <c r="Y106" s="66">
        <v>169685.13791679151</v>
      </c>
      <c r="Z106" s="66">
        <v>169685.13791679151</v>
      </c>
      <c r="AA106" s="66">
        <v>169685.13791679151</v>
      </c>
      <c r="AB106" s="66">
        <v>169685.13791679151</v>
      </c>
      <c r="AC106" s="66">
        <v>169685.13791679151</v>
      </c>
      <c r="AD106" s="66">
        <v>169685.13791679151</v>
      </c>
      <c r="AE106" s="66">
        <v>169685.13791679151</v>
      </c>
      <c r="AF106" s="66">
        <v>169685.13791679151</v>
      </c>
      <c r="AG106" s="66">
        <v>169685.13791679151</v>
      </c>
      <c r="AH106" s="66">
        <v>169685.13791679151</v>
      </c>
      <c r="AI106" s="66">
        <v>169685.13791679151</v>
      </c>
      <c r="AJ106" s="66">
        <v>169685.13791679151</v>
      </c>
      <c r="AK106" s="66">
        <v>169685.13791679151</v>
      </c>
      <c r="AL106" s="66">
        <v>167988.28653762362</v>
      </c>
      <c r="AM106" s="66">
        <v>167988.28653762362</v>
      </c>
      <c r="AN106" s="66">
        <v>167988.28653762362</v>
      </c>
      <c r="AO106" s="66">
        <v>167988.28653762362</v>
      </c>
      <c r="AP106" s="66">
        <v>167988.28653762362</v>
      </c>
      <c r="AQ106" s="66">
        <v>166291.43515845569</v>
      </c>
      <c r="AR106" s="66">
        <v>166291.43515845569</v>
      </c>
      <c r="AS106" s="66">
        <v>166291.43515845569</v>
      </c>
      <c r="AT106" s="66">
        <v>166291.43515845569</v>
      </c>
      <c r="AU106" s="66">
        <v>166291.43515845569</v>
      </c>
      <c r="AV106" s="66">
        <v>164594.58377928776</v>
      </c>
      <c r="AW106" s="66">
        <v>164594.58377928776</v>
      </c>
      <c r="AX106" s="66">
        <v>164594.58377928776</v>
      </c>
      <c r="AY106" s="66">
        <v>164594.58377928776</v>
      </c>
      <c r="AZ106" s="66">
        <v>164594.58377928776</v>
      </c>
      <c r="BA106" s="66">
        <v>20892.850996940349</v>
      </c>
      <c r="BB106" s="66">
        <v>0</v>
      </c>
      <c r="BC106" s="66">
        <v>0</v>
      </c>
      <c r="BD106" s="66">
        <v>0</v>
      </c>
      <c r="BE106" s="66">
        <v>0</v>
      </c>
      <c r="BF106" s="66">
        <v>0</v>
      </c>
      <c r="BG106" s="66">
        <v>0</v>
      </c>
      <c r="BH106" s="66">
        <v>0</v>
      </c>
      <c r="BI106" s="66">
        <v>0</v>
      </c>
      <c r="BJ106" s="66">
        <v>0</v>
      </c>
      <c r="BK106" s="66">
        <v>0</v>
      </c>
      <c r="BL106" s="66">
        <v>0</v>
      </c>
      <c r="BM106" s="66">
        <v>0</v>
      </c>
      <c r="BN106" s="66">
        <v>0</v>
      </c>
      <c r="BO106" s="66">
        <v>0</v>
      </c>
      <c r="BP106" s="66">
        <v>0</v>
      </c>
      <c r="BQ106" s="66">
        <v>0</v>
      </c>
      <c r="BR106" s="66">
        <v>0</v>
      </c>
      <c r="BS106" s="66">
        <v>0</v>
      </c>
      <c r="BU106" s="70">
        <v>0</v>
      </c>
    </row>
    <row r="108" spans="2:73" x14ac:dyDescent="0.3">
      <c r="B108" s="68" t="s">
        <v>37</v>
      </c>
      <c r="E108" s="61" t="s">
        <v>20</v>
      </c>
      <c r="F108" s="67" t="s">
        <v>61</v>
      </c>
      <c r="G108" s="68"/>
      <c r="H108" s="68"/>
      <c r="I108" s="66">
        <v>4294840.1694887634</v>
      </c>
      <c r="J108" s="68"/>
      <c r="K108" s="66">
        <v>0</v>
      </c>
      <c r="L108" s="66">
        <v>0</v>
      </c>
      <c r="M108" s="66">
        <v>0</v>
      </c>
      <c r="N108" s="66">
        <v>0</v>
      </c>
      <c r="O108" s="66">
        <v>0</v>
      </c>
      <c r="P108" s="66">
        <v>0</v>
      </c>
      <c r="Q108" s="66">
        <v>0</v>
      </c>
      <c r="R108" s="66">
        <v>26433.121274182566</v>
      </c>
      <c r="S108" s="66">
        <v>124531.799</v>
      </c>
      <c r="T108" s="66">
        <v>124531.799</v>
      </c>
      <c r="U108" s="66">
        <v>124531.799</v>
      </c>
      <c r="V108" s="66">
        <v>124531.799</v>
      </c>
      <c r="W108" s="66">
        <v>124531.799</v>
      </c>
      <c r="X108" s="66">
        <v>124531.799</v>
      </c>
      <c r="Y108" s="66">
        <v>124531.799</v>
      </c>
      <c r="Z108" s="66">
        <v>124531.799</v>
      </c>
      <c r="AA108" s="66">
        <v>124531.799</v>
      </c>
      <c r="AB108" s="66">
        <v>124531.799</v>
      </c>
      <c r="AC108" s="66">
        <v>124531.799</v>
      </c>
      <c r="AD108" s="66">
        <v>124531.799</v>
      </c>
      <c r="AE108" s="66">
        <v>124531.799</v>
      </c>
      <c r="AF108" s="66">
        <v>124531.799</v>
      </c>
      <c r="AG108" s="66">
        <v>124531.799</v>
      </c>
      <c r="AH108" s="66">
        <v>124531.799</v>
      </c>
      <c r="AI108" s="66">
        <v>124531.799</v>
      </c>
      <c r="AJ108" s="66">
        <v>124531.799</v>
      </c>
      <c r="AK108" s="66">
        <v>124531.799</v>
      </c>
      <c r="AL108" s="66">
        <v>123940.27295475002</v>
      </c>
      <c r="AM108" s="66">
        <v>123286.48101000002</v>
      </c>
      <c r="AN108" s="66">
        <v>123286.48101000002</v>
      </c>
      <c r="AO108" s="66">
        <v>123286.48101000002</v>
      </c>
      <c r="AP108" s="66">
        <v>123286.48101000002</v>
      </c>
      <c r="AQ108" s="66">
        <v>122694.95496475001</v>
      </c>
      <c r="AR108" s="66">
        <v>122041.16302000001</v>
      </c>
      <c r="AS108" s="66">
        <v>122041.16302000001</v>
      </c>
      <c r="AT108" s="66">
        <v>122041.16302000001</v>
      </c>
      <c r="AU108" s="66">
        <v>122041.16302000001</v>
      </c>
      <c r="AV108" s="66">
        <v>121449.63697475</v>
      </c>
      <c r="AW108" s="66">
        <v>120795.84503</v>
      </c>
      <c r="AX108" s="66">
        <v>120795.84503</v>
      </c>
      <c r="AY108" s="66">
        <v>120795.84503</v>
      </c>
      <c r="AZ108" s="66">
        <v>120795.84503</v>
      </c>
      <c r="BA108" s="66">
        <v>69724.046080329368</v>
      </c>
      <c r="BB108" s="66">
        <v>0</v>
      </c>
      <c r="BC108" s="66">
        <v>0</v>
      </c>
      <c r="BD108" s="66">
        <v>0</v>
      </c>
      <c r="BE108" s="66">
        <v>0</v>
      </c>
      <c r="BF108" s="66">
        <v>0</v>
      </c>
      <c r="BG108" s="66">
        <v>0</v>
      </c>
      <c r="BH108" s="66">
        <v>0</v>
      </c>
      <c r="BI108" s="66">
        <v>0</v>
      </c>
      <c r="BJ108" s="66">
        <v>0</v>
      </c>
      <c r="BK108" s="66">
        <v>0</v>
      </c>
      <c r="BL108" s="66">
        <v>0</v>
      </c>
      <c r="BM108" s="66">
        <v>0</v>
      </c>
      <c r="BN108" s="66">
        <v>0</v>
      </c>
      <c r="BO108" s="66">
        <v>0</v>
      </c>
      <c r="BP108" s="66">
        <v>0</v>
      </c>
      <c r="BQ108" s="66">
        <v>0</v>
      </c>
      <c r="BR108" s="66">
        <v>0</v>
      </c>
      <c r="BS108" s="66">
        <v>0</v>
      </c>
      <c r="BU108" s="70">
        <v>0</v>
      </c>
    </row>
    <row r="110" spans="2:73" x14ac:dyDescent="0.3">
      <c r="B110" s="68" t="s">
        <v>38</v>
      </c>
      <c r="E110" s="61" t="s">
        <v>20</v>
      </c>
      <c r="F110" s="67" t="s">
        <v>61</v>
      </c>
      <c r="G110" s="68"/>
      <c r="H110" s="68"/>
      <c r="I110" s="66">
        <v>3650416.3421764169</v>
      </c>
      <c r="J110" s="68"/>
      <c r="K110" s="66">
        <v>0</v>
      </c>
      <c r="L110" s="66">
        <v>0</v>
      </c>
      <c r="M110" s="66">
        <v>0</v>
      </c>
      <c r="N110" s="66">
        <v>0</v>
      </c>
      <c r="O110" s="66">
        <v>0</v>
      </c>
      <c r="P110" s="66">
        <v>0</v>
      </c>
      <c r="Q110" s="66">
        <v>0</v>
      </c>
      <c r="R110" s="66">
        <v>75978.8592189263</v>
      </c>
      <c r="S110" s="66">
        <v>105902.0688588101</v>
      </c>
      <c r="T110" s="66">
        <v>105902.0688588101</v>
      </c>
      <c r="U110" s="66">
        <v>105902.0688588101</v>
      </c>
      <c r="V110" s="66">
        <v>105902.0688588101</v>
      </c>
      <c r="W110" s="66">
        <v>105902.0688588101</v>
      </c>
      <c r="X110" s="66">
        <v>105902.0688588101</v>
      </c>
      <c r="Y110" s="66">
        <v>105902.0688588101</v>
      </c>
      <c r="Z110" s="66">
        <v>105902.0688588101</v>
      </c>
      <c r="AA110" s="66">
        <v>105902.0688588101</v>
      </c>
      <c r="AB110" s="66">
        <v>105902.0688588101</v>
      </c>
      <c r="AC110" s="66">
        <v>105902.0688588101</v>
      </c>
      <c r="AD110" s="66">
        <v>105902.0688588101</v>
      </c>
      <c r="AE110" s="66">
        <v>105902.0688588101</v>
      </c>
      <c r="AF110" s="66">
        <v>105902.0688588101</v>
      </c>
      <c r="AG110" s="66">
        <v>105902.0688588101</v>
      </c>
      <c r="AH110" s="66">
        <v>105902.0688588101</v>
      </c>
      <c r="AI110" s="66">
        <v>105902.0688588101</v>
      </c>
      <c r="AJ110" s="66">
        <v>105902.0688588101</v>
      </c>
      <c r="AK110" s="66">
        <v>105902.0688588101</v>
      </c>
      <c r="AL110" s="66">
        <v>104843.048170222</v>
      </c>
      <c r="AM110" s="66">
        <v>104843.048170222</v>
      </c>
      <c r="AN110" s="66">
        <v>104843.048170222</v>
      </c>
      <c r="AO110" s="66">
        <v>104843.048170222</v>
      </c>
      <c r="AP110" s="66">
        <v>104843.048170222</v>
      </c>
      <c r="AQ110" s="66">
        <v>103784.02748163389</v>
      </c>
      <c r="AR110" s="66">
        <v>103784.02748163389</v>
      </c>
      <c r="AS110" s="66">
        <v>103784.02748163389</v>
      </c>
      <c r="AT110" s="66">
        <v>103784.02748163389</v>
      </c>
      <c r="AU110" s="66">
        <v>103784.02748163389</v>
      </c>
      <c r="AV110" s="66">
        <v>102725.00679304579</v>
      </c>
      <c r="AW110" s="66">
        <v>102725.00679304579</v>
      </c>
      <c r="AX110" s="66">
        <v>102725.00679304579</v>
      </c>
      <c r="AY110" s="66">
        <v>102725.00679304579</v>
      </c>
      <c r="AZ110" s="66">
        <v>102725.00679304579</v>
      </c>
      <c r="BA110" s="66">
        <v>5537.7624155916556</v>
      </c>
      <c r="BB110" s="66">
        <v>0</v>
      </c>
      <c r="BC110" s="66">
        <v>0</v>
      </c>
      <c r="BD110" s="66">
        <v>0</v>
      </c>
      <c r="BE110" s="66">
        <v>0</v>
      </c>
      <c r="BF110" s="66">
        <v>0</v>
      </c>
      <c r="BG110" s="66">
        <v>0</v>
      </c>
      <c r="BH110" s="66">
        <v>0</v>
      </c>
      <c r="BI110" s="66">
        <v>0</v>
      </c>
      <c r="BJ110" s="66">
        <v>0</v>
      </c>
      <c r="BK110" s="66">
        <v>0</v>
      </c>
      <c r="BL110" s="66">
        <v>0</v>
      </c>
      <c r="BM110" s="66">
        <v>0</v>
      </c>
      <c r="BN110" s="66">
        <v>0</v>
      </c>
      <c r="BO110" s="66">
        <v>0</v>
      </c>
      <c r="BP110" s="66">
        <v>0</v>
      </c>
      <c r="BQ110" s="66">
        <v>0</v>
      </c>
      <c r="BR110" s="66">
        <v>0</v>
      </c>
      <c r="BS110" s="66">
        <v>0</v>
      </c>
      <c r="BU110" s="70">
        <v>0</v>
      </c>
    </row>
    <row r="112" spans="2:73" x14ac:dyDescent="0.3">
      <c r="B112" s="68" t="s">
        <v>39</v>
      </c>
      <c r="E112" s="61" t="s">
        <v>20</v>
      </c>
      <c r="F112" s="67" t="s">
        <v>61</v>
      </c>
      <c r="G112" s="68"/>
      <c r="H112" s="68"/>
      <c r="I112" s="66">
        <v>1348713.5828690513</v>
      </c>
      <c r="J112" s="68"/>
      <c r="K112" s="66">
        <v>0</v>
      </c>
      <c r="L112" s="66">
        <v>0</v>
      </c>
      <c r="M112" s="66">
        <v>0</v>
      </c>
      <c r="N112" s="66">
        <v>0</v>
      </c>
      <c r="O112" s="66">
        <v>0</v>
      </c>
      <c r="P112" s="66">
        <v>0</v>
      </c>
      <c r="Q112" s="66">
        <v>12981.352984464962</v>
      </c>
      <c r="R112" s="66">
        <v>39014.006679216851</v>
      </c>
      <c r="S112" s="66">
        <v>39014.006679216851</v>
      </c>
      <c r="T112" s="66">
        <v>39014.006679216851</v>
      </c>
      <c r="U112" s="66">
        <v>39014.006679216851</v>
      </c>
      <c r="V112" s="66">
        <v>39014.006679216851</v>
      </c>
      <c r="W112" s="66">
        <v>39014.006679216851</v>
      </c>
      <c r="X112" s="66">
        <v>39014.006679216851</v>
      </c>
      <c r="Y112" s="66">
        <v>39014.006679216851</v>
      </c>
      <c r="Z112" s="66">
        <v>39014.006679216851</v>
      </c>
      <c r="AA112" s="66">
        <v>39014.006679216851</v>
      </c>
      <c r="AB112" s="66">
        <v>39014.006679216851</v>
      </c>
      <c r="AC112" s="66">
        <v>39014.006679216851</v>
      </c>
      <c r="AD112" s="66">
        <v>39014.006679216851</v>
      </c>
      <c r="AE112" s="66">
        <v>39014.006679216851</v>
      </c>
      <c r="AF112" s="66">
        <v>39014.006679216851</v>
      </c>
      <c r="AG112" s="66">
        <v>39014.006679216851</v>
      </c>
      <c r="AH112" s="66">
        <v>39014.006679216851</v>
      </c>
      <c r="AI112" s="66">
        <v>39014.006679216851</v>
      </c>
      <c r="AJ112" s="66">
        <v>39014.006679216851</v>
      </c>
      <c r="AK112" s="66">
        <v>38828.690147490575</v>
      </c>
      <c r="AL112" s="66">
        <v>38623.866612424681</v>
      </c>
      <c r="AM112" s="66">
        <v>38623.866612424681</v>
      </c>
      <c r="AN112" s="66">
        <v>38623.866612424681</v>
      </c>
      <c r="AO112" s="66">
        <v>38623.866612424681</v>
      </c>
      <c r="AP112" s="66">
        <v>38438.550080698406</v>
      </c>
      <c r="AQ112" s="66">
        <v>38233.726545632511</v>
      </c>
      <c r="AR112" s="66">
        <v>38233.726545632511</v>
      </c>
      <c r="AS112" s="66">
        <v>38233.726545632511</v>
      </c>
      <c r="AT112" s="66">
        <v>38233.726545632511</v>
      </c>
      <c r="AU112" s="66">
        <v>38048.410013906236</v>
      </c>
      <c r="AV112" s="66">
        <v>37843.586478840341</v>
      </c>
      <c r="AW112" s="66">
        <v>37843.586478840341</v>
      </c>
      <c r="AX112" s="66">
        <v>37843.586478840341</v>
      </c>
      <c r="AY112" s="66">
        <v>37843.586478840341</v>
      </c>
      <c r="AZ112" s="66">
        <v>20345.734189780367</v>
      </c>
      <c r="BA112" s="66">
        <v>0</v>
      </c>
      <c r="BB112" s="66">
        <v>0</v>
      </c>
      <c r="BC112" s="66">
        <v>0</v>
      </c>
      <c r="BD112" s="66">
        <v>0</v>
      </c>
      <c r="BE112" s="66">
        <v>0</v>
      </c>
      <c r="BF112" s="66">
        <v>0</v>
      </c>
      <c r="BG112" s="66">
        <v>0</v>
      </c>
      <c r="BH112" s="66">
        <v>0</v>
      </c>
      <c r="BI112" s="66">
        <v>0</v>
      </c>
      <c r="BJ112" s="66">
        <v>0</v>
      </c>
      <c r="BK112" s="66">
        <v>0</v>
      </c>
      <c r="BL112" s="66">
        <v>0</v>
      </c>
      <c r="BM112" s="66">
        <v>0</v>
      </c>
      <c r="BN112" s="66">
        <v>0</v>
      </c>
      <c r="BO112" s="66">
        <v>0</v>
      </c>
      <c r="BP112" s="66">
        <v>0</v>
      </c>
      <c r="BQ112" s="66">
        <v>0</v>
      </c>
      <c r="BR112" s="66">
        <v>0</v>
      </c>
      <c r="BS112" s="66">
        <v>0</v>
      </c>
      <c r="BU112" s="70">
        <v>0</v>
      </c>
    </row>
    <row r="114" spans="2:73" x14ac:dyDescent="0.3">
      <c r="B114" s="68" t="s">
        <v>40</v>
      </c>
      <c r="E114" s="61" t="s">
        <v>20</v>
      </c>
      <c r="F114" s="67" t="s">
        <v>61</v>
      </c>
      <c r="G114" s="68"/>
      <c r="H114" s="68"/>
      <c r="I114" s="66">
        <v>993843.66719389299</v>
      </c>
      <c r="J114" s="68"/>
      <c r="K114" s="66">
        <v>0</v>
      </c>
      <c r="L114" s="66">
        <v>0</v>
      </c>
      <c r="M114" s="66">
        <v>0</v>
      </c>
      <c r="N114" s="66">
        <v>0</v>
      </c>
      <c r="O114" s="66">
        <v>0</v>
      </c>
      <c r="P114" s="66">
        <v>0</v>
      </c>
      <c r="Q114" s="66">
        <v>14110.567465102815</v>
      </c>
      <c r="R114" s="66">
        <v>28773.577786893649</v>
      </c>
      <c r="S114" s="66">
        <v>28773.577786893649</v>
      </c>
      <c r="T114" s="66">
        <v>28773.577786893649</v>
      </c>
      <c r="U114" s="66">
        <v>28773.577786893649</v>
      </c>
      <c r="V114" s="66">
        <v>28773.577786893649</v>
      </c>
      <c r="W114" s="66">
        <v>28773.577786893649</v>
      </c>
      <c r="X114" s="66">
        <v>28773.577786893649</v>
      </c>
      <c r="Y114" s="66">
        <v>28773.577786893649</v>
      </c>
      <c r="Z114" s="66">
        <v>28773.577786893649</v>
      </c>
      <c r="AA114" s="66">
        <v>28773.577786893649</v>
      </c>
      <c r="AB114" s="66">
        <v>28773.577786893649</v>
      </c>
      <c r="AC114" s="66">
        <v>28773.577786893649</v>
      </c>
      <c r="AD114" s="66">
        <v>28773.577786893649</v>
      </c>
      <c r="AE114" s="66">
        <v>28773.577786893649</v>
      </c>
      <c r="AF114" s="66">
        <v>28773.577786893649</v>
      </c>
      <c r="AG114" s="66">
        <v>28773.577786893649</v>
      </c>
      <c r="AH114" s="66">
        <v>28773.577786893649</v>
      </c>
      <c r="AI114" s="66">
        <v>28773.577786893649</v>
      </c>
      <c r="AJ114" s="66">
        <v>28773.577786893649</v>
      </c>
      <c r="AK114" s="66">
        <v>28485.842009024713</v>
      </c>
      <c r="AL114" s="66">
        <v>28485.842009024713</v>
      </c>
      <c r="AM114" s="66">
        <v>28485.842009024713</v>
      </c>
      <c r="AN114" s="66">
        <v>28485.842009024713</v>
      </c>
      <c r="AO114" s="66">
        <v>28485.842009024713</v>
      </c>
      <c r="AP114" s="66">
        <v>28198.106231155776</v>
      </c>
      <c r="AQ114" s="66">
        <v>28198.106231155776</v>
      </c>
      <c r="AR114" s="66">
        <v>28198.106231155776</v>
      </c>
      <c r="AS114" s="66">
        <v>28198.106231155776</v>
      </c>
      <c r="AT114" s="66">
        <v>28198.106231155776</v>
      </c>
      <c r="AU114" s="66">
        <v>27910.37045328684</v>
      </c>
      <c r="AV114" s="66">
        <v>27910.37045328684</v>
      </c>
      <c r="AW114" s="66">
        <v>27910.37045328684</v>
      </c>
      <c r="AX114" s="66">
        <v>27910.37045328684</v>
      </c>
      <c r="AY114" s="66">
        <v>27910.37045328684</v>
      </c>
      <c r="AZ114" s="66">
        <v>10063.528310474368</v>
      </c>
      <c r="BA114" s="66">
        <v>0</v>
      </c>
      <c r="BB114" s="66">
        <v>0</v>
      </c>
      <c r="BC114" s="66">
        <v>0</v>
      </c>
      <c r="BD114" s="66">
        <v>0</v>
      </c>
      <c r="BE114" s="66">
        <v>0</v>
      </c>
      <c r="BF114" s="66">
        <v>0</v>
      </c>
      <c r="BG114" s="66">
        <v>0</v>
      </c>
      <c r="BH114" s="66">
        <v>0</v>
      </c>
      <c r="BI114" s="66">
        <v>0</v>
      </c>
      <c r="BJ114" s="66">
        <v>0</v>
      </c>
      <c r="BK114" s="66">
        <v>0</v>
      </c>
      <c r="BL114" s="66">
        <v>0</v>
      </c>
      <c r="BM114" s="66">
        <v>0</v>
      </c>
      <c r="BN114" s="66">
        <v>0</v>
      </c>
      <c r="BO114" s="66">
        <v>0</v>
      </c>
      <c r="BP114" s="66">
        <v>0</v>
      </c>
      <c r="BQ114" s="66">
        <v>0</v>
      </c>
      <c r="BR114" s="66">
        <v>0</v>
      </c>
      <c r="BS114" s="66">
        <v>0</v>
      </c>
      <c r="BU114" s="70">
        <v>0</v>
      </c>
    </row>
    <row r="116" spans="2:73" x14ac:dyDescent="0.3">
      <c r="B116" s="68" t="s">
        <v>41</v>
      </c>
      <c r="E116" s="61" t="s">
        <v>20</v>
      </c>
      <c r="F116" s="67" t="s">
        <v>61</v>
      </c>
      <c r="G116" s="68"/>
      <c r="H116" s="68"/>
      <c r="I116" s="66">
        <v>1998121.1593227736</v>
      </c>
      <c r="J116" s="68"/>
      <c r="K116" s="66">
        <v>0</v>
      </c>
      <c r="L116" s="66">
        <v>0</v>
      </c>
      <c r="M116" s="66">
        <v>0</v>
      </c>
      <c r="N116" s="66">
        <v>0</v>
      </c>
      <c r="O116" s="66">
        <v>0</v>
      </c>
      <c r="P116" s="66">
        <v>0</v>
      </c>
      <c r="Q116" s="66">
        <v>0</v>
      </c>
      <c r="R116" s="66">
        <v>0</v>
      </c>
      <c r="S116" s="66">
        <v>0</v>
      </c>
      <c r="T116" s="66">
        <v>41589.089015418445</v>
      </c>
      <c r="U116" s="66">
        <v>57968.36928013392</v>
      </c>
      <c r="V116" s="66">
        <v>57968.36928013392</v>
      </c>
      <c r="W116" s="66">
        <v>57968.36928013392</v>
      </c>
      <c r="X116" s="66">
        <v>57968.36928013392</v>
      </c>
      <c r="Y116" s="66">
        <v>57968.36928013392</v>
      </c>
      <c r="Z116" s="66">
        <v>57968.36928013392</v>
      </c>
      <c r="AA116" s="66">
        <v>57968.36928013392</v>
      </c>
      <c r="AB116" s="66">
        <v>57968.36928013392</v>
      </c>
      <c r="AC116" s="66">
        <v>57968.36928013392</v>
      </c>
      <c r="AD116" s="66">
        <v>57968.36928013392</v>
      </c>
      <c r="AE116" s="66">
        <v>57968.36928013392</v>
      </c>
      <c r="AF116" s="66">
        <v>57968.36928013392</v>
      </c>
      <c r="AG116" s="66">
        <v>57968.36928013392</v>
      </c>
      <c r="AH116" s="66">
        <v>57968.36928013392</v>
      </c>
      <c r="AI116" s="66">
        <v>57968.36928013392</v>
      </c>
      <c r="AJ116" s="66">
        <v>57968.36928013392</v>
      </c>
      <c r="AK116" s="66">
        <v>57968.36928013392</v>
      </c>
      <c r="AL116" s="66">
        <v>57968.36928013392</v>
      </c>
      <c r="AM116" s="66">
        <v>57968.36928013392</v>
      </c>
      <c r="AN116" s="66">
        <v>57388.685587332584</v>
      </c>
      <c r="AO116" s="66">
        <v>57388.685587332584</v>
      </c>
      <c r="AP116" s="66">
        <v>57388.685587332584</v>
      </c>
      <c r="AQ116" s="66">
        <v>57388.685587332584</v>
      </c>
      <c r="AR116" s="66">
        <v>57388.685587332584</v>
      </c>
      <c r="AS116" s="66">
        <v>56809.00189453124</v>
      </c>
      <c r="AT116" s="66">
        <v>56809.00189453124</v>
      </c>
      <c r="AU116" s="66">
        <v>56809.00189453124</v>
      </c>
      <c r="AV116" s="66">
        <v>56809.00189453124</v>
      </c>
      <c r="AW116" s="66">
        <v>56809.00189453124</v>
      </c>
      <c r="AX116" s="66">
        <v>56229.318201729911</v>
      </c>
      <c r="AY116" s="66">
        <v>56229.318201729911</v>
      </c>
      <c r="AZ116" s="66">
        <v>56229.318201729911</v>
      </c>
      <c r="BA116" s="66">
        <v>56229.318201729911</v>
      </c>
      <c r="BB116" s="66">
        <v>56229.318201729911</v>
      </c>
      <c r="BC116" s="66">
        <v>2998.0255668420227</v>
      </c>
      <c r="BD116" s="66">
        <v>0</v>
      </c>
      <c r="BE116" s="66">
        <v>0</v>
      </c>
      <c r="BF116" s="66">
        <v>0</v>
      </c>
      <c r="BG116" s="66">
        <v>0</v>
      </c>
      <c r="BH116" s="66">
        <v>0</v>
      </c>
      <c r="BI116" s="66">
        <v>0</v>
      </c>
      <c r="BJ116" s="66">
        <v>0</v>
      </c>
      <c r="BK116" s="66">
        <v>0</v>
      </c>
      <c r="BL116" s="66">
        <v>0</v>
      </c>
      <c r="BM116" s="66">
        <v>0</v>
      </c>
      <c r="BN116" s="66">
        <v>0</v>
      </c>
      <c r="BO116" s="66">
        <v>0</v>
      </c>
      <c r="BP116" s="66">
        <v>0</v>
      </c>
      <c r="BQ116" s="66">
        <v>0</v>
      </c>
      <c r="BR116" s="66">
        <v>0</v>
      </c>
      <c r="BS116" s="66">
        <v>0</v>
      </c>
      <c r="BU116" s="70">
        <v>0</v>
      </c>
    </row>
    <row r="118" spans="2:73" x14ac:dyDescent="0.3">
      <c r="B118" s="68" t="s">
        <v>42</v>
      </c>
      <c r="E118" s="61" t="s">
        <v>20</v>
      </c>
      <c r="F118" s="67" t="s">
        <v>61</v>
      </c>
      <c r="G118" s="68"/>
      <c r="H118" s="68"/>
      <c r="I118" s="66">
        <v>2863290.1166847977</v>
      </c>
      <c r="J118" s="68"/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1137.7304598560668</v>
      </c>
      <c r="Q118" s="66">
        <v>77692.328115152923</v>
      </c>
      <c r="R118" s="66">
        <v>77016.236997696222</v>
      </c>
      <c r="S118" s="66">
        <v>76746.723356065937</v>
      </c>
      <c r="T118" s="66">
        <v>76478.536838857661</v>
      </c>
      <c r="U118" s="66">
        <v>76211.096159618319</v>
      </c>
      <c r="V118" s="66">
        <v>75944.590703774549</v>
      </c>
      <c r="W118" s="66">
        <v>75678.82722323334</v>
      </c>
      <c r="X118" s="66">
        <v>75414.372400774751</v>
      </c>
      <c r="Y118" s="66">
        <v>75150.653038285265</v>
      </c>
      <c r="Z118" s="66">
        <v>74887.855885978512</v>
      </c>
      <c r="AA118" s="66">
        <v>74625.790384721709</v>
      </c>
      <c r="AB118" s="66">
        <v>74365.015332158975</v>
      </c>
      <c r="AC118" s="66">
        <v>74104.965505970729</v>
      </c>
      <c r="AD118" s="66">
        <v>73845.825057825336</v>
      </c>
      <c r="AE118" s="66">
        <v>73587.406080134679</v>
      </c>
      <c r="AF118" s="66">
        <v>73330.259595124982</v>
      </c>
      <c r="AG118" s="66">
        <v>73073.828245290992</v>
      </c>
      <c r="AH118" s="66">
        <v>72818.293619913456</v>
      </c>
      <c r="AI118" s="66">
        <v>72563.470426053784</v>
      </c>
      <c r="AJ118" s="66">
        <v>72309.902018711844</v>
      </c>
      <c r="AK118" s="66">
        <v>72057.038795761298</v>
      </c>
      <c r="AL118" s="66">
        <v>71805.059819749789</v>
      </c>
      <c r="AM118" s="66">
        <v>71553.782376006624</v>
      </c>
      <c r="AN118" s="66">
        <v>71303.742258991202</v>
      </c>
      <c r="AO118" s="66">
        <v>71054.39751404358</v>
      </c>
      <c r="AP118" s="66">
        <v>70805.924712136606</v>
      </c>
      <c r="AQ118" s="66">
        <v>70558.143680991998</v>
      </c>
      <c r="AR118" s="66">
        <v>70311.582759730314</v>
      </c>
      <c r="AS118" s="66">
        <v>70125.171066928597</v>
      </c>
      <c r="AT118" s="66">
        <v>69667.019455591479</v>
      </c>
      <c r="AU118" s="66">
        <v>68814.51892883578</v>
      </c>
      <c r="AV118" s="66">
        <v>68334.004209698731</v>
      </c>
      <c r="AW118" s="66">
        <v>67856.503215232791</v>
      </c>
      <c r="AX118" s="66">
        <v>67382.338878736075</v>
      </c>
      <c r="AY118" s="66">
        <v>66911.151084060912</v>
      </c>
      <c r="AZ118" s="66">
        <v>66443.92711053371</v>
      </c>
      <c r="BA118" s="66">
        <v>65979.633503881574</v>
      </c>
      <c r="BB118" s="66">
        <v>65518.584265263555</v>
      </c>
      <c r="BC118" s="66">
        <v>65060.429239126119</v>
      </c>
      <c r="BD118" s="66">
        <v>54763.456364296668</v>
      </c>
      <c r="BE118" s="66">
        <v>0</v>
      </c>
      <c r="BF118" s="66">
        <v>0</v>
      </c>
      <c r="BG118" s="66">
        <v>0</v>
      </c>
      <c r="BH118" s="66">
        <v>0</v>
      </c>
      <c r="BI118" s="66">
        <v>0</v>
      </c>
      <c r="BJ118" s="66">
        <v>0</v>
      </c>
      <c r="BK118" s="66">
        <v>0</v>
      </c>
      <c r="BL118" s="66">
        <v>0</v>
      </c>
      <c r="BM118" s="66">
        <v>0</v>
      </c>
      <c r="BN118" s="66">
        <v>0</v>
      </c>
      <c r="BO118" s="66">
        <v>0</v>
      </c>
      <c r="BP118" s="66">
        <v>0</v>
      </c>
      <c r="BQ118" s="66">
        <v>0</v>
      </c>
      <c r="BR118" s="66">
        <v>0</v>
      </c>
      <c r="BS118" s="66">
        <v>0</v>
      </c>
      <c r="BU118" s="70">
        <v>0</v>
      </c>
    </row>
    <row r="120" spans="2:73" x14ac:dyDescent="0.3">
      <c r="B120" s="68" t="s">
        <v>43</v>
      </c>
      <c r="E120" s="61" t="s">
        <v>20</v>
      </c>
      <c r="F120" s="67" t="s">
        <v>61</v>
      </c>
      <c r="G120" s="68"/>
      <c r="H120" s="68"/>
      <c r="I120" s="66">
        <v>1260284.1827397244</v>
      </c>
      <c r="J120" s="68"/>
      <c r="K120" s="66">
        <v>0</v>
      </c>
      <c r="L120" s="66">
        <v>0</v>
      </c>
      <c r="M120" s="66">
        <v>0</v>
      </c>
      <c r="N120" s="66">
        <v>0</v>
      </c>
      <c r="O120" s="66">
        <v>0</v>
      </c>
      <c r="P120" s="66">
        <v>0.48761253805266336</v>
      </c>
      <c r="Q120" s="66">
        <v>34096.795987640566</v>
      </c>
      <c r="R120" s="66">
        <v>33800.080192654881</v>
      </c>
      <c r="S120" s="66">
        <v>33681.798865817393</v>
      </c>
      <c r="T120" s="66">
        <v>33564.099973459146</v>
      </c>
      <c r="U120" s="66">
        <v>33446.728406664231</v>
      </c>
      <c r="V120" s="66">
        <v>33329.767280926964</v>
      </c>
      <c r="W120" s="66">
        <v>33213.131785546415</v>
      </c>
      <c r="X120" s="66">
        <v>33097.070620331317</v>
      </c>
      <c r="Y120" s="66">
        <v>32981.332226091581</v>
      </c>
      <c r="Z120" s="66">
        <v>32865.998561806795</v>
      </c>
      <c r="AA120" s="66">
        <v>32750.985996878793</v>
      </c>
      <c r="AB120" s="66">
        <v>32636.539770570336</v>
      </c>
      <c r="AC120" s="66">
        <v>32522.411824024311</v>
      </c>
      <c r="AD120" s="66">
        <v>32408.682975797976</v>
      </c>
      <c r="AE120" s="66">
        <v>32295.270758975312</v>
      </c>
      <c r="AF120" s="66">
        <v>32182.417000425063</v>
      </c>
      <c r="AG120" s="66">
        <v>32069.877092917515</v>
      </c>
      <c r="AH120" s="66">
        <v>31957.73073045606</v>
      </c>
      <c r="AI120" s="66">
        <v>31845.896593614736</v>
      </c>
      <c r="AJ120" s="66">
        <v>31734.613144350158</v>
      </c>
      <c r="AK120" s="66">
        <v>31623.639179032212</v>
      </c>
      <c r="AL120" s="66">
        <v>31513.053282758068</v>
      </c>
      <c r="AM120" s="66">
        <v>31402.775267624987</v>
      </c>
      <c r="AN120" s="66">
        <v>31293.040277498745</v>
      </c>
      <c r="AO120" s="66">
        <v>31183.610464989237</v>
      </c>
      <c r="AP120" s="66">
        <v>31074.563321717345</v>
      </c>
      <c r="AQ120" s="66">
        <v>30965.819775558932</v>
      </c>
      <c r="AR120" s="66">
        <v>30857.611698458655</v>
      </c>
      <c r="AS120" s="66">
        <v>30775.801285341018</v>
      </c>
      <c r="AT120" s="66">
        <v>30574.73250027364</v>
      </c>
      <c r="AU120" s="66">
        <v>30200.595989689707</v>
      </c>
      <c r="AV120" s="66">
        <v>29989.71271787952</v>
      </c>
      <c r="AW120" s="66">
        <v>29780.152078017247</v>
      </c>
      <c r="AX120" s="66">
        <v>29572.055795689594</v>
      </c>
      <c r="AY120" s="66">
        <v>29365.265826889936</v>
      </c>
      <c r="AZ120" s="66">
        <v>29160.215458438117</v>
      </c>
      <c r="BA120" s="66">
        <v>28956.451138736957</v>
      </c>
      <c r="BB120" s="66">
        <v>28754.110673329411</v>
      </c>
      <c r="BC120" s="66">
        <v>28553.040389610196</v>
      </c>
      <c r="BD120" s="66">
        <v>28206.218216703324</v>
      </c>
      <c r="BE120" s="66">
        <v>0</v>
      </c>
      <c r="BF120" s="66">
        <v>0</v>
      </c>
      <c r="BG120" s="66">
        <v>0</v>
      </c>
      <c r="BH120" s="66">
        <v>0</v>
      </c>
      <c r="BI120" s="66">
        <v>0</v>
      </c>
      <c r="BJ120" s="66">
        <v>0</v>
      </c>
      <c r="BK120" s="66">
        <v>0</v>
      </c>
      <c r="BL120" s="66">
        <v>0</v>
      </c>
      <c r="BM120" s="66">
        <v>0</v>
      </c>
      <c r="BN120" s="66">
        <v>0</v>
      </c>
      <c r="BO120" s="66">
        <v>0</v>
      </c>
      <c r="BP120" s="66">
        <v>0</v>
      </c>
      <c r="BQ120" s="66">
        <v>0</v>
      </c>
      <c r="BR120" s="66">
        <v>0</v>
      </c>
      <c r="BS120" s="66">
        <v>0</v>
      </c>
      <c r="BU120" s="70">
        <v>0</v>
      </c>
    </row>
    <row r="122" spans="2:73" x14ac:dyDescent="0.3">
      <c r="B122" s="68" t="s">
        <v>44</v>
      </c>
      <c r="E122" s="61" t="s">
        <v>20</v>
      </c>
      <c r="F122" s="67" t="s">
        <v>61</v>
      </c>
      <c r="G122" s="68"/>
      <c r="H122" s="68"/>
      <c r="I122" s="66">
        <v>1299024.1756362938</v>
      </c>
      <c r="J122" s="68"/>
      <c r="K122" s="66">
        <v>0</v>
      </c>
      <c r="L122" s="66">
        <v>0</v>
      </c>
      <c r="M122" s="66">
        <v>0</v>
      </c>
      <c r="N122" s="66">
        <v>0</v>
      </c>
      <c r="O122" s="66">
        <v>0</v>
      </c>
      <c r="P122" s="66">
        <v>0.50260130528401359</v>
      </c>
      <c r="Q122" s="66">
        <v>35144.900575833883</v>
      </c>
      <c r="R122" s="66">
        <v>34839.06400638519</v>
      </c>
      <c r="S122" s="66">
        <v>34717.146818823414</v>
      </c>
      <c r="T122" s="66">
        <v>34595.829969248582</v>
      </c>
      <c r="U122" s="66">
        <v>34474.850506928065</v>
      </c>
      <c r="V122" s="66">
        <v>34354.2941022511</v>
      </c>
      <c r="W122" s="66">
        <v>34234.073337512717</v>
      </c>
      <c r="X122" s="66">
        <v>34114.444557328257</v>
      </c>
      <c r="Y122" s="66">
        <v>33995.148469806234</v>
      </c>
      <c r="Z122" s="66">
        <v>33876.269553270948</v>
      </c>
      <c r="AA122" s="66">
        <v>33757.721606395484</v>
      </c>
      <c r="AB122" s="66">
        <v>33639.757406875149</v>
      </c>
      <c r="AC122" s="66">
        <v>33522.121270748525</v>
      </c>
      <c r="AD122" s="66">
        <v>33404.896500862</v>
      </c>
      <c r="AE122" s="66">
        <v>33287.998095341369</v>
      </c>
      <c r="AF122" s="66">
        <v>33171.675314594009</v>
      </c>
      <c r="AG122" s="66">
        <v>33055.676032385796</v>
      </c>
      <c r="AH122" s="66">
        <v>32940.082392441509</v>
      </c>
      <c r="AI122" s="66">
        <v>32824.810575649761</v>
      </c>
      <c r="AJ122" s="66">
        <v>32710.106374071496</v>
      </c>
      <c r="AK122" s="66">
        <v>32595.721169695727</v>
      </c>
      <c r="AL122" s="66">
        <v>32481.735963254247</v>
      </c>
      <c r="AM122" s="66">
        <v>32368.068101940906</v>
      </c>
      <c r="AN122" s="66">
        <v>32254.959957730676</v>
      </c>
      <c r="AO122" s="66">
        <v>32142.166372020365</v>
      </c>
      <c r="AP122" s="66">
        <v>32029.767218453024</v>
      </c>
      <c r="AQ122" s="66">
        <v>31917.680994299099</v>
      </c>
      <c r="AR122" s="66">
        <v>31806.146699036581</v>
      </c>
      <c r="AS122" s="66">
        <v>31721.821508008972</v>
      </c>
      <c r="AT122" s="66">
        <v>31514.572050826599</v>
      </c>
      <c r="AU122" s="66">
        <v>31128.934923190674</v>
      </c>
      <c r="AV122" s="66">
        <v>30911.569290843217</v>
      </c>
      <c r="AW122" s="66">
        <v>30695.566946950341</v>
      </c>
      <c r="AX122" s="66">
        <v>30481.073973614752</v>
      </c>
      <c r="AY122" s="66">
        <v>30267.927468700385</v>
      </c>
      <c r="AZ122" s="66">
        <v>30056.574037871003</v>
      </c>
      <c r="BA122" s="66">
        <v>29846.54618776463</v>
      </c>
      <c r="BB122" s="66">
        <v>29637.985959941649</v>
      </c>
      <c r="BC122" s="66">
        <v>29430.734958040237</v>
      </c>
      <c r="BD122" s="66">
        <v>29073.251786051733</v>
      </c>
      <c r="BE122" s="66">
        <v>0</v>
      </c>
      <c r="BF122" s="66">
        <v>0</v>
      </c>
      <c r="BG122" s="66">
        <v>0</v>
      </c>
      <c r="BH122" s="66">
        <v>0</v>
      </c>
      <c r="BI122" s="66">
        <v>0</v>
      </c>
      <c r="BJ122" s="66">
        <v>0</v>
      </c>
      <c r="BK122" s="66">
        <v>0</v>
      </c>
      <c r="BL122" s="66">
        <v>0</v>
      </c>
      <c r="BM122" s="66">
        <v>0</v>
      </c>
      <c r="BN122" s="66">
        <v>0</v>
      </c>
      <c r="BO122" s="66">
        <v>0</v>
      </c>
      <c r="BP122" s="66">
        <v>0</v>
      </c>
      <c r="BQ122" s="66">
        <v>0</v>
      </c>
      <c r="BR122" s="66">
        <v>0</v>
      </c>
      <c r="BS122" s="66">
        <v>0</v>
      </c>
      <c r="BU122" s="70">
        <v>0</v>
      </c>
    </row>
    <row r="124" spans="2:73" x14ac:dyDescent="0.3">
      <c r="B124" s="68" t="s">
        <v>47</v>
      </c>
      <c r="E124" s="61" t="s">
        <v>20</v>
      </c>
      <c r="F124" s="67" t="s">
        <v>61</v>
      </c>
      <c r="G124" s="68"/>
      <c r="H124" s="68"/>
      <c r="I124" s="66">
        <v>0</v>
      </c>
      <c r="J124" s="68"/>
      <c r="K124" s="66">
        <v>0</v>
      </c>
      <c r="L124" s="66">
        <v>0</v>
      </c>
      <c r="M124" s="66">
        <v>0</v>
      </c>
      <c r="N124" s="66">
        <v>0</v>
      </c>
      <c r="O124" s="66">
        <v>0</v>
      </c>
      <c r="P124" s="66">
        <v>0</v>
      </c>
      <c r="Q124" s="66">
        <v>0</v>
      </c>
      <c r="R124" s="66">
        <v>0</v>
      </c>
      <c r="S124" s="66">
        <v>0</v>
      </c>
      <c r="T124" s="66">
        <v>0</v>
      </c>
      <c r="U124" s="66">
        <v>0</v>
      </c>
      <c r="V124" s="66">
        <v>0</v>
      </c>
      <c r="W124" s="66">
        <v>0</v>
      </c>
      <c r="X124" s="66">
        <v>0</v>
      </c>
      <c r="Y124" s="66">
        <v>0</v>
      </c>
      <c r="Z124" s="66">
        <v>0</v>
      </c>
      <c r="AA124" s="66">
        <v>0</v>
      </c>
      <c r="AB124" s="66">
        <v>0</v>
      </c>
      <c r="AC124" s="66">
        <v>0</v>
      </c>
      <c r="AD124" s="66">
        <v>0</v>
      </c>
      <c r="AE124" s="66">
        <v>0</v>
      </c>
      <c r="AF124" s="66">
        <v>0</v>
      </c>
      <c r="AG124" s="66">
        <v>0</v>
      </c>
      <c r="AH124" s="66">
        <v>0</v>
      </c>
      <c r="AI124" s="66">
        <v>0</v>
      </c>
      <c r="AJ124" s="66">
        <v>0</v>
      </c>
      <c r="AK124" s="66">
        <v>0</v>
      </c>
      <c r="AL124" s="66">
        <v>0</v>
      </c>
      <c r="AM124" s="66">
        <v>0</v>
      </c>
      <c r="AN124" s="66">
        <v>0</v>
      </c>
      <c r="AO124" s="66">
        <v>0</v>
      </c>
      <c r="AP124" s="66">
        <v>0</v>
      </c>
      <c r="AQ124" s="66">
        <v>0</v>
      </c>
      <c r="AR124" s="66">
        <v>0</v>
      </c>
      <c r="AS124" s="66">
        <v>0</v>
      </c>
      <c r="AT124" s="66">
        <v>0</v>
      </c>
      <c r="AU124" s="66">
        <v>0</v>
      </c>
      <c r="AV124" s="66">
        <v>0</v>
      </c>
      <c r="AW124" s="66">
        <v>0</v>
      </c>
      <c r="AX124" s="66">
        <v>0</v>
      </c>
      <c r="AY124" s="66">
        <v>0</v>
      </c>
      <c r="AZ124" s="66">
        <v>0</v>
      </c>
      <c r="BA124" s="66">
        <v>0</v>
      </c>
      <c r="BB124" s="66">
        <v>0</v>
      </c>
      <c r="BC124" s="66">
        <v>0</v>
      </c>
      <c r="BD124" s="66">
        <v>0</v>
      </c>
      <c r="BE124" s="66">
        <v>0</v>
      </c>
      <c r="BF124" s="66">
        <v>0</v>
      </c>
      <c r="BG124" s="66">
        <v>0</v>
      </c>
      <c r="BH124" s="66">
        <v>0</v>
      </c>
      <c r="BI124" s="66">
        <v>0</v>
      </c>
      <c r="BJ124" s="66">
        <v>0</v>
      </c>
      <c r="BK124" s="66">
        <v>0</v>
      </c>
      <c r="BL124" s="66">
        <v>0</v>
      </c>
      <c r="BM124" s="66">
        <v>0</v>
      </c>
      <c r="BN124" s="66">
        <v>0</v>
      </c>
      <c r="BO124" s="66">
        <v>0</v>
      </c>
      <c r="BP124" s="66">
        <v>0</v>
      </c>
      <c r="BQ124" s="66">
        <v>0</v>
      </c>
      <c r="BR124" s="66">
        <v>0</v>
      </c>
      <c r="BS124" s="66">
        <v>0</v>
      </c>
      <c r="BU124" s="70">
        <v>0</v>
      </c>
    </row>
    <row r="126" spans="2:73" x14ac:dyDescent="0.3">
      <c r="B126" s="68" t="s">
        <v>48</v>
      </c>
      <c r="E126" s="61" t="s">
        <v>20</v>
      </c>
      <c r="F126" s="67" t="s">
        <v>61</v>
      </c>
      <c r="G126" s="68"/>
      <c r="H126" s="68"/>
      <c r="I126" s="66">
        <v>0</v>
      </c>
      <c r="J126" s="68"/>
      <c r="K126" s="66">
        <v>0</v>
      </c>
      <c r="L126" s="66">
        <v>0</v>
      </c>
      <c r="M126" s="66">
        <v>0</v>
      </c>
      <c r="N126" s="66">
        <v>0</v>
      </c>
      <c r="O126" s="66">
        <v>0</v>
      </c>
      <c r="P126" s="66">
        <v>0</v>
      </c>
      <c r="Q126" s="66">
        <v>0</v>
      </c>
      <c r="R126" s="66">
        <v>0</v>
      </c>
      <c r="S126" s="66">
        <v>0</v>
      </c>
      <c r="T126" s="66">
        <v>0</v>
      </c>
      <c r="U126" s="66">
        <v>0</v>
      </c>
      <c r="V126" s="66">
        <v>0</v>
      </c>
      <c r="W126" s="66">
        <v>0</v>
      </c>
      <c r="X126" s="66">
        <v>0</v>
      </c>
      <c r="Y126" s="66">
        <v>0</v>
      </c>
      <c r="Z126" s="66">
        <v>0</v>
      </c>
      <c r="AA126" s="66"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</v>
      </c>
      <c r="AG126" s="66">
        <v>0</v>
      </c>
      <c r="AH126" s="66">
        <v>0</v>
      </c>
      <c r="AI126" s="66">
        <v>0</v>
      </c>
      <c r="AJ126" s="66">
        <v>0</v>
      </c>
      <c r="AK126" s="66">
        <v>0</v>
      </c>
      <c r="AL126" s="66">
        <v>0</v>
      </c>
      <c r="AM126" s="66">
        <v>0</v>
      </c>
      <c r="AN126" s="66">
        <v>0</v>
      </c>
      <c r="AO126" s="66">
        <v>0</v>
      </c>
      <c r="AP126" s="66">
        <v>0</v>
      </c>
      <c r="AQ126" s="66">
        <v>0</v>
      </c>
      <c r="AR126" s="66">
        <v>0</v>
      </c>
      <c r="AS126" s="66">
        <v>0</v>
      </c>
      <c r="AT126" s="66">
        <v>0</v>
      </c>
      <c r="AU126" s="66">
        <v>0</v>
      </c>
      <c r="AV126" s="66">
        <v>0</v>
      </c>
      <c r="AW126" s="66">
        <v>0</v>
      </c>
      <c r="AX126" s="66">
        <v>0</v>
      </c>
      <c r="AY126" s="66">
        <v>0</v>
      </c>
      <c r="AZ126" s="66">
        <v>0</v>
      </c>
      <c r="BA126" s="66">
        <v>0</v>
      </c>
      <c r="BB126" s="66">
        <v>0</v>
      </c>
      <c r="BC126" s="66">
        <v>0</v>
      </c>
      <c r="BD126" s="66">
        <v>0</v>
      </c>
      <c r="BE126" s="66">
        <v>0</v>
      </c>
      <c r="BF126" s="66">
        <v>0</v>
      </c>
      <c r="BG126" s="66">
        <v>0</v>
      </c>
      <c r="BH126" s="66">
        <v>0</v>
      </c>
      <c r="BI126" s="66">
        <v>0</v>
      </c>
      <c r="BJ126" s="66">
        <v>0</v>
      </c>
      <c r="BK126" s="66">
        <v>0</v>
      </c>
      <c r="BL126" s="66">
        <v>0</v>
      </c>
      <c r="BM126" s="66">
        <v>0</v>
      </c>
      <c r="BN126" s="66">
        <v>0</v>
      </c>
      <c r="BO126" s="66">
        <v>0</v>
      </c>
      <c r="BP126" s="66">
        <v>0</v>
      </c>
      <c r="BQ126" s="66">
        <v>0</v>
      </c>
      <c r="BR126" s="66">
        <v>0</v>
      </c>
      <c r="BS126" s="66">
        <v>0</v>
      </c>
      <c r="BU126" s="70">
        <v>0</v>
      </c>
    </row>
    <row r="128" spans="2:73" x14ac:dyDescent="0.3">
      <c r="B128" s="68" t="s">
        <v>49</v>
      </c>
      <c r="E128" s="61" t="s">
        <v>20</v>
      </c>
      <c r="F128" s="67" t="s">
        <v>61</v>
      </c>
      <c r="G128" s="68"/>
      <c r="H128" s="68"/>
      <c r="I128" s="66">
        <v>0</v>
      </c>
      <c r="J128" s="68"/>
      <c r="K128" s="66">
        <v>0</v>
      </c>
      <c r="L128" s="66">
        <v>0</v>
      </c>
      <c r="M128" s="66">
        <v>0</v>
      </c>
      <c r="N128" s="66">
        <v>0</v>
      </c>
      <c r="O128" s="66">
        <v>0</v>
      </c>
      <c r="P128" s="66">
        <v>0</v>
      </c>
      <c r="Q128" s="66">
        <v>0</v>
      </c>
      <c r="R128" s="66">
        <v>0</v>
      </c>
      <c r="S128" s="66">
        <v>0</v>
      </c>
      <c r="T128" s="66">
        <v>0</v>
      </c>
      <c r="U128" s="66">
        <v>0</v>
      </c>
      <c r="V128" s="66">
        <v>0</v>
      </c>
      <c r="W128" s="66">
        <v>0</v>
      </c>
      <c r="X128" s="66">
        <v>0</v>
      </c>
      <c r="Y128" s="66">
        <v>0</v>
      </c>
      <c r="Z128" s="66">
        <v>0</v>
      </c>
      <c r="AA128" s="66">
        <v>0</v>
      </c>
      <c r="AB128" s="66">
        <v>0</v>
      </c>
      <c r="AC128" s="66">
        <v>0</v>
      </c>
      <c r="AD128" s="66">
        <v>0</v>
      </c>
      <c r="AE128" s="66">
        <v>0</v>
      </c>
      <c r="AF128" s="66">
        <v>0</v>
      </c>
      <c r="AG128" s="66">
        <v>0</v>
      </c>
      <c r="AH128" s="66">
        <v>0</v>
      </c>
      <c r="AI128" s="66">
        <v>0</v>
      </c>
      <c r="AJ128" s="66">
        <v>0</v>
      </c>
      <c r="AK128" s="66">
        <v>0</v>
      </c>
      <c r="AL128" s="66">
        <v>0</v>
      </c>
      <c r="AM128" s="66">
        <v>0</v>
      </c>
      <c r="AN128" s="66">
        <v>0</v>
      </c>
      <c r="AO128" s="66">
        <v>0</v>
      </c>
      <c r="AP128" s="66">
        <v>0</v>
      </c>
      <c r="AQ128" s="66">
        <v>0</v>
      </c>
      <c r="AR128" s="66">
        <v>0</v>
      </c>
      <c r="AS128" s="66">
        <v>0</v>
      </c>
      <c r="AT128" s="66">
        <v>0</v>
      </c>
      <c r="AU128" s="66">
        <v>0</v>
      </c>
      <c r="AV128" s="66">
        <v>0</v>
      </c>
      <c r="AW128" s="66">
        <v>0</v>
      </c>
      <c r="AX128" s="66">
        <v>0</v>
      </c>
      <c r="AY128" s="66">
        <v>0</v>
      </c>
      <c r="AZ128" s="66">
        <v>0</v>
      </c>
      <c r="BA128" s="66">
        <v>0</v>
      </c>
      <c r="BB128" s="66">
        <v>0</v>
      </c>
      <c r="BC128" s="66">
        <v>0</v>
      </c>
      <c r="BD128" s="66">
        <v>0</v>
      </c>
      <c r="BE128" s="66">
        <v>0</v>
      </c>
      <c r="BF128" s="66">
        <v>0</v>
      </c>
      <c r="BG128" s="66">
        <v>0</v>
      </c>
      <c r="BH128" s="66">
        <v>0</v>
      </c>
      <c r="BI128" s="66">
        <v>0</v>
      </c>
      <c r="BJ128" s="66">
        <v>0</v>
      </c>
      <c r="BK128" s="66">
        <v>0</v>
      </c>
      <c r="BL128" s="66">
        <v>0</v>
      </c>
      <c r="BM128" s="66">
        <v>0</v>
      </c>
      <c r="BN128" s="66">
        <v>0</v>
      </c>
      <c r="BO128" s="66">
        <v>0</v>
      </c>
      <c r="BP128" s="66">
        <v>0</v>
      </c>
      <c r="BQ128" s="66">
        <v>0</v>
      </c>
      <c r="BR128" s="66">
        <v>0</v>
      </c>
      <c r="BS128" s="66">
        <v>0</v>
      </c>
      <c r="BU128" s="70">
        <v>0</v>
      </c>
    </row>
    <row r="129" spans="1:73" x14ac:dyDescent="0.3">
      <c r="E129" s="61"/>
      <c r="F129" s="67"/>
      <c r="G129" s="68"/>
      <c r="H129" s="68"/>
      <c r="I129" s="69"/>
      <c r="J129" s="68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</row>
    <row r="130" spans="1:73" ht="14.5" thickBot="1" x14ac:dyDescent="0.35">
      <c r="E130" s="71" t="s">
        <v>67</v>
      </c>
      <c r="F130" s="71"/>
      <c r="G130" s="71"/>
      <c r="H130" s="71"/>
      <c r="I130" s="72">
        <v>32599873.816048097</v>
      </c>
      <c r="J130" s="71"/>
      <c r="K130" s="72">
        <v>0</v>
      </c>
      <c r="L130" s="72">
        <v>0</v>
      </c>
      <c r="M130" s="72">
        <v>0</v>
      </c>
      <c r="N130" s="72">
        <v>0</v>
      </c>
      <c r="O130" s="72">
        <v>0</v>
      </c>
      <c r="P130" s="72">
        <v>1138.7206736994035</v>
      </c>
      <c r="Q130" s="72">
        <v>189684.19791273377</v>
      </c>
      <c r="R130" s="72">
        <v>681318.83872713044</v>
      </c>
      <c r="S130" s="72">
        <v>874900.14775082632</v>
      </c>
      <c r="T130" s="72">
        <v>915982.03450710338</v>
      </c>
      <c r="U130" s="72">
        <v>931855.52306346409</v>
      </c>
      <c r="V130" s="72">
        <v>931351.50007720618</v>
      </c>
      <c r="W130" s="72">
        <v>930848.88033654611</v>
      </c>
      <c r="X130" s="72">
        <v>930348.73556868779</v>
      </c>
      <c r="Y130" s="72">
        <v>929849.98172443663</v>
      </c>
      <c r="Z130" s="72">
        <v>929352.97199130978</v>
      </c>
      <c r="AA130" s="72">
        <v>928857.34597824956</v>
      </c>
      <c r="AB130" s="72">
        <v>928364.16049985797</v>
      </c>
      <c r="AC130" s="72">
        <v>927872.34659099707</v>
      </c>
      <c r="AD130" s="72">
        <v>927382.2525247389</v>
      </c>
      <c r="AE130" s="72">
        <v>926893.52292470494</v>
      </c>
      <c r="AF130" s="72">
        <v>926407.19990039757</v>
      </c>
      <c r="AG130" s="72">
        <v>925922.22936084797</v>
      </c>
      <c r="AH130" s="72">
        <v>925438.95473306463</v>
      </c>
      <c r="AI130" s="72">
        <v>924957.02558557177</v>
      </c>
      <c r="AJ130" s="72">
        <v>924477.46952738706</v>
      </c>
      <c r="AK130" s="72">
        <v>922282.41735492274</v>
      </c>
      <c r="AL130" s="72">
        <v>916878.94421366462</v>
      </c>
      <c r="AM130" s="72">
        <v>915749.92894872488</v>
      </c>
      <c r="AN130" s="72">
        <v>914697.36200457159</v>
      </c>
      <c r="AO130" s="72">
        <v>914225.79386140429</v>
      </c>
      <c r="AP130" s="72">
        <v>912039.04498283798</v>
      </c>
      <c r="AQ130" s="72">
        <v>906643.51111884974</v>
      </c>
      <c r="AR130" s="72">
        <v>905523.41588047531</v>
      </c>
      <c r="AS130" s="72">
        <v>904591.18489072705</v>
      </c>
      <c r="AT130" s="72">
        <v>903724.71503714006</v>
      </c>
      <c r="AU130" s="72">
        <v>900395.61109234439</v>
      </c>
      <c r="AV130" s="72">
        <v>894559.92440651858</v>
      </c>
      <c r="AW130" s="72">
        <v>893003.06848354754</v>
      </c>
      <c r="AX130" s="72">
        <v>891526.6311985862</v>
      </c>
      <c r="AY130" s="72">
        <v>890635.50693019701</v>
      </c>
      <c r="AZ130" s="72">
        <v>804800.95153871016</v>
      </c>
      <c r="BA130" s="72">
        <v>277166.60852497449</v>
      </c>
      <c r="BB130" s="72">
        <v>180139.99910026451</v>
      </c>
      <c r="BC130" s="72">
        <v>126042.23015361858</v>
      </c>
      <c r="BD130" s="72">
        <v>112042.92636705172</v>
      </c>
      <c r="BE130" s="72">
        <v>0</v>
      </c>
      <c r="BF130" s="72">
        <v>0</v>
      </c>
      <c r="BG130" s="72">
        <v>0</v>
      </c>
      <c r="BH130" s="72">
        <v>0</v>
      </c>
      <c r="BI130" s="72">
        <v>0</v>
      </c>
      <c r="BJ130" s="72">
        <v>0</v>
      </c>
      <c r="BK130" s="72">
        <v>0</v>
      </c>
      <c r="BL130" s="72">
        <v>0</v>
      </c>
      <c r="BM130" s="72">
        <v>0</v>
      </c>
      <c r="BN130" s="72">
        <v>0</v>
      </c>
      <c r="BO130" s="72">
        <v>0</v>
      </c>
      <c r="BP130" s="72">
        <v>0</v>
      </c>
      <c r="BQ130" s="72">
        <v>0</v>
      </c>
      <c r="BR130" s="72">
        <v>0</v>
      </c>
      <c r="BS130" s="72">
        <v>0</v>
      </c>
      <c r="BU130" s="73">
        <v>0</v>
      </c>
    </row>
    <row r="131" spans="1:73" ht="14.5" thickTop="1" x14ac:dyDescent="0.3">
      <c r="E131" s="74"/>
      <c r="F131" s="76"/>
      <c r="G131" s="76"/>
      <c r="H131" s="76"/>
      <c r="I131" s="76"/>
      <c r="J131" s="76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</row>
    <row r="132" spans="1:73" x14ac:dyDescent="0.3">
      <c r="B132" s="68" t="s">
        <v>50</v>
      </c>
      <c r="E132" s="61" t="s">
        <v>20</v>
      </c>
      <c r="F132" s="67" t="s">
        <v>61</v>
      </c>
      <c r="G132" s="68"/>
      <c r="H132" s="68"/>
      <c r="I132" s="66">
        <v>3331401.1969507812</v>
      </c>
      <c r="J132" s="68"/>
      <c r="K132" s="66">
        <v>0</v>
      </c>
      <c r="L132" s="66">
        <v>0</v>
      </c>
      <c r="M132" s="66">
        <v>0</v>
      </c>
      <c r="N132" s="66">
        <v>0</v>
      </c>
      <c r="O132" s="66">
        <v>0</v>
      </c>
      <c r="P132" s="66">
        <v>89416.743939310894</v>
      </c>
      <c r="Q132" s="66">
        <v>89672.051463683034</v>
      </c>
      <c r="R132" s="66">
        <v>90243.602844084206</v>
      </c>
      <c r="S132" s="66">
        <v>90213.016281982185</v>
      </c>
      <c r="T132" s="66">
        <v>89897.771059038685</v>
      </c>
      <c r="U132" s="66">
        <v>89661.483273609061</v>
      </c>
      <c r="V132" s="66">
        <v>89347.942651894176</v>
      </c>
      <c r="W132" s="66">
        <v>89035.276546435111</v>
      </c>
      <c r="X132" s="66">
        <v>88724.146880656233</v>
      </c>
      <c r="Y132" s="66">
        <v>88413.884065917897</v>
      </c>
      <c r="Z132" s="66">
        <v>88104.706220915454</v>
      </c>
      <c r="AA132" s="66">
        <v>87796.390723668519</v>
      </c>
      <c r="AB132" s="66">
        <v>87489.59028723478</v>
      </c>
      <c r="AC132" s="66">
        <v>87183.644639999256</v>
      </c>
      <c r="AD132" s="66">
        <v>86878.768865633814</v>
      </c>
      <c r="AE132" s="66">
        <v>86574.743439842743</v>
      </c>
      <c r="AF132" s="66">
        <v>83856.590057657857</v>
      </c>
      <c r="AG132" s="66">
        <v>83391.407739029673</v>
      </c>
      <c r="AH132" s="66">
        <v>83185.463070753904</v>
      </c>
      <c r="AI132" s="66">
        <v>82979.73217324639</v>
      </c>
      <c r="AJ132" s="66">
        <v>82519.619781932968</v>
      </c>
      <c r="AK132" s="66">
        <v>82570.150941081039</v>
      </c>
      <c r="AL132" s="66">
        <v>81943.496939207471</v>
      </c>
      <c r="AM132" s="66">
        <v>81656.742109770581</v>
      </c>
      <c r="AN132" s="66">
        <v>81287.508354615333</v>
      </c>
      <c r="AO132" s="66">
        <v>81254.035060379509</v>
      </c>
      <c r="AP132" s="66">
        <v>80803.290039609012</v>
      </c>
      <c r="AQ132" s="66">
        <v>80603.536125432584</v>
      </c>
      <c r="AR132" s="66">
        <v>80487.312333933281</v>
      </c>
      <c r="AS132" s="66">
        <v>80248.724008182646</v>
      </c>
      <c r="AT132" s="66">
        <v>79108.482832567737</v>
      </c>
      <c r="AU132" s="66">
        <v>78474.48165656405</v>
      </c>
      <c r="AV132" s="66">
        <v>77926.511024071544</v>
      </c>
      <c r="AW132" s="66">
        <v>77381.979982175209</v>
      </c>
      <c r="AX132" s="66">
        <v>76841.253987517499</v>
      </c>
      <c r="AY132" s="66">
        <v>76303.925103303161</v>
      </c>
      <c r="AZ132" s="66">
        <v>75771.111006059364</v>
      </c>
      <c r="BA132" s="66">
        <v>75241.641362422582</v>
      </c>
      <c r="BB132" s="66">
        <v>74715.871520726301</v>
      </c>
      <c r="BC132" s="66">
        <v>74193.404827459497</v>
      </c>
      <c r="BD132" s="66">
        <v>1.1617291754041843</v>
      </c>
      <c r="BE132" s="66">
        <v>0</v>
      </c>
      <c r="BF132" s="66">
        <v>0</v>
      </c>
      <c r="BG132" s="66">
        <v>0</v>
      </c>
      <c r="BH132" s="66">
        <v>0</v>
      </c>
      <c r="BI132" s="66">
        <v>0</v>
      </c>
      <c r="BJ132" s="66">
        <v>0</v>
      </c>
      <c r="BK132" s="66">
        <v>0</v>
      </c>
      <c r="BL132" s="66">
        <v>0</v>
      </c>
      <c r="BM132" s="66">
        <v>0</v>
      </c>
      <c r="BN132" s="66">
        <v>0</v>
      </c>
      <c r="BO132" s="66">
        <v>0</v>
      </c>
      <c r="BP132" s="66">
        <v>0</v>
      </c>
      <c r="BQ132" s="66">
        <v>0</v>
      </c>
      <c r="BR132" s="66">
        <v>0</v>
      </c>
      <c r="BS132" s="66">
        <v>0</v>
      </c>
      <c r="BU132" s="70">
        <v>0</v>
      </c>
    </row>
    <row r="134" spans="1:73" x14ac:dyDescent="0.3">
      <c r="B134" s="68" t="s">
        <v>51</v>
      </c>
      <c r="E134" s="61" t="s">
        <v>20</v>
      </c>
      <c r="F134" s="67" t="s">
        <v>61</v>
      </c>
      <c r="G134" s="68"/>
      <c r="H134" s="68"/>
      <c r="I134" s="66">
        <v>2238456.4616457308</v>
      </c>
      <c r="J134" s="68"/>
      <c r="K134" s="66">
        <v>0</v>
      </c>
      <c r="L134" s="66">
        <v>0</v>
      </c>
      <c r="M134" s="66">
        <v>0</v>
      </c>
      <c r="N134" s="66">
        <v>0</v>
      </c>
      <c r="O134" s="66">
        <v>0</v>
      </c>
      <c r="P134" s="66">
        <v>59418.845045620677</v>
      </c>
      <c r="Q134" s="66">
        <v>61081.521715101197</v>
      </c>
      <c r="R134" s="66">
        <v>60867.923438621627</v>
      </c>
      <c r="S134" s="66">
        <v>60654.925667910065</v>
      </c>
      <c r="T134" s="66">
        <v>60442.965100263697</v>
      </c>
      <c r="U134" s="66">
        <v>60231.599816488539</v>
      </c>
      <c r="V134" s="66">
        <v>60020.97366394414</v>
      </c>
      <c r="W134" s="66">
        <v>59810.939661400123</v>
      </c>
      <c r="X134" s="66">
        <v>59601.928429707194</v>
      </c>
      <c r="Y134" s="66">
        <v>59393.504198778173</v>
      </c>
      <c r="Z134" s="66">
        <v>59185.808814401331</v>
      </c>
      <c r="AA134" s="66">
        <v>58978.697340523955</v>
      </c>
      <c r="AB134" s="66">
        <v>58772.594406101358</v>
      </c>
      <c r="AC134" s="66">
        <v>58567.0703045911</v>
      </c>
      <c r="AD134" s="66">
        <v>58362.264908061086</v>
      </c>
      <c r="AE134" s="66">
        <v>58158.035297178605</v>
      </c>
      <c r="AF134" s="66">
        <v>56332.065786991458</v>
      </c>
      <c r="AG134" s="66">
        <v>56019.571790301503</v>
      </c>
      <c r="AH134" s="66">
        <v>55881.225017629084</v>
      </c>
      <c r="AI134" s="66">
        <v>55743.02620989499</v>
      </c>
      <c r="AJ134" s="66">
        <v>55433.933660755429</v>
      </c>
      <c r="AK134" s="66">
        <v>55467.87881139254</v>
      </c>
      <c r="AL134" s="66">
        <v>55046.913512959218</v>
      </c>
      <c r="AM134" s="66">
        <v>54854.28545534797</v>
      </c>
      <c r="AN134" s="66">
        <v>54606.242218343592</v>
      </c>
      <c r="AO134" s="66">
        <v>54583.755973533225</v>
      </c>
      <c r="AP134" s="66">
        <v>54280.960472956067</v>
      </c>
      <c r="AQ134" s="66">
        <v>54146.776678785536</v>
      </c>
      <c r="AR134" s="66">
        <v>54068.697168532286</v>
      </c>
      <c r="AS134" s="66">
        <v>53909.963700458626</v>
      </c>
      <c r="AT134" s="66">
        <v>53140.922491487305</v>
      </c>
      <c r="AU134" s="66">
        <v>52715.04207347495</v>
      </c>
      <c r="AV134" s="66">
        <v>52346.935930079497</v>
      </c>
      <c r="AW134" s="66">
        <v>51981.148585214512</v>
      </c>
      <c r="AX134" s="66">
        <v>51617.917271171318</v>
      </c>
      <c r="AY134" s="66">
        <v>51256.975991194122</v>
      </c>
      <c r="AZ134" s="66">
        <v>50899.051440400202</v>
      </c>
      <c r="BA134" s="66">
        <v>50543.381551576167</v>
      </c>
      <c r="BB134" s="66">
        <v>50190.196995312108</v>
      </c>
      <c r="BC134" s="66">
        <v>49839.239132161107</v>
      </c>
      <c r="BD134" s="66">
        <v>0.75591708489050635</v>
      </c>
      <c r="BE134" s="66">
        <v>0</v>
      </c>
      <c r="BF134" s="66">
        <v>0</v>
      </c>
      <c r="BG134" s="66">
        <v>0</v>
      </c>
      <c r="BH134" s="66">
        <v>0</v>
      </c>
      <c r="BI134" s="66">
        <v>0</v>
      </c>
      <c r="BJ134" s="66">
        <v>0</v>
      </c>
      <c r="BK134" s="66">
        <v>0</v>
      </c>
      <c r="BL134" s="66">
        <v>0</v>
      </c>
      <c r="BM134" s="66">
        <v>0</v>
      </c>
      <c r="BN134" s="66">
        <v>0</v>
      </c>
      <c r="BO134" s="66">
        <v>0</v>
      </c>
      <c r="BP134" s="66">
        <v>0</v>
      </c>
      <c r="BQ134" s="66">
        <v>0</v>
      </c>
      <c r="BR134" s="66">
        <v>0</v>
      </c>
      <c r="BS134" s="66">
        <v>0</v>
      </c>
      <c r="BU134" s="70">
        <v>0</v>
      </c>
    </row>
    <row r="136" spans="1:73" x14ac:dyDescent="0.3">
      <c r="B136" s="68" t="s">
        <v>52</v>
      </c>
      <c r="E136" s="61" t="s">
        <v>20</v>
      </c>
      <c r="F136" s="67" t="s">
        <v>61</v>
      </c>
      <c r="G136" s="68"/>
      <c r="H136" s="68"/>
      <c r="I136" s="66">
        <v>0</v>
      </c>
      <c r="J136" s="68"/>
      <c r="K136" s="66">
        <v>0</v>
      </c>
      <c r="L136" s="66">
        <v>0</v>
      </c>
      <c r="M136" s="66">
        <v>0</v>
      </c>
      <c r="N136" s="66">
        <v>0</v>
      </c>
      <c r="O136" s="66">
        <v>0</v>
      </c>
      <c r="P136" s="66">
        <v>0</v>
      </c>
      <c r="Q136" s="66">
        <v>0</v>
      </c>
      <c r="R136" s="66">
        <v>0</v>
      </c>
      <c r="S136" s="66">
        <v>0</v>
      </c>
      <c r="T136" s="66">
        <v>0</v>
      </c>
      <c r="U136" s="66">
        <v>0</v>
      </c>
      <c r="V136" s="66">
        <v>0</v>
      </c>
      <c r="W136" s="66">
        <v>0</v>
      </c>
      <c r="X136" s="66">
        <v>0</v>
      </c>
      <c r="Y136" s="66">
        <v>0</v>
      </c>
      <c r="Z136" s="66">
        <v>0</v>
      </c>
      <c r="AA136" s="66">
        <v>0</v>
      </c>
      <c r="AB136" s="66">
        <v>0</v>
      </c>
      <c r="AC136" s="66">
        <v>0</v>
      </c>
      <c r="AD136" s="66">
        <v>0</v>
      </c>
      <c r="AE136" s="66">
        <v>0</v>
      </c>
      <c r="AF136" s="66">
        <v>0</v>
      </c>
      <c r="AG136" s="66">
        <v>0</v>
      </c>
      <c r="AH136" s="66">
        <v>0</v>
      </c>
      <c r="AI136" s="66">
        <v>0</v>
      </c>
      <c r="AJ136" s="66">
        <v>0</v>
      </c>
      <c r="AK136" s="66">
        <v>0</v>
      </c>
      <c r="AL136" s="66">
        <v>0</v>
      </c>
      <c r="AM136" s="66">
        <v>0</v>
      </c>
      <c r="AN136" s="66">
        <v>0</v>
      </c>
      <c r="AO136" s="66">
        <v>0</v>
      </c>
      <c r="AP136" s="66">
        <v>0</v>
      </c>
      <c r="AQ136" s="66">
        <v>0</v>
      </c>
      <c r="AR136" s="66">
        <v>0</v>
      </c>
      <c r="AS136" s="66">
        <v>0</v>
      </c>
      <c r="AT136" s="66">
        <v>0</v>
      </c>
      <c r="AU136" s="66">
        <v>0</v>
      </c>
      <c r="AV136" s="66">
        <v>0</v>
      </c>
      <c r="AW136" s="66">
        <v>0</v>
      </c>
      <c r="AX136" s="66">
        <v>0</v>
      </c>
      <c r="AY136" s="66">
        <v>0</v>
      </c>
      <c r="AZ136" s="66">
        <v>0</v>
      </c>
      <c r="BA136" s="66">
        <v>0</v>
      </c>
      <c r="BB136" s="66">
        <v>0</v>
      </c>
      <c r="BC136" s="66">
        <v>0</v>
      </c>
      <c r="BD136" s="66">
        <v>0</v>
      </c>
      <c r="BE136" s="66">
        <v>0</v>
      </c>
      <c r="BF136" s="66">
        <v>0</v>
      </c>
      <c r="BG136" s="66">
        <v>0</v>
      </c>
      <c r="BH136" s="66">
        <v>0</v>
      </c>
      <c r="BI136" s="66">
        <v>0</v>
      </c>
      <c r="BJ136" s="66">
        <v>0</v>
      </c>
      <c r="BK136" s="66">
        <v>0</v>
      </c>
      <c r="BL136" s="66">
        <v>0</v>
      </c>
      <c r="BM136" s="66">
        <v>0</v>
      </c>
      <c r="BN136" s="66">
        <v>0</v>
      </c>
      <c r="BO136" s="66">
        <v>0</v>
      </c>
      <c r="BP136" s="66">
        <v>0</v>
      </c>
      <c r="BQ136" s="66">
        <v>0</v>
      </c>
      <c r="BR136" s="66">
        <v>0</v>
      </c>
      <c r="BS136" s="66">
        <v>0</v>
      </c>
      <c r="BU136" s="70">
        <v>0</v>
      </c>
    </row>
    <row r="138" spans="1:73" x14ac:dyDescent="0.3">
      <c r="B138" s="68" t="s">
        <v>53</v>
      </c>
      <c r="E138" s="61" t="s">
        <v>20</v>
      </c>
      <c r="F138" s="67" t="s">
        <v>61</v>
      </c>
      <c r="G138" s="68"/>
      <c r="H138" s="68"/>
      <c r="I138" s="66">
        <v>0</v>
      </c>
      <c r="J138" s="68"/>
      <c r="K138" s="66">
        <v>0</v>
      </c>
      <c r="L138" s="66">
        <v>0</v>
      </c>
      <c r="M138" s="66">
        <v>0</v>
      </c>
      <c r="N138" s="66">
        <v>0</v>
      </c>
      <c r="O138" s="66">
        <v>0</v>
      </c>
      <c r="P138" s="66">
        <v>0</v>
      </c>
      <c r="Q138" s="66">
        <v>0</v>
      </c>
      <c r="R138" s="66">
        <v>0</v>
      </c>
      <c r="S138" s="66">
        <v>0</v>
      </c>
      <c r="T138" s="66">
        <v>0</v>
      </c>
      <c r="U138" s="66">
        <v>0</v>
      </c>
      <c r="V138" s="66">
        <v>0</v>
      </c>
      <c r="W138" s="66">
        <v>0</v>
      </c>
      <c r="X138" s="66">
        <v>0</v>
      </c>
      <c r="Y138" s="66">
        <v>0</v>
      </c>
      <c r="Z138" s="66">
        <v>0</v>
      </c>
      <c r="AA138" s="66">
        <v>0</v>
      </c>
      <c r="AB138" s="66">
        <v>0</v>
      </c>
      <c r="AC138" s="66">
        <v>0</v>
      </c>
      <c r="AD138" s="66">
        <v>0</v>
      </c>
      <c r="AE138" s="66">
        <v>0</v>
      </c>
      <c r="AF138" s="66">
        <v>0</v>
      </c>
      <c r="AG138" s="66">
        <v>0</v>
      </c>
      <c r="AH138" s="66">
        <v>0</v>
      </c>
      <c r="AI138" s="66">
        <v>0</v>
      </c>
      <c r="AJ138" s="66">
        <v>0</v>
      </c>
      <c r="AK138" s="66">
        <v>0</v>
      </c>
      <c r="AL138" s="66">
        <v>0</v>
      </c>
      <c r="AM138" s="66">
        <v>0</v>
      </c>
      <c r="AN138" s="66">
        <v>0</v>
      </c>
      <c r="AO138" s="66">
        <v>0</v>
      </c>
      <c r="AP138" s="66">
        <v>0</v>
      </c>
      <c r="AQ138" s="66">
        <v>0</v>
      </c>
      <c r="AR138" s="66">
        <v>0</v>
      </c>
      <c r="AS138" s="66">
        <v>0</v>
      </c>
      <c r="AT138" s="66">
        <v>0</v>
      </c>
      <c r="AU138" s="66">
        <v>0</v>
      </c>
      <c r="AV138" s="66">
        <v>0</v>
      </c>
      <c r="AW138" s="66">
        <v>0</v>
      </c>
      <c r="AX138" s="66">
        <v>0</v>
      </c>
      <c r="AY138" s="66">
        <v>0</v>
      </c>
      <c r="AZ138" s="66">
        <v>0</v>
      </c>
      <c r="BA138" s="66">
        <v>0</v>
      </c>
      <c r="BB138" s="66">
        <v>0</v>
      </c>
      <c r="BC138" s="66">
        <v>0</v>
      </c>
      <c r="BD138" s="66">
        <v>0</v>
      </c>
      <c r="BE138" s="66">
        <v>0</v>
      </c>
      <c r="BF138" s="66">
        <v>0</v>
      </c>
      <c r="BG138" s="66">
        <v>0</v>
      </c>
      <c r="BH138" s="66">
        <v>0</v>
      </c>
      <c r="BI138" s="66">
        <v>0</v>
      </c>
      <c r="BJ138" s="66">
        <v>0</v>
      </c>
      <c r="BK138" s="66">
        <v>0</v>
      </c>
      <c r="BL138" s="66">
        <v>0</v>
      </c>
      <c r="BM138" s="66">
        <v>0</v>
      </c>
      <c r="BN138" s="66">
        <v>0</v>
      </c>
      <c r="BO138" s="66">
        <v>0</v>
      </c>
      <c r="BP138" s="66">
        <v>0</v>
      </c>
      <c r="BQ138" s="66">
        <v>0</v>
      </c>
      <c r="BR138" s="66">
        <v>0</v>
      </c>
      <c r="BS138" s="66">
        <v>0</v>
      </c>
      <c r="BU138" s="70">
        <v>0</v>
      </c>
    </row>
    <row r="139" spans="1:73" x14ac:dyDescent="0.3">
      <c r="E139" s="61"/>
      <c r="F139" s="67"/>
      <c r="G139" s="68"/>
      <c r="H139" s="68"/>
      <c r="I139" s="69"/>
      <c r="J139" s="68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</row>
    <row r="140" spans="1:73" ht="14.5" thickBot="1" x14ac:dyDescent="0.35">
      <c r="A140" s="68" t="s">
        <v>68</v>
      </c>
      <c r="E140" s="71" t="s">
        <v>69</v>
      </c>
      <c r="F140" s="71"/>
      <c r="G140" s="71"/>
      <c r="H140" s="71"/>
      <c r="I140" s="72">
        <v>5569857.6585965101</v>
      </c>
      <c r="J140" s="71"/>
      <c r="K140" s="72">
        <v>0</v>
      </c>
      <c r="L140" s="72">
        <v>0</v>
      </c>
      <c r="M140" s="72">
        <v>0</v>
      </c>
      <c r="N140" s="72">
        <v>0</v>
      </c>
      <c r="O140" s="72">
        <v>0</v>
      </c>
      <c r="P140" s="72">
        <v>148835.58898493159</v>
      </c>
      <c r="Q140" s="72">
        <v>150753.57317878422</v>
      </c>
      <c r="R140" s="72">
        <v>151111.52628270583</v>
      </c>
      <c r="S140" s="72">
        <v>150867.94194989227</v>
      </c>
      <c r="T140" s="72">
        <v>150340.73615930238</v>
      </c>
      <c r="U140" s="72">
        <v>149893.08309009759</v>
      </c>
      <c r="V140" s="72">
        <v>149368.91631583832</v>
      </c>
      <c r="W140" s="72">
        <v>148846.21620783524</v>
      </c>
      <c r="X140" s="72">
        <v>148326.07531036343</v>
      </c>
      <c r="Y140" s="72">
        <v>147807.38826469606</v>
      </c>
      <c r="Z140" s="72">
        <v>147290.51503531678</v>
      </c>
      <c r="AA140" s="72">
        <v>146775.08806419247</v>
      </c>
      <c r="AB140" s="72">
        <v>146262.18469333614</v>
      </c>
      <c r="AC140" s="72">
        <v>145750.71494459035</v>
      </c>
      <c r="AD140" s="72">
        <v>145241.03377369489</v>
      </c>
      <c r="AE140" s="72">
        <v>144732.77873702135</v>
      </c>
      <c r="AF140" s="72">
        <v>140188.6558446493</v>
      </c>
      <c r="AG140" s="72">
        <v>139410.97952933121</v>
      </c>
      <c r="AH140" s="72">
        <v>139066.68808838297</v>
      </c>
      <c r="AI140" s="72">
        <v>138722.75838314136</v>
      </c>
      <c r="AJ140" s="72">
        <v>137953.55344268843</v>
      </c>
      <c r="AK140" s="72">
        <v>138038.02975247358</v>
      </c>
      <c r="AL140" s="72">
        <v>136990.41045216669</v>
      </c>
      <c r="AM140" s="72">
        <v>136511.02756511857</v>
      </c>
      <c r="AN140" s="72">
        <v>135893.75057295893</v>
      </c>
      <c r="AO140" s="72">
        <v>135837.79103391274</v>
      </c>
      <c r="AP140" s="72">
        <v>135084.25051256508</v>
      </c>
      <c r="AQ140" s="72">
        <v>134750.31280421809</v>
      </c>
      <c r="AR140" s="72">
        <v>134556.00950246555</v>
      </c>
      <c r="AS140" s="72">
        <v>134158.68770864129</v>
      </c>
      <c r="AT140" s="72">
        <v>132249.40532405503</v>
      </c>
      <c r="AU140" s="72">
        <v>131189.52373003901</v>
      </c>
      <c r="AV140" s="72">
        <v>130273.44695415105</v>
      </c>
      <c r="AW140" s="72">
        <v>129363.12856738972</v>
      </c>
      <c r="AX140" s="72">
        <v>128459.17125868883</v>
      </c>
      <c r="AY140" s="72">
        <v>127560.9010944973</v>
      </c>
      <c r="AZ140" s="72">
        <v>126670.16244645957</v>
      </c>
      <c r="BA140" s="72">
        <v>125785.02291399875</v>
      </c>
      <c r="BB140" s="72">
        <v>124906.06851603842</v>
      </c>
      <c r="BC140" s="72">
        <v>124032.6439596206</v>
      </c>
      <c r="BD140" s="72">
        <v>1.9176462602946907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72">
        <v>0</v>
      </c>
      <c r="BR140" s="72">
        <v>0</v>
      </c>
      <c r="BS140" s="72">
        <v>0</v>
      </c>
      <c r="BU140" s="73">
        <v>0</v>
      </c>
    </row>
    <row r="141" spans="1:73" ht="14.5" thickTop="1" x14ac:dyDescent="0.3"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</row>
    <row r="142" spans="1:73" x14ac:dyDescent="0.3">
      <c r="B142" s="68" t="s">
        <v>54</v>
      </c>
      <c r="E142" s="61" t="s">
        <v>20</v>
      </c>
      <c r="F142" s="67" t="s">
        <v>61</v>
      </c>
      <c r="G142" s="68"/>
      <c r="H142" s="68"/>
      <c r="I142" s="66">
        <v>1883706.9010003833</v>
      </c>
      <c r="J142" s="68"/>
      <c r="K142" s="66">
        <v>0</v>
      </c>
      <c r="L142" s="66">
        <v>0</v>
      </c>
      <c r="M142" s="66">
        <v>0</v>
      </c>
      <c r="N142" s="66">
        <v>0</v>
      </c>
      <c r="O142" s="66">
        <v>0</v>
      </c>
      <c r="P142" s="66">
        <v>0</v>
      </c>
      <c r="Q142" s="66">
        <v>0</v>
      </c>
      <c r="R142" s="66">
        <v>755.6331150876897</v>
      </c>
      <c r="S142" s="66">
        <v>52901.372095283397</v>
      </c>
      <c r="T142" s="66">
        <v>53572.825460419088</v>
      </c>
      <c r="U142" s="66">
        <v>54054.386622596772</v>
      </c>
      <c r="V142" s="66">
        <v>54301.656325729142</v>
      </c>
      <c r="W142" s="66">
        <v>54439.635552338914</v>
      </c>
      <c r="X142" s="66">
        <v>54494.280790600213</v>
      </c>
      <c r="Y142" s="66">
        <v>54535.947784774449</v>
      </c>
      <c r="Z142" s="66">
        <v>54522.969540687394</v>
      </c>
      <c r="AA142" s="66">
        <v>54520.237278774337</v>
      </c>
      <c r="AB142" s="66">
        <v>54645.238261297047</v>
      </c>
      <c r="AC142" s="66">
        <v>54645.238261297047</v>
      </c>
      <c r="AD142" s="66">
        <v>54645.238261297047</v>
      </c>
      <c r="AE142" s="66">
        <v>54645.238261297047</v>
      </c>
      <c r="AF142" s="66">
        <v>54645.238261297047</v>
      </c>
      <c r="AG142" s="66">
        <v>54645.238261297047</v>
      </c>
      <c r="AH142" s="66">
        <v>54645.238261297047</v>
      </c>
      <c r="AI142" s="66">
        <v>54645.238261297047</v>
      </c>
      <c r="AJ142" s="66">
        <v>54645.238261297047</v>
      </c>
      <c r="AK142" s="66">
        <v>54645.238261297047</v>
      </c>
      <c r="AL142" s="66">
        <v>54385.673379555883</v>
      </c>
      <c r="AM142" s="66">
        <v>54098.785878684066</v>
      </c>
      <c r="AN142" s="66">
        <v>54098.785878684066</v>
      </c>
      <c r="AO142" s="66">
        <v>54098.785878684066</v>
      </c>
      <c r="AP142" s="66">
        <v>54098.785878684066</v>
      </c>
      <c r="AQ142" s="66">
        <v>53839.22099694291</v>
      </c>
      <c r="AR142" s="66">
        <v>53552.333496071107</v>
      </c>
      <c r="AS142" s="66">
        <v>53552.333496071107</v>
      </c>
      <c r="AT142" s="66">
        <v>53552.333496071107</v>
      </c>
      <c r="AU142" s="66">
        <v>53552.333496071107</v>
      </c>
      <c r="AV142" s="66">
        <v>53292.768614329936</v>
      </c>
      <c r="AW142" s="66">
        <v>53005.881113458134</v>
      </c>
      <c r="AX142" s="66">
        <v>53005.881113458134</v>
      </c>
      <c r="AY142" s="66">
        <v>53005.881113458134</v>
      </c>
      <c r="AZ142" s="66">
        <v>53005.881113458134</v>
      </c>
      <c r="BA142" s="66">
        <v>45009.908877439302</v>
      </c>
      <c r="BB142" s="66">
        <v>0</v>
      </c>
      <c r="BC142" s="66">
        <v>0</v>
      </c>
      <c r="BD142" s="66">
        <v>0</v>
      </c>
      <c r="BE142" s="66">
        <v>0</v>
      </c>
      <c r="BF142" s="66">
        <v>0</v>
      </c>
      <c r="BG142" s="66">
        <v>0</v>
      </c>
      <c r="BH142" s="66">
        <v>0</v>
      </c>
      <c r="BI142" s="66">
        <v>0</v>
      </c>
      <c r="BJ142" s="66">
        <v>0</v>
      </c>
      <c r="BK142" s="66">
        <v>0</v>
      </c>
      <c r="BL142" s="66">
        <v>0</v>
      </c>
      <c r="BM142" s="66">
        <v>0</v>
      </c>
      <c r="BN142" s="66">
        <v>0</v>
      </c>
      <c r="BO142" s="66">
        <v>0</v>
      </c>
      <c r="BP142" s="66">
        <v>0</v>
      </c>
      <c r="BQ142" s="66">
        <v>0</v>
      </c>
      <c r="BR142" s="66">
        <v>0</v>
      </c>
      <c r="BS142" s="66">
        <v>0</v>
      </c>
      <c r="BU142" s="70">
        <v>0</v>
      </c>
    </row>
    <row r="144" spans="1:73" x14ac:dyDescent="0.3">
      <c r="B144" s="68" t="s">
        <v>55</v>
      </c>
      <c r="E144" s="61" t="s">
        <v>20</v>
      </c>
      <c r="F144" s="67" t="s">
        <v>61</v>
      </c>
      <c r="G144" s="68"/>
      <c r="H144" s="68"/>
      <c r="I144" s="66">
        <v>1405896.8557740718</v>
      </c>
      <c r="J144" s="68"/>
      <c r="K144" s="66">
        <v>0</v>
      </c>
      <c r="L144" s="66">
        <v>0</v>
      </c>
      <c r="M144" s="66">
        <v>0</v>
      </c>
      <c r="N144" s="66">
        <v>0</v>
      </c>
      <c r="O144" s="66">
        <v>0</v>
      </c>
      <c r="P144" s="66">
        <v>0</v>
      </c>
      <c r="Q144" s="66">
        <v>0</v>
      </c>
      <c r="R144" s="66">
        <v>19266.633007503955</v>
      </c>
      <c r="S144" s="66">
        <v>39518.869458647678</v>
      </c>
      <c r="T144" s="66">
        <v>40020.464726093167</v>
      </c>
      <c r="U144" s="66">
        <v>40380.204973854168</v>
      </c>
      <c r="V144" s="66">
        <v>40564.922661356992</v>
      </c>
      <c r="W144" s="66">
        <v>40667.997172062984</v>
      </c>
      <c r="X144" s="66">
        <v>40708.818760461392</v>
      </c>
      <c r="Y144" s="66">
        <v>40739.945221615184</v>
      </c>
      <c r="Z144" s="66">
        <v>40730.250094370553</v>
      </c>
      <c r="AA144" s="66">
        <v>40728.20901495064</v>
      </c>
      <c r="AB144" s="66">
        <v>40821.588398412001</v>
      </c>
      <c r="AC144" s="66">
        <v>40821.588398412001</v>
      </c>
      <c r="AD144" s="66">
        <v>40821.588398412001</v>
      </c>
      <c r="AE144" s="66">
        <v>40821.588398412001</v>
      </c>
      <c r="AF144" s="66">
        <v>40821.588398412001</v>
      </c>
      <c r="AG144" s="66">
        <v>40821.588398412001</v>
      </c>
      <c r="AH144" s="66">
        <v>40821.588398412001</v>
      </c>
      <c r="AI144" s="66">
        <v>40821.588398412001</v>
      </c>
      <c r="AJ144" s="66">
        <v>40821.588398412001</v>
      </c>
      <c r="AK144" s="66">
        <v>40821.588398412001</v>
      </c>
      <c r="AL144" s="66">
        <v>40413.37251442788</v>
      </c>
      <c r="AM144" s="66">
        <v>40413.37251442788</v>
      </c>
      <c r="AN144" s="66">
        <v>40413.37251442788</v>
      </c>
      <c r="AO144" s="66">
        <v>40413.37251442788</v>
      </c>
      <c r="AP144" s="66">
        <v>40413.37251442788</v>
      </c>
      <c r="AQ144" s="66">
        <v>40005.156630443766</v>
      </c>
      <c r="AR144" s="66">
        <v>40005.156630443766</v>
      </c>
      <c r="AS144" s="66">
        <v>40005.156630443766</v>
      </c>
      <c r="AT144" s="66">
        <v>40005.156630443766</v>
      </c>
      <c r="AU144" s="66">
        <v>40005.156630443766</v>
      </c>
      <c r="AV144" s="66">
        <v>39596.940746459644</v>
      </c>
      <c r="AW144" s="66">
        <v>39596.940746459644</v>
      </c>
      <c r="AX144" s="66">
        <v>39596.940746459644</v>
      </c>
      <c r="AY144" s="66">
        <v>39596.940746459644</v>
      </c>
      <c r="AZ144" s="66">
        <v>39596.940746459644</v>
      </c>
      <c r="BA144" s="66">
        <v>14277.307242378274</v>
      </c>
      <c r="BB144" s="66">
        <v>0</v>
      </c>
      <c r="BC144" s="66">
        <v>0</v>
      </c>
      <c r="BD144" s="66">
        <v>0</v>
      </c>
      <c r="BE144" s="66">
        <v>0</v>
      </c>
      <c r="BF144" s="66">
        <v>0</v>
      </c>
      <c r="BG144" s="66">
        <v>0</v>
      </c>
      <c r="BH144" s="66">
        <v>0</v>
      </c>
      <c r="BI144" s="66">
        <v>0</v>
      </c>
      <c r="BJ144" s="66">
        <v>0</v>
      </c>
      <c r="BK144" s="66">
        <v>0</v>
      </c>
      <c r="BL144" s="66">
        <v>0</v>
      </c>
      <c r="BM144" s="66">
        <v>0</v>
      </c>
      <c r="BN144" s="66">
        <v>0</v>
      </c>
      <c r="BO144" s="66">
        <v>0</v>
      </c>
      <c r="BP144" s="66">
        <v>0</v>
      </c>
      <c r="BQ144" s="66">
        <v>0</v>
      </c>
      <c r="BR144" s="66">
        <v>0</v>
      </c>
      <c r="BS144" s="66">
        <v>0</v>
      </c>
      <c r="BU144" s="70">
        <v>0</v>
      </c>
    </row>
    <row r="146" spans="1:73" x14ac:dyDescent="0.3">
      <c r="B146" s="68" t="s">
        <v>56</v>
      </c>
      <c r="E146" s="61" t="s">
        <v>20</v>
      </c>
      <c r="F146" s="67" t="s">
        <v>61</v>
      </c>
      <c r="G146" s="68"/>
      <c r="H146" s="68"/>
      <c r="I146" s="66">
        <v>587556.63105794287</v>
      </c>
      <c r="J146" s="68"/>
      <c r="K146" s="66">
        <v>0</v>
      </c>
      <c r="L146" s="66">
        <v>0</v>
      </c>
      <c r="M146" s="66">
        <v>0</v>
      </c>
      <c r="N146" s="66">
        <v>0</v>
      </c>
      <c r="O146" s="66">
        <v>0</v>
      </c>
      <c r="P146" s="66">
        <v>0</v>
      </c>
      <c r="Q146" s="66">
        <v>0</v>
      </c>
      <c r="R146" s="66">
        <v>207.94839996024655</v>
      </c>
      <c r="S146" s="66">
        <v>14331.518703222802</v>
      </c>
      <c r="T146" s="66">
        <v>14737.428711320066</v>
      </c>
      <c r="U146" s="66">
        <v>15003.278940352935</v>
      </c>
      <c r="V146" s="66">
        <v>15215.169177783191</v>
      </c>
      <c r="W146" s="66">
        <v>15352.767885281424</v>
      </c>
      <c r="X146" s="66">
        <v>15368.427373968807</v>
      </c>
      <c r="Y146" s="66">
        <v>15327.670140652313</v>
      </c>
      <c r="Z146" s="66">
        <v>15269.944024146487</v>
      </c>
      <c r="AA146" s="66">
        <v>15228.284201511466</v>
      </c>
      <c r="AB146" s="66">
        <v>15252.166327930336</v>
      </c>
      <c r="AC146" s="66">
        <v>15198.830452386486</v>
      </c>
      <c r="AD146" s="66">
        <v>15145.681089076952</v>
      </c>
      <c r="AE146" s="66">
        <v>15092.679946200606</v>
      </c>
      <c r="AF146" s="66">
        <v>15039.939294297254</v>
      </c>
      <c r="AG146" s="66">
        <v>14987.345563469738</v>
      </c>
      <c r="AH146" s="66">
        <v>14934.935749642696</v>
      </c>
      <c r="AI146" s="66">
        <v>14882.672093828183</v>
      </c>
      <c r="AJ146" s="66">
        <v>14830.665304371956</v>
      </c>
      <c r="AK146" s="66">
        <v>14778.803391650878</v>
      </c>
      <c r="AL146" s="66">
        <v>14727.122836807946</v>
      </c>
      <c r="AM146" s="66">
        <v>14675.586406254544</v>
      </c>
      <c r="AN146" s="66">
        <v>14624.303267879597</v>
      </c>
      <c r="AO146" s="66">
        <v>14573.162990345198</v>
      </c>
      <c r="AP146" s="66">
        <v>14522.201547175653</v>
      </c>
      <c r="AQ146" s="66">
        <v>14471.38222287098</v>
      </c>
      <c r="AR146" s="66">
        <v>14420.812666298032</v>
      </c>
      <c r="AS146" s="66">
        <v>14370.383982721301</v>
      </c>
      <c r="AT146" s="66">
        <v>14320.131645109679</v>
      </c>
      <c r="AU146" s="66">
        <v>14282.182561344609</v>
      </c>
      <c r="AV146" s="66">
        <v>14188.212078164515</v>
      </c>
      <c r="AW146" s="66">
        <v>14015.1480922232</v>
      </c>
      <c r="AX146" s="66">
        <v>13917.213729543568</v>
      </c>
      <c r="AY146" s="66">
        <v>13819.894599275674</v>
      </c>
      <c r="AZ146" s="66">
        <v>13723.393251333473</v>
      </c>
      <c r="BA146" s="66">
        <v>15096.23900665373</v>
      </c>
      <c r="BB146" s="66">
        <v>14990.750250042131</v>
      </c>
      <c r="BC146" s="66">
        <v>14878.710861219362</v>
      </c>
      <c r="BD146" s="66">
        <v>14767.152521901431</v>
      </c>
      <c r="BE146" s="66">
        <v>14663.963339645998</v>
      </c>
      <c r="BF146" s="66">
        <v>12322.526430077505</v>
      </c>
      <c r="BG146" s="66">
        <v>0</v>
      </c>
      <c r="BH146" s="66">
        <v>0</v>
      </c>
      <c r="BI146" s="66">
        <v>0</v>
      </c>
      <c r="BJ146" s="66">
        <v>0</v>
      </c>
      <c r="BK146" s="66">
        <v>0</v>
      </c>
      <c r="BL146" s="66">
        <v>0</v>
      </c>
      <c r="BM146" s="66">
        <v>0</v>
      </c>
      <c r="BN146" s="66">
        <v>0</v>
      </c>
      <c r="BO146" s="66">
        <v>0</v>
      </c>
      <c r="BP146" s="66">
        <v>0</v>
      </c>
      <c r="BQ146" s="66">
        <v>0</v>
      </c>
      <c r="BR146" s="66">
        <v>0</v>
      </c>
      <c r="BS146" s="66">
        <v>0</v>
      </c>
      <c r="BU146" s="70">
        <v>0</v>
      </c>
    </row>
    <row r="148" spans="1:73" x14ac:dyDescent="0.3">
      <c r="B148" s="68" t="s">
        <v>57</v>
      </c>
      <c r="E148" s="61" t="s">
        <v>20</v>
      </c>
      <c r="F148" s="67" t="s">
        <v>61</v>
      </c>
      <c r="G148" s="68"/>
      <c r="H148" s="68"/>
      <c r="I148" s="66">
        <v>4259437.5317253303</v>
      </c>
      <c r="J148" s="68"/>
      <c r="K148" s="66">
        <v>0</v>
      </c>
      <c r="L148" s="66">
        <v>0</v>
      </c>
      <c r="M148" s="66">
        <v>0</v>
      </c>
      <c r="N148" s="66">
        <v>0</v>
      </c>
      <c r="O148" s="66">
        <v>0</v>
      </c>
      <c r="P148" s="66">
        <v>0</v>
      </c>
      <c r="Q148" s="66">
        <v>0</v>
      </c>
      <c r="R148" s="66">
        <v>52262.225551345422</v>
      </c>
      <c r="S148" s="66">
        <v>104987.95044415738</v>
      </c>
      <c r="T148" s="66">
        <v>108250.97161763423</v>
      </c>
      <c r="U148" s="66">
        <v>110048.7832042221</v>
      </c>
      <c r="V148" s="66">
        <v>111476.67196444099</v>
      </c>
      <c r="W148" s="66">
        <v>112395.20378660061</v>
      </c>
      <c r="X148" s="66">
        <v>112477.70511966683</v>
      </c>
      <c r="Y148" s="66">
        <v>112173.41882561702</v>
      </c>
      <c r="Z148" s="66">
        <v>111752.86140751229</v>
      </c>
      <c r="AA148" s="66">
        <v>111442.54163597425</v>
      </c>
      <c r="AB148" s="66">
        <v>111581.77284844534</v>
      </c>
      <c r="AC148" s="66">
        <v>111191.5783395703</v>
      </c>
      <c r="AD148" s="66">
        <v>110802.74831658641</v>
      </c>
      <c r="AE148" s="66">
        <v>110415.00264439906</v>
      </c>
      <c r="AF148" s="66">
        <v>110029.16267163519</v>
      </c>
      <c r="AG148" s="66">
        <v>109644.39754383155</v>
      </c>
      <c r="AH148" s="66">
        <v>109260.97791571161</v>
      </c>
      <c r="AI148" s="66">
        <v>108878.6275501347</v>
      </c>
      <c r="AJ148" s="66">
        <v>108498.15636703098</v>
      </c>
      <c r="AK148" s="66">
        <v>108118.7450729034</v>
      </c>
      <c r="AL148" s="66">
        <v>107740.66055643669</v>
      </c>
      <c r="AM148" s="66">
        <v>107363.63042420565</v>
      </c>
      <c r="AN148" s="66">
        <v>106988.45332646905</v>
      </c>
      <c r="AO148" s="66">
        <v>106614.3213698302</v>
      </c>
      <c r="AP148" s="66">
        <v>106241.49772933786</v>
      </c>
      <c r="AQ148" s="66">
        <v>105869.71380179891</v>
      </c>
      <c r="AR148" s="66">
        <v>105499.75712461289</v>
      </c>
      <c r="AS148" s="66">
        <v>105130.83104585644</v>
      </c>
      <c r="AT148" s="66">
        <v>104763.19507861583</v>
      </c>
      <c r="AU148" s="66">
        <v>104667.73485026314</v>
      </c>
      <c r="AV148" s="66">
        <v>103074.48438625738</v>
      </c>
      <c r="AW148" s="66">
        <v>102354.22557268827</v>
      </c>
      <c r="AX148" s="66">
        <v>101638.99974823976</v>
      </c>
      <c r="AY148" s="66">
        <v>100928.26703628895</v>
      </c>
      <c r="AZ148" s="66">
        <v>100223.5066819674</v>
      </c>
      <c r="BA148" s="66">
        <v>103337.42999462629</v>
      </c>
      <c r="BB148" s="66">
        <v>102615.33378266472</v>
      </c>
      <c r="BC148" s="66">
        <v>101848.39689898062</v>
      </c>
      <c r="BD148" s="66">
        <v>101084.75291623085</v>
      </c>
      <c r="BE148" s="66">
        <v>100378.39785038804</v>
      </c>
      <c r="BF148" s="66">
        <v>35384.438722151579</v>
      </c>
      <c r="BG148" s="66">
        <v>0</v>
      </c>
      <c r="BH148" s="66">
        <v>0</v>
      </c>
      <c r="BI148" s="66">
        <v>0</v>
      </c>
      <c r="BJ148" s="66">
        <v>0</v>
      </c>
      <c r="BK148" s="66">
        <v>0</v>
      </c>
      <c r="BL148" s="66">
        <v>0</v>
      </c>
      <c r="BM148" s="66">
        <v>0</v>
      </c>
      <c r="BN148" s="66">
        <v>0</v>
      </c>
      <c r="BO148" s="66">
        <v>0</v>
      </c>
      <c r="BP148" s="66">
        <v>0</v>
      </c>
      <c r="BQ148" s="66">
        <v>0</v>
      </c>
      <c r="BR148" s="66">
        <v>0</v>
      </c>
      <c r="BS148" s="66">
        <v>0</v>
      </c>
      <c r="BU148" s="70">
        <v>0</v>
      </c>
    </row>
    <row r="149" spans="1:73" x14ac:dyDescent="0.3">
      <c r="E149" s="61"/>
      <c r="F149" s="67"/>
      <c r="G149" s="68"/>
      <c r="H149" s="68"/>
      <c r="I149" s="69"/>
      <c r="J149" s="68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</row>
    <row r="150" spans="1:73" ht="14.5" thickBot="1" x14ac:dyDescent="0.35">
      <c r="E150" s="71" t="s">
        <v>70</v>
      </c>
      <c r="F150" s="71"/>
      <c r="G150" s="71"/>
      <c r="H150" s="71"/>
      <c r="I150" s="77">
        <v>8136597.9195577288</v>
      </c>
      <c r="J150" s="71"/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7">
        <v>72492.440073897305</v>
      </c>
      <c r="S150" s="77">
        <v>211739.71070131127</v>
      </c>
      <c r="T150" s="77">
        <v>216581.69051546656</v>
      </c>
      <c r="U150" s="77">
        <v>219486.65374102601</v>
      </c>
      <c r="V150" s="77">
        <v>221558.42012931031</v>
      </c>
      <c r="W150" s="77">
        <v>222855.60439628392</v>
      </c>
      <c r="X150" s="77">
        <v>223049.23204469724</v>
      </c>
      <c r="Y150" s="77">
        <v>222776.98197265895</v>
      </c>
      <c r="Z150" s="77">
        <v>222276.02506671671</v>
      </c>
      <c r="AA150" s="77">
        <v>221919.27213121066</v>
      </c>
      <c r="AB150" s="77">
        <v>222300.7658360847</v>
      </c>
      <c r="AC150" s="77">
        <v>221857.23545166582</v>
      </c>
      <c r="AD150" s="77">
        <v>221415.25606537241</v>
      </c>
      <c r="AE150" s="77">
        <v>220974.50925030874</v>
      </c>
      <c r="AF150" s="77">
        <v>220535.92862564148</v>
      </c>
      <c r="AG150" s="77">
        <v>220098.56976701034</v>
      </c>
      <c r="AH150" s="77">
        <v>219662.74032506335</v>
      </c>
      <c r="AI150" s="77">
        <v>219228.12630367192</v>
      </c>
      <c r="AJ150" s="77">
        <v>218795.648331112</v>
      </c>
      <c r="AK150" s="77">
        <v>218364.37512426332</v>
      </c>
      <c r="AL150" s="77">
        <v>217266.82928722838</v>
      </c>
      <c r="AM150" s="77">
        <v>216551.37522357213</v>
      </c>
      <c r="AN150" s="77">
        <v>216124.91498746059</v>
      </c>
      <c r="AO150" s="77">
        <v>215699.64275328733</v>
      </c>
      <c r="AP150" s="77">
        <v>215275.85766962546</v>
      </c>
      <c r="AQ150" s="77">
        <v>214185.47365205653</v>
      </c>
      <c r="AR150" s="77">
        <v>213478.05991742579</v>
      </c>
      <c r="AS150" s="77">
        <v>213058.70515509258</v>
      </c>
      <c r="AT150" s="77">
        <v>212640.8168502404</v>
      </c>
      <c r="AU150" s="77">
        <v>212507.40753812261</v>
      </c>
      <c r="AV150" s="77">
        <v>210152.40582521149</v>
      </c>
      <c r="AW150" s="77">
        <v>208972.19552482924</v>
      </c>
      <c r="AX150" s="77">
        <v>208159.03533770112</v>
      </c>
      <c r="AY150" s="77">
        <v>207350.98349548242</v>
      </c>
      <c r="AZ150" s="77">
        <v>206549.72179321863</v>
      </c>
      <c r="BA150" s="77">
        <v>177720.88512109758</v>
      </c>
      <c r="BB150" s="77">
        <v>117606.08403270686</v>
      </c>
      <c r="BC150" s="77">
        <v>116727.10776019999</v>
      </c>
      <c r="BD150" s="77">
        <v>115851.90543813229</v>
      </c>
      <c r="BE150" s="77">
        <v>115042.36119003403</v>
      </c>
      <c r="BF150" s="77">
        <v>47706.965152229088</v>
      </c>
      <c r="BG150" s="77">
        <v>0</v>
      </c>
      <c r="BH150" s="77">
        <v>0</v>
      </c>
      <c r="BI150" s="77">
        <v>0</v>
      </c>
      <c r="BJ150" s="77">
        <v>0</v>
      </c>
      <c r="BK150" s="77">
        <v>0</v>
      </c>
      <c r="BL150" s="77">
        <v>0</v>
      </c>
      <c r="BM150" s="77">
        <v>0</v>
      </c>
      <c r="BN150" s="77">
        <v>0</v>
      </c>
      <c r="BO150" s="77">
        <v>0</v>
      </c>
      <c r="BP150" s="77">
        <v>0</v>
      </c>
      <c r="BQ150" s="77">
        <v>0</v>
      </c>
      <c r="BR150" s="77">
        <v>0</v>
      </c>
      <c r="BS150" s="77">
        <v>0</v>
      </c>
      <c r="BU150" s="73">
        <v>0</v>
      </c>
    </row>
    <row r="151" spans="1:73" ht="14.5" thickTop="1" x14ac:dyDescent="0.3"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</row>
    <row r="152" spans="1:73" x14ac:dyDescent="0.3">
      <c r="B152" s="68" t="s">
        <v>58</v>
      </c>
      <c r="E152" s="61" t="s">
        <v>20</v>
      </c>
      <c r="F152" s="67" t="s">
        <v>61</v>
      </c>
      <c r="G152" s="68"/>
      <c r="H152" s="68"/>
      <c r="I152" s="66">
        <v>1979265.5728189887</v>
      </c>
      <c r="J152" s="68"/>
      <c r="K152" s="66">
        <v>0</v>
      </c>
      <c r="L152" s="66">
        <v>0</v>
      </c>
      <c r="M152" s="66">
        <v>0</v>
      </c>
      <c r="N152" s="66">
        <v>0</v>
      </c>
      <c r="O152" s="66">
        <v>0</v>
      </c>
      <c r="P152" s="66">
        <v>0</v>
      </c>
      <c r="Q152" s="66">
        <v>0</v>
      </c>
      <c r="R152" s="66">
        <v>0</v>
      </c>
      <c r="S152" s="66">
        <v>0</v>
      </c>
      <c r="T152" s="66">
        <v>34702.901950251515</v>
      </c>
      <c r="U152" s="66">
        <v>57118.064862298241</v>
      </c>
      <c r="V152" s="66">
        <v>57290.851022185205</v>
      </c>
      <c r="W152" s="66">
        <v>57436.279373423393</v>
      </c>
      <c r="X152" s="66">
        <v>57480.195855727987</v>
      </c>
      <c r="Y152" s="66">
        <v>57466.51695140361</v>
      </c>
      <c r="Z152" s="66">
        <v>57408.921564774624</v>
      </c>
      <c r="AA152" s="66">
        <v>57392.362891118784</v>
      </c>
      <c r="AB152" s="66">
        <v>57480.195855727987</v>
      </c>
      <c r="AC152" s="66">
        <v>57507.553664376755</v>
      </c>
      <c r="AD152" s="66">
        <v>57568.028820337189</v>
      </c>
      <c r="AE152" s="66">
        <v>57507.553664376755</v>
      </c>
      <c r="AF152" s="66">
        <v>57595.386628985958</v>
      </c>
      <c r="AG152" s="66">
        <v>57595.386628985958</v>
      </c>
      <c r="AH152" s="66">
        <v>57568.028820337189</v>
      </c>
      <c r="AI152" s="66">
        <v>57480.195855727987</v>
      </c>
      <c r="AJ152" s="66">
        <v>57507.553664376755</v>
      </c>
      <c r="AK152" s="66">
        <v>57595.386628985958</v>
      </c>
      <c r="AL152" s="66">
        <v>57581.707724661581</v>
      </c>
      <c r="AM152" s="66">
        <v>57551.470146681364</v>
      </c>
      <c r="AN152" s="66">
        <v>57019.432762696102</v>
      </c>
      <c r="AO152" s="66">
        <v>57005.890647414963</v>
      </c>
      <c r="AP152" s="66">
        <v>56935.329099371127</v>
      </c>
      <c r="AQ152" s="66">
        <v>56861.916579689161</v>
      </c>
      <c r="AR152" s="66">
        <v>56932.478127732989</v>
      </c>
      <c r="AS152" s="66">
        <v>56416.66824393045</v>
      </c>
      <c r="AT152" s="66">
        <v>56330.591938613434</v>
      </c>
      <c r="AU152" s="66">
        <v>56330.591938613434</v>
      </c>
      <c r="AV152" s="66">
        <v>56330.591938613434</v>
      </c>
      <c r="AW152" s="66">
        <v>56330.591938613434</v>
      </c>
      <c r="AX152" s="66">
        <v>55755.789980056157</v>
      </c>
      <c r="AY152" s="66">
        <v>55755.789980056157</v>
      </c>
      <c r="AZ152" s="66">
        <v>55755.789980056157</v>
      </c>
      <c r="BA152" s="66">
        <v>55755.789980056157</v>
      </c>
      <c r="BB152" s="66">
        <v>55755.789980056157</v>
      </c>
      <c r="BC152" s="66">
        <v>7157.9971286737364</v>
      </c>
      <c r="BD152" s="66">
        <v>0</v>
      </c>
      <c r="BE152" s="66">
        <v>0</v>
      </c>
      <c r="BF152" s="66">
        <v>0</v>
      </c>
      <c r="BG152" s="66">
        <v>0</v>
      </c>
      <c r="BH152" s="66">
        <v>0</v>
      </c>
      <c r="BI152" s="66">
        <v>0</v>
      </c>
      <c r="BJ152" s="66">
        <v>0</v>
      </c>
      <c r="BK152" s="66">
        <v>0</v>
      </c>
      <c r="BL152" s="66">
        <v>0</v>
      </c>
      <c r="BM152" s="66">
        <v>0</v>
      </c>
      <c r="BN152" s="66">
        <v>0</v>
      </c>
      <c r="BO152" s="66">
        <v>0</v>
      </c>
      <c r="BP152" s="66">
        <v>0</v>
      </c>
      <c r="BQ152" s="66">
        <v>0</v>
      </c>
      <c r="BR152" s="66">
        <v>0</v>
      </c>
      <c r="BS152" s="66">
        <v>0</v>
      </c>
      <c r="BU152" s="70">
        <v>0</v>
      </c>
    </row>
    <row r="154" spans="1:73" x14ac:dyDescent="0.3">
      <c r="B154" s="68" t="s">
        <v>59</v>
      </c>
      <c r="E154" s="61" t="s">
        <v>20</v>
      </c>
      <c r="F154" s="67" t="s">
        <v>61</v>
      </c>
      <c r="G154" s="68"/>
      <c r="H154" s="68"/>
      <c r="I154" s="66">
        <v>2051084.0304747769</v>
      </c>
      <c r="J154" s="68"/>
      <c r="K154" s="66">
        <v>0</v>
      </c>
      <c r="L154" s="66">
        <v>0</v>
      </c>
      <c r="M154" s="66">
        <v>0</v>
      </c>
      <c r="N154" s="66">
        <v>0</v>
      </c>
      <c r="O154" s="66">
        <v>0</v>
      </c>
      <c r="P154" s="66">
        <v>0</v>
      </c>
      <c r="Q154" s="66">
        <v>0</v>
      </c>
      <c r="R154" s="66">
        <v>0</v>
      </c>
      <c r="S154" s="66">
        <v>0</v>
      </c>
      <c r="T154" s="66">
        <v>49195.600357569623</v>
      </c>
      <c r="U154" s="66">
        <v>58955.484089486323</v>
      </c>
      <c r="V154" s="66">
        <v>59133.956796114435</v>
      </c>
      <c r="W154" s="66">
        <v>59312.429502742547</v>
      </c>
      <c r="X154" s="66">
        <v>59371.920404951918</v>
      </c>
      <c r="Y154" s="66">
        <v>59371.920404951918</v>
      </c>
      <c r="Z154" s="66">
        <v>59312.429502742547</v>
      </c>
      <c r="AA154" s="66">
        <v>59252.938600533176</v>
      </c>
      <c r="AB154" s="66">
        <v>59371.920404951918</v>
      </c>
      <c r="AC154" s="66">
        <v>59371.920404951918</v>
      </c>
      <c r="AD154" s="66">
        <v>59490.902209370659</v>
      </c>
      <c r="AE154" s="66">
        <v>59371.920404951918</v>
      </c>
      <c r="AF154" s="66">
        <v>59490.902209370659</v>
      </c>
      <c r="AG154" s="66">
        <v>59490.902209370659</v>
      </c>
      <c r="AH154" s="66">
        <v>59490.902209370659</v>
      </c>
      <c r="AI154" s="66">
        <v>59371.920404951918</v>
      </c>
      <c r="AJ154" s="66">
        <v>59371.920404951918</v>
      </c>
      <c r="AK154" s="66">
        <v>59490.902209370659</v>
      </c>
      <c r="AL154" s="66">
        <v>59490.902209370659</v>
      </c>
      <c r="AM154" s="66">
        <v>59431.411307161288</v>
      </c>
      <c r="AN154" s="66">
        <v>58895.993187276952</v>
      </c>
      <c r="AO154" s="66">
        <v>58895.993187276952</v>
      </c>
      <c r="AP154" s="66">
        <v>58837.097194089671</v>
      </c>
      <c r="AQ154" s="66">
        <v>58719.305207715122</v>
      </c>
      <c r="AR154" s="66">
        <v>58778.201200902397</v>
      </c>
      <c r="AS154" s="66">
        <v>58301.084165183245</v>
      </c>
      <c r="AT154" s="66">
        <v>58184.481996852875</v>
      </c>
      <c r="AU154" s="66">
        <v>58184.481996852875</v>
      </c>
      <c r="AV154" s="66">
        <v>58184.481996852875</v>
      </c>
      <c r="AW154" s="66">
        <v>58184.481996852875</v>
      </c>
      <c r="AX154" s="66">
        <v>57590.762792803354</v>
      </c>
      <c r="AY154" s="66">
        <v>57590.762792803354</v>
      </c>
      <c r="AZ154" s="66">
        <v>57590.762792803354</v>
      </c>
      <c r="BA154" s="66">
        <v>57590.762792803354</v>
      </c>
      <c r="BB154" s="66">
        <v>57590.762792803354</v>
      </c>
      <c r="BC154" s="66">
        <v>821.50813366741886</v>
      </c>
      <c r="BD154" s="66">
        <v>0</v>
      </c>
      <c r="BE154" s="66">
        <v>0</v>
      </c>
      <c r="BF154" s="66">
        <v>0</v>
      </c>
      <c r="BG154" s="66">
        <v>0</v>
      </c>
      <c r="BH154" s="66">
        <v>0</v>
      </c>
      <c r="BI154" s="66">
        <v>0</v>
      </c>
      <c r="BJ154" s="66">
        <v>0</v>
      </c>
      <c r="BK154" s="66">
        <v>0</v>
      </c>
      <c r="BL154" s="66">
        <v>0</v>
      </c>
      <c r="BM154" s="66">
        <v>0</v>
      </c>
      <c r="BN154" s="66">
        <v>0</v>
      </c>
      <c r="BO154" s="66">
        <v>0</v>
      </c>
      <c r="BP154" s="66">
        <v>0</v>
      </c>
      <c r="BQ154" s="66">
        <v>0</v>
      </c>
      <c r="BR154" s="66">
        <v>0</v>
      </c>
      <c r="BS154" s="66">
        <v>0</v>
      </c>
      <c r="BU154" s="70">
        <v>0</v>
      </c>
    </row>
    <row r="155" spans="1:73" x14ac:dyDescent="0.3">
      <c r="A155" s="33"/>
      <c r="B155" s="33"/>
      <c r="C155" s="33"/>
      <c r="D155" s="33"/>
      <c r="E155" s="33"/>
      <c r="F155" s="40"/>
      <c r="G155" s="40"/>
      <c r="H155" s="33"/>
      <c r="I155" s="57"/>
      <c r="J155" s="41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</row>
    <row r="156" spans="1:73" ht="14.5" thickBot="1" x14ac:dyDescent="0.35">
      <c r="E156" s="71" t="s">
        <v>71</v>
      </c>
      <c r="F156" s="71"/>
      <c r="G156" s="71"/>
      <c r="H156" s="71"/>
      <c r="I156" s="77">
        <v>4030349.6032937663</v>
      </c>
      <c r="J156" s="71"/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7">
        <v>0</v>
      </c>
      <c r="S156" s="77">
        <v>0</v>
      </c>
      <c r="T156" s="77">
        <v>83898.502307821138</v>
      </c>
      <c r="U156" s="77">
        <v>116073.54895178457</v>
      </c>
      <c r="V156" s="77">
        <v>116424.80781829964</v>
      </c>
      <c r="W156" s="77">
        <v>116748.70887616594</v>
      </c>
      <c r="X156" s="77">
        <v>116852.1162606799</v>
      </c>
      <c r="Y156" s="77">
        <v>116838.43735635553</v>
      </c>
      <c r="Z156" s="77">
        <v>116721.35106751717</v>
      </c>
      <c r="AA156" s="77">
        <v>116645.30149165198</v>
      </c>
      <c r="AB156" s="77">
        <v>116852.1162606799</v>
      </c>
      <c r="AC156" s="77">
        <v>116879.47406932867</v>
      </c>
      <c r="AD156" s="77">
        <v>117058.93102970786</v>
      </c>
      <c r="AE156" s="77">
        <v>116879.47406932867</v>
      </c>
      <c r="AF156" s="77">
        <v>117086.28883835662</v>
      </c>
      <c r="AG156" s="77">
        <v>117086.28883835662</v>
      </c>
      <c r="AH156" s="77">
        <v>117058.93102970786</v>
      </c>
      <c r="AI156" s="77">
        <v>116852.1162606799</v>
      </c>
      <c r="AJ156" s="77">
        <v>116879.47406932867</v>
      </c>
      <c r="AK156" s="77">
        <v>117086.28883835662</v>
      </c>
      <c r="AL156" s="77">
        <v>117072.60993403224</v>
      </c>
      <c r="AM156" s="77">
        <v>116982.88145384265</v>
      </c>
      <c r="AN156" s="77">
        <v>115915.42594997305</v>
      </c>
      <c r="AO156" s="77">
        <v>115901.88383469192</v>
      </c>
      <c r="AP156" s="77">
        <v>115772.4262934608</v>
      </c>
      <c r="AQ156" s="77">
        <v>115581.22178740428</v>
      </c>
      <c r="AR156" s="77">
        <v>115710.67932863539</v>
      </c>
      <c r="AS156" s="77">
        <v>114717.75240911369</v>
      </c>
      <c r="AT156" s="77">
        <v>114515.07393546629</v>
      </c>
      <c r="AU156" s="77">
        <v>114515.07393546629</v>
      </c>
      <c r="AV156" s="77">
        <v>114515.07393546629</v>
      </c>
      <c r="AW156" s="77">
        <v>114515.07393546629</v>
      </c>
      <c r="AX156" s="77">
        <v>113346.55277285952</v>
      </c>
      <c r="AY156" s="77">
        <v>113346.55277285952</v>
      </c>
      <c r="AZ156" s="77">
        <v>113346.55277285952</v>
      </c>
      <c r="BA156" s="77">
        <v>113346.55277285952</v>
      </c>
      <c r="BB156" s="77">
        <v>113346.55277285952</v>
      </c>
      <c r="BC156" s="77">
        <v>7979.5052623411557</v>
      </c>
      <c r="BD156" s="77">
        <v>0</v>
      </c>
      <c r="BE156" s="77">
        <v>0</v>
      </c>
      <c r="BF156" s="77">
        <v>0</v>
      </c>
      <c r="BG156" s="77">
        <v>0</v>
      </c>
      <c r="BH156" s="77">
        <v>0</v>
      </c>
      <c r="BI156" s="77">
        <v>0</v>
      </c>
      <c r="BJ156" s="77">
        <v>0</v>
      </c>
      <c r="BK156" s="77">
        <v>0</v>
      </c>
      <c r="BL156" s="77">
        <v>0</v>
      </c>
      <c r="BM156" s="77">
        <v>0</v>
      </c>
      <c r="BN156" s="77">
        <v>0</v>
      </c>
      <c r="BO156" s="77">
        <v>0</v>
      </c>
      <c r="BP156" s="77">
        <v>0</v>
      </c>
      <c r="BQ156" s="77">
        <v>0</v>
      </c>
      <c r="BR156" s="77">
        <v>0</v>
      </c>
      <c r="BS156" s="77">
        <v>0</v>
      </c>
      <c r="BU156" s="73">
        <v>0</v>
      </c>
    </row>
    <row r="157" spans="1:73" ht="14.5" thickTop="1" x14ac:dyDescent="0.3">
      <c r="E157" s="74"/>
      <c r="F157" s="74"/>
      <c r="G157" s="74"/>
      <c r="H157" s="74"/>
      <c r="I157" s="74"/>
      <c r="J157" s="74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</row>
    <row r="158" spans="1:73" x14ac:dyDescent="0.3">
      <c r="A158" s="96"/>
      <c r="B158" s="97"/>
      <c r="C158" s="63"/>
      <c r="D158" s="97"/>
      <c r="E158" s="33"/>
      <c r="F158" s="40"/>
      <c r="G158" s="40"/>
      <c r="H158" s="33"/>
      <c r="I158" s="57"/>
      <c r="J158" s="41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</row>
    <row r="159" spans="1:73" x14ac:dyDescent="0.3">
      <c r="C159" s="68" t="s">
        <v>28</v>
      </c>
      <c r="E159" s="62" t="s">
        <v>72</v>
      </c>
      <c r="F159" s="63"/>
      <c r="G159" s="63"/>
      <c r="H159" s="63"/>
      <c r="I159" s="64"/>
      <c r="J159" s="65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1" spans="2:73" x14ac:dyDescent="0.3">
      <c r="B161" s="68" t="s">
        <v>29</v>
      </c>
      <c r="E161" s="60" t="s">
        <v>21</v>
      </c>
      <c r="F161" s="68"/>
      <c r="G161" s="68"/>
      <c r="H161" s="68"/>
      <c r="I161" s="66">
        <v>667760.82911881781</v>
      </c>
      <c r="J161" s="68"/>
      <c r="K161" s="66">
        <v>0</v>
      </c>
      <c r="L161" s="66">
        <v>0</v>
      </c>
      <c r="M161" s="66">
        <v>14592.562107189164</v>
      </c>
      <c r="N161" s="66">
        <v>42670.310385407938</v>
      </c>
      <c r="O161" s="66">
        <v>43775.548356739688</v>
      </c>
      <c r="P161" s="66">
        <v>44594.764027239944</v>
      </c>
      <c r="Q161" s="66">
        <v>44716.566414634064</v>
      </c>
      <c r="R161" s="66">
        <v>44965.848512438024</v>
      </c>
      <c r="S161" s="66">
        <v>45378.73726427865</v>
      </c>
      <c r="T161" s="66">
        <v>45356.610628949908</v>
      </c>
      <c r="U161" s="66">
        <v>45442.768775938093</v>
      </c>
      <c r="V161" s="66">
        <v>45425.152436582284</v>
      </c>
      <c r="W161" s="66">
        <v>45369.964620600193</v>
      </c>
      <c r="X161" s="66">
        <v>45298.162337609392</v>
      </c>
      <c r="Y161" s="66">
        <v>45233.445260081149</v>
      </c>
      <c r="Z161" s="66">
        <v>45238.907656817712</v>
      </c>
      <c r="AA161" s="66">
        <v>45162.051375068644</v>
      </c>
      <c r="AB161" s="66">
        <v>24539.428959242952</v>
      </c>
      <c r="AC161" s="66">
        <v>0</v>
      </c>
      <c r="AD161" s="66">
        <v>0</v>
      </c>
      <c r="AE161" s="66">
        <v>0</v>
      </c>
      <c r="AF161" s="66">
        <v>0</v>
      </c>
      <c r="AG161" s="66">
        <v>0</v>
      </c>
      <c r="AH161" s="66">
        <v>0</v>
      </c>
      <c r="AI161" s="66">
        <v>0</v>
      </c>
      <c r="AJ161" s="66">
        <v>0</v>
      </c>
      <c r="AK161" s="66">
        <v>0</v>
      </c>
      <c r="AL161" s="66">
        <v>0</v>
      </c>
      <c r="AM161" s="66">
        <v>0</v>
      </c>
      <c r="AN161" s="66">
        <v>0</v>
      </c>
      <c r="AO161" s="66">
        <v>0</v>
      </c>
      <c r="AP161" s="66">
        <v>0</v>
      </c>
      <c r="AQ161" s="66">
        <v>0</v>
      </c>
      <c r="AR161" s="66">
        <v>0</v>
      </c>
      <c r="AS161" s="66">
        <v>0</v>
      </c>
      <c r="AT161" s="66">
        <v>0</v>
      </c>
      <c r="AU161" s="66">
        <v>0</v>
      </c>
      <c r="AV161" s="66">
        <v>0</v>
      </c>
      <c r="AW161" s="66">
        <v>0</v>
      </c>
      <c r="AX161" s="66">
        <v>0</v>
      </c>
      <c r="AY161" s="66">
        <v>0</v>
      </c>
      <c r="AZ161" s="66">
        <v>0</v>
      </c>
      <c r="BA161" s="66">
        <v>0</v>
      </c>
      <c r="BB161" s="66">
        <v>0</v>
      </c>
      <c r="BC161" s="66">
        <v>0</v>
      </c>
      <c r="BD161" s="66">
        <v>0</v>
      </c>
      <c r="BE161" s="66">
        <v>0</v>
      </c>
      <c r="BF161" s="66">
        <v>0</v>
      </c>
      <c r="BG161" s="66">
        <v>0</v>
      </c>
      <c r="BH161" s="66">
        <v>0</v>
      </c>
      <c r="BI161" s="66">
        <v>0</v>
      </c>
      <c r="BJ161" s="66">
        <v>0</v>
      </c>
      <c r="BK161" s="66">
        <v>0</v>
      </c>
      <c r="BL161" s="66">
        <v>0</v>
      </c>
      <c r="BM161" s="66">
        <v>0</v>
      </c>
      <c r="BN161" s="66">
        <v>0</v>
      </c>
      <c r="BO161" s="66">
        <v>0</v>
      </c>
      <c r="BP161" s="66">
        <v>0</v>
      </c>
      <c r="BQ161" s="66">
        <v>0</v>
      </c>
      <c r="BR161" s="66">
        <v>0</v>
      </c>
      <c r="BS161" s="66">
        <v>0</v>
      </c>
      <c r="BU161" s="78">
        <v>0</v>
      </c>
    </row>
    <row r="162" spans="2:73" x14ac:dyDescent="0.3">
      <c r="B162" s="68" t="s">
        <v>29</v>
      </c>
      <c r="E162" s="60" t="s">
        <v>22</v>
      </c>
      <c r="F162" s="67" t="s">
        <v>73</v>
      </c>
      <c r="G162" s="68"/>
      <c r="H162" s="68"/>
      <c r="I162" s="66">
        <v>1614312.1875295821</v>
      </c>
      <c r="J162" s="68"/>
      <c r="K162" s="66">
        <v>0</v>
      </c>
      <c r="L162" s="66">
        <v>0</v>
      </c>
      <c r="M162" s="66">
        <v>12806.803524141424</v>
      </c>
      <c r="N162" s="66">
        <v>0</v>
      </c>
      <c r="O162" s="66">
        <v>0</v>
      </c>
      <c r="P162" s="66">
        <v>0</v>
      </c>
      <c r="Q162" s="66">
        <v>0</v>
      </c>
      <c r="R162" s="66">
        <v>0</v>
      </c>
      <c r="S162" s="66">
        <v>0</v>
      </c>
      <c r="T162" s="66">
        <v>0</v>
      </c>
      <c r="U162" s="66">
        <v>0</v>
      </c>
      <c r="V162" s="66">
        <v>0</v>
      </c>
      <c r="W162" s="66">
        <v>0</v>
      </c>
      <c r="X162" s="66">
        <v>0</v>
      </c>
      <c r="Y162" s="66">
        <v>0</v>
      </c>
      <c r="Z162" s="66">
        <v>0</v>
      </c>
      <c r="AA162" s="66">
        <v>0</v>
      </c>
      <c r="AB162" s="66">
        <v>31610.332284054453</v>
      </c>
      <c r="AC162" s="66">
        <v>71444.950647058373</v>
      </c>
      <c r="AD162" s="66">
        <v>71154.269930471244</v>
      </c>
      <c r="AE162" s="66">
        <v>72146.824096519005</v>
      </c>
      <c r="AF162" s="66">
        <v>74139.091513673702</v>
      </c>
      <c r="AG162" s="66">
        <v>74976.180049625516</v>
      </c>
      <c r="AH162" s="66">
        <v>75685.013871132454</v>
      </c>
      <c r="AI162" s="66">
        <v>75566.509541924403</v>
      </c>
      <c r="AJ162" s="66">
        <v>76667.860409296874</v>
      </c>
      <c r="AK162" s="66">
        <v>76806.246901574661</v>
      </c>
      <c r="AL162" s="66">
        <v>77360.875123404927</v>
      </c>
      <c r="AM162" s="66">
        <v>78168.805076565681</v>
      </c>
      <c r="AN162" s="66">
        <v>80439.972909112053</v>
      </c>
      <c r="AO162" s="66">
        <v>82971.109709183191</v>
      </c>
      <c r="AP162" s="66">
        <v>84719.909401995101</v>
      </c>
      <c r="AQ162" s="66">
        <v>85444.156583867705</v>
      </c>
      <c r="AR162" s="66">
        <v>86667.078642620123</v>
      </c>
      <c r="AS162" s="66">
        <v>88606.232247568027</v>
      </c>
      <c r="AT162" s="66">
        <v>88982.27613767868</v>
      </c>
      <c r="AU162" s="66">
        <v>88667.415775960748</v>
      </c>
      <c r="AV162" s="66">
        <v>59280.273152153946</v>
      </c>
      <c r="AW162" s="66">
        <v>0</v>
      </c>
      <c r="AX162" s="66">
        <v>0</v>
      </c>
      <c r="AY162" s="66">
        <v>0</v>
      </c>
      <c r="AZ162" s="66">
        <v>0</v>
      </c>
      <c r="BA162" s="66">
        <v>0</v>
      </c>
      <c r="BB162" s="66">
        <v>0</v>
      </c>
      <c r="BC162" s="66">
        <v>0</v>
      </c>
      <c r="BD162" s="66">
        <v>0</v>
      </c>
      <c r="BE162" s="66">
        <v>0</v>
      </c>
      <c r="BF162" s="66">
        <v>0</v>
      </c>
      <c r="BG162" s="66">
        <v>0</v>
      </c>
      <c r="BH162" s="66">
        <v>0</v>
      </c>
      <c r="BI162" s="66">
        <v>0</v>
      </c>
      <c r="BJ162" s="66">
        <v>0</v>
      </c>
      <c r="BK162" s="66">
        <v>0</v>
      </c>
      <c r="BL162" s="66">
        <v>0</v>
      </c>
      <c r="BM162" s="66">
        <v>0</v>
      </c>
      <c r="BN162" s="66">
        <v>0</v>
      </c>
      <c r="BO162" s="66">
        <v>0</v>
      </c>
      <c r="BP162" s="66">
        <v>0</v>
      </c>
      <c r="BQ162" s="66">
        <v>0</v>
      </c>
      <c r="BR162" s="66">
        <v>0</v>
      </c>
      <c r="BS162" s="66">
        <v>0</v>
      </c>
      <c r="BU162" s="70">
        <v>0</v>
      </c>
    </row>
    <row r="163" spans="2:73" x14ac:dyDescent="0.3">
      <c r="B163" s="68" t="s">
        <v>29</v>
      </c>
      <c r="E163" s="60" t="s">
        <v>23</v>
      </c>
      <c r="F163" s="67" t="s">
        <v>73</v>
      </c>
      <c r="G163" s="68"/>
      <c r="H163" s="68"/>
      <c r="I163" s="66">
        <v>55941.759110384621</v>
      </c>
      <c r="J163" s="68"/>
      <c r="K163" s="66">
        <v>0</v>
      </c>
      <c r="L163" s="66">
        <v>0</v>
      </c>
      <c r="M163" s="66">
        <v>100.14076811349139</v>
      </c>
      <c r="N163" s="66">
        <v>0</v>
      </c>
      <c r="O163" s="66">
        <v>0</v>
      </c>
      <c r="P163" s="66">
        <v>0</v>
      </c>
      <c r="Q163" s="66">
        <v>0</v>
      </c>
      <c r="R163" s="66">
        <v>0</v>
      </c>
      <c r="S163" s="66">
        <v>0</v>
      </c>
      <c r="T163" s="66">
        <v>0</v>
      </c>
      <c r="U163" s="66">
        <v>0</v>
      </c>
      <c r="V163" s="66">
        <v>0</v>
      </c>
      <c r="W163" s="66">
        <v>0</v>
      </c>
      <c r="X163" s="66">
        <v>0</v>
      </c>
      <c r="Y163" s="66">
        <v>0</v>
      </c>
      <c r="Z163" s="66">
        <v>0</v>
      </c>
      <c r="AA163" s="66">
        <v>0</v>
      </c>
      <c r="AB163" s="66">
        <v>1189.2236660263204</v>
      </c>
      <c r="AC163" s="66">
        <v>2655.6276619410182</v>
      </c>
      <c r="AD163" s="66">
        <v>2659.5652363717804</v>
      </c>
      <c r="AE163" s="66">
        <v>2668.8097692917017</v>
      </c>
      <c r="AF163" s="66">
        <v>2673.720292974785</v>
      </c>
      <c r="AG163" s="66">
        <v>2664.5946341165936</v>
      </c>
      <c r="AH163" s="66">
        <v>2703.0362096833014</v>
      </c>
      <c r="AI163" s="66">
        <v>2705.584826563877</v>
      </c>
      <c r="AJ163" s="66">
        <v>2658.7215148242922</v>
      </c>
      <c r="AK163" s="66">
        <v>2658.6777773621998</v>
      </c>
      <c r="AL163" s="66">
        <v>2645.2428268002977</v>
      </c>
      <c r="AM163" s="66">
        <v>2683.2556146748575</v>
      </c>
      <c r="AN163" s="66">
        <v>2732.8965155018832</v>
      </c>
      <c r="AO163" s="66">
        <v>2783.208110497917</v>
      </c>
      <c r="AP163" s="66">
        <v>2834.6939383243307</v>
      </c>
      <c r="AQ163" s="66">
        <v>2873.4392759803231</v>
      </c>
      <c r="AR163" s="66">
        <v>2914.5654619662855</v>
      </c>
      <c r="AS163" s="66">
        <v>2968.47680728262</v>
      </c>
      <c r="AT163" s="66">
        <v>3023.1157918570325</v>
      </c>
      <c r="AU163" s="66">
        <v>3083.5781076941721</v>
      </c>
      <c r="AV163" s="66">
        <v>2061.5843025355375</v>
      </c>
      <c r="AW163" s="66">
        <v>0</v>
      </c>
      <c r="AX163" s="66">
        <v>0</v>
      </c>
      <c r="AY163" s="66">
        <v>0</v>
      </c>
      <c r="AZ163" s="66">
        <v>0</v>
      </c>
      <c r="BA163" s="66">
        <v>0</v>
      </c>
      <c r="BB163" s="66">
        <v>0</v>
      </c>
      <c r="BC163" s="66">
        <v>0</v>
      </c>
      <c r="BD163" s="66">
        <v>0</v>
      </c>
      <c r="BE163" s="66">
        <v>0</v>
      </c>
      <c r="BF163" s="66">
        <v>0</v>
      </c>
      <c r="BG163" s="66">
        <v>0</v>
      </c>
      <c r="BH163" s="66">
        <v>0</v>
      </c>
      <c r="BI163" s="66">
        <v>0</v>
      </c>
      <c r="BJ163" s="66">
        <v>0</v>
      </c>
      <c r="BK163" s="66">
        <v>0</v>
      </c>
      <c r="BL163" s="66">
        <v>0</v>
      </c>
      <c r="BM163" s="66">
        <v>0</v>
      </c>
      <c r="BN163" s="66">
        <v>0</v>
      </c>
      <c r="BO163" s="66">
        <v>0</v>
      </c>
      <c r="BP163" s="66">
        <v>0</v>
      </c>
      <c r="BQ163" s="66">
        <v>0</v>
      </c>
      <c r="BR163" s="66">
        <v>0</v>
      </c>
      <c r="BS163" s="66">
        <v>0</v>
      </c>
      <c r="BU163" s="70">
        <v>0</v>
      </c>
    </row>
    <row r="164" spans="2:73" x14ac:dyDescent="0.3">
      <c r="B164" s="68" t="s">
        <v>29</v>
      </c>
      <c r="E164" s="79" t="s">
        <v>74</v>
      </c>
      <c r="F164" s="80" t="s">
        <v>73</v>
      </c>
      <c r="G164" s="81"/>
      <c r="H164" s="81"/>
      <c r="I164" s="77">
        <v>2338014.7757587847</v>
      </c>
      <c r="J164" s="81"/>
      <c r="K164" s="77">
        <v>0</v>
      </c>
      <c r="L164" s="77">
        <v>0</v>
      </c>
      <c r="M164" s="77">
        <v>27499.506399444079</v>
      </c>
      <c r="N164" s="77">
        <v>42670.310385407938</v>
      </c>
      <c r="O164" s="77">
        <v>43775.548356739688</v>
      </c>
      <c r="P164" s="77">
        <v>44594.764027239944</v>
      </c>
      <c r="Q164" s="77">
        <v>44716.566414634064</v>
      </c>
      <c r="R164" s="77">
        <v>44965.848512438024</v>
      </c>
      <c r="S164" s="77">
        <v>45378.73726427865</v>
      </c>
      <c r="T164" s="77">
        <v>45356.610628949908</v>
      </c>
      <c r="U164" s="77">
        <v>45442.768775938093</v>
      </c>
      <c r="V164" s="77">
        <v>45425.152436582284</v>
      </c>
      <c r="W164" s="77">
        <v>45369.964620600193</v>
      </c>
      <c r="X164" s="77">
        <v>45298.162337609392</v>
      </c>
      <c r="Y164" s="77">
        <v>45233.445260081149</v>
      </c>
      <c r="Z164" s="77">
        <v>45238.907656817712</v>
      </c>
      <c r="AA164" s="77">
        <v>45162.051375068644</v>
      </c>
      <c r="AB164" s="77">
        <v>57338.984909323728</v>
      </c>
      <c r="AC164" s="77">
        <v>74100.578308999393</v>
      </c>
      <c r="AD164" s="77">
        <v>73813.835166843026</v>
      </c>
      <c r="AE164" s="77">
        <v>74815.633865810712</v>
      </c>
      <c r="AF164" s="77">
        <v>76812.811806648489</v>
      </c>
      <c r="AG164" s="77">
        <v>77640.774683742115</v>
      </c>
      <c r="AH164" s="77">
        <v>78388.050080815752</v>
      </c>
      <c r="AI164" s="77">
        <v>78272.094368488266</v>
      </c>
      <c r="AJ164" s="77">
        <v>79326.581924121157</v>
      </c>
      <c r="AK164" s="77">
        <v>79464.924678936863</v>
      </c>
      <c r="AL164" s="77">
        <v>80006.117950205225</v>
      </c>
      <c r="AM164" s="77">
        <v>80852.060691240549</v>
      </c>
      <c r="AN164" s="77">
        <v>83172.86942461392</v>
      </c>
      <c r="AO164" s="77">
        <v>85754.317819681106</v>
      </c>
      <c r="AP164" s="77">
        <v>87554.603340319416</v>
      </c>
      <c r="AQ164" s="77">
        <v>88317.595859848036</v>
      </c>
      <c r="AR164" s="77">
        <v>89581.644104586419</v>
      </c>
      <c r="AS164" s="77">
        <v>91574.709054850653</v>
      </c>
      <c r="AT164" s="77">
        <v>92005.391929535719</v>
      </c>
      <c r="AU164" s="77">
        <v>91750.993883654912</v>
      </c>
      <c r="AV164" s="77">
        <v>61341.857454689482</v>
      </c>
      <c r="AW164" s="77">
        <v>0</v>
      </c>
      <c r="AX164" s="77">
        <v>0</v>
      </c>
      <c r="AY164" s="77">
        <v>0</v>
      </c>
      <c r="AZ164" s="77">
        <v>0</v>
      </c>
      <c r="BA164" s="77">
        <v>0</v>
      </c>
      <c r="BB164" s="77">
        <v>0</v>
      </c>
      <c r="BC164" s="77">
        <v>0</v>
      </c>
      <c r="BD164" s="77">
        <v>0</v>
      </c>
      <c r="BE164" s="77">
        <v>0</v>
      </c>
      <c r="BF164" s="77">
        <v>0</v>
      </c>
      <c r="BG164" s="77">
        <v>0</v>
      </c>
      <c r="BH164" s="77">
        <v>0</v>
      </c>
      <c r="BI164" s="77">
        <v>0</v>
      </c>
      <c r="BJ164" s="77">
        <v>0</v>
      </c>
      <c r="BK164" s="77">
        <v>0</v>
      </c>
      <c r="BL164" s="77">
        <v>0</v>
      </c>
      <c r="BM164" s="77">
        <v>0</v>
      </c>
      <c r="BN164" s="77">
        <v>0</v>
      </c>
      <c r="BO164" s="77">
        <v>0</v>
      </c>
      <c r="BP164" s="77">
        <v>0</v>
      </c>
      <c r="BQ164" s="77">
        <v>0</v>
      </c>
      <c r="BR164" s="77">
        <v>0</v>
      </c>
      <c r="BS164" s="77">
        <v>0</v>
      </c>
      <c r="BU164" s="82">
        <v>0</v>
      </c>
    </row>
    <row r="165" spans="2:73" x14ac:dyDescent="0.3">
      <c r="B165" s="68" t="s">
        <v>29</v>
      </c>
      <c r="E165" s="61" t="s">
        <v>24</v>
      </c>
      <c r="F165" s="67" t="s">
        <v>73</v>
      </c>
      <c r="G165" s="68"/>
      <c r="H165" s="68"/>
      <c r="I165" s="66">
        <v>0</v>
      </c>
      <c r="J165" s="68"/>
      <c r="K165" s="66">
        <v>0</v>
      </c>
      <c r="L165" s="66">
        <v>0</v>
      </c>
      <c r="M165" s="66">
        <v>0</v>
      </c>
      <c r="N165" s="66">
        <v>0</v>
      </c>
      <c r="O165" s="66">
        <v>0</v>
      </c>
      <c r="P165" s="66">
        <v>0</v>
      </c>
      <c r="Q165" s="66">
        <v>0</v>
      </c>
      <c r="R165" s="66">
        <v>0</v>
      </c>
      <c r="S165" s="66">
        <v>0</v>
      </c>
      <c r="T165" s="66">
        <v>0</v>
      </c>
      <c r="U165" s="66">
        <v>0</v>
      </c>
      <c r="V165" s="66">
        <v>0</v>
      </c>
      <c r="W165" s="66">
        <v>0</v>
      </c>
      <c r="X165" s="66">
        <v>0</v>
      </c>
      <c r="Y165" s="66">
        <v>0</v>
      </c>
      <c r="Z165" s="66">
        <v>0</v>
      </c>
      <c r="AA165" s="66">
        <v>0</v>
      </c>
      <c r="AB165" s="66">
        <v>0</v>
      </c>
      <c r="AC165" s="66">
        <v>0</v>
      </c>
      <c r="AD165" s="66">
        <v>0</v>
      </c>
      <c r="AE165" s="66">
        <v>0</v>
      </c>
      <c r="AF165" s="66">
        <v>0</v>
      </c>
      <c r="AG165" s="66">
        <v>0</v>
      </c>
      <c r="AH165" s="66">
        <v>0</v>
      </c>
      <c r="AI165" s="66">
        <v>0</v>
      </c>
      <c r="AJ165" s="66">
        <v>0</v>
      </c>
      <c r="AK165" s="66">
        <v>0</v>
      </c>
      <c r="AL165" s="66">
        <v>0</v>
      </c>
      <c r="AM165" s="66">
        <v>0</v>
      </c>
      <c r="AN165" s="66">
        <v>0</v>
      </c>
      <c r="AO165" s="66">
        <v>0</v>
      </c>
      <c r="AP165" s="66">
        <v>0</v>
      </c>
      <c r="AQ165" s="66">
        <v>0</v>
      </c>
      <c r="AR165" s="66">
        <v>0</v>
      </c>
      <c r="AS165" s="66">
        <v>0</v>
      </c>
      <c r="AT165" s="66">
        <v>0</v>
      </c>
      <c r="AU165" s="66">
        <v>0</v>
      </c>
      <c r="AV165" s="66">
        <v>0</v>
      </c>
      <c r="AW165" s="66">
        <v>0</v>
      </c>
      <c r="AX165" s="66">
        <v>0</v>
      </c>
      <c r="AY165" s="66">
        <v>0</v>
      </c>
      <c r="AZ165" s="66">
        <v>0</v>
      </c>
      <c r="BA165" s="66">
        <v>0</v>
      </c>
      <c r="BB165" s="66">
        <v>0</v>
      </c>
      <c r="BC165" s="66">
        <v>0</v>
      </c>
      <c r="BD165" s="66">
        <v>0</v>
      </c>
      <c r="BE165" s="66">
        <v>0</v>
      </c>
      <c r="BF165" s="66">
        <v>0</v>
      </c>
      <c r="BG165" s="66">
        <v>0</v>
      </c>
      <c r="BH165" s="66">
        <v>0</v>
      </c>
      <c r="BI165" s="66">
        <v>0</v>
      </c>
      <c r="BJ165" s="66">
        <v>0</v>
      </c>
      <c r="BK165" s="66">
        <v>0</v>
      </c>
      <c r="BL165" s="66">
        <v>0</v>
      </c>
      <c r="BM165" s="66">
        <v>0</v>
      </c>
      <c r="BN165" s="66">
        <v>0</v>
      </c>
      <c r="BO165" s="66">
        <v>0</v>
      </c>
      <c r="BP165" s="66">
        <v>0</v>
      </c>
      <c r="BQ165" s="66">
        <v>0</v>
      </c>
      <c r="BR165" s="66">
        <v>0</v>
      </c>
      <c r="BS165" s="66">
        <v>0</v>
      </c>
      <c r="BU165" s="83">
        <v>0</v>
      </c>
    </row>
    <row r="166" spans="2:73" x14ac:dyDescent="0.3">
      <c r="B166" s="68" t="s">
        <v>29</v>
      </c>
      <c r="E166" s="61" t="s">
        <v>25</v>
      </c>
      <c r="F166" s="67" t="s">
        <v>73</v>
      </c>
      <c r="G166" s="68"/>
      <c r="H166" s="68"/>
      <c r="I166" s="66">
        <v>-34360.502441798846</v>
      </c>
      <c r="J166" s="68"/>
      <c r="K166" s="66">
        <v>0</v>
      </c>
      <c r="L166" s="66">
        <v>0</v>
      </c>
      <c r="M166" s="66">
        <v>-525.36007666250589</v>
      </c>
      <c r="N166" s="66">
        <v>-1153.2516320380523</v>
      </c>
      <c r="O166" s="66">
        <v>-1183.122928560532</v>
      </c>
      <c r="P166" s="66">
        <v>6486.2301073718927</v>
      </c>
      <c r="Q166" s="66">
        <v>-1208.555849044164</v>
      </c>
      <c r="R166" s="66">
        <v>-1215.2932030388656</v>
      </c>
      <c r="S166" s="66">
        <v>-1226.4523584940175</v>
      </c>
      <c r="T166" s="66">
        <v>-1225.8543413229704</v>
      </c>
      <c r="U166" s="66">
        <v>-1228.1829398902189</v>
      </c>
      <c r="V166" s="66">
        <v>-1227.706822610332</v>
      </c>
      <c r="W166" s="66">
        <v>-1226.2152600162215</v>
      </c>
      <c r="X166" s="66">
        <v>-1224.2746577732269</v>
      </c>
      <c r="Y166" s="66">
        <v>-1222.5255475697609</v>
      </c>
      <c r="Z166" s="66">
        <v>-1222.673179913992</v>
      </c>
      <c r="AA166" s="66">
        <v>-1220.5959831099635</v>
      </c>
      <c r="AB166" s="66">
        <v>-1215.7286789157984</v>
      </c>
      <c r="AC166" s="66">
        <v>-1217.607208171708</v>
      </c>
      <c r="AD166" s="66">
        <v>-1215.1009404045099</v>
      </c>
      <c r="AE166" s="66">
        <v>-1215.3398575033768</v>
      </c>
      <c r="AF166" s="66">
        <v>-1213.9342408223183</v>
      </c>
      <c r="AG166" s="66">
        <v>-1206.5190529961205</v>
      </c>
      <c r="AH166" s="66">
        <v>-1199.9267282738163</v>
      </c>
      <c r="AI166" s="66">
        <v>-1198.1659806842422</v>
      </c>
      <c r="AJ166" s="66">
        <v>-1196.3015744497138</v>
      </c>
      <c r="AK166" s="66">
        <v>-1194.5443755252818</v>
      </c>
      <c r="AL166" s="66">
        <v>-1187.1889511284812</v>
      </c>
      <c r="AM166" s="66">
        <v>-1180.6364190030145</v>
      </c>
      <c r="AN166" s="66">
        <v>-1178.9004788392124</v>
      </c>
      <c r="AO166" s="66">
        <v>-1177.0623454924096</v>
      </c>
      <c r="AP166" s="66">
        <v>-1175.3299110616574</v>
      </c>
      <c r="AQ166" s="66">
        <v>-1168.0339485130191</v>
      </c>
      <c r="AR166" s="66">
        <v>-1161.5210485305884</v>
      </c>
      <c r="AS166" s="66">
        <v>-1159.8097584551178</v>
      </c>
      <c r="AT166" s="66">
        <v>-1157.9977312737824</v>
      </c>
      <c r="AU166" s="66">
        <v>-1157.9977312737824</v>
      </c>
      <c r="AV166" s="66">
        <v>-759.02080780796132</v>
      </c>
      <c r="AW166" s="66">
        <v>0</v>
      </c>
      <c r="AX166" s="66">
        <v>0</v>
      </c>
      <c r="AY166" s="66">
        <v>0</v>
      </c>
      <c r="AZ166" s="66">
        <v>0</v>
      </c>
      <c r="BA166" s="66">
        <v>0</v>
      </c>
      <c r="BB166" s="66">
        <v>0</v>
      </c>
      <c r="BC166" s="66">
        <v>0</v>
      </c>
      <c r="BD166" s="66">
        <v>0</v>
      </c>
      <c r="BE166" s="66">
        <v>0</v>
      </c>
      <c r="BF166" s="66">
        <v>0</v>
      </c>
      <c r="BG166" s="66">
        <v>0</v>
      </c>
      <c r="BH166" s="66">
        <v>0</v>
      </c>
      <c r="BI166" s="66">
        <v>0</v>
      </c>
      <c r="BJ166" s="66">
        <v>0</v>
      </c>
      <c r="BK166" s="66">
        <v>0</v>
      </c>
      <c r="BL166" s="66">
        <v>0</v>
      </c>
      <c r="BM166" s="66">
        <v>0</v>
      </c>
      <c r="BN166" s="66">
        <v>0</v>
      </c>
      <c r="BO166" s="66">
        <v>0</v>
      </c>
      <c r="BP166" s="66">
        <v>0</v>
      </c>
      <c r="BQ166" s="66">
        <v>0</v>
      </c>
      <c r="BR166" s="66">
        <v>0</v>
      </c>
      <c r="BS166" s="66">
        <v>0</v>
      </c>
      <c r="BU166" s="70">
        <v>0</v>
      </c>
    </row>
    <row r="167" spans="2:73" ht="14.5" thickBot="1" x14ac:dyDescent="0.35">
      <c r="E167" s="71" t="s">
        <v>29</v>
      </c>
      <c r="F167" s="84" t="s">
        <v>73</v>
      </c>
      <c r="G167" s="85"/>
      <c r="H167" s="85"/>
      <c r="I167" s="72">
        <v>2303654.2733169855</v>
      </c>
      <c r="J167" s="85"/>
      <c r="K167" s="72">
        <v>0</v>
      </c>
      <c r="L167" s="72">
        <v>0</v>
      </c>
      <c r="M167" s="72">
        <v>26974.146322781573</v>
      </c>
      <c r="N167" s="72">
        <v>41517.058753369885</v>
      </c>
      <c r="O167" s="72">
        <v>42592.425428179158</v>
      </c>
      <c r="P167" s="72">
        <v>51080.994134611843</v>
      </c>
      <c r="Q167" s="72">
        <v>43508.010565589895</v>
      </c>
      <c r="R167" s="72">
        <v>43750.555309399162</v>
      </c>
      <c r="S167" s="72">
        <v>44152.284905784632</v>
      </c>
      <c r="T167" s="72">
        <v>44130.756287626937</v>
      </c>
      <c r="U167" s="72">
        <v>44214.585836047874</v>
      </c>
      <c r="V167" s="72">
        <v>44197.445613971955</v>
      </c>
      <c r="W167" s="72">
        <v>44143.74936058397</v>
      </c>
      <c r="X167" s="72">
        <v>44073.887679836167</v>
      </c>
      <c r="Y167" s="72">
        <v>44010.919712511386</v>
      </c>
      <c r="Z167" s="72">
        <v>44016.234476903715</v>
      </c>
      <c r="AA167" s="72">
        <v>43941.455391958676</v>
      </c>
      <c r="AB167" s="72">
        <v>56123.256230407926</v>
      </c>
      <c r="AC167" s="72">
        <v>72882.971100827679</v>
      </c>
      <c r="AD167" s="72">
        <v>72598.734226438508</v>
      </c>
      <c r="AE167" s="72">
        <v>73600.294008307334</v>
      </c>
      <c r="AF167" s="72">
        <v>75598.877565826173</v>
      </c>
      <c r="AG167" s="72">
        <v>76434.255630746004</v>
      </c>
      <c r="AH167" s="72">
        <v>77188.123352541937</v>
      </c>
      <c r="AI167" s="72">
        <v>77073.928387804044</v>
      </c>
      <c r="AJ167" s="72">
        <v>78130.280349671462</v>
      </c>
      <c r="AK167" s="72">
        <v>78270.38030341157</v>
      </c>
      <c r="AL167" s="72">
        <v>78818.928999076743</v>
      </c>
      <c r="AM167" s="72">
        <v>79671.424272237535</v>
      </c>
      <c r="AN167" s="72">
        <v>81993.968945774715</v>
      </c>
      <c r="AO167" s="72">
        <v>84577.255474188685</v>
      </c>
      <c r="AP167" s="72">
        <v>86379.273429257766</v>
      </c>
      <c r="AQ167" s="72">
        <v>87149.561911335011</v>
      </c>
      <c r="AR167" s="72">
        <v>88420.123056055832</v>
      </c>
      <c r="AS167" s="72">
        <v>90414.899296395539</v>
      </c>
      <c r="AT167" s="72">
        <v>90847.394198261929</v>
      </c>
      <c r="AU167" s="72">
        <v>90592.996152381136</v>
      </c>
      <c r="AV167" s="72">
        <v>60582.836646881522</v>
      </c>
      <c r="AW167" s="72">
        <v>0</v>
      </c>
      <c r="AX167" s="72">
        <v>0</v>
      </c>
      <c r="AY167" s="72">
        <v>0</v>
      </c>
      <c r="AZ167" s="72">
        <v>0</v>
      </c>
      <c r="BA167" s="72">
        <v>0</v>
      </c>
      <c r="BB167" s="72">
        <v>0</v>
      </c>
      <c r="BC167" s="72">
        <v>0</v>
      </c>
      <c r="BD167" s="72">
        <v>0</v>
      </c>
      <c r="BE167" s="72">
        <v>0</v>
      </c>
      <c r="BF167" s="72">
        <v>0</v>
      </c>
      <c r="BG167" s="72">
        <v>0</v>
      </c>
      <c r="BH167" s="72">
        <v>0</v>
      </c>
      <c r="BI167" s="72">
        <v>0</v>
      </c>
      <c r="BJ167" s="72">
        <v>0</v>
      </c>
      <c r="BK167" s="72">
        <v>0</v>
      </c>
      <c r="BL167" s="72">
        <v>0</v>
      </c>
      <c r="BM167" s="72">
        <v>0</v>
      </c>
      <c r="BN167" s="72">
        <v>0</v>
      </c>
      <c r="BO167" s="72">
        <v>0</v>
      </c>
      <c r="BP167" s="72">
        <v>0</v>
      </c>
      <c r="BQ167" s="72">
        <v>0</v>
      </c>
      <c r="BR167" s="72">
        <v>0</v>
      </c>
      <c r="BS167" s="72">
        <v>0</v>
      </c>
      <c r="BU167" s="86">
        <v>0</v>
      </c>
    </row>
    <row r="168" spans="2:73" ht="14.5" thickTop="1" x14ac:dyDescent="0.3">
      <c r="E168" s="74"/>
      <c r="F168" s="76"/>
      <c r="G168" s="76"/>
      <c r="H168" s="76"/>
      <c r="I168" s="76"/>
      <c r="J168" s="76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</row>
    <row r="169" spans="2:73" x14ac:dyDescent="0.3">
      <c r="B169" s="68" t="s">
        <v>30</v>
      </c>
      <c r="E169" s="60" t="s">
        <v>21</v>
      </c>
      <c r="F169" s="68"/>
      <c r="G169" s="68"/>
      <c r="H169" s="68"/>
      <c r="I169" s="66">
        <v>85160.31284664452</v>
      </c>
      <c r="J169" s="68"/>
      <c r="K169" s="66">
        <v>0</v>
      </c>
      <c r="L169" s="66">
        <v>0</v>
      </c>
      <c r="M169" s="66">
        <v>1643.1206359773216</v>
      </c>
      <c r="N169" s="66">
        <v>5316.6555574009017</v>
      </c>
      <c r="O169" s="66">
        <v>5444.1709441169905</v>
      </c>
      <c r="P169" s="66">
        <v>5535.0106219182271</v>
      </c>
      <c r="Q169" s="66">
        <v>5540.6382107510781</v>
      </c>
      <c r="R169" s="66">
        <v>5570.783756601164</v>
      </c>
      <c r="S169" s="66">
        <v>5620.6860223407793</v>
      </c>
      <c r="T169" s="66">
        <v>5619.7077049398486</v>
      </c>
      <c r="U169" s="66">
        <v>5627.9234952424431</v>
      </c>
      <c r="V169" s="66">
        <v>5625.3752048980778</v>
      </c>
      <c r="W169" s="66">
        <v>5619.0789347532509</v>
      </c>
      <c r="X169" s="66">
        <v>5610.0179656542623</v>
      </c>
      <c r="Y169" s="66">
        <v>5602.1709854239216</v>
      </c>
      <c r="Z169" s="66">
        <v>5602.9108419222457</v>
      </c>
      <c r="AA169" s="66">
        <v>5593.9709313987132</v>
      </c>
      <c r="AB169" s="66">
        <v>5588.0910333053043</v>
      </c>
      <c r="AC169" s="66">
        <v>0</v>
      </c>
      <c r="AD169" s="66">
        <v>0</v>
      </c>
      <c r="AE169" s="66">
        <v>0</v>
      </c>
      <c r="AF169" s="66">
        <v>0</v>
      </c>
      <c r="AG169" s="66">
        <v>0</v>
      </c>
      <c r="AH169" s="66">
        <v>0</v>
      </c>
      <c r="AI169" s="66">
        <v>0</v>
      </c>
      <c r="AJ169" s="66">
        <v>0</v>
      </c>
      <c r="AK169" s="66">
        <v>0</v>
      </c>
      <c r="AL169" s="66">
        <v>0</v>
      </c>
      <c r="AM169" s="66">
        <v>0</v>
      </c>
      <c r="AN169" s="66">
        <v>0</v>
      </c>
      <c r="AO169" s="66">
        <v>0</v>
      </c>
      <c r="AP169" s="66">
        <v>0</v>
      </c>
      <c r="AQ169" s="66">
        <v>0</v>
      </c>
      <c r="AR169" s="66">
        <v>0</v>
      </c>
      <c r="AS169" s="66">
        <v>0</v>
      </c>
      <c r="AT169" s="66">
        <v>0</v>
      </c>
      <c r="AU169" s="66">
        <v>0</v>
      </c>
      <c r="AV169" s="66">
        <v>0</v>
      </c>
      <c r="AW169" s="66">
        <v>0</v>
      </c>
      <c r="AX169" s="66">
        <v>0</v>
      </c>
      <c r="AY169" s="66">
        <v>0</v>
      </c>
      <c r="AZ169" s="66">
        <v>0</v>
      </c>
      <c r="BA169" s="66">
        <v>0</v>
      </c>
      <c r="BB169" s="66">
        <v>0</v>
      </c>
      <c r="BC169" s="66">
        <v>0</v>
      </c>
      <c r="BD169" s="66">
        <v>0</v>
      </c>
      <c r="BE169" s="66">
        <v>0</v>
      </c>
      <c r="BF169" s="66">
        <v>0</v>
      </c>
      <c r="BG169" s="66">
        <v>0</v>
      </c>
      <c r="BH169" s="66">
        <v>0</v>
      </c>
      <c r="BI169" s="66">
        <v>0</v>
      </c>
      <c r="BJ169" s="66">
        <v>0</v>
      </c>
      <c r="BK169" s="66">
        <v>0</v>
      </c>
      <c r="BL169" s="66">
        <v>0</v>
      </c>
      <c r="BM169" s="66">
        <v>0</v>
      </c>
      <c r="BN169" s="66">
        <v>0</v>
      </c>
      <c r="BO169" s="66">
        <v>0</v>
      </c>
      <c r="BP169" s="66">
        <v>0</v>
      </c>
      <c r="BQ169" s="66">
        <v>0</v>
      </c>
      <c r="BR169" s="66">
        <v>0</v>
      </c>
      <c r="BS169" s="66">
        <v>0</v>
      </c>
      <c r="BU169" s="78">
        <v>0</v>
      </c>
    </row>
    <row r="170" spans="2:73" x14ac:dyDescent="0.3">
      <c r="B170" s="68" t="s">
        <v>30</v>
      </c>
      <c r="E170" s="60" t="s">
        <v>22</v>
      </c>
      <c r="F170" s="67" t="s">
        <v>73</v>
      </c>
      <c r="G170" s="68"/>
      <c r="H170" s="68"/>
      <c r="I170" s="66">
        <v>201554.00056744134</v>
      </c>
      <c r="J170" s="68"/>
      <c r="K170" s="66">
        <v>0</v>
      </c>
      <c r="L170" s="66">
        <v>0</v>
      </c>
      <c r="M170" s="66">
        <v>3169.6197561138124</v>
      </c>
      <c r="N170" s="66">
        <v>0</v>
      </c>
      <c r="O170" s="66">
        <v>0</v>
      </c>
      <c r="P170" s="66">
        <v>0</v>
      </c>
      <c r="Q170" s="66">
        <v>0</v>
      </c>
      <c r="R170" s="66">
        <v>0</v>
      </c>
      <c r="S170" s="66">
        <v>0</v>
      </c>
      <c r="T170" s="66">
        <v>0</v>
      </c>
      <c r="U170" s="66">
        <v>0</v>
      </c>
      <c r="V170" s="66">
        <v>0</v>
      </c>
      <c r="W170" s="66">
        <v>0</v>
      </c>
      <c r="X170" s="66">
        <v>0</v>
      </c>
      <c r="Y170" s="66">
        <v>0</v>
      </c>
      <c r="Z170" s="66">
        <v>0</v>
      </c>
      <c r="AA170" s="66">
        <v>0</v>
      </c>
      <c r="AB170" s="66">
        <v>0</v>
      </c>
      <c r="AC170" s="66">
        <v>9094.7198042037453</v>
      </c>
      <c r="AD170" s="66">
        <v>9057.9718372922835</v>
      </c>
      <c r="AE170" s="66">
        <v>9184.0899101434752</v>
      </c>
      <c r="AF170" s="66">
        <v>9437.6755600008582</v>
      </c>
      <c r="AG170" s="66">
        <v>9522.8421796778348</v>
      </c>
      <c r="AH170" s="66">
        <v>9586.5233693984264</v>
      </c>
      <c r="AI170" s="66">
        <v>9571.5238231827352</v>
      </c>
      <c r="AJ170" s="66">
        <v>9711.0140819546614</v>
      </c>
      <c r="AK170" s="66">
        <v>9728.553393129303</v>
      </c>
      <c r="AL170" s="66">
        <v>9798.9030812905912</v>
      </c>
      <c r="AM170" s="66">
        <v>9901.1288800234834</v>
      </c>
      <c r="AN170" s="66">
        <v>10188.814111295256</v>
      </c>
      <c r="AO170" s="66">
        <v>10509.405251168038</v>
      </c>
      <c r="AP170" s="66">
        <v>10730.92615743024</v>
      </c>
      <c r="AQ170" s="66">
        <v>10822.771894758043</v>
      </c>
      <c r="AR170" s="66">
        <v>10977.549349196379</v>
      </c>
      <c r="AS170" s="66">
        <v>11223.181695066234</v>
      </c>
      <c r="AT170" s="66">
        <v>11270.800202383012</v>
      </c>
      <c r="AU170" s="66">
        <v>11230.918909359194</v>
      </c>
      <c r="AV170" s="66">
        <v>6835.0673203737033</v>
      </c>
      <c r="AW170" s="66">
        <v>0</v>
      </c>
      <c r="AX170" s="66">
        <v>0</v>
      </c>
      <c r="AY170" s="66">
        <v>0</v>
      </c>
      <c r="AZ170" s="66">
        <v>0</v>
      </c>
      <c r="BA170" s="66">
        <v>0</v>
      </c>
      <c r="BB170" s="66">
        <v>0</v>
      </c>
      <c r="BC170" s="66">
        <v>0</v>
      </c>
      <c r="BD170" s="66">
        <v>0</v>
      </c>
      <c r="BE170" s="66">
        <v>0</v>
      </c>
      <c r="BF170" s="66">
        <v>0</v>
      </c>
      <c r="BG170" s="66">
        <v>0</v>
      </c>
      <c r="BH170" s="66">
        <v>0</v>
      </c>
      <c r="BI170" s="66">
        <v>0</v>
      </c>
      <c r="BJ170" s="66">
        <v>0</v>
      </c>
      <c r="BK170" s="66">
        <v>0</v>
      </c>
      <c r="BL170" s="66">
        <v>0</v>
      </c>
      <c r="BM170" s="66">
        <v>0</v>
      </c>
      <c r="BN170" s="66">
        <v>0</v>
      </c>
      <c r="BO170" s="66">
        <v>0</v>
      </c>
      <c r="BP170" s="66">
        <v>0</v>
      </c>
      <c r="BQ170" s="66">
        <v>0</v>
      </c>
      <c r="BR170" s="66">
        <v>0</v>
      </c>
      <c r="BS170" s="66">
        <v>0</v>
      </c>
      <c r="BU170" s="70">
        <v>0</v>
      </c>
    </row>
    <row r="171" spans="2:73" x14ac:dyDescent="0.3">
      <c r="B171" s="68" t="s">
        <v>30</v>
      </c>
      <c r="E171" s="60" t="s">
        <v>23</v>
      </c>
      <c r="F171" s="67" t="s">
        <v>73</v>
      </c>
      <c r="G171" s="68"/>
      <c r="H171" s="68"/>
      <c r="I171" s="66">
        <v>6906.7339160469328</v>
      </c>
      <c r="J171" s="68"/>
      <c r="K171" s="66">
        <v>0</v>
      </c>
      <c r="L171" s="66">
        <v>0</v>
      </c>
      <c r="M171" s="66">
        <v>0</v>
      </c>
      <c r="N171" s="66">
        <v>0</v>
      </c>
      <c r="O171" s="66">
        <v>0</v>
      </c>
      <c r="P171" s="66">
        <v>0</v>
      </c>
      <c r="Q171" s="66">
        <v>0</v>
      </c>
      <c r="R171" s="66">
        <v>0</v>
      </c>
      <c r="S171" s="66">
        <v>0</v>
      </c>
      <c r="T171" s="66">
        <v>0</v>
      </c>
      <c r="U171" s="66">
        <v>0</v>
      </c>
      <c r="V171" s="66">
        <v>0</v>
      </c>
      <c r="W171" s="66">
        <v>0</v>
      </c>
      <c r="X171" s="66">
        <v>0</v>
      </c>
      <c r="Y171" s="66">
        <v>0</v>
      </c>
      <c r="Z171" s="66">
        <v>0</v>
      </c>
      <c r="AA171" s="66">
        <v>0</v>
      </c>
      <c r="AB171" s="66">
        <v>0</v>
      </c>
      <c r="AC171" s="66">
        <v>338.05313420901206</v>
      </c>
      <c r="AD171" s="66">
        <v>338.56389833016505</v>
      </c>
      <c r="AE171" s="66">
        <v>339.73205586227402</v>
      </c>
      <c r="AF171" s="66">
        <v>340.35627019562992</v>
      </c>
      <c r="AG171" s="66">
        <v>338.43434216992307</v>
      </c>
      <c r="AH171" s="66">
        <v>342.37583462137229</v>
      </c>
      <c r="AI171" s="66">
        <v>342.69903135767333</v>
      </c>
      <c r="AJ171" s="66">
        <v>336.7627834221351</v>
      </c>
      <c r="AK171" s="66">
        <v>336.75761745447585</v>
      </c>
      <c r="AL171" s="66">
        <v>335.05926665058149</v>
      </c>
      <c r="AM171" s="66">
        <v>339.8703566329304</v>
      </c>
      <c r="AN171" s="66">
        <v>346.15842814015934</v>
      </c>
      <c r="AO171" s="66">
        <v>352.53068247588988</v>
      </c>
      <c r="AP171" s="66">
        <v>359.05245349987536</v>
      </c>
      <c r="AQ171" s="66">
        <v>363.96377564858903</v>
      </c>
      <c r="AR171" s="66">
        <v>369.16885501739091</v>
      </c>
      <c r="AS171" s="66">
        <v>375.99786968300282</v>
      </c>
      <c r="AT171" s="66">
        <v>382.9182120040382</v>
      </c>
      <c r="AU171" s="66">
        <v>390.57657624411888</v>
      </c>
      <c r="AV171" s="66">
        <v>237.7024724276944</v>
      </c>
      <c r="AW171" s="66">
        <v>0</v>
      </c>
      <c r="AX171" s="66">
        <v>0</v>
      </c>
      <c r="AY171" s="66">
        <v>0</v>
      </c>
      <c r="AZ171" s="66">
        <v>0</v>
      </c>
      <c r="BA171" s="66">
        <v>0</v>
      </c>
      <c r="BB171" s="66">
        <v>0</v>
      </c>
      <c r="BC171" s="66">
        <v>0</v>
      </c>
      <c r="BD171" s="66">
        <v>0</v>
      </c>
      <c r="BE171" s="66">
        <v>0</v>
      </c>
      <c r="BF171" s="66">
        <v>0</v>
      </c>
      <c r="BG171" s="66">
        <v>0</v>
      </c>
      <c r="BH171" s="66">
        <v>0</v>
      </c>
      <c r="BI171" s="66">
        <v>0</v>
      </c>
      <c r="BJ171" s="66">
        <v>0</v>
      </c>
      <c r="BK171" s="66">
        <v>0</v>
      </c>
      <c r="BL171" s="66">
        <v>0</v>
      </c>
      <c r="BM171" s="66">
        <v>0</v>
      </c>
      <c r="BN171" s="66">
        <v>0</v>
      </c>
      <c r="BO171" s="66">
        <v>0</v>
      </c>
      <c r="BP171" s="66">
        <v>0</v>
      </c>
      <c r="BQ171" s="66">
        <v>0</v>
      </c>
      <c r="BR171" s="66">
        <v>0</v>
      </c>
      <c r="BS171" s="66">
        <v>0</v>
      </c>
      <c r="BU171" s="70">
        <v>0</v>
      </c>
    </row>
    <row r="172" spans="2:73" x14ac:dyDescent="0.3">
      <c r="B172" s="68" t="s">
        <v>30</v>
      </c>
      <c r="E172" s="79" t="s">
        <v>74</v>
      </c>
      <c r="F172" s="80" t="s">
        <v>73</v>
      </c>
      <c r="G172" s="81"/>
      <c r="H172" s="81"/>
      <c r="I172" s="77">
        <v>293621.04733013269</v>
      </c>
      <c r="J172" s="81"/>
      <c r="K172" s="77">
        <v>0</v>
      </c>
      <c r="L172" s="77">
        <v>0</v>
      </c>
      <c r="M172" s="77">
        <v>4812.7403920911347</v>
      </c>
      <c r="N172" s="77">
        <v>5316.6555574009017</v>
      </c>
      <c r="O172" s="77">
        <v>5444.1709441169905</v>
      </c>
      <c r="P172" s="77">
        <v>5535.0106219182271</v>
      </c>
      <c r="Q172" s="77">
        <v>5540.6382107510781</v>
      </c>
      <c r="R172" s="77">
        <v>5570.783756601164</v>
      </c>
      <c r="S172" s="77">
        <v>5620.6860223407793</v>
      </c>
      <c r="T172" s="77">
        <v>5619.7077049398486</v>
      </c>
      <c r="U172" s="77">
        <v>5627.9234952424431</v>
      </c>
      <c r="V172" s="77">
        <v>5625.3752048980778</v>
      </c>
      <c r="W172" s="77">
        <v>5619.0789347532509</v>
      </c>
      <c r="X172" s="77">
        <v>5610.0179656542623</v>
      </c>
      <c r="Y172" s="77">
        <v>5602.1709854239216</v>
      </c>
      <c r="Z172" s="77">
        <v>5602.9108419222457</v>
      </c>
      <c r="AA172" s="77">
        <v>5593.9709313987132</v>
      </c>
      <c r="AB172" s="77">
        <v>5588.0910333053043</v>
      </c>
      <c r="AC172" s="77">
        <v>9432.772938412756</v>
      </c>
      <c r="AD172" s="77">
        <v>9396.5357356224486</v>
      </c>
      <c r="AE172" s="77">
        <v>9523.8219660057493</v>
      </c>
      <c r="AF172" s="77">
        <v>9778.0318301964871</v>
      </c>
      <c r="AG172" s="77">
        <v>9861.276521847758</v>
      </c>
      <c r="AH172" s="77">
        <v>9928.8992040197991</v>
      </c>
      <c r="AI172" s="77">
        <v>9914.2228545404068</v>
      </c>
      <c r="AJ172" s="77">
        <v>10047.776865376796</v>
      </c>
      <c r="AK172" s="77">
        <v>10065.311010583777</v>
      </c>
      <c r="AL172" s="77">
        <v>10133.962347941171</v>
      </c>
      <c r="AM172" s="77">
        <v>10240.999236656415</v>
      </c>
      <c r="AN172" s="77">
        <v>10534.972539435415</v>
      </c>
      <c r="AO172" s="77">
        <v>10861.935933643927</v>
      </c>
      <c r="AP172" s="77">
        <v>11089.978610930117</v>
      </c>
      <c r="AQ172" s="77">
        <v>11186.735670406631</v>
      </c>
      <c r="AR172" s="77">
        <v>11346.71820421377</v>
      </c>
      <c r="AS172" s="77">
        <v>11599.179564749236</v>
      </c>
      <c r="AT172" s="77">
        <v>11653.718414387051</v>
      </c>
      <c r="AU172" s="77">
        <v>11621.495485603313</v>
      </c>
      <c r="AV172" s="77">
        <v>7072.7697928013977</v>
      </c>
      <c r="AW172" s="77">
        <v>0</v>
      </c>
      <c r="AX172" s="77">
        <v>0</v>
      </c>
      <c r="AY172" s="77">
        <v>0</v>
      </c>
      <c r="AZ172" s="77">
        <v>0</v>
      </c>
      <c r="BA172" s="77">
        <v>0</v>
      </c>
      <c r="BB172" s="77">
        <v>0</v>
      </c>
      <c r="BC172" s="77">
        <v>0</v>
      </c>
      <c r="BD172" s="77">
        <v>0</v>
      </c>
      <c r="BE172" s="77">
        <v>0</v>
      </c>
      <c r="BF172" s="77">
        <v>0</v>
      </c>
      <c r="BG172" s="77">
        <v>0</v>
      </c>
      <c r="BH172" s="77">
        <v>0</v>
      </c>
      <c r="BI172" s="77">
        <v>0</v>
      </c>
      <c r="BJ172" s="77">
        <v>0</v>
      </c>
      <c r="BK172" s="77">
        <v>0</v>
      </c>
      <c r="BL172" s="77">
        <v>0</v>
      </c>
      <c r="BM172" s="77">
        <v>0</v>
      </c>
      <c r="BN172" s="77">
        <v>0</v>
      </c>
      <c r="BO172" s="77">
        <v>0</v>
      </c>
      <c r="BP172" s="77">
        <v>0</v>
      </c>
      <c r="BQ172" s="77">
        <v>0</v>
      </c>
      <c r="BR172" s="77">
        <v>0</v>
      </c>
      <c r="BS172" s="77">
        <v>0</v>
      </c>
      <c r="BU172" s="82">
        <v>0</v>
      </c>
    </row>
    <row r="173" spans="2:73" x14ac:dyDescent="0.3">
      <c r="B173" s="68" t="s">
        <v>30</v>
      </c>
      <c r="E173" s="61" t="s">
        <v>24</v>
      </c>
      <c r="F173" s="67" t="s">
        <v>73</v>
      </c>
      <c r="G173" s="68"/>
      <c r="H173" s="68"/>
      <c r="I173" s="66">
        <v>0</v>
      </c>
      <c r="J173" s="68"/>
      <c r="K173" s="66">
        <v>0</v>
      </c>
      <c r="L173" s="66">
        <v>0</v>
      </c>
      <c r="M173" s="66">
        <v>0</v>
      </c>
      <c r="N173" s="66">
        <v>0</v>
      </c>
      <c r="O173" s="66">
        <v>0</v>
      </c>
      <c r="P173" s="66">
        <v>0</v>
      </c>
      <c r="Q173" s="66">
        <v>0</v>
      </c>
      <c r="R173" s="66">
        <v>0</v>
      </c>
      <c r="S173" s="66">
        <v>0</v>
      </c>
      <c r="T173" s="66">
        <v>0</v>
      </c>
      <c r="U173" s="66">
        <v>0</v>
      </c>
      <c r="V173" s="66">
        <v>0</v>
      </c>
      <c r="W173" s="66">
        <v>0</v>
      </c>
      <c r="X173" s="66">
        <v>0</v>
      </c>
      <c r="Y173" s="66">
        <v>0</v>
      </c>
      <c r="Z173" s="66">
        <v>0</v>
      </c>
      <c r="AA173" s="66">
        <v>0</v>
      </c>
      <c r="AB173" s="66">
        <v>0</v>
      </c>
      <c r="AC173" s="66">
        <v>0</v>
      </c>
      <c r="AD173" s="66">
        <v>0</v>
      </c>
      <c r="AE173" s="66">
        <v>0</v>
      </c>
      <c r="AF173" s="66">
        <v>0</v>
      </c>
      <c r="AG173" s="66">
        <v>0</v>
      </c>
      <c r="AH173" s="66">
        <v>0</v>
      </c>
      <c r="AI173" s="66">
        <v>0</v>
      </c>
      <c r="AJ173" s="66">
        <v>0</v>
      </c>
      <c r="AK173" s="66">
        <v>0</v>
      </c>
      <c r="AL173" s="66">
        <v>0</v>
      </c>
      <c r="AM173" s="66">
        <v>0</v>
      </c>
      <c r="AN173" s="66">
        <v>0</v>
      </c>
      <c r="AO173" s="66">
        <v>0</v>
      </c>
      <c r="AP173" s="66">
        <v>0</v>
      </c>
      <c r="AQ173" s="66">
        <v>0</v>
      </c>
      <c r="AR173" s="66">
        <v>0</v>
      </c>
      <c r="AS173" s="66">
        <v>0</v>
      </c>
      <c r="AT173" s="66">
        <v>0</v>
      </c>
      <c r="AU173" s="66">
        <v>0</v>
      </c>
      <c r="AV173" s="66">
        <v>0</v>
      </c>
      <c r="AW173" s="66">
        <v>0</v>
      </c>
      <c r="AX173" s="66">
        <v>0</v>
      </c>
      <c r="AY173" s="66">
        <v>0</v>
      </c>
      <c r="AZ173" s="66">
        <v>0</v>
      </c>
      <c r="BA173" s="66">
        <v>0</v>
      </c>
      <c r="BB173" s="66">
        <v>0</v>
      </c>
      <c r="BC173" s="66">
        <v>0</v>
      </c>
      <c r="BD173" s="66">
        <v>0</v>
      </c>
      <c r="BE173" s="66">
        <v>0</v>
      </c>
      <c r="BF173" s="66">
        <v>0</v>
      </c>
      <c r="BG173" s="66">
        <v>0</v>
      </c>
      <c r="BH173" s="66">
        <v>0</v>
      </c>
      <c r="BI173" s="66">
        <v>0</v>
      </c>
      <c r="BJ173" s="66">
        <v>0</v>
      </c>
      <c r="BK173" s="66">
        <v>0</v>
      </c>
      <c r="BL173" s="66">
        <v>0</v>
      </c>
      <c r="BM173" s="66">
        <v>0</v>
      </c>
      <c r="BN173" s="66">
        <v>0</v>
      </c>
      <c r="BO173" s="66">
        <v>0</v>
      </c>
      <c r="BP173" s="66">
        <v>0</v>
      </c>
      <c r="BQ173" s="66">
        <v>0</v>
      </c>
      <c r="BR173" s="66">
        <v>0</v>
      </c>
      <c r="BS173" s="66">
        <v>0</v>
      </c>
      <c r="BU173" s="83">
        <v>0</v>
      </c>
    </row>
    <row r="174" spans="2:73" x14ac:dyDescent="0.3">
      <c r="B174" s="68" t="s">
        <v>30</v>
      </c>
      <c r="E174" s="61" t="s">
        <v>25</v>
      </c>
      <c r="F174" s="67" t="s">
        <v>73</v>
      </c>
      <c r="G174" s="68"/>
      <c r="H174" s="68"/>
      <c r="I174" s="66">
        <v>-8611.9606995871309</v>
      </c>
      <c r="J174" s="68"/>
      <c r="K174" s="66">
        <v>0</v>
      </c>
      <c r="L174" s="66">
        <v>0</v>
      </c>
      <c r="M174" s="66">
        <v>-219.25696007354682</v>
      </c>
      <c r="N174" s="66">
        <v>-147.68487659446947</v>
      </c>
      <c r="O174" s="66">
        <v>-151.2269706699164</v>
      </c>
      <c r="P174" s="66">
        <v>-153.75029505328408</v>
      </c>
      <c r="Q174" s="66">
        <v>-153.90661696530773</v>
      </c>
      <c r="R174" s="66">
        <v>-154.74399323892123</v>
      </c>
      <c r="S174" s="66">
        <v>-156.13016728724386</v>
      </c>
      <c r="T174" s="66">
        <v>-156.10299180388466</v>
      </c>
      <c r="U174" s="66">
        <v>-156.33120820117898</v>
      </c>
      <c r="V174" s="66">
        <v>-156.26042235827992</v>
      </c>
      <c r="W174" s="66">
        <v>-156.08552596536805</v>
      </c>
      <c r="X174" s="66">
        <v>-155.83383237928507</v>
      </c>
      <c r="Y174" s="66">
        <v>-155.61586070622002</v>
      </c>
      <c r="Z174" s="66">
        <v>-155.63641227561794</v>
      </c>
      <c r="AA174" s="66">
        <v>-155.38808142774201</v>
      </c>
      <c r="AB174" s="66">
        <v>-108.01196187337629</v>
      </c>
      <c r="AC174" s="66">
        <v>-321.79760710320278</v>
      </c>
      <c r="AD174" s="66">
        <v>-317.8829179528696</v>
      </c>
      <c r="AE174" s="66">
        <v>-316.90938135488227</v>
      </c>
      <c r="AF174" s="66">
        <v>-318.1300499662043</v>
      </c>
      <c r="AG174" s="66">
        <v>-316.44187656468637</v>
      </c>
      <c r="AH174" s="66">
        <v>-314.38683377067105</v>
      </c>
      <c r="AI174" s="66">
        <v>-310.9639798075325</v>
      </c>
      <c r="AJ174" s="66">
        <v>-310.12765935720529</v>
      </c>
      <c r="AK174" s="66">
        <v>-307.30525454071824</v>
      </c>
      <c r="AL174" s="66">
        <v>-305.37510179053675</v>
      </c>
      <c r="AM174" s="66">
        <v>-303.94345705487444</v>
      </c>
      <c r="AN174" s="66">
        <v>-305.3237429130096</v>
      </c>
      <c r="AO174" s="66">
        <v>-307.09075264906295</v>
      </c>
      <c r="AP174" s="66">
        <v>-307.27148222003035</v>
      </c>
      <c r="AQ174" s="66">
        <v>-305.54885332716503</v>
      </c>
      <c r="AR174" s="66">
        <v>-304.72223868711887</v>
      </c>
      <c r="AS174" s="66">
        <v>-305.10564445267835</v>
      </c>
      <c r="AT174" s="66">
        <v>-302.67596324244909</v>
      </c>
      <c r="AU174" s="66">
        <v>-299.07596324244912</v>
      </c>
      <c r="AV174" s="66">
        <v>-239.91576271613962</v>
      </c>
      <c r="AW174" s="66">
        <v>0</v>
      </c>
      <c r="AX174" s="66">
        <v>0</v>
      </c>
      <c r="AY174" s="66">
        <v>0</v>
      </c>
      <c r="AZ174" s="66">
        <v>0</v>
      </c>
      <c r="BA174" s="66">
        <v>0</v>
      </c>
      <c r="BB174" s="66">
        <v>0</v>
      </c>
      <c r="BC174" s="66">
        <v>0</v>
      </c>
      <c r="BD174" s="66">
        <v>0</v>
      </c>
      <c r="BE174" s="66">
        <v>0</v>
      </c>
      <c r="BF174" s="66">
        <v>0</v>
      </c>
      <c r="BG174" s="66">
        <v>0</v>
      </c>
      <c r="BH174" s="66">
        <v>0</v>
      </c>
      <c r="BI174" s="66">
        <v>0</v>
      </c>
      <c r="BJ174" s="66">
        <v>0</v>
      </c>
      <c r="BK174" s="66">
        <v>0</v>
      </c>
      <c r="BL174" s="66">
        <v>0</v>
      </c>
      <c r="BM174" s="66">
        <v>0</v>
      </c>
      <c r="BN174" s="66">
        <v>0</v>
      </c>
      <c r="BO174" s="66">
        <v>0</v>
      </c>
      <c r="BP174" s="66">
        <v>0</v>
      </c>
      <c r="BQ174" s="66">
        <v>0</v>
      </c>
      <c r="BR174" s="66">
        <v>0</v>
      </c>
      <c r="BS174" s="66">
        <v>0</v>
      </c>
      <c r="BU174" s="70">
        <v>0</v>
      </c>
    </row>
    <row r="175" spans="2:73" ht="14.5" thickBot="1" x14ac:dyDescent="0.35">
      <c r="E175" s="71" t="s">
        <v>30</v>
      </c>
      <c r="F175" s="84" t="s">
        <v>73</v>
      </c>
      <c r="G175" s="85"/>
      <c r="H175" s="85"/>
      <c r="I175" s="72">
        <v>285009.08663054561</v>
      </c>
      <c r="J175" s="85"/>
      <c r="K175" s="72">
        <v>0</v>
      </c>
      <c r="L175" s="72">
        <v>0</v>
      </c>
      <c r="M175" s="72">
        <v>4593.4834320175869</v>
      </c>
      <c r="N175" s="72">
        <v>5168.970680806432</v>
      </c>
      <c r="O175" s="72">
        <v>5292.9439734470743</v>
      </c>
      <c r="P175" s="72">
        <v>5381.2603268649418</v>
      </c>
      <c r="Q175" s="72">
        <v>5386.7315937857711</v>
      </c>
      <c r="R175" s="72">
        <v>5416.0397633622433</v>
      </c>
      <c r="S175" s="72">
        <v>5464.5558550535352</v>
      </c>
      <c r="T175" s="72">
        <v>5463.6047131359628</v>
      </c>
      <c r="U175" s="72">
        <v>5471.5922870412633</v>
      </c>
      <c r="V175" s="72">
        <v>5469.1147825397975</v>
      </c>
      <c r="W175" s="72">
        <v>5462.9934087878828</v>
      </c>
      <c r="X175" s="72">
        <v>5454.1841332749773</v>
      </c>
      <c r="Y175" s="72">
        <v>5446.5551247177009</v>
      </c>
      <c r="Z175" s="72">
        <v>5447.2744296466281</v>
      </c>
      <c r="AA175" s="72">
        <v>5438.5828499709714</v>
      </c>
      <c r="AB175" s="72">
        <v>5480.0790714319282</v>
      </c>
      <c r="AC175" s="72">
        <v>9110.9753313095534</v>
      </c>
      <c r="AD175" s="72">
        <v>9078.6528176695792</v>
      </c>
      <c r="AE175" s="72">
        <v>9206.9125846508668</v>
      </c>
      <c r="AF175" s="72">
        <v>9459.9017802302842</v>
      </c>
      <c r="AG175" s="72">
        <v>9544.8346452830701</v>
      </c>
      <c r="AH175" s="72">
        <v>9614.5123702491255</v>
      </c>
      <c r="AI175" s="72">
        <v>9603.2588747328737</v>
      </c>
      <c r="AJ175" s="72">
        <v>9737.6492060195906</v>
      </c>
      <c r="AK175" s="72">
        <v>9758.0057560430578</v>
      </c>
      <c r="AL175" s="72">
        <v>9828.5872461506351</v>
      </c>
      <c r="AM175" s="72">
        <v>9937.0557796015401</v>
      </c>
      <c r="AN175" s="72">
        <v>10229.648796522406</v>
      </c>
      <c r="AO175" s="72">
        <v>10554.845180994864</v>
      </c>
      <c r="AP175" s="72">
        <v>10782.707128710084</v>
      </c>
      <c r="AQ175" s="72">
        <v>10881.186817079466</v>
      </c>
      <c r="AR175" s="72">
        <v>11041.99596552665</v>
      </c>
      <c r="AS175" s="72">
        <v>11294.07392029656</v>
      </c>
      <c r="AT175" s="72">
        <v>11351.0424511446</v>
      </c>
      <c r="AU175" s="72">
        <v>11322.419522360862</v>
      </c>
      <c r="AV175" s="72">
        <v>6832.8540300852583</v>
      </c>
      <c r="AW175" s="72">
        <v>0</v>
      </c>
      <c r="AX175" s="72">
        <v>0</v>
      </c>
      <c r="AY175" s="72">
        <v>0</v>
      </c>
      <c r="AZ175" s="72">
        <v>0</v>
      </c>
      <c r="BA175" s="72">
        <v>0</v>
      </c>
      <c r="BB175" s="72">
        <v>0</v>
      </c>
      <c r="BC175" s="72">
        <v>0</v>
      </c>
      <c r="BD175" s="72">
        <v>0</v>
      </c>
      <c r="BE175" s="72">
        <v>0</v>
      </c>
      <c r="BF175" s="72">
        <v>0</v>
      </c>
      <c r="BG175" s="72">
        <v>0</v>
      </c>
      <c r="BH175" s="72">
        <v>0</v>
      </c>
      <c r="BI175" s="72">
        <v>0</v>
      </c>
      <c r="BJ175" s="72">
        <v>0</v>
      </c>
      <c r="BK175" s="72">
        <v>0</v>
      </c>
      <c r="BL175" s="72">
        <v>0</v>
      </c>
      <c r="BM175" s="72">
        <v>0</v>
      </c>
      <c r="BN175" s="72">
        <v>0</v>
      </c>
      <c r="BO175" s="72">
        <v>0</v>
      </c>
      <c r="BP175" s="72">
        <v>0</v>
      </c>
      <c r="BQ175" s="72">
        <v>0</v>
      </c>
      <c r="BR175" s="72">
        <v>0</v>
      </c>
      <c r="BS175" s="72">
        <v>0</v>
      </c>
      <c r="BU175" s="86">
        <v>0</v>
      </c>
    </row>
    <row r="176" spans="2:73" ht="14.5" thickTop="1" x14ac:dyDescent="0.3"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</row>
    <row r="177" spans="2:73" x14ac:dyDescent="0.3">
      <c r="B177" s="68" t="s">
        <v>31</v>
      </c>
      <c r="E177" s="60" t="s">
        <v>21</v>
      </c>
      <c r="F177" s="68"/>
      <c r="G177" s="68"/>
      <c r="H177" s="68"/>
      <c r="I177" s="66">
        <v>78318.612875259219</v>
      </c>
      <c r="J177" s="68"/>
      <c r="K177" s="66">
        <v>0</v>
      </c>
      <c r="L177" s="66">
        <v>0</v>
      </c>
      <c r="M177" s="66">
        <v>1480.6686961657933</v>
      </c>
      <c r="N177" s="66">
        <v>4891.4411962953473</v>
      </c>
      <c r="O177" s="66">
        <v>5009.5846244199729</v>
      </c>
      <c r="P177" s="66">
        <v>5092.8711146676342</v>
      </c>
      <c r="Q177" s="66">
        <v>5097.9100163826233</v>
      </c>
      <c r="R177" s="66">
        <v>5125.4772597722213</v>
      </c>
      <c r="S177" s="66">
        <v>5170.9662690586192</v>
      </c>
      <c r="T177" s="66">
        <v>5170.2518973061433</v>
      </c>
      <c r="U177" s="66">
        <v>5177.5470172121168</v>
      </c>
      <c r="V177" s="66">
        <v>5175.3814127649102</v>
      </c>
      <c r="W177" s="66">
        <v>5169.4147312720161</v>
      </c>
      <c r="X177" s="66">
        <v>5161.1365685118726</v>
      </c>
      <c r="Y177" s="66">
        <v>5153.8598327995896</v>
      </c>
      <c r="Z177" s="66">
        <v>5154.5874902951864</v>
      </c>
      <c r="AA177" s="66">
        <v>5146.5281356394053</v>
      </c>
      <c r="AB177" s="66">
        <v>5140.986612695755</v>
      </c>
      <c r="AC177" s="66">
        <v>0</v>
      </c>
      <c r="AD177" s="66">
        <v>0</v>
      </c>
      <c r="AE177" s="66">
        <v>0</v>
      </c>
      <c r="AF177" s="66">
        <v>0</v>
      </c>
      <c r="AG177" s="66">
        <v>0</v>
      </c>
      <c r="AH177" s="66">
        <v>0</v>
      </c>
      <c r="AI177" s="66">
        <v>0</v>
      </c>
      <c r="AJ177" s="66">
        <v>0</v>
      </c>
      <c r="AK177" s="66">
        <v>0</v>
      </c>
      <c r="AL177" s="66">
        <v>0</v>
      </c>
      <c r="AM177" s="66">
        <v>0</v>
      </c>
      <c r="AN177" s="66">
        <v>0</v>
      </c>
      <c r="AO177" s="66">
        <v>0</v>
      </c>
      <c r="AP177" s="66">
        <v>0</v>
      </c>
      <c r="AQ177" s="66">
        <v>0</v>
      </c>
      <c r="AR177" s="66">
        <v>0</v>
      </c>
      <c r="AS177" s="66">
        <v>0</v>
      </c>
      <c r="AT177" s="66">
        <v>0</v>
      </c>
      <c r="AU177" s="66">
        <v>0</v>
      </c>
      <c r="AV177" s="66">
        <v>0</v>
      </c>
      <c r="AW177" s="66">
        <v>0</v>
      </c>
      <c r="AX177" s="66">
        <v>0</v>
      </c>
      <c r="AY177" s="66">
        <v>0</v>
      </c>
      <c r="AZ177" s="66">
        <v>0</v>
      </c>
      <c r="BA177" s="66">
        <v>0</v>
      </c>
      <c r="BB177" s="66">
        <v>0</v>
      </c>
      <c r="BC177" s="66">
        <v>0</v>
      </c>
      <c r="BD177" s="66">
        <v>0</v>
      </c>
      <c r="BE177" s="66">
        <v>0</v>
      </c>
      <c r="BF177" s="66">
        <v>0</v>
      </c>
      <c r="BG177" s="66">
        <v>0</v>
      </c>
      <c r="BH177" s="66">
        <v>0</v>
      </c>
      <c r="BI177" s="66">
        <v>0</v>
      </c>
      <c r="BJ177" s="66">
        <v>0</v>
      </c>
      <c r="BK177" s="66">
        <v>0</v>
      </c>
      <c r="BL177" s="66">
        <v>0</v>
      </c>
      <c r="BM177" s="66">
        <v>0</v>
      </c>
      <c r="BN177" s="66">
        <v>0</v>
      </c>
      <c r="BO177" s="66">
        <v>0</v>
      </c>
      <c r="BP177" s="66">
        <v>0</v>
      </c>
      <c r="BQ177" s="66">
        <v>0</v>
      </c>
      <c r="BR177" s="66">
        <v>0</v>
      </c>
      <c r="BS177" s="66">
        <v>0</v>
      </c>
      <c r="BU177" s="78">
        <v>0</v>
      </c>
    </row>
    <row r="178" spans="2:73" x14ac:dyDescent="0.3">
      <c r="B178" s="68" t="s">
        <v>31</v>
      </c>
      <c r="E178" s="60" t="s">
        <v>22</v>
      </c>
      <c r="F178" s="67" t="s">
        <v>73</v>
      </c>
      <c r="G178" s="68"/>
      <c r="H178" s="68"/>
      <c r="I178" s="66">
        <v>185524.90922506718</v>
      </c>
      <c r="J178" s="68"/>
      <c r="K178" s="66">
        <v>0</v>
      </c>
      <c r="L178" s="66">
        <v>0</v>
      </c>
      <c r="M178" s="66">
        <v>2922.3059579574474</v>
      </c>
      <c r="N178" s="66">
        <v>0</v>
      </c>
      <c r="O178" s="66">
        <v>0</v>
      </c>
      <c r="P178" s="66">
        <v>0</v>
      </c>
      <c r="Q178" s="66">
        <v>0</v>
      </c>
      <c r="R178" s="66">
        <v>0</v>
      </c>
      <c r="S178" s="66">
        <v>0</v>
      </c>
      <c r="T178" s="66">
        <v>0</v>
      </c>
      <c r="U178" s="66">
        <v>0</v>
      </c>
      <c r="V178" s="66">
        <v>0</v>
      </c>
      <c r="W178" s="66">
        <v>0</v>
      </c>
      <c r="X178" s="66">
        <v>0</v>
      </c>
      <c r="Y178" s="66">
        <v>0</v>
      </c>
      <c r="Z178" s="66">
        <v>0</v>
      </c>
      <c r="AA178" s="66">
        <v>0</v>
      </c>
      <c r="AB178" s="66">
        <v>0</v>
      </c>
      <c r="AC178" s="66">
        <v>8367.1280127754708</v>
      </c>
      <c r="AD178" s="66">
        <v>8333.294438818506</v>
      </c>
      <c r="AE178" s="66">
        <v>8449.1645836152875</v>
      </c>
      <c r="AF178" s="66">
        <v>8682.6468547399436</v>
      </c>
      <c r="AG178" s="66">
        <v>8762.1491155220683</v>
      </c>
      <c r="AH178" s="66">
        <v>8819.5034781352078</v>
      </c>
      <c r="AI178" s="66">
        <v>8805.7871326554341</v>
      </c>
      <c r="AJ178" s="66">
        <v>8934.0336607757745</v>
      </c>
      <c r="AK178" s="66">
        <v>8950.2541797030444</v>
      </c>
      <c r="AL178" s="66">
        <v>9015.7464761821539</v>
      </c>
      <c r="AM178" s="66">
        <v>9108.9373310849987</v>
      </c>
      <c r="AN178" s="66">
        <v>9373.6934229730468</v>
      </c>
      <c r="AO178" s="66">
        <v>9668.5453729431938</v>
      </c>
      <c r="AP178" s="66">
        <v>9872.4357719710824</v>
      </c>
      <c r="AQ178" s="66">
        <v>9957.7944306034078</v>
      </c>
      <c r="AR178" s="66">
        <v>10099.233156379798</v>
      </c>
      <c r="AS178" s="66">
        <v>10325.310218148647</v>
      </c>
      <c r="AT178" s="66">
        <v>10369.020942836518</v>
      </c>
      <c r="AU178" s="66">
        <v>10332.330561038791</v>
      </c>
      <c r="AV178" s="66">
        <v>6375.5941262073993</v>
      </c>
      <c r="AW178" s="66">
        <v>0</v>
      </c>
      <c r="AX178" s="66">
        <v>0</v>
      </c>
      <c r="AY178" s="66">
        <v>0</v>
      </c>
      <c r="AZ178" s="66">
        <v>0</v>
      </c>
      <c r="BA178" s="66">
        <v>0</v>
      </c>
      <c r="BB178" s="66">
        <v>0</v>
      </c>
      <c r="BC178" s="66">
        <v>0</v>
      </c>
      <c r="BD178" s="66">
        <v>0</v>
      </c>
      <c r="BE178" s="66">
        <v>0</v>
      </c>
      <c r="BF178" s="66">
        <v>0</v>
      </c>
      <c r="BG178" s="66">
        <v>0</v>
      </c>
      <c r="BH178" s="66">
        <v>0</v>
      </c>
      <c r="BI178" s="66">
        <v>0</v>
      </c>
      <c r="BJ178" s="66">
        <v>0</v>
      </c>
      <c r="BK178" s="66">
        <v>0</v>
      </c>
      <c r="BL178" s="66">
        <v>0</v>
      </c>
      <c r="BM178" s="66">
        <v>0</v>
      </c>
      <c r="BN178" s="66">
        <v>0</v>
      </c>
      <c r="BO178" s="66">
        <v>0</v>
      </c>
      <c r="BP178" s="66">
        <v>0</v>
      </c>
      <c r="BQ178" s="66">
        <v>0</v>
      </c>
      <c r="BR178" s="66">
        <v>0</v>
      </c>
      <c r="BS178" s="66">
        <v>0</v>
      </c>
      <c r="BU178" s="70">
        <v>0</v>
      </c>
    </row>
    <row r="179" spans="2:73" x14ac:dyDescent="0.3">
      <c r="B179" s="68" t="s">
        <v>31</v>
      </c>
      <c r="E179" s="60" t="s">
        <v>23</v>
      </c>
      <c r="F179" s="67" t="s">
        <v>73</v>
      </c>
      <c r="G179" s="68"/>
      <c r="H179" s="68"/>
      <c r="I179" s="66">
        <v>6357.2886257633318</v>
      </c>
      <c r="J179" s="68"/>
      <c r="K179" s="66">
        <v>0</v>
      </c>
      <c r="L179" s="66">
        <v>0</v>
      </c>
      <c r="M179" s="66">
        <v>0</v>
      </c>
      <c r="N179" s="66">
        <v>0</v>
      </c>
      <c r="O179" s="66">
        <v>0</v>
      </c>
      <c r="P179" s="66">
        <v>0</v>
      </c>
      <c r="Q179" s="66">
        <v>0</v>
      </c>
      <c r="R179" s="66">
        <v>0</v>
      </c>
      <c r="S179" s="66">
        <v>0</v>
      </c>
      <c r="T179" s="66">
        <v>0</v>
      </c>
      <c r="U179" s="66">
        <v>0</v>
      </c>
      <c r="V179" s="66">
        <v>0</v>
      </c>
      <c r="W179" s="66">
        <v>0</v>
      </c>
      <c r="X179" s="66">
        <v>0</v>
      </c>
      <c r="Y179" s="66">
        <v>0</v>
      </c>
      <c r="Z179" s="66">
        <v>0</v>
      </c>
      <c r="AA179" s="66">
        <v>0</v>
      </c>
      <c r="AB179" s="66">
        <v>0</v>
      </c>
      <c r="AC179" s="66">
        <v>311.00835539093475</v>
      </c>
      <c r="AD179" s="66">
        <v>311.4773043921133</v>
      </c>
      <c r="AE179" s="66">
        <v>312.54616215592932</v>
      </c>
      <c r="AF179" s="66">
        <v>313.12723987142829</v>
      </c>
      <c r="AG179" s="66">
        <v>311.39990729183813</v>
      </c>
      <c r="AH179" s="66">
        <v>314.98226707625741</v>
      </c>
      <c r="AI179" s="66">
        <v>315.28257949834165</v>
      </c>
      <c r="AJ179" s="66">
        <v>309.81831736612077</v>
      </c>
      <c r="AK179" s="66">
        <v>309.81649083587467</v>
      </c>
      <c r="AL179" s="66">
        <v>308.2803633791317</v>
      </c>
      <c r="AM179" s="66">
        <v>312.67725294527514</v>
      </c>
      <c r="AN179" s="66">
        <v>318.46522526767399</v>
      </c>
      <c r="AO179" s="66">
        <v>324.32462326961348</v>
      </c>
      <c r="AP179" s="66">
        <v>330.32771206721418</v>
      </c>
      <c r="AQ179" s="66">
        <v>334.87506651140905</v>
      </c>
      <c r="AR179" s="66">
        <v>339.63157188333076</v>
      </c>
      <c r="AS179" s="66">
        <v>345.9174725422746</v>
      </c>
      <c r="AT179" s="66">
        <v>352.28083972457404</v>
      </c>
      <c r="AU179" s="66">
        <v>359.32645651906546</v>
      </c>
      <c r="AV179" s="66">
        <v>221.72341777492926</v>
      </c>
      <c r="AW179" s="66">
        <v>0</v>
      </c>
      <c r="AX179" s="66">
        <v>0</v>
      </c>
      <c r="AY179" s="66">
        <v>0</v>
      </c>
      <c r="AZ179" s="66">
        <v>0</v>
      </c>
      <c r="BA179" s="66">
        <v>0</v>
      </c>
      <c r="BB179" s="66">
        <v>0</v>
      </c>
      <c r="BC179" s="66">
        <v>0</v>
      </c>
      <c r="BD179" s="66">
        <v>0</v>
      </c>
      <c r="BE179" s="66">
        <v>0</v>
      </c>
      <c r="BF179" s="66">
        <v>0</v>
      </c>
      <c r="BG179" s="66">
        <v>0</v>
      </c>
      <c r="BH179" s="66">
        <v>0</v>
      </c>
      <c r="BI179" s="66">
        <v>0</v>
      </c>
      <c r="BJ179" s="66">
        <v>0</v>
      </c>
      <c r="BK179" s="66">
        <v>0</v>
      </c>
      <c r="BL179" s="66">
        <v>0</v>
      </c>
      <c r="BM179" s="66">
        <v>0</v>
      </c>
      <c r="BN179" s="66">
        <v>0</v>
      </c>
      <c r="BO179" s="66">
        <v>0</v>
      </c>
      <c r="BP179" s="66">
        <v>0</v>
      </c>
      <c r="BQ179" s="66">
        <v>0</v>
      </c>
      <c r="BR179" s="66">
        <v>0</v>
      </c>
      <c r="BS179" s="66">
        <v>0</v>
      </c>
      <c r="BU179" s="70">
        <v>0</v>
      </c>
    </row>
    <row r="180" spans="2:73" x14ac:dyDescent="0.3">
      <c r="B180" s="68" t="s">
        <v>31</v>
      </c>
      <c r="E180" s="79" t="s">
        <v>74</v>
      </c>
      <c r="F180" s="80" t="s">
        <v>73</v>
      </c>
      <c r="G180" s="81"/>
      <c r="H180" s="81"/>
      <c r="I180" s="77">
        <v>270200.81072608987</v>
      </c>
      <c r="J180" s="81"/>
      <c r="K180" s="77">
        <v>0</v>
      </c>
      <c r="L180" s="77">
        <v>0</v>
      </c>
      <c r="M180" s="77">
        <v>4402.9746541232416</v>
      </c>
      <c r="N180" s="77">
        <v>4891.4411962953473</v>
      </c>
      <c r="O180" s="77">
        <v>5009.5846244199729</v>
      </c>
      <c r="P180" s="77">
        <v>5092.8711146676342</v>
      </c>
      <c r="Q180" s="77">
        <v>5097.9100163826233</v>
      </c>
      <c r="R180" s="77">
        <v>5125.4772597722213</v>
      </c>
      <c r="S180" s="77">
        <v>5170.9662690586192</v>
      </c>
      <c r="T180" s="77">
        <v>5170.2518973061433</v>
      </c>
      <c r="U180" s="77">
        <v>5177.5470172121168</v>
      </c>
      <c r="V180" s="77">
        <v>5175.3814127649102</v>
      </c>
      <c r="W180" s="77">
        <v>5169.4147312720161</v>
      </c>
      <c r="X180" s="77">
        <v>5161.1365685118726</v>
      </c>
      <c r="Y180" s="77">
        <v>5153.8598327995896</v>
      </c>
      <c r="Z180" s="77">
        <v>5154.5874902951864</v>
      </c>
      <c r="AA180" s="77">
        <v>5146.5281356394053</v>
      </c>
      <c r="AB180" s="77">
        <v>5140.986612695755</v>
      </c>
      <c r="AC180" s="77">
        <v>8678.1363681664061</v>
      </c>
      <c r="AD180" s="77">
        <v>8644.7717432106201</v>
      </c>
      <c r="AE180" s="77">
        <v>8761.7107457712173</v>
      </c>
      <c r="AF180" s="77">
        <v>8995.7740946113718</v>
      </c>
      <c r="AG180" s="77">
        <v>9073.549022813906</v>
      </c>
      <c r="AH180" s="77">
        <v>9134.4857452114666</v>
      </c>
      <c r="AI180" s="77">
        <v>9121.069712153776</v>
      </c>
      <c r="AJ180" s="77">
        <v>9243.8519781418945</v>
      </c>
      <c r="AK180" s="77">
        <v>9260.0706705389202</v>
      </c>
      <c r="AL180" s="77">
        <v>9324.0268395612839</v>
      </c>
      <c r="AM180" s="77">
        <v>9421.6145840302725</v>
      </c>
      <c r="AN180" s="77">
        <v>9692.158648240722</v>
      </c>
      <c r="AO180" s="77">
        <v>9992.8699962128085</v>
      </c>
      <c r="AP180" s="77">
        <v>10202.763484038296</v>
      </c>
      <c r="AQ180" s="77">
        <v>10292.669497114817</v>
      </c>
      <c r="AR180" s="77">
        <v>10438.864728263128</v>
      </c>
      <c r="AS180" s="77">
        <v>10671.227690690921</v>
      </c>
      <c r="AT180" s="77">
        <v>10721.301782561091</v>
      </c>
      <c r="AU180" s="77">
        <v>10691.657017557856</v>
      </c>
      <c r="AV180" s="77">
        <v>6597.317543982329</v>
      </c>
      <c r="AW180" s="77">
        <v>0</v>
      </c>
      <c r="AX180" s="77">
        <v>0</v>
      </c>
      <c r="AY180" s="77">
        <v>0</v>
      </c>
      <c r="AZ180" s="77">
        <v>0</v>
      </c>
      <c r="BA180" s="77">
        <v>0</v>
      </c>
      <c r="BB180" s="77">
        <v>0</v>
      </c>
      <c r="BC180" s="77">
        <v>0</v>
      </c>
      <c r="BD180" s="77">
        <v>0</v>
      </c>
      <c r="BE180" s="77">
        <v>0</v>
      </c>
      <c r="BF180" s="77">
        <v>0</v>
      </c>
      <c r="BG180" s="77">
        <v>0</v>
      </c>
      <c r="BH180" s="77">
        <v>0</v>
      </c>
      <c r="BI180" s="77">
        <v>0</v>
      </c>
      <c r="BJ180" s="77">
        <v>0</v>
      </c>
      <c r="BK180" s="77">
        <v>0</v>
      </c>
      <c r="BL180" s="77">
        <v>0</v>
      </c>
      <c r="BM180" s="77">
        <v>0</v>
      </c>
      <c r="BN180" s="77">
        <v>0</v>
      </c>
      <c r="BO180" s="77">
        <v>0</v>
      </c>
      <c r="BP180" s="77">
        <v>0</v>
      </c>
      <c r="BQ180" s="77">
        <v>0</v>
      </c>
      <c r="BR180" s="77">
        <v>0</v>
      </c>
      <c r="BS180" s="77">
        <v>0</v>
      </c>
      <c r="BU180" s="82">
        <v>0</v>
      </c>
    </row>
    <row r="181" spans="2:73" x14ac:dyDescent="0.3">
      <c r="B181" s="68" t="s">
        <v>31</v>
      </c>
      <c r="E181" s="61" t="s">
        <v>24</v>
      </c>
      <c r="F181" s="67" t="s">
        <v>73</v>
      </c>
      <c r="G181" s="68"/>
      <c r="H181" s="68"/>
      <c r="I181" s="66">
        <v>0</v>
      </c>
      <c r="J181" s="68"/>
      <c r="K181" s="66">
        <v>0</v>
      </c>
      <c r="L181" s="66">
        <v>0</v>
      </c>
      <c r="M181" s="66">
        <v>0</v>
      </c>
      <c r="N181" s="66">
        <v>0</v>
      </c>
      <c r="O181" s="66">
        <v>0</v>
      </c>
      <c r="P181" s="66">
        <v>0</v>
      </c>
      <c r="Q181" s="66">
        <v>0</v>
      </c>
      <c r="R181" s="66">
        <v>0</v>
      </c>
      <c r="S181" s="66">
        <v>0</v>
      </c>
      <c r="T181" s="66">
        <v>0</v>
      </c>
      <c r="U181" s="66">
        <v>0</v>
      </c>
      <c r="V181" s="66">
        <v>0</v>
      </c>
      <c r="W181" s="66">
        <v>0</v>
      </c>
      <c r="X181" s="66">
        <v>0</v>
      </c>
      <c r="Y181" s="66">
        <v>0</v>
      </c>
      <c r="Z181" s="66">
        <v>0</v>
      </c>
      <c r="AA181" s="66">
        <v>0</v>
      </c>
      <c r="AB181" s="66">
        <v>0</v>
      </c>
      <c r="AC181" s="66">
        <v>0</v>
      </c>
      <c r="AD181" s="66">
        <v>0</v>
      </c>
      <c r="AE181" s="66">
        <v>0</v>
      </c>
      <c r="AF181" s="66">
        <v>0</v>
      </c>
      <c r="AG181" s="66">
        <v>0</v>
      </c>
      <c r="AH181" s="66">
        <v>0</v>
      </c>
      <c r="AI181" s="66">
        <v>0</v>
      </c>
      <c r="AJ181" s="66">
        <v>0</v>
      </c>
      <c r="AK181" s="66">
        <v>0</v>
      </c>
      <c r="AL181" s="66">
        <v>0</v>
      </c>
      <c r="AM181" s="66">
        <v>0</v>
      </c>
      <c r="AN181" s="66">
        <v>0</v>
      </c>
      <c r="AO181" s="66">
        <v>0</v>
      </c>
      <c r="AP181" s="66">
        <v>0</v>
      </c>
      <c r="AQ181" s="66">
        <v>0</v>
      </c>
      <c r="AR181" s="66">
        <v>0</v>
      </c>
      <c r="AS181" s="66">
        <v>0</v>
      </c>
      <c r="AT181" s="66">
        <v>0</v>
      </c>
      <c r="AU181" s="66">
        <v>0</v>
      </c>
      <c r="AV181" s="66">
        <v>0</v>
      </c>
      <c r="AW181" s="66">
        <v>0</v>
      </c>
      <c r="AX181" s="66">
        <v>0</v>
      </c>
      <c r="AY181" s="66">
        <v>0</v>
      </c>
      <c r="AZ181" s="66">
        <v>0</v>
      </c>
      <c r="BA181" s="66">
        <v>0</v>
      </c>
      <c r="BB181" s="66">
        <v>0</v>
      </c>
      <c r="BC181" s="66">
        <v>0</v>
      </c>
      <c r="BD181" s="66">
        <v>0</v>
      </c>
      <c r="BE181" s="66">
        <v>0</v>
      </c>
      <c r="BF181" s="66">
        <v>0</v>
      </c>
      <c r="BG181" s="66">
        <v>0</v>
      </c>
      <c r="BH181" s="66">
        <v>0</v>
      </c>
      <c r="BI181" s="66">
        <v>0</v>
      </c>
      <c r="BJ181" s="66">
        <v>0</v>
      </c>
      <c r="BK181" s="66">
        <v>0</v>
      </c>
      <c r="BL181" s="66">
        <v>0</v>
      </c>
      <c r="BM181" s="66">
        <v>0</v>
      </c>
      <c r="BN181" s="66">
        <v>0</v>
      </c>
      <c r="BO181" s="66">
        <v>0</v>
      </c>
      <c r="BP181" s="66">
        <v>0</v>
      </c>
      <c r="BQ181" s="66">
        <v>0</v>
      </c>
      <c r="BR181" s="66">
        <v>0</v>
      </c>
      <c r="BS181" s="66">
        <v>0</v>
      </c>
      <c r="BU181" s="83">
        <v>0</v>
      </c>
    </row>
    <row r="182" spans="2:73" x14ac:dyDescent="0.3">
      <c r="B182" s="68" t="s">
        <v>31</v>
      </c>
      <c r="E182" s="61" t="s">
        <v>25</v>
      </c>
      <c r="F182" s="67" t="s">
        <v>73</v>
      </c>
      <c r="G182" s="68"/>
      <c r="H182" s="68"/>
      <c r="I182" s="66">
        <v>-8189.4320329967204</v>
      </c>
      <c r="J182" s="68"/>
      <c r="K182" s="66">
        <v>0</v>
      </c>
      <c r="L182" s="66">
        <v>0</v>
      </c>
      <c r="M182" s="66">
        <v>-212.35264039621291</v>
      </c>
      <c r="N182" s="66">
        <v>-135.87336656375965</v>
      </c>
      <c r="O182" s="66">
        <v>-139.15512845611039</v>
      </c>
      <c r="P182" s="66">
        <v>-141.46864207410096</v>
      </c>
      <c r="Q182" s="66">
        <v>-141.60861156618398</v>
      </c>
      <c r="R182" s="66">
        <v>-142.37436832700615</v>
      </c>
      <c r="S182" s="66">
        <v>-143.63795191829496</v>
      </c>
      <c r="T182" s="66">
        <v>-143.61810825850398</v>
      </c>
      <c r="U182" s="66">
        <v>-143.82075047811435</v>
      </c>
      <c r="V182" s="66">
        <v>-143.76059479902528</v>
      </c>
      <c r="W182" s="66">
        <v>-143.5948536464449</v>
      </c>
      <c r="X182" s="66">
        <v>-143.36490468088533</v>
      </c>
      <c r="Y182" s="66">
        <v>-143.16277313332193</v>
      </c>
      <c r="Z182" s="66">
        <v>-143.18298584153294</v>
      </c>
      <c r="AA182" s="66">
        <v>-142.95911487887236</v>
      </c>
      <c r="AB182" s="66">
        <v>-100.26299059924504</v>
      </c>
      <c r="AC182" s="66">
        <v>-309.39755640926182</v>
      </c>
      <c r="AD182" s="66">
        <v>-305.50760738843235</v>
      </c>
      <c r="AE182" s="66">
        <v>-304.52929321096792</v>
      </c>
      <c r="AF182" s="66">
        <v>-305.76740592232738</v>
      </c>
      <c r="AG182" s="66">
        <v>-304.20077979530618</v>
      </c>
      <c r="AH182" s="66">
        <v>-302.22633301141229</v>
      </c>
      <c r="AI182" s="66">
        <v>-298.82262700040661</v>
      </c>
      <c r="AJ182" s="66">
        <v>-298.00389724605873</v>
      </c>
      <c r="AK182" s="66">
        <v>-295.20060178941935</v>
      </c>
      <c r="AL182" s="66">
        <v>-293.35668980767207</v>
      </c>
      <c r="AM182" s="66">
        <v>-291.97845141628147</v>
      </c>
      <c r="AN182" s="66">
        <v>-293.37761544650039</v>
      </c>
      <c r="AO182" s="66">
        <v>-295.16196799181432</v>
      </c>
      <c r="AP182" s="66">
        <v>-295.36153760947536</v>
      </c>
      <c r="AQ182" s="66">
        <v>-293.72448659192042</v>
      </c>
      <c r="AR182" s="66">
        <v>-292.95095527478031</v>
      </c>
      <c r="AS182" s="66">
        <v>-293.35297114344723</v>
      </c>
      <c r="AT182" s="66">
        <v>-290.94038642882776</v>
      </c>
      <c r="AU182" s="66">
        <v>-287.3403864288278</v>
      </c>
      <c r="AV182" s="66">
        <v>-234.03269746596644</v>
      </c>
      <c r="AW182" s="66">
        <v>0</v>
      </c>
      <c r="AX182" s="66">
        <v>0</v>
      </c>
      <c r="AY182" s="66">
        <v>0</v>
      </c>
      <c r="AZ182" s="66">
        <v>0</v>
      </c>
      <c r="BA182" s="66">
        <v>0</v>
      </c>
      <c r="BB182" s="66">
        <v>0</v>
      </c>
      <c r="BC182" s="66">
        <v>0</v>
      </c>
      <c r="BD182" s="66">
        <v>0</v>
      </c>
      <c r="BE182" s="66">
        <v>0</v>
      </c>
      <c r="BF182" s="66">
        <v>0</v>
      </c>
      <c r="BG182" s="66">
        <v>0</v>
      </c>
      <c r="BH182" s="66">
        <v>0</v>
      </c>
      <c r="BI182" s="66">
        <v>0</v>
      </c>
      <c r="BJ182" s="66">
        <v>0</v>
      </c>
      <c r="BK182" s="66">
        <v>0</v>
      </c>
      <c r="BL182" s="66">
        <v>0</v>
      </c>
      <c r="BM182" s="66">
        <v>0</v>
      </c>
      <c r="BN182" s="66">
        <v>0</v>
      </c>
      <c r="BO182" s="66">
        <v>0</v>
      </c>
      <c r="BP182" s="66">
        <v>0</v>
      </c>
      <c r="BQ182" s="66">
        <v>0</v>
      </c>
      <c r="BR182" s="66">
        <v>0</v>
      </c>
      <c r="BS182" s="66">
        <v>0</v>
      </c>
      <c r="BU182" s="70">
        <v>0</v>
      </c>
    </row>
    <row r="183" spans="2:73" ht="14.5" thickBot="1" x14ac:dyDescent="0.35">
      <c r="E183" s="71" t="s">
        <v>31</v>
      </c>
      <c r="F183" s="84" t="s">
        <v>73</v>
      </c>
      <c r="G183" s="85"/>
      <c r="H183" s="85"/>
      <c r="I183" s="72">
        <v>262011.37869309302</v>
      </c>
      <c r="J183" s="85"/>
      <c r="K183" s="72">
        <v>0</v>
      </c>
      <c r="L183" s="72">
        <v>0</v>
      </c>
      <c r="M183" s="72">
        <v>4190.6220137270284</v>
      </c>
      <c r="N183" s="72">
        <v>4755.5678297315872</v>
      </c>
      <c r="O183" s="72">
        <v>4870.4294959638628</v>
      </c>
      <c r="P183" s="72">
        <v>4951.4024725935333</v>
      </c>
      <c r="Q183" s="72">
        <v>4956.3014048164387</v>
      </c>
      <c r="R183" s="72">
        <v>4983.1028914452145</v>
      </c>
      <c r="S183" s="72">
        <v>5027.3283171403236</v>
      </c>
      <c r="T183" s="72">
        <v>5026.6337890476389</v>
      </c>
      <c r="U183" s="72">
        <v>5033.7262667340019</v>
      </c>
      <c r="V183" s="72">
        <v>5031.6208179658852</v>
      </c>
      <c r="W183" s="72">
        <v>5025.8198776255722</v>
      </c>
      <c r="X183" s="72">
        <v>5017.7716638309876</v>
      </c>
      <c r="Y183" s="72">
        <v>5010.6970596662677</v>
      </c>
      <c r="Z183" s="72">
        <v>5011.4045044536533</v>
      </c>
      <c r="AA183" s="72">
        <v>5003.569020760533</v>
      </c>
      <c r="AB183" s="72">
        <v>5040.7236220965096</v>
      </c>
      <c r="AC183" s="72">
        <v>8368.7388117571445</v>
      </c>
      <c r="AD183" s="72">
        <v>8339.2641358221881</v>
      </c>
      <c r="AE183" s="72">
        <v>8457.1814525602495</v>
      </c>
      <c r="AF183" s="72">
        <v>8690.0066886890436</v>
      </c>
      <c r="AG183" s="72">
        <v>8769.3482430185995</v>
      </c>
      <c r="AH183" s="72">
        <v>8832.2594122000537</v>
      </c>
      <c r="AI183" s="72">
        <v>8822.247085153369</v>
      </c>
      <c r="AJ183" s="72">
        <v>8945.8480808958338</v>
      </c>
      <c r="AK183" s="72">
        <v>8964.8700687495002</v>
      </c>
      <c r="AL183" s="72">
        <v>9030.6701497536123</v>
      </c>
      <c r="AM183" s="72">
        <v>9129.6361326139922</v>
      </c>
      <c r="AN183" s="72">
        <v>9398.7810327942207</v>
      </c>
      <c r="AO183" s="72">
        <v>9697.7080282209936</v>
      </c>
      <c r="AP183" s="72">
        <v>9907.4019464288212</v>
      </c>
      <c r="AQ183" s="72">
        <v>9998.9450105228971</v>
      </c>
      <c r="AR183" s="72">
        <v>10145.913772988348</v>
      </c>
      <c r="AS183" s="72">
        <v>10377.874719547475</v>
      </c>
      <c r="AT183" s="72">
        <v>10430.361396132264</v>
      </c>
      <c r="AU183" s="72">
        <v>10404.31663112903</v>
      </c>
      <c r="AV183" s="72">
        <v>6363.2848465163634</v>
      </c>
      <c r="AW183" s="72">
        <v>0</v>
      </c>
      <c r="AX183" s="72">
        <v>0</v>
      </c>
      <c r="AY183" s="72">
        <v>0</v>
      </c>
      <c r="AZ183" s="72">
        <v>0</v>
      </c>
      <c r="BA183" s="72">
        <v>0</v>
      </c>
      <c r="BB183" s="72">
        <v>0</v>
      </c>
      <c r="BC183" s="72">
        <v>0</v>
      </c>
      <c r="BD183" s="72">
        <v>0</v>
      </c>
      <c r="BE183" s="72">
        <v>0</v>
      </c>
      <c r="BF183" s="72">
        <v>0</v>
      </c>
      <c r="BG183" s="72">
        <v>0</v>
      </c>
      <c r="BH183" s="72">
        <v>0</v>
      </c>
      <c r="BI183" s="72">
        <v>0</v>
      </c>
      <c r="BJ183" s="72">
        <v>0</v>
      </c>
      <c r="BK183" s="72">
        <v>0</v>
      </c>
      <c r="BL183" s="72">
        <v>0</v>
      </c>
      <c r="BM183" s="72">
        <v>0</v>
      </c>
      <c r="BN183" s="72">
        <v>0</v>
      </c>
      <c r="BO183" s="72">
        <v>0</v>
      </c>
      <c r="BP183" s="72">
        <v>0</v>
      </c>
      <c r="BQ183" s="72">
        <v>0</v>
      </c>
      <c r="BR183" s="72">
        <v>0</v>
      </c>
      <c r="BS183" s="72">
        <v>0</v>
      </c>
      <c r="BU183" s="86">
        <v>0</v>
      </c>
    </row>
    <row r="184" spans="2:73" ht="14.5" thickTop="1" x14ac:dyDescent="0.3"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</row>
    <row r="185" spans="2:73" x14ac:dyDescent="0.3">
      <c r="B185" s="68" t="s">
        <v>32</v>
      </c>
      <c r="E185" s="60" t="s">
        <v>21</v>
      </c>
      <c r="F185" s="68"/>
      <c r="G185" s="68"/>
      <c r="H185" s="68"/>
      <c r="I185" s="66">
        <v>108424.54550953502</v>
      </c>
      <c r="J185" s="68"/>
      <c r="K185" s="66">
        <v>0</v>
      </c>
      <c r="L185" s="66">
        <v>0</v>
      </c>
      <c r="M185" s="66">
        <v>0</v>
      </c>
      <c r="N185" s="66">
        <v>0</v>
      </c>
      <c r="O185" s="66">
        <v>4934.4582142753143</v>
      </c>
      <c r="P185" s="66">
        <v>7071.4365258323323</v>
      </c>
      <c r="Q185" s="66">
        <v>7067.3423501710804</v>
      </c>
      <c r="R185" s="66">
        <v>7096.9012839024545</v>
      </c>
      <c r="S185" s="66">
        <v>7163.5031189868023</v>
      </c>
      <c r="T185" s="66">
        <v>7160.115720237176</v>
      </c>
      <c r="U185" s="66">
        <v>7167.0776055030137</v>
      </c>
      <c r="V185" s="66">
        <v>7168.0744813098727</v>
      </c>
      <c r="W185" s="66">
        <v>7158.9121682841615</v>
      </c>
      <c r="X185" s="66">
        <v>7147.3030474816169</v>
      </c>
      <c r="Y185" s="66">
        <v>7137.3745355730016</v>
      </c>
      <c r="Z185" s="66">
        <v>7134.6689351887399</v>
      </c>
      <c r="AA185" s="66">
        <v>7126.1290403798776</v>
      </c>
      <c r="AB185" s="66">
        <v>7119.2425212334292</v>
      </c>
      <c r="AC185" s="66">
        <v>7108.3895208783397</v>
      </c>
      <c r="AD185" s="66">
        <v>3663.616440297797</v>
      </c>
      <c r="AE185" s="66">
        <v>0</v>
      </c>
      <c r="AF185" s="66">
        <v>0</v>
      </c>
      <c r="AG185" s="66">
        <v>0</v>
      </c>
      <c r="AH185" s="66">
        <v>0</v>
      </c>
      <c r="AI185" s="66">
        <v>0</v>
      </c>
      <c r="AJ185" s="66">
        <v>0</v>
      </c>
      <c r="AK185" s="66">
        <v>0</v>
      </c>
      <c r="AL185" s="66">
        <v>0</v>
      </c>
      <c r="AM185" s="66">
        <v>0</v>
      </c>
      <c r="AN185" s="66">
        <v>0</v>
      </c>
      <c r="AO185" s="66">
        <v>0</v>
      </c>
      <c r="AP185" s="66">
        <v>0</v>
      </c>
      <c r="AQ185" s="66">
        <v>0</v>
      </c>
      <c r="AR185" s="66">
        <v>0</v>
      </c>
      <c r="AS185" s="66">
        <v>0</v>
      </c>
      <c r="AT185" s="66">
        <v>0</v>
      </c>
      <c r="AU185" s="66">
        <v>0</v>
      </c>
      <c r="AV185" s="66">
        <v>0</v>
      </c>
      <c r="AW185" s="66">
        <v>0</v>
      </c>
      <c r="AX185" s="66">
        <v>0</v>
      </c>
      <c r="AY185" s="66">
        <v>0</v>
      </c>
      <c r="AZ185" s="66">
        <v>0</v>
      </c>
      <c r="BA185" s="66">
        <v>0</v>
      </c>
      <c r="BB185" s="66">
        <v>0</v>
      </c>
      <c r="BC185" s="66">
        <v>0</v>
      </c>
      <c r="BD185" s="66">
        <v>0</v>
      </c>
      <c r="BE185" s="66">
        <v>0</v>
      </c>
      <c r="BF185" s="66">
        <v>0</v>
      </c>
      <c r="BG185" s="66">
        <v>0</v>
      </c>
      <c r="BH185" s="66">
        <v>0</v>
      </c>
      <c r="BI185" s="66">
        <v>0</v>
      </c>
      <c r="BJ185" s="66">
        <v>0</v>
      </c>
      <c r="BK185" s="66">
        <v>0</v>
      </c>
      <c r="BL185" s="66">
        <v>0</v>
      </c>
      <c r="BM185" s="66">
        <v>0</v>
      </c>
      <c r="BN185" s="66">
        <v>0</v>
      </c>
      <c r="BO185" s="66">
        <v>0</v>
      </c>
      <c r="BP185" s="66">
        <v>0</v>
      </c>
      <c r="BQ185" s="66">
        <v>0</v>
      </c>
      <c r="BR185" s="66">
        <v>0</v>
      </c>
      <c r="BS185" s="66">
        <v>0</v>
      </c>
      <c r="BU185" s="78">
        <v>0</v>
      </c>
    </row>
    <row r="186" spans="2:73" x14ac:dyDescent="0.3">
      <c r="B186" s="68" t="s">
        <v>32</v>
      </c>
      <c r="E186" s="60" t="s">
        <v>22</v>
      </c>
      <c r="F186" s="67" t="s">
        <v>73</v>
      </c>
      <c r="G186" s="68"/>
      <c r="H186" s="68"/>
      <c r="I186" s="66">
        <v>276137.93043225026</v>
      </c>
      <c r="J186" s="68"/>
      <c r="K186" s="66">
        <v>0</v>
      </c>
      <c r="L186" s="66">
        <v>0</v>
      </c>
      <c r="M186" s="66">
        <v>0</v>
      </c>
      <c r="N186" s="66">
        <v>0</v>
      </c>
      <c r="O186" s="66">
        <v>0</v>
      </c>
      <c r="P186" s="66">
        <v>0</v>
      </c>
      <c r="Q186" s="66">
        <v>0</v>
      </c>
      <c r="R186" s="66">
        <v>0</v>
      </c>
      <c r="S186" s="66">
        <v>0</v>
      </c>
      <c r="T186" s="66">
        <v>0</v>
      </c>
      <c r="U186" s="66">
        <v>0</v>
      </c>
      <c r="V186" s="66">
        <v>0</v>
      </c>
      <c r="W186" s="66">
        <v>0</v>
      </c>
      <c r="X186" s="66">
        <v>0</v>
      </c>
      <c r="Y186" s="66">
        <v>0</v>
      </c>
      <c r="Z186" s="66">
        <v>0</v>
      </c>
      <c r="AA186" s="66">
        <v>0</v>
      </c>
      <c r="AB186" s="66">
        <v>0</v>
      </c>
      <c r="AC186" s="66">
        <v>0</v>
      </c>
      <c r="AD186" s="66">
        <v>5822.3273504048184</v>
      </c>
      <c r="AE186" s="66">
        <v>12203.241327928392</v>
      </c>
      <c r="AF186" s="66">
        <v>12545.627058435566</v>
      </c>
      <c r="AG186" s="66">
        <v>12746.182592234465</v>
      </c>
      <c r="AH186" s="66">
        <v>12930.648005074214</v>
      </c>
      <c r="AI186" s="66">
        <v>12723.559206314887</v>
      </c>
      <c r="AJ186" s="66">
        <v>12909.784332876039</v>
      </c>
      <c r="AK186" s="66">
        <v>12932.306777143549</v>
      </c>
      <c r="AL186" s="66">
        <v>13086.776772944413</v>
      </c>
      <c r="AM186" s="66">
        <v>13289.912441984639</v>
      </c>
      <c r="AN186" s="66">
        <v>13544.144293055366</v>
      </c>
      <c r="AO186" s="66">
        <v>13971.177152709573</v>
      </c>
      <c r="AP186" s="66">
        <v>14264.788645570363</v>
      </c>
      <c r="AQ186" s="66">
        <v>14454.885551802352</v>
      </c>
      <c r="AR186" s="66">
        <v>14736.285492653422</v>
      </c>
      <c r="AS186" s="66">
        <v>14919.15861177081</v>
      </c>
      <c r="AT186" s="66">
        <v>14983.389539109539</v>
      </c>
      <c r="AU186" s="66">
        <v>14922.568415259244</v>
      </c>
      <c r="AV186" s="66">
        <v>15221.019783564429</v>
      </c>
      <c r="AW186" s="66">
        <v>15525.440179235717</v>
      </c>
      <c r="AX186" s="66">
        <v>8404.7069021784064</v>
      </c>
      <c r="AY186" s="66">
        <v>0</v>
      </c>
      <c r="AZ186" s="66">
        <v>0</v>
      </c>
      <c r="BA186" s="66">
        <v>0</v>
      </c>
      <c r="BB186" s="66">
        <v>0</v>
      </c>
      <c r="BC186" s="66">
        <v>0</v>
      </c>
      <c r="BD186" s="66">
        <v>0</v>
      </c>
      <c r="BE186" s="66">
        <v>0</v>
      </c>
      <c r="BF186" s="66">
        <v>0</v>
      </c>
      <c r="BG186" s="66">
        <v>0</v>
      </c>
      <c r="BH186" s="66">
        <v>0</v>
      </c>
      <c r="BI186" s="66">
        <v>0</v>
      </c>
      <c r="BJ186" s="66">
        <v>0</v>
      </c>
      <c r="BK186" s="66">
        <v>0</v>
      </c>
      <c r="BL186" s="66">
        <v>0</v>
      </c>
      <c r="BM186" s="66">
        <v>0</v>
      </c>
      <c r="BN186" s="66">
        <v>0</v>
      </c>
      <c r="BO186" s="66">
        <v>0</v>
      </c>
      <c r="BP186" s="66">
        <v>0</v>
      </c>
      <c r="BQ186" s="66">
        <v>0</v>
      </c>
      <c r="BR186" s="66">
        <v>0</v>
      </c>
      <c r="BS186" s="66">
        <v>0</v>
      </c>
      <c r="BU186" s="70">
        <v>0</v>
      </c>
    </row>
    <row r="187" spans="2:73" x14ac:dyDescent="0.3">
      <c r="B187" s="68" t="s">
        <v>32</v>
      </c>
      <c r="E187" s="60" t="s">
        <v>23</v>
      </c>
      <c r="F187" s="67" t="s">
        <v>73</v>
      </c>
      <c r="G187" s="68"/>
      <c r="H187" s="68"/>
      <c r="I187" s="66">
        <v>9568.0297105356749</v>
      </c>
      <c r="J187" s="68"/>
      <c r="K187" s="66">
        <v>0</v>
      </c>
      <c r="L187" s="66">
        <v>0</v>
      </c>
      <c r="M187" s="66">
        <v>0</v>
      </c>
      <c r="N187" s="66">
        <v>0</v>
      </c>
      <c r="O187" s="66">
        <v>0</v>
      </c>
      <c r="P187" s="66">
        <v>0</v>
      </c>
      <c r="Q187" s="66">
        <v>0</v>
      </c>
      <c r="R187" s="66">
        <v>0</v>
      </c>
      <c r="S187" s="66">
        <v>0</v>
      </c>
      <c r="T187" s="66">
        <v>0</v>
      </c>
      <c r="U187" s="66">
        <v>0</v>
      </c>
      <c r="V187" s="66">
        <v>0</v>
      </c>
      <c r="W187" s="66">
        <v>0</v>
      </c>
      <c r="X187" s="66">
        <v>0</v>
      </c>
      <c r="Y187" s="66">
        <v>0</v>
      </c>
      <c r="Z187" s="66">
        <v>0</v>
      </c>
      <c r="AA187" s="66">
        <v>0</v>
      </c>
      <c r="AB187" s="66">
        <v>0</v>
      </c>
      <c r="AC187" s="66">
        <v>0</v>
      </c>
      <c r="AD187" s="66">
        <v>217.62375513155266</v>
      </c>
      <c r="AE187" s="66">
        <v>451.41459906023647</v>
      </c>
      <c r="AF187" s="66">
        <v>452.44009562817746</v>
      </c>
      <c r="AG187" s="66">
        <v>452.9893323220582</v>
      </c>
      <c r="AH187" s="66">
        <v>461.80885732407899</v>
      </c>
      <c r="AI187" s="66">
        <v>455.55456957283207</v>
      </c>
      <c r="AJ187" s="66">
        <v>447.6911338639232</v>
      </c>
      <c r="AK187" s="66">
        <v>447.65677305496899</v>
      </c>
      <c r="AL187" s="66">
        <v>447.48333481680896</v>
      </c>
      <c r="AM187" s="66">
        <v>456.19518097486127</v>
      </c>
      <c r="AN187" s="66">
        <v>460.15362021277838</v>
      </c>
      <c r="AO187" s="66">
        <v>468.65341081873891</v>
      </c>
      <c r="AP187" s="66">
        <v>477.29406452981641</v>
      </c>
      <c r="AQ187" s="66">
        <v>486.10972985122135</v>
      </c>
      <c r="AR187" s="66">
        <v>495.57305273517215</v>
      </c>
      <c r="AS187" s="66">
        <v>499.82010519838991</v>
      </c>
      <c r="AT187" s="66">
        <v>509.05105485436252</v>
      </c>
      <c r="AU187" s="66">
        <v>518.96071260415988</v>
      </c>
      <c r="AV187" s="66">
        <v>529.33992685624321</v>
      </c>
      <c r="AW187" s="66">
        <v>539.92672539336809</v>
      </c>
      <c r="AX187" s="66">
        <v>292.28967573192614</v>
      </c>
      <c r="AY187" s="66">
        <v>0</v>
      </c>
      <c r="AZ187" s="66">
        <v>0</v>
      </c>
      <c r="BA187" s="66">
        <v>0</v>
      </c>
      <c r="BB187" s="66">
        <v>0</v>
      </c>
      <c r="BC187" s="66">
        <v>0</v>
      </c>
      <c r="BD187" s="66">
        <v>0</v>
      </c>
      <c r="BE187" s="66">
        <v>0</v>
      </c>
      <c r="BF187" s="66">
        <v>0</v>
      </c>
      <c r="BG187" s="66">
        <v>0</v>
      </c>
      <c r="BH187" s="66">
        <v>0</v>
      </c>
      <c r="BI187" s="66">
        <v>0</v>
      </c>
      <c r="BJ187" s="66">
        <v>0</v>
      </c>
      <c r="BK187" s="66">
        <v>0</v>
      </c>
      <c r="BL187" s="66">
        <v>0</v>
      </c>
      <c r="BM187" s="66">
        <v>0</v>
      </c>
      <c r="BN187" s="66">
        <v>0</v>
      </c>
      <c r="BO187" s="66">
        <v>0</v>
      </c>
      <c r="BP187" s="66">
        <v>0</v>
      </c>
      <c r="BQ187" s="66">
        <v>0</v>
      </c>
      <c r="BR187" s="66">
        <v>0</v>
      </c>
      <c r="BS187" s="66">
        <v>0</v>
      </c>
      <c r="BU187" s="70">
        <v>0</v>
      </c>
    </row>
    <row r="188" spans="2:73" x14ac:dyDescent="0.3">
      <c r="B188" s="68" t="s">
        <v>32</v>
      </c>
      <c r="E188" s="79" t="s">
        <v>74</v>
      </c>
      <c r="F188" s="80" t="s">
        <v>73</v>
      </c>
      <c r="G188" s="81"/>
      <c r="H188" s="81"/>
      <c r="I188" s="77">
        <v>394130.50565232086</v>
      </c>
      <c r="J188" s="81"/>
      <c r="K188" s="77">
        <v>0</v>
      </c>
      <c r="L188" s="77">
        <v>0</v>
      </c>
      <c r="M188" s="77">
        <v>0</v>
      </c>
      <c r="N188" s="77">
        <v>0</v>
      </c>
      <c r="O188" s="77">
        <v>4934.4582142753143</v>
      </c>
      <c r="P188" s="77">
        <v>7071.4365258323323</v>
      </c>
      <c r="Q188" s="77">
        <v>7067.3423501710804</v>
      </c>
      <c r="R188" s="77">
        <v>7096.9012839024545</v>
      </c>
      <c r="S188" s="77">
        <v>7163.5031189868023</v>
      </c>
      <c r="T188" s="77">
        <v>7160.115720237176</v>
      </c>
      <c r="U188" s="77">
        <v>7167.0776055030137</v>
      </c>
      <c r="V188" s="77">
        <v>7168.0744813098727</v>
      </c>
      <c r="W188" s="77">
        <v>7158.9121682841615</v>
      </c>
      <c r="X188" s="77">
        <v>7147.3030474816169</v>
      </c>
      <c r="Y188" s="77">
        <v>7137.3745355730016</v>
      </c>
      <c r="Z188" s="77">
        <v>7134.6689351887399</v>
      </c>
      <c r="AA188" s="77">
        <v>7126.1290403798776</v>
      </c>
      <c r="AB188" s="77">
        <v>7119.2425212334292</v>
      </c>
      <c r="AC188" s="77">
        <v>7108.3895208783397</v>
      </c>
      <c r="AD188" s="77">
        <v>9703.5675458341684</v>
      </c>
      <c r="AE188" s="77">
        <v>12654.655926988627</v>
      </c>
      <c r="AF188" s="77">
        <v>12998.067154063741</v>
      </c>
      <c r="AG188" s="77">
        <v>13199.171924556524</v>
      </c>
      <c r="AH188" s="77">
        <v>13392.456862398292</v>
      </c>
      <c r="AI188" s="77">
        <v>13179.113775887719</v>
      </c>
      <c r="AJ188" s="77">
        <v>13357.475466739961</v>
      </c>
      <c r="AK188" s="77">
        <v>13379.963550198518</v>
      </c>
      <c r="AL188" s="77">
        <v>13534.260107761222</v>
      </c>
      <c r="AM188" s="77">
        <v>13746.107622959502</v>
      </c>
      <c r="AN188" s="77">
        <v>14004.297913268143</v>
      </c>
      <c r="AO188" s="77">
        <v>14439.830563528312</v>
      </c>
      <c r="AP188" s="77">
        <v>14742.08271010018</v>
      </c>
      <c r="AQ188" s="77">
        <v>14940.995281653573</v>
      </c>
      <c r="AR188" s="77">
        <v>15231.858545388593</v>
      </c>
      <c r="AS188" s="77">
        <v>15418.978716969201</v>
      </c>
      <c r="AT188" s="77">
        <v>15492.440593963902</v>
      </c>
      <c r="AU188" s="77">
        <v>15441.529127863405</v>
      </c>
      <c r="AV188" s="77">
        <v>15750.359710420671</v>
      </c>
      <c r="AW188" s="77">
        <v>16065.366904629085</v>
      </c>
      <c r="AX188" s="77">
        <v>8696.9965779103331</v>
      </c>
      <c r="AY188" s="77">
        <v>0</v>
      </c>
      <c r="AZ188" s="77">
        <v>0</v>
      </c>
      <c r="BA188" s="77">
        <v>0</v>
      </c>
      <c r="BB188" s="77">
        <v>0</v>
      </c>
      <c r="BC188" s="77">
        <v>0</v>
      </c>
      <c r="BD188" s="77">
        <v>0</v>
      </c>
      <c r="BE188" s="77">
        <v>0</v>
      </c>
      <c r="BF188" s="77">
        <v>0</v>
      </c>
      <c r="BG188" s="77">
        <v>0</v>
      </c>
      <c r="BH188" s="77">
        <v>0</v>
      </c>
      <c r="BI188" s="77">
        <v>0</v>
      </c>
      <c r="BJ188" s="77">
        <v>0</v>
      </c>
      <c r="BK188" s="77">
        <v>0</v>
      </c>
      <c r="BL188" s="77">
        <v>0</v>
      </c>
      <c r="BM188" s="77">
        <v>0</v>
      </c>
      <c r="BN188" s="77">
        <v>0</v>
      </c>
      <c r="BO188" s="77">
        <v>0</v>
      </c>
      <c r="BP188" s="77">
        <v>0</v>
      </c>
      <c r="BQ188" s="77">
        <v>0</v>
      </c>
      <c r="BR188" s="77">
        <v>0</v>
      </c>
      <c r="BS188" s="77">
        <v>0</v>
      </c>
      <c r="BU188" s="82">
        <v>0</v>
      </c>
    </row>
    <row r="189" spans="2:73" x14ac:dyDescent="0.3">
      <c r="B189" s="68" t="s">
        <v>32</v>
      </c>
      <c r="E189" s="61" t="s">
        <v>24</v>
      </c>
      <c r="F189" s="67" t="s">
        <v>73</v>
      </c>
      <c r="G189" s="68"/>
      <c r="H189" s="68"/>
      <c r="I189" s="66">
        <v>0</v>
      </c>
      <c r="J189" s="68"/>
      <c r="K189" s="66">
        <v>0</v>
      </c>
      <c r="L189" s="66">
        <v>0</v>
      </c>
      <c r="M189" s="66">
        <v>0</v>
      </c>
      <c r="N189" s="66">
        <v>0</v>
      </c>
      <c r="O189" s="66">
        <v>0</v>
      </c>
      <c r="P189" s="66">
        <v>0</v>
      </c>
      <c r="Q189" s="66">
        <v>0</v>
      </c>
      <c r="R189" s="66">
        <v>0</v>
      </c>
      <c r="S189" s="66">
        <v>0</v>
      </c>
      <c r="T189" s="66">
        <v>0</v>
      </c>
      <c r="U189" s="66">
        <v>0</v>
      </c>
      <c r="V189" s="66">
        <v>0</v>
      </c>
      <c r="W189" s="66">
        <v>0</v>
      </c>
      <c r="X189" s="66">
        <v>0</v>
      </c>
      <c r="Y189" s="66">
        <v>0</v>
      </c>
      <c r="Z189" s="66">
        <v>0</v>
      </c>
      <c r="AA189" s="66">
        <v>0</v>
      </c>
      <c r="AB189" s="66">
        <v>0</v>
      </c>
      <c r="AC189" s="66">
        <v>0</v>
      </c>
      <c r="AD189" s="66">
        <v>0</v>
      </c>
      <c r="AE189" s="66">
        <v>0</v>
      </c>
      <c r="AF189" s="66">
        <v>0</v>
      </c>
      <c r="AG189" s="66">
        <v>0</v>
      </c>
      <c r="AH189" s="66">
        <v>0</v>
      </c>
      <c r="AI189" s="66">
        <v>0</v>
      </c>
      <c r="AJ189" s="66">
        <v>0</v>
      </c>
      <c r="AK189" s="66">
        <v>0</v>
      </c>
      <c r="AL189" s="66">
        <v>0</v>
      </c>
      <c r="AM189" s="66">
        <v>0</v>
      </c>
      <c r="AN189" s="66">
        <v>0</v>
      </c>
      <c r="AO189" s="66">
        <v>0</v>
      </c>
      <c r="AP189" s="66">
        <v>0</v>
      </c>
      <c r="AQ189" s="66">
        <v>0</v>
      </c>
      <c r="AR189" s="66">
        <v>0</v>
      </c>
      <c r="AS189" s="66">
        <v>0</v>
      </c>
      <c r="AT189" s="66">
        <v>0</v>
      </c>
      <c r="AU189" s="66">
        <v>0</v>
      </c>
      <c r="AV189" s="66">
        <v>0</v>
      </c>
      <c r="AW189" s="66">
        <v>0</v>
      </c>
      <c r="AX189" s="66">
        <v>0</v>
      </c>
      <c r="AY189" s="66">
        <v>0</v>
      </c>
      <c r="AZ189" s="66">
        <v>0</v>
      </c>
      <c r="BA189" s="66">
        <v>0</v>
      </c>
      <c r="BB189" s="66">
        <v>0</v>
      </c>
      <c r="BC189" s="66">
        <v>0</v>
      </c>
      <c r="BD189" s="66">
        <v>0</v>
      </c>
      <c r="BE189" s="66">
        <v>0</v>
      </c>
      <c r="BF189" s="66">
        <v>0</v>
      </c>
      <c r="BG189" s="66">
        <v>0</v>
      </c>
      <c r="BH189" s="66">
        <v>0</v>
      </c>
      <c r="BI189" s="66">
        <v>0</v>
      </c>
      <c r="BJ189" s="66">
        <v>0</v>
      </c>
      <c r="BK189" s="66">
        <v>0</v>
      </c>
      <c r="BL189" s="66">
        <v>0</v>
      </c>
      <c r="BM189" s="66">
        <v>0</v>
      </c>
      <c r="BN189" s="66">
        <v>0</v>
      </c>
      <c r="BO189" s="66">
        <v>0</v>
      </c>
      <c r="BP189" s="66">
        <v>0</v>
      </c>
      <c r="BQ189" s="66">
        <v>0</v>
      </c>
      <c r="BR189" s="66">
        <v>0</v>
      </c>
      <c r="BS189" s="66">
        <v>0</v>
      </c>
      <c r="BU189" s="83">
        <v>0</v>
      </c>
    </row>
    <row r="190" spans="2:73" x14ac:dyDescent="0.3">
      <c r="B190" s="68" t="s">
        <v>32</v>
      </c>
      <c r="E190" s="61" t="s">
        <v>25</v>
      </c>
      <c r="F190" s="67" t="s">
        <v>73</v>
      </c>
      <c r="G190" s="68"/>
      <c r="H190" s="68"/>
      <c r="I190" s="66">
        <v>-2359.9945146251343</v>
      </c>
      <c r="J190" s="68"/>
      <c r="K190" s="66">
        <v>0</v>
      </c>
      <c r="L190" s="66">
        <v>0</v>
      </c>
      <c r="M190" s="66">
        <v>0</v>
      </c>
      <c r="N190" s="66">
        <v>0</v>
      </c>
      <c r="O190" s="66">
        <v>-127.91396240293734</v>
      </c>
      <c r="P190" s="66">
        <v>-204.96917466180676</v>
      </c>
      <c r="Q190" s="66">
        <v>-204.85050290350958</v>
      </c>
      <c r="R190" s="66">
        <v>7712.4227164086251</v>
      </c>
      <c r="S190" s="66">
        <v>-207.63777156483485</v>
      </c>
      <c r="T190" s="66">
        <v>-207.53958609383119</v>
      </c>
      <c r="U190" s="66">
        <v>-207.74137986965258</v>
      </c>
      <c r="V190" s="66">
        <v>-207.77027482057602</v>
      </c>
      <c r="W190" s="66">
        <v>-207.50470052997568</v>
      </c>
      <c r="X190" s="66">
        <v>-207.16820427482946</v>
      </c>
      <c r="Y190" s="66">
        <v>-206.88042132095654</v>
      </c>
      <c r="Z190" s="66">
        <v>-206.80199812141274</v>
      </c>
      <c r="AA190" s="66">
        <v>-206.5544649385472</v>
      </c>
      <c r="AB190" s="66">
        <v>-206.35485568792546</v>
      </c>
      <c r="AC190" s="66">
        <v>-206.0402759674881</v>
      </c>
      <c r="AD190" s="66">
        <v>-215.64284142067766</v>
      </c>
      <c r="AE190" s="66">
        <v>-367.76810036048965</v>
      </c>
      <c r="AF190" s="66">
        <v>-369.01884109833043</v>
      </c>
      <c r="AG190" s="66">
        <v>-368.31197209993331</v>
      </c>
      <c r="AH190" s="66">
        <v>-367.40531560458697</v>
      </c>
      <c r="AI190" s="66">
        <v>-360.94196064687077</v>
      </c>
      <c r="AJ190" s="66">
        <v>-360.04028072228675</v>
      </c>
      <c r="AK190" s="66">
        <v>-357.13226392901117</v>
      </c>
      <c r="AL190" s="66">
        <v>-355.83119232998445</v>
      </c>
      <c r="AM190" s="66">
        <v>-355.12655094317461</v>
      </c>
      <c r="AN190" s="66">
        <v>-354.4983039538248</v>
      </c>
      <c r="AO190" s="66">
        <v>-356.20087505516614</v>
      </c>
      <c r="AP190" s="66">
        <v>-356.29719899909071</v>
      </c>
      <c r="AQ190" s="66">
        <v>-355.20037106578729</v>
      </c>
      <c r="AR190" s="66">
        <v>-355.097204762773</v>
      </c>
      <c r="AS190" s="66">
        <v>-353.48407096157075</v>
      </c>
      <c r="AT190" s="66">
        <v>-350.99086611623738</v>
      </c>
      <c r="AU190" s="66">
        <v>-347.288959133655</v>
      </c>
      <c r="AV190" s="66">
        <v>-347.288959133655</v>
      </c>
      <c r="AW190" s="66">
        <v>-347.288959133655</v>
      </c>
      <c r="AX190" s="66">
        <v>-255.83457040471376</v>
      </c>
      <c r="AY190" s="66">
        <v>0</v>
      </c>
      <c r="AZ190" s="66">
        <v>0</v>
      </c>
      <c r="BA190" s="66">
        <v>0</v>
      </c>
      <c r="BB190" s="66">
        <v>0</v>
      </c>
      <c r="BC190" s="66">
        <v>0</v>
      </c>
      <c r="BD190" s="66">
        <v>0</v>
      </c>
      <c r="BE190" s="66">
        <v>0</v>
      </c>
      <c r="BF190" s="66">
        <v>0</v>
      </c>
      <c r="BG190" s="66">
        <v>0</v>
      </c>
      <c r="BH190" s="66">
        <v>0</v>
      </c>
      <c r="BI190" s="66">
        <v>0</v>
      </c>
      <c r="BJ190" s="66">
        <v>0</v>
      </c>
      <c r="BK190" s="66">
        <v>0</v>
      </c>
      <c r="BL190" s="66">
        <v>0</v>
      </c>
      <c r="BM190" s="66">
        <v>0</v>
      </c>
      <c r="BN190" s="66">
        <v>0</v>
      </c>
      <c r="BO190" s="66">
        <v>0</v>
      </c>
      <c r="BP190" s="66">
        <v>0</v>
      </c>
      <c r="BQ190" s="66">
        <v>0</v>
      </c>
      <c r="BR190" s="66">
        <v>0</v>
      </c>
      <c r="BS190" s="66">
        <v>0</v>
      </c>
      <c r="BU190" s="70">
        <v>0</v>
      </c>
    </row>
    <row r="191" spans="2:73" ht="14.5" thickBot="1" x14ac:dyDescent="0.35">
      <c r="E191" s="71" t="s">
        <v>32</v>
      </c>
      <c r="F191" s="84" t="s">
        <v>73</v>
      </c>
      <c r="G191" s="85"/>
      <c r="H191" s="85"/>
      <c r="I191" s="72">
        <v>391770.51113769563</v>
      </c>
      <c r="J191" s="85"/>
      <c r="K191" s="72">
        <v>0</v>
      </c>
      <c r="L191" s="72">
        <v>0</v>
      </c>
      <c r="M191" s="72">
        <v>0</v>
      </c>
      <c r="N191" s="72">
        <v>0</v>
      </c>
      <c r="O191" s="72">
        <v>4806.5442518723776</v>
      </c>
      <c r="P191" s="72">
        <v>6866.4673511705259</v>
      </c>
      <c r="Q191" s="72">
        <v>6862.4918472675708</v>
      </c>
      <c r="R191" s="72">
        <v>14809.32400031108</v>
      </c>
      <c r="S191" s="72">
        <v>6955.8653474219673</v>
      </c>
      <c r="T191" s="72">
        <v>6952.5761341433445</v>
      </c>
      <c r="U191" s="72">
        <v>6959.3362256333612</v>
      </c>
      <c r="V191" s="72">
        <v>6960.3042064892961</v>
      </c>
      <c r="W191" s="72">
        <v>6951.4074677541848</v>
      </c>
      <c r="X191" s="72">
        <v>6940.134843206788</v>
      </c>
      <c r="Y191" s="72">
        <v>6930.4941142520456</v>
      </c>
      <c r="Z191" s="72">
        <v>6927.8669370673269</v>
      </c>
      <c r="AA191" s="72">
        <v>6919.574575441331</v>
      </c>
      <c r="AB191" s="72">
        <v>6912.8876655455033</v>
      </c>
      <c r="AC191" s="72">
        <v>6902.3492449108508</v>
      </c>
      <c r="AD191" s="72">
        <v>9487.92470441349</v>
      </c>
      <c r="AE191" s="72">
        <v>12286.887826628139</v>
      </c>
      <c r="AF191" s="72">
        <v>12629.048312965411</v>
      </c>
      <c r="AG191" s="72">
        <v>12830.859952456591</v>
      </c>
      <c r="AH191" s="72">
        <v>13025.051546793704</v>
      </c>
      <c r="AI191" s="72">
        <v>12818.171815240848</v>
      </c>
      <c r="AJ191" s="72">
        <v>12997.435186017676</v>
      </c>
      <c r="AK191" s="72">
        <v>13022.831286269507</v>
      </c>
      <c r="AL191" s="72">
        <v>13178.428915431237</v>
      </c>
      <c r="AM191" s="72">
        <v>13390.981072016326</v>
      </c>
      <c r="AN191" s="72">
        <v>13649.799609314319</v>
      </c>
      <c r="AO191" s="72">
        <v>14083.629688473146</v>
      </c>
      <c r="AP191" s="72">
        <v>14385.785511101089</v>
      </c>
      <c r="AQ191" s="72">
        <v>14585.794910587787</v>
      </c>
      <c r="AR191" s="72">
        <v>14876.761340625821</v>
      </c>
      <c r="AS191" s="72">
        <v>15065.49464600763</v>
      </c>
      <c r="AT191" s="72">
        <v>15141.449727847663</v>
      </c>
      <c r="AU191" s="72">
        <v>15094.24016872975</v>
      </c>
      <c r="AV191" s="72">
        <v>15403.070751287014</v>
      </c>
      <c r="AW191" s="72">
        <v>15718.07794549543</v>
      </c>
      <c r="AX191" s="72">
        <v>8441.1620075056198</v>
      </c>
      <c r="AY191" s="72">
        <v>0</v>
      </c>
      <c r="AZ191" s="72">
        <v>0</v>
      </c>
      <c r="BA191" s="72">
        <v>0</v>
      </c>
      <c r="BB191" s="72">
        <v>0</v>
      </c>
      <c r="BC191" s="72">
        <v>0</v>
      </c>
      <c r="BD191" s="72">
        <v>0</v>
      </c>
      <c r="BE191" s="72">
        <v>0</v>
      </c>
      <c r="BF191" s="72">
        <v>0</v>
      </c>
      <c r="BG191" s="72">
        <v>0</v>
      </c>
      <c r="BH191" s="72">
        <v>0</v>
      </c>
      <c r="BI191" s="72">
        <v>0</v>
      </c>
      <c r="BJ191" s="72">
        <v>0</v>
      </c>
      <c r="BK191" s="72">
        <v>0</v>
      </c>
      <c r="BL191" s="72">
        <v>0</v>
      </c>
      <c r="BM191" s="72">
        <v>0</v>
      </c>
      <c r="BN191" s="72">
        <v>0</v>
      </c>
      <c r="BO191" s="72">
        <v>0</v>
      </c>
      <c r="BP191" s="72">
        <v>0</v>
      </c>
      <c r="BQ191" s="72">
        <v>0</v>
      </c>
      <c r="BR191" s="72">
        <v>0</v>
      </c>
      <c r="BS191" s="72">
        <v>0</v>
      </c>
      <c r="BU191" s="86">
        <v>0</v>
      </c>
    </row>
    <row r="192" spans="2:73" ht="14.5" thickTop="1" x14ac:dyDescent="0.3"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</row>
    <row r="193" spans="2:73" x14ac:dyDescent="0.3">
      <c r="B193" s="68" t="s">
        <v>33</v>
      </c>
      <c r="E193" s="60" t="s">
        <v>21</v>
      </c>
      <c r="F193" s="68"/>
      <c r="G193" s="68"/>
      <c r="H193" s="68"/>
      <c r="I193" s="66">
        <v>0</v>
      </c>
      <c r="J193" s="68"/>
      <c r="K193" s="66">
        <v>0</v>
      </c>
      <c r="L193" s="66">
        <v>0</v>
      </c>
      <c r="M193" s="66">
        <v>0</v>
      </c>
      <c r="N193" s="66">
        <v>0</v>
      </c>
      <c r="O193" s="66">
        <v>0</v>
      </c>
      <c r="P193" s="66">
        <v>0</v>
      </c>
      <c r="Q193" s="66">
        <v>0</v>
      </c>
      <c r="R193" s="66">
        <v>0</v>
      </c>
      <c r="S193" s="66">
        <v>0</v>
      </c>
      <c r="T193" s="66">
        <v>0</v>
      </c>
      <c r="U193" s="66">
        <v>0</v>
      </c>
      <c r="V193" s="66">
        <v>0</v>
      </c>
      <c r="W193" s="66">
        <v>0</v>
      </c>
      <c r="X193" s="66">
        <v>0</v>
      </c>
      <c r="Y193" s="66">
        <v>0</v>
      </c>
      <c r="Z193" s="66">
        <v>0</v>
      </c>
      <c r="AA193" s="66">
        <v>0</v>
      </c>
      <c r="AB193" s="66">
        <v>0</v>
      </c>
      <c r="AC193" s="66">
        <v>0</v>
      </c>
      <c r="AD193" s="66">
        <v>0</v>
      </c>
      <c r="AE193" s="66">
        <v>0</v>
      </c>
      <c r="AF193" s="66">
        <v>0</v>
      </c>
      <c r="AG193" s="66">
        <v>0</v>
      </c>
      <c r="AH193" s="66">
        <v>0</v>
      </c>
      <c r="AI193" s="66">
        <v>0</v>
      </c>
      <c r="AJ193" s="66">
        <v>0</v>
      </c>
      <c r="AK193" s="66">
        <v>0</v>
      </c>
      <c r="AL193" s="66">
        <v>0</v>
      </c>
      <c r="AM193" s="66">
        <v>0</v>
      </c>
      <c r="AN193" s="66">
        <v>0</v>
      </c>
      <c r="AO193" s="66">
        <v>0</v>
      </c>
      <c r="AP193" s="66">
        <v>0</v>
      </c>
      <c r="AQ193" s="66">
        <v>0</v>
      </c>
      <c r="AR193" s="66">
        <v>0</v>
      </c>
      <c r="AS193" s="66">
        <v>0</v>
      </c>
      <c r="AT193" s="66">
        <v>0</v>
      </c>
      <c r="AU193" s="66">
        <v>0</v>
      </c>
      <c r="AV193" s="66">
        <v>0</v>
      </c>
      <c r="AW193" s="66">
        <v>0</v>
      </c>
      <c r="AX193" s="66">
        <v>0</v>
      </c>
      <c r="AY193" s="66">
        <v>0</v>
      </c>
      <c r="AZ193" s="66">
        <v>0</v>
      </c>
      <c r="BA193" s="66">
        <v>0</v>
      </c>
      <c r="BB193" s="66">
        <v>0</v>
      </c>
      <c r="BC193" s="66">
        <v>0</v>
      </c>
      <c r="BD193" s="66">
        <v>0</v>
      </c>
      <c r="BE193" s="66">
        <v>0</v>
      </c>
      <c r="BF193" s="66">
        <v>0</v>
      </c>
      <c r="BG193" s="66">
        <v>0</v>
      </c>
      <c r="BH193" s="66">
        <v>0</v>
      </c>
      <c r="BI193" s="66">
        <v>0</v>
      </c>
      <c r="BJ193" s="66">
        <v>0</v>
      </c>
      <c r="BK193" s="66">
        <v>0</v>
      </c>
      <c r="BL193" s="66">
        <v>0</v>
      </c>
      <c r="BM193" s="66">
        <v>0</v>
      </c>
      <c r="BN193" s="66">
        <v>0</v>
      </c>
      <c r="BO193" s="66">
        <v>0</v>
      </c>
      <c r="BP193" s="66">
        <v>0</v>
      </c>
      <c r="BQ193" s="66">
        <v>0</v>
      </c>
      <c r="BR193" s="66">
        <v>0</v>
      </c>
      <c r="BS193" s="66">
        <v>0</v>
      </c>
      <c r="BU193" s="78">
        <v>0</v>
      </c>
    </row>
    <row r="194" spans="2:73" x14ac:dyDescent="0.3">
      <c r="B194" s="68" t="s">
        <v>33</v>
      </c>
      <c r="E194" s="60" t="s">
        <v>22</v>
      </c>
      <c r="F194" s="67" t="s">
        <v>73</v>
      </c>
      <c r="G194" s="68"/>
      <c r="H194" s="68"/>
      <c r="I194" s="66">
        <v>174126.70836078312</v>
      </c>
      <c r="J194" s="68"/>
      <c r="K194" s="66">
        <v>0</v>
      </c>
      <c r="L194" s="66">
        <v>0</v>
      </c>
      <c r="M194" s="66">
        <v>0</v>
      </c>
      <c r="N194" s="66">
        <v>0</v>
      </c>
      <c r="O194" s="66">
        <v>2068.8657883015412</v>
      </c>
      <c r="P194" s="66">
        <v>4218.8711295282865</v>
      </c>
      <c r="Q194" s="66">
        <v>3969.8684799758139</v>
      </c>
      <c r="R194" s="66">
        <v>4220.1171218430654</v>
      </c>
      <c r="S194" s="66">
        <v>4315.2610356369232</v>
      </c>
      <c r="T194" s="66">
        <v>4493.0535488596433</v>
      </c>
      <c r="U194" s="66">
        <v>4412.6482463785596</v>
      </c>
      <c r="V194" s="66">
        <v>4465.1923394564019</v>
      </c>
      <c r="W194" s="66">
        <v>4473.9588055722779</v>
      </c>
      <c r="X194" s="66">
        <v>4530.8727784593002</v>
      </c>
      <c r="Y194" s="66">
        <v>4516.9485957630986</v>
      </c>
      <c r="Z194" s="66">
        <v>4481.6853280098203</v>
      </c>
      <c r="AA194" s="66">
        <v>4461.8659581978009</v>
      </c>
      <c r="AB194" s="66">
        <v>4497.4267750117515</v>
      </c>
      <c r="AC194" s="66">
        <v>4636.1224083052857</v>
      </c>
      <c r="AD194" s="66">
        <v>4617.1835211439029</v>
      </c>
      <c r="AE194" s="66">
        <v>4681.9256175221381</v>
      </c>
      <c r="AF194" s="66">
        <v>4810.9473239007111</v>
      </c>
      <c r="AG194" s="66">
        <v>4887.6913178655486</v>
      </c>
      <c r="AH194" s="66">
        <v>4961.0066876335322</v>
      </c>
      <c r="AI194" s="66">
        <v>4917.4164881432534</v>
      </c>
      <c r="AJ194" s="66">
        <v>4950.4239589997287</v>
      </c>
      <c r="AK194" s="66">
        <v>4959.2248587669792</v>
      </c>
      <c r="AL194" s="66">
        <v>5018.2913633654243</v>
      </c>
      <c r="AM194" s="66">
        <v>5098.8430337657683</v>
      </c>
      <c r="AN194" s="66">
        <v>5221.2606627633577</v>
      </c>
      <c r="AO194" s="66">
        <v>5357.4231394532053</v>
      </c>
      <c r="AP194" s="66">
        <v>5470.1938267156374</v>
      </c>
      <c r="AQ194" s="66">
        <v>5542.9042668090651</v>
      </c>
      <c r="AR194" s="66">
        <v>5653.762352145246</v>
      </c>
      <c r="AS194" s="66">
        <v>5751.6336281719268</v>
      </c>
      <c r="AT194" s="66">
        <v>5745.5626042862496</v>
      </c>
      <c r="AU194" s="66">
        <v>5725.2321519941597</v>
      </c>
      <c r="AV194" s="66">
        <v>5839.7367950340422</v>
      </c>
      <c r="AW194" s="66">
        <v>5956.5315309347225</v>
      </c>
      <c r="AX194" s="66">
        <v>5196.7548920689178</v>
      </c>
      <c r="AY194" s="66">
        <v>0</v>
      </c>
      <c r="AZ194" s="66">
        <v>0</v>
      </c>
      <c r="BA194" s="66">
        <v>0</v>
      </c>
      <c r="BB194" s="66">
        <v>0</v>
      </c>
      <c r="BC194" s="66">
        <v>0</v>
      </c>
      <c r="BD194" s="66">
        <v>0</v>
      </c>
      <c r="BE194" s="66">
        <v>0</v>
      </c>
      <c r="BF194" s="66">
        <v>0</v>
      </c>
      <c r="BG194" s="66">
        <v>0</v>
      </c>
      <c r="BH194" s="66">
        <v>0</v>
      </c>
      <c r="BI194" s="66">
        <v>0</v>
      </c>
      <c r="BJ194" s="66">
        <v>0</v>
      </c>
      <c r="BK194" s="66">
        <v>0</v>
      </c>
      <c r="BL194" s="66">
        <v>0</v>
      </c>
      <c r="BM194" s="66">
        <v>0</v>
      </c>
      <c r="BN194" s="66">
        <v>0</v>
      </c>
      <c r="BO194" s="66">
        <v>0</v>
      </c>
      <c r="BP194" s="66">
        <v>0</v>
      </c>
      <c r="BQ194" s="66">
        <v>0</v>
      </c>
      <c r="BR194" s="66">
        <v>0</v>
      </c>
      <c r="BS194" s="66">
        <v>0</v>
      </c>
      <c r="BU194" s="70">
        <v>0</v>
      </c>
    </row>
    <row r="195" spans="2:73" x14ac:dyDescent="0.3">
      <c r="B195" s="68" t="s">
        <v>33</v>
      </c>
      <c r="E195" s="60" t="s">
        <v>23</v>
      </c>
      <c r="F195" s="67" t="s">
        <v>73</v>
      </c>
      <c r="G195" s="68"/>
      <c r="H195" s="68"/>
      <c r="I195" s="66">
        <v>6166.5262976343456</v>
      </c>
      <c r="J195" s="68"/>
      <c r="K195" s="66">
        <v>0</v>
      </c>
      <c r="L195" s="66">
        <v>0</v>
      </c>
      <c r="M195" s="66">
        <v>0</v>
      </c>
      <c r="N195" s="66">
        <v>0</v>
      </c>
      <c r="O195" s="66">
        <v>49.071769172237687</v>
      </c>
      <c r="P195" s="66">
        <v>123.33393423016162</v>
      </c>
      <c r="Q195" s="66">
        <v>139.44653277631841</v>
      </c>
      <c r="R195" s="66">
        <v>154.06776794030239</v>
      </c>
      <c r="S195" s="66">
        <v>163.14352158158761</v>
      </c>
      <c r="T195" s="66">
        <v>168.66520099994489</v>
      </c>
      <c r="U195" s="66">
        <v>172.29429161564877</v>
      </c>
      <c r="V195" s="66">
        <v>173.23970278765279</v>
      </c>
      <c r="W195" s="66">
        <v>171.50175421360399</v>
      </c>
      <c r="X195" s="66">
        <v>169.59132746188445</v>
      </c>
      <c r="Y195" s="66">
        <v>170.15902244313048</v>
      </c>
      <c r="Z195" s="66">
        <v>170.95630652619622</v>
      </c>
      <c r="AA195" s="66">
        <v>168.72602362932867</v>
      </c>
      <c r="AB195" s="66">
        <v>169.19930828320906</v>
      </c>
      <c r="AC195" s="66">
        <v>172.32589287465686</v>
      </c>
      <c r="AD195" s="66">
        <v>172.57855072903067</v>
      </c>
      <c r="AE195" s="66">
        <v>173.19083665310006</v>
      </c>
      <c r="AF195" s="66">
        <v>173.499934052654</v>
      </c>
      <c r="AG195" s="66">
        <v>173.70471595355502</v>
      </c>
      <c r="AH195" s="66">
        <v>177.17881027262615</v>
      </c>
      <c r="AI195" s="66">
        <v>176.06327878402351</v>
      </c>
      <c r="AJ195" s="66">
        <v>171.67296200818731</v>
      </c>
      <c r="AK195" s="66">
        <v>171.66547588039543</v>
      </c>
      <c r="AL195" s="66">
        <v>171.59318855378547</v>
      </c>
      <c r="AM195" s="66">
        <v>175.02505232486118</v>
      </c>
      <c r="AN195" s="66">
        <v>177.38898405542176</v>
      </c>
      <c r="AO195" s="66">
        <v>179.711029361405</v>
      </c>
      <c r="AP195" s="66">
        <v>183.03047526258126</v>
      </c>
      <c r="AQ195" s="66">
        <v>186.40477547010184</v>
      </c>
      <c r="AR195" s="66">
        <v>190.13287097950385</v>
      </c>
      <c r="AS195" s="66">
        <v>192.69063356075355</v>
      </c>
      <c r="AT195" s="66">
        <v>195.20180642767386</v>
      </c>
      <c r="AU195" s="66">
        <v>199.10584255622729</v>
      </c>
      <c r="AV195" s="66">
        <v>203.08795940735183</v>
      </c>
      <c r="AW195" s="66">
        <v>207.14971859549888</v>
      </c>
      <c r="AX195" s="66">
        <v>180.72704020974578</v>
      </c>
      <c r="AY195" s="66">
        <v>0</v>
      </c>
      <c r="AZ195" s="66">
        <v>0</v>
      </c>
      <c r="BA195" s="66">
        <v>0</v>
      </c>
      <c r="BB195" s="66">
        <v>0</v>
      </c>
      <c r="BC195" s="66">
        <v>0</v>
      </c>
      <c r="BD195" s="66">
        <v>0</v>
      </c>
      <c r="BE195" s="66">
        <v>0</v>
      </c>
      <c r="BF195" s="66">
        <v>0</v>
      </c>
      <c r="BG195" s="66">
        <v>0</v>
      </c>
      <c r="BH195" s="66">
        <v>0</v>
      </c>
      <c r="BI195" s="66">
        <v>0</v>
      </c>
      <c r="BJ195" s="66">
        <v>0</v>
      </c>
      <c r="BK195" s="66">
        <v>0</v>
      </c>
      <c r="BL195" s="66">
        <v>0</v>
      </c>
      <c r="BM195" s="66">
        <v>0</v>
      </c>
      <c r="BN195" s="66">
        <v>0</v>
      </c>
      <c r="BO195" s="66">
        <v>0</v>
      </c>
      <c r="BP195" s="66">
        <v>0</v>
      </c>
      <c r="BQ195" s="66">
        <v>0</v>
      </c>
      <c r="BR195" s="66">
        <v>0</v>
      </c>
      <c r="BS195" s="66">
        <v>0</v>
      </c>
      <c r="BU195" s="70">
        <v>0</v>
      </c>
    </row>
    <row r="196" spans="2:73" x14ac:dyDescent="0.3">
      <c r="B196" s="68" t="s">
        <v>33</v>
      </c>
      <c r="E196" s="79" t="s">
        <v>74</v>
      </c>
      <c r="F196" s="80" t="s">
        <v>73</v>
      </c>
      <c r="G196" s="81"/>
      <c r="H196" s="81"/>
      <c r="I196" s="77">
        <v>180293.23465841747</v>
      </c>
      <c r="J196" s="81"/>
      <c r="K196" s="77">
        <v>0</v>
      </c>
      <c r="L196" s="77">
        <v>0</v>
      </c>
      <c r="M196" s="77">
        <v>0</v>
      </c>
      <c r="N196" s="77">
        <v>0</v>
      </c>
      <c r="O196" s="77">
        <v>2117.9375574737787</v>
      </c>
      <c r="P196" s="77">
        <v>4342.2050637584489</v>
      </c>
      <c r="Q196" s="77">
        <v>4109.3150127521321</v>
      </c>
      <c r="R196" s="77">
        <v>4374.1848897833679</v>
      </c>
      <c r="S196" s="77">
        <v>4478.4045572185114</v>
      </c>
      <c r="T196" s="77">
        <v>4661.7187498595877</v>
      </c>
      <c r="U196" s="77">
        <v>4584.9425379942095</v>
      </c>
      <c r="V196" s="77">
        <v>4638.4320422440551</v>
      </c>
      <c r="W196" s="77">
        <v>4645.4605597858817</v>
      </c>
      <c r="X196" s="77">
        <v>4700.4641059211845</v>
      </c>
      <c r="Y196" s="77">
        <v>4687.1076182062297</v>
      </c>
      <c r="Z196" s="77">
        <v>4652.6416345360167</v>
      </c>
      <c r="AA196" s="77">
        <v>4630.5919818271304</v>
      </c>
      <c r="AB196" s="77">
        <v>4666.6260832949611</v>
      </c>
      <c r="AC196" s="77">
        <v>4808.4483011799421</v>
      </c>
      <c r="AD196" s="77">
        <v>4789.7620718729331</v>
      </c>
      <c r="AE196" s="77">
        <v>4855.1164541752387</v>
      </c>
      <c r="AF196" s="77">
        <v>4984.4472579533649</v>
      </c>
      <c r="AG196" s="77">
        <v>5061.3960338191036</v>
      </c>
      <c r="AH196" s="77">
        <v>5138.1854979061582</v>
      </c>
      <c r="AI196" s="77">
        <v>5093.4797669272766</v>
      </c>
      <c r="AJ196" s="77">
        <v>5122.0969210079156</v>
      </c>
      <c r="AK196" s="77">
        <v>5130.8903346473744</v>
      </c>
      <c r="AL196" s="77">
        <v>5189.8845519192091</v>
      </c>
      <c r="AM196" s="77">
        <v>5273.8680860906288</v>
      </c>
      <c r="AN196" s="77">
        <v>5398.6496468187797</v>
      </c>
      <c r="AO196" s="77">
        <v>5537.1341688146103</v>
      </c>
      <c r="AP196" s="77">
        <v>5653.2243019782181</v>
      </c>
      <c r="AQ196" s="77">
        <v>5729.3090422791665</v>
      </c>
      <c r="AR196" s="77">
        <v>5843.8952231247504</v>
      </c>
      <c r="AS196" s="77">
        <v>5944.3242617326814</v>
      </c>
      <c r="AT196" s="77">
        <v>5940.7644107139231</v>
      </c>
      <c r="AU196" s="77">
        <v>5924.3379945503866</v>
      </c>
      <c r="AV196" s="77">
        <v>6042.8247544413935</v>
      </c>
      <c r="AW196" s="77">
        <v>6163.681249530222</v>
      </c>
      <c r="AX196" s="77">
        <v>5377.4819322786634</v>
      </c>
      <c r="AY196" s="77">
        <v>0</v>
      </c>
      <c r="AZ196" s="77">
        <v>0</v>
      </c>
      <c r="BA196" s="77">
        <v>0</v>
      </c>
      <c r="BB196" s="77">
        <v>0</v>
      </c>
      <c r="BC196" s="77">
        <v>0</v>
      </c>
      <c r="BD196" s="77">
        <v>0</v>
      </c>
      <c r="BE196" s="77">
        <v>0</v>
      </c>
      <c r="BF196" s="77">
        <v>0</v>
      </c>
      <c r="BG196" s="77">
        <v>0</v>
      </c>
      <c r="BH196" s="77">
        <v>0</v>
      </c>
      <c r="BI196" s="77">
        <v>0</v>
      </c>
      <c r="BJ196" s="77">
        <v>0</v>
      </c>
      <c r="BK196" s="77">
        <v>0</v>
      </c>
      <c r="BL196" s="77">
        <v>0</v>
      </c>
      <c r="BM196" s="77">
        <v>0</v>
      </c>
      <c r="BN196" s="77">
        <v>0</v>
      </c>
      <c r="BO196" s="77">
        <v>0</v>
      </c>
      <c r="BP196" s="77">
        <v>0</v>
      </c>
      <c r="BQ196" s="77">
        <v>0</v>
      </c>
      <c r="BR196" s="77">
        <v>0</v>
      </c>
      <c r="BS196" s="77">
        <v>0</v>
      </c>
      <c r="BU196" s="82">
        <v>0</v>
      </c>
    </row>
    <row r="197" spans="2:73" x14ac:dyDescent="0.3">
      <c r="B197" s="68" t="s">
        <v>33</v>
      </c>
      <c r="E197" s="61" t="s">
        <v>24</v>
      </c>
      <c r="F197" s="67" t="s">
        <v>73</v>
      </c>
      <c r="G197" s="68"/>
      <c r="H197" s="68"/>
      <c r="I197" s="66">
        <v>0</v>
      </c>
      <c r="J197" s="68"/>
      <c r="K197" s="66">
        <v>0</v>
      </c>
      <c r="L197" s="66">
        <v>0</v>
      </c>
      <c r="M197" s="66">
        <v>0</v>
      </c>
      <c r="N197" s="66">
        <v>0</v>
      </c>
      <c r="O197" s="66">
        <v>0</v>
      </c>
      <c r="P197" s="66">
        <v>0</v>
      </c>
      <c r="Q197" s="66">
        <v>0</v>
      </c>
      <c r="R197" s="66">
        <v>0</v>
      </c>
      <c r="S197" s="66">
        <v>0</v>
      </c>
      <c r="T197" s="66">
        <v>0</v>
      </c>
      <c r="U197" s="66">
        <v>0</v>
      </c>
      <c r="V197" s="66">
        <v>0</v>
      </c>
      <c r="W197" s="66">
        <v>0</v>
      </c>
      <c r="X197" s="66">
        <v>0</v>
      </c>
      <c r="Y197" s="66">
        <v>0</v>
      </c>
      <c r="Z197" s="66">
        <v>0</v>
      </c>
      <c r="AA197" s="66">
        <v>0</v>
      </c>
      <c r="AB197" s="66">
        <v>0</v>
      </c>
      <c r="AC197" s="66">
        <v>0</v>
      </c>
      <c r="AD197" s="66">
        <v>0</v>
      </c>
      <c r="AE197" s="66">
        <v>0</v>
      </c>
      <c r="AF197" s="66">
        <v>0</v>
      </c>
      <c r="AG197" s="66">
        <v>0</v>
      </c>
      <c r="AH197" s="66">
        <v>0</v>
      </c>
      <c r="AI197" s="66">
        <v>0</v>
      </c>
      <c r="AJ197" s="66">
        <v>0</v>
      </c>
      <c r="AK197" s="66">
        <v>0</v>
      </c>
      <c r="AL197" s="66">
        <v>0</v>
      </c>
      <c r="AM197" s="66">
        <v>0</v>
      </c>
      <c r="AN197" s="66">
        <v>0</v>
      </c>
      <c r="AO197" s="66">
        <v>0</v>
      </c>
      <c r="AP197" s="66">
        <v>0</v>
      </c>
      <c r="AQ197" s="66">
        <v>0</v>
      </c>
      <c r="AR197" s="66">
        <v>0</v>
      </c>
      <c r="AS197" s="66">
        <v>0</v>
      </c>
      <c r="AT197" s="66">
        <v>0</v>
      </c>
      <c r="AU197" s="66">
        <v>0</v>
      </c>
      <c r="AV197" s="66">
        <v>0</v>
      </c>
      <c r="AW197" s="66">
        <v>0</v>
      </c>
      <c r="AX197" s="66">
        <v>0</v>
      </c>
      <c r="AY197" s="66">
        <v>0</v>
      </c>
      <c r="AZ197" s="66">
        <v>0</v>
      </c>
      <c r="BA197" s="66">
        <v>0</v>
      </c>
      <c r="BB197" s="66">
        <v>0</v>
      </c>
      <c r="BC197" s="66">
        <v>0</v>
      </c>
      <c r="BD197" s="66">
        <v>0</v>
      </c>
      <c r="BE197" s="66">
        <v>0</v>
      </c>
      <c r="BF197" s="66">
        <v>0</v>
      </c>
      <c r="BG197" s="66">
        <v>0</v>
      </c>
      <c r="BH197" s="66">
        <v>0</v>
      </c>
      <c r="BI197" s="66">
        <v>0</v>
      </c>
      <c r="BJ197" s="66">
        <v>0</v>
      </c>
      <c r="BK197" s="66">
        <v>0</v>
      </c>
      <c r="BL197" s="66">
        <v>0</v>
      </c>
      <c r="BM197" s="66">
        <v>0</v>
      </c>
      <c r="BN197" s="66">
        <v>0</v>
      </c>
      <c r="BO197" s="66">
        <v>0</v>
      </c>
      <c r="BP197" s="66">
        <v>0</v>
      </c>
      <c r="BQ197" s="66">
        <v>0</v>
      </c>
      <c r="BR197" s="66">
        <v>0</v>
      </c>
      <c r="BS197" s="66">
        <v>0</v>
      </c>
      <c r="BU197" s="83">
        <v>0</v>
      </c>
    </row>
    <row r="198" spans="2:73" x14ac:dyDescent="0.3">
      <c r="B198" s="68" t="s">
        <v>33</v>
      </c>
      <c r="E198" s="61" t="s">
        <v>25</v>
      </c>
      <c r="F198" s="67" t="s">
        <v>73</v>
      </c>
      <c r="G198" s="68"/>
      <c r="H198" s="68"/>
      <c r="I198" s="66">
        <v>-8678.5531277499958</v>
      </c>
      <c r="J198" s="68"/>
      <c r="K198" s="66">
        <v>0</v>
      </c>
      <c r="L198" s="66">
        <v>0</v>
      </c>
      <c r="M198" s="66">
        <v>0</v>
      </c>
      <c r="N198" s="66">
        <v>0</v>
      </c>
      <c r="O198" s="66">
        <v>-142.21254408961869</v>
      </c>
      <c r="P198" s="66">
        <v>-276.59672072976804</v>
      </c>
      <c r="Q198" s="66">
        <v>-260.7527735368966</v>
      </c>
      <c r="R198" s="66">
        <v>-267.92167711181298</v>
      </c>
      <c r="S198" s="66">
        <v>-267.42416989727371</v>
      </c>
      <c r="T198" s="66">
        <v>-271.38408983112078</v>
      </c>
      <c r="U198" s="66">
        <v>-264.10241533858681</v>
      </c>
      <c r="V198" s="66">
        <v>-262.67498672092609</v>
      </c>
      <c r="W198" s="66">
        <v>-259.57052483480487</v>
      </c>
      <c r="X198" s="66">
        <v>-258.4440565503894</v>
      </c>
      <c r="Y198" s="66">
        <v>-254.53109513153197</v>
      </c>
      <c r="Z198" s="66">
        <v>-249.74215666823127</v>
      </c>
      <c r="AA198" s="66">
        <v>-245.8088269923478</v>
      </c>
      <c r="AB198" s="66">
        <v>-243.92956561740908</v>
      </c>
      <c r="AC198" s="66">
        <v>-245.81154680903006</v>
      </c>
      <c r="AD198" s="66">
        <v>-242.04760878081299</v>
      </c>
      <c r="AE198" s="66">
        <v>-241.06876358172647</v>
      </c>
      <c r="AF198" s="66">
        <v>-242.37320274687278</v>
      </c>
      <c r="AG198" s="66">
        <v>-241.85288277243936</v>
      </c>
      <c r="AH198" s="66">
        <v>-241.05288277243935</v>
      </c>
      <c r="AI198" s="66">
        <v>-237.16947595786726</v>
      </c>
      <c r="AJ198" s="66">
        <v>-235.84488390218365</v>
      </c>
      <c r="AK198" s="66">
        <v>-233.12932737875781</v>
      </c>
      <c r="AL198" s="66">
        <v>-232.01128058113798</v>
      </c>
      <c r="AM198" s="66">
        <v>-231.41128058113796</v>
      </c>
      <c r="AN198" s="66">
        <v>-232.52099413846028</v>
      </c>
      <c r="AO198" s="66">
        <v>-234.00261185396863</v>
      </c>
      <c r="AP198" s="66">
        <v>-234.2886838905462</v>
      </c>
      <c r="AQ198" s="66">
        <v>-233.37230106585233</v>
      </c>
      <c r="AR198" s="66">
        <v>-233.37230106585233</v>
      </c>
      <c r="AS198" s="66">
        <v>-233.48590980343269</v>
      </c>
      <c r="AT198" s="66">
        <v>-230.77161463436272</v>
      </c>
      <c r="AU198" s="66">
        <v>-227.17161463436273</v>
      </c>
      <c r="AV198" s="66">
        <v>-227.17161463436273</v>
      </c>
      <c r="AW198" s="66">
        <v>-227.17161463436273</v>
      </c>
      <c r="AX198" s="66">
        <v>-216.35512847930758</v>
      </c>
      <c r="AY198" s="66">
        <v>0</v>
      </c>
      <c r="AZ198" s="66">
        <v>0</v>
      </c>
      <c r="BA198" s="66">
        <v>0</v>
      </c>
      <c r="BB198" s="66">
        <v>0</v>
      </c>
      <c r="BC198" s="66">
        <v>0</v>
      </c>
      <c r="BD198" s="66">
        <v>0</v>
      </c>
      <c r="BE198" s="66">
        <v>0</v>
      </c>
      <c r="BF198" s="66">
        <v>0</v>
      </c>
      <c r="BG198" s="66">
        <v>0</v>
      </c>
      <c r="BH198" s="66">
        <v>0</v>
      </c>
      <c r="BI198" s="66">
        <v>0</v>
      </c>
      <c r="BJ198" s="66">
        <v>0</v>
      </c>
      <c r="BK198" s="66">
        <v>0</v>
      </c>
      <c r="BL198" s="66">
        <v>0</v>
      </c>
      <c r="BM198" s="66">
        <v>0</v>
      </c>
      <c r="BN198" s="66">
        <v>0</v>
      </c>
      <c r="BO198" s="66">
        <v>0</v>
      </c>
      <c r="BP198" s="66">
        <v>0</v>
      </c>
      <c r="BQ198" s="66">
        <v>0</v>
      </c>
      <c r="BR198" s="66">
        <v>0</v>
      </c>
      <c r="BS198" s="66">
        <v>0</v>
      </c>
      <c r="BU198" s="70">
        <v>0</v>
      </c>
    </row>
    <row r="199" spans="2:73" ht="14.5" thickBot="1" x14ac:dyDescent="0.35">
      <c r="E199" s="71" t="s">
        <v>33</v>
      </c>
      <c r="F199" s="84" t="s">
        <v>73</v>
      </c>
      <c r="G199" s="85"/>
      <c r="H199" s="85"/>
      <c r="I199" s="72">
        <v>171614.68153066741</v>
      </c>
      <c r="J199" s="85"/>
      <c r="K199" s="72">
        <v>0</v>
      </c>
      <c r="L199" s="72">
        <v>0</v>
      </c>
      <c r="M199" s="72">
        <v>0</v>
      </c>
      <c r="N199" s="72">
        <v>0</v>
      </c>
      <c r="O199" s="72">
        <v>1975.7250133841601</v>
      </c>
      <c r="P199" s="72">
        <v>4065.6083430286808</v>
      </c>
      <c r="Q199" s="72">
        <v>3848.5622392152354</v>
      </c>
      <c r="R199" s="72">
        <v>4106.2632126715553</v>
      </c>
      <c r="S199" s="72">
        <v>4210.9803873212377</v>
      </c>
      <c r="T199" s="72">
        <v>4390.3346600284667</v>
      </c>
      <c r="U199" s="72">
        <v>4320.8401226556216</v>
      </c>
      <c r="V199" s="72">
        <v>4375.7570555231287</v>
      </c>
      <c r="W199" s="72">
        <v>4385.8900349510768</v>
      </c>
      <c r="X199" s="72">
        <v>4442.0200493707953</v>
      </c>
      <c r="Y199" s="72">
        <v>4432.5765230746983</v>
      </c>
      <c r="Z199" s="72">
        <v>4402.8994778677861</v>
      </c>
      <c r="AA199" s="72">
        <v>4384.7831548347822</v>
      </c>
      <c r="AB199" s="72">
        <v>4422.696517677552</v>
      </c>
      <c r="AC199" s="72">
        <v>4562.6367543709121</v>
      </c>
      <c r="AD199" s="72">
        <v>4547.7144630921202</v>
      </c>
      <c r="AE199" s="72">
        <v>4614.047690593512</v>
      </c>
      <c r="AF199" s="72">
        <v>4742.0740552064917</v>
      </c>
      <c r="AG199" s="72">
        <v>4819.5431510466642</v>
      </c>
      <c r="AH199" s="72">
        <v>4897.132615133718</v>
      </c>
      <c r="AI199" s="72">
        <v>4856.3102909694098</v>
      </c>
      <c r="AJ199" s="72">
        <v>4886.2520371057326</v>
      </c>
      <c r="AK199" s="72">
        <v>4897.7610072686166</v>
      </c>
      <c r="AL199" s="72">
        <v>4957.8732713380714</v>
      </c>
      <c r="AM199" s="72">
        <v>5042.4568055094906</v>
      </c>
      <c r="AN199" s="72">
        <v>5166.1286526803196</v>
      </c>
      <c r="AO199" s="72">
        <v>5303.1315569606413</v>
      </c>
      <c r="AP199" s="72">
        <v>5418.935618087673</v>
      </c>
      <c r="AQ199" s="72">
        <v>5495.9367412133142</v>
      </c>
      <c r="AR199" s="72">
        <v>5610.5229220588972</v>
      </c>
      <c r="AS199" s="72">
        <v>5710.8383519292474</v>
      </c>
      <c r="AT199" s="72">
        <v>5709.9927960795603</v>
      </c>
      <c r="AU199" s="72">
        <v>5697.1663799160233</v>
      </c>
      <c r="AV199" s="72">
        <v>5815.653139807031</v>
      </c>
      <c r="AW199" s="72">
        <v>5936.5096348958596</v>
      </c>
      <c r="AX199" s="72">
        <v>5161.1268037993559</v>
      </c>
      <c r="AY199" s="72">
        <v>0</v>
      </c>
      <c r="AZ199" s="72">
        <v>0</v>
      </c>
      <c r="BA199" s="72">
        <v>0</v>
      </c>
      <c r="BB199" s="72">
        <v>0</v>
      </c>
      <c r="BC199" s="72">
        <v>0</v>
      </c>
      <c r="BD199" s="72">
        <v>0</v>
      </c>
      <c r="BE199" s="72">
        <v>0</v>
      </c>
      <c r="BF199" s="72">
        <v>0</v>
      </c>
      <c r="BG199" s="72">
        <v>0</v>
      </c>
      <c r="BH199" s="72">
        <v>0</v>
      </c>
      <c r="BI199" s="72">
        <v>0</v>
      </c>
      <c r="BJ199" s="72">
        <v>0</v>
      </c>
      <c r="BK199" s="72">
        <v>0</v>
      </c>
      <c r="BL199" s="72">
        <v>0</v>
      </c>
      <c r="BM199" s="72">
        <v>0</v>
      </c>
      <c r="BN199" s="72">
        <v>0</v>
      </c>
      <c r="BO199" s="72">
        <v>0</v>
      </c>
      <c r="BP199" s="72">
        <v>0</v>
      </c>
      <c r="BQ199" s="72">
        <v>0</v>
      </c>
      <c r="BR199" s="72">
        <v>0</v>
      </c>
      <c r="BS199" s="72">
        <v>0</v>
      </c>
      <c r="BU199" s="86">
        <v>0</v>
      </c>
    </row>
    <row r="200" spans="2:73" ht="14.5" thickTop="1" x14ac:dyDescent="0.3">
      <c r="E200" s="74"/>
      <c r="F200" s="88"/>
      <c r="G200" s="76"/>
      <c r="H200" s="76"/>
      <c r="I200" s="89"/>
      <c r="J200" s="76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</row>
    <row r="201" spans="2:73" ht="14.5" thickBot="1" x14ac:dyDescent="0.35">
      <c r="E201" s="71" t="s">
        <v>66</v>
      </c>
      <c r="F201" s="71"/>
      <c r="G201" s="71"/>
      <c r="H201" s="71"/>
      <c r="I201" s="77">
        <v>3414059.931308988</v>
      </c>
      <c r="J201" s="71"/>
      <c r="K201" s="77">
        <v>0</v>
      </c>
      <c r="L201" s="77">
        <v>0</v>
      </c>
      <c r="M201" s="77">
        <v>35758.251768526192</v>
      </c>
      <c r="N201" s="77">
        <v>51441.597263907897</v>
      </c>
      <c r="O201" s="77">
        <v>59538.068162846634</v>
      </c>
      <c r="P201" s="77">
        <v>72345.732628269529</v>
      </c>
      <c r="Q201" s="77">
        <v>64562.097650674914</v>
      </c>
      <c r="R201" s="77">
        <v>73065.28517718926</v>
      </c>
      <c r="S201" s="77">
        <v>65811.014812721696</v>
      </c>
      <c r="T201" s="77">
        <v>65963.905583982356</v>
      </c>
      <c r="U201" s="77">
        <v>66000.080738112127</v>
      </c>
      <c r="V201" s="77">
        <v>66034.242476490064</v>
      </c>
      <c r="W201" s="77">
        <v>65969.860149702683</v>
      </c>
      <c r="X201" s="77">
        <v>65927.998369519715</v>
      </c>
      <c r="Y201" s="77">
        <v>65831.24253422211</v>
      </c>
      <c r="Z201" s="77">
        <v>65805.679825939107</v>
      </c>
      <c r="AA201" s="77">
        <v>65687.964992966299</v>
      </c>
      <c r="AB201" s="77">
        <v>77979.643107159412</v>
      </c>
      <c r="AC201" s="77">
        <v>101827.67124317616</v>
      </c>
      <c r="AD201" s="77">
        <v>104052.29034743589</v>
      </c>
      <c r="AE201" s="77">
        <v>108165.3235627401</v>
      </c>
      <c r="AF201" s="77">
        <v>111119.90840291741</v>
      </c>
      <c r="AG201" s="77">
        <v>112398.84162255093</v>
      </c>
      <c r="AH201" s="77">
        <v>113557.07929691854</v>
      </c>
      <c r="AI201" s="77">
        <v>113173.91645390054</v>
      </c>
      <c r="AJ201" s="77">
        <v>114697.46485971028</v>
      </c>
      <c r="AK201" s="77">
        <v>114913.84842174227</v>
      </c>
      <c r="AL201" s="77">
        <v>115814.48858175031</v>
      </c>
      <c r="AM201" s="77">
        <v>117171.55406197888</v>
      </c>
      <c r="AN201" s="77">
        <v>120438.32703708598</v>
      </c>
      <c r="AO201" s="77">
        <v>124216.56992883833</v>
      </c>
      <c r="AP201" s="77">
        <v>126874.10363358544</v>
      </c>
      <c r="AQ201" s="77">
        <v>128111.42539073848</v>
      </c>
      <c r="AR201" s="77">
        <v>130095.31705725554</v>
      </c>
      <c r="AS201" s="77">
        <v>132863.18093417643</v>
      </c>
      <c r="AT201" s="77">
        <v>133480.24056946603</v>
      </c>
      <c r="AU201" s="77">
        <v>133111.13885451679</v>
      </c>
      <c r="AV201" s="77">
        <v>94997.69941457719</v>
      </c>
      <c r="AW201" s="77">
        <v>21654.58758039129</v>
      </c>
      <c r="AX201" s="77">
        <v>13602.288811304976</v>
      </c>
      <c r="AY201" s="77">
        <v>0</v>
      </c>
      <c r="AZ201" s="77">
        <v>0</v>
      </c>
      <c r="BA201" s="77">
        <v>0</v>
      </c>
      <c r="BB201" s="77">
        <v>0</v>
      </c>
      <c r="BC201" s="77">
        <v>0</v>
      </c>
      <c r="BD201" s="77">
        <v>0</v>
      </c>
      <c r="BE201" s="77">
        <v>0</v>
      </c>
      <c r="BF201" s="77">
        <v>0</v>
      </c>
      <c r="BG201" s="77">
        <v>0</v>
      </c>
      <c r="BH201" s="77">
        <v>0</v>
      </c>
      <c r="BI201" s="77">
        <v>0</v>
      </c>
      <c r="BJ201" s="77">
        <v>0</v>
      </c>
      <c r="BK201" s="77">
        <v>0</v>
      </c>
      <c r="BL201" s="77">
        <v>0</v>
      </c>
      <c r="BM201" s="77">
        <v>0</v>
      </c>
      <c r="BN201" s="77">
        <v>0</v>
      </c>
      <c r="BO201" s="77">
        <v>0</v>
      </c>
      <c r="BP201" s="77">
        <v>0</v>
      </c>
      <c r="BQ201" s="77">
        <v>0</v>
      </c>
      <c r="BR201" s="77">
        <v>0</v>
      </c>
      <c r="BS201" s="77">
        <v>0</v>
      </c>
      <c r="BU201" s="73">
        <v>0</v>
      </c>
    </row>
    <row r="202" spans="2:73" ht="14.5" thickTop="1" x14ac:dyDescent="0.3">
      <c r="E202" s="7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</row>
    <row r="203" spans="2:73" x14ac:dyDescent="0.3">
      <c r="E203" s="7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</row>
    <row r="204" spans="2:73" x14ac:dyDescent="0.3">
      <c r="B204" s="68" t="s">
        <v>34</v>
      </c>
      <c r="E204" s="60" t="s">
        <v>21</v>
      </c>
      <c r="F204" s="68"/>
      <c r="G204" s="68"/>
      <c r="H204" s="68"/>
      <c r="I204" s="66">
        <v>421182.61377971212</v>
      </c>
      <c r="J204" s="68"/>
      <c r="K204" s="66">
        <v>0</v>
      </c>
      <c r="L204" s="66">
        <v>0</v>
      </c>
      <c r="M204" s="66">
        <v>0</v>
      </c>
      <c r="N204" s="66">
        <v>0</v>
      </c>
      <c r="O204" s="66">
        <v>0</v>
      </c>
      <c r="P204" s="66">
        <v>0</v>
      </c>
      <c r="Q204" s="66">
        <v>291.77140376863343</v>
      </c>
      <c r="R204" s="66">
        <v>20377.875347424393</v>
      </c>
      <c r="S204" s="66">
        <v>20447.16012360563</v>
      </c>
      <c r="T204" s="66">
        <v>20516.680468025897</v>
      </c>
      <c r="U204" s="66">
        <v>20586.437181617184</v>
      </c>
      <c r="V204" s="66">
        <v>20656.431068034686</v>
      </c>
      <c r="W204" s="66">
        <v>20726.662933666004</v>
      </c>
      <c r="X204" s="66">
        <v>20797.13358764047</v>
      </c>
      <c r="Y204" s="66">
        <v>20867.843841838454</v>
      </c>
      <c r="Z204" s="66">
        <v>20938.794510900705</v>
      </c>
      <c r="AA204" s="66">
        <v>21009.986412237769</v>
      </c>
      <c r="AB204" s="66">
        <v>21081.42036603938</v>
      </c>
      <c r="AC204" s="66">
        <v>21153.097195283917</v>
      </c>
      <c r="AD204" s="66">
        <v>21225.017725747879</v>
      </c>
      <c r="AE204" s="66">
        <v>21297.182786015423</v>
      </c>
      <c r="AF204" s="66">
        <v>21369.59320748788</v>
      </c>
      <c r="AG204" s="66">
        <v>21442.249824393337</v>
      </c>
      <c r="AH204" s="66">
        <v>21515.153473796279</v>
      </c>
      <c r="AI204" s="66">
        <v>21588.304995607188</v>
      </c>
      <c r="AJ204" s="66">
        <v>21661.705232592256</v>
      </c>
      <c r="AK204" s="66">
        <v>21632.112093988748</v>
      </c>
      <c r="AL204" s="66">
        <v>0</v>
      </c>
      <c r="AM204" s="66">
        <v>0</v>
      </c>
      <c r="AN204" s="66">
        <v>0</v>
      </c>
      <c r="AO204" s="66">
        <v>0</v>
      </c>
      <c r="AP204" s="66">
        <v>0</v>
      </c>
      <c r="AQ204" s="66">
        <v>0</v>
      </c>
      <c r="AR204" s="66">
        <v>0</v>
      </c>
      <c r="AS204" s="66">
        <v>0</v>
      </c>
      <c r="AT204" s="66">
        <v>0</v>
      </c>
      <c r="AU204" s="66">
        <v>0</v>
      </c>
      <c r="AV204" s="66">
        <v>0</v>
      </c>
      <c r="AW204" s="66">
        <v>0</v>
      </c>
      <c r="AX204" s="66">
        <v>0</v>
      </c>
      <c r="AY204" s="66">
        <v>0</v>
      </c>
      <c r="AZ204" s="66">
        <v>0</v>
      </c>
      <c r="BA204" s="66">
        <v>0</v>
      </c>
      <c r="BB204" s="66">
        <v>0</v>
      </c>
      <c r="BC204" s="66">
        <v>0</v>
      </c>
      <c r="BD204" s="66">
        <v>0</v>
      </c>
      <c r="BE204" s="66">
        <v>0</v>
      </c>
      <c r="BF204" s="66">
        <v>0</v>
      </c>
      <c r="BG204" s="66">
        <v>0</v>
      </c>
      <c r="BH204" s="66">
        <v>0</v>
      </c>
      <c r="BI204" s="66">
        <v>0</v>
      </c>
      <c r="BJ204" s="66">
        <v>0</v>
      </c>
      <c r="BK204" s="66">
        <v>0</v>
      </c>
      <c r="BL204" s="66">
        <v>0</v>
      </c>
      <c r="BM204" s="66">
        <v>0</v>
      </c>
      <c r="BN204" s="66">
        <v>0</v>
      </c>
      <c r="BO204" s="66">
        <v>0</v>
      </c>
      <c r="BP204" s="66">
        <v>0</v>
      </c>
      <c r="BQ204" s="66">
        <v>0</v>
      </c>
      <c r="BR204" s="66">
        <v>0</v>
      </c>
      <c r="BS204" s="66">
        <v>0</v>
      </c>
      <c r="BU204" s="78">
        <v>0</v>
      </c>
    </row>
    <row r="205" spans="2:73" x14ac:dyDescent="0.3">
      <c r="B205" s="68" t="s">
        <v>34</v>
      </c>
      <c r="E205" s="60" t="s">
        <v>22</v>
      </c>
      <c r="F205" s="67" t="s">
        <v>73</v>
      </c>
      <c r="G205" s="68"/>
      <c r="H205" s="68"/>
      <c r="I205" s="66">
        <v>541895.77245927777</v>
      </c>
      <c r="J205" s="68"/>
      <c r="K205" s="66">
        <v>0</v>
      </c>
      <c r="L205" s="66">
        <v>0</v>
      </c>
      <c r="M205" s="66">
        <v>0</v>
      </c>
      <c r="N205" s="66">
        <v>0</v>
      </c>
      <c r="O205" s="66">
        <v>0</v>
      </c>
      <c r="P205" s="66">
        <v>0</v>
      </c>
      <c r="Q205" s="66">
        <v>0</v>
      </c>
      <c r="R205" s="66">
        <v>0</v>
      </c>
      <c r="S205" s="66">
        <v>0</v>
      </c>
      <c r="T205" s="66">
        <v>0</v>
      </c>
      <c r="U205" s="66">
        <v>0</v>
      </c>
      <c r="V205" s="66">
        <v>0</v>
      </c>
      <c r="W205" s="66">
        <v>0</v>
      </c>
      <c r="X205" s="66">
        <v>0</v>
      </c>
      <c r="Y205" s="66">
        <v>0</v>
      </c>
      <c r="Z205" s="66">
        <v>0</v>
      </c>
      <c r="AA205" s="66">
        <v>0</v>
      </c>
      <c r="AB205" s="66">
        <v>0</v>
      </c>
      <c r="AC205" s="66">
        <v>0</v>
      </c>
      <c r="AD205" s="66">
        <v>0</v>
      </c>
      <c r="AE205" s="66">
        <v>0</v>
      </c>
      <c r="AF205" s="66">
        <v>0</v>
      </c>
      <c r="AG205" s="66">
        <v>0</v>
      </c>
      <c r="AH205" s="66">
        <v>0</v>
      </c>
      <c r="AI205" s="66">
        <v>0</v>
      </c>
      <c r="AJ205" s="66">
        <v>0</v>
      </c>
      <c r="AK205" s="66">
        <v>0</v>
      </c>
      <c r="AL205" s="66">
        <v>33083.565013519939</v>
      </c>
      <c r="AM205" s="66">
        <v>33288.705495565446</v>
      </c>
      <c r="AN205" s="66">
        <v>33915.674485927644</v>
      </c>
      <c r="AO205" s="66">
        <v>34475.244309825895</v>
      </c>
      <c r="AP205" s="66">
        <v>34795.13374839093</v>
      </c>
      <c r="AQ205" s="66">
        <v>34649.689549794617</v>
      </c>
      <c r="AR205" s="66">
        <v>35467.422223169771</v>
      </c>
      <c r="AS205" s="66">
        <v>36388.826767677914</v>
      </c>
      <c r="AT205" s="66">
        <v>37635.716635941004</v>
      </c>
      <c r="AU205" s="66">
        <v>37324.149316042305</v>
      </c>
      <c r="AV205" s="66">
        <v>37865.68913949476</v>
      </c>
      <c r="AW205" s="66">
        <v>38623.002922284657</v>
      </c>
      <c r="AX205" s="66">
        <v>39395.462980730357</v>
      </c>
      <c r="AY205" s="66">
        <v>40183.372240344965</v>
      </c>
      <c r="AZ205" s="66">
        <v>34804.117630567518</v>
      </c>
      <c r="BA205" s="66">
        <v>0</v>
      </c>
      <c r="BB205" s="66">
        <v>0</v>
      </c>
      <c r="BC205" s="66">
        <v>0</v>
      </c>
      <c r="BD205" s="66">
        <v>0</v>
      </c>
      <c r="BE205" s="66">
        <v>0</v>
      </c>
      <c r="BF205" s="66">
        <v>0</v>
      </c>
      <c r="BG205" s="66">
        <v>0</v>
      </c>
      <c r="BH205" s="66">
        <v>0</v>
      </c>
      <c r="BI205" s="66">
        <v>0</v>
      </c>
      <c r="BJ205" s="66">
        <v>0</v>
      </c>
      <c r="BK205" s="66">
        <v>0</v>
      </c>
      <c r="BL205" s="66">
        <v>0</v>
      </c>
      <c r="BM205" s="66">
        <v>0</v>
      </c>
      <c r="BN205" s="66">
        <v>0</v>
      </c>
      <c r="BO205" s="66">
        <v>0</v>
      </c>
      <c r="BP205" s="66">
        <v>0</v>
      </c>
      <c r="BQ205" s="66">
        <v>0</v>
      </c>
      <c r="BR205" s="66">
        <v>0</v>
      </c>
      <c r="BS205" s="66">
        <v>0</v>
      </c>
      <c r="BU205" s="70">
        <v>0</v>
      </c>
    </row>
    <row r="206" spans="2:73" x14ac:dyDescent="0.3">
      <c r="B206" s="68" t="s">
        <v>34</v>
      </c>
      <c r="E206" s="60" t="s">
        <v>23</v>
      </c>
      <c r="F206" s="67" t="s">
        <v>73</v>
      </c>
      <c r="G206" s="68"/>
      <c r="H206" s="68"/>
      <c r="I206" s="66">
        <v>39828.155047810818</v>
      </c>
      <c r="J206" s="68"/>
      <c r="K206" s="66">
        <v>0</v>
      </c>
      <c r="L206" s="66">
        <v>0</v>
      </c>
      <c r="M206" s="66">
        <v>0</v>
      </c>
      <c r="N206" s="66">
        <v>0</v>
      </c>
      <c r="O206" s="66">
        <v>0</v>
      </c>
      <c r="P206" s="66">
        <v>0</v>
      </c>
      <c r="Q206" s="66">
        <v>11.427672329353069</v>
      </c>
      <c r="R206" s="66">
        <v>874.7201830748163</v>
      </c>
      <c r="S206" s="66">
        <v>918.07587910548114</v>
      </c>
      <c r="T206" s="66">
        <v>949.62665579586667</v>
      </c>
      <c r="U206" s="66">
        <v>968.61918891178402</v>
      </c>
      <c r="V206" s="66">
        <v>974.26946751376965</v>
      </c>
      <c r="W206" s="66">
        <v>965.7617623044946</v>
      </c>
      <c r="X206" s="66">
        <v>956.52404109984286</v>
      </c>
      <c r="Y206" s="66">
        <v>961.09251413196148</v>
      </c>
      <c r="Z206" s="66">
        <v>965.46111646892484</v>
      </c>
      <c r="AA206" s="66">
        <v>954.46971298912467</v>
      </c>
      <c r="AB206" s="66">
        <v>958.10578808622631</v>
      </c>
      <c r="AC206" s="66">
        <v>977.26790384795049</v>
      </c>
      <c r="AD206" s="66">
        <v>996.81326192490985</v>
      </c>
      <c r="AE206" s="66">
        <v>1016.7495271634081</v>
      </c>
      <c r="AF206" s="66">
        <v>1070.5388569875367</v>
      </c>
      <c r="AG206" s="66">
        <v>1091.9496341272875</v>
      </c>
      <c r="AH206" s="66">
        <v>1131.1915741037369</v>
      </c>
      <c r="AI206" s="66">
        <v>1171.5664118255931</v>
      </c>
      <c r="AJ206" s="66">
        <v>1176.8917136975278</v>
      </c>
      <c r="AK206" s="66">
        <v>1176.3470844244814</v>
      </c>
      <c r="AL206" s="66">
        <v>1174.8954880787805</v>
      </c>
      <c r="AM206" s="66">
        <v>1179.3712804143188</v>
      </c>
      <c r="AN206" s="66">
        <v>1202.9587060226052</v>
      </c>
      <c r="AO206" s="66">
        <v>1227.0178801430573</v>
      </c>
      <c r="AP206" s="66">
        <v>1245.5532866052181</v>
      </c>
      <c r="AQ206" s="66">
        <v>1263.6945600513334</v>
      </c>
      <c r="AR206" s="66">
        <v>1288.9684512523597</v>
      </c>
      <c r="AS206" s="66">
        <v>1314.7478202774068</v>
      </c>
      <c r="AT206" s="66">
        <v>1341.0427766829553</v>
      </c>
      <c r="AU206" s="66">
        <v>1361.2336809380138</v>
      </c>
      <c r="AV206" s="66">
        <v>1380.9839568521618</v>
      </c>
      <c r="AW206" s="66">
        <v>1408.603635989205</v>
      </c>
      <c r="AX206" s="66">
        <v>1436.7757087089894</v>
      </c>
      <c r="AY206" s="66">
        <v>1465.5112228831692</v>
      </c>
      <c r="AZ206" s="66">
        <v>1269.3266429971682</v>
      </c>
      <c r="BA206" s="66">
        <v>0</v>
      </c>
      <c r="BB206" s="66">
        <v>0</v>
      </c>
      <c r="BC206" s="66">
        <v>0</v>
      </c>
      <c r="BD206" s="66">
        <v>0</v>
      </c>
      <c r="BE206" s="66">
        <v>0</v>
      </c>
      <c r="BF206" s="66">
        <v>0</v>
      </c>
      <c r="BG206" s="66">
        <v>0</v>
      </c>
      <c r="BH206" s="66">
        <v>0</v>
      </c>
      <c r="BI206" s="66">
        <v>0</v>
      </c>
      <c r="BJ206" s="66">
        <v>0</v>
      </c>
      <c r="BK206" s="66">
        <v>0</v>
      </c>
      <c r="BL206" s="66">
        <v>0</v>
      </c>
      <c r="BM206" s="66">
        <v>0</v>
      </c>
      <c r="BN206" s="66">
        <v>0</v>
      </c>
      <c r="BO206" s="66">
        <v>0</v>
      </c>
      <c r="BP206" s="66">
        <v>0</v>
      </c>
      <c r="BQ206" s="66">
        <v>0</v>
      </c>
      <c r="BR206" s="66">
        <v>0</v>
      </c>
      <c r="BS206" s="66">
        <v>0</v>
      </c>
      <c r="BU206" s="70">
        <v>0</v>
      </c>
    </row>
    <row r="207" spans="2:73" x14ac:dyDescent="0.3">
      <c r="B207" s="68" t="s">
        <v>34</v>
      </c>
      <c r="E207" s="79" t="s">
        <v>74</v>
      </c>
      <c r="F207" s="80" t="s">
        <v>73</v>
      </c>
      <c r="G207" s="81"/>
      <c r="H207" s="81"/>
      <c r="I207" s="77">
        <v>1002906.5412868008</v>
      </c>
      <c r="J207" s="81"/>
      <c r="K207" s="77">
        <v>0</v>
      </c>
      <c r="L207" s="77">
        <v>0</v>
      </c>
      <c r="M207" s="77">
        <v>0</v>
      </c>
      <c r="N207" s="77">
        <v>0</v>
      </c>
      <c r="O207" s="77">
        <v>0</v>
      </c>
      <c r="P207" s="77">
        <v>0</v>
      </c>
      <c r="Q207" s="77">
        <v>303.19907609798651</v>
      </c>
      <c r="R207" s="77">
        <v>21252.595530499209</v>
      </c>
      <c r="S207" s="77">
        <v>21365.236002711114</v>
      </c>
      <c r="T207" s="77">
        <v>21466.307123821764</v>
      </c>
      <c r="U207" s="77">
        <v>21555.056370528968</v>
      </c>
      <c r="V207" s="77">
        <v>21630.700535548458</v>
      </c>
      <c r="W207" s="77">
        <v>21692.424695970498</v>
      </c>
      <c r="X207" s="77">
        <v>21753.657628740315</v>
      </c>
      <c r="Y207" s="77">
        <v>21828.936355970414</v>
      </c>
      <c r="Z207" s="77">
        <v>21904.255627369632</v>
      </c>
      <c r="AA207" s="77">
        <v>21964.456125226894</v>
      </c>
      <c r="AB207" s="77">
        <v>22039.526154125604</v>
      </c>
      <c r="AC207" s="77">
        <v>22130.365099131865</v>
      </c>
      <c r="AD207" s="77">
        <v>22221.830987672791</v>
      </c>
      <c r="AE207" s="77">
        <v>22313.932313178833</v>
      </c>
      <c r="AF207" s="77">
        <v>22440.132064475416</v>
      </c>
      <c r="AG207" s="77">
        <v>22534.199458520627</v>
      </c>
      <c r="AH207" s="77">
        <v>22646.345047900017</v>
      </c>
      <c r="AI207" s="77">
        <v>22759.87140743278</v>
      </c>
      <c r="AJ207" s="77">
        <v>22838.596946289785</v>
      </c>
      <c r="AK207" s="77">
        <v>22808.459178413228</v>
      </c>
      <c r="AL207" s="77">
        <v>34258.460501598718</v>
      </c>
      <c r="AM207" s="77">
        <v>34468.076775979767</v>
      </c>
      <c r="AN207" s="77">
        <v>35118.633191950248</v>
      </c>
      <c r="AO207" s="77">
        <v>35702.262189968955</v>
      </c>
      <c r="AP207" s="77">
        <v>36040.687034996154</v>
      </c>
      <c r="AQ207" s="77">
        <v>35913.384109845952</v>
      </c>
      <c r="AR207" s="77">
        <v>36756.390674422131</v>
      </c>
      <c r="AS207" s="77">
        <v>37703.574587955321</v>
      </c>
      <c r="AT207" s="77">
        <v>38976.759412623964</v>
      </c>
      <c r="AU207" s="77">
        <v>38685.382996980319</v>
      </c>
      <c r="AV207" s="77">
        <v>39246.673096346931</v>
      </c>
      <c r="AW207" s="77">
        <v>40031.606558273867</v>
      </c>
      <c r="AX207" s="77">
        <v>40832.238689439342</v>
      </c>
      <c r="AY207" s="77">
        <v>41648.883463228129</v>
      </c>
      <c r="AZ207" s="77">
        <v>36073.444273564688</v>
      </c>
      <c r="BA207" s="77">
        <v>0</v>
      </c>
      <c r="BB207" s="77">
        <v>0</v>
      </c>
      <c r="BC207" s="77">
        <v>0</v>
      </c>
      <c r="BD207" s="77">
        <v>0</v>
      </c>
      <c r="BE207" s="77">
        <v>0</v>
      </c>
      <c r="BF207" s="77">
        <v>0</v>
      </c>
      <c r="BG207" s="77">
        <v>0</v>
      </c>
      <c r="BH207" s="77">
        <v>0</v>
      </c>
      <c r="BI207" s="77">
        <v>0</v>
      </c>
      <c r="BJ207" s="77">
        <v>0</v>
      </c>
      <c r="BK207" s="77">
        <v>0</v>
      </c>
      <c r="BL207" s="77">
        <v>0</v>
      </c>
      <c r="BM207" s="77">
        <v>0</v>
      </c>
      <c r="BN207" s="77">
        <v>0</v>
      </c>
      <c r="BO207" s="77">
        <v>0</v>
      </c>
      <c r="BP207" s="77">
        <v>0</v>
      </c>
      <c r="BQ207" s="77">
        <v>0</v>
      </c>
      <c r="BR207" s="77">
        <v>0</v>
      </c>
      <c r="BS207" s="77">
        <v>0</v>
      </c>
      <c r="BU207" s="82">
        <v>0</v>
      </c>
    </row>
    <row r="208" spans="2:73" x14ac:dyDescent="0.3">
      <c r="B208" s="68" t="s">
        <v>34</v>
      </c>
      <c r="E208" s="61" t="s">
        <v>24</v>
      </c>
      <c r="F208" s="67" t="s">
        <v>73</v>
      </c>
      <c r="G208" s="68"/>
      <c r="H208" s="68"/>
      <c r="I208" s="66">
        <v>0</v>
      </c>
      <c r="J208" s="68"/>
      <c r="K208" s="66">
        <v>0</v>
      </c>
      <c r="L208" s="66">
        <v>0</v>
      </c>
      <c r="M208" s="66">
        <v>0</v>
      </c>
      <c r="N208" s="66">
        <v>0</v>
      </c>
      <c r="O208" s="66">
        <v>0</v>
      </c>
      <c r="P208" s="66">
        <v>0</v>
      </c>
      <c r="Q208" s="66">
        <v>0</v>
      </c>
      <c r="R208" s="66">
        <v>0</v>
      </c>
      <c r="S208" s="66">
        <v>0</v>
      </c>
      <c r="T208" s="66">
        <v>0</v>
      </c>
      <c r="U208" s="66">
        <v>0</v>
      </c>
      <c r="V208" s="66">
        <v>0</v>
      </c>
      <c r="W208" s="66">
        <v>0</v>
      </c>
      <c r="X208" s="66">
        <v>0</v>
      </c>
      <c r="Y208" s="66">
        <v>0</v>
      </c>
      <c r="Z208" s="66">
        <v>0</v>
      </c>
      <c r="AA208" s="66">
        <v>0</v>
      </c>
      <c r="AB208" s="66">
        <v>0</v>
      </c>
      <c r="AC208" s="66">
        <v>0</v>
      </c>
      <c r="AD208" s="66">
        <v>0</v>
      </c>
      <c r="AE208" s="66">
        <v>0</v>
      </c>
      <c r="AF208" s="66">
        <v>0</v>
      </c>
      <c r="AG208" s="66">
        <v>0</v>
      </c>
      <c r="AH208" s="66">
        <v>0</v>
      </c>
      <c r="AI208" s="66">
        <v>0</v>
      </c>
      <c r="AJ208" s="66">
        <v>0</v>
      </c>
      <c r="AK208" s="66">
        <v>0</v>
      </c>
      <c r="AL208" s="66">
        <v>0</v>
      </c>
      <c r="AM208" s="66">
        <v>0</v>
      </c>
      <c r="AN208" s="66">
        <v>0</v>
      </c>
      <c r="AO208" s="66">
        <v>0</v>
      </c>
      <c r="AP208" s="66">
        <v>0</v>
      </c>
      <c r="AQ208" s="66">
        <v>0</v>
      </c>
      <c r="AR208" s="66">
        <v>0</v>
      </c>
      <c r="AS208" s="66">
        <v>0</v>
      </c>
      <c r="AT208" s="66">
        <v>0</v>
      </c>
      <c r="AU208" s="66">
        <v>0</v>
      </c>
      <c r="AV208" s="66">
        <v>0</v>
      </c>
      <c r="AW208" s="66">
        <v>0</v>
      </c>
      <c r="AX208" s="66">
        <v>0</v>
      </c>
      <c r="AY208" s="66">
        <v>0</v>
      </c>
      <c r="AZ208" s="66">
        <v>0</v>
      </c>
      <c r="BA208" s="66">
        <v>0</v>
      </c>
      <c r="BB208" s="66">
        <v>0</v>
      </c>
      <c r="BC208" s="66">
        <v>0</v>
      </c>
      <c r="BD208" s="66">
        <v>0</v>
      </c>
      <c r="BE208" s="66">
        <v>0</v>
      </c>
      <c r="BF208" s="66">
        <v>0</v>
      </c>
      <c r="BG208" s="66">
        <v>0</v>
      </c>
      <c r="BH208" s="66">
        <v>0</v>
      </c>
      <c r="BI208" s="66">
        <v>0</v>
      </c>
      <c r="BJ208" s="66">
        <v>0</v>
      </c>
      <c r="BK208" s="66">
        <v>0</v>
      </c>
      <c r="BL208" s="66">
        <v>0</v>
      </c>
      <c r="BM208" s="66">
        <v>0</v>
      </c>
      <c r="BN208" s="66">
        <v>0</v>
      </c>
      <c r="BO208" s="66">
        <v>0</v>
      </c>
      <c r="BP208" s="66">
        <v>0</v>
      </c>
      <c r="BQ208" s="66">
        <v>0</v>
      </c>
      <c r="BR208" s="66">
        <v>0</v>
      </c>
      <c r="BS208" s="66">
        <v>0</v>
      </c>
      <c r="BU208" s="83">
        <v>0</v>
      </c>
    </row>
    <row r="209" spans="2:73" x14ac:dyDescent="0.3">
      <c r="B209" s="68" t="s">
        <v>34</v>
      </c>
      <c r="E209" s="61" t="s">
        <v>25</v>
      </c>
      <c r="F209" s="67" t="s">
        <v>73</v>
      </c>
      <c r="G209" s="68"/>
      <c r="H209" s="68"/>
      <c r="I209" s="66">
        <v>-32788.626025181504</v>
      </c>
      <c r="J209" s="68"/>
      <c r="K209" s="66">
        <v>0</v>
      </c>
      <c r="L209" s="66">
        <v>0</v>
      </c>
      <c r="M209" s="66">
        <v>0</v>
      </c>
      <c r="N209" s="66">
        <v>-0.86974999999999991</v>
      </c>
      <c r="O209" s="66">
        <v>-318.32849999999996</v>
      </c>
      <c r="P209" s="66">
        <v>-317.45875000000001</v>
      </c>
      <c r="Q209" s="66">
        <v>-327.97809758751345</v>
      </c>
      <c r="R209" s="66">
        <v>-734.79795723224504</v>
      </c>
      <c r="S209" s="66">
        <v>-735.66032663677606</v>
      </c>
      <c r="T209" s="66">
        <v>-737.39833524728272</v>
      </c>
      <c r="U209" s="66">
        <v>-739.14225308706489</v>
      </c>
      <c r="V209" s="66">
        <v>-740.89210024750241</v>
      </c>
      <c r="W209" s="66">
        <v>-742.64789688828535</v>
      </c>
      <c r="X209" s="66">
        <v>-744.40966323764701</v>
      </c>
      <c r="Y209" s="66">
        <v>-746.17741959259661</v>
      </c>
      <c r="Z209" s="66">
        <v>-747.95118631915295</v>
      </c>
      <c r="AA209" s="66">
        <v>-749.73098385257947</v>
      </c>
      <c r="AB209" s="66">
        <v>-751.51683269761975</v>
      </c>
      <c r="AC209" s="66">
        <v>-753.3087534287331</v>
      </c>
      <c r="AD209" s="66">
        <v>-755.10676669033228</v>
      </c>
      <c r="AE209" s="66">
        <v>-756.91089319702087</v>
      </c>
      <c r="AF209" s="66">
        <v>-758.72115373383224</v>
      </c>
      <c r="AG209" s="66">
        <v>-760.53756915646875</v>
      </c>
      <c r="AH209" s="66">
        <v>-762.36016039154231</v>
      </c>
      <c r="AI209" s="66">
        <v>-764.18894843681505</v>
      </c>
      <c r="AJ209" s="66">
        <v>-766.02395436144161</v>
      </c>
      <c r="AK209" s="66">
        <v>-764.21783960950734</v>
      </c>
      <c r="AL209" s="66">
        <v>-1049.3256356491675</v>
      </c>
      <c r="AM209" s="66">
        <v>-1054.4541477003052</v>
      </c>
      <c r="AN209" s="66">
        <v>-1070.12837245936</v>
      </c>
      <c r="AO209" s="66">
        <v>-1084.1176180568164</v>
      </c>
      <c r="AP209" s="66">
        <v>-1091.0485677340957</v>
      </c>
      <c r="AQ209" s="66">
        <v>-1086.2339358205681</v>
      </c>
      <c r="AR209" s="66">
        <v>-1106.6772526549469</v>
      </c>
      <c r="AS209" s="66">
        <v>-1129.7123662676504</v>
      </c>
      <c r="AT209" s="66">
        <v>-1160.8846129742278</v>
      </c>
      <c r="AU209" s="66">
        <v>-1152.0291436899138</v>
      </c>
      <c r="AV209" s="66">
        <v>-1164.3891123276053</v>
      </c>
      <c r="AW209" s="66">
        <v>-1183.3219568973527</v>
      </c>
      <c r="AX209" s="66">
        <v>-1202.6334583584953</v>
      </c>
      <c r="AY209" s="66">
        <v>-1222.3311898488603</v>
      </c>
      <c r="AZ209" s="66">
        <v>-1055.002563110188</v>
      </c>
      <c r="BA209" s="66">
        <v>0</v>
      </c>
      <c r="BB209" s="66">
        <v>0</v>
      </c>
      <c r="BC209" s="66">
        <v>0</v>
      </c>
      <c r="BD209" s="66">
        <v>0</v>
      </c>
      <c r="BE209" s="66">
        <v>0</v>
      </c>
      <c r="BF209" s="66">
        <v>0</v>
      </c>
      <c r="BG209" s="66">
        <v>0</v>
      </c>
      <c r="BH209" s="66">
        <v>0</v>
      </c>
      <c r="BI209" s="66">
        <v>0</v>
      </c>
      <c r="BJ209" s="66">
        <v>0</v>
      </c>
      <c r="BK209" s="66">
        <v>0</v>
      </c>
      <c r="BL209" s="66">
        <v>0</v>
      </c>
      <c r="BM209" s="66">
        <v>0</v>
      </c>
      <c r="BN209" s="66">
        <v>0</v>
      </c>
      <c r="BO209" s="66">
        <v>0</v>
      </c>
      <c r="BP209" s="66">
        <v>0</v>
      </c>
      <c r="BQ209" s="66">
        <v>0</v>
      </c>
      <c r="BR209" s="66">
        <v>0</v>
      </c>
      <c r="BS209" s="66">
        <v>0</v>
      </c>
      <c r="BU209" s="70">
        <v>0</v>
      </c>
    </row>
    <row r="210" spans="2:73" ht="14.5" thickBot="1" x14ac:dyDescent="0.35">
      <c r="E210" s="71" t="s">
        <v>34</v>
      </c>
      <c r="F210" s="84" t="s">
        <v>73</v>
      </c>
      <c r="G210" s="85"/>
      <c r="H210" s="85"/>
      <c r="I210" s="72">
        <v>970117.91526161926</v>
      </c>
      <c r="J210" s="85"/>
      <c r="K210" s="72">
        <v>0</v>
      </c>
      <c r="L210" s="72">
        <v>0</v>
      </c>
      <c r="M210" s="72">
        <v>0</v>
      </c>
      <c r="N210" s="72">
        <v>-0.86974999999999991</v>
      </c>
      <c r="O210" s="72">
        <v>-318.32849999999996</v>
      </c>
      <c r="P210" s="72">
        <v>-317.45875000000001</v>
      </c>
      <c r="Q210" s="72">
        <v>-24.77902148952694</v>
      </c>
      <c r="R210" s="72">
        <v>20517.797573266962</v>
      </c>
      <c r="S210" s="72">
        <v>20629.575676074339</v>
      </c>
      <c r="T210" s="72">
        <v>20728.908788574481</v>
      </c>
      <c r="U210" s="72">
        <v>20815.914117441906</v>
      </c>
      <c r="V210" s="72">
        <v>20889.808435300954</v>
      </c>
      <c r="W210" s="72">
        <v>20949.776799082214</v>
      </c>
      <c r="X210" s="72">
        <v>21009.247965502669</v>
      </c>
      <c r="Y210" s="72">
        <v>21082.758936377817</v>
      </c>
      <c r="Z210" s="72">
        <v>21156.304441050477</v>
      </c>
      <c r="AA210" s="72">
        <v>21214.725141374314</v>
      </c>
      <c r="AB210" s="72">
        <v>21288.009321427984</v>
      </c>
      <c r="AC210" s="72">
        <v>21377.056345703131</v>
      </c>
      <c r="AD210" s="72">
        <v>21466.724220982462</v>
      </c>
      <c r="AE210" s="72">
        <v>21557.021419981811</v>
      </c>
      <c r="AF210" s="72">
        <v>21681.410910741582</v>
      </c>
      <c r="AG210" s="72">
        <v>21773.661889364157</v>
      </c>
      <c r="AH210" s="72">
        <v>21883.984887508479</v>
      </c>
      <c r="AI210" s="72">
        <v>21995.682458995965</v>
      </c>
      <c r="AJ210" s="72">
        <v>22072.57299192834</v>
      </c>
      <c r="AK210" s="72">
        <v>22044.241338803724</v>
      </c>
      <c r="AL210" s="72">
        <v>33209.134865949556</v>
      </c>
      <c r="AM210" s="72">
        <v>33413.62262827946</v>
      </c>
      <c r="AN210" s="72">
        <v>34048.504819490889</v>
      </c>
      <c r="AO210" s="72">
        <v>34618.14457191214</v>
      </c>
      <c r="AP210" s="72">
        <v>34949.638467262062</v>
      </c>
      <c r="AQ210" s="72">
        <v>34827.150174025381</v>
      </c>
      <c r="AR210" s="72">
        <v>35649.713421767185</v>
      </c>
      <c r="AS210" s="72">
        <v>36573.862221687668</v>
      </c>
      <c r="AT210" s="72">
        <v>37815.87479964974</v>
      </c>
      <c r="AU210" s="72">
        <v>37533.353853290406</v>
      </c>
      <c r="AV210" s="72">
        <v>38082.283984019319</v>
      </c>
      <c r="AW210" s="72">
        <v>38848.284601376508</v>
      </c>
      <c r="AX210" s="72">
        <v>39629.605231080852</v>
      </c>
      <c r="AY210" s="72">
        <v>40426.552273379268</v>
      </c>
      <c r="AZ210" s="72">
        <v>35018.441710454499</v>
      </c>
      <c r="BA210" s="72">
        <v>0</v>
      </c>
      <c r="BB210" s="72">
        <v>0</v>
      </c>
      <c r="BC210" s="72">
        <v>0</v>
      </c>
      <c r="BD210" s="72">
        <v>0</v>
      </c>
      <c r="BE210" s="72">
        <v>0</v>
      </c>
      <c r="BF210" s="72">
        <v>0</v>
      </c>
      <c r="BG210" s="72">
        <v>0</v>
      </c>
      <c r="BH210" s="72">
        <v>0</v>
      </c>
      <c r="BI210" s="72">
        <v>0</v>
      </c>
      <c r="BJ210" s="72">
        <v>0</v>
      </c>
      <c r="BK210" s="72">
        <v>0</v>
      </c>
      <c r="BL210" s="72">
        <v>0</v>
      </c>
      <c r="BM210" s="72">
        <v>0</v>
      </c>
      <c r="BN210" s="72">
        <v>0</v>
      </c>
      <c r="BO210" s="72">
        <v>0</v>
      </c>
      <c r="BP210" s="72">
        <v>0</v>
      </c>
      <c r="BQ210" s="72">
        <v>0</v>
      </c>
      <c r="BR210" s="72">
        <v>0</v>
      </c>
      <c r="BS210" s="72">
        <v>0</v>
      </c>
      <c r="BU210" s="86">
        <v>0</v>
      </c>
    </row>
    <row r="211" spans="2:73" ht="14.5" thickTop="1" x14ac:dyDescent="0.3">
      <c r="E211" s="74"/>
      <c r="F211" s="76"/>
      <c r="G211" s="76"/>
      <c r="H211" s="76"/>
      <c r="I211" s="76"/>
      <c r="J211" s="76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</row>
    <row r="212" spans="2:73" x14ac:dyDescent="0.3">
      <c r="B212" s="68" t="s">
        <v>35</v>
      </c>
      <c r="E212" s="60" t="s">
        <v>21</v>
      </c>
      <c r="F212" s="68"/>
      <c r="G212" s="68"/>
      <c r="H212" s="68"/>
      <c r="I212" s="66">
        <v>70634.41615389059</v>
      </c>
      <c r="J212" s="68"/>
      <c r="K212" s="66">
        <v>0</v>
      </c>
      <c r="L212" s="66">
        <v>0</v>
      </c>
      <c r="M212" s="66">
        <v>0</v>
      </c>
      <c r="N212" s="66">
        <v>0</v>
      </c>
      <c r="O212" s="66">
        <v>0</v>
      </c>
      <c r="P212" s="66">
        <v>0</v>
      </c>
      <c r="Q212" s="66">
        <v>1116.1274924447064</v>
      </c>
      <c r="R212" s="66">
        <v>3365.8014812397842</v>
      </c>
      <c r="S212" s="66">
        <v>3377.2452062759985</v>
      </c>
      <c r="T212" s="66">
        <v>3388.7278399773377</v>
      </c>
      <c r="U212" s="66">
        <v>3400.2495146332612</v>
      </c>
      <c r="V212" s="66">
        <v>3411.8103629830148</v>
      </c>
      <c r="W212" s="66">
        <v>3423.410518217157</v>
      </c>
      <c r="X212" s="66">
        <v>3435.0501139790958</v>
      </c>
      <c r="Y212" s="66">
        <v>3446.7292843666251</v>
      </c>
      <c r="Z212" s="66">
        <v>3458.4481639334717</v>
      </c>
      <c r="AA212" s="66">
        <v>3470.2068876908461</v>
      </c>
      <c r="AB212" s="66">
        <v>3482.0055911089953</v>
      </c>
      <c r="AC212" s="66">
        <v>3493.8444101187661</v>
      </c>
      <c r="AD212" s="66">
        <v>3505.7234811131702</v>
      </c>
      <c r="AE212" s="66">
        <v>3517.6429409489551</v>
      </c>
      <c r="AF212" s="66">
        <v>3529.6029269481819</v>
      </c>
      <c r="AG212" s="66">
        <v>3541.6035768998058</v>
      </c>
      <c r="AH212" s="66">
        <v>3553.6450290612656</v>
      </c>
      <c r="AI212" s="66">
        <v>3565.7274221600737</v>
      </c>
      <c r="AJ212" s="66">
        <v>3577.8508953954188</v>
      </c>
      <c r="AK212" s="66">
        <v>3572.9630143946742</v>
      </c>
      <c r="AL212" s="66">
        <v>0</v>
      </c>
      <c r="AM212" s="66">
        <v>0</v>
      </c>
      <c r="AN212" s="66">
        <v>0</v>
      </c>
      <c r="AO212" s="66">
        <v>0</v>
      </c>
      <c r="AP212" s="66">
        <v>0</v>
      </c>
      <c r="AQ212" s="66">
        <v>0</v>
      </c>
      <c r="AR212" s="66">
        <v>0</v>
      </c>
      <c r="AS212" s="66">
        <v>0</v>
      </c>
      <c r="AT212" s="66">
        <v>0</v>
      </c>
      <c r="AU212" s="66">
        <v>0</v>
      </c>
      <c r="AV212" s="66">
        <v>0</v>
      </c>
      <c r="AW212" s="66">
        <v>0</v>
      </c>
      <c r="AX212" s="66">
        <v>0</v>
      </c>
      <c r="AY212" s="66">
        <v>0</v>
      </c>
      <c r="AZ212" s="66">
        <v>0</v>
      </c>
      <c r="BA212" s="66">
        <v>0</v>
      </c>
      <c r="BB212" s="66">
        <v>0</v>
      </c>
      <c r="BC212" s="66">
        <v>0</v>
      </c>
      <c r="BD212" s="66">
        <v>0</v>
      </c>
      <c r="BE212" s="66">
        <v>0</v>
      </c>
      <c r="BF212" s="66">
        <v>0</v>
      </c>
      <c r="BG212" s="66">
        <v>0</v>
      </c>
      <c r="BH212" s="66">
        <v>0</v>
      </c>
      <c r="BI212" s="66">
        <v>0</v>
      </c>
      <c r="BJ212" s="66">
        <v>0</v>
      </c>
      <c r="BK212" s="66">
        <v>0</v>
      </c>
      <c r="BL212" s="66">
        <v>0</v>
      </c>
      <c r="BM212" s="66">
        <v>0</v>
      </c>
      <c r="BN212" s="66">
        <v>0</v>
      </c>
      <c r="BO212" s="66">
        <v>0</v>
      </c>
      <c r="BP212" s="66">
        <v>0</v>
      </c>
      <c r="BQ212" s="66">
        <v>0</v>
      </c>
      <c r="BR212" s="66">
        <v>0</v>
      </c>
      <c r="BS212" s="66">
        <v>0</v>
      </c>
      <c r="BU212" s="78">
        <v>0</v>
      </c>
    </row>
    <row r="213" spans="2:73" x14ac:dyDescent="0.3">
      <c r="B213" s="68" t="s">
        <v>35</v>
      </c>
      <c r="E213" s="60" t="s">
        <v>22</v>
      </c>
      <c r="F213" s="67" t="s">
        <v>73</v>
      </c>
      <c r="G213" s="68"/>
      <c r="H213" s="68"/>
      <c r="I213" s="66">
        <v>88077.140765855627</v>
      </c>
      <c r="J213" s="68"/>
      <c r="K213" s="66">
        <v>0</v>
      </c>
      <c r="L213" s="66">
        <v>0</v>
      </c>
      <c r="M213" s="66">
        <v>0</v>
      </c>
      <c r="N213" s="66">
        <v>0</v>
      </c>
      <c r="O213" s="66">
        <v>0</v>
      </c>
      <c r="P213" s="66">
        <v>0</v>
      </c>
      <c r="Q213" s="66">
        <v>0</v>
      </c>
      <c r="R213" s="66">
        <v>0</v>
      </c>
      <c r="S213" s="66">
        <v>0</v>
      </c>
      <c r="T213" s="66">
        <v>0</v>
      </c>
      <c r="U213" s="66">
        <v>0</v>
      </c>
      <c r="V213" s="66">
        <v>0</v>
      </c>
      <c r="W213" s="66">
        <v>0</v>
      </c>
      <c r="X213" s="66">
        <v>0</v>
      </c>
      <c r="Y213" s="66">
        <v>0</v>
      </c>
      <c r="Z213" s="66">
        <v>0</v>
      </c>
      <c r="AA213" s="66">
        <v>0</v>
      </c>
      <c r="AB213" s="66">
        <v>0</v>
      </c>
      <c r="AC213" s="66">
        <v>0</v>
      </c>
      <c r="AD213" s="66">
        <v>0</v>
      </c>
      <c r="AE213" s="66">
        <v>0</v>
      </c>
      <c r="AF213" s="66">
        <v>0</v>
      </c>
      <c r="AG213" s="66">
        <v>0</v>
      </c>
      <c r="AH213" s="66">
        <v>0</v>
      </c>
      <c r="AI213" s="66">
        <v>0</v>
      </c>
      <c r="AJ213" s="66">
        <v>0</v>
      </c>
      <c r="AK213" s="66">
        <v>0</v>
      </c>
      <c r="AL213" s="66">
        <v>5507.0023661213145</v>
      </c>
      <c r="AM213" s="66">
        <v>5541.1495059337904</v>
      </c>
      <c r="AN213" s="66">
        <v>5645.5130989141217</v>
      </c>
      <c r="AO213" s="66">
        <v>5738.6576056490658</v>
      </c>
      <c r="AP213" s="66">
        <v>5791.9055520041511</v>
      </c>
      <c r="AQ213" s="66">
        <v>5767.6952969883696</v>
      </c>
      <c r="AR213" s="66">
        <v>5903.8129059972944</v>
      </c>
      <c r="AS213" s="66">
        <v>6057.1874593348093</v>
      </c>
      <c r="AT213" s="66">
        <v>6264.741435214115</v>
      </c>
      <c r="AU213" s="66">
        <v>6212.8787666296666</v>
      </c>
      <c r="AV213" s="66">
        <v>6303.0220473759491</v>
      </c>
      <c r="AW213" s="66">
        <v>6429.0824883234673</v>
      </c>
      <c r="AX213" s="66">
        <v>6557.6641380899364</v>
      </c>
      <c r="AY213" s="66">
        <v>6688.8174208517366</v>
      </c>
      <c r="AZ213" s="66">
        <v>3668.0106784278491</v>
      </c>
      <c r="BA213" s="66">
        <v>0</v>
      </c>
      <c r="BB213" s="66">
        <v>0</v>
      </c>
      <c r="BC213" s="66">
        <v>0</v>
      </c>
      <c r="BD213" s="66">
        <v>0</v>
      </c>
      <c r="BE213" s="66">
        <v>0</v>
      </c>
      <c r="BF213" s="66">
        <v>0</v>
      </c>
      <c r="BG213" s="66">
        <v>0</v>
      </c>
      <c r="BH213" s="66">
        <v>0</v>
      </c>
      <c r="BI213" s="66">
        <v>0</v>
      </c>
      <c r="BJ213" s="66">
        <v>0</v>
      </c>
      <c r="BK213" s="66">
        <v>0</v>
      </c>
      <c r="BL213" s="66">
        <v>0</v>
      </c>
      <c r="BM213" s="66">
        <v>0</v>
      </c>
      <c r="BN213" s="66">
        <v>0</v>
      </c>
      <c r="BO213" s="66">
        <v>0</v>
      </c>
      <c r="BP213" s="66">
        <v>0</v>
      </c>
      <c r="BQ213" s="66">
        <v>0</v>
      </c>
      <c r="BR213" s="66">
        <v>0</v>
      </c>
      <c r="BS213" s="66">
        <v>0</v>
      </c>
      <c r="BU213" s="70">
        <v>0</v>
      </c>
    </row>
    <row r="214" spans="2:73" x14ac:dyDescent="0.3">
      <c r="B214" s="68" t="s">
        <v>35</v>
      </c>
      <c r="E214" s="60" t="s">
        <v>23</v>
      </c>
      <c r="F214" s="67" t="s">
        <v>73</v>
      </c>
      <c r="G214" s="68"/>
      <c r="H214" s="68"/>
      <c r="I214" s="66">
        <v>6594.3281677791065</v>
      </c>
      <c r="J214" s="68"/>
      <c r="K214" s="66">
        <v>0</v>
      </c>
      <c r="L214" s="66">
        <v>0</v>
      </c>
      <c r="M214" s="66">
        <v>0</v>
      </c>
      <c r="N214" s="66">
        <v>0</v>
      </c>
      <c r="O214" s="66">
        <v>0</v>
      </c>
      <c r="P214" s="66">
        <v>0</v>
      </c>
      <c r="Q214" s="66">
        <v>44.055712083742698</v>
      </c>
      <c r="R214" s="66">
        <v>145.60359852145706</v>
      </c>
      <c r="S214" s="66">
        <v>152.82047253512928</v>
      </c>
      <c r="T214" s="66">
        <v>158.07233102788587</v>
      </c>
      <c r="U214" s="66">
        <v>161.23377764844355</v>
      </c>
      <c r="V214" s="66">
        <v>162.17430801805952</v>
      </c>
      <c r="W214" s="66">
        <v>160.7581380043807</v>
      </c>
      <c r="X214" s="66">
        <v>159.22045146694751</v>
      </c>
      <c r="Y214" s="66">
        <v>159.98090735455082</v>
      </c>
      <c r="Z214" s="66">
        <v>160.70809329707151</v>
      </c>
      <c r="AA214" s="66">
        <v>158.87849346568944</v>
      </c>
      <c r="AB214" s="66">
        <v>159.48374486936828</v>
      </c>
      <c r="AC214" s="66">
        <v>162.67341976675561</v>
      </c>
      <c r="AD214" s="66">
        <v>165.92688816209073</v>
      </c>
      <c r="AE214" s="66">
        <v>169.24542592533257</v>
      </c>
      <c r="AF214" s="66">
        <v>178.19905490976956</v>
      </c>
      <c r="AG214" s="66">
        <v>181.76303600796493</v>
      </c>
      <c r="AH214" s="66">
        <v>188.29514511450117</v>
      </c>
      <c r="AI214" s="66">
        <v>195.01583337089568</v>
      </c>
      <c r="AJ214" s="66">
        <v>195.90226897712699</v>
      </c>
      <c r="AK214" s="66">
        <v>195.81161143480654</v>
      </c>
      <c r="AL214" s="66">
        <v>195.56998256236909</v>
      </c>
      <c r="AM214" s="66">
        <v>196.31501106736857</v>
      </c>
      <c r="AN214" s="66">
        <v>200.24131128871596</v>
      </c>
      <c r="AO214" s="66">
        <v>204.24613751449033</v>
      </c>
      <c r="AP214" s="66">
        <v>207.33149204633793</v>
      </c>
      <c r="AQ214" s="66">
        <v>210.35124024310525</v>
      </c>
      <c r="AR214" s="66">
        <v>214.55826504796732</v>
      </c>
      <c r="AS214" s="66">
        <v>218.84943034892666</v>
      </c>
      <c r="AT214" s="66">
        <v>223.22641895590522</v>
      </c>
      <c r="AU214" s="66">
        <v>226.5873432535526</v>
      </c>
      <c r="AV214" s="66">
        <v>229.87492172782868</v>
      </c>
      <c r="AW214" s="66">
        <v>234.47242016238528</v>
      </c>
      <c r="AX214" s="66">
        <v>239.16186856563303</v>
      </c>
      <c r="AY214" s="66">
        <v>243.94510593694568</v>
      </c>
      <c r="AZ214" s="66">
        <v>133.77450709560392</v>
      </c>
      <c r="BA214" s="66">
        <v>0</v>
      </c>
      <c r="BB214" s="66">
        <v>0</v>
      </c>
      <c r="BC214" s="66">
        <v>0</v>
      </c>
      <c r="BD214" s="66">
        <v>0</v>
      </c>
      <c r="BE214" s="66">
        <v>0</v>
      </c>
      <c r="BF214" s="66">
        <v>0</v>
      </c>
      <c r="BG214" s="66">
        <v>0</v>
      </c>
      <c r="BH214" s="66">
        <v>0</v>
      </c>
      <c r="BI214" s="66">
        <v>0</v>
      </c>
      <c r="BJ214" s="66">
        <v>0</v>
      </c>
      <c r="BK214" s="66">
        <v>0</v>
      </c>
      <c r="BL214" s="66">
        <v>0</v>
      </c>
      <c r="BM214" s="66">
        <v>0</v>
      </c>
      <c r="BN214" s="66">
        <v>0</v>
      </c>
      <c r="BO214" s="66">
        <v>0</v>
      </c>
      <c r="BP214" s="66">
        <v>0</v>
      </c>
      <c r="BQ214" s="66">
        <v>0</v>
      </c>
      <c r="BR214" s="66">
        <v>0</v>
      </c>
      <c r="BS214" s="66">
        <v>0</v>
      </c>
      <c r="BU214" s="70">
        <v>0</v>
      </c>
    </row>
    <row r="215" spans="2:73" x14ac:dyDescent="0.3">
      <c r="B215" s="68" t="s">
        <v>35</v>
      </c>
      <c r="E215" s="79" t="s">
        <v>74</v>
      </c>
      <c r="F215" s="80" t="s">
        <v>73</v>
      </c>
      <c r="G215" s="81"/>
      <c r="H215" s="81"/>
      <c r="I215" s="77">
        <v>165305.88508752536</v>
      </c>
      <c r="J215" s="81"/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  <c r="Q215" s="77">
        <v>1160.1832045284491</v>
      </c>
      <c r="R215" s="77">
        <v>3511.4050797612408</v>
      </c>
      <c r="S215" s="77">
        <v>3530.0656788111282</v>
      </c>
      <c r="T215" s="77">
        <v>3546.800171005224</v>
      </c>
      <c r="U215" s="77">
        <v>3561.483292281705</v>
      </c>
      <c r="V215" s="77">
        <v>3573.9846710010743</v>
      </c>
      <c r="W215" s="77">
        <v>3584.1686562215377</v>
      </c>
      <c r="X215" s="77">
        <v>3594.2705654460437</v>
      </c>
      <c r="Y215" s="77">
        <v>3606.7101917211758</v>
      </c>
      <c r="Z215" s="77">
        <v>3619.1562572305438</v>
      </c>
      <c r="AA215" s="77">
        <v>3629.0853811565357</v>
      </c>
      <c r="AB215" s="77">
        <v>3641.4893359783637</v>
      </c>
      <c r="AC215" s="77">
        <v>3656.5178298855217</v>
      </c>
      <c r="AD215" s="77">
        <v>3671.6503692752608</v>
      </c>
      <c r="AE215" s="77">
        <v>3686.8883668742874</v>
      </c>
      <c r="AF215" s="77">
        <v>3707.8019818579514</v>
      </c>
      <c r="AG215" s="77">
        <v>3723.366612907771</v>
      </c>
      <c r="AH215" s="77">
        <v>3741.940174175767</v>
      </c>
      <c r="AI215" s="77">
        <v>3760.7432555309697</v>
      </c>
      <c r="AJ215" s="77">
        <v>3773.7531643725456</v>
      </c>
      <c r="AK215" s="77">
        <v>3768.774625829481</v>
      </c>
      <c r="AL215" s="77">
        <v>5702.5723486836832</v>
      </c>
      <c r="AM215" s="77">
        <v>5737.464517001159</v>
      </c>
      <c r="AN215" s="77">
        <v>5845.7544102028378</v>
      </c>
      <c r="AO215" s="77">
        <v>5942.9037431635561</v>
      </c>
      <c r="AP215" s="77">
        <v>5999.2370440504892</v>
      </c>
      <c r="AQ215" s="77">
        <v>5978.0465372314738</v>
      </c>
      <c r="AR215" s="77">
        <v>6118.3711710452608</v>
      </c>
      <c r="AS215" s="77">
        <v>6276.0368896837372</v>
      </c>
      <c r="AT215" s="77">
        <v>6487.9678541700196</v>
      </c>
      <c r="AU215" s="77">
        <v>6439.4661098832194</v>
      </c>
      <c r="AV215" s="77">
        <v>6532.8969691037773</v>
      </c>
      <c r="AW215" s="77">
        <v>6663.5549084858521</v>
      </c>
      <c r="AX215" s="77">
        <v>6796.8260066555695</v>
      </c>
      <c r="AY215" s="77">
        <v>6932.7625267886824</v>
      </c>
      <c r="AZ215" s="77">
        <v>3801.785185523453</v>
      </c>
      <c r="BA215" s="77">
        <v>0</v>
      </c>
      <c r="BB215" s="77">
        <v>0</v>
      </c>
      <c r="BC215" s="77">
        <v>0</v>
      </c>
      <c r="BD215" s="77">
        <v>0</v>
      </c>
      <c r="BE215" s="77">
        <v>0</v>
      </c>
      <c r="BF215" s="77">
        <v>0</v>
      </c>
      <c r="BG215" s="77">
        <v>0</v>
      </c>
      <c r="BH215" s="77">
        <v>0</v>
      </c>
      <c r="BI215" s="77">
        <v>0</v>
      </c>
      <c r="BJ215" s="77">
        <v>0</v>
      </c>
      <c r="BK215" s="77">
        <v>0</v>
      </c>
      <c r="BL215" s="77">
        <v>0</v>
      </c>
      <c r="BM215" s="77">
        <v>0</v>
      </c>
      <c r="BN215" s="77">
        <v>0</v>
      </c>
      <c r="BO215" s="77">
        <v>0</v>
      </c>
      <c r="BP215" s="77">
        <v>0</v>
      </c>
      <c r="BQ215" s="77">
        <v>0</v>
      </c>
      <c r="BR215" s="77">
        <v>0</v>
      </c>
      <c r="BS215" s="77">
        <v>0</v>
      </c>
      <c r="BU215" s="82">
        <v>0</v>
      </c>
    </row>
    <row r="216" spans="2:73" x14ac:dyDescent="0.3">
      <c r="B216" s="68" t="s">
        <v>35</v>
      </c>
      <c r="E216" s="61" t="s">
        <v>24</v>
      </c>
      <c r="F216" s="67" t="s">
        <v>73</v>
      </c>
      <c r="G216" s="68"/>
      <c r="H216" s="68"/>
      <c r="I216" s="66">
        <v>0</v>
      </c>
      <c r="J216" s="68"/>
      <c r="K216" s="66">
        <v>0</v>
      </c>
      <c r="L216" s="66">
        <v>0</v>
      </c>
      <c r="M216" s="66">
        <v>0</v>
      </c>
      <c r="N216" s="66">
        <v>0</v>
      </c>
      <c r="O216" s="66">
        <v>0</v>
      </c>
      <c r="P216" s="66">
        <v>0</v>
      </c>
      <c r="Q216" s="66">
        <v>0</v>
      </c>
      <c r="R216" s="66">
        <v>0</v>
      </c>
      <c r="S216" s="66">
        <v>0</v>
      </c>
      <c r="T216" s="66">
        <v>0</v>
      </c>
      <c r="U216" s="66">
        <v>0</v>
      </c>
      <c r="V216" s="66">
        <v>0</v>
      </c>
      <c r="W216" s="66">
        <v>0</v>
      </c>
      <c r="X216" s="66">
        <v>0</v>
      </c>
      <c r="Y216" s="66">
        <v>0</v>
      </c>
      <c r="Z216" s="66">
        <v>0</v>
      </c>
      <c r="AA216" s="66">
        <v>0</v>
      </c>
      <c r="AB216" s="66">
        <v>0</v>
      </c>
      <c r="AC216" s="66">
        <v>0</v>
      </c>
      <c r="AD216" s="66">
        <v>0</v>
      </c>
      <c r="AE216" s="66">
        <v>0</v>
      </c>
      <c r="AF216" s="66">
        <v>0</v>
      </c>
      <c r="AG216" s="66">
        <v>0</v>
      </c>
      <c r="AH216" s="66">
        <v>0</v>
      </c>
      <c r="AI216" s="66">
        <v>0</v>
      </c>
      <c r="AJ216" s="66">
        <v>0</v>
      </c>
      <c r="AK216" s="66">
        <v>0</v>
      </c>
      <c r="AL216" s="66">
        <v>0</v>
      </c>
      <c r="AM216" s="66">
        <v>0</v>
      </c>
      <c r="AN216" s="66">
        <v>0</v>
      </c>
      <c r="AO216" s="66">
        <v>0</v>
      </c>
      <c r="AP216" s="66">
        <v>0</v>
      </c>
      <c r="AQ216" s="66">
        <v>0</v>
      </c>
      <c r="AR216" s="66">
        <v>0</v>
      </c>
      <c r="AS216" s="66">
        <v>0</v>
      </c>
      <c r="AT216" s="66">
        <v>0</v>
      </c>
      <c r="AU216" s="66">
        <v>0</v>
      </c>
      <c r="AV216" s="66">
        <v>0</v>
      </c>
      <c r="AW216" s="66">
        <v>0</v>
      </c>
      <c r="AX216" s="66">
        <v>0</v>
      </c>
      <c r="AY216" s="66">
        <v>0</v>
      </c>
      <c r="AZ216" s="66">
        <v>0</v>
      </c>
      <c r="BA216" s="66">
        <v>0</v>
      </c>
      <c r="BB216" s="66">
        <v>0</v>
      </c>
      <c r="BC216" s="66">
        <v>0</v>
      </c>
      <c r="BD216" s="66">
        <v>0</v>
      </c>
      <c r="BE216" s="66">
        <v>0</v>
      </c>
      <c r="BF216" s="66">
        <v>0</v>
      </c>
      <c r="BG216" s="66">
        <v>0</v>
      </c>
      <c r="BH216" s="66">
        <v>0</v>
      </c>
      <c r="BI216" s="66">
        <v>0</v>
      </c>
      <c r="BJ216" s="66">
        <v>0</v>
      </c>
      <c r="BK216" s="66">
        <v>0</v>
      </c>
      <c r="BL216" s="66">
        <v>0</v>
      </c>
      <c r="BM216" s="66">
        <v>0</v>
      </c>
      <c r="BN216" s="66">
        <v>0</v>
      </c>
      <c r="BO216" s="66">
        <v>0</v>
      </c>
      <c r="BP216" s="66">
        <v>0</v>
      </c>
      <c r="BQ216" s="66">
        <v>0</v>
      </c>
      <c r="BR216" s="66">
        <v>0</v>
      </c>
      <c r="BS216" s="66">
        <v>0</v>
      </c>
      <c r="BU216" s="83">
        <v>0</v>
      </c>
    </row>
    <row r="217" spans="2:73" x14ac:dyDescent="0.3">
      <c r="B217" s="68" t="s">
        <v>35</v>
      </c>
      <c r="E217" s="61" t="s">
        <v>25</v>
      </c>
      <c r="F217" s="67" t="s">
        <v>73</v>
      </c>
      <c r="G217" s="68"/>
      <c r="H217" s="68"/>
      <c r="I217" s="66">
        <v>-5373.7051583276861</v>
      </c>
      <c r="J217" s="68"/>
      <c r="K217" s="66">
        <v>0</v>
      </c>
      <c r="L217" s="66">
        <v>0</v>
      </c>
      <c r="M217" s="66">
        <v>0</v>
      </c>
      <c r="N217" s="66">
        <v>-0.12079861111111111</v>
      </c>
      <c r="O217" s="66">
        <v>-44.212291666666673</v>
      </c>
      <c r="P217" s="66">
        <v>-44.09149305555556</v>
      </c>
      <c r="Q217" s="66">
        <v>-66.066481769025344</v>
      </c>
      <c r="R217" s="66">
        <v>-121.5116019527668</v>
      </c>
      <c r="S217" s="66">
        <v>-121.79769507867216</v>
      </c>
      <c r="T217" s="66">
        <v>-122.08476092120566</v>
      </c>
      <c r="U217" s="66">
        <v>-122.37280278760373</v>
      </c>
      <c r="V217" s="66">
        <v>-122.66182399634758</v>
      </c>
      <c r="W217" s="66">
        <v>-122.95182787720113</v>
      </c>
      <c r="X217" s="66">
        <v>-123.24281777124961</v>
      </c>
      <c r="Y217" s="66">
        <v>-123.53479703093782</v>
      </c>
      <c r="Z217" s="66">
        <v>-123.827769020109</v>
      </c>
      <c r="AA217" s="66">
        <v>-124.12173711404336</v>
      </c>
      <c r="AB217" s="66">
        <v>-124.41670469949709</v>
      </c>
      <c r="AC217" s="66">
        <v>-124.71267517474136</v>
      </c>
      <c r="AD217" s="66">
        <v>-125.00965194960146</v>
      </c>
      <c r="AE217" s="66">
        <v>-125.30763844549608</v>
      </c>
      <c r="AF217" s="66">
        <v>-125.60663809547675</v>
      </c>
      <c r="AG217" s="66">
        <v>-125.90665434426734</v>
      </c>
      <c r="AH217" s="66">
        <v>-126.20769064830385</v>
      </c>
      <c r="AI217" s="66">
        <v>-126.50975047577404</v>
      </c>
      <c r="AJ217" s="66">
        <v>-126.81283730665767</v>
      </c>
      <c r="AK217" s="66">
        <v>-126.51314909826064</v>
      </c>
      <c r="AL217" s="66">
        <v>-174.66795842558736</v>
      </c>
      <c r="AM217" s="66">
        <v>-175.52163692089925</v>
      </c>
      <c r="AN217" s="66">
        <v>-178.13072674540751</v>
      </c>
      <c r="AO217" s="66">
        <v>-180.45933941378109</v>
      </c>
      <c r="AP217" s="66">
        <v>-181.61304688927981</v>
      </c>
      <c r="AQ217" s="66">
        <v>-180.81161604804601</v>
      </c>
      <c r="AR217" s="66">
        <v>-184.21455627326912</v>
      </c>
      <c r="AS217" s="66">
        <v>-188.04892010670699</v>
      </c>
      <c r="AT217" s="66">
        <v>-193.23776950368966</v>
      </c>
      <c r="AU217" s="66">
        <v>-191.7637116057</v>
      </c>
      <c r="AV217" s="66">
        <v>-193.82111915851777</v>
      </c>
      <c r="AW217" s="66">
        <v>-196.97263018220573</v>
      </c>
      <c r="AX217" s="66">
        <v>-200.18717142636746</v>
      </c>
      <c r="AY217" s="66">
        <v>-203.46600349541245</v>
      </c>
      <c r="AZ217" s="66">
        <v>-111.18686324224507</v>
      </c>
      <c r="BA217" s="66">
        <v>0</v>
      </c>
      <c r="BB217" s="66">
        <v>0</v>
      </c>
      <c r="BC217" s="66">
        <v>0</v>
      </c>
      <c r="BD217" s="66">
        <v>0</v>
      </c>
      <c r="BE217" s="66">
        <v>0</v>
      </c>
      <c r="BF217" s="66">
        <v>0</v>
      </c>
      <c r="BG217" s="66">
        <v>0</v>
      </c>
      <c r="BH217" s="66">
        <v>0</v>
      </c>
      <c r="BI217" s="66">
        <v>0</v>
      </c>
      <c r="BJ217" s="66">
        <v>0</v>
      </c>
      <c r="BK217" s="66">
        <v>0</v>
      </c>
      <c r="BL217" s="66">
        <v>0</v>
      </c>
      <c r="BM217" s="66">
        <v>0</v>
      </c>
      <c r="BN217" s="66">
        <v>0</v>
      </c>
      <c r="BO217" s="66">
        <v>0</v>
      </c>
      <c r="BP217" s="66">
        <v>0</v>
      </c>
      <c r="BQ217" s="66">
        <v>0</v>
      </c>
      <c r="BR217" s="66">
        <v>0</v>
      </c>
      <c r="BS217" s="66">
        <v>0</v>
      </c>
      <c r="BU217" s="70">
        <v>0</v>
      </c>
    </row>
    <row r="218" spans="2:73" ht="14.5" thickBot="1" x14ac:dyDescent="0.35">
      <c r="E218" s="71" t="s">
        <v>35</v>
      </c>
      <c r="F218" s="84" t="s">
        <v>73</v>
      </c>
      <c r="G218" s="85"/>
      <c r="H218" s="85"/>
      <c r="I218" s="72">
        <v>159932.17992919768</v>
      </c>
      <c r="J218" s="85"/>
      <c r="K218" s="72">
        <v>0</v>
      </c>
      <c r="L218" s="72">
        <v>0</v>
      </c>
      <c r="M218" s="72">
        <v>0</v>
      </c>
      <c r="N218" s="72">
        <v>-0.12079861111111111</v>
      </c>
      <c r="O218" s="72">
        <v>-44.212291666666673</v>
      </c>
      <c r="P218" s="72">
        <v>-44.09149305555556</v>
      </c>
      <c r="Q218" s="72">
        <v>1094.1167227594237</v>
      </c>
      <c r="R218" s="72">
        <v>3389.893477808474</v>
      </c>
      <c r="S218" s="72">
        <v>3408.2679837324558</v>
      </c>
      <c r="T218" s="72">
        <v>3424.715410084018</v>
      </c>
      <c r="U218" s="72">
        <v>3439.1104894941013</v>
      </c>
      <c r="V218" s="72">
        <v>3451.3228470047266</v>
      </c>
      <c r="W218" s="72">
        <v>3461.2168283443366</v>
      </c>
      <c r="X218" s="72">
        <v>3471.0277476747942</v>
      </c>
      <c r="Y218" s="72">
        <v>3483.1753946902381</v>
      </c>
      <c r="Z218" s="72">
        <v>3495.3284882104344</v>
      </c>
      <c r="AA218" s="72">
        <v>3504.9636440424929</v>
      </c>
      <c r="AB218" s="72">
        <v>3517.0726312788665</v>
      </c>
      <c r="AC218" s="72">
        <v>3531.8051547107802</v>
      </c>
      <c r="AD218" s="72">
        <v>3546.6407173256594</v>
      </c>
      <c r="AE218" s="72">
        <v>3561.5807284287916</v>
      </c>
      <c r="AF218" s="72">
        <v>3582.1953437624747</v>
      </c>
      <c r="AG218" s="72">
        <v>3597.4599585635033</v>
      </c>
      <c r="AH218" s="72">
        <v>3615.732483527463</v>
      </c>
      <c r="AI218" s="72">
        <v>3634.2335050551956</v>
      </c>
      <c r="AJ218" s="72">
        <v>3646.9403270658877</v>
      </c>
      <c r="AK218" s="72">
        <v>3642.2614767312198</v>
      </c>
      <c r="AL218" s="72">
        <v>5527.9043902580961</v>
      </c>
      <c r="AM218" s="72">
        <v>5561.9428800802598</v>
      </c>
      <c r="AN218" s="72">
        <v>5667.6236834574302</v>
      </c>
      <c r="AO218" s="72">
        <v>5762.4444037497742</v>
      </c>
      <c r="AP218" s="72">
        <v>5817.6239971612085</v>
      </c>
      <c r="AQ218" s="72">
        <v>5797.234921183428</v>
      </c>
      <c r="AR218" s="72">
        <v>5934.1566147719923</v>
      </c>
      <c r="AS218" s="72">
        <v>6087.9879695770296</v>
      </c>
      <c r="AT218" s="72">
        <v>6294.7300846663302</v>
      </c>
      <c r="AU218" s="72">
        <v>6247.702398277519</v>
      </c>
      <c r="AV218" s="72">
        <v>6339.0758499452604</v>
      </c>
      <c r="AW218" s="72">
        <v>6466.5822783036474</v>
      </c>
      <c r="AX218" s="72">
        <v>6596.6388352292024</v>
      </c>
      <c r="AY218" s="72">
        <v>6729.2965232932702</v>
      </c>
      <c r="AZ218" s="72">
        <v>3690.5983222812079</v>
      </c>
      <c r="BA218" s="72">
        <v>0</v>
      </c>
      <c r="BB218" s="72">
        <v>0</v>
      </c>
      <c r="BC218" s="72">
        <v>0</v>
      </c>
      <c r="BD218" s="72">
        <v>0</v>
      </c>
      <c r="BE218" s="72">
        <v>0</v>
      </c>
      <c r="BF218" s="72">
        <v>0</v>
      </c>
      <c r="BG218" s="72">
        <v>0</v>
      </c>
      <c r="BH218" s="72">
        <v>0</v>
      </c>
      <c r="BI218" s="72">
        <v>0</v>
      </c>
      <c r="BJ218" s="72">
        <v>0</v>
      </c>
      <c r="BK218" s="72">
        <v>0</v>
      </c>
      <c r="BL218" s="72">
        <v>0</v>
      </c>
      <c r="BM218" s="72">
        <v>0</v>
      </c>
      <c r="BN218" s="72">
        <v>0</v>
      </c>
      <c r="BO218" s="72">
        <v>0</v>
      </c>
      <c r="BP218" s="72">
        <v>0</v>
      </c>
      <c r="BQ218" s="72">
        <v>0</v>
      </c>
      <c r="BR218" s="72">
        <v>0</v>
      </c>
      <c r="BS218" s="72">
        <v>0</v>
      </c>
      <c r="BU218" s="86">
        <v>0</v>
      </c>
    </row>
    <row r="219" spans="2:73" ht="14.5" thickTop="1" x14ac:dyDescent="0.3"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</row>
    <row r="220" spans="2:73" x14ac:dyDescent="0.3">
      <c r="B220" s="68" t="s">
        <v>36</v>
      </c>
      <c r="E220" s="60" t="s">
        <v>21</v>
      </c>
      <c r="F220" s="68"/>
      <c r="G220" s="68"/>
      <c r="H220" s="68"/>
      <c r="I220" s="66">
        <v>315365.93387610582</v>
      </c>
      <c r="J220" s="68"/>
      <c r="K220" s="66">
        <v>0</v>
      </c>
      <c r="L220" s="66">
        <v>0</v>
      </c>
      <c r="M220" s="66">
        <v>0</v>
      </c>
      <c r="N220" s="66">
        <v>0</v>
      </c>
      <c r="O220" s="66">
        <v>0</v>
      </c>
      <c r="P220" s="66">
        <v>0</v>
      </c>
      <c r="Q220" s="66">
        <v>0</v>
      </c>
      <c r="R220" s="66">
        <v>9246.6922061309506</v>
      </c>
      <c r="S220" s="66">
        <v>15194.186893500639</v>
      </c>
      <c r="T220" s="66">
        <v>15245.84712893854</v>
      </c>
      <c r="U220" s="66">
        <v>15297.683009176933</v>
      </c>
      <c r="V220" s="66">
        <v>15349.695131408136</v>
      </c>
      <c r="W220" s="66">
        <v>15401.884094854924</v>
      </c>
      <c r="X220" s="66">
        <v>15454.250500777431</v>
      </c>
      <c r="Y220" s="66">
        <v>15506.794952480075</v>
      </c>
      <c r="Z220" s="66">
        <v>15559.518055318509</v>
      </c>
      <c r="AA220" s="66">
        <v>15612.420416706596</v>
      </c>
      <c r="AB220" s="66">
        <v>15665.502646123401</v>
      </c>
      <c r="AC220" s="66">
        <v>15718.76535512022</v>
      </c>
      <c r="AD220" s="66">
        <v>15772.20915732763</v>
      </c>
      <c r="AE220" s="66">
        <v>15825.834668462545</v>
      </c>
      <c r="AF220" s="66">
        <v>15879.642506335318</v>
      </c>
      <c r="AG220" s="66">
        <v>15933.633290856858</v>
      </c>
      <c r="AH220" s="66">
        <v>15987.807644045773</v>
      </c>
      <c r="AI220" s="66">
        <v>16042.166190035532</v>
      </c>
      <c r="AJ220" s="66">
        <v>16096.709555081652</v>
      </c>
      <c r="AK220" s="66">
        <v>16151.438367568931</v>
      </c>
      <c r="AL220" s="66">
        <v>8423.2521058552029</v>
      </c>
      <c r="AM220" s="66">
        <v>0</v>
      </c>
      <c r="AN220" s="66">
        <v>0</v>
      </c>
      <c r="AO220" s="66">
        <v>0</v>
      </c>
      <c r="AP220" s="66">
        <v>0</v>
      </c>
      <c r="AQ220" s="66">
        <v>0</v>
      </c>
      <c r="AR220" s="66">
        <v>0</v>
      </c>
      <c r="AS220" s="66">
        <v>0</v>
      </c>
      <c r="AT220" s="66">
        <v>0</v>
      </c>
      <c r="AU220" s="66">
        <v>0</v>
      </c>
      <c r="AV220" s="66">
        <v>0</v>
      </c>
      <c r="AW220" s="66">
        <v>0</v>
      </c>
      <c r="AX220" s="66">
        <v>0</v>
      </c>
      <c r="AY220" s="66">
        <v>0</v>
      </c>
      <c r="AZ220" s="66">
        <v>0</v>
      </c>
      <c r="BA220" s="66">
        <v>0</v>
      </c>
      <c r="BB220" s="66">
        <v>0</v>
      </c>
      <c r="BC220" s="66">
        <v>0</v>
      </c>
      <c r="BD220" s="66">
        <v>0</v>
      </c>
      <c r="BE220" s="66">
        <v>0</v>
      </c>
      <c r="BF220" s="66">
        <v>0</v>
      </c>
      <c r="BG220" s="66">
        <v>0</v>
      </c>
      <c r="BH220" s="66">
        <v>0</v>
      </c>
      <c r="BI220" s="66">
        <v>0</v>
      </c>
      <c r="BJ220" s="66">
        <v>0</v>
      </c>
      <c r="BK220" s="66">
        <v>0</v>
      </c>
      <c r="BL220" s="66">
        <v>0</v>
      </c>
      <c r="BM220" s="66">
        <v>0</v>
      </c>
      <c r="BN220" s="66">
        <v>0</v>
      </c>
      <c r="BO220" s="66">
        <v>0</v>
      </c>
      <c r="BP220" s="66">
        <v>0</v>
      </c>
      <c r="BQ220" s="66">
        <v>0</v>
      </c>
      <c r="BR220" s="66">
        <v>0</v>
      </c>
      <c r="BS220" s="66">
        <v>0</v>
      </c>
      <c r="BU220" s="78">
        <v>0</v>
      </c>
    </row>
    <row r="221" spans="2:73" x14ac:dyDescent="0.3">
      <c r="B221" s="68" t="s">
        <v>36</v>
      </c>
      <c r="E221" s="60" t="s">
        <v>22</v>
      </c>
      <c r="F221" s="67" t="s">
        <v>73</v>
      </c>
      <c r="G221" s="68"/>
      <c r="H221" s="68"/>
      <c r="I221" s="66">
        <v>405438.44351368048</v>
      </c>
      <c r="J221" s="68"/>
      <c r="K221" s="66">
        <v>0</v>
      </c>
      <c r="L221" s="66">
        <v>0</v>
      </c>
      <c r="M221" s="66">
        <v>0</v>
      </c>
      <c r="N221" s="66">
        <v>0</v>
      </c>
      <c r="O221" s="66">
        <v>0</v>
      </c>
      <c r="P221" s="66">
        <v>0</v>
      </c>
      <c r="Q221" s="66">
        <v>0</v>
      </c>
      <c r="R221" s="66">
        <v>0</v>
      </c>
      <c r="S221" s="66">
        <v>0</v>
      </c>
      <c r="T221" s="66">
        <v>0</v>
      </c>
      <c r="U221" s="66">
        <v>0</v>
      </c>
      <c r="V221" s="66">
        <v>0</v>
      </c>
      <c r="W221" s="66">
        <v>0</v>
      </c>
      <c r="X221" s="66">
        <v>0</v>
      </c>
      <c r="Y221" s="66">
        <v>0</v>
      </c>
      <c r="Z221" s="66">
        <v>0</v>
      </c>
      <c r="AA221" s="66">
        <v>0</v>
      </c>
      <c r="AB221" s="66">
        <v>0</v>
      </c>
      <c r="AC221" s="66">
        <v>0</v>
      </c>
      <c r="AD221" s="66">
        <v>0</v>
      </c>
      <c r="AE221" s="66">
        <v>0</v>
      </c>
      <c r="AF221" s="66">
        <v>0</v>
      </c>
      <c r="AG221" s="66">
        <v>0</v>
      </c>
      <c r="AH221" s="66">
        <v>0</v>
      </c>
      <c r="AI221" s="66">
        <v>0</v>
      </c>
      <c r="AJ221" s="66">
        <v>0</v>
      </c>
      <c r="AK221" s="66">
        <v>0</v>
      </c>
      <c r="AL221" s="66">
        <v>11878.716107056061</v>
      </c>
      <c r="AM221" s="66">
        <v>25162.888804479997</v>
      </c>
      <c r="AN221" s="66">
        <v>25636.813841620373</v>
      </c>
      <c r="AO221" s="66">
        <v>26059.791937268164</v>
      </c>
      <c r="AP221" s="66">
        <v>26428.398867999669</v>
      </c>
      <c r="AQ221" s="66">
        <v>26191.654865263023</v>
      </c>
      <c r="AR221" s="66">
        <v>26809.777920083223</v>
      </c>
      <c r="AS221" s="66">
        <v>27506.266406260307</v>
      </c>
      <c r="AT221" s="66">
        <v>28448.788821579714</v>
      </c>
      <c r="AU221" s="66">
        <v>28350.689549781164</v>
      </c>
      <c r="AV221" s="66">
        <v>28622.624735258658</v>
      </c>
      <c r="AW221" s="66">
        <v>29195.077229963834</v>
      </c>
      <c r="AX221" s="66">
        <v>29778.978774563111</v>
      </c>
      <c r="AY221" s="66">
        <v>30374.558350054373</v>
      </c>
      <c r="AZ221" s="66">
        <v>30982.04951705546</v>
      </c>
      <c r="BA221" s="66">
        <v>4011.3677853933436</v>
      </c>
      <c r="BB221" s="66">
        <v>0</v>
      </c>
      <c r="BC221" s="66">
        <v>0</v>
      </c>
      <c r="BD221" s="66">
        <v>0</v>
      </c>
      <c r="BE221" s="66">
        <v>0</v>
      </c>
      <c r="BF221" s="66">
        <v>0</v>
      </c>
      <c r="BG221" s="66">
        <v>0</v>
      </c>
      <c r="BH221" s="66">
        <v>0</v>
      </c>
      <c r="BI221" s="66">
        <v>0</v>
      </c>
      <c r="BJ221" s="66">
        <v>0</v>
      </c>
      <c r="BK221" s="66">
        <v>0</v>
      </c>
      <c r="BL221" s="66">
        <v>0</v>
      </c>
      <c r="BM221" s="66">
        <v>0</v>
      </c>
      <c r="BN221" s="66">
        <v>0</v>
      </c>
      <c r="BO221" s="66">
        <v>0</v>
      </c>
      <c r="BP221" s="66">
        <v>0</v>
      </c>
      <c r="BQ221" s="66">
        <v>0</v>
      </c>
      <c r="BR221" s="66">
        <v>0</v>
      </c>
      <c r="BS221" s="66">
        <v>0</v>
      </c>
      <c r="BU221" s="70">
        <v>0</v>
      </c>
    </row>
    <row r="222" spans="2:73" x14ac:dyDescent="0.3">
      <c r="B222" s="68" t="s">
        <v>36</v>
      </c>
      <c r="E222" s="60" t="s">
        <v>23</v>
      </c>
      <c r="F222" s="67" t="s">
        <v>73</v>
      </c>
      <c r="G222" s="68"/>
      <c r="H222" s="68"/>
      <c r="I222" s="66">
        <v>30170.507879438148</v>
      </c>
      <c r="J222" s="68"/>
      <c r="K222" s="66">
        <v>0</v>
      </c>
      <c r="L222" s="66">
        <v>0</v>
      </c>
      <c r="M222" s="66">
        <v>0</v>
      </c>
      <c r="N222" s="66">
        <v>0</v>
      </c>
      <c r="O222" s="66">
        <v>0</v>
      </c>
      <c r="P222" s="66">
        <v>0</v>
      </c>
      <c r="Q222" s="66">
        <v>0</v>
      </c>
      <c r="R222" s="66">
        <v>403.75301003348005</v>
      </c>
      <c r="S222" s="66">
        <v>693.97235236689789</v>
      </c>
      <c r="T222" s="66">
        <v>717.82154306795758</v>
      </c>
      <c r="U222" s="66">
        <v>732.17797392931675</v>
      </c>
      <c r="V222" s="66">
        <v>736.44901211057118</v>
      </c>
      <c r="W222" s="66">
        <v>730.01804890622543</v>
      </c>
      <c r="X222" s="66">
        <v>723.03526756886163</v>
      </c>
      <c r="Y222" s="66">
        <v>726.48857033933962</v>
      </c>
      <c r="Z222" s="66">
        <v>729.79079111360932</v>
      </c>
      <c r="AA222" s="66">
        <v>721.4824036455467</v>
      </c>
      <c r="AB222" s="66">
        <v>724.23090804038691</v>
      </c>
      <c r="AC222" s="66">
        <v>738.71552620119451</v>
      </c>
      <c r="AD222" s="66">
        <v>753.48983672521854</v>
      </c>
      <c r="AE222" s="66">
        <v>768.55963345972282</v>
      </c>
      <c r="AF222" s="66">
        <v>809.21891729436641</v>
      </c>
      <c r="AG222" s="66">
        <v>825.40329564025376</v>
      </c>
      <c r="AH222" s="66">
        <v>855.06622657732532</v>
      </c>
      <c r="AI222" s="66">
        <v>885.58551343362365</v>
      </c>
      <c r="AJ222" s="66">
        <v>889.61090213104922</v>
      </c>
      <c r="AK222" s="66">
        <v>893.44307217099845</v>
      </c>
      <c r="AL222" s="66">
        <v>888.10195780517631</v>
      </c>
      <c r="AM222" s="66">
        <v>891.48520335872001</v>
      </c>
      <c r="AN222" s="66">
        <v>909.31490742589426</v>
      </c>
      <c r="AO222" s="66">
        <v>927.50120557441232</v>
      </c>
      <c r="AP222" s="66">
        <v>946.05122968590058</v>
      </c>
      <c r="AQ222" s="66">
        <v>955.22505979194557</v>
      </c>
      <c r="AR222" s="66">
        <v>974.32956098778436</v>
      </c>
      <c r="AS222" s="66">
        <v>993.81615220754009</v>
      </c>
      <c r="AT222" s="66">
        <v>1013.6924752516909</v>
      </c>
      <c r="AU222" s="66">
        <v>1033.9663247567248</v>
      </c>
      <c r="AV222" s="66">
        <v>1043.8839609329627</v>
      </c>
      <c r="AW222" s="66">
        <v>1064.7616401516223</v>
      </c>
      <c r="AX222" s="66">
        <v>1086.0568729546546</v>
      </c>
      <c r="AY222" s="66">
        <v>1107.7780104137478</v>
      </c>
      <c r="AZ222" s="66">
        <v>1129.9335706220227</v>
      </c>
      <c r="BA222" s="66">
        <v>146.29694276140432</v>
      </c>
      <c r="BB222" s="66">
        <v>0</v>
      </c>
      <c r="BC222" s="66">
        <v>0</v>
      </c>
      <c r="BD222" s="66">
        <v>0</v>
      </c>
      <c r="BE222" s="66">
        <v>0</v>
      </c>
      <c r="BF222" s="66">
        <v>0</v>
      </c>
      <c r="BG222" s="66">
        <v>0</v>
      </c>
      <c r="BH222" s="66">
        <v>0</v>
      </c>
      <c r="BI222" s="66">
        <v>0</v>
      </c>
      <c r="BJ222" s="66">
        <v>0</v>
      </c>
      <c r="BK222" s="66">
        <v>0</v>
      </c>
      <c r="BL222" s="66">
        <v>0</v>
      </c>
      <c r="BM222" s="66">
        <v>0</v>
      </c>
      <c r="BN222" s="66">
        <v>0</v>
      </c>
      <c r="BO222" s="66">
        <v>0</v>
      </c>
      <c r="BP222" s="66">
        <v>0</v>
      </c>
      <c r="BQ222" s="66">
        <v>0</v>
      </c>
      <c r="BR222" s="66">
        <v>0</v>
      </c>
      <c r="BS222" s="66">
        <v>0</v>
      </c>
      <c r="BU222" s="70">
        <v>0</v>
      </c>
    </row>
    <row r="223" spans="2:73" x14ac:dyDescent="0.3">
      <c r="B223" s="68" t="s">
        <v>36</v>
      </c>
      <c r="E223" s="79" t="s">
        <v>74</v>
      </c>
      <c r="F223" s="80" t="s">
        <v>73</v>
      </c>
      <c r="G223" s="81"/>
      <c r="H223" s="81"/>
      <c r="I223" s="77">
        <v>750974.88526922453</v>
      </c>
      <c r="J223" s="81"/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  <c r="Q223" s="77">
        <v>0</v>
      </c>
      <c r="R223" s="77">
        <v>9650.4452161644294</v>
      </c>
      <c r="S223" s="77">
        <v>15888.159245867535</v>
      </c>
      <c r="T223" s="77">
        <v>15963.668672006497</v>
      </c>
      <c r="U223" s="77">
        <v>16029.860983106249</v>
      </c>
      <c r="V223" s="77">
        <v>16086.144143518708</v>
      </c>
      <c r="W223" s="77">
        <v>16131.902143761148</v>
      </c>
      <c r="X223" s="77">
        <v>16177.285768346293</v>
      </c>
      <c r="Y223" s="77">
        <v>16233.283522819414</v>
      </c>
      <c r="Z223" s="77">
        <v>16289.308846432119</v>
      </c>
      <c r="AA223" s="77">
        <v>16333.902820352145</v>
      </c>
      <c r="AB223" s="77">
        <v>16389.733554163788</v>
      </c>
      <c r="AC223" s="77">
        <v>16457.480881321415</v>
      </c>
      <c r="AD223" s="77">
        <v>16525.698994052851</v>
      </c>
      <c r="AE223" s="77">
        <v>16594.394301922268</v>
      </c>
      <c r="AF223" s="77">
        <v>16688.861423629685</v>
      </c>
      <c r="AG223" s="77">
        <v>16759.036586497114</v>
      </c>
      <c r="AH223" s="77">
        <v>16842.873870623102</v>
      </c>
      <c r="AI223" s="77">
        <v>16927.751703469155</v>
      </c>
      <c r="AJ223" s="77">
        <v>16986.3204572127</v>
      </c>
      <c r="AK223" s="77">
        <v>17044.881439739929</v>
      </c>
      <c r="AL223" s="77">
        <v>21190.070170716441</v>
      </c>
      <c r="AM223" s="77">
        <v>26054.37400783872</v>
      </c>
      <c r="AN223" s="77">
        <v>26546.128749046271</v>
      </c>
      <c r="AO223" s="77">
        <v>26987.293142842576</v>
      </c>
      <c r="AP223" s="77">
        <v>27374.450097685571</v>
      </c>
      <c r="AQ223" s="77">
        <v>27146.879925054967</v>
      </c>
      <c r="AR223" s="77">
        <v>27784.107481071005</v>
      </c>
      <c r="AS223" s="77">
        <v>28500.082558467846</v>
      </c>
      <c r="AT223" s="77">
        <v>29462.481296831407</v>
      </c>
      <c r="AU223" s="77">
        <v>29384.655874537886</v>
      </c>
      <c r="AV223" s="77">
        <v>29666.50869619162</v>
      </c>
      <c r="AW223" s="77">
        <v>30259.838870115454</v>
      </c>
      <c r="AX223" s="77">
        <v>30865.035647517765</v>
      </c>
      <c r="AY223" s="77">
        <v>31482.336360468122</v>
      </c>
      <c r="AZ223" s="77">
        <v>32111.983087677487</v>
      </c>
      <c r="BA223" s="77">
        <v>4157.6647281547475</v>
      </c>
      <c r="BB223" s="77">
        <v>0</v>
      </c>
      <c r="BC223" s="77">
        <v>0</v>
      </c>
      <c r="BD223" s="77">
        <v>0</v>
      </c>
      <c r="BE223" s="77">
        <v>0</v>
      </c>
      <c r="BF223" s="77">
        <v>0</v>
      </c>
      <c r="BG223" s="77">
        <v>0</v>
      </c>
      <c r="BH223" s="77">
        <v>0</v>
      </c>
      <c r="BI223" s="77">
        <v>0</v>
      </c>
      <c r="BJ223" s="77">
        <v>0</v>
      </c>
      <c r="BK223" s="77">
        <v>0</v>
      </c>
      <c r="BL223" s="77">
        <v>0</v>
      </c>
      <c r="BM223" s="77">
        <v>0</v>
      </c>
      <c r="BN223" s="77">
        <v>0</v>
      </c>
      <c r="BO223" s="77">
        <v>0</v>
      </c>
      <c r="BP223" s="77">
        <v>0</v>
      </c>
      <c r="BQ223" s="77">
        <v>0</v>
      </c>
      <c r="BR223" s="77">
        <v>0</v>
      </c>
      <c r="BS223" s="77">
        <v>0</v>
      </c>
      <c r="BU223" s="82">
        <v>0</v>
      </c>
    </row>
    <row r="224" spans="2:73" x14ac:dyDescent="0.3">
      <c r="B224" s="68" t="s">
        <v>36</v>
      </c>
      <c r="E224" s="61" t="s">
        <v>24</v>
      </c>
      <c r="F224" s="67" t="s">
        <v>73</v>
      </c>
      <c r="G224" s="68"/>
      <c r="H224" s="68"/>
      <c r="I224" s="66">
        <v>0</v>
      </c>
      <c r="J224" s="68"/>
      <c r="K224" s="66">
        <v>0</v>
      </c>
      <c r="L224" s="66">
        <v>0</v>
      </c>
      <c r="M224" s="66">
        <v>0</v>
      </c>
      <c r="N224" s="66">
        <v>0</v>
      </c>
      <c r="O224" s="66">
        <v>0</v>
      </c>
      <c r="P224" s="66">
        <v>0</v>
      </c>
      <c r="Q224" s="66">
        <v>0</v>
      </c>
      <c r="R224" s="66">
        <v>0</v>
      </c>
      <c r="S224" s="66">
        <v>0</v>
      </c>
      <c r="T224" s="66">
        <v>0</v>
      </c>
      <c r="U224" s="66">
        <v>0</v>
      </c>
      <c r="V224" s="66">
        <v>0</v>
      </c>
      <c r="W224" s="66">
        <v>0</v>
      </c>
      <c r="X224" s="66">
        <v>0</v>
      </c>
      <c r="Y224" s="66">
        <v>0</v>
      </c>
      <c r="Z224" s="66">
        <v>0</v>
      </c>
      <c r="AA224" s="66">
        <v>0</v>
      </c>
      <c r="AB224" s="66">
        <v>0</v>
      </c>
      <c r="AC224" s="66">
        <v>0</v>
      </c>
      <c r="AD224" s="66">
        <v>0</v>
      </c>
      <c r="AE224" s="66">
        <v>0</v>
      </c>
      <c r="AF224" s="66">
        <v>0</v>
      </c>
      <c r="AG224" s="66">
        <v>0</v>
      </c>
      <c r="AH224" s="66">
        <v>0</v>
      </c>
      <c r="AI224" s="66">
        <v>0</v>
      </c>
      <c r="AJ224" s="66">
        <v>0</v>
      </c>
      <c r="AK224" s="66">
        <v>0</v>
      </c>
      <c r="AL224" s="66">
        <v>0</v>
      </c>
      <c r="AM224" s="66">
        <v>0</v>
      </c>
      <c r="AN224" s="66">
        <v>0</v>
      </c>
      <c r="AO224" s="66">
        <v>0</v>
      </c>
      <c r="AP224" s="66">
        <v>0</v>
      </c>
      <c r="AQ224" s="66">
        <v>0</v>
      </c>
      <c r="AR224" s="66">
        <v>0</v>
      </c>
      <c r="AS224" s="66">
        <v>0</v>
      </c>
      <c r="AT224" s="66">
        <v>0</v>
      </c>
      <c r="AU224" s="66">
        <v>0</v>
      </c>
      <c r="AV224" s="66">
        <v>0</v>
      </c>
      <c r="AW224" s="66">
        <v>0</v>
      </c>
      <c r="AX224" s="66">
        <v>0</v>
      </c>
      <c r="AY224" s="66">
        <v>0</v>
      </c>
      <c r="AZ224" s="66">
        <v>0</v>
      </c>
      <c r="BA224" s="66">
        <v>0</v>
      </c>
      <c r="BB224" s="66">
        <v>0</v>
      </c>
      <c r="BC224" s="66">
        <v>0</v>
      </c>
      <c r="BD224" s="66">
        <v>0</v>
      </c>
      <c r="BE224" s="66">
        <v>0</v>
      </c>
      <c r="BF224" s="66">
        <v>0</v>
      </c>
      <c r="BG224" s="66">
        <v>0</v>
      </c>
      <c r="BH224" s="66">
        <v>0</v>
      </c>
      <c r="BI224" s="66">
        <v>0</v>
      </c>
      <c r="BJ224" s="66">
        <v>0</v>
      </c>
      <c r="BK224" s="66">
        <v>0</v>
      </c>
      <c r="BL224" s="66">
        <v>0</v>
      </c>
      <c r="BM224" s="66">
        <v>0</v>
      </c>
      <c r="BN224" s="66">
        <v>0</v>
      </c>
      <c r="BO224" s="66">
        <v>0</v>
      </c>
      <c r="BP224" s="66">
        <v>0</v>
      </c>
      <c r="BQ224" s="66">
        <v>0</v>
      </c>
      <c r="BR224" s="66">
        <v>0</v>
      </c>
      <c r="BS224" s="66">
        <v>0</v>
      </c>
      <c r="BU224" s="83">
        <v>0</v>
      </c>
    </row>
    <row r="225" spans="2:73" x14ac:dyDescent="0.3">
      <c r="B225" s="68" t="s">
        <v>36</v>
      </c>
      <c r="E225" s="61" t="s">
        <v>25</v>
      </c>
      <c r="F225" s="67" t="s">
        <v>73</v>
      </c>
      <c r="G225" s="68"/>
      <c r="H225" s="68"/>
      <c r="I225" s="66">
        <v>-24448.523137640248</v>
      </c>
      <c r="J225" s="68"/>
      <c r="K225" s="66">
        <v>0</v>
      </c>
      <c r="L225" s="66">
        <v>0</v>
      </c>
      <c r="M225" s="66">
        <v>0</v>
      </c>
      <c r="N225" s="66">
        <v>-0.49285833333333329</v>
      </c>
      <c r="O225" s="66">
        <v>-180.38614999999999</v>
      </c>
      <c r="P225" s="66">
        <v>-179.89329166666664</v>
      </c>
      <c r="Q225" s="66">
        <v>-179.89329166666664</v>
      </c>
      <c r="R225" s="66">
        <v>-379.63341758937435</v>
      </c>
      <c r="S225" s="66">
        <v>-549.53981025430744</v>
      </c>
      <c r="T225" s="66">
        <v>-550.83131614025501</v>
      </c>
      <c r="U225" s="66">
        <v>-552.1272131462149</v>
      </c>
      <c r="V225" s="66">
        <v>-553.42751620199499</v>
      </c>
      <c r="W225" s="66">
        <v>-554.73224028816458</v>
      </c>
      <c r="X225" s="66">
        <v>-556.04140043622738</v>
      </c>
      <c r="Y225" s="66">
        <v>-557.35501172879344</v>
      </c>
      <c r="Z225" s="66">
        <v>-558.67308929975434</v>
      </c>
      <c r="AA225" s="66">
        <v>-559.99564833445652</v>
      </c>
      <c r="AB225" s="66">
        <v>-561.32270406987652</v>
      </c>
      <c r="AC225" s="66">
        <v>-562.65427179479707</v>
      </c>
      <c r="AD225" s="66">
        <v>-563.99036684998237</v>
      </c>
      <c r="AE225" s="66">
        <v>-565.33100462835523</v>
      </c>
      <c r="AF225" s="66">
        <v>-566.67620057517445</v>
      </c>
      <c r="AG225" s="66">
        <v>-568.02597018821302</v>
      </c>
      <c r="AH225" s="66">
        <v>-569.38032901793599</v>
      </c>
      <c r="AI225" s="66">
        <v>-570.73929266767982</v>
      </c>
      <c r="AJ225" s="66">
        <v>-572.10287679383282</v>
      </c>
      <c r="AK225" s="66">
        <v>-573.47109710601489</v>
      </c>
      <c r="AL225" s="66">
        <v>-675.53749186040523</v>
      </c>
      <c r="AM225" s="66">
        <v>-797.06050664962368</v>
      </c>
      <c r="AN225" s="66">
        <v>-808.90863257813305</v>
      </c>
      <c r="AO225" s="66">
        <v>-819.48308496932782</v>
      </c>
      <c r="AP225" s="66">
        <v>-828.69825823761539</v>
      </c>
      <c r="AQ225" s="66">
        <v>-821.08280679003133</v>
      </c>
      <c r="AR225" s="66">
        <v>-836.53588316053629</v>
      </c>
      <c r="AS225" s="66">
        <v>-853.94809531496344</v>
      </c>
      <c r="AT225" s="66">
        <v>-877.51115569794865</v>
      </c>
      <c r="AU225" s="66">
        <v>-875.05867390298476</v>
      </c>
      <c r="AV225" s="66">
        <v>-880.16020216075424</v>
      </c>
      <c r="AW225" s="66">
        <v>-894.47151452838364</v>
      </c>
      <c r="AX225" s="66">
        <v>-909.06905314336564</v>
      </c>
      <c r="AY225" s="66">
        <v>-923.95854253064704</v>
      </c>
      <c r="AZ225" s="66">
        <v>-939.14582170567428</v>
      </c>
      <c r="BA225" s="66">
        <v>-121.17704563177395</v>
      </c>
      <c r="BB225" s="66">
        <v>0</v>
      </c>
      <c r="BC225" s="66">
        <v>0</v>
      </c>
      <c r="BD225" s="66">
        <v>0</v>
      </c>
      <c r="BE225" s="66">
        <v>0</v>
      </c>
      <c r="BF225" s="66">
        <v>0</v>
      </c>
      <c r="BG225" s="66">
        <v>0</v>
      </c>
      <c r="BH225" s="66">
        <v>0</v>
      </c>
      <c r="BI225" s="66">
        <v>0</v>
      </c>
      <c r="BJ225" s="66">
        <v>0</v>
      </c>
      <c r="BK225" s="66">
        <v>0</v>
      </c>
      <c r="BL225" s="66">
        <v>0</v>
      </c>
      <c r="BM225" s="66">
        <v>0</v>
      </c>
      <c r="BN225" s="66">
        <v>0</v>
      </c>
      <c r="BO225" s="66">
        <v>0</v>
      </c>
      <c r="BP225" s="66">
        <v>0</v>
      </c>
      <c r="BQ225" s="66">
        <v>0</v>
      </c>
      <c r="BR225" s="66">
        <v>0</v>
      </c>
      <c r="BS225" s="66">
        <v>0</v>
      </c>
      <c r="BU225" s="70">
        <v>0</v>
      </c>
    </row>
    <row r="226" spans="2:73" ht="14.5" thickBot="1" x14ac:dyDescent="0.35">
      <c r="E226" s="71" t="s">
        <v>36</v>
      </c>
      <c r="F226" s="84" t="s">
        <v>73</v>
      </c>
      <c r="G226" s="85"/>
      <c r="H226" s="85"/>
      <c r="I226" s="72">
        <v>726526.3621315842</v>
      </c>
      <c r="J226" s="85"/>
      <c r="K226" s="72">
        <v>0</v>
      </c>
      <c r="L226" s="72">
        <v>0</v>
      </c>
      <c r="M226" s="72">
        <v>0</v>
      </c>
      <c r="N226" s="72">
        <v>-0.49285833333333329</v>
      </c>
      <c r="O226" s="72">
        <v>-180.38614999999999</v>
      </c>
      <c r="P226" s="72">
        <v>-179.89329166666664</v>
      </c>
      <c r="Q226" s="72">
        <v>-179.89329166666664</v>
      </c>
      <c r="R226" s="72">
        <v>9270.8117985750559</v>
      </c>
      <c r="S226" s="72">
        <v>15338.619435613227</v>
      </c>
      <c r="T226" s="72">
        <v>15412.837355866242</v>
      </c>
      <c r="U226" s="72">
        <v>15477.733769960034</v>
      </c>
      <c r="V226" s="72">
        <v>15532.716627316713</v>
      </c>
      <c r="W226" s="72">
        <v>15577.169903472985</v>
      </c>
      <c r="X226" s="72">
        <v>15621.244367910065</v>
      </c>
      <c r="Y226" s="72">
        <v>15675.92851109062</v>
      </c>
      <c r="Z226" s="72">
        <v>15730.635757132364</v>
      </c>
      <c r="AA226" s="72">
        <v>15773.907172017687</v>
      </c>
      <c r="AB226" s="72">
        <v>15828.410850093911</v>
      </c>
      <c r="AC226" s="72">
        <v>15894.826609526619</v>
      </c>
      <c r="AD226" s="72">
        <v>15961.708627202868</v>
      </c>
      <c r="AE226" s="72">
        <v>16029.063297293911</v>
      </c>
      <c r="AF226" s="72">
        <v>16122.185223054512</v>
      </c>
      <c r="AG226" s="72">
        <v>16191.0106163089</v>
      </c>
      <c r="AH226" s="72">
        <v>16273.493541605163</v>
      </c>
      <c r="AI226" s="72">
        <v>16357.012410801477</v>
      </c>
      <c r="AJ226" s="72">
        <v>16414.21758041887</v>
      </c>
      <c r="AK226" s="72">
        <v>16471.410342633913</v>
      </c>
      <c r="AL226" s="72">
        <v>20514.532678856034</v>
      </c>
      <c r="AM226" s="72">
        <v>25257.313501189095</v>
      </c>
      <c r="AN226" s="72">
        <v>25737.220116468136</v>
      </c>
      <c r="AO226" s="72">
        <v>26167.810057873248</v>
      </c>
      <c r="AP226" s="72">
        <v>26545.751839447956</v>
      </c>
      <c r="AQ226" s="72">
        <v>26325.797118264934</v>
      </c>
      <c r="AR226" s="72">
        <v>26947.571597910472</v>
      </c>
      <c r="AS226" s="72">
        <v>27646.134463152885</v>
      </c>
      <c r="AT226" s="72">
        <v>28584.970141133457</v>
      </c>
      <c r="AU226" s="72">
        <v>28509.597200634904</v>
      </c>
      <c r="AV226" s="72">
        <v>28786.348494030866</v>
      </c>
      <c r="AW226" s="72">
        <v>29365.36735558707</v>
      </c>
      <c r="AX226" s="72">
        <v>29955.966594374397</v>
      </c>
      <c r="AY226" s="72">
        <v>30558.377817937475</v>
      </c>
      <c r="AZ226" s="72">
        <v>31172.837265971808</v>
      </c>
      <c r="BA226" s="72">
        <v>4036.4876825229735</v>
      </c>
      <c r="BB226" s="72">
        <v>0</v>
      </c>
      <c r="BC226" s="72">
        <v>0</v>
      </c>
      <c r="BD226" s="72">
        <v>0</v>
      </c>
      <c r="BE226" s="72">
        <v>0</v>
      </c>
      <c r="BF226" s="72">
        <v>0</v>
      </c>
      <c r="BG226" s="72">
        <v>0</v>
      </c>
      <c r="BH226" s="72">
        <v>0</v>
      </c>
      <c r="BI226" s="72">
        <v>0</v>
      </c>
      <c r="BJ226" s="72">
        <v>0</v>
      </c>
      <c r="BK226" s="72">
        <v>0</v>
      </c>
      <c r="BL226" s="72">
        <v>0</v>
      </c>
      <c r="BM226" s="72">
        <v>0</v>
      </c>
      <c r="BN226" s="72">
        <v>0</v>
      </c>
      <c r="BO226" s="72">
        <v>0</v>
      </c>
      <c r="BP226" s="72">
        <v>0</v>
      </c>
      <c r="BQ226" s="72">
        <v>0</v>
      </c>
      <c r="BR226" s="72">
        <v>0</v>
      </c>
      <c r="BS226" s="72">
        <v>0</v>
      </c>
      <c r="BU226" s="86">
        <v>0</v>
      </c>
    </row>
    <row r="227" spans="2:73" ht="14.5" thickTop="1" x14ac:dyDescent="0.3"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</row>
    <row r="228" spans="2:73" x14ac:dyDescent="0.3">
      <c r="B228" s="68" t="s">
        <v>37</v>
      </c>
      <c r="E228" s="60" t="s">
        <v>21</v>
      </c>
      <c r="F228" s="68"/>
      <c r="G228" s="68"/>
      <c r="H228" s="68"/>
      <c r="I228" s="66">
        <v>235517.04923632334</v>
      </c>
      <c r="J228" s="68"/>
      <c r="K228" s="66">
        <v>0</v>
      </c>
      <c r="L228" s="66">
        <v>0</v>
      </c>
      <c r="M228" s="66">
        <v>0</v>
      </c>
      <c r="N228" s="66">
        <v>0</v>
      </c>
      <c r="O228" s="66">
        <v>0</v>
      </c>
      <c r="P228" s="66">
        <v>0</v>
      </c>
      <c r="Q228" s="66">
        <v>0</v>
      </c>
      <c r="R228" s="66">
        <v>2387.7038446969109</v>
      </c>
      <c r="S228" s="66">
        <v>11287.203858842478</v>
      </c>
      <c r="T228" s="66">
        <v>11325.580351962544</v>
      </c>
      <c r="U228" s="66">
        <v>11364.087325159217</v>
      </c>
      <c r="V228" s="66">
        <v>11402.725222064761</v>
      </c>
      <c r="W228" s="66">
        <v>11441.49448781978</v>
      </c>
      <c r="X228" s="66">
        <v>11480.39556907837</v>
      </c>
      <c r="Y228" s="66">
        <v>11519.428914013239</v>
      </c>
      <c r="Z228" s="66">
        <v>11558.594972320883</v>
      </c>
      <c r="AA228" s="66">
        <v>11597.894195226776</v>
      </c>
      <c r="AB228" s="66">
        <v>11637.327035490547</v>
      </c>
      <c r="AC228" s="66">
        <v>11676.893947411216</v>
      </c>
      <c r="AD228" s="66">
        <v>11716.595386832416</v>
      </c>
      <c r="AE228" s="66">
        <v>11756.431811147646</v>
      </c>
      <c r="AF228" s="66">
        <v>11796.403679305547</v>
      </c>
      <c r="AG228" s="66">
        <v>11836.51145181519</v>
      </c>
      <c r="AH228" s="66">
        <v>11876.75559075136</v>
      </c>
      <c r="AI228" s="66">
        <v>11917.136559759918</v>
      </c>
      <c r="AJ228" s="66">
        <v>11957.654824063102</v>
      </c>
      <c r="AK228" s="66">
        <v>11998.310850464917</v>
      </c>
      <c r="AL228" s="66">
        <v>11981.919358096555</v>
      </c>
      <c r="AM228" s="66">
        <v>0</v>
      </c>
      <c r="AN228" s="66">
        <v>0</v>
      </c>
      <c r="AO228" s="66">
        <v>0</v>
      </c>
      <c r="AP228" s="66">
        <v>0</v>
      </c>
      <c r="AQ228" s="66">
        <v>0</v>
      </c>
      <c r="AR228" s="66">
        <v>0</v>
      </c>
      <c r="AS228" s="66">
        <v>0</v>
      </c>
      <c r="AT228" s="66">
        <v>0</v>
      </c>
      <c r="AU228" s="66">
        <v>0</v>
      </c>
      <c r="AV228" s="66">
        <v>0</v>
      </c>
      <c r="AW228" s="66">
        <v>0</v>
      </c>
      <c r="AX228" s="66">
        <v>0</v>
      </c>
      <c r="AY228" s="66">
        <v>0</v>
      </c>
      <c r="AZ228" s="66">
        <v>0</v>
      </c>
      <c r="BA228" s="66">
        <v>0</v>
      </c>
      <c r="BB228" s="66">
        <v>0</v>
      </c>
      <c r="BC228" s="66">
        <v>0</v>
      </c>
      <c r="BD228" s="66">
        <v>0</v>
      </c>
      <c r="BE228" s="66">
        <v>0</v>
      </c>
      <c r="BF228" s="66">
        <v>0</v>
      </c>
      <c r="BG228" s="66">
        <v>0</v>
      </c>
      <c r="BH228" s="66">
        <v>0</v>
      </c>
      <c r="BI228" s="66">
        <v>0</v>
      </c>
      <c r="BJ228" s="66">
        <v>0</v>
      </c>
      <c r="BK228" s="66">
        <v>0</v>
      </c>
      <c r="BL228" s="66">
        <v>0</v>
      </c>
      <c r="BM228" s="66">
        <v>0</v>
      </c>
      <c r="BN228" s="66">
        <v>0</v>
      </c>
      <c r="BO228" s="66">
        <v>0</v>
      </c>
      <c r="BP228" s="66">
        <v>0</v>
      </c>
      <c r="BQ228" s="66">
        <v>0</v>
      </c>
      <c r="BR228" s="66">
        <v>0</v>
      </c>
      <c r="BS228" s="66">
        <v>0</v>
      </c>
      <c r="BU228" s="78">
        <v>0</v>
      </c>
    </row>
    <row r="229" spans="2:73" x14ac:dyDescent="0.3">
      <c r="B229" s="68" t="s">
        <v>37</v>
      </c>
      <c r="E229" s="60" t="s">
        <v>22</v>
      </c>
      <c r="F229" s="67" t="s">
        <v>73</v>
      </c>
      <c r="G229" s="68"/>
      <c r="H229" s="68"/>
      <c r="I229" s="66">
        <v>299492.74316712038</v>
      </c>
      <c r="J229" s="68"/>
      <c r="K229" s="66">
        <v>0</v>
      </c>
      <c r="L229" s="66">
        <v>0</v>
      </c>
      <c r="M229" s="66">
        <v>0</v>
      </c>
      <c r="N229" s="66">
        <v>0</v>
      </c>
      <c r="O229" s="66">
        <v>0</v>
      </c>
      <c r="P229" s="66">
        <v>0</v>
      </c>
      <c r="Q229" s="66">
        <v>0</v>
      </c>
      <c r="R229" s="66">
        <v>0</v>
      </c>
      <c r="S229" s="66">
        <v>0</v>
      </c>
      <c r="T229" s="66">
        <v>0</v>
      </c>
      <c r="U229" s="66">
        <v>0</v>
      </c>
      <c r="V229" s="66">
        <v>0</v>
      </c>
      <c r="W229" s="66">
        <v>0</v>
      </c>
      <c r="X229" s="66">
        <v>0</v>
      </c>
      <c r="Y229" s="66">
        <v>0</v>
      </c>
      <c r="Z229" s="66">
        <v>0</v>
      </c>
      <c r="AA229" s="66">
        <v>0</v>
      </c>
      <c r="AB229" s="66">
        <v>0</v>
      </c>
      <c r="AC229" s="66">
        <v>0</v>
      </c>
      <c r="AD229" s="66">
        <v>0</v>
      </c>
      <c r="AE229" s="66">
        <v>0</v>
      </c>
      <c r="AF229" s="66">
        <v>0</v>
      </c>
      <c r="AG229" s="66">
        <v>0</v>
      </c>
      <c r="AH229" s="66">
        <v>0</v>
      </c>
      <c r="AI229" s="66">
        <v>0</v>
      </c>
      <c r="AJ229" s="66">
        <v>0</v>
      </c>
      <c r="AK229" s="66">
        <v>0</v>
      </c>
      <c r="AL229" s="66">
        <v>0</v>
      </c>
      <c r="AM229" s="66">
        <v>18467.025747390238</v>
      </c>
      <c r="AN229" s="66">
        <v>18814.838986609662</v>
      </c>
      <c r="AO229" s="66">
        <v>19125.262302612991</v>
      </c>
      <c r="AP229" s="66">
        <v>19395.782660326182</v>
      </c>
      <c r="AQ229" s="66">
        <v>19325.01160437736</v>
      </c>
      <c r="AR229" s="66">
        <v>19675.676468587517</v>
      </c>
      <c r="AS229" s="66">
        <v>20186.82886078435</v>
      </c>
      <c r="AT229" s="66">
        <v>20878.545374195844</v>
      </c>
      <c r="AU229" s="66">
        <v>20806.550390146891</v>
      </c>
      <c r="AV229" s="66">
        <v>21119.81636056181</v>
      </c>
      <c r="AW229" s="66">
        <v>21426.245892991392</v>
      </c>
      <c r="AX229" s="66">
        <v>21854.770810851223</v>
      </c>
      <c r="AY229" s="66">
        <v>22291.866227068247</v>
      </c>
      <c r="AZ229" s="66">
        <v>22737.703551609615</v>
      </c>
      <c r="BA229" s="66">
        <v>13386.817929007069</v>
      </c>
      <c r="BB229" s="66">
        <v>0</v>
      </c>
      <c r="BC229" s="66">
        <v>0</v>
      </c>
      <c r="BD229" s="66">
        <v>0</v>
      </c>
      <c r="BE229" s="66">
        <v>0</v>
      </c>
      <c r="BF229" s="66">
        <v>0</v>
      </c>
      <c r="BG229" s="66">
        <v>0</v>
      </c>
      <c r="BH229" s="66">
        <v>0</v>
      </c>
      <c r="BI229" s="66">
        <v>0</v>
      </c>
      <c r="BJ229" s="66">
        <v>0</v>
      </c>
      <c r="BK229" s="66">
        <v>0</v>
      </c>
      <c r="BL229" s="66">
        <v>0</v>
      </c>
      <c r="BM229" s="66">
        <v>0</v>
      </c>
      <c r="BN229" s="66">
        <v>0</v>
      </c>
      <c r="BO229" s="66">
        <v>0</v>
      </c>
      <c r="BP229" s="66">
        <v>0</v>
      </c>
      <c r="BQ229" s="66">
        <v>0</v>
      </c>
      <c r="BR229" s="66">
        <v>0</v>
      </c>
      <c r="BS229" s="66">
        <v>0</v>
      </c>
      <c r="BU229" s="70">
        <v>0</v>
      </c>
    </row>
    <row r="230" spans="2:73" x14ac:dyDescent="0.3">
      <c r="B230" s="68" t="s">
        <v>37</v>
      </c>
      <c r="E230" s="60" t="s">
        <v>23</v>
      </c>
      <c r="F230" s="67" t="s">
        <v>73</v>
      </c>
      <c r="G230" s="68"/>
      <c r="H230" s="68"/>
      <c r="I230" s="66">
        <v>22341.01604721522</v>
      </c>
      <c r="J230" s="68"/>
      <c r="K230" s="66">
        <v>0</v>
      </c>
      <c r="L230" s="66">
        <v>0</v>
      </c>
      <c r="M230" s="66">
        <v>0</v>
      </c>
      <c r="N230" s="66">
        <v>0</v>
      </c>
      <c r="O230" s="66">
        <v>0</v>
      </c>
      <c r="P230" s="66">
        <v>0</v>
      </c>
      <c r="Q230" s="66">
        <v>0</v>
      </c>
      <c r="R230" s="66">
        <v>103.00003721863465</v>
      </c>
      <c r="S230" s="66">
        <v>509.30580342805433</v>
      </c>
      <c r="T230" s="66">
        <v>526.80870709515932</v>
      </c>
      <c r="U230" s="66">
        <v>537.34488123706251</v>
      </c>
      <c r="V230" s="66">
        <v>540.47939304427882</v>
      </c>
      <c r="W230" s="66">
        <v>535.7597138374133</v>
      </c>
      <c r="X230" s="66">
        <v>530.63505570505549</v>
      </c>
      <c r="Y230" s="66">
        <v>533.16943209051237</v>
      </c>
      <c r="Z230" s="66">
        <v>535.5929295091056</v>
      </c>
      <c r="AA230" s="66">
        <v>529.49541000392503</v>
      </c>
      <c r="AB230" s="66">
        <v>531.51253537536854</v>
      </c>
      <c r="AC230" s="66">
        <v>542.14278608287589</v>
      </c>
      <c r="AD230" s="66">
        <v>552.98564180453354</v>
      </c>
      <c r="AE230" s="66">
        <v>564.04535464062405</v>
      </c>
      <c r="AF230" s="66">
        <v>593.88517340225724</v>
      </c>
      <c r="AG230" s="66">
        <v>605.76287687030253</v>
      </c>
      <c r="AH230" s="66">
        <v>627.53248025782887</v>
      </c>
      <c r="AI230" s="66">
        <v>649.93056263010828</v>
      </c>
      <c r="AJ230" s="66">
        <v>652.88479246024508</v>
      </c>
      <c r="AK230" s="66">
        <v>655.69721925853537</v>
      </c>
      <c r="AL230" s="66">
        <v>655.23377451301735</v>
      </c>
      <c r="AM230" s="66">
        <v>654.26034076468284</v>
      </c>
      <c r="AN230" s="66">
        <v>667.34554757997648</v>
      </c>
      <c r="AO230" s="66">
        <v>680.69245853157611</v>
      </c>
      <c r="AP230" s="66">
        <v>694.30630770220762</v>
      </c>
      <c r="AQ230" s="66">
        <v>704.79454086552732</v>
      </c>
      <c r="AR230" s="66">
        <v>715.059754426979</v>
      </c>
      <c r="AS230" s="66">
        <v>729.36094951551854</v>
      </c>
      <c r="AT230" s="66">
        <v>743.9481685058289</v>
      </c>
      <c r="AU230" s="66">
        <v>758.82713187594561</v>
      </c>
      <c r="AV230" s="66">
        <v>770.2521260910778</v>
      </c>
      <c r="AW230" s="66">
        <v>781.42779139145091</v>
      </c>
      <c r="AX230" s="66">
        <v>797.05634721928004</v>
      </c>
      <c r="AY230" s="66">
        <v>812.99747416366563</v>
      </c>
      <c r="AZ230" s="66">
        <v>829.25742364693883</v>
      </c>
      <c r="BA230" s="66">
        <v>488.22512446966965</v>
      </c>
      <c r="BB230" s="66">
        <v>0</v>
      </c>
      <c r="BC230" s="66">
        <v>0</v>
      </c>
      <c r="BD230" s="66">
        <v>0</v>
      </c>
      <c r="BE230" s="66">
        <v>0</v>
      </c>
      <c r="BF230" s="66">
        <v>0</v>
      </c>
      <c r="BG230" s="66">
        <v>0</v>
      </c>
      <c r="BH230" s="66">
        <v>0</v>
      </c>
      <c r="BI230" s="66">
        <v>0</v>
      </c>
      <c r="BJ230" s="66">
        <v>0</v>
      </c>
      <c r="BK230" s="66">
        <v>0</v>
      </c>
      <c r="BL230" s="66">
        <v>0</v>
      </c>
      <c r="BM230" s="66">
        <v>0</v>
      </c>
      <c r="BN230" s="66">
        <v>0</v>
      </c>
      <c r="BO230" s="66">
        <v>0</v>
      </c>
      <c r="BP230" s="66">
        <v>0</v>
      </c>
      <c r="BQ230" s="66">
        <v>0</v>
      </c>
      <c r="BR230" s="66">
        <v>0</v>
      </c>
      <c r="BS230" s="66">
        <v>0</v>
      </c>
      <c r="BU230" s="70">
        <v>0</v>
      </c>
    </row>
    <row r="231" spans="2:73" x14ac:dyDescent="0.3">
      <c r="B231" s="68" t="s">
        <v>37</v>
      </c>
      <c r="E231" s="79" t="s">
        <v>74</v>
      </c>
      <c r="F231" s="80" t="s">
        <v>73</v>
      </c>
      <c r="G231" s="81"/>
      <c r="H231" s="81"/>
      <c r="I231" s="77">
        <v>557350.80845065904</v>
      </c>
      <c r="J231" s="81"/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  <c r="Q231" s="77">
        <v>0</v>
      </c>
      <c r="R231" s="77">
        <v>2490.7038819155455</v>
      </c>
      <c r="S231" s="77">
        <v>11796.509662270531</v>
      </c>
      <c r="T231" s="77">
        <v>11852.389059057703</v>
      </c>
      <c r="U231" s="77">
        <v>11901.432206396279</v>
      </c>
      <c r="V231" s="77">
        <v>11943.20461510904</v>
      </c>
      <c r="W231" s="77">
        <v>11977.254201657193</v>
      </c>
      <c r="X231" s="77">
        <v>12011.030624783423</v>
      </c>
      <c r="Y231" s="77">
        <v>12052.59834610375</v>
      </c>
      <c r="Z231" s="77">
        <v>12094.187901829988</v>
      </c>
      <c r="AA231" s="77">
        <v>12127.389605230703</v>
      </c>
      <c r="AB231" s="77">
        <v>12168.839570865915</v>
      </c>
      <c r="AC231" s="77">
        <v>12219.036733494091</v>
      </c>
      <c r="AD231" s="77">
        <v>12269.581028636949</v>
      </c>
      <c r="AE231" s="77">
        <v>12320.47716578827</v>
      </c>
      <c r="AF231" s="77">
        <v>12390.288852707805</v>
      </c>
      <c r="AG231" s="77">
        <v>12442.274328685491</v>
      </c>
      <c r="AH231" s="77">
        <v>12504.288071009189</v>
      </c>
      <c r="AI231" s="77">
        <v>12567.067122390024</v>
      </c>
      <c r="AJ231" s="77">
        <v>12610.539616523347</v>
      </c>
      <c r="AK231" s="77">
        <v>12654.008069723452</v>
      </c>
      <c r="AL231" s="77">
        <v>12637.153132609572</v>
      </c>
      <c r="AM231" s="77">
        <v>19121.28608815492</v>
      </c>
      <c r="AN231" s="77">
        <v>19482.184534189641</v>
      </c>
      <c r="AO231" s="77">
        <v>19805.954761144567</v>
      </c>
      <c r="AP231" s="77">
        <v>20090.088968028391</v>
      </c>
      <c r="AQ231" s="77">
        <v>20029.806145242888</v>
      </c>
      <c r="AR231" s="77">
        <v>20390.736223014497</v>
      </c>
      <c r="AS231" s="77">
        <v>20916.189810299868</v>
      </c>
      <c r="AT231" s="77">
        <v>21622.493542701675</v>
      </c>
      <c r="AU231" s="77">
        <v>21565.377522022838</v>
      </c>
      <c r="AV231" s="77">
        <v>21890.06848665289</v>
      </c>
      <c r="AW231" s="77">
        <v>22207.673684382844</v>
      </c>
      <c r="AX231" s="77">
        <v>22651.827158070504</v>
      </c>
      <c r="AY231" s="77">
        <v>23104.863701231916</v>
      </c>
      <c r="AZ231" s="77">
        <v>23566.960975256552</v>
      </c>
      <c r="BA231" s="77">
        <v>13875.043053476738</v>
      </c>
      <c r="BB231" s="77">
        <v>0</v>
      </c>
      <c r="BC231" s="77">
        <v>0</v>
      </c>
      <c r="BD231" s="77">
        <v>0</v>
      </c>
      <c r="BE231" s="77">
        <v>0</v>
      </c>
      <c r="BF231" s="77">
        <v>0</v>
      </c>
      <c r="BG231" s="77">
        <v>0</v>
      </c>
      <c r="BH231" s="77">
        <v>0</v>
      </c>
      <c r="BI231" s="77">
        <v>0</v>
      </c>
      <c r="BJ231" s="77">
        <v>0</v>
      </c>
      <c r="BK231" s="77">
        <v>0</v>
      </c>
      <c r="BL231" s="77">
        <v>0</v>
      </c>
      <c r="BM231" s="77">
        <v>0</v>
      </c>
      <c r="BN231" s="77">
        <v>0</v>
      </c>
      <c r="BO231" s="77">
        <v>0</v>
      </c>
      <c r="BP231" s="77">
        <v>0</v>
      </c>
      <c r="BQ231" s="77">
        <v>0</v>
      </c>
      <c r="BR231" s="77">
        <v>0</v>
      </c>
      <c r="BS231" s="77">
        <v>0</v>
      </c>
      <c r="BU231" s="82">
        <v>0</v>
      </c>
    </row>
    <row r="232" spans="2:73" x14ac:dyDescent="0.3">
      <c r="B232" s="68" t="s">
        <v>37</v>
      </c>
      <c r="E232" s="61" t="s">
        <v>24</v>
      </c>
      <c r="F232" s="67" t="s">
        <v>73</v>
      </c>
      <c r="G232" s="68"/>
      <c r="H232" s="68"/>
      <c r="I232" s="66">
        <v>0</v>
      </c>
      <c r="J232" s="68"/>
      <c r="K232" s="66">
        <v>0</v>
      </c>
      <c r="L232" s="66">
        <v>0</v>
      </c>
      <c r="M232" s="66">
        <v>0</v>
      </c>
      <c r="N232" s="66">
        <v>0</v>
      </c>
      <c r="O232" s="66">
        <v>0</v>
      </c>
      <c r="P232" s="66">
        <v>0</v>
      </c>
      <c r="Q232" s="66">
        <v>0</v>
      </c>
      <c r="R232" s="66">
        <v>0</v>
      </c>
      <c r="S232" s="66">
        <v>0</v>
      </c>
      <c r="T232" s="66">
        <v>0</v>
      </c>
      <c r="U232" s="66">
        <v>0</v>
      </c>
      <c r="V232" s="66">
        <v>0</v>
      </c>
      <c r="W232" s="66">
        <v>0</v>
      </c>
      <c r="X232" s="66">
        <v>0</v>
      </c>
      <c r="Y232" s="66">
        <v>0</v>
      </c>
      <c r="Z232" s="66">
        <v>0</v>
      </c>
      <c r="AA232" s="66">
        <v>0</v>
      </c>
      <c r="AB232" s="66">
        <v>0</v>
      </c>
      <c r="AC232" s="66">
        <v>0</v>
      </c>
      <c r="AD232" s="66">
        <v>0</v>
      </c>
      <c r="AE232" s="66">
        <v>0</v>
      </c>
      <c r="AF232" s="66">
        <v>0</v>
      </c>
      <c r="AG232" s="66">
        <v>0</v>
      </c>
      <c r="AH232" s="66">
        <v>0</v>
      </c>
      <c r="AI232" s="66">
        <v>0</v>
      </c>
      <c r="AJ232" s="66">
        <v>0</v>
      </c>
      <c r="AK232" s="66">
        <v>0</v>
      </c>
      <c r="AL232" s="66">
        <v>0</v>
      </c>
      <c r="AM232" s="66">
        <v>0</v>
      </c>
      <c r="AN232" s="66">
        <v>0</v>
      </c>
      <c r="AO232" s="66">
        <v>0</v>
      </c>
      <c r="AP232" s="66">
        <v>0</v>
      </c>
      <c r="AQ232" s="66">
        <v>0</v>
      </c>
      <c r="AR232" s="66">
        <v>0</v>
      </c>
      <c r="AS232" s="66">
        <v>0</v>
      </c>
      <c r="AT232" s="66">
        <v>0</v>
      </c>
      <c r="AU232" s="66">
        <v>0</v>
      </c>
      <c r="AV232" s="66">
        <v>0</v>
      </c>
      <c r="AW232" s="66">
        <v>0</v>
      </c>
      <c r="AX232" s="66">
        <v>0</v>
      </c>
      <c r="AY232" s="66">
        <v>0</v>
      </c>
      <c r="AZ232" s="66">
        <v>0</v>
      </c>
      <c r="BA232" s="66">
        <v>0</v>
      </c>
      <c r="BB232" s="66">
        <v>0</v>
      </c>
      <c r="BC232" s="66">
        <v>0</v>
      </c>
      <c r="BD232" s="66">
        <v>0</v>
      </c>
      <c r="BE232" s="66">
        <v>0</v>
      </c>
      <c r="BF232" s="66">
        <v>0</v>
      </c>
      <c r="BG232" s="66">
        <v>0</v>
      </c>
      <c r="BH232" s="66">
        <v>0</v>
      </c>
      <c r="BI232" s="66">
        <v>0</v>
      </c>
      <c r="BJ232" s="66">
        <v>0</v>
      </c>
      <c r="BK232" s="66">
        <v>0</v>
      </c>
      <c r="BL232" s="66">
        <v>0</v>
      </c>
      <c r="BM232" s="66">
        <v>0</v>
      </c>
      <c r="BN232" s="66">
        <v>0</v>
      </c>
      <c r="BO232" s="66">
        <v>0</v>
      </c>
      <c r="BP232" s="66">
        <v>0</v>
      </c>
      <c r="BQ232" s="66">
        <v>0</v>
      </c>
      <c r="BR232" s="66">
        <v>0</v>
      </c>
      <c r="BS232" s="66">
        <v>0</v>
      </c>
      <c r="BU232" s="83">
        <v>0</v>
      </c>
    </row>
    <row r="233" spans="2:73" x14ac:dyDescent="0.3">
      <c r="B233" s="68" t="s">
        <v>37</v>
      </c>
      <c r="E233" s="61" t="s">
        <v>25</v>
      </c>
      <c r="F233" s="67" t="s">
        <v>73</v>
      </c>
      <c r="G233" s="68"/>
      <c r="H233" s="68"/>
      <c r="I233" s="66">
        <v>-18236.590429574855</v>
      </c>
      <c r="J233" s="68"/>
      <c r="K233" s="66">
        <v>0</v>
      </c>
      <c r="L233" s="66">
        <v>0</v>
      </c>
      <c r="M233" s="66">
        <v>0</v>
      </c>
      <c r="N233" s="66">
        <v>-0.42244999999999999</v>
      </c>
      <c r="O233" s="66">
        <v>-154.61670000000001</v>
      </c>
      <c r="P233" s="66">
        <v>-154.19425000000001</v>
      </c>
      <c r="Q233" s="66">
        <v>-154.19425000000001</v>
      </c>
      <c r="R233" s="66">
        <v>-189.20351739160535</v>
      </c>
      <c r="S233" s="66">
        <v>-406.71189547106195</v>
      </c>
      <c r="T233" s="66">
        <v>-407.67130779906358</v>
      </c>
      <c r="U233" s="66">
        <v>-408.63398212898045</v>
      </c>
      <c r="V233" s="66">
        <v>-409.59992955161897</v>
      </c>
      <c r="W233" s="66">
        <v>-410.56916119549453</v>
      </c>
      <c r="X233" s="66">
        <v>-411.54168822695925</v>
      </c>
      <c r="Y233" s="66">
        <v>-412.51752185033092</v>
      </c>
      <c r="Z233" s="66">
        <v>-413.49667330802208</v>
      </c>
      <c r="AA233" s="66">
        <v>-414.4791538806694</v>
      </c>
      <c r="AB233" s="66">
        <v>-415.46497488726368</v>
      </c>
      <c r="AC233" s="66">
        <v>-416.45414768528042</v>
      </c>
      <c r="AD233" s="66">
        <v>-417.44668367081044</v>
      </c>
      <c r="AE233" s="66">
        <v>-418.4425942786911</v>
      </c>
      <c r="AF233" s="66">
        <v>-419.44189098263871</v>
      </c>
      <c r="AG233" s="66">
        <v>-420.44458529537974</v>
      </c>
      <c r="AH233" s="66">
        <v>-421.450688768784</v>
      </c>
      <c r="AI233" s="66">
        <v>-422.46021299399797</v>
      </c>
      <c r="AJ233" s="66">
        <v>-423.47316960157752</v>
      </c>
      <c r="AK233" s="66">
        <v>-424.48957026162293</v>
      </c>
      <c r="AL233" s="66">
        <v>-423.48825690716387</v>
      </c>
      <c r="AM233" s="66">
        <v>-584.96212469475608</v>
      </c>
      <c r="AN233" s="66">
        <v>-593.65745567524164</v>
      </c>
      <c r="AO233" s="66">
        <v>-601.41803857532477</v>
      </c>
      <c r="AP233" s="66">
        <v>-608.18104751815463</v>
      </c>
      <c r="AQ233" s="66">
        <v>-605.82024507418396</v>
      </c>
      <c r="AR233" s="66">
        <v>-613.93307473468803</v>
      </c>
      <c r="AS233" s="66">
        <v>-626.71188453960883</v>
      </c>
      <c r="AT233" s="66">
        <v>-644.00479737489616</v>
      </c>
      <c r="AU233" s="66">
        <v>-642.20492277367225</v>
      </c>
      <c r="AV233" s="66">
        <v>-649.4450459887953</v>
      </c>
      <c r="AW233" s="66">
        <v>-656.45199235478481</v>
      </c>
      <c r="AX233" s="66">
        <v>-667.16511530128059</v>
      </c>
      <c r="AY233" s="66">
        <v>-678.09250070670623</v>
      </c>
      <c r="AZ233" s="66">
        <v>-689.23843382024029</v>
      </c>
      <c r="BA233" s="66">
        <v>-404.39449430550616</v>
      </c>
      <c r="BB233" s="66">
        <v>0</v>
      </c>
      <c r="BC233" s="66">
        <v>0</v>
      </c>
      <c r="BD233" s="66">
        <v>0</v>
      </c>
      <c r="BE233" s="66">
        <v>0</v>
      </c>
      <c r="BF233" s="66">
        <v>0</v>
      </c>
      <c r="BG233" s="66">
        <v>0</v>
      </c>
      <c r="BH233" s="66">
        <v>0</v>
      </c>
      <c r="BI233" s="66">
        <v>0</v>
      </c>
      <c r="BJ233" s="66">
        <v>0</v>
      </c>
      <c r="BK233" s="66">
        <v>0</v>
      </c>
      <c r="BL233" s="66">
        <v>0</v>
      </c>
      <c r="BM233" s="66">
        <v>0</v>
      </c>
      <c r="BN233" s="66">
        <v>0</v>
      </c>
      <c r="BO233" s="66">
        <v>0</v>
      </c>
      <c r="BP233" s="66">
        <v>0</v>
      </c>
      <c r="BQ233" s="66">
        <v>0</v>
      </c>
      <c r="BR233" s="66">
        <v>0</v>
      </c>
      <c r="BS233" s="66">
        <v>0</v>
      </c>
      <c r="BU233" s="70">
        <v>0</v>
      </c>
    </row>
    <row r="234" spans="2:73" ht="14.5" thickBot="1" x14ac:dyDescent="0.35">
      <c r="E234" s="71" t="s">
        <v>37</v>
      </c>
      <c r="F234" s="84" t="s">
        <v>73</v>
      </c>
      <c r="G234" s="85"/>
      <c r="H234" s="85"/>
      <c r="I234" s="72">
        <v>539114.21802108409</v>
      </c>
      <c r="J234" s="85"/>
      <c r="K234" s="72">
        <v>0</v>
      </c>
      <c r="L234" s="72">
        <v>0</v>
      </c>
      <c r="M234" s="72">
        <v>0</v>
      </c>
      <c r="N234" s="72">
        <v>-0.42244999999999999</v>
      </c>
      <c r="O234" s="72">
        <v>-154.61670000000001</v>
      </c>
      <c r="P234" s="72">
        <v>-154.19425000000001</v>
      </c>
      <c r="Q234" s="72">
        <v>-154.19425000000001</v>
      </c>
      <c r="R234" s="72">
        <v>2301.5003645239399</v>
      </c>
      <c r="S234" s="72">
        <v>11389.797766799471</v>
      </c>
      <c r="T234" s="72">
        <v>11444.717751258639</v>
      </c>
      <c r="U234" s="72">
        <v>11492.798224267299</v>
      </c>
      <c r="V234" s="72">
        <v>11533.60468555742</v>
      </c>
      <c r="W234" s="72">
        <v>11566.6850404617</v>
      </c>
      <c r="X234" s="72">
        <v>11599.488936556465</v>
      </c>
      <c r="Y234" s="72">
        <v>11640.080824253419</v>
      </c>
      <c r="Z234" s="72">
        <v>11680.691228521966</v>
      </c>
      <c r="AA234" s="72">
        <v>11712.910451350032</v>
      </c>
      <c r="AB234" s="72">
        <v>11753.374595978654</v>
      </c>
      <c r="AC234" s="72">
        <v>11802.58258580881</v>
      </c>
      <c r="AD234" s="72">
        <v>11852.13434496614</v>
      </c>
      <c r="AE234" s="72">
        <v>11902.034571509579</v>
      </c>
      <c r="AF234" s="72">
        <v>11970.846961725167</v>
      </c>
      <c r="AG234" s="72">
        <v>12021.829743390112</v>
      </c>
      <c r="AH234" s="72">
        <v>12082.837382240406</v>
      </c>
      <c r="AI234" s="72">
        <v>12144.606909396029</v>
      </c>
      <c r="AJ234" s="72">
        <v>12187.066446921768</v>
      </c>
      <c r="AK234" s="72">
        <v>12229.518499461828</v>
      </c>
      <c r="AL234" s="72">
        <v>12213.664875702409</v>
      </c>
      <c r="AM234" s="72">
        <v>18536.323963460167</v>
      </c>
      <c r="AN234" s="72">
        <v>18888.527078514398</v>
      </c>
      <c r="AO234" s="72">
        <v>19204.536722569239</v>
      </c>
      <c r="AP234" s="72">
        <v>19481.907920510235</v>
      </c>
      <c r="AQ234" s="72">
        <v>19423.9859001687</v>
      </c>
      <c r="AR234" s="72">
        <v>19776.803148279811</v>
      </c>
      <c r="AS234" s="72">
        <v>20289.47792576026</v>
      </c>
      <c r="AT234" s="72">
        <v>20978.488745326777</v>
      </c>
      <c r="AU234" s="72">
        <v>20923.172599249167</v>
      </c>
      <c r="AV234" s="72">
        <v>21240.623440664094</v>
      </c>
      <c r="AW234" s="72">
        <v>21551.221692028059</v>
      </c>
      <c r="AX234" s="72">
        <v>21984.662042769225</v>
      </c>
      <c r="AY234" s="72">
        <v>22426.771200525211</v>
      </c>
      <c r="AZ234" s="72">
        <v>22877.722541436313</v>
      </c>
      <c r="BA234" s="72">
        <v>13470.648559171232</v>
      </c>
      <c r="BB234" s="72">
        <v>0</v>
      </c>
      <c r="BC234" s="72">
        <v>0</v>
      </c>
      <c r="BD234" s="72">
        <v>0</v>
      </c>
      <c r="BE234" s="72">
        <v>0</v>
      </c>
      <c r="BF234" s="72">
        <v>0</v>
      </c>
      <c r="BG234" s="72">
        <v>0</v>
      </c>
      <c r="BH234" s="72">
        <v>0</v>
      </c>
      <c r="BI234" s="72">
        <v>0</v>
      </c>
      <c r="BJ234" s="72">
        <v>0</v>
      </c>
      <c r="BK234" s="72">
        <v>0</v>
      </c>
      <c r="BL234" s="72">
        <v>0</v>
      </c>
      <c r="BM234" s="72">
        <v>0</v>
      </c>
      <c r="BN234" s="72">
        <v>0</v>
      </c>
      <c r="BO234" s="72">
        <v>0</v>
      </c>
      <c r="BP234" s="72">
        <v>0</v>
      </c>
      <c r="BQ234" s="72">
        <v>0</v>
      </c>
      <c r="BR234" s="72">
        <v>0</v>
      </c>
      <c r="BS234" s="72">
        <v>0</v>
      </c>
      <c r="BU234" s="86">
        <v>0</v>
      </c>
    </row>
    <row r="235" spans="2:73" ht="14.5" thickTop="1" x14ac:dyDescent="0.3"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</row>
    <row r="236" spans="2:73" x14ac:dyDescent="0.3">
      <c r="B236" s="68" t="s">
        <v>38</v>
      </c>
      <c r="E236" s="60" t="s">
        <v>21</v>
      </c>
      <c r="F236" s="68"/>
      <c r="G236" s="68"/>
      <c r="H236" s="68"/>
      <c r="I236" s="66">
        <v>197521.8523872965</v>
      </c>
      <c r="J236" s="68"/>
      <c r="K236" s="66">
        <v>0</v>
      </c>
      <c r="L236" s="66">
        <v>0</v>
      </c>
      <c r="M236" s="66">
        <v>0</v>
      </c>
      <c r="N236" s="66">
        <v>0</v>
      </c>
      <c r="O236" s="66">
        <v>0</v>
      </c>
      <c r="P236" s="66">
        <v>0</v>
      </c>
      <c r="Q236" s="66">
        <v>0</v>
      </c>
      <c r="R236" s="66">
        <v>6769.7163564063321</v>
      </c>
      <c r="S236" s="66">
        <v>9467.9563080600674</v>
      </c>
      <c r="T236" s="66">
        <v>9500.1473595074713</v>
      </c>
      <c r="U236" s="66">
        <v>9532.4478605297991</v>
      </c>
      <c r="V236" s="66">
        <v>9564.858183255601</v>
      </c>
      <c r="W236" s="66">
        <v>9597.3787010786727</v>
      </c>
      <c r="X236" s="66">
        <v>9630.0097886623389</v>
      </c>
      <c r="Y236" s="66">
        <v>9662.7518219437916</v>
      </c>
      <c r="Z236" s="66">
        <v>9695.6051781384012</v>
      </c>
      <c r="AA236" s="66">
        <v>9728.5702357440714</v>
      </c>
      <c r="AB236" s="66">
        <v>9761.647374545606</v>
      </c>
      <c r="AC236" s="66">
        <v>9794.8369756190605</v>
      </c>
      <c r="AD236" s="66">
        <v>9828.1394213361655</v>
      </c>
      <c r="AE236" s="66">
        <v>9861.5550953687089</v>
      </c>
      <c r="AF236" s="66">
        <v>9895.0843826929631</v>
      </c>
      <c r="AG236" s="66">
        <v>9928.7276695941218</v>
      </c>
      <c r="AH236" s="66">
        <v>9962.4853436707417</v>
      </c>
      <c r="AI236" s="66">
        <v>9996.3577938392227</v>
      </c>
      <c r="AJ236" s="66">
        <v>10030.345410338276</v>
      </c>
      <c r="AK236" s="66">
        <v>10064.448584733427</v>
      </c>
      <c r="AL236" s="66">
        <v>5248.782542231711</v>
      </c>
      <c r="AM236" s="66">
        <v>0</v>
      </c>
      <c r="AN236" s="66">
        <v>0</v>
      </c>
      <c r="AO236" s="66">
        <v>0</v>
      </c>
      <c r="AP236" s="66">
        <v>0</v>
      </c>
      <c r="AQ236" s="66">
        <v>0</v>
      </c>
      <c r="AR236" s="66">
        <v>0</v>
      </c>
      <c r="AS236" s="66">
        <v>0</v>
      </c>
      <c r="AT236" s="66">
        <v>0</v>
      </c>
      <c r="AU236" s="66">
        <v>0</v>
      </c>
      <c r="AV236" s="66">
        <v>0</v>
      </c>
      <c r="AW236" s="66">
        <v>0</v>
      </c>
      <c r="AX236" s="66">
        <v>0</v>
      </c>
      <c r="AY236" s="66">
        <v>0</v>
      </c>
      <c r="AZ236" s="66">
        <v>0</v>
      </c>
      <c r="BA236" s="66">
        <v>0</v>
      </c>
      <c r="BB236" s="66">
        <v>0</v>
      </c>
      <c r="BC236" s="66">
        <v>0</v>
      </c>
      <c r="BD236" s="66">
        <v>0</v>
      </c>
      <c r="BE236" s="66">
        <v>0</v>
      </c>
      <c r="BF236" s="66">
        <v>0</v>
      </c>
      <c r="BG236" s="66">
        <v>0</v>
      </c>
      <c r="BH236" s="66">
        <v>0</v>
      </c>
      <c r="BI236" s="66">
        <v>0</v>
      </c>
      <c r="BJ236" s="66">
        <v>0</v>
      </c>
      <c r="BK236" s="66">
        <v>0</v>
      </c>
      <c r="BL236" s="66">
        <v>0</v>
      </c>
      <c r="BM236" s="66">
        <v>0</v>
      </c>
      <c r="BN236" s="66">
        <v>0</v>
      </c>
      <c r="BO236" s="66">
        <v>0</v>
      </c>
      <c r="BP236" s="66">
        <v>0</v>
      </c>
      <c r="BQ236" s="66">
        <v>0</v>
      </c>
      <c r="BR236" s="66">
        <v>0</v>
      </c>
      <c r="BS236" s="66">
        <v>0</v>
      </c>
      <c r="BU236" s="78">
        <v>0</v>
      </c>
    </row>
    <row r="237" spans="2:73" x14ac:dyDescent="0.3">
      <c r="B237" s="68" t="s">
        <v>38</v>
      </c>
      <c r="E237" s="60" t="s">
        <v>22</v>
      </c>
      <c r="F237" s="67" t="s">
        <v>73</v>
      </c>
      <c r="G237" s="68"/>
      <c r="H237" s="68"/>
      <c r="I237" s="66">
        <v>251597.59686012808</v>
      </c>
      <c r="J237" s="68"/>
      <c r="K237" s="66">
        <v>0</v>
      </c>
      <c r="L237" s="66">
        <v>0</v>
      </c>
      <c r="M237" s="66">
        <v>0</v>
      </c>
      <c r="N237" s="66">
        <v>0</v>
      </c>
      <c r="O237" s="66">
        <v>0</v>
      </c>
      <c r="P237" s="66">
        <v>0</v>
      </c>
      <c r="Q237" s="66">
        <v>0</v>
      </c>
      <c r="R237" s="66">
        <v>0</v>
      </c>
      <c r="S237" s="66">
        <v>0</v>
      </c>
      <c r="T237" s="66">
        <v>0</v>
      </c>
      <c r="U237" s="66">
        <v>0</v>
      </c>
      <c r="V237" s="66">
        <v>0</v>
      </c>
      <c r="W237" s="66">
        <v>0</v>
      </c>
      <c r="X237" s="66">
        <v>0</v>
      </c>
      <c r="Y237" s="66">
        <v>0</v>
      </c>
      <c r="Z237" s="66">
        <v>0</v>
      </c>
      <c r="AA237" s="66">
        <v>0</v>
      </c>
      <c r="AB237" s="66">
        <v>0</v>
      </c>
      <c r="AC237" s="66">
        <v>0</v>
      </c>
      <c r="AD237" s="66">
        <v>0</v>
      </c>
      <c r="AE237" s="66">
        <v>0</v>
      </c>
      <c r="AF237" s="66">
        <v>0</v>
      </c>
      <c r="AG237" s="66">
        <v>0</v>
      </c>
      <c r="AH237" s="66">
        <v>0</v>
      </c>
      <c r="AI237" s="66">
        <v>0</v>
      </c>
      <c r="AJ237" s="66">
        <v>0</v>
      </c>
      <c r="AK237" s="66">
        <v>0</v>
      </c>
      <c r="AL237" s="66">
        <v>7413.6169293776529</v>
      </c>
      <c r="AM237" s="66">
        <v>15704.392356184786</v>
      </c>
      <c r="AN237" s="66">
        <v>16000.173368790416</v>
      </c>
      <c r="AO237" s="66">
        <v>16264.157922540939</v>
      </c>
      <c r="AP237" s="66">
        <v>16494.208927828775</v>
      </c>
      <c r="AQ237" s="66">
        <v>16346.454799284991</v>
      </c>
      <c r="AR237" s="66">
        <v>16732.231132548113</v>
      </c>
      <c r="AS237" s="66">
        <v>17166.916058570707</v>
      </c>
      <c r="AT237" s="66">
        <v>17755.153042395857</v>
      </c>
      <c r="AU237" s="66">
        <v>17693.928376732423</v>
      </c>
      <c r="AV237" s="66">
        <v>17863.645648917409</v>
      </c>
      <c r="AW237" s="66">
        <v>18220.91856189576</v>
      </c>
      <c r="AX237" s="66">
        <v>18585.336933133673</v>
      </c>
      <c r="AY237" s="66">
        <v>18957.043671796353</v>
      </c>
      <c r="AZ237" s="66">
        <v>19336.184545232274</v>
      </c>
      <c r="BA237" s="66">
        <v>1063.2345848979405</v>
      </c>
      <c r="BB237" s="66">
        <v>0</v>
      </c>
      <c r="BC237" s="66">
        <v>0</v>
      </c>
      <c r="BD237" s="66">
        <v>0</v>
      </c>
      <c r="BE237" s="66">
        <v>0</v>
      </c>
      <c r="BF237" s="66">
        <v>0</v>
      </c>
      <c r="BG237" s="66">
        <v>0</v>
      </c>
      <c r="BH237" s="66">
        <v>0</v>
      </c>
      <c r="BI237" s="66">
        <v>0</v>
      </c>
      <c r="BJ237" s="66">
        <v>0</v>
      </c>
      <c r="BK237" s="66">
        <v>0</v>
      </c>
      <c r="BL237" s="66">
        <v>0</v>
      </c>
      <c r="BM237" s="66">
        <v>0</v>
      </c>
      <c r="BN237" s="66">
        <v>0</v>
      </c>
      <c r="BO237" s="66">
        <v>0</v>
      </c>
      <c r="BP237" s="66">
        <v>0</v>
      </c>
      <c r="BQ237" s="66">
        <v>0</v>
      </c>
      <c r="BR237" s="66">
        <v>0</v>
      </c>
      <c r="BS237" s="66">
        <v>0</v>
      </c>
      <c r="BU237" s="70">
        <v>0</v>
      </c>
    </row>
    <row r="238" spans="2:73" x14ac:dyDescent="0.3">
      <c r="B238" s="68" t="s">
        <v>38</v>
      </c>
      <c r="E238" s="60" t="s">
        <v>23</v>
      </c>
      <c r="F238" s="67" t="s">
        <v>73</v>
      </c>
      <c r="G238" s="68"/>
      <c r="H238" s="68"/>
      <c r="I238" s="66">
        <v>18821.240732837588</v>
      </c>
      <c r="J238" s="68"/>
      <c r="K238" s="66">
        <v>0</v>
      </c>
      <c r="L238" s="66">
        <v>0</v>
      </c>
      <c r="M238" s="66">
        <v>0</v>
      </c>
      <c r="N238" s="66">
        <v>0</v>
      </c>
      <c r="O238" s="66">
        <v>0</v>
      </c>
      <c r="P238" s="66">
        <v>0</v>
      </c>
      <c r="Q238" s="66">
        <v>0</v>
      </c>
      <c r="R238" s="66">
        <v>296.0613408535433</v>
      </c>
      <c r="S238" s="66">
        <v>433.11458356776336</v>
      </c>
      <c r="T238" s="66">
        <v>447.99908474952883</v>
      </c>
      <c r="U238" s="66">
        <v>456.95906644451935</v>
      </c>
      <c r="V238" s="66">
        <v>459.62466099877912</v>
      </c>
      <c r="W238" s="66">
        <v>455.61103719850814</v>
      </c>
      <c r="X238" s="66">
        <v>451.25301858182678</v>
      </c>
      <c r="Y238" s="66">
        <v>453.408256879531</v>
      </c>
      <c r="Z238" s="66">
        <v>455.46920350171069</v>
      </c>
      <c r="AA238" s="66">
        <v>450.28386180030657</v>
      </c>
      <c r="AB238" s="66">
        <v>451.99922889287916</v>
      </c>
      <c r="AC238" s="66">
        <v>461.03921347073668</v>
      </c>
      <c r="AD238" s="66">
        <v>470.2599977401515</v>
      </c>
      <c r="AE238" s="66">
        <v>479.66519769495449</v>
      </c>
      <c r="AF238" s="66">
        <v>505.04103396010703</v>
      </c>
      <c r="AG238" s="66">
        <v>515.14185463930926</v>
      </c>
      <c r="AH238" s="66">
        <v>533.6547650404093</v>
      </c>
      <c r="AI238" s="66">
        <v>552.70213511569773</v>
      </c>
      <c r="AJ238" s="66">
        <v>555.21441754804187</v>
      </c>
      <c r="AK238" s="66">
        <v>557.60611042363348</v>
      </c>
      <c r="AL238" s="66">
        <v>554.27267139475725</v>
      </c>
      <c r="AM238" s="66">
        <v>556.38418633340393</v>
      </c>
      <c r="AN238" s="66">
        <v>567.51187006007194</v>
      </c>
      <c r="AO238" s="66">
        <v>578.86210746127335</v>
      </c>
      <c r="AP238" s="66">
        <v>590.43934961049888</v>
      </c>
      <c r="AQ238" s="66">
        <v>596.16482209157039</v>
      </c>
      <c r="AR238" s="66">
        <v>608.08811853340171</v>
      </c>
      <c r="AS238" s="66">
        <v>620.24988090406976</v>
      </c>
      <c r="AT238" s="66">
        <v>632.65487852215119</v>
      </c>
      <c r="AU238" s="66">
        <v>645.30797609259434</v>
      </c>
      <c r="AV238" s="66">
        <v>651.49766484287034</v>
      </c>
      <c r="AW238" s="66">
        <v>664.52761813972768</v>
      </c>
      <c r="AX238" s="66">
        <v>677.81817050252232</v>
      </c>
      <c r="AY238" s="66">
        <v>691.37453391257282</v>
      </c>
      <c r="AZ238" s="66">
        <v>705.20202459082418</v>
      </c>
      <c r="BA238" s="66">
        <v>38.776790743336655</v>
      </c>
      <c r="BB238" s="66">
        <v>0</v>
      </c>
      <c r="BC238" s="66">
        <v>0</v>
      </c>
      <c r="BD238" s="66">
        <v>0</v>
      </c>
      <c r="BE238" s="66">
        <v>0</v>
      </c>
      <c r="BF238" s="66">
        <v>0</v>
      </c>
      <c r="BG238" s="66">
        <v>0</v>
      </c>
      <c r="BH238" s="66">
        <v>0</v>
      </c>
      <c r="BI238" s="66">
        <v>0</v>
      </c>
      <c r="BJ238" s="66">
        <v>0</v>
      </c>
      <c r="BK238" s="66">
        <v>0</v>
      </c>
      <c r="BL238" s="66">
        <v>0</v>
      </c>
      <c r="BM238" s="66">
        <v>0</v>
      </c>
      <c r="BN238" s="66">
        <v>0</v>
      </c>
      <c r="BO238" s="66">
        <v>0</v>
      </c>
      <c r="BP238" s="66">
        <v>0</v>
      </c>
      <c r="BQ238" s="66">
        <v>0</v>
      </c>
      <c r="BR238" s="66">
        <v>0</v>
      </c>
      <c r="BS238" s="66">
        <v>0</v>
      </c>
      <c r="BU238" s="70">
        <v>0</v>
      </c>
    </row>
    <row r="239" spans="2:73" x14ac:dyDescent="0.3">
      <c r="B239" s="68" t="s">
        <v>38</v>
      </c>
      <c r="E239" s="79" t="s">
        <v>74</v>
      </c>
      <c r="F239" s="80" t="s">
        <v>73</v>
      </c>
      <c r="G239" s="81"/>
      <c r="H239" s="81"/>
      <c r="I239" s="77">
        <v>467940.68998026213</v>
      </c>
      <c r="J239" s="81"/>
      <c r="K239" s="77">
        <v>0</v>
      </c>
      <c r="L239" s="77">
        <v>0</v>
      </c>
      <c r="M239" s="77">
        <v>0</v>
      </c>
      <c r="N239" s="77">
        <v>0</v>
      </c>
      <c r="O239" s="77">
        <v>0</v>
      </c>
      <c r="P239" s="77">
        <v>0</v>
      </c>
      <c r="Q239" s="77">
        <v>0</v>
      </c>
      <c r="R239" s="77">
        <v>7065.7776972598758</v>
      </c>
      <c r="S239" s="77">
        <v>9901.0708916278309</v>
      </c>
      <c r="T239" s="77">
        <v>9948.1464442569995</v>
      </c>
      <c r="U239" s="77">
        <v>9989.4069269743177</v>
      </c>
      <c r="V239" s="77">
        <v>10024.48284425438</v>
      </c>
      <c r="W239" s="77">
        <v>10052.989738277181</v>
      </c>
      <c r="X239" s="77">
        <v>10081.262807244166</v>
      </c>
      <c r="Y239" s="77">
        <v>10116.160078823323</v>
      </c>
      <c r="Z239" s="77">
        <v>10151.074381640112</v>
      </c>
      <c r="AA239" s="77">
        <v>10178.854097544379</v>
      </c>
      <c r="AB239" s="77">
        <v>10213.646603438485</v>
      </c>
      <c r="AC239" s="77">
        <v>10255.876189089799</v>
      </c>
      <c r="AD239" s="77">
        <v>10298.399419076317</v>
      </c>
      <c r="AE239" s="77">
        <v>10341.220293063663</v>
      </c>
      <c r="AF239" s="77">
        <v>10400.125416653071</v>
      </c>
      <c r="AG239" s="77">
        <v>10443.869524233431</v>
      </c>
      <c r="AH239" s="77">
        <v>10496.140108711152</v>
      </c>
      <c r="AI239" s="77">
        <v>10549.059928954921</v>
      </c>
      <c r="AJ239" s="77">
        <v>10585.559827886318</v>
      </c>
      <c r="AK239" s="77">
        <v>10622.054695157061</v>
      </c>
      <c r="AL239" s="77">
        <v>13216.672143004122</v>
      </c>
      <c r="AM239" s="77">
        <v>16260.77654251819</v>
      </c>
      <c r="AN239" s="77">
        <v>16567.685238850489</v>
      </c>
      <c r="AO239" s="77">
        <v>16843.020030002212</v>
      </c>
      <c r="AP239" s="77">
        <v>17084.648277439272</v>
      </c>
      <c r="AQ239" s="77">
        <v>16942.619621376565</v>
      </c>
      <c r="AR239" s="77">
        <v>17340.319251081517</v>
      </c>
      <c r="AS239" s="77">
        <v>17787.165939474777</v>
      </c>
      <c r="AT239" s="77">
        <v>18387.80792091801</v>
      </c>
      <c r="AU239" s="77">
        <v>18339.236352825017</v>
      </c>
      <c r="AV239" s="77">
        <v>18515.14331376028</v>
      </c>
      <c r="AW239" s="77">
        <v>18885.446180035487</v>
      </c>
      <c r="AX239" s="77">
        <v>19263.155103636196</v>
      </c>
      <c r="AY239" s="77">
        <v>19648.418205708924</v>
      </c>
      <c r="AZ239" s="77">
        <v>20041.386569823102</v>
      </c>
      <c r="BA239" s="77">
        <v>1102.0113756412773</v>
      </c>
      <c r="BB239" s="77">
        <v>0</v>
      </c>
      <c r="BC239" s="77">
        <v>0</v>
      </c>
      <c r="BD239" s="77">
        <v>0</v>
      </c>
      <c r="BE239" s="77">
        <v>0</v>
      </c>
      <c r="BF239" s="77">
        <v>0</v>
      </c>
      <c r="BG239" s="77">
        <v>0</v>
      </c>
      <c r="BH239" s="77">
        <v>0</v>
      </c>
      <c r="BI239" s="77">
        <v>0</v>
      </c>
      <c r="BJ239" s="77">
        <v>0</v>
      </c>
      <c r="BK239" s="77">
        <v>0</v>
      </c>
      <c r="BL239" s="77">
        <v>0</v>
      </c>
      <c r="BM239" s="77">
        <v>0</v>
      </c>
      <c r="BN239" s="77">
        <v>0</v>
      </c>
      <c r="BO239" s="77">
        <v>0</v>
      </c>
      <c r="BP239" s="77">
        <v>0</v>
      </c>
      <c r="BQ239" s="77">
        <v>0</v>
      </c>
      <c r="BR239" s="77">
        <v>0</v>
      </c>
      <c r="BS239" s="77">
        <v>0</v>
      </c>
      <c r="BU239" s="82">
        <v>0</v>
      </c>
    </row>
    <row r="240" spans="2:73" x14ac:dyDescent="0.3">
      <c r="B240" s="68" t="s">
        <v>38</v>
      </c>
      <c r="E240" s="61" t="s">
        <v>24</v>
      </c>
      <c r="F240" s="67" t="s">
        <v>73</v>
      </c>
      <c r="G240" s="68"/>
      <c r="H240" s="68"/>
      <c r="I240" s="66">
        <v>0</v>
      </c>
      <c r="J240" s="68"/>
      <c r="K240" s="66">
        <v>0</v>
      </c>
      <c r="L240" s="66">
        <v>0</v>
      </c>
      <c r="M240" s="66">
        <v>0</v>
      </c>
      <c r="N240" s="66">
        <v>0</v>
      </c>
      <c r="O240" s="66">
        <v>0</v>
      </c>
      <c r="P240" s="66">
        <v>0</v>
      </c>
      <c r="Q240" s="66">
        <v>0</v>
      </c>
      <c r="R240" s="66">
        <v>0</v>
      </c>
      <c r="S240" s="66">
        <v>0</v>
      </c>
      <c r="T240" s="66">
        <v>0</v>
      </c>
      <c r="U240" s="66">
        <v>0</v>
      </c>
      <c r="V240" s="66">
        <v>0</v>
      </c>
      <c r="W240" s="66">
        <v>0</v>
      </c>
      <c r="X240" s="66">
        <v>0</v>
      </c>
      <c r="Y240" s="66">
        <v>0</v>
      </c>
      <c r="Z240" s="66">
        <v>0</v>
      </c>
      <c r="AA240" s="66">
        <v>0</v>
      </c>
      <c r="AB240" s="66">
        <v>0</v>
      </c>
      <c r="AC240" s="66">
        <v>0</v>
      </c>
      <c r="AD240" s="66">
        <v>0</v>
      </c>
      <c r="AE240" s="66">
        <v>0</v>
      </c>
      <c r="AF240" s="66">
        <v>0</v>
      </c>
      <c r="AG240" s="66">
        <v>0</v>
      </c>
      <c r="AH240" s="66">
        <v>0</v>
      </c>
      <c r="AI240" s="66">
        <v>0</v>
      </c>
      <c r="AJ240" s="66">
        <v>0</v>
      </c>
      <c r="AK240" s="66">
        <v>0</v>
      </c>
      <c r="AL240" s="66">
        <v>0</v>
      </c>
      <c r="AM240" s="66">
        <v>0</v>
      </c>
      <c r="AN240" s="66">
        <v>0</v>
      </c>
      <c r="AO240" s="66">
        <v>0</v>
      </c>
      <c r="AP240" s="66">
        <v>0</v>
      </c>
      <c r="AQ240" s="66">
        <v>0</v>
      </c>
      <c r="AR240" s="66">
        <v>0</v>
      </c>
      <c r="AS240" s="66">
        <v>0</v>
      </c>
      <c r="AT240" s="66">
        <v>0</v>
      </c>
      <c r="AU240" s="66">
        <v>0</v>
      </c>
      <c r="AV240" s="66">
        <v>0</v>
      </c>
      <c r="AW240" s="66">
        <v>0</v>
      </c>
      <c r="AX240" s="66">
        <v>0</v>
      </c>
      <c r="AY240" s="66">
        <v>0</v>
      </c>
      <c r="AZ240" s="66">
        <v>0</v>
      </c>
      <c r="BA240" s="66">
        <v>0</v>
      </c>
      <c r="BB240" s="66">
        <v>0</v>
      </c>
      <c r="BC240" s="66">
        <v>0</v>
      </c>
      <c r="BD240" s="66">
        <v>0</v>
      </c>
      <c r="BE240" s="66">
        <v>0</v>
      </c>
      <c r="BF240" s="66">
        <v>0</v>
      </c>
      <c r="BG240" s="66">
        <v>0</v>
      </c>
      <c r="BH240" s="66">
        <v>0</v>
      </c>
      <c r="BI240" s="66">
        <v>0</v>
      </c>
      <c r="BJ240" s="66">
        <v>0</v>
      </c>
      <c r="BK240" s="66">
        <v>0</v>
      </c>
      <c r="BL240" s="66">
        <v>0</v>
      </c>
      <c r="BM240" s="66">
        <v>0</v>
      </c>
      <c r="BN240" s="66">
        <v>0</v>
      </c>
      <c r="BO240" s="66">
        <v>0</v>
      </c>
      <c r="BP240" s="66">
        <v>0</v>
      </c>
      <c r="BQ240" s="66">
        <v>0</v>
      </c>
      <c r="BR240" s="66">
        <v>0</v>
      </c>
      <c r="BS240" s="66">
        <v>0</v>
      </c>
      <c r="BU240" s="83">
        <v>0</v>
      </c>
    </row>
    <row r="241" spans="2:73" x14ac:dyDescent="0.3">
      <c r="B241" s="68" t="s">
        <v>38</v>
      </c>
      <c r="E241" s="61" t="s">
        <v>25</v>
      </c>
      <c r="F241" s="67" t="s">
        <v>73</v>
      </c>
      <c r="G241" s="68"/>
      <c r="H241" s="68"/>
      <c r="I241" s="66">
        <v>-15258.560634473148</v>
      </c>
      <c r="J241" s="68"/>
      <c r="K241" s="66">
        <v>0</v>
      </c>
      <c r="L241" s="66">
        <v>0</v>
      </c>
      <c r="M241" s="66">
        <v>0</v>
      </c>
      <c r="N241" s="66">
        <v>-0.32857222222222215</v>
      </c>
      <c r="O241" s="66">
        <v>-120.25743333333332</v>
      </c>
      <c r="P241" s="66">
        <v>-119.9288611111111</v>
      </c>
      <c r="Q241" s="66">
        <v>-119.9288611111111</v>
      </c>
      <c r="R241" s="66">
        <v>-264.93610146241792</v>
      </c>
      <c r="S241" s="66">
        <v>-342.60097656031178</v>
      </c>
      <c r="T241" s="66">
        <v>-343.40575284649685</v>
      </c>
      <c r="U241" s="66">
        <v>-344.21326537205505</v>
      </c>
      <c r="V241" s="66">
        <v>-345.02352344020011</v>
      </c>
      <c r="W241" s="66">
        <v>-345.83653638577687</v>
      </c>
      <c r="X241" s="66">
        <v>-346.65231357536857</v>
      </c>
      <c r="Y241" s="66">
        <v>-347.47086440740492</v>
      </c>
      <c r="Z241" s="66">
        <v>-348.29219831227016</v>
      </c>
      <c r="AA241" s="66">
        <v>-349.11632475241191</v>
      </c>
      <c r="AB241" s="66">
        <v>-349.94325322245027</v>
      </c>
      <c r="AC241" s="66">
        <v>-350.77299324928663</v>
      </c>
      <c r="AD241" s="66">
        <v>-351.60555439221423</v>
      </c>
      <c r="AE241" s="66">
        <v>-352.44094624302784</v>
      </c>
      <c r="AF241" s="66">
        <v>-353.27917842613419</v>
      </c>
      <c r="AG241" s="66">
        <v>-354.12026059866315</v>
      </c>
      <c r="AH241" s="66">
        <v>-354.96420245057863</v>
      </c>
      <c r="AI241" s="66">
        <v>-355.81101370479064</v>
      </c>
      <c r="AJ241" s="66">
        <v>-356.66070411726702</v>
      </c>
      <c r="AK241" s="66">
        <v>-357.51328347714582</v>
      </c>
      <c r="AL241" s="66">
        <v>-421.40303496045613</v>
      </c>
      <c r="AM241" s="66">
        <v>-497.45285707484163</v>
      </c>
      <c r="AN241" s="66">
        <v>-504.84738238998239</v>
      </c>
      <c r="AO241" s="66">
        <v>-511.44699623374549</v>
      </c>
      <c r="AP241" s="66">
        <v>-517.19827136594131</v>
      </c>
      <c r="AQ241" s="66">
        <v>-512.4453974637587</v>
      </c>
      <c r="AR241" s="66">
        <v>-522.08980579533682</v>
      </c>
      <c r="AS241" s="66">
        <v>-532.95692894590161</v>
      </c>
      <c r="AT241" s="66">
        <v>-547.66285354153035</v>
      </c>
      <c r="AU241" s="66">
        <v>-546.13223689994447</v>
      </c>
      <c r="AV241" s="66">
        <v>-549.31614801598107</v>
      </c>
      <c r="AW241" s="66">
        <v>-558.24797084043985</v>
      </c>
      <c r="AX241" s="66">
        <v>-567.35843012138776</v>
      </c>
      <c r="AY241" s="66">
        <v>-576.65109858795461</v>
      </c>
      <c r="AZ241" s="66">
        <v>-586.12962042385266</v>
      </c>
      <c r="BA241" s="66">
        <v>-32.118627038040174</v>
      </c>
      <c r="BB241" s="66">
        <v>0</v>
      </c>
      <c r="BC241" s="66">
        <v>0</v>
      </c>
      <c r="BD241" s="66">
        <v>0</v>
      </c>
      <c r="BE241" s="66">
        <v>0</v>
      </c>
      <c r="BF241" s="66">
        <v>0</v>
      </c>
      <c r="BG241" s="66">
        <v>0</v>
      </c>
      <c r="BH241" s="66">
        <v>0</v>
      </c>
      <c r="BI241" s="66">
        <v>0</v>
      </c>
      <c r="BJ241" s="66">
        <v>0</v>
      </c>
      <c r="BK241" s="66">
        <v>0</v>
      </c>
      <c r="BL241" s="66">
        <v>0</v>
      </c>
      <c r="BM241" s="66">
        <v>0</v>
      </c>
      <c r="BN241" s="66">
        <v>0</v>
      </c>
      <c r="BO241" s="66">
        <v>0</v>
      </c>
      <c r="BP241" s="66">
        <v>0</v>
      </c>
      <c r="BQ241" s="66">
        <v>0</v>
      </c>
      <c r="BR241" s="66">
        <v>0</v>
      </c>
      <c r="BS241" s="66">
        <v>0</v>
      </c>
      <c r="BU241" s="70">
        <v>0</v>
      </c>
    </row>
    <row r="242" spans="2:73" ht="14.5" thickBot="1" x14ac:dyDescent="0.35">
      <c r="E242" s="71" t="s">
        <v>38</v>
      </c>
      <c r="F242" s="84" t="s">
        <v>73</v>
      </c>
      <c r="G242" s="85"/>
      <c r="H242" s="85"/>
      <c r="I242" s="72">
        <v>452682.12934578903</v>
      </c>
      <c r="J242" s="85"/>
      <c r="K242" s="72">
        <v>0</v>
      </c>
      <c r="L242" s="72">
        <v>0</v>
      </c>
      <c r="M242" s="72">
        <v>0</v>
      </c>
      <c r="N242" s="72">
        <v>-0.32857222222222215</v>
      </c>
      <c r="O242" s="72">
        <v>-120.25743333333332</v>
      </c>
      <c r="P242" s="72">
        <v>-119.9288611111111</v>
      </c>
      <c r="Q242" s="72">
        <v>-119.9288611111111</v>
      </c>
      <c r="R242" s="72">
        <v>6800.8415957974576</v>
      </c>
      <c r="S242" s="72">
        <v>9558.4699150675187</v>
      </c>
      <c r="T242" s="72">
        <v>9604.7406914105013</v>
      </c>
      <c r="U242" s="72">
        <v>9645.1936616022631</v>
      </c>
      <c r="V242" s="72">
        <v>9679.4593208141796</v>
      </c>
      <c r="W242" s="72">
        <v>9707.153201891404</v>
      </c>
      <c r="X242" s="72">
        <v>9734.6104936687952</v>
      </c>
      <c r="Y242" s="72">
        <v>9768.6892144159174</v>
      </c>
      <c r="Z242" s="72">
        <v>9802.7821833278413</v>
      </c>
      <c r="AA242" s="72">
        <v>9829.7377727919666</v>
      </c>
      <c r="AB242" s="72">
        <v>9863.7033502160339</v>
      </c>
      <c r="AC242" s="72">
        <v>9905.103195840511</v>
      </c>
      <c r="AD242" s="72">
        <v>9946.793864684103</v>
      </c>
      <c r="AE242" s="72">
        <v>9988.7793468206364</v>
      </c>
      <c r="AF242" s="72">
        <v>10046.846238226935</v>
      </c>
      <c r="AG242" s="72">
        <v>10089.749263634767</v>
      </c>
      <c r="AH242" s="72">
        <v>10141.175906260572</v>
      </c>
      <c r="AI242" s="72">
        <v>10193.248915250129</v>
      </c>
      <c r="AJ242" s="72">
        <v>10228.899123769052</v>
      </c>
      <c r="AK242" s="72">
        <v>10264.541411679915</v>
      </c>
      <c r="AL242" s="72">
        <v>12795.269108043665</v>
      </c>
      <c r="AM242" s="72">
        <v>15763.323685443347</v>
      </c>
      <c r="AN242" s="72">
        <v>16062.837856460505</v>
      </c>
      <c r="AO242" s="72">
        <v>16331.573033768465</v>
      </c>
      <c r="AP242" s="72">
        <v>16567.45000607333</v>
      </c>
      <c r="AQ242" s="72">
        <v>16430.174223912807</v>
      </c>
      <c r="AR242" s="72">
        <v>16818.229445286179</v>
      </c>
      <c r="AS242" s="72">
        <v>17254.209010528873</v>
      </c>
      <c r="AT242" s="72">
        <v>17840.145067376478</v>
      </c>
      <c r="AU242" s="72">
        <v>17793.104115925074</v>
      </c>
      <c r="AV242" s="72">
        <v>17965.827165744297</v>
      </c>
      <c r="AW242" s="72">
        <v>18327.198209195049</v>
      </c>
      <c r="AX242" s="72">
        <v>18695.796673514807</v>
      </c>
      <c r="AY242" s="72">
        <v>19071.76710712097</v>
      </c>
      <c r="AZ242" s="72">
        <v>19455.256949399249</v>
      </c>
      <c r="BA242" s="72">
        <v>1069.8927486032371</v>
      </c>
      <c r="BB242" s="72">
        <v>0</v>
      </c>
      <c r="BC242" s="72">
        <v>0</v>
      </c>
      <c r="BD242" s="72">
        <v>0</v>
      </c>
      <c r="BE242" s="72">
        <v>0</v>
      </c>
      <c r="BF242" s="72">
        <v>0</v>
      </c>
      <c r="BG242" s="72">
        <v>0</v>
      </c>
      <c r="BH242" s="72">
        <v>0</v>
      </c>
      <c r="BI242" s="72">
        <v>0</v>
      </c>
      <c r="BJ242" s="72">
        <v>0</v>
      </c>
      <c r="BK242" s="72">
        <v>0</v>
      </c>
      <c r="BL242" s="72">
        <v>0</v>
      </c>
      <c r="BM242" s="72">
        <v>0</v>
      </c>
      <c r="BN242" s="72">
        <v>0</v>
      </c>
      <c r="BO242" s="72">
        <v>0</v>
      </c>
      <c r="BP242" s="72">
        <v>0</v>
      </c>
      <c r="BQ242" s="72">
        <v>0</v>
      </c>
      <c r="BR242" s="72">
        <v>0</v>
      </c>
      <c r="BS242" s="72">
        <v>0</v>
      </c>
      <c r="BU242" s="86">
        <v>0</v>
      </c>
    </row>
    <row r="243" spans="2:73" ht="14.5" thickTop="1" x14ac:dyDescent="0.3"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</row>
    <row r="244" spans="2:73" x14ac:dyDescent="0.3">
      <c r="B244" s="68" t="s">
        <v>39</v>
      </c>
      <c r="E244" s="60" t="s">
        <v>21</v>
      </c>
      <c r="F244" s="68"/>
      <c r="G244" s="68"/>
      <c r="H244" s="68"/>
      <c r="I244" s="66">
        <v>72281.630919647403</v>
      </c>
      <c r="J244" s="68"/>
      <c r="K244" s="66">
        <v>0</v>
      </c>
      <c r="L244" s="66">
        <v>0</v>
      </c>
      <c r="M244" s="66">
        <v>0</v>
      </c>
      <c r="N244" s="66">
        <v>0</v>
      </c>
      <c r="O244" s="66">
        <v>0</v>
      </c>
      <c r="P244" s="66">
        <v>0</v>
      </c>
      <c r="Q244" s="66">
        <v>1142.1559044587098</v>
      </c>
      <c r="R244" s="66">
        <v>3444.2929334296796</v>
      </c>
      <c r="S244" s="66">
        <v>3456.0035294033401</v>
      </c>
      <c r="T244" s="66">
        <v>3467.7539414033117</v>
      </c>
      <c r="U244" s="66">
        <v>3479.5443048040838</v>
      </c>
      <c r="V244" s="66">
        <v>3491.3747554404176</v>
      </c>
      <c r="W244" s="66">
        <v>3503.2454296089154</v>
      </c>
      <c r="X244" s="66">
        <v>3515.156464069586</v>
      </c>
      <c r="Y244" s="66">
        <v>3527.1079960474231</v>
      </c>
      <c r="Z244" s="66">
        <v>3539.1001632339849</v>
      </c>
      <c r="AA244" s="66">
        <v>3551.1331037889813</v>
      </c>
      <c r="AB244" s="66">
        <v>3563.2069563418636</v>
      </c>
      <c r="AC244" s="66">
        <v>3575.3218599934262</v>
      </c>
      <c r="AD244" s="66">
        <v>3587.4779543174036</v>
      </c>
      <c r="AE244" s="66">
        <v>3599.6753793620833</v>
      </c>
      <c r="AF244" s="66">
        <v>3611.9142756519145</v>
      </c>
      <c r="AG244" s="66">
        <v>3624.1947841891315</v>
      </c>
      <c r="AH244" s="66">
        <v>3636.5170464553748</v>
      </c>
      <c r="AI244" s="66">
        <v>3648.8812044133228</v>
      </c>
      <c r="AJ244" s="66">
        <v>3661.287400508329</v>
      </c>
      <c r="AK244" s="66">
        <v>3656.2855327261241</v>
      </c>
      <c r="AL244" s="66">
        <v>0</v>
      </c>
      <c r="AM244" s="66">
        <v>0</v>
      </c>
      <c r="AN244" s="66">
        <v>0</v>
      </c>
      <c r="AO244" s="66">
        <v>0</v>
      </c>
      <c r="AP244" s="66">
        <v>0</v>
      </c>
      <c r="AQ244" s="66">
        <v>0</v>
      </c>
      <c r="AR244" s="66">
        <v>0</v>
      </c>
      <c r="AS244" s="66">
        <v>0</v>
      </c>
      <c r="AT244" s="66">
        <v>0</v>
      </c>
      <c r="AU244" s="66">
        <v>0</v>
      </c>
      <c r="AV244" s="66">
        <v>0</v>
      </c>
      <c r="AW244" s="66">
        <v>0</v>
      </c>
      <c r="AX244" s="66">
        <v>0</v>
      </c>
      <c r="AY244" s="66">
        <v>0</v>
      </c>
      <c r="AZ244" s="66">
        <v>0</v>
      </c>
      <c r="BA244" s="66">
        <v>0</v>
      </c>
      <c r="BB244" s="66">
        <v>0</v>
      </c>
      <c r="BC244" s="66">
        <v>0</v>
      </c>
      <c r="BD244" s="66">
        <v>0</v>
      </c>
      <c r="BE244" s="66">
        <v>0</v>
      </c>
      <c r="BF244" s="66">
        <v>0</v>
      </c>
      <c r="BG244" s="66">
        <v>0</v>
      </c>
      <c r="BH244" s="66">
        <v>0</v>
      </c>
      <c r="BI244" s="66">
        <v>0</v>
      </c>
      <c r="BJ244" s="66">
        <v>0</v>
      </c>
      <c r="BK244" s="66">
        <v>0</v>
      </c>
      <c r="BL244" s="66">
        <v>0</v>
      </c>
      <c r="BM244" s="66">
        <v>0</v>
      </c>
      <c r="BN244" s="66">
        <v>0</v>
      </c>
      <c r="BO244" s="66">
        <v>0</v>
      </c>
      <c r="BP244" s="66">
        <v>0</v>
      </c>
      <c r="BQ244" s="66">
        <v>0</v>
      </c>
      <c r="BR244" s="66">
        <v>0</v>
      </c>
      <c r="BS244" s="66">
        <v>0</v>
      </c>
      <c r="BU244" s="78">
        <v>0</v>
      </c>
    </row>
    <row r="245" spans="2:73" x14ac:dyDescent="0.3">
      <c r="B245" s="68" t="s">
        <v>39</v>
      </c>
      <c r="E245" s="60" t="s">
        <v>22</v>
      </c>
      <c r="F245" s="67" t="s">
        <v>73</v>
      </c>
      <c r="G245" s="68"/>
      <c r="H245" s="68"/>
      <c r="I245" s="66">
        <v>91960.34383463586</v>
      </c>
      <c r="J245" s="68"/>
      <c r="K245" s="66">
        <v>0</v>
      </c>
      <c r="L245" s="66">
        <v>0</v>
      </c>
      <c r="M245" s="66">
        <v>0</v>
      </c>
      <c r="N245" s="66">
        <v>0</v>
      </c>
      <c r="O245" s="66">
        <v>0</v>
      </c>
      <c r="P245" s="66">
        <v>0</v>
      </c>
      <c r="Q245" s="66">
        <v>0</v>
      </c>
      <c r="R245" s="66">
        <v>0</v>
      </c>
      <c r="S245" s="66">
        <v>0</v>
      </c>
      <c r="T245" s="66">
        <v>0</v>
      </c>
      <c r="U245" s="66">
        <v>0</v>
      </c>
      <c r="V245" s="66">
        <v>0</v>
      </c>
      <c r="W245" s="66">
        <v>0</v>
      </c>
      <c r="X245" s="66">
        <v>0</v>
      </c>
      <c r="Y245" s="66">
        <v>0</v>
      </c>
      <c r="Z245" s="66">
        <v>0</v>
      </c>
      <c r="AA245" s="66">
        <v>0</v>
      </c>
      <c r="AB245" s="66">
        <v>0</v>
      </c>
      <c r="AC245" s="66">
        <v>0</v>
      </c>
      <c r="AD245" s="66">
        <v>0</v>
      </c>
      <c r="AE245" s="66">
        <v>0</v>
      </c>
      <c r="AF245" s="66">
        <v>0</v>
      </c>
      <c r="AG245" s="66">
        <v>0</v>
      </c>
      <c r="AH245" s="66">
        <v>0</v>
      </c>
      <c r="AI245" s="66">
        <v>0</v>
      </c>
      <c r="AJ245" s="66">
        <v>0</v>
      </c>
      <c r="AK245" s="66">
        <v>0</v>
      </c>
      <c r="AL245" s="66">
        <v>5749.7987182957295</v>
      </c>
      <c r="AM245" s="66">
        <v>5785.4513597282275</v>
      </c>
      <c r="AN245" s="66">
        <v>5894.4162036234529</v>
      </c>
      <c r="AO245" s="66">
        <v>5991.6673267999395</v>
      </c>
      <c r="AP245" s="66">
        <v>6047.2629037308398</v>
      </c>
      <c r="AQ245" s="66">
        <v>6021.9852510253095</v>
      </c>
      <c r="AR245" s="66">
        <v>6164.1041029495063</v>
      </c>
      <c r="AS245" s="66">
        <v>6324.2407347447715</v>
      </c>
      <c r="AT245" s="66">
        <v>6540.9454871940688</v>
      </c>
      <c r="AU245" s="66">
        <v>6486.7962630737447</v>
      </c>
      <c r="AV245" s="66">
        <v>6580.913840230879</v>
      </c>
      <c r="AW245" s="66">
        <v>6712.5321170354964</v>
      </c>
      <c r="AX245" s="66">
        <v>6846.7827593762067</v>
      </c>
      <c r="AY245" s="66">
        <v>6983.7184145637311</v>
      </c>
      <c r="AZ245" s="66">
        <v>3829.7283522639568</v>
      </c>
      <c r="BA245" s="66">
        <v>0</v>
      </c>
      <c r="BB245" s="66">
        <v>0</v>
      </c>
      <c r="BC245" s="66">
        <v>0</v>
      </c>
      <c r="BD245" s="66">
        <v>0</v>
      </c>
      <c r="BE245" s="66">
        <v>0</v>
      </c>
      <c r="BF245" s="66">
        <v>0</v>
      </c>
      <c r="BG245" s="66">
        <v>0</v>
      </c>
      <c r="BH245" s="66">
        <v>0</v>
      </c>
      <c r="BI245" s="66">
        <v>0</v>
      </c>
      <c r="BJ245" s="66">
        <v>0</v>
      </c>
      <c r="BK245" s="66">
        <v>0</v>
      </c>
      <c r="BL245" s="66">
        <v>0</v>
      </c>
      <c r="BM245" s="66">
        <v>0</v>
      </c>
      <c r="BN245" s="66">
        <v>0</v>
      </c>
      <c r="BO245" s="66">
        <v>0</v>
      </c>
      <c r="BP245" s="66">
        <v>0</v>
      </c>
      <c r="BQ245" s="66">
        <v>0</v>
      </c>
      <c r="BR245" s="66">
        <v>0</v>
      </c>
      <c r="BS245" s="66">
        <v>0</v>
      </c>
      <c r="BU245" s="70">
        <v>0</v>
      </c>
    </row>
    <row r="246" spans="2:73" x14ac:dyDescent="0.3">
      <c r="B246" s="68" t="s">
        <v>39</v>
      </c>
      <c r="E246" s="60" t="s">
        <v>23</v>
      </c>
      <c r="F246" s="67" t="s">
        <v>73</v>
      </c>
      <c r="G246" s="68"/>
      <c r="H246" s="68"/>
      <c r="I246" s="66">
        <v>6885.0632569861646</v>
      </c>
      <c r="J246" s="68"/>
      <c r="K246" s="66">
        <v>0</v>
      </c>
      <c r="L246" s="66">
        <v>0</v>
      </c>
      <c r="M246" s="66">
        <v>0</v>
      </c>
      <c r="N246" s="66">
        <v>0</v>
      </c>
      <c r="O246" s="66">
        <v>0</v>
      </c>
      <c r="P246" s="66">
        <v>0</v>
      </c>
      <c r="Q246" s="66">
        <v>45.998069372743259</v>
      </c>
      <c r="R246" s="66">
        <v>152.02306599834813</v>
      </c>
      <c r="S246" s="66">
        <v>159.55812231304887</v>
      </c>
      <c r="T246" s="66">
        <v>165.04152820662406</v>
      </c>
      <c r="U246" s="66">
        <v>168.34235877075656</v>
      </c>
      <c r="V246" s="66">
        <v>169.32435586358599</v>
      </c>
      <c r="W246" s="66">
        <v>167.84574881238285</v>
      </c>
      <c r="X246" s="66">
        <v>166.24026773678617</v>
      </c>
      <c r="Y246" s="66">
        <v>167.03425110508124</v>
      </c>
      <c r="Z246" s="66">
        <v>167.79349770101339</v>
      </c>
      <c r="AA246" s="66">
        <v>165.88323326564804</v>
      </c>
      <c r="AB246" s="66">
        <v>166.51516939237433</v>
      </c>
      <c r="AC246" s="66">
        <v>169.84547278022177</v>
      </c>
      <c r="AD246" s="66">
        <v>173.24238223582626</v>
      </c>
      <c r="AE246" s="66">
        <v>176.70722988054277</v>
      </c>
      <c r="AF246" s="66">
        <v>186.05561236454571</v>
      </c>
      <c r="AG246" s="66">
        <v>189.77672461183664</v>
      </c>
      <c r="AH246" s="66">
        <v>196.59682565257452</v>
      </c>
      <c r="AI246" s="66">
        <v>203.61382004509716</v>
      </c>
      <c r="AJ246" s="66">
        <v>204.53933740893848</v>
      </c>
      <c r="AK246" s="66">
        <v>204.44468289710375</v>
      </c>
      <c r="AL246" s="66">
        <v>204.1924009315845</v>
      </c>
      <c r="AM246" s="66">
        <v>204.97027674465721</v>
      </c>
      <c r="AN246" s="66">
        <v>209.06968227955034</v>
      </c>
      <c r="AO246" s="66">
        <v>213.25107592514138</v>
      </c>
      <c r="AP246" s="66">
        <v>216.47245960237422</v>
      </c>
      <c r="AQ246" s="66">
        <v>219.62534444915835</v>
      </c>
      <c r="AR246" s="66">
        <v>224.0178513381415</v>
      </c>
      <c r="AS246" s="66">
        <v>228.49820836490434</v>
      </c>
      <c r="AT246" s="66">
        <v>233.06817253220242</v>
      </c>
      <c r="AU246" s="66">
        <v>236.57727547680722</v>
      </c>
      <c r="AV246" s="66">
        <v>240.00979887900849</v>
      </c>
      <c r="AW246" s="66">
        <v>244.80999485658867</v>
      </c>
      <c r="AX246" s="66">
        <v>249.70619475372052</v>
      </c>
      <c r="AY246" s="66">
        <v>254.70031864879491</v>
      </c>
      <c r="AZ246" s="66">
        <v>139.6724457884502</v>
      </c>
      <c r="BA246" s="66">
        <v>0</v>
      </c>
      <c r="BB246" s="66">
        <v>0</v>
      </c>
      <c r="BC246" s="66">
        <v>0</v>
      </c>
      <c r="BD246" s="66">
        <v>0</v>
      </c>
      <c r="BE246" s="66">
        <v>0</v>
      </c>
      <c r="BF246" s="66">
        <v>0</v>
      </c>
      <c r="BG246" s="66">
        <v>0</v>
      </c>
      <c r="BH246" s="66">
        <v>0</v>
      </c>
      <c r="BI246" s="66">
        <v>0</v>
      </c>
      <c r="BJ246" s="66">
        <v>0</v>
      </c>
      <c r="BK246" s="66">
        <v>0</v>
      </c>
      <c r="BL246" s="66">
        <v>0</v>
      </c>
      <c r="BM246" s="66">
        <v>0</v>
      </c>
      <c r="BN246" s="66">
        <v>0</v>
      </c>
      <c r="BO246" s="66">
        <v>0</v>
      </c>
      <c r="BP246" s="66">
        <v>0</v>
      </c>
      <c r="BQ246" s="66">
        <v>0</v>
      </c>
      <c r="BR246" s="66">
        <v>0</v>
      </c>
      <c r="BS246" s="66">
        <v>0</v>
      </c>
      <c r="BU246" s="70">
        <v>0</v>
      </c>
    </row>
    <row r="247" spans="2:73" x14ac:dyDescent="0.3">
      <c r="B247" s="68" t="s">
        <v>39</v>
      </c>
      <c r="E247" s="79" t="s">
        <v>74</v>
      </c>
      <c r="F247" s="80" t="s">
        <v>73</v>
      </c>
      <c r="G247" s="81"/>
      <c r="H247" s="81"/>
      <c r="I247" s="77">
        <v>171127.03801126941</v>
      </c>
      <c r="J247" s="81"/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  <c r="Q247" s="77">
        <v>1188.153973831453</v>
      </c>
      <c r="R247" s="77">
        <v>3596.3159994280277</v>
      </c>
      <c r="S247" s="77">
        <v>3615.561651716389</v>
      </c>
      <c r="T247" s="77">
        <v>3632.7954696099359</v>
      </c>
      <c r="U247" s="77">
        <v>3647.8866635748404</v>
      </c>
      <c r="V247" s="77">
        <v>3660.699111304004</v>
      </c>
      <c r="W247" s="77">
        <v>3671.0911784212981</v>
      </c>
      <c r="X247" s="77">
        <v>3681.3967318063724</v>
      </c>
      <c r="Y247" s="77">
        <v>3694.1422471525043</v>
      </c>
      <c r="Z247" s="77">
        <v>3706.8936609349985</v>
      </c>
      <c r="AA247" s="77">
        <v>3717.0163370546288</v>
      </c>
      <c r="AB247" s="77">
        <v>3729.7221257342376</v>
      </c>
      <c r="AC247" s="77">
        <v>3745.167332773648</v>
      </c>
      <c r="AD247" s="77">
        <v>3760.72033655323</v>
      </c>
      <c r="AE247" s="77">
        <v>3776.3826092426261</v>
      </c>
      <c r="AF247" s="77">
        <v>3797.9698880164606</v>
      </c>
      <c r="AG247" s="77">
        <v>3813.971508800968</v>
      </c>
      <c r="AH247" s="77">
        <v>3833.1138721079496</v>
      </c>
      <c r="AI247" s="77">
        <v>3852.4950244584202</v>
      </c>
      <c r="AJ247" s="77">
        <v>3865.8267379172676</v>
      </c>
      <c r="AK247" s="77">
        <v>3860.7302156232281</v>
      </c>
      <c r="AL247" s="77">
        <v>5953.9911192273139</v>
      </c>
      <c r="AM247" s="77">
        <v>5990.4216364728836</v>
      </c>
      <c r="AN247" s="77">
        <v>6103.4858859030037</v>
      </c>
      <c r="AO247" s="77">
        <v>6204.9184027250813</v>
      </c>
      <c r="AP247" s="77">
        <v>6263.7353633332132</v>
      </c>
      <c r="AQ247" s="77">
        <v>6241.6105954744671</v>
      </c>
      <c r="AR247" s="77">
        <v>6388.1219542876479</v>
      </c>
      <c r="AS247" s="77">
        <v>6552.7389431096763</v>
      </c>
      <c r="AT247" s="77">
        <v>6774.0136597262708</v>
      </c>
      <c r="AU247" s="77">
        <v>6723.3735385505515</v>
      </c>
      <c r="AV247" s="77">
        <v>6820.9236391098875</v>
      </c>
      <c r="AW247" s="77">
        <v>6957.3421118920851</v>
      </c>
      <c r="AX247" s="77">
        <v>7096.4889541299272</v>
      </c>
      <c r="AY247" s="77">
        <v>7238.4187332125257</v>
      </c>
      <c r="AZ247" s="77">
        <v>3969.400798052407</v>
      </c>
      <c r="BA247" s="77">
        <v>0</v>
      </c>
      <c r="BB247" s="77">
        <v>0</v>
      </c>
      <c r="BC247" s="77">
        <v>0</v>
      </c>
      <c r="BD247" s="77">
        <v>0</v>
      </c>
      <c r="BE247" s="77">
        <v>0</v>
      </c>
      <c r="BF247" s="77">
        <v>0</v>
      </c>
      <c r="BG247" s="77">
        <v>0</v>
      </c>
      <c r="BH247" s="77">
        <v>0</v>
      </c>
      <c r="BI247" s="77">
        <v>0</v>
      </c>
      <c r="BJ247" s="77">
        <v>0</v>
      </c>
      <c r="BK247" s="77">
        <v>0</v>
      </c>
      <c r="BL247" s="77">
        <v>0</v>
      </c>
      <c r="BM247" s="77">
        <v>0</v>
      </c>
      <c r="BN247" s="77">
        <v>0</v>
      </c>
      <c r="BO247" s="77">
        <v>0</v>
      </c>
      <c r="BP247" s="77">
        <v>0</v>
      </c>
      <c r="BQ247" s="77">
        <v>0</v>
      </c>
      <c r="BR247" s="77">
        <v>0</v>
      </c>
      <c r="BS247" s="77">
        <v>0</v>
      </c>
      <c r="BU247" s="82">
        <v>0</v>
      </c>
    </row>
    <row r="248" spans="2:73" x14ac:dyDescent="0.3">
      <c r="B248" s="68" t="s">
        <v>39</v>
      </c>
      <c r="E248" s="61" t="s">
        <v>24</v>
      </c>
      <c r="F248" s="67" t="s">
        <v>73</v>
      </c>
      <c r="G248" s="68"/>
      <c r="H248" s="68"/>
      <c r="I248" s="66">
        <v>0</v>
      </c>
      <c r="J248" s="68"/>
      <c r="K248" s="66">
        <v>0</v>
      </c>
      <c r="L248" s="66">
        <v>0</v>
      </c>
      <c r="M248" s="66">
        <v>0</v>
      </c>
      <c r="N248" s="66">
        <v>0</v>
      </c>
      <c r="O248" s="66">
        <v>0</v>
      </c>
      <c r="P248" s="66">
        <v>0</v>
      </c>
      <c r="Q248" s="66">
        <v>0</v>
      </c>
      <c r="R248" s="66">
        <v>0</v>
      </c>
      <c r="S248" s="66">
        <v>0</v>
      </c>
      <c r="T248" s="66">
        <v>0</v>
      </c>
      <c r="U248" s="66">
        <v>0</v>
      </c>
      <c r="V248" s="66">
        <v>0</v>
      </c>
      <c r="W248" s="66">
        <v>0</v>
      </c>
      <c r="X248" s="66">
        <v>0</v>
      </c>
      <c r="Y248" s="66">
        <v>0</v>
      </c>
      <c r="Z248" s="66">
        <v>0</v>
      </c>
      <c r="AA248" s="66">
        <v>0</v>
      </c>
      <c r="AB248" s="66">
        <v>0</v>
      </c>
      <c r="AC248" s="66">
        <v>0</v>
      </c>
      <c r="AD248" s="66">
        <v>0</v>
      </c>
      <c r="AE248" s="66">
        <v>0</v>
      </c>
      <c r="AF248" s="66">
        <v>0</v>
      </c>
      <c r="AG248" s="66">
        <v>0</v>
      </c>
      <c r="AH248" s="66">
        <v>0</v>
      </c>
      <c r="AI248" s="66">
        <v>0</v>
      </c>
      <c r="AJ248" s="66">
        <v>0</v>
      </c>
      <c r="AK248" s="66">
        <v>0</v>
      </c>
      <c r="AL248" s="66">
        <v>0</v>
      </c>
      <c r="AM248" s="66">
        <v>0</v>
      </c>
      <c r="AN248" s="66">
        <v>0</v>
      </c>
      <c r="AO248" s="66">
        <v>0</v>
      </c>
      <c r="AP248" s="66">
        <v>0</v>
      </c>
      <c r="AQ248" s="66">
        <v>0</v>
      </c>
      <c r="AR248" s="66">
        <v>0</v>
      </c>
      <c r="AS248" s="66">
        <v>0</v>
      </c>
      <c r="AT248" s="66">
        <v>0</v>
      </c>
      <c r="AU248" s="66">
        <v>0</v>
      </c>
      <c r="AV248" s="66">
        <v>0</v>
      </c>
      <c r="AW248" s="66">
        <v>0</v>
      </c>
      <c r="AX248" s="66">
        <v>0</v>
      </c>
      <c r="AY248" s="66">
        <v>0</v>
      </c>
      <c r="AZ248" s="66">
        <v>0</v>
      </c>
      <c r="BA248" s="66">
        <v>0</v>
      </c>
      <c r="BB248" s="66">
        <v>0</v>
      </c>
      <c r="BC248" s="66">
        <v>0</v>
      </c>
      <c r="BD248" s="66">
        <v>0</v>
      </c>
      <c r="BE248" s="66">
        <v>0</v>
      </c>
      <c r="BF248" s="66">
        <v>0</v>
      </c>
      <c r="BG248" s="66">
        <v>0</v>
      </c>
      <c r="BH248" s="66">
        <v>0</v>
      </c>
      <c r="BI248" s="66">
        <v>0</v>
      </c>
      <c r="BJ248" s="66">
        <v>0</v>
      </c>
      <c r="BK248" s="66">
        <v>0</v>
      </c>
      <c r="BL248" s="66">
        <v>0</v>
      </c>
      <c r="BM248" s="66">
        <v>0</v>
      </c>
      <c r="BN248" s="66">
        <v>0</v>
      </c>
      <c r="BO248" s="66">
        <v>0</v>
      </c>
      <c r="BP248" s="66">
        <v>0</v>
      </c>
      <c r="BQ248" s="66">
        <v>0</v>
      </c>
      <c r="BR248" s="66">
        <v>0</v>
      </c>
      <c r="BS248" s="66">
        <v>0</v>
      </c>
      <c r="BU248" s="83">
        <v>0</v>
      </c>
    </row>
    <row r="249" spans="2:73" x14ac:dyDescent="0.3">
      <c r="B249" s="68" t="s">
        <v>39</v>
      </c>
      <c r="E249" s="61" t="s">
        <v>25</v>
      </c>
      <c r="F249" s="67" t="s">
        <v>73</v>
      </c>
      <c r="G249" s="68"/>
      <c r="H249" s="68"/>
      <c r="I249" s="66">
        <v>-5542.4425517535537</v>
      </c>
      <c r="J249" s="68"/>
      <c r="K249" s="66">
        <v>0</v>
      </c>
      <c r="L249" s="66">
        <v>0</v>
      </c>
      <c r="M249" s="66">
        <v>0</v>
      </c>
      <c r="N249" s="66">
        <v>-0.12079861111111111</v>
      </c>
      <c r="O249" s="66">
        <v>-44.212291666666673</v>
      </c>
      <c r="P249" s="66">
        <v>-44.09149305555556</v>
      </c>
      <c r="Q249" s="66">
        <v>-40.790267290020516</v>
      </c>
      <c r="R249" s="66">
        <v>-125.12133001495884</v>
      </c>
      <c r="S249" s="66">
        <v>-125.41409491430036</v>
      </c>
      <c r="T249" s="66">
        <v>-125.70785521429964</v>
      </c>
      <c r="U249" s="66">
        <v>-126.00261429931896</v>
      </c>
      <c r="V249" s="66">
        <v>-126.2983755652273</v>
      </c>
      <c r="W249" s="66">
        <v>-126.59514241943972</v>
      </c>
      <c r="X249" s="66">
        <v>-126.89291828095652</v>
      </c>
      <c r="Y249" s="66">
        <v>-127.19170658040242</v>
      </c>
      <c r="Z249" s="66">
        <v>-127.49151076006648</v>
      </c>
      <c r="AA249" s="66">
        <v>-127.79233427394138</v>
      </c>
      <c r="AB249" s="66">
        <v>-128.09418058776345</v>
      </c>
      <c r="AC249" s="66">
        <v>-128.39705317905248</v>
      </c>
      <c r="AD249" s="66">
        <v>-128.70095553715197</v>
      </c>
      <c r="AE249" s="66">
        <v>-129.00589116326893</v>
      </c>
      <c r="AF249" s="66">
        <v>-129.31186357051473</v>
      </c>
      <c r="AG249" s="66">
        <v>-129.61887628394513</v>
      </c>
      <c r="AH249" s="66">
        <v>-129.92693284060124</v>
      </c>
      <c r="AI249" s="66">
        <v>-130.23603678954993</v>
      </c>
      <c r="AJ249" s="66">
        <v>-130.54619169192509</v>
      </c>
      <c r="AK249" s="66">
        <v>-130.23582846564369</v>
      </c>
      <c r="AL249" s="66">
        <v>-182.36883456981792</v>
      </c>
      <c r="AM249" s="66">
        <v>-183.26015060563037</v>
      </c>
      <c r="AN249" s="66">
        <v>-185.98427170301102</v>
      </c>
      <c r="AO249" s="66">
        <v>-188.41554978242317</v>
      </c>
      <c r="AP249" s="66">
        <v>-189.62012267396938</v>
      </c>
      <c r="AQ249" s="66">
        <v>-188.78335782126524</v>
      </c>
      <c r="AR249" s="66">
        <v>-192.33632911937016</v>
      </c>
      <c r="AS249" s="66">
        <v>-196.33974491425181</v>
      </c>
      <c r="AT249" s="66">
        <v>-201.75736372548425</v>
      </c>
      <c r="AU249" s="66">
        <v>-200.21831659074985</v>
      </c>
      <c r="AV249" s="66">
        <v>-202.36643248461235</v>
      </c>
      <c r="AW249" s="66">
        <v>-205.65688940472776</v>
      </c>
      <c r="AX249" s="66">
        <v>-209.01315546324554</v>
      </c>
      <c r="AY249" s="66">
        <v>-212.43654684293364</v>
      </c>
      <c r="AZ249" s="66">
        <v>-116.08894299637929</v>
      </c>
      <c r="BA249" s="66">
        <v>0</v>
      </c>
      <c r="BB249" s="66">
        <v>0</v>
      </c>
      <c r="BC249" s="66">
        <v>0</v>
      </c>
      <c r="BD249" s="66">
        <v>0</v>
      </c>
      <c r="BE249" s="66">
        <v>0</v>
      </c>
      <c r="BF249" s="66">
        <v>0</v>
      </c>
      <c r="BG249" s="66">
        <v>0</v>
      </c>
      <c r="BH249" s="66">
        <v>0</v>
      </c>
      <c r="BI249" s="66">
        <v>0</v>
      </c>
      <c r="BJ249" s="66">
        <v>0</v>
      </c>
      <c r="BK249" s="66">
        <v>0</v>
      </c>
      <c r="BL249" s="66">
        <v>0</v>
      </c>
      <c r="BM249" s="66">
        <v>0</v>
      </c>
      <c r="BN249" s="66">
        <v>0</v>
      </c>
      <c r="BO249" s="66">
        <v>0</v>
      </c>
      <c r="BP249" s="66">
        <v>0</v>
      </c>
      <c r="BQ249" s="66">
        <v>0</v>
      </c>
      <c r="BR249" s="66">
        <v>0</v>
      </c>
      <c r="BS249" s="66">
        <v>0</v>
      </c>
      <c r="BU249" s="70">
        <v>0</v>
      </c>
    </row>
    <row r="250" spans="2:73" ht="14.5" thickBot="1" x14ac:dyDescent="0.35">
      <c r="E250" s="71" t="s">
        <v>39</v>
      </c>
      <c r="F250" s="84" t="s">
        <v>73</v>
      </c>
      <c r="G250" s="85"/>
      <c r="H250" s="85"/>
      <c r="I250" s="72">
        <v>165584.5954595159</v>
      </c>
      <c r="J250" s="85"/>
      <c r="K250" s="72">
        <v>0</v>
      </c>
      <c r="L250" s="72">
        <v>0</v>
      </c>
      <c r="M250" s="72">
        <v>0</v>
      </c>
      <c r="N250" s="72">
        <v>-0.12079861111111111</v>
      </c>
      <c r="O250" s="72">
        <v>-44.212291666666673</v>
      </c>
      <c r="P250" s="72">
        <v>-44.09149305555556</v>
      </c>
      <c r="Q250" s="72">
        <v>1147.3637065414325</v>
      </c>
      <c r="R250" s="72">
        <v>3471.1946694130684</v>
      </c>
      <c r="S250" s="72">
        <v>3490.1475568020887</v>
      </c>
      <c r="T250" s="72">
        <v>3507.0876143956361</v>
      </c>
      <c r="U250" s="72">
        <v>3521.8840492755216</v>
      </c>
      <c r="V250" s="72">
        <v>3534.4007357387763</v>
      </c>
      <c r="W250" s="72">
        <v>3544.4960360018586</v>
      </c>
      <c r="X250" s="72">
        <v>3554.5038135254158</v>
      </c>
      <c r="Y250" s="72">
        <v>3566.950540572102</v>
      </c>
      <c r="Z250" s="72">
        <v>3579.4021501749316</v>
      </c>
      <c r="AA250" s="72">
        <v>3589.2240027806874</v>
      </c>
      <c r="AB250" s="72">
        <v>3601.6279451464743</v>
      </c>
      <c r="AC250" s="72">
        <v>3616.7702795945952</v>
      </c>
      <c r="AD250" s="72">
        <v>3632.0193810160781</v>
      </c>
      <c r="AE250" s="72">
        <v>3647.3767180793566</v>
      </c>
      <c r="AF250" s="72">
        <v>3668.6580244459456</v>
      </c>
      <c r="AG250" s="72">
        <v>3684.3526325170224</v>
      </c>
      <c r="AH250" s="72">
        <v>3703.1869392673484</v>
      </c>
      <c r="AI250" s="72">
        <v>3722.2589876688698</v>
      </c>
      <c r="AJ250" s="72">
        <v>3735.2805462253427</v>
      </c>
      <c r="AK250" s="72">
        <v>3730.4943871575842</v>
      </c>
      <c r="AL250" s="72">
        <v>5771.6222846574956</v>
      </c>
      <c r="AM250" s="72">
        <v>5807.1614858672538</v>
      </c>
      <c r="AN250" s="72">
        <v>5917.5016141999931</v>
      </c>
      <c r="AO250" s="72">
        <v>6016.5028529426581</v>
      </c>
      <c r="AP250" s="72">
        <v>6074.1152406592446</v>
      </c>
      <c r="AQ250" s="72">
        <v>6052.8272376532022</v>
      </c>
      <c r="AR250" s="72">
        <v>6195.785625168277</v>
      </c>
      <c r="AS250" s="72">
        <v>6356.3991981954241</v>
      </c>
      <c r="AT250" s="72">
        <v>6572.2562960007863</v>
      </c>
      <c r="AU250" s="72">
        <v>6523.1552219598016</v>
      </c>
      <c r="AV250" s="72">
        <v>6618.5572066252753</v>
      </c>
      <c r="AW250" s="72">
        <v>6751.6852224873564</v>
      </c>
      <c r="AX250" s="72">
        <v>6887.4757986666809</v>
      </c>
      <c r="AY250" s="72">
        <v>7025.9821863695925</v>
      </c>
      <c r="AZ250" s="72">
        <v>3853.3118550560275</v>
      </c>
      <c r="BA250" s="72">
        <v>0</v>
      </c>
      <c r="BB250" s="72">
        <v>0</v>
      </c>
      <c r="BC250" s="72">
        <v>0</v>
      </c>
      <c r="BD250" s="72">
        <v>0</v>
      </c>
      <c r="BE250" s="72">
        <v>0</v>
      </c>
      <c r="BF250" s="72">
        <v>0</v>
      </c>
      <c r="BG250" s="72">
        <v>0</v>
      </c>
      <c r="BH250" s="72">
        <v>0</v>
      </c>
      <c r="BI250" s="72">
        <v>0</v>
      </c>
      <c r="BJ250" s="72">
        <v>0</v>
      </c>
      <c r="BK250" s="72">
        <v>0</v>
      </c>
      <c r="BL250" s="72">
        <v>0</v>
      </c>
      <c r="BM250" s="72">
        <v>0</v>
      </c>
      <c r="BN250" s="72">
        <v>0</v>
      </c>
      <c r="BO250" s="72">
        <v>0</v>
      </c>
      <c r="BP250" s="72">
        <v>0</v>
      </c>
      <c r="BQ250" s="72">
        <v>0</v>
      </c>
      <c r="BR250" s="72">
        <v>0</v>
      </c>
      <c r="BS250" s="72">
        <v>0</v>
      </c>
      <c r="BU250" s="86">
        <v>0</v>
      </c>
    </row>
    <row r="251" spans="2:73" ht="14.5" thickTop="1" x14ac:dyDescent="0.3">
      <c r="E251" s="74"/>
      <c r="F251" s="76"/>
      <c r="G251" s="76"/>
      <c r="H251" s="76"/>
      <c r="I251" s="76"/>
      <c r="J251" s="76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</row>
    <row r="252" spans="2:73" x14ac:dyDescent="0.3">
      <c r="B252" s="68" t="s">
        <v>40</v>
      </c>
      <c r="E252" s="60" t="s">
        <v>21</v>
      </c>
      <c r="F252" s="68"/>
      <c r="G252" s="68"/>
      <c r="H252" s="68"/>
      <c r="I252" s="66">
        <v>52257.3315065118</v>
      </c>
      <c r="J252" s="68"/>
      <c r="K252" s="66">
        <v>0</v>
      </c>
      <c r="L252" s="66">
        <v>0</v>
      </c>
      <c r="M252" s="66">
        <v>0</v>
      </c>
      <c r="N252" s="66">
        <v>0</v>
      </c>
      <c r="O252" s="66">
        <v>0</v>
      </c>
      <c r="P252" s="66">
        <v>0</v>
      </c>
      <c r="Q252" s="66">
        <v>1237.6590382153656</v>
      </c>
      <c r="R252" s="66">
        <v>2532.3544985265098</v>
      </c>
      <c r="S252" s="66">
        <v>2540.9645038215003</v>
      </c>
      <c r="T252" s="66">
        <v>2549.6037831344938</v>
      </c>
      <c r="U252" s="66">
        <v>2558.2724359971517</v>
      </c>
      <c r="V252" s="66">
        <v>2566.9705622795418</v>
      </c>
      <c r="W252" s="66">
        <v>2575.6982621912921</v>
      </c>
      <c r="X252" s="66">
        <v>2584.4556362827429</v>
      </c>
      <c r="Y252" s="66">
        <v>2593.2427854461048</v>
      </c>
      <c r="Z252" s="66">
        <v>2602.0598109166217</v>
      </c>
      <c r="AA252" s="66">
        <v>2610.9068142737387</v>
      </c>
      <c r="AB252" s="66">
        <v>2619.7838974422693</v>
      </c>
      <c r="AC252" s="66">
        <v>2628.6911626935735</v>
      </c>
      <c r="AD252" s="66">
        <v>2637.6287126467319</v>
      </c>
      <c r="AE252" s="66">
        <v>2646.5966502697306</v>
      </c>
      <c r="AF252" s="66">
        <v>2655.5950788806481</v>
      </c>
      <c r="AG252" s="66">
        <v>2664.6241021488422</v>
      </c>
      <c r="AH252" s="66">
        <v>2673.6838240961488</v>
      </c>
      <c r="AI252" s="66">
        <v>2682.7743490980756</v>
      </c>
      <c r="AJ252" s="66">
        <v>2691.8957818850095</v>
      </c>
      <c r="AK252" s="66">
        <v>1403.8698162656917</v>
      </c>
      <c r="AL252" s="66">
        <v>0</v>
      </c>
      <c r="AM252" s="66">
        <v>0</v>
      </c>
      <c r="AN252" s="66">
        <v>0</v>
      </c>
      <c r="AO252" s="66">
        <v>0</v>
      </c>
      <c r="AP252" s="66">
        <v>0</v>
      </c>
      <c r="AQ252" s="66">
        <v>0</v>
      </c>
      <c r="AR252" s="66">
        <v>0</v>
      </c>
      <c r="AS252" s="66">
        <v>0</v>
      </c>
      <c r="AT252" s="66">
        <v>0</v>
      </c>
      <c r="AU252" s="66">
        <v>0</v>
      </c>
      <c r="AV252" s="66">
        <v>0</v>
      </c>
      <c r="AW252" s="66">
        <v>0</v>
      </c>
      <c r="AX252" s="66">
        <v>0</v>
      </c>
      <c r="AY252" s="66">
        <v>0</v>
      </c>
      <c r="AZ252" s="66">
        <v>0</v>
      </c>
      <c r="BA252" s="66">
        <v>0</v>
      </c>
      <c r="BB252" s="66">
        <v>0</v>
      </c>
      <c r="BC252" s="66">
        <v>0</v>
      </c>
      <c r="BD252" s="66">
        <v>0</v>
      </c>
      <c r="BE252" s="66">
        <v>0</v>
      </c>
      <c r="BF252" s="66">
        <v>0</v>
      </c>
      <c r="BG252" s="66">
        <v>0</v>
      </c>
      <c r="BH252" s="66">
        <v>0</v>
      </c>
      <c r="BI252" s="66">
        <v>0</v>
      </c>
      <c r="BJ252" s="66">
        <v>0</v>
      </c>
      <c r="BK252" s="66">
        <v>0</v>
      </c>
      <c r="BL252" s="66">
        <v>0</v>
      </c>
      <c r="BM252" s="66">
        <v>0</v>
      </c>
      <c r="BN252" s="66">
        <v>0</v>
      </c>
      <c r="BO252" s="66">
        <v>0</v>
      </c>
      <c r="BP252" s="66">
        <v>0</v>
      </c>
      <c r="BQ252" s="66">
        <v>0</v>
      </c>
      <c r="BR252" s="66">
        <v>0</v>
      </c>
      <c r="BS252" s="66">
        <v>0</v>
      </c>
      <c r="BU252" s="78">
        <v>0</v>
      </c>
    </row>
    <row r="253" spans="2:73" x14ac:dyDescent="0.3">
      <c r="B253" s="68" t="s">
        <v>40</v>
      </c>
      <c r="E253" s="60" t="s">
        <v>22</v>
      </c>
      <c r="F253" s="67" t="s">
        <v>73</v>
      </c>
      <c r="G253" s="68"/>
      <c r="H253" s="68"/>
      <c r="I253" s="66">
        <v>71462.539289596811</v>
      </c>
      <c r="J253" s="68"/>
      <c r="K253" s="66">
        <v>0</v>
      </c>
      <c r="L253" s="66">
        <v>0</v>
      </c>
      <c r="M253" s="66">
        <v>0</v>
      </c>
      <c r="N253" s="66">
        <v>0</v>
      </c>
      <c r="O253" s="66">
        <v>0</v>
      </c>
      <c r="P253" s="66">
        <v>0</v>
      </c>
      <c r="Q253" s="66">
        <v>0</v>
      </c>
      <c r="R253" s="66">
        <v>0</v>
      </c>
      <c r="S253" s="66">
        <v>0</v>
      </c>
      <c r="T253" s="66">
        <v>0</v>
      </c>
      <c r="U253" s="66">
        <v>0</v>
      </c>
      <c r="V253" s="66">
        <v>0</v>
      </c>
      <c r="W253" s="66">
        <v>0</v>
      </c>
      <c r="X253" s="66">
        <v>0</v>
      </c>
      <c r="Y253" s="66">
        <v>0</v>
      </c>
      <c r="Z253" s="66">
        <v>0</v>
      </c>
      <c r="AA253" s="66">
        <v>0</v>
      </c>
      <c r="AB253" s="66">
        <v>0</v>
      </c>
      <c r="AC253" s="66">
        <v>0</v>
      </c>
      <c r="AD253" s="66">
        <v>0</v>
      </c>
      <c r="AE253" s="66">
        <v>0</v>
      </c>
      <c r="AF253" s="66">
        <v>0</v>
      </c>
      <c r="AG253" s="66">
        <v>0</v>
      </c>
      <c r="AH253" s="66">
        <v>0</v>
      </c>
      <c r="AI253" s="66">
        <v>0</v>
      </c>
      <c r="AJ253" s="66">
        <v>0</v>
      </c>
      <c r="AK253" s="66">
        <v>2052.7057244851826</v>
      </c>
      <c r="AL253" s="66">
        <v>4412.6962698340449</v>
      </c>
      <c r="AM253" s="66">
        <v>4442.432966256978</v>
      </c>
      <c r="AN253" s="66">
        <v>4516.3597321938132</v>
      </c>
      <c r="AO253" s="66">
        <v>4591.4665955816181</v>
      </c>
      <c r="AP253" s="66">
        <v>4600.1314225471961</v>
      </c>
      <c r="AQ253" s="66">
        <v>4582.4070854402771</v>
      </c>
      <c r="AR253" s="66">
        <v>4690.0440135589415</v>
      </c>
      <c r="AS253" s="66">
        <v>4832.7705802442933</v>
      </c>
      <c r="AT253" s="66">
        <v>5018.1445698802099</v>
      </c>
      <c r="AU253" s="66">
        <v>4948.7177561128656</v>
      </c>
      <c r="AV253" s="66">
        <v>5047.6921112351247</v>
      </c>
      <c r="AW253" s="66">
        <v>5148.6459534598271</v>
      </c>
      <c r="AX253" s="66">
        <v>5251.618872529024</v>
      </c>
      <c r="AY253" s="66">
        <v>5356.6512499796045</v>
      </c>
      <c r="AZ253" s="66">
        <v>1970.0543862577988</v>
      </c>
      <c r="BA253" s="66">
        <v>0</v>
      </c>
      <c r="BB253" s="66">
        <v>0</v>
      </c>
      <c r="BC253" s="66">
        <v>0</v>
      </c>
      <c r="BD253" s="66">
        <v>0</v>
      </c>
      <c r="BE253" s="66">
        <v>0</v>
      </c>
      <c r="BF253" s="66">
        <v>0</v>
      </c>
      <c r="BG253" s="66">
        <v>0</v>
      </c>
      <c r="BH253" s="66">
        <v>0</v>
      </c>
      <c r="BI253" s="66">
        <v>0</v>
      </c>
      <c r="BJ253" s="66">
        <v>0</v>
      </c>
      <c r="BK253" s="66">
        <v>0</v>
      </c>
      <c r="BL253" s="66">
        <v>0</v>
      </c>
      <c r="BM253" s="66">
        <v>0</v>
      </c>
      <c r="BN253" s="66">
        <v>0</v>
      </c>
      <c r="BO253" s="66">
        <v>0</v>
      </c>
      <c r="BP253" s="66">
        <v>0</v>
      </c>
      <c r="BQ253" s="66">
        <v>0</v>
      </c>
      <c r="BR253" s="66">
        <v>0</v>
      </c>
      <c r="BS253" s="66">
        <v>0</v>
      </c>
      <c r="BU253" s="70">
        <v>0</v>
      </c>
    </row>
    <row r="254" spans="2:73" x14ac:dyDescent="0.3">
      <c r="B254" s="68" t="s">
        <v>40</v>
      </c>
      <c r="E254" s="60" t="s">
        <v>23</v>
      </c>
      <c r="F254" s="67" t="s">
        <v>73</v>
      </c>
      <c r="G254" s="68"/>
      <c r="H254" s="68"/>
      <c r="I254" s="66">
        <v>5057.4301331385523</v>
      </c>
      <c r="J254" s="68"/>
      <c r="K254" s="66">
        <v>0</v>
      </c>
      <c r="L254" s="66">
        <v>0</v>
      </c>
      <c r="M254" s="66">
        <v>0</v>
      </c>
      <c r="N254" s="66">
        <v>0</v>
      </c>
      <c r="O254" s="66">
        <v>0</v>
      </c>
      <c r="P254" s="66">
        <v>0</v>
      </c>
      <c r="Q254" s="66">
        <v>49.999323023209875</v>
      </c>
      <c r="R254" s="66">
        <v>112.11992530968993</v>
      </c>
      <c r="S254" s="66">
        <v>117.67717378156149</v>
      </c>
      <c r="T254" s="66">
        <v>121.72129073968841</v>
      </c>
      <c r="U254" s="66">
        <v>124.15571655448218</v>
      </c>
      <c r="V254" s="66">
        <v>124.87995823438337</v>
      </c>
      <c r="W254" s="66">
        <v>123.78945719064649</v>
      </c>
      <c r="X254" s="66">
        <v>122.60538412186639</v>
      </c>
      <c r="Y254" s="66">
        <v>123.19096207588127</v>
      </c>
      <c r="Z254" s="66">
        <v>123.75092099440801</v>
      </c>
      <c r="AA254" s="66">
        <v>122.34206435539474</v>
      </c>
      <c r="AB254" s="66">
        <v>122.80812936246292</v>
      </c>
      <c r="AC254" s="66">
        <v>125.26429194971215</v>
      </c>
      <c r="AD254" s="66">
        <v>127.76957778870641</v>
      </c>
      <c r="AE254" s="66">
        <v>130.32496934448054</v>
      </c>
      <c r="AF254" s="66">
        <v>137.21958062593052</v>
      </c>
      <c r="AG254" s="66">
        <v>139.96397223844912</v>
      </c>
      <c r="AH254" s="66">
        <v>144.99392749076839</v>
      </c>
      <c r="AI254" s="66">
        <v>150.16909536428506</v>
      </c>
      <c r="AJ254" s="66">
        <v>150.85168216139539</v>
      </c>
      <c r="AK254" s="66">
        <v>149.98648974432206</v>
      </c>
      <c r="AL254" s="66">
        <v>150.59580985890838</v>
      </c>
      <c r="AM254" s="66">
        <v>151.16950818218044</v>
      </c>
      <c r="AN254" s="66">
        <v>154.19289834582401</v>
      </c>
      <c r="AO254" s="66">
        <v>157.27675631274053</v>
      </c>
      <c r="AP254" s="66">
        <v>158.80186425274283</v>
      </c>
      <c r="AQ254" s="66">
        <v>161.97790153779772</v>
      </c>
      <c r="AR254" s="66">
        <v>165.21745956855364</v>
      </c>
      <c r="AS254" s="66">
        <v>168.52180875992471</v>
      </c>
      <c r="AT254" s="66">
        <v>171.89224493512322</v>
      </c>
      <c r="AU254" s="66">
        <v>173.54100728450095</v>
      </c>
      <c r="AV254" s="66">
        <v>177.01182743019098</v>
      </c>
      <c r="AW254" s="66">
        <v>180.55206397879482</v>
      </c>
      <c r="AX254" s="66">
        <v>184.16310525837073</v>
      </c>
      <c r="AY254" s="66">
        <v>187.84636736353815</v>
      </c>
      <c r="AZ254" s="66">
        <v>69.085617617637737</v>
      </c>
      <c r="BA254" s="66">
        <v>0</v>
      </c>
      <c r="BB254" s="66">
        <v>0</v>
      </c>
      <c r="BC254" s="66">
        <v>0</v>
      </c>
      <c r="BD254" s="66">
        <v>0</v>
      </c>
      <c r="BE254" s="66">
        <v>0</v>
      </c>
      <c r="BF254" s="66">
        <v>0</v>
      </c>
      <c r="BG254" s="66">
        <v>0</v>
      </c>
      <c r="BH254" s="66">
        <v>0</v>
      </c>
      <c r="BI254" s="66">
        <v>0</v>
      </c>
      <c r="BJ254" s="66">
        <v>0</v>
      </c>
      <c r="BK254" s="66">
        <v>0</v>
      </c>
      <c r="BL254" s="66">
        <v>0</v>
      </c>
      <c r="BM254" s="66">
        <v>0</v>
      </c>
      <c r="BN254" s="66">
        <v>0</v>
      </c>
      <c r="BO254" s="66">
        <v>0</v>
      </c>
      <c r="BP254" s="66">
        <v>0</v>
      </c>
      <c r="BQ254" s="66">
        <v>0</v>
      </c>
      <c r="BR254" s="66">
        <v>0</v>
      </c>
      <c r="BS254" s="66">
        <v>0</v>
      </c>
      <c r="BU254" s="70">
        <v>0</v>
      </c>
    </row>
    <row r="255" spans="2:73" x14ac:dyDescent="0.3">
      <c r="B255" s="68" t="s">
        <v>40</v>
      </c>
      <c r="E255" s="79" t="s">
        <v>74</v>
      </c>
      <c r="F255" s="80" t="s">
        <v>73</v>
      </c>
      <c r="G255" s="81"/>
      <c r="H255" s="81"/>
      <c r="I255" s="77">
        <v>128777.30092924714</v>
      </c>
      <c r="J255" s="81"/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  <c r="Q255" s="77">
        <v>1287.6583612385755</v>
      </c>
      <c r="R255" s="77">
        <v>2644.4744238362</v>
      </c>
      <c r="S255" s="77">
        <v>2658.6416776030615</v>
      </c>
      <c r="T255" s="77">
        <v>2671.3250738741817</v>
      </c>
      <c r="U255" s="77">
        <v>2682.4281525516335</v>
      </c>
      <c r="V255" s="77">
        <v>2691.8505205139249</v>
      </c>
      <c r="W255" s="77">
        <v>2699.4877193819384</v>
      </c>
      <c r="X255" s="77">
        <v>2707.0610204046097</v>
      </c>
      <c r="Y255" s="77">
        <v>2716.4337475219859</v>
      </c>
      <c r="Z255" s="77">
        <v>2725.8107319110295</v>
      </c>
      <c r="AA255" s="77">
        <v>2733.2488786291333</v>
      </c>
      <c r="AB255" s="77">
        <v>2742.5920268047321</v>
      </c>
      <c r="AC255" s="77">
        <v>2753.9554546432855</v>
      </c>
      <c r="AD255" s="77">
        <v>2765.398290435438</v>
      </c>
      <c r="AE255" s="77">
        <v>2776.9216196142111</v>
      </c>
      <c r="AF255" s="77">
        <v>2792.8146595065787</v>
      </c>
      <c r="AG255" s="77">
        <v>2804.5880743872913</v>
      </c>
      <c r="AH255" s="77">
        <v>2818.6777515869171</v>
      </c>
      <c r="AI255" s="77">
        <v>2832.9434444623603</v>
      </c>
      <c r="AJ255" s="77">
        <v>2842.7474640464052</v>
      </c>
      <c r="AK255" s="77">
        <v>3606.5620304951963</v>
      </c>
      <c r="AL255" s="77">
        <v>4563.2920796929538</v>
      </c>
      <c r="AM255" s="77">
        <v>4593.6024744391589</v>
      </c>
      <c r="AN255" s="77">
        <v>4670.552630539637</v>
      </c>
      <c r="AO255" s="77">
        <v>4748.7433518943581</v>
      </c>
      <c r="AP255" s="77">
        <v>4758.9332867999383</v>
      </c>
      <c r="AQ255" s="77">
        <v>4744.3849869780752</v>
      </c>
      <c r="AR255" s="77">
        <v>4855.2614731274953</v>
      </c>
      <c r="AS255" s="77">
        <v>5001.2923890042184</v>
      </c>
      <c r="AT255" s="77">
        <v>5190.0368148153339</v>
      </c>
      <c r="AU255" s="77">
        <v>5122.2587633973671</v>
      </c>
      <c r="AV255" s="77">
        <v>5224.703938665315</v>
      </c>
      <c r="AW255" s="77">
        <v>5329.1980174386208</v>
      </c>
      <c r="AX255" s="77">
        <v>5435.7819777873947</v>
      </c>
      <c r="AY255" s="77">
        <v>5544.4976173431432</v>
      </c>
      <c r="AZ255" s="77">
        <v>2039.1400038754366</v>
      </c>
      <c r="BA255" s="77">
        <v>0</v>
      </c>
      <c r="BB255" s="77">
        <v>0</v>
      </c>
      <c r="BC255" s="77">
        <v>0</v>
      </c>
      <c r="BD255" s="77">
        <v>0</v>
      </c>
      <c r="BE255" s="77">
        <v>0</v>
      </c>
      <c r="BF255" s="77">
        <v>0</v>
      </c>
      <c r="BG255" s="77">
        <v>0</v>
      </c>
      <c r="BH255" s="77">
        <v>0</v>
      </c>
      <c r="BI255" s="77">
        <v>0</v>
      </c>
      <c r="BJ255" s="77">
        <v>0</v>
      </c>
      <c r="BK255" s="77">
        <v>0</v>
      </c>
      <c r="BL255" s="77">
        <v>0</v>
      </c>
      <c r="BM255" s="77">
        <v>0</v>
      </c>
      <c r="BN255" s="77">
        <v>0</v>
      </c>
      <c r="BO255" s="77">
        <v>0</v>
      </c>
      <c r="BP255" s="77">
        <v>0</v>
      </c>
      <c r="BQ255" s="77">
        <v>0</v>
      </c>
      <c r="BR255" s="77">
        <v>0</v>
      </c>
      <c r="BS255" s="77">
        <v>0</v>
      </c>
      <c r="BU255" s="82">
        <v>0</v>
      </c>
    </row>
    <row r="256" spans="2:73" x14ac:dyDescent="0.3">
      <c r="B256" s="68" t="s">
        <v>40</v>
      </c>
      <c r="E256" s="61" t="s">
        <v>24</v>
      </c>
      <c r="F256" s="67" t="s">
        <v>73</v>
      </c>
      <c r="G256" s="68"/>
      <c r="H256" s="68"/>
      <c r="I256" s="66">
        <v>0</v>
      </c>
      <c r="J256" s="68"/>
      <c r="K256" s="66">
        <v>0</v>
      </c>
      <c r="L256" s="66">
        <v>0</v>
      </c>
      <c r="M256" s="66">
        <v>0</v>
      </c>
      <c r="N256" s="66">
        <v>0</v>
      </c>
      <c r="O256" s="66">
        <v>0</v>
      </c>
      <c r="P256" s="66">
        <v>0</v>
      </c>
      <c r="Q256" s="66">
        <v>0</v>
      </c>
      <c r="R256" s="66">
        <v>0</v>
      </c>
      <c r="S256" s="66">
        <v>0</v>
      </c>
      <c r="T256" s="66">
        <v>0</v>
      </c>
      <c r="U256" s="66">
        <v>0</v>
      </c>
      <c r="V256" s="66">
        <v>0</v>
      </c>
      <c r="W256" s="66">
        <v>0</v>
      </c>
      <c r="X256" s="66">
        <v>0</v>
      </c>
      <c r="Y256" s="66">
        <v>0</v>
      </c>
      <c r="Z256" s="66">
        <v>0</v>
      </c>
      <c r="AA256" s="66">
        <v>0</v>
      </c>
      <c r="AB256" s="66">
        <v>0</v>
      </c>
      <c r="AC256" s="66">
        <v>0</v>
      </c>
      <c r="AD256" s="66">
        <v>0</v>
      </c>
      <c r="AE256" s="66">
        <v>0</v>
      </c>
      <c r="AF256" s="66">
        <v>0</v>
      </c>
      <c r="AG256" s="66">
        <v>0</v>
      </c>
      <c r="AH256" s="66">
        <v>0</v>
      </c>
      <c r="AI256" s="66">
        <v>0</v>
      </c>
      <c r="AJ256" s="66">
        <v>0</v>
      </c>
      <c r="AK256" s="66">
        <v>0</v>
      </c>
      <c r="AL256" s="66">
        <v>0</v>
      </c>
      <c r="AM256" s="66">
        <v>0</v>
      </c>
      <c r="AN256" s="66">
        <v>0</v>
      </c>
      <c r="AO256" s="66">
        <v>0</v>
      </c>
      <c r="AP256" s="66">
        <v>0</v>
      </c>
      <c r="AQ256" s="66">
        <v>0</v>
      </c>
      <c r="AR256" s="66">
        <v>0</v>
      </c>
      <c r="AS256" s="66">
        <v>0</v>
      </c>
      <c r="AT256" s="66">
        <v>0</v>
      </c>
      <c r="AU256" s="66">
        <v>0</v>
      </c>
      <c r="AV256" s="66">
        <v>0</v>
      </c>
      <c r="AW256" s="66">
        <v>0</v>
      </c>
      <c r="AX256" s="66">
        <v>0</v>
      </c>
      <c r="AY256" s="66">
        <v>0</v>
      </c>
      <c r="AZ256" s="66">
        <v>0</v>
      </c>
      <c r="BA256" s="66">
        <v>0</v>
      </c>
      <c r="BB256" s="66">
        <v>0</v>
      </c>
      <c r="BC256" s="66">
        <v>0</v>
      </c>
      <c r="BD256" s="66">
        <v>0</v>
      </c>
      <c r="BE256" s="66">
        <v>0</v>
      </c>
      <c r="BF256" s="66">
        <v>0</v>
      </c>
      <c r="BG256" s="66">
        <v>0</v>
      </c>
      <c r="BH256" s="66">
        <v>0</v>
      </c>
      <c r="BI256" s="66">
        <v>0</v>
      </c>
      <c r="BJ256" s="66">
        <v>0</v>
      </c>
      <c r="BK256" s="66">
        <v>0</v>
      </c>
      <c r="BL256" s="66">
        <v>0</v>
      </c>
      <c r="BM256" s="66">
        <v>0</v>
      </c>
      <c r="BN256" s="66">
        <v>0</v>
      </c>
      <c r="BO256" s="66">
        <v>0</v>
      </c>
      <c r="BP256" s="66">
        <v>0</v>
      </c>
      <c r="BQ256" s="66">
        <v>0</v>
      </c>
      <c r="BR256" s="66">
        <v>0</v>
      </c>
      <c r="BS256" s="66">
        <v>0</v>
      </c>
      <c r="BU256" s="83">
        <v>0</v>
      </c>
    </row>
    <row r="257" spans="2:73" x14ac:dyDescent="0.3">
      <c r="B257" s="68" t="s">
        <v>40</v>
      </c>
      <c r="E257" s="61" t="s">
        <v>25</v>
      </c>
      <c r="F257" s="67" t="s">
        <v>73</v>
      </c>
      <c r="G257" s="68"/>
      <c r="H257" s="68"/>
      <c r="I257" s="66">
        <v>-4179.2746194745578</v>
      </c>
      <c r="J257" s="68"/>
      <c r="K257" s="66">
        <v>0</v>
      </c>
      <c r="L257" s="66">
        <v>0</v>
      </c>
      <c r="M257" s="66">
        <v>0</v>
      </c>
      <c r="N257" s="66">
        <v>-0.13460416666666666</v>
      </c>
      <c r="O257" s="66">
        <v>-49.265124999999998</v>
      </c>
      <c r="P257" s="66">
        <v>-49.130520833333335</v>
      </c>
      <c r="Q257" s="66">
        <v>-38.955975798436143</v>
      </c>
      <c r="R257" s="66">
        <v>-92.082440250056408</v>
      </c>
      <c r="S257" s="66">
        <v>-92.297690382431156</v>
      </c>
      <c r="T257" s="66">
        <v>-92.513672365255985</v>
      </c>
      <c r="U257" s="66">
        <v>-92.730388686822437</v>
      </c>
      <c r="V257" s="66">
        <v>-92.947841843882202</v>
      </c>
      <c r="W257" s="66">
        <v>-93.166034341675953</v>
      </c>
      <c r="X257" s="66">
        <v>-93.384968693962236</v>
      </c>
      <c r="Y257" s="66">
        <v>-93.604647423046274</v>
      </c>
      <c r="Z257" s="66">
        <v>-93.825073059809199</v>
      </c>
      <c r="AA257" s="66">
        <v>-94.046248143737117</v>
      </c>
      <c r="AB257" s="66">
        <v>-94.26817522295039</v>
      </c>
      <c r="AC257" s="66">
        <v>-94.490856854232987</v>
      </c>
      <c r="AD257" s="66">
        <v>-94.714295603061942</v>
      </c>
      <c r="AE257" s="66">
        <v>-94.938494043636922</v>
      </c>
      <c r="AF257" s="66">
        <v>-95.163454758909864</v>
      </c>
      <c r="AG257" s="66">
        <v>-95.389180340614701</v>
      </c>
      <c r="AH257" s="66">
        <v>-95.61567338929737</v>
      </c>
      <c r="AI257" s="66">
        <v>-95.842936514345553</v>
      </c>
      <c r="AJ257" s="66">
        <v>-96.07097233401889</v>
      </c>
      <c r="AK257" s="66">
        <v>-114.90023052779657</v>
      </c>
      <c r="AL257" s="66">
        <v>-138.80324875487585</v>
      </c>
      <c r="AM257" s="66">
        <v>-139.54666616544918</v>
      </c>
      <c r="AN257" s="66">
        <v>-141.39483531387003</v>
      </c>
      <c r="AO257" s="66">
        <v>-143.27250689856515</v>
      </c>
      <c r="AP257" s="66">
        <v>-143.20139179483567</v>
      </c>
      <c r="AQ257" s="66">
        <v>-142.7582833671627</v>
      </c>
      <c r="AR257" s="66">
        <v>-145.44920657012932</v>
      </c>
      <c r="AS257" s="66">
        <v>-149.01737073726312</v>
      </c>
      <c r="AT257" s="66">
        <v>-153.65172047816102</v>
      </c>
      <c r="AU257" s="66">
        <v>-151.62831435610849</v>
      </c>
      <c r="AV257" s="66">
        <v>-154.10267323416494</v>
      </c>
      <c r="AW257" s="66">
        <v>-156.62651928978249</v>
      </c>
      <c r="AX257" s="66">
        <v>-159.20084226651244</v>
      </c>
      <c r="AY257" s="66">
        <v>-161.82665170277699</v>
      </c>
      <c r="AZ257" s="66">
        <v>-59.314887966919343</v>
      </c>
      <c r="BA257" s="66">
        <v>0</v>
      </c>
      <c r="BB257" s="66">
        <v>0</v>
      </c>
      <c r="BC257" s="66">
        <v>0</v>
      </c>
      <c r="BD257" s="66">
        <v>0</v>
      </c>
      <c r="BE257" s="66">
        <v>0</v>
      </c>
      <c r="BF257" s="66">
        <v>0</v>
      </c>
      <c r="BG257" s="66">
        <v>0</v>
      </c>
      <c r="BH257" s="66">
        <v>0</v>
      </c>
      <c r="BI257" s="66">
        <v>0</v>
      </c>
      <c r="BJ257" s="66">
        <v>0</v>
      </c>
      <c r="BK257" s="66">
        <v>0</v>
      </c>
      <c r="BL257" s="66">
        <v>0</v>
      </c>
      <c r="BM257" s="66">
        <v>0</v>
      </c>
      <c r="BN257" s="66">
        <v>0</v>
      </c>
      <c r="BO257" s="66">
        <v>0</v>
      </c>
      <c r="BP257" s="66">
        <v>0</v>
      </c>
      <c r="BQ257" s="66">
        <v>0</v>
      </c>
      <c r="BR257" s="66">
        <v>0</v>
      </c>
      <c r="BS257" s="66">
        <v>0</v>
      </c>
      <c r="BU257" s="70">
        <v>0</v>
      </c>
    </row>
    <row r="258" spans="2:73" ht="14.5" thickBot="1" x14ac:dyDescent="0.35">
      <c r="E258" s="71" t="s">
        <v>40</v>
      </c>
      <c r="F258" s="84" t="s">
        <v>73</v>
      </c>
      <c r="G258" s="85"/>
      <c r="H258" s="85"/>
      <c r="I258" s="72">
        <v>124598.02630977257</v>
      </c>
      <c r="J258" s="85"/>
      <c r="K258" s="72">
        <v>0</v>
      </c>
      <c r="L258" s="72">
        <v>0</v>
      </c>
      <c r="M258" s="72">
        <v>0</v>
      </c>
      <c r="N258" s="72">
        <v>-0.13460416666666666</v>
      </c>
      <c r="O258" s="72">
        <v>-49.265124999999998</v>
      </c>
      <c r="P258" s="72">
        <v>-49.130520833333335</v>
      </c>
      <c r="Q258" s="72">
        <v>1248.7023854401393</v>
      </c>
      <c r="R258" s="72">
        <v>2552.3919835861434</v>
      </c>
      <c r="S258" s="72">
        <v>2566.34398722063</v>
      </c>
      <c r="T258" s="72">
        <v>2578.8114015089259</v>
      </c>
      <c r="U258" s="72">
        <v>2589.6977638648109</v>
      </c>
      <c r="V258" s="72">
        <v>2598.9026786700424</v>
      </c>
      <c r="W258" s="72">
        <v>2606.3216850402623</v>
      </c>
      <c r="X258" s="72">
        <v>2613.6760517106477</v>
      </c>
      <c r="Y258" s="72">
        <v>2622.8291000989393</v>
      </c>
      <c r="Z258" s="72">
        <v>2631.9856588512203</v>
      </c>
      <c r="AA258" s="72">
        <v>2639.2026304853962</v>
      </c>
      <c r="AB258" s="72">
        <v>2648.323851581782</v>
      </c>
      <c r="AC258" s="72">
        <v>2659.4645977890523</v>
      </c>
      <c r="AD258" s="72">
        <v>2670.6839948323759</v>
      </c>
      <c r="AE258" s="72">
        <v>2681.983125570574</v>
      </c>
      <c r="AF258" s="72">
        <v>2697.651204747669</v>
      </c>
      <c r="AG258" s="72">
        <v>2709.1988940466763</v>
      </c>
      <c r="AH258" s="72">
        <v>2723.0620781976195</v>
      </c>
      <c r="AI258" s="72">
        <v>2737.1005079480146</v>
      </c>
      <c r="AJ258" s="72">
        <v>2746.6764917123865</v>
      </c>
      <c r="AK258" s="72">
        <v>3491.6617999673999</v>
      </c>
      <c r="AL258" s="72">
        <v>4424.4888309380785</v>
      </c>
      <c r="AM258" s="72">
        <v>4454.0558082737098</v>
      </c>
      <c r="AN258" s="72">
        <v>4529.1577952257667</v>
      </c>
      <c r="AO258" s="72">
        <v>4605.4708449957925</v>
      </c>
      <c r="AP258" s="72">
        <v>4615.7318950051031</v>
      </c>
      <c r="AQ258" s="72">
        <v>4601.626703610912</v>
      </c>
      <c r="AR258" s="72">
        <v>4709.8122665573665</v>
      </c>
      <c r="AS258" s="72">
        <v>4852.2750182669552</v>
      </c>
      <c r="AT258" s="72">
        <v>5036.3850943371726</v>
      </c>
      <c r="AU258" s="72">
        <v>4970.6304490412585</v>
      </c>
      <c r="AV258" s="72">
        <v>5070.6012654311508</v>
      </c>
      <c r="AW258" s="72">
        <v>5172.5714981488381</v>
      </c>
      <c r="AX258" s="72">
        <v>5276.5811355208825</v>
      </c>
      <c r="AY258" s="72">
        <v>5382.6709656403664</v>
      </c>
      <c r="AZ258" s="72">
        <v>1979.8251159085173</v>
      </c>
      <c r="BA258" s="72">
        <v>0</v>
      </c>
      <c r="BB258" s="72">
        <v>0</v>
      </c>
      <c r="BC258" s="72">
        <v>0</v>
      </c>
      <c r="BD258" s="72">
        <v>0</v>
      </c>
      <c r="BE258" s="72">
        <v>0</v>
      </c>
      <c r="BF258" s="72">
        <v>0</v>
      </c>
      <c r="BG258" s="72">
        <v>0</v>
      </c>
      <c r="BH258" s="72">
        <v>0</v>
      </c>
      <c r="BI258" s="72">
        <v>0</v>
      </c>
      <c r="BJ258" s="72">
        <v>0</v>
      </c>
      <c r="BK258" s="72">
        <v>0</v>
      </c>
      <c r="BL258" s="72">
        <v>0</v>
      </c>
      <c r="BM258" s="72">
        <v>0</v>
      </c>
      <c r="BN258" s="72">
        <v>0</v>
      </c>
      <c r="BO258" s="72">
        <v>0</v>
      </c>
      <c r="BP258" s="72">
        <v>0</v>
      </c>
      <c r="BQ258" s="72">
        <v>0</v>
      </c>
      <c r="BR258" s="72">
        <v>0</v>
      </c>
      <c r="BS258" s="72">
        <v>0</v>
      </c>
      <c r="BU258" s="86">
        <v>0</v>
      </c>
    </row>
    <row r="259" spans="2:73" ht="14.5" thickTop="1" x14ac:dyDescent="0.3"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</row>
    <row r="260" spans="2:73" x14ac:dyDescent="0.3">
      <c r="B260" s="68" t="s">
        <v>41</v>
      </c>
      <c r="E260" s="60" t="s">
        <v>21</v>
      </c>
      <c r="F260" s="68"/>
      <c r="G260" s="68"/>
      <c r="H260" s="68"/>
      <c r="I260" s="66">
        <v>109817.78097327359</v>
      </c>
      <c r="J260" s="68"/>
      <c r="K260" s="66">
        <v>0</v>
      </c>
      <c r="L260" s="66">
        <v>0</v>
      </c>
      <c r="M260" s="66">
        <v>0</v>
      </c>
      <c r="N260" s="66">
        <v>0</v>
      </c>
      <c r="O260" s="66">
        <v>0</v>
      </c>
      <c r="P260" s="66">
        <v>0</v>
      </c>
      <c r="Q260" s="66">
        <v>0</v>
      </c>
      <c r="R260" s="66">
        <v>0</v>
      </c>
      <c r="S260" s="66">
        <v>0</v>
      </c>
      <c r="T260" s="66">
        <v>3763.8125558953693</v>
      </c>
      <c r="U260" s="66">
        <v>5263.9742870796181</v>
      </c>
      <c r="V260" s="66">
        <v>5281.8717996556879</v>
      </c>
      <c r="W260" s="66">
        <v>5299.830163774519</v>
      </c>
      <c r="X260" s="66">
        <v>5317.8495863313528</v>
      </c>
      <c r="Y260" s="66">
        <v>5335.9302749248782</v>
      </c>
      <c r="Z260" s="66">
        <v>5354.0724378596242</v>
      </c>
      <c r="AA260" s="66">
        <v>5372.2762841483473</v>
      </c>
      <c r="AB260" s="66">
        <v>5390.542023514452</v>
      </c>
      <c r="AC260" s="66">
        <v>5408.8698663944015</v>
      </c>
      <c r="AD260" s="66">
        <v>5427.2600239401436</v>
      </c>
      <c r="AE260" s="66">
        <v>5445.7127080215396</v>
      </c>
      <c r="AF260" s="66">
        <v>5464.2281312288142</v>
      </c>
      <c r="AG260" s="66">
        <v>5482.806506874992</v>
      </c>
      <c r="AH260" s="66">
        <v>5501.448048998368</v>
      </c>
      <c r="AI260" s="66">
        <v>5520.1529723649628</v>
      </c>
      <c r="AJ260" s="66">
        <v>5538.9214924710031</v>
      </c>
      <c r="AK260" s="66">
        <v>5557.7538255454056</v>
      </c>
      <c r="AL260" s="66">
        <v>5576.6501885522603</v>
      </c>
      <c r="AM260" s="66">
        <v>5595.6107991933386</v>
      </c>
      <c r="AN260" s="66">
        <v>2918.2069965045325</v>
      </c>
      <c r="AO260" s="66">
        <v>0</v>
      </c>
      <c r="AP260" s="66">
        <v>0</v>
      </c>
      <c r="AQ260" s="66">
        <v>0</v>
      </c>
      <c r="AR260" s="66">
        <v>0</v>
      </c>
      <c r="AS260" s="66">
        <v>0</v>
      </c>
      <c r="AT260" s="66">
        <v>0</v>
      </c>
      <c r="AU260" s="66">
        <v>0</v>
      </c>
      <c r="AV260" s="66">
        <v>0</v>
      </c>
      <c r="AW260" s="66">
        <v>0</v>
      </c>
      <c r="AX260" s="66">
        <v>0</v>
      </c>
      <c r="AY260" s="66">
        <v>0</v>
      </c>
      <c r="AZ260" s="66">
        <v>0</v>
      </c>
      <c r="BA260" s="66">
        <v>0</v>
      </c>
      <c r="BB260" s="66">
        <v>0</v>
      </c>
      <c r="BC260" s="66">
        <v>0</v>
      </c>
      <c r="BD260" s="66">
        <v>0</v>
      </c>
      <c r="BE260" s="66">
        <v>0</v>
      </c>
      <c r="BF260" s="66">
        <v>0</v>
      </c>
      <c r="BG260" s="66">
        <v>0</v>
      </c>
      <c r="BH260" s="66">
        <v>0</v>
      </c>
      <c r="BI260" s="66">
        <v>0</v>
      </c>
      <c r="BJ260" s="66">
        <v>0</v>
      </c>
      <c r="BK260" s="66">
        <v>0</v>
      </c>
      <c r="BL260" s="66">
        <v>0</v>
      </c>
      <c r="BM260" s="66">
        <v>0</v>
      </c>
      <c r="BN260" s="66">
        <v>0</v>
      </c>
      <c r="BO260" s="66">
        <v>0</v>
      </c>
      <c r="BP260" s="66">
        <v>0</v>
      </c>
      <c r="BQ260" s="66">
        <v>0</v>
      </c>
      <c r="BR260" s="66">
        <v>0</v>
      </c>
      <c r="BS260" s="66">
        <v>0</v>
      </c>
      <c r="BU260" s="78">
        <v>0</v>
      </c>
    </row>
    <row r="261" spans="2:73" x14ac:dyDescent="0.3">
      <c r="B261" s="68" t="s">
        <v>41</v>
      </c>
      <c r="E261" s="60" t="s">
        <v>22</v>
      </c>
      <c r="F261" s="67" t="s">
        <v>73</v>
      </c>
      <c r="G261" s="68"/>
      <c r="H261" s="68"/>
      <c r="I261" s="66">
        <v>140606.79287134728</v>
      </c>
      <c r="J261" s="68"/>
      <c r="K261" s="66">
        <v>0</v>
      </c>
      <c r="L261" s="66">
        <v>0</v>
      </c>
      <c r="M261" s="66">
        <v>0</v>
      </c>
      <c r="N261" s="66">
        <v>0</v>
      </c>
      <c r="O261" s="66">
        <v>0</v>
      </c>
      <c r="P261" s="66">
        <v>0</v>
      </c>
      <c r="Q261" s="66">
        <v>0</v>
      </c>
      <c r="R261" s="66">
        <v>0</v>
      </c>
      <c r="S261" s="66">
        <v>0</v>
      </c>
      <c r="T261" s="66">
        <v>0</v>
      </c>
      <c r="U261" s="66">
        <v>0</v>
      </c>
      <c r="V261" s="66">
        <v>0</v>
      </c>
      <c r="W261" s="66">
        <v>0</v>
      </c>
      <c r="X261" s="66">
        <v>0</v>
      </c>
      <c r="Y261" s="66">
        <v>0</v>
      </c>
      <c r="Z261" s="66">
        <v>0</v>
      </c>
      <c r="AA261" s="66">
        <v>0</v>
      </c>
      <c r="AB261" s="66">
        <v>0</v>
      </c>
      <c r="AC261" s="66">
        <v>0</v>
      </c>
      <c r="AD261" s="66">
        <v>0</v>
      </c>
      <c r="AE261" s="66">
        <v>0</v>
      </c>
      <c r="AF261" s="66">
        <v>0</v>
      </c>
      <c r="AG261" s="66">
        <v>0</v>
      </c>
      <c r="AH261" s="66">
        <v>0</v>
      </c>
      <c r="AI261" s="66">
        <v>0</v>
      </c>
      <c r="AJ261" s="66">
        <v>0</v>
      </c>
      <c r="AK261" s="66">
        <v>0</v>
      </c>
      <c r="AL261" s="66">
        <v>0</v>
      </c>
      <c r="AM261" s="66">
        <v>0</v>
      </c>
      <c r="AN261" s="66">
        <v>4169.6308813345004</v>
      </c>
      <c r="AO261" s="66">
        <v>8912.8490533385211</v>
      </c>
      <c r="AP261" s="66">
        <v>9070.2548737759207</v>
      </c>
      <c r="AQ261" s="66">
        <v>8985.8076732269728</v>
      </c>
      <c r="AR261" s="66">
        <v>9165.5238266915112</v>
      </c>
      <c r="AS261" s="66">
        <v>9298.2094518792073</v>
      </c>
      <c r="AT261" s="66">
        <v>9584.7125841067209</v>
      </c>
      <c r="AU261" s="66">
        <v>9480.1520831891939</v>
      </c>
      <c r="AV261" s="66">
        <v>9669.755124852978</v>
      </c>
      <c r="AW261" s="66">
        <v>9863.150227350041</v>
      </c>
      <c r="AX261" s="66">
        <v>9957.7559540205402</v>
      </c>
      <c r="AY261" s="66">
        <v>10156.911073100953</v>
      </c>
      <c r="AZ261" s="66">
        <v>10360.04929456297</v>
      </c>
      <c r="BA261" s="66">
        <v>10567.250280454231</v>
      </c>
      <c r="BB261" s="66">
        <v>10778.595286063315</v>
      </c>
      <c r="BC261" s="66">
        <v>586.18520339967233</v>
      </c>
      <c r="BD261" s="66">
        <v>0</v>
      </c>
      <c r="BE261" s="66">
        <v>0</v>
      </c>
      <c r="BF261" s="66">
        <v>0</v>
      </c>
      <c r="BG261" s="66">
        <v>0</v>
      </c>
      <c r="BH261" s="66">
        <v>0</v>
      </c>
      <c r="BI261" s="66">
        <v>0</v>
      </c>
      <c r="BJ261" s="66">
        <v>0</v>
      </c>
      <c r="BK261" s="66">
        <v>0</v>
      </c>
      <c r="BL261" s="66">
        <v>0</v>
      </c>
      <c r="BM261" s="66">
        <v>0</v>
      </c>
      <c r="BN261" s="66">
        <v>0</v>
      </c>
      <c r="BO261" s="66">
        <v>0</v>
      </c>
      <c r="BP261" s="66">
        <v>0</v>
      </c>
      <c r="BQ261" s="66">
        <v>0</v>
      </c>
      <c r="BR261" s="66">
        <v>0</v>
      </c>
      <c r="BS261" s="66">
        <v>0</v>
      </c>
      <c r="BU261" s="70">
        <v>0</v>
      </c>
    </row>
    <row r="262" spans="2:73" x14ac:dyDescent="0.3">
      <c r="B262" s="68" t="s">
        <v>41</v>
      </c>
      <c r="E262" s="60" t="s">
        <v>23</v>
      </c>
      <c r="F262" s="67" t="s">
        <v>73</v>
      </c>
      <c r="G262" s="68"/>
      <c r="H262" s="68"/>
      <c r="I262" s="66">
        <v>10650.139927843378</v>
      </c>
      <c r="J262" s="68"/>
      <c r="K262" s="66">
        <v>0</v>
      </c>
      <c r="L262" s="66">
        <v>0</v>
      </c>
      <c r="M262" s="66">
        <v>0</v>
      </c>
      <c r="N262" s="66">
        <v>0</v>
      </c>
      <c r="O262" s="66">
        <v>0</v>
      </c>
      <c r="P262" s="66">
        <v>0</v>
      </c>
      <c r="Q262" s="66">
        <v>0</v>
      </c>
      <c r="R262" s="66">
        <v>0</v>
      </c>
      <c r="S262" s="66">
        <v>0</v>
      </c>
      <c r="T262" s="66">
        <v>175.93493701538904</v>
      </c>
      <c r="U262" s="66">
        <v>250.12893699816982</v>
      </c>
      <c r="V262" s="66">
        <v>251.5880224639925</v>
      </c>
      <c r="W262" s="66">
        <v>249.39105663402529</v>
      </c>
      <c r="X262" s="66">
        <v>247.00557696187377</v>
      </c>
      <c r="Y262" s="66">
        <v>248.18530509064684</v>
      </c>
      <c r="Z262" s="66">
        <v>249.31342011378615</v>
      </c>
      <c r="AA262" s="66">
        <v>246.47508271556765</v>
      </c>
      <c r="AB262" s="66">
        <v>247.41403541162694</v>
      </c>
      <c r="AC262" s="66">
        <v>252.36231611985943</v>
      </c>
      <c r="AD262" s="66">
        <v>257.40956244225669</v>
      </c>
      <c r="AE262" s="66">
        <v>262.55775369110182</v>
      </c>
      <c r="AF262" s="66">
        <v>276.44790582185692</v>
      </c>
      <c r="AG262" s="66">
        <v>281.97686393829406</v>
      </c>
      <c r="AH262" s="66">
        <v>292.1104074860765</v>
      </c>
      <c r="AI262" s="66">
        <v>302.53650203019492</v>
      </c>
      <c r="AJ262" s="66">
        <v>303.91166794851392</v>
      </c>
      <c r="AK262" s="66">
        <v>305.22082590275375</v>
      </c>
      <c r="AL262" s="66">
        <v>306.4607855079837</v>
      </c>
      <c r="AM262" s="66">
        <v>307.62825516706175</v>
      </c>
      <c r="AN262" s="66">
        <v>310.64301206769892</v>
      </c>
      <c r="AO262" s="66">
        <v>316.85587230905298</v>
      </c>
      <c r="AP262" s="66">
        <v>323.19298975523395</v>
      </c>
      <c r="AQ262" s="66">
        <v>329.65684955033868</v>
      </c>
      <c r="AR262" s="66">
        <v>336.24998654134538</v>
      </c>
      <c r="AS262" s="66">
        <v>339.51059247144326</v>
      </c>
      <c r="AT262" s="66">
        <v>346.3008043208722</v>
      </c>
      <c r="AU262" s="66">
        <v>353.22682040728967</v>
      </c>
      <c r="AV262" s="66">
        <v>360.29135681543545</v>
      </c>
      <c r="AW262" s="66">
        <v>367.4971839517442</v>
      </c>
      <c r="AX262" s="66">
        <v>371.02215694066922</v>
      </c>
      <c r="AY262" s="66">
        <v>378.44260007948253</v>
      </c>
      <c r="AZ262" s="66">
        <v>386.01145208107221</v>
      </c>
      <c r="BA262" s="66">
        <v>393.73168112269366</v>
      </c>
      <c r="BB262" s="66">
        <v>401.60631474514753</v>
      </c>
      <c r="BC262" s="66">
        <v>21.841035222824328</v>
      </c>
      <c r="BD262" s="66">
        <v>0</v>
      </c>
      <c r="BE262" s="66">
        <v>0</v>
      </c>
      <c r="BF262" s="66">
        <v>0</v>
      </c>
      <c r="BG262" s="66">
        <v>0</v>
      </c>
      <c r="BH262" s="66">
        <v>0</v>
      </c>
      <c r="BI262" s="66">
        <v>0</v>
      </c>
      <c r="BJ262" s="66">
        <v>0</v>
      </c>
      <c r="BK262" s="66">
        <v>0</v>
      </c>
      <c r="BL262" s="66">
        <v>0</v>
      </c>
      <c r="BM262" s="66">
        <v>0</v>
      </c>
      <c r="BN262" s="66">
        <v>0</v>
      </c>
      <c r="BO262" s="66">
        <v>0</v>
      </c>
      <c r="BP262" s="66">
        <v>0</v>
      </c>
      <c r="BQ262" s="66">
        <v>0</v>
      </c>
      <c r="BR262" s="66">
        <v>0</v>
      </c>
      <c r="BS262" s="66">
        <v>0</v>
      </c>
      <c r="BU262" s="70">
        <v>0</v>
      </c>
    </row>
    <row r="263" spans="2:73" x14ac:dyDescent="0.3">
      <c r="B263" s="68" t="s">
        <v>41</v>
      </c>
      <c r="E263" s="79" t="s">
        <v>74</v>
      </c>
      <c r="F263" s="80" t="s">
        <v>73</v>
      </c>
      <c r="G263" s="81"/>
      <c r="H263" s="81"/>
      <c r="I263" s="77">
        <v>261074.71377246425</v>
      </c>
      <c r="J263" s="81"/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  <c r="Q263" s="77">
        <v>0</v>
      </c>
      <c r="R263" s="77">
        <v>0</v>
      </c>
      <c r="S263" s="77">
        <v>0</v>
      </c>
      <c r="T263" s="77">
        <v>3939.7474929107584</v>
      </c>
      <c r="U263" s="77">
        <v>5514.1032240777877</v>
      </c>
      <c r="V263" s="77">
        <v>5533.4598221196811</v>
      </c>
      <c r="W263" s="77">
        <v>5549.2212204085436</v>
      </c>
      <c r="X263" s="77">
        <v>5564.8551632932267</v>
      </c>
      <c r="Y263" s="77">
        <v>5584.1155800155248</v>
      </c>
      <c r="Z263" s="77">
        <v>5603.3858579734097</v>
      </c>
      <c r="AA263" s="77">
        <v>5618.7513668639149</v>
      </c>
      <c r="AB263" s="77">
        <v>5637.9560589260791</v>
      </c>
      <c r="AC263" s="77">
        <v>5661.2321825142617</v>
      </c>
      <c r="AD263" s="77">
        <v>5684.6695863824007</v>
      </c>
      <c r="AE263" s="77">
        <v>5708.2704617126419</v>
      </c>
      <c r="AF263" s="77">
        <v>5740.6760370506709</v>
      </c>
      <c r="AG263" s="77">
        <v>5764.7833708132857</v>
      </c>
      <c r="AH263" s="77">
        <v>5793.5584564844448</v>
      </c>
      <c r="AI263" s="77">
        <v>5822.689474395158</v>
      </c>
      <c r="AJ263" s="77">
        <v>5842.8331604195173</v>
      </c>
      <c r="AK263" s="77">
        <v>5862.9746514481594</v>
      </c>
      <c r="AL263" s="77">
        <v>5883.1109740602442</v>
      </c>
      <c r="AM263" s="77">
        <v>5903.2390543604006</v>
      </c>
      <c r="AN263" s="77">
        <v>7398.480889906732</v>
      </c>
      <c r="AO263" s="77">
        <v>9229.704925647573</v>
      </c>
      <c r="AP263" s="77">
        <v>9393.4478635311552</v>
      </c>
      <c r="AQ263" s="77">
        <v>9315.4645227773108</v>
      </c>
      <c r="AR263" s="77">
        <v>9501.7738132328577</v>
      </c>
      <c r="AS263" s="77">
        <v>9637.7200443506499</v>
      </c>
      <c r="AT263" s="77">
        <v>9931.0133884275929</v>
      </c>
      <c r="AU263" s="77">
        <v>9833.3789035964837</v>
      </c>
      <c r="AV263" s="77">
        <v>10030.046481668414</v>
      </c>
      <c r="AW263" s="77">
        <v>10230.647411301783</v>
      </c>
      <c r="AX263" s="77">
        <v>10328.778110961211</v>
      </c>
      <c r="AY263" s="77">
        <v>10535.353673180434</v>
      </c>
      <c r="AZ263" s="77">
        <v>10746.060746644043</v>
      </c>
      <c r="BA263" s="77">
        <v>10960.981961576923</v>
      </c>
      <c r="BB263" s="77">
        <v>11180.201600808463</v>
      </c>
      <c r="BC263" s="77">
        <v>608.02623862249663</v>
      </c>
      <c r="BD263" s="77">
        <v>0</v>
      </c>
      <c r="BE263" s="77">
        <v>0</v>
      </c>
      <c r="BF263" s="77">
        <v>0</v>
      </c>
      <c r="BG263" s="77">
        <v>0</v>
      </c>
      <c r="BH263" s="77">
        <v>0</v>
      </c>
      <c r="BI263" s="77">
        <v>0</v>
      </c>
      <c r="BJ263" s="77">
        <v>0</v>
      </c>
      <c r="BK263" s="77">
        <v>0</v>
      </c>
      <c r="BL263" s="77">
        <v>0</v>
      </c>
      <c r="BM263" s="77">
        <v>0</v>
      </c>
      <c r="BN263" s="77">
        <v>0</v>
      </c>
      <c r="BO263" s="77">
        <v>0</v>
      </c>
      <c r="BP263" s="77">
        <v>0</v>
      </c>
      <c r="BQ263" s="77">
        <v>0</v>
      </c>
      <c r="BR263" s="77">
        <v>0</v>
      </c>
      <c r="BS263" s="77">
        <v>0</v>
      </c>
      <c r="BU263" s="82">
        <v>0</v>
      </c>
    </row>
    <row r="264" spans="2:73" x14ac:dyDescent="0.3">
      <c r="B264" s="68" t="s">
        <v>41</v>
      </c>
      <c r="E264" s="61" t="s">
        <v>24</v>
      </c>
      <c r="F264" s="67" t="s">
        <v>73</v>
      </c>
      <c r="G264" s="68"/>
      <c r="H264" s="68"/>
      <c r="I264" s="66">
        <v>0</v>
      </c>
      <c r="J264" s="68"/>
      <c r="K264" s="66">
        <v>0</v>
      </c>
      <c r="L264" s="66">
        <v>0</v>
      </c>
      <c r="M264" s="66">
        <v>0</v>
      </c>
      <c r="N264" s="66">
        <v>0</v>
      </c>
      <c r="O264" s="66">
        <v>0</v>
      </c>
      <c r="P264" s="66">
        <v>0</v>
      </c>
      <c r="Q264" s="66">
        <v>0</v>
      </c>
      <c r="R264" s="66">
        <v>0</v>
      </c>
      <c r="S264" s="66">
        <v>0</v>
      </c>
      <c r="T264" s="66">
        <v>0</v>
      </c>
      <c r="U264" s="66">
        <v>0</v>
      </c>
      <c r="V264" s="66">
        <v>0</v>
      </c>
      <c r="W264" s="66">
        <v>0</v>
      </c>
      <c r="X264" s="66">
        <v>0</v>
      </c>
      <c r="Y264" s="66">
        <v>0</v>
      </c>
      <c r="Z264" s="66">
        <v>0</v>
      </c>
      <c r="AA264" s="66">
        <v>0</v>
      </c>
      <c r="AB264" s="66">
        <v>0</v>
      </c>
      <c r="AC264" s="66">
        <v>0</v>
      </c>
      <c r="AD264" s="66">
        <v>0</v>
      </c>
      <c r="AE264" s="66">
        <v>0</v>
      </c>
      <c r="AF264" s="66">
        <v>0</v>
      </c>
      <c r="AG264" s="66">
        <v>0</v>
      </c>
      <c r="AH264" s="66">
        <v>0</v>
      </c>
      <c r="AI264" s="66">
        <v>0</v>
      </c>
      <c r="AJ264" s="66">
        <v>0</v>
      </c>
      <c r="AK264" s="66">
        <v>0</v>
      </c>
      <c r="AL264" s="66">
        <v>0</v>
      </c>
      <c r="AM264" s="66">
        <v>0</v>
      </c>
      <c r="AN264" s="66">
        <v>0</v>
      </c>
      <c r="AO264" s="66">
        <v>0</v>
      </c>
      <c r="AP264" s="66">
        <v>0</v>
      </c>
      <c r="AQ264" s="66">
        <v>0</v>
      </c>
      <c r="AR264" s="66">
        <v>0</v>
      </c>
      <c r="AS264" s="66">
        <v>0</v>
      </c>
      <c r="AT264" s="66">
        <v>0</v>
      </c>
      <c r="AU264" s="66">
        <v>0</v>
      </c>
      <c r="AV264" s="66">
        <v>0</v>
      </c>
      <c r="AW264" s="66">
        <v>0</v>
      </c>
      <c r="AX264" s="66">
        <v>0</v>
      </c>
      <c r="AY264" s="66">
        <v>0</v>
      </c>
      <c r="AZ264" s="66">
        <v>0</v>
      </c>
      <c r="BA264" s="66">
        <v>0</v>
      </c>
      <c r="BB264" s="66">
        <v>0</v>
      </c>
      <c r="BC264" s="66">
        <v>0</v>
      </c>
      <c r="BD264" s="66">
        <v>0</v>
      </c>
      <c r="BE264" s="66">
        <v>0</v>
      </c>
      <c r="BF264" s="66">
        <v>0</v>
      </c>
      <c r="BG264" s="66">
        <v>0</v>
      </c>
      <c r="BH264" s="66">
        <v>0</v>
      </c>
      <c r="BI264" s="66">
        <v>0</v>
      </c>
      <c r="BJ264" s="66">
        <v>0</v>
      </c>
      <c r="BK264" s="66">
        <v>0</v>
      </c>
      <c r="BL264" s="66">
        <v>0</v>
      </c>
      <c r="BM264" s="66">
        <v>0</v>
      </c>
      <c r="BN264" s="66">
        <v>0</v>
      </c>
      <c r="BO264" s="66">
        <v>0</v>
      </c>
      <c r="BP264" s="66">
        <v>0</v>
      </c>
      <c r="BQ264" s="66">
        <v>0</v>
      </c>
      <c r="BR264" s="66">
        <v>0</v>
      </c>
      <c r="BS264" s="66">
        <v>0</v>
      </c>
      <c r="BU264" s="83">
        <v>0</v>
      </c>
    </row>
    <row r="265" spans="2:73" x14ac:dyDescent="0.3">
      <c r="B265" s="68" t="s">
        <v>41</v>
      </c>
      <c r="E265" s="61" t="s">
        <v>25</v>
      </c>
      <c r="F265" s="67" t="s">
        <v>73</v>
      </c>
      <c r="G265" s="68"/>
      <c r="H265" s="68"/>
      <c r="I265" s="66">
        <v>-8435.23746238274</v>
      </c>
      <c r="J265" s="68"/>
      <c r="K265" s="66">
        <v>0</v>
      </c>
      <c r="L265" s="66">
        <v>0</v>
      </c>
      <c r="M265" s="66">
        <v>0</v>
      </c>
      <c r="N265" s="66">
        <v>0</v>
      </c>
      <c r="O265" s="66">
        <v>0</v>
      </c>
      <c r="P265" s="66">
        <v>-0.15255138888888886</v>
      </c>
      <c r="Q265" s="66">
        <v>-55.681256944444442</v>
      </c>
      <c r="R265" s="66">
        <v>-55.681256944444442</v>
      </c>
      <c r="S265" s="66">
        <v>-55.83380833333333</v>
      </c>
      <c r="T265" s="66">
        <v>-144.83748624613602</v>
      </c>
      <c r="U265" s="66">
        <v>-189.56772645712437</v>
      </c>
      <c r="V265" s="66">
        <v>-190.01516427152615</v>
      </c>
      <c r="W265" s="66">
        <v>-190.46412337449689</v>
      </c>
      <c r="X265" s="66">
        <v>-190.91460893841776</v>
      </c>
      <c r="Y265" s="66">
        <v>-191.36662615325591</v>
      </c>
      <c r="Z265" s="66">
        <v>-191.82018022662453</v>
      </c>
      <c r="AA265" s="66">
        <v>-192.27527638384262</v>
      </c>
      <c r="AB265" s="66">
        <v>-192.73191986799523</v>
      </c>
      <c r="AC265" s="66">
        <v>-193.19011593999397</v>
      </c>
      <c r="AD265" s="66">
        <v>-193.64986987863753</v>
      </c>
      <c r="AE265" s="66">
        <v>-194.11118698067241</v>
      </c>
      <c r="AF265" s="66">
        <v>-194.57407256085429</v>
      </c>
      <c r="AG265" s="66">
        <v>-195.03853195200873</v>
      </c>
      <c r="AH265" s="66">
        <v>-195.50457050509311</v>
      </c>
      <c r="AI265" s="66">
        <v>-195.97219358925801</v>
      </c>
      <c r="AJ265" s="66">
        <v>-196.44140659190901</v>
      </c>
      <c r="AK265" s="66">
        <v>-196.91221491876908</v>
      </c>
      <c r="AL265" s="66">
        <v>-197.38462399394044</v>
      </c>
      <c r="AM265" s="66">
        <v>-197.85863925996739</v>
      </c>
      <c r="AN265" s="66">
        <v>-234.58463253330842</v>
      </c>
      <c r="AO265" s="66">
        <v>-280.20991192079561</v>
      </c>
      <c r="AP265" s="66">
        <v>-284.14505743173061</v>
      </c>
      <c r="AQ265" s="66">
        <v>-282.03387741800691</v>
      </c>
      <c r="AR265" s="66">
        <v>-286.52678125462035</v>
      </c>
      <c r="AS265" s="66">
        <v>-289.26423819151137</v>
      </c>
      <c r="AT265" s="66">
        <v>-296.42681649719924</v>
      </c>
      <c r="AU265" s="66">
        <v>-293.8128039742611</v>
      </c>
      <c r="AV265" s="66">
        <v>-298.55288001585575</v>
      </c>
      <c r="AW265" s="66">
        <v>-303.38775757828228</v>
      </c>
      <c r="AX265" s="66">
        <v>-305.17321705224344</v>
      </c>
      <c r="AY265" s="66">
        <v>-310.1520950292537</v>
      </c>
      <c r="AZ265" s="66">
        <v>-315.23055056580415</v>
      </c>
      <c r="BA265" s="66">
        <v>-320.41057521308562</v>
      </c>
      <c r="BB265" s="66">
        <v>-325.69420035331279</v>
      </c>
      <c r="BC265" s="66">
        <v>-17.652655651833832</v>
      </c>
      <c r="BD265" s="66">
        <v>0</v>
      </c>
      <c r="BE265" s="66">
        <v>0</v>
      </c>
      <c r="BF265" s="66">
        <v>0</v>
      </c>
      <c r="BG265" s="66">
        <v>0</v>
      </c>
      <c r="BH265" s="66">
        <v>0</v>
      </c>
      <c r="BI265" s="66">
        <v>0</v>
      </c>
      <c r="BJ265" s="66">
        <v>0</v>
      </c>
      <c r="BK265" s="66">
        <v>0</v>
      </c>
      <c r="BL265" s="66">
        <v>0</v>
      </c>
      <c r="BM265" s="66">
        <v>0</v>
      </c>
      <c r="BN265" s="66">
        <v>0</v>
      </c>
      <c r="BO265" s="66">
        <v>0</v>
      </c>
      <c r="BP265" s="66">
        <v>0</v>
      </c>
      <c r="BQ265" s="66">
        <v>0</v>
      </c>
      <c r="BR265" s="66">
        <v>0</v>
      </c>
      <c r="BS265" s="66">
        <v>0</v>
      </c>
      <c r="BU265" s="70">
        <v>0</v>
      </c>
    </row>
    <row r="266" spans="2:73" ht="14.5" thickBot="1" x14ac:dyDescent="0.35">
      <c r="E266" s="71" t="s">
        <v>41</v>
      </c>
      <c r="F266" s="84" t="s">
        <v>73</v>
      </c>
      <c r="G266" s="85"/>
      <c r="H266" s="85"/>
      <c r="I266" s="72">
        <v>252639.47631008149</v>
      </c>
      <c r="J266" s="85"/>
      <c r="K266" s="72">
        <v>0</v>
      </c>
      <c r="L266" s="72">
        <v>0</v>
      </c>
      <c r="M266" s="72">
        <v>0</v>
      </c>
      <c r="N266" s="72">
        <v>0</v>
      </c>
      <c r="O266" s="72">
        <v>0</v>
      </c>
      <c r="P266" s="72">
        <v>-0.15255138888888886</v>
      </c>
      <c r="Q266" s="72">
        <v>-55.681256944444442</v>
      </c>
      <c r="R266" s="72">
        <v>-55.681256944444442</v>
      </c>
      <c r="S266" s="72">
        <v>-55.83380833333333</v>
      </c>
      <c r="T266" s="72">
        <v>3794.9100066646224</v>
      </c>
      <c r="U266" s="72">
        <v>5324.5354976206627</v>
      </c>
      <c r="V266" s="72">
        <v>5343.4446578481547</v>
      </c>
      <c r="W266" s="72">
        <v>5358.7570970340466</v>
      </c>
      <c r="X266" s="72">
        <v>5373.9405543548091</v>
      </c>
      <c r="Y266" s="72">
        <v>5392.7489538622694</v>
      </c>
      <c r="Z266" s="72">
        <v>5411.5656777467848</v>
      </c>
      <c r="AA266" s="72">
        <v>5426.4760904800723</v>
      </c>
      <c r="AB266" s="72">
        <v>5445.2241390580839</v>
      </c>
      <c r="AC266" s="72">
        <v>5468.0420665742677</v>
      </c>
      <c r="AD266" s="72">
        <v>5491.0197165037625</v>
      </c>
      <c r="AE266" s="72">
        <v>5514.1592747319701</v>
      </c>
      <c r="AF266" s="72">
        <v>5546.101964489817</v>
      </c>
      <c r="AG266" s="72">
        <v>5569.7448388612775</v>
      </c>
      <c r="AH266" s="72">
        <v>5598.0538859793505</v>
      </c>
      <c r="AI266" s="72">
        <v>5626.7172808059004</v>
      </c>
      <c r="AJ266" s="72">
        <v>5646.3917538276073</v>
      </c>
      <c r="AK266" s="72">
        <v>5666.0624365293897</v>
      </c>
      <c r="AL266" s="72">
        <v>5685.726350066303</v>
      </c>
      <c r="AM266" s="72">
        <v>5705.3804151004333</v>
      </c>
      <c r="AN266" s="72">
        <v>7163.8962573734234</v>
      </c>
      <c r="AO266" s="72">
        <v>8949.495013726777</v>
      </c>
      <c r="AP266" s="72">
        <v>9109.3028060994257</v>
      </c>
      <c r="AQ266" s="72">
        <v>9033.4306453593035</v>
      </c>
      <c r="AR266" s="72">
        <v>9215.2470319782369</v>
      </c>
      <c r="AS266" s="72">
        <v>9348.4558061591379</v>
      </c>
      <c r="AT266" s="72">
        <v>9634.5865719303947</v>
      </c>
      <c r="AU266" s="72">
        <v>9539.5660996222214</v>
      </c>
      <c r="AV266" s="72">
        <v>9731.4936016525589</v>
      </c>
      <c r="AW266" s="72">
        <v>9927.2596537235004</v>
      </c>
      <c r="AX266" s="72">
        <v>10023.604893908967</v>
      </c>
      <c r="AY266" s="72">
        <v>10225.20157815118</v>
      </c>
      <c r="AZ266" s="72">
        <v>10430.830196078239</v>
      </c>
      <c r="BA266" s="72">
        <v>10640.571386363838</v>
      </c>
      <c r="BB266" s="72">
        <v>10854.50740045515</v>
      </c>
      <c r="BC266" s="72">
        <v>590.37358297066282</v>
      </c>
      <c r="BD266" s="72">
        <v>0</v>
      </c>
      <c r="BE266" s="72">
        <v>0</v>
      </c>
      <c r="BF266" s="72">
        <v>0</v>
      </c>
      <c r="BG266" s="72">
        <v>0</v>
      </c>
      <c r="BH266" s="72">
        <v>0</v>
      </c>
      <c r="BI266" s="72">
        <v>0</v>
      </c>
      <c r="BJ266" s="72">
        <v>0</v>
      </c>
      <c r="BK266" s="72">
        <v>0</v>
      </c>
      <c r="BL266" s="72">
        <v>0</v>
      </c>
      <c r="BM266" s="72">
        <v>0</v>
      </c>
      <c r="BN266" s="72">
        <v>0</v>
      </c>
      <c r="BO266" s="72">
        <v>0</v>
      </c>
      <c r="BP266" s="72">
        <v>0</v>
      </c>
      <c r="BQ266" s="72">
        <v>0</v>
      </c>
      <c r="BR266" s="72">
        <v>0</v>
      </c>
      <c r="BS266" s="72">
        <v>0</v>
      </c>
      <c r="BU266" s="86">
        <v>0</v>
      </c>
    </row>
    <row r="267" spans="2:73" ht="14.5" thickTop="1" x14ac:dyDescent="0.3"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</row>
    <row r="268" spans="2:73" x14ac:dyDescent="0.3">
      <c r="B268" s="68" t="s">
        <v>42</v>
      </c>
      <c r="E268" s="60" t="s">
        <v>21</v>
      </c>
      <c r="F268" s="68"/>
      <c r="G268" s="68"/>
      <c r="H268" s="68"/>
      <c r="I268" s="66">
        <v>105627.42448622589</v>
      </c>
      <c r="J268" s="68"/>
      <c r="K268" s="66">
        <v>0</v>
      </c>
      <c r="L268" s="66">
        <v>0</v>
      </c>
      <c r="M268" s="66">
        <v>0</v>
      </c>
      <c r="N268" s="66">
        <v>0</v>
      </c>
      <c r="O268" s="66">
        <v>0</v>
      </c>
      <c r="P268" s="66">
        <v>77.001597523058606</v>
      </c>
      <c r="Q268" s="66">
        <v>5279.249633900884</v>
      </c>
      <c r="R268" s="66">
        <v>5254.2419907068343</v>
      </c>
      <c r="S268" s="66">
        <v>5256.7985104847357</v>
      </c>
      <c r="T268" s="66">
        <v>5259.3826800921015</v>
      </c>
      <c r="U268" s="66">
        <v>5261.9549102690726</v>
      </c>
      <c r="V268" s="66">
        <v>5264.5283984583384</v>
      </c>
      <c r="W268" s="66">
        <v>5267.0899232217198</v>
      </c>
      <c r="X268" s="66">
        <v>5269.6791519455728</v>
      </c>
      <c r="Y268" s="66">
        <v>5272.2564178648008</v>
      </c>
      <c r="Z268" s="66">
        <v>5274.8349442591807</v>
      </c>
      <c r="AA268" s="66">
        <v>5277.4014838064686</v>
      </c>
      <c r="AB268" s="66">
        <v>5279.9957815512107</v>
      </c>
      <c r="AC268" s="66">
        <v>5282.5780930713427</v>
      </c>
      <c r="AD268" s="66">
        <v>5285.1616675342993</v>
      </c>
      <c r="AE268" s="66">
        <v>5287.7332316831071</v>
      </c>
      <c r="AF268" s="66">
        <v>5290.3326083725351</v>
      </c>
      <c r="AG268" s="66">
        <v>5292.9199753715129</v>
      </c>
      <c r="AH268" s="66">
        <v>5295.5086077858232</v>
      </c>
      <c r="AI268" s="66">
        <v>5298.0852063729844</v>
      </c>
      <c r="AJ268" s="66">
        <v>5300.6896719503193</v>
      </c>
      <c r="AK268" s="66">
        <v>0</v>
      </c>
      <c r="AL268" s="66">
        <v>0</v>
      </c>
      <c r="AM268" s="66">
        <v>0</v>
      </c>
      <c r="AN268" s="66">
        <v>0</v>
      </c>
      <c r="AO268" s="66">
        <v>0</v>
      </c>
      <c r="AP268" s="66">
        <v>0</v>
      </c>
      <c r="AQ268" s="66">
        <v>0</v>
      </c>
      <c r="AR268" s="66">
        <v>0</v>
      </c>
      <c r="AS268" s="66">
        <v>0</v>
      </c>
      <c r="AT268" s="66">
        <v>0</v>
      </c>
      <c r="AU268" s="66">
        <v>0</v>
      </c>
      <c r="AV268" s="66">
        <v>0</v>
      </c>
      <c r="AW268" s="66">
        <v>0</v>
      </c>
      <c r="AX268" s="66">
        <v>0</v>
      </c>
      <c r="AY268" s="66">
        <v>0</v>
      </c>
      <c r="AZ268" s="66">
        <v>0</v>
      </c>
      <c r="BA268" s="66">
        <v>0</v>
      </c>
      <c r="BB268" s="66">
        <v>0</v>
      </c>
      <c r="BC268" s="66">
        <v>0</v>
      </c>
      <c r="BD268" s="66">
        <v>0</v>
      </c>
      <c r="BE268" s="66">
        <v>0</v>
      </c>
      <c r="BF268" s="66">
        <v>0</v>
      </c>
      <c r="BG268" s="66">
        <v>0</v>
      </c>
      <c r="BH268" s="66">
        <v>0</v>
      </c>
      <c r="BI268" s="66">
        <v>0</v>
      </c>
      <c r="BJ268" s="66">
        <v>0</v>
      </c>
      <c r="BK268" s="66">
        <v>0</v>
      </c>
      <c r="BL268" s="66">
        <v>0</v>
      </c>
      <c r="BM268" s="66">
        <v>0</v>
      </c>
      <c r="BN268" s="66">
        <v>0</v>
      </c>
      <c r="BO268" s="66">
        <v>0</v>
      </c>
      <c r="BP268" s="66">
        <v>0</v>
      </c>
      <c r="BQ268" s="66">
        <v>0</v>
      </c>
      <c r="BR268" s="66">
        <v>0</v>
      </c>
      <c r="BS268" s="66">
        <v>0</v>
      </c>
      <c r="BU268" s="78">
        <v>0</v>
      </c>
    </row>
    <row r="269" spans="2:73" x14ac:dyDescent="0.3">
      <c r="B269" s="68" t="s">
        <v>42</v>
      </c>
      <c r="E269" s="60" t="s">
        <v>22</v>
      </c>
      <c r="F269" s="67" t="s">
        <v>73</v>
      </c>
      <c r="G269" s="68"/>
      <c r="H269" s="68"/>
      <c r="I269" s="66">
        <v>111348.05846906916</v>
      </c>
      <c r="J269" s="68"/>
      <c r="K269" s="66">
        <v>0</v>
      </c>
      <c r="L269" s="66">
        <v>0</v>
      </c>
      <c r="M269" s="66">
        <v>0</v>
      </c>
      <c r="N269" s="66">
        <v>0</v>
      </c>
      <c r="O269" s="66">
        <v>0</v>
      </c>
      <c r="P269" s="66">
        <v>0</v>
      </c>
      <c r="Q269" s="66">
        <v>0</v>
      </c>
      <c r="R269" s="66">
        <v>0</v>
      </c>
      <c r="S269" s="66">
        <v>0</v>
      </c>
      <c r="T269" s="66">
        <v>0</v>
      </c>
      <c r="U269" s="66">
        <v>0</v>
      </c>
      <c r="V269" s="66">
        <v>0</v>
      </c>
      <c r="W269" s="66">
        <v>0</v>
      </c>
      <c r="X269" s="66">
        <v>0</v>
      </c>
      <c r="Y269" s="66">
        <v>0</v>
      </c>
      <c r="Z269" s="66">
        <v>0</v>
      </c>
      <c r="AA269" s="66">
        <v>0</v>
      </c>
      <c r="AB269" s="66">
        <v>0</v>
      </c>
      <c r="AC269" s="66">
        <v>0</v>
      </c>
      <c r="AD269" s="66">
        <v>0</v>
      </c>
      <c r="AE269" s="66">
        <v>0</v>
      </c>
      <c r="AF269" s="66">
        <v>0</v>
      </c>
      <c r="AG269" s="66">
        <v>0</v>
      </c>
      <c r="AH269" s="66">
        <v>0</v>
      </c>
      <c r="AI269" s="66">
        <v>0</v>
      </c>
      <c r="AJ269" s="66">
        <v>0</v>
      </c>
      <c r="AK269" s="66">
        <v>5323.4827759</v>
      </c>
      <c r="AL269" s="66">
        <v>5362.7596449358971</v>
      </c>
      <c r="AM269" s="66">
        <v>5291.6338710537366</v>
      </c>
      <c r="AN269" s="66">
        <v>5316.3530689054442</v>
      </c>
      <c r="AO269" s="66">
        <v>5378.4072041148029</v>
      </c>
      <c r="AP269" s="66">
        <v>5466.7912341429364</v>
      </c>
      <c r="AQ269" s="66">
        <v>5373.5723471846704</v>
      </c>
      <c r="AR269" s="66">
        <v>5448.601365451379</v>
      </c>
      <c r="AS269" s="66">
        <v>5542.8390257706251</v>
      </c>
      <c r="AT269" s="66">
        <v>5698.9547499545097</v>
      </c>
      <c r="AU269" s="66">
        <v>5479.5564336760453</v>
      </c>
      <c r="AV269" s="66">
        <v>5550.119931074325</v>
      </c>
      <c r="AW269" s="66">
        <v>5621.5638174516316</v>
      </c>
      <c r="AX269" s="66">
        <v>5693.9273648388071</v>
      </c>
      <c r="AY269" s="66">
        <v>5767.1933821287912</v>
      </c>
      <c r="AZ269" s="66">
        <v>5841.460951071811</v>
      </c>
      <c r="BA269" s="66">
        <v>5916.6551230264104</v>
      </c>
      <c r="BB269" s="66">
        <v>5992.8172315200545</v>
      </c>
      <c r="BC269" s="66">
        <v>6069.9291830373159</v>
      </c>
      <c r="BD269" s="66">
        <v>5211.4397638299652</v>
      </c>
      <c r="BE269" s="66">
        <v>0</v>
      </c>
      <c r="BF269" s="66">
        <v>0</v>
      </c>
      <c r="BG269" s="66">
        <v>0</v>
      </c>
      <c r="BH269" s="66">
        <v>0</v>
      </c>
      <c r="BI269" s="66">
        <v>0</v>
      </c>
      <c r="BJ269" s="66">
        <v>0</v>
      </c>
      <c r="BK269" s="66">
        <v>0</v>
      </c>
      <c r="BL269" s="66">
        <v>0</v>
      </c>
      <c r="BM269" s="66">
        <v>0</v>
      </c>
      <c r="BN269" s="66">
        <v>0</v>
      </c>
      <c r="BO269" s="66">
        <v>0</v>
      </c>
      <c r="BP269" s="66">
        <v>0</v>
      </c>
      <c r="BQ269" s="66">
        <v>0</v>
      </c>
      <c r="BR269" s="66">
        <v>0</v>
      </c>
      <c r="BS269" s="66">
        <v>0</v>
      </c>
      <c r="BU269" s="70">
        <v>0</v>
      </c>
    </row>
    <row r="270" spans="2:73" x14ac:dyDescent="0.3">
      <c r="B270" s="68" t="s">
        <v>42</v>
      </c>
      <c r="E270" s="60" t="s">
        <v>23</v>
      </c>
      <c r="F270" s="67" t="s">
        <v>73</v>
      </c>
      <c r="G270" s="68"/>
      <c r="H270" s="68"/>
      <c r="I270" s="66">
        <v>15053.020394243667</v>
      </c>
      <c r="J270" s="68"/>
      <c r="K270" s="66">
        <v>0</v>
      </c>
      <c r="L270" s="66">
        <v>0</v>
      </c>
      <c r="M270" s="66">
        <v>0</v>
      </c>
      <c r="N270" s="66">
        <v>0</v>
      </c>
      <c r="O270" s="66">
        <v>0</v>
      </c>
      <c r="P270" s="66">
        <v>3.5818457379037718</v>
      </c>
      <c r="Q270" s="66">
        <v>275.29465554533863</v>
      </c>
      <c r="R270" s="66">
        <v>300.10361602471073</v>
      </c>
      <c r="S270" s="66">
        <v>313.87606951162559</v>
      </c>
      <c r="T270" s="66">
        <v>323.52828302599335</v>
      </c>
      <c r="U270" s="66">
        <v>328.84486326931204</v>
      </c>
      <c r="V270" s="66">
        <v>329.60646692795507</v>
      </c>
      <c r="W270" s="66">
        <v>325.58484774375211</v>
      </c>
      <c r="X270" s="66">
        <v>321.34370515154046</v>
      </c>
      <c r="Y270" s="66">
        <v>321.7493951215921</v>
      </c>
      <c r="Z270" s="66">
        <v>322.08164051839441</v>
      </c>
      <c r="AA270" s="66">
        <v>317.30059144672907</v>
      </c>
      <c r="AB270" s="66">
        <v>317.39634502850129</v>
      </c>
      <c r="AC270" s="66">
        <v>322.61215837717384</v>
      </c>
      <c r="AD270" s="66">
        <v>327.91368383096153</v>
      </c>
      <c r="AE270" s="66">
        <v>333.30149321582655</v>
      </c>
      <c r="AF270" s="66">
        <v>349.70790019088491</v>
      </c>
      <c r="AG270" s="66">
        <v>355.45469331727736</v>
      </c>
      <c r="AH270" s="66">
        <v>366.94117302077296</v>
      </c>
      <c r="AI270" s="66">
        <v>378.70822985861105</v>
      </c>
      <c r="AJ270" s="66">
        <v>379.1002438847554</v>
      </c>
      <c r="AK270" s="66">
        <v>379.40189048730514</v>
      </c>
      <c r="AL270" s="66">
        <v>379.61107598984438</v>
      </c>
      <c r="AM270" s="66">
        <v>379.72372685802276</v>
      </c>
      <c r="AN270" s="66">
        <v>385.96474270742095</v>
      </c>
      <c r="AO270" s="66">
        <v>392.3073490060209</v>
      </c>
      <c r="AP270" s="66">
        <v>398.7541841374848</v>
      </c>
      <c r="AQ270" s="66">
        <v>405.3059434616174</v>
      </c>
      <c r="AR270" s="66">
        <v>411.96742031461645</v>
      </c>
      <c r="AS270" s="66">
        <v>419.09270682655944</v>
      </c>
      <c r="AT270" s="66">
        <v>424.68172415526391</v>
      </c>
      <c r="AU270" s="66">
        <v>427.87468373792808</v>
      </c>
      <c r="AV270" s="66">
        <v>433.38467975643334</v>
      </c>
      <c r="AW270" s="66">
        <v>438.96342151385539</v>
      </c>
      <c r="AX270" s="66">
        <v>444.61397559194711</v>
      </c>
      <c r="AY270" s="66">
        <v>450.33499961207178</v>
      </c>
      <c r="AZ270" s="66">
        <v>456.13423043633782</v>
      </c>
      <c r="BA270" s="66">
        <v>462.00581565193636</v>
      </c>
      <c r="BB270" s="66">
        <v>467.95298281390848</v>
      </c>
      <c r="BC270" s="66">
        <v>473.97431907848051</v>
      </c>
      <c r="BD270" s="66">
        <v>406.93862135699976</v>
      </c>
      <c r="BE270" s="66">
        <v>0</v>
      </c>
      <c r="BF270" s="66">
        <v>0</v>
      </c>
      <c r="BG270" s="66">
        <v>0</v>
      </c>
      <c r="BH270" s="66">
        <v>0</v>
      </c>
      <c r="BI270" s="66">
        <v>0</v>
      </c>
      <c r="BJ270" s="66">
        <v>0</v>
      </c>
      <c r="BK270" s="66">
        <v>0</v>
      </c>
      <c r="BL270" s="66">
        <v>0</v>
      </c>
      <c r="BM270" s="66">
        <v>0</v>
      </c>
      <c r="BN270" s="66">
        <v>0</v>
      </c>
      <c r="BO270" s="66">
        <v>0</v>
      </c>
      <c r="BP270" s="66">
        <v>0</v>
      </c>
      <c r="BQ270" s="66">
        <v>0</v>
      </c>
      <c r="BR270" s="66">
        <v>0</v>
      </c>
      <c r="BS270" s="66">
        <v>0</v>
      </c>
      <c r="BU270" s="70">
        <v>0</v>
      </c>
    </row>
    <row r="271" spans="2:73" x14ac:dyDescent="0.3">
      <c r="B271" s="68" t="s">
        <v>42</v>
      </c>
      <c r="E271" s="79" t="s">
        <v>74</v>
      </c>
      <c r="F271" s="80" t="s">
        <v>73</v>
      </c>
      <c r="G271" s="81"/>
      <c r="H271" s="81"/>
      <c r="I271" s="77">
        <v>232028.50334953869</v>
      </c>
      <c r="J271" s="81"/>
      <c r="K271" s="77">
        <v>0</v>
      </c>
      <c r="L271" s="77">
        <v>0</v>
      </c>
      <c r="M271" s="77">
        <v>0</v>
      </c>
      <c r="N271" s="77">
        <v>0</v>
      </c>
      <c r="O271" s="77">
        <v>0</v>
      </c>
      <c r="P271" s="77">
        <v>80.583443260962383</v>
      </c>
      <c r="Q271" s="77">
        <v>5554.544289446223</v>
      </c>
      <c r="R271" s="77">
        <v>5554.3456067315437</v>
      </c>
      <c r="S271" s="77">
        <v>5570.6745799963619</v>
      </c>
      <c r="T271" s="77">
        <v>5582.9109631180954</v>
      </c>
      <c r="U271" s="77">
        <v>5590.7997735383851</v>
      </c>
      <c r="V271" s="77">
        <v>5594.1348653862942</v>
      </c>
      <c r="W271" s="77">
        <v>5592.6747709654719</v>
      </c>
      <c r="X271" s="77">
        <v>5591.022857097113</v>
      </c>
      <c r="Y271" s="77">
        <v>5594.0058129863919</v>
      </c>
      <c r="Z271" s="77">
        <v>5596.9165847775748</v>
      </c>
      <c r="AA271" s="77">
        <v>5594.7020752531971</v>
      </c>
      <c r="AB271" s="77">
        <v>5597.3921265797126</v>
      </c>
      <c r="AC271" s="77">
        <v>5605.1902514485173</v>
      </c>
      <c r="AD271" s="77">
        <v>5613.0753513652608</v>
      </c>
      <c r="AE271" s="77">
        <v>5621.0347248989337</v>
      </c>
      <c r="AF271" s="77">
        <v>5640.0405085634211</v>
      </c>
      <c r="AG271" s="77">
        <v>5648.3746686887907</v>
      </c>
      <c r="AH271" s="77">
        <v>5662.4497808065953</v>
      </c>
      <c r="AI271" s="77">
        <v>5676.7934362315955</v>
      </c>
      <c r="AJ271" s="77">
        <v>5679.7899158350747</v>
      </c>
      <c r="AK271" s="77">
        <v>5702.8846663873046</v>
      </c>
      <c r="AL271" s="77">
        <v>5742.3707209257409</v>
      </c>
      <c r="AM271" s="77">
        <v>5671.3575979117595</v>
      </c>
      <c r="AN271" s="77">
        <v>5702.3178116128656</v>
      </c>
      <c r="AO271" s="77">
        <v>5770.7145531208234</v>
      </c>
      <c r="AP271" s="77">
        <v>5865.5454182804215</v>
      </c>
      <c r="AQ271" s="77">
        <v>5778.8782906462875</v>
      </c>
      <c r="AR271" s="77">
        <v>5860.568785765995</v>
      </c>
      <c r="AS271" s="77">
        <v>5961.9317325971842</v>
      </c>
      <c r="AT271" s="77">
        <v>6123.6364741097732</v>
      </c>
      <c r="AU271" s="77">
        <v>5907.4311174139739</v>
      </c>
      <c r="AV271" s="77">
        <v>5983.5046108307579</v>
      </c>
      <c r="AW271" s="77">
        <v>6060.5272389654874</v>
      </c>
      <c r="AX271" s="77">
        <v>6138.5413404307546</v>
      </c>
      <c r="AY271" s="77">
        <v>6217.5283817408626</v>
      </c>
      <c r="AZ271" s="77">
        <v>6297.5951815081489</v>
      </c>
      <c r="BA271" s="77">
        <v>6378.6609386783475</v>
      </c>
      <c r="BB271" s="77">
        <v>6460.7702143339629</v>
      </c>
      <c r="BC271" s="77">
        <v>6543.9035021157961</v>
      </c>
      <c r="BD271" s="77">
        <v>5618.3783851869648</v>
      </c>
      <c r="BE271" s="77">
        <v>0</v>
      </c>
      <c r="BF271" s="77">
        <v>0</v>
      </c>
      <c r="BG271" s="77">
        <v>0</v>
      </c>
      <c r="BH271" s="77">
        <v>0</v>
      </c>
      <c r="BI271" s="77">
        <v>0</v>
      </c>
      <c r="BJ271" s="77">
        <v>0</v>
      </c>
      <c r="BK271" s="77">
        <v>0</v>
      </c>
      <c r="BL271" s="77">
        <v>0</v>
      </c>
      <c r="BM271" s="77">
        <v>0</v>
      </c>
      <c r="BN271" s="77">
        <v>0</v>
      </c>
      <c r="BO271" s="77">
        <v>0</v>
      </c>
      <c r="BP271" s="77">
        <v>0</v>
      </c>
      <c r="BQ271" s="77">
        <v>0</v>
      </c>
      <c r="BR271" s="77">
        <v>0</v>
      </c>
      <c r="BS271" s="77">
        <v>0</v>
      </c>
      <c r="BU271" s="82">
        <v>0</v>
      </c>
    </row>
    <row r="272" spans="2:73" x14ac:dyDescent="0.3">
      <c r="B272" s="68" t="s">
        <v>42</v>
      </c>
      <c r="E272" s="61" t="s">
        <v>24</v>
      </c>
      <c r="F272" s="67" t="s">
        <v>73</v>
      </c>
      <c r="G272" s="68"/>
      <c r="H272" s="68"/>
      <c r="I272" s="66">
        <v>0</v>
      </c>
      <c r="J272" s="68"/>
      <c r="K272" s="66">
        <v>0</v>
      </c>
      <c r="L272" s="66">
        <v>0</v>
      </c>
      <c r="M272" s="66">
        <v>0</v>
      </c>
      <c r="N272" s="66">
        <v>0</v>
      </c>
      <c r="O272" s="66">
        <v>0</v>
      </c>
      <c r="P272" s="66">
        <v>0</v>
      </c>
      <c r="Q272" s="66">
        <v>0</v>
      </c>
      <c r="R272" s="66">
        <v>0</v>
      </c>
      <c r="S272" s="66">
        <v>0</v>
      </c>
      <c r="T272" s="66">
        <v>0</v>
      </c>
      <c r="U272" s="66">
        <v>0</v>
      </c>
      <c r="V272" s="66">
        <v>0</v>
      </c>
      <c r="W272" s="66">
        <v>0</v>
      </c>
      <c r="X272" s="66">
        <v>0</v>
      </c>
      <c r="Y272" s="66">
        <v>0</v>
      </c>
      <c r="Z272" s="66">
        <v>0</v>
      </c>
      <c r="AA272" s="66">
        <v>0</v>
      </c>
      <c r="AB272" s="66">
        <v>0</v>
      </c>
      <c r="AC272" s="66">
        <v>0</v>
      </c>
      <c r="AD272" s="66">
        <v>0</v>
      </c>
      <c r="AE272" s="66">
        <v>0</v>
      </c>
      <c r="AF272" s="66">
        <v>0</v>
      </c>
      <c r="AG272" s="66">
        <v>0</v>
      </c>
      <c r="AH272" s="66">
        <v>0</v>
      </c>
      <c r="AI272" s="66">
        <v>0</v>
      </c>
      <c r="AJ272" s="66">
        <v>0</v>
      </c>
      <c r="AK272" s="66">
        <v>0</v>
      </c>
      <c r="AL272" s="66">
        <v>0</v>
      </c>
      <c r="AM272" s="66">
        <v>0</v>
      </c>
      <c r="AN272" s="66">
        <v>0</v>
      </c>
      <c r="AO272" s="66">
        <v>0</v>
      </c>
      <c r="AP272" s="66">
        <v>0</v>
      </c>
      <c r="AQ272" s="66">
        <v>0</v>
      </c>
      <c r="AR272" s="66">
        <v>0</v>
      </c>
      <c r="AS272" s="66">
        <v>0</v>
      </c>
      <c r="AT272" s="66">
        <v>0</v>
      </c>
      <c r="AU272" s="66">
        <v>0</v>
      </c>
      <c r="AV272" s="66">
        <v>0</v>
      </c>
      <c r="AW272" s="66">
        <v>0</v>
      </c>
      <c r="AX272" s="66">
        <v>0</v>
      </c>
      <c r="AY272" s="66">
        <v>0</v>
      </c>
      <c r="AZ272" s="66">
        <v>0</v>
      </c>
      <c r="BA272" s="66">
        <v>0</v>
      </c>
      <c r="BB272" s="66">
        <v>0</v>
      </c>
      <c r="BC272" s="66">
        <v>0</v>
      </c>
      <c r="BD272" s="66">
        <v>0</v>
      </c>
      <c r="BE272" s="66">
        <v>0</v>
      </c>
      <c r="BF272" s="66">
        <v>0</v>
      </c>
      <c r="BG272" s="66">
        <v>0</v>
      </c>
      <c r="BH272" s="66">
        <v>0</v>
      </c>
      <c r="BI272" s="66">
        <v>0</v>
      </c>
      <c r="BJ272" s="66">
        <v>0</v>
      </c>
      <c r="BK272" s="66">
        <v>0</v>
      </c>
      <c r="BL272" s="66">
        <v>0</v>
      </c>
      <c r="BM272" s="66">
        <v>0</v>
      </c>
      <c r="BN272" s="66">
        <v>0</v>
      </c>
      <c r="BO272" s="66">
        <v>0</v>
      </c>
      <c r="BP272" s="66">
        <v>0</v>
      </c>
      <c r="BQ272" s="66">
        <v>0</v>
      </c>
      <c r="BR272" s="66">
        <v>0</v>
      </c>
      <c r="BS272" s="66">
        <v>0</v>
      </c>
      <c r="BU272" s="83">
        <v>0</v>
      </c>
    </row>
    <row r="273" spans="2:73" x14ac:dyDescent="0.3">
      <c r="B273" s="68" t="s">
        <v>42</v>
      </c>
      <c r="E273" s="61" t="s">
        <v>25</v>
      </c>
      <c r="F273" s="67" t="s">
        <v>73</v>
      </c>
      <c r="G273" s="68"/>
      <c r="H273" s="68"/>
      <c r="I273" s="66">
        <v>-6167.8768328892238</v>
      </c>
      <c r="J273" s="68"/>
      <c r="K273" s="66">
        <v>0</v>
      </c>
      <c r="L273" s="66">
        <v>0</v>
      </c>
      <c r="M273" s="66">
        <v>0</v>
      </c>
      <c r="N273" s="66">
        <v>-7.1465625000000005E-2</v>
      </c>
      <c r="O273" s="66">
        <v>-26.15641875</v>
      </c>
      <c r="P273" s="66">
        <v>-26.019341922701948</v>
      </c>
      <c r="Q273" s="66">
        <v>-156.88107262366617</v>
      </c>
      <c r="R273" s="66">
        <v>-155.82986685829871</v>
      </c>
      <c r="S273" s="66">
        <v>-155.59870101333698</v>
      </c>
      <c r="T273" s="66">
        <v>-155.36927704023918</v>
      </c>
      <c r="U273" s="66">
        <v>-155.14041981365438</v>
      </c>
      <c r="V273" s="66">
        <v>-154.91251668064962</v>
      </c>
      <c r="W273" s="66">
        <v>-154.68517607155914</v>
      </c>
      <c r="X273" s="66">
        <v>-154.45955967995832</v>
      </c>
      <c r="Y273" s="66">
        <v>-154.23449930625725</v>
      </c>
      <c r="Z273" s="66">
        <v>-154.01038004986623</v>
      </c>
      <c r="AA273" s="66">
        <v>-153.78681264181873</v>
      </c>
      <c r="AB273" s="66">
        <v>-153.56495205542714</v>
      </c>
      <c r="AC273" s="66">
        <v>-153.34363690204086</v>
      </c>
      <c r="AD273" s="66">
        <v>-153.12325007083984</v>
      </c>
      <c r="AE273" s="66">
        <v>-152.90340455538126</v>
      </c>
      <c r="AF273" s="66">
        <v>-152.68524872071302</v>
      </c>
      <c r="AG273" s="66">
        <v>-152.46762787586368</v>
      </c>
      <c r="AH273" s="66">
        <v>-152.25092273670077</v>
      </c>
      <c r="AI273" s="66">
        <v>-152.03474852164854</v>
      </c>
      <c r="AJ273" s="66">
        <v>-151.82024709796661</v>
      </c>
      <c r="AK273" s="66">
        <v>-151.90928043426129</v>
      </c>
      <c r="AL273" s="66">
        <v>-152.24645449378824</v>
      </c>
      <c r="AM273" s="66">
        <v>-150.92829044181266</v>
      </c>
      <c r="AN273" s="66">
        <v>-151.04903829257285</v>
      </c>
      <c r="AO273" s="66">
        <v>-151.73050557576562</v>
      </c>
      <c r="AP273" s="66">
        <v>-152.80779322428066</v>
      </c>
      <c r="AQ273" s="66">
        <v>-151.16172888876204</v>
      </c>
      <c r="AR273" s="66">
        <v>-152.040603241501</v>
      </c>
      <c r="AS273" s="66">
        <v>-153.26775645348795</v>
      </c>
      <c r="AT273" s="66">
        <v>-155.15134070490913</v>
      </c>
      <c r="AU273" s="66">
        <v>-151.00786543397646</v>
      </c>
      <c r="AV273" s="66">
        <v>-151.58580317581362</v>
      </c>
      <c r="AW273" s="66">
        <v>-152.17996047700726</v>
      </c>
      <c r="AX273" s="66">
        <v>-152.79124935131819</v>
      </c>
      <c r="AY273" s="66">
        <v>-153.41905181599276</v>
      </c>
      <c r="AZ273" s="66">
        <v>-154.06584137661088</v>
      </c>
      <c r="BA273" s="66">
        <v>-154.72946034927773</v>
      </c>
      <c r="BB273" s="66">
        <v>-155.41084273806436</v>
      </c>
      <c r="BC273" s="66">
        <v>-156.10936698468583</v>
      </c>
      <c r="BD273" s="66">
        <v>-132.93505282174613</v>
      </c>
      <c r="BE273" s="66">
        <v>0</v>
      </c>
      <c r="BF273" s="66">
        <v>0</v>
      </c>
      <c r="BG273" s="66">
        <v>0</v>
      </c>
      <c r="BH273" s="66">
        <v>0</v>
      </c>
      <c r="BI273" s="66">
        <v>0</v>
      </c>
      <c r="BJ273" s="66">
        <v>0</v>
      </c>
      <c r="BK273" s="66">
        <v>0</v>
      </c>
      <c r="BL273" s="66">
        <v>0</v>
      </c>
      <c r="BM273" s="66">
        <v>0</v>
      </c>
      <c r="BN273" s="66">
        <v>0</v>
      </c>
      <c r="BO273" s="66">
        <v>0</v>
      </c>
      <c r="BP273" s="66">
        <v>0</v>
      </c>
      <c r="BQ273" s="66">
        <v>0</v>
      </c>
      <c r="BR273" s="66">
        <v>0</v>
      </c>
      <c r="BS273" s="66">
        <v>0</v>
      </c>
      <c r="BU273" s="70">
        <v>0</v>
      </c>
    </row>
    <row r="274" spans="2:73" ht="14.5" thickBot="1" x14ac:dyDescent="0.35">
      <c r="E274" s="71" t="s">
        <v>42</v>
      </c>
      <c r="F274" s="84" t="s">
        <v>73</v>
      </c>
      <c r="G274" s="85"/>
      <c r="H274" s="85"/>
      <c r="I274" s="72">
        <v>225860.62651664953</v>
      </c>
      <c r="J274" s="85"/>
      <c r="K274" s="72">
        <v>0</v>
      </c>
      <c r="L274" s="72">
        <v>0</v>
      </c>
      <c r="M274" s="72">
        <v>0</v>
      </c>
      <c r="N274" s="72">
        <v>-7.1465625000000005E-2</v>
      </c>
      <c r="O274" s="72">
        <v>-26.15641875</v>
      </c>
      <c r="P274" s="72">
        <v>54.564101338260436</v>
      </c>
      <c r="Q274" s="72">
        <v>5397.6632168225569</v>
      </c>
      <c r="R274" s="72">
        <v>5398.5157398732454</v>
      </c>
      <c r="S274" s="72">
        <v>5415.0758789830252</v>
      </c>
      <c r="T274" s="72">
        <v>5427.5416860778569</v>
      </c>
      <c r="U274" s="72">
        <v>5435.65935372473</v>
      </c>
      <c r="V274" s="72">
        <v>5439.2223487056453</v>
      </c>
      <c r="W274" s="72">
        <v>5437.9895948939138</v>
      </c>
      <c r="X274" s="72">
        <v>5436.5632974171549</v>
      </c>
      <c r="Y274" s="72">
        <v>5439.7713136801358</v>
      </c>
      <c r="Z274" s="72">
        <v>5442.9062047277075</v>
      </c>
      <c r="AA274" s="72">
        <v>5440.9152626113791</v>
      </c>
      <c r="AB274" s="72">
        <v>5443.8271745242855</v>
      </c>
      <c r="AC274" s="72">
        <v>5451.8466145464763</v>
      </c>
      <c r="AD274" s="72">
        <v>5459.9521012944206</v>
      </c>
      <c r="AE274" s="72">
        <v>5468.1313203435529</v>
      </c>
      <c r="AF274" s="72">
        <v>5487.3552598427077</v>
      </c>
      <c r="AG274" s="72">
        <v>5495.9070408129264</v>
      </c>
      <c r="AH274" s="72">
        <v>5510.1988580698944</v>
      </c>
      <c r="AI274" s="72">
        <v>5524.7586877099475</v>
      </c>
      <c r="AJ274" s="72">
        <v>5527.9696687371079</v>
      </c>
      <c r="AK274" s="72">
        <v>5550.9753859530438</v>
      </c>
      <c r="AL274" s="72">
        <v>5590.1242664319525</v>
      </c>
      <c r="AM274" s="72">
        <v>5520.4293074699472</v>
      </c>
      <c r="AN274" s="72">
        <v>5551.268773320292</v>
      </c>
      <c r="AO274" s="72">
        <v>5618.9840475450583</v>
      </c>
      <c r="AP274" s="72">
        <v>5712.737625056141</v>
      </c>
      <c r="AQ274" s="72">
        <v>5627.7165617575247</v>
      </c>
      <c r="AR274" s="72">
        <v>5708.5281825244947</v>
      </c>
      <c r="AS274" s="72">
        <v>5808.6639761436963</v>
      </c>
      <c r="AT274" s="72">
        <v>5968.4851334048644</v>
      </c>
      <c r="AU274" s="72">
        <v>5756.4232519799971</v>
      </c>
      <c r="AV274" s="72">
        <v>5831.9188076549435</v>
      </c>
      <c r="AW274" s="72">
        <v>5908.3472784884798</v>
      </c>
      <c r="AX274" s="72">
        <v>5985.7500910794361</v>
      </c>
      <c r="AY274" s="72">
        <v>6064.1093299248696</v>
      </c>
      <c r="AZ274" s="72">
        <v>6143.5293401315375</v>
      </c>
      <c r="BA274" s="72">
        <v>6223.9314783290693</v>
      </c>
      <c r="BB274" s="72">
        <v>6305.3593715958987</v>
      </c>
      <c r="BC274" s="72">
        <v>6387.7941351311101</v>
      </c>
      <c r="BD274" s="72">
        <v>5485.4433323652192</v>
      </c>
      <c r="BE274" s="72">
        <v>0</v>
      </c>
      <c r="BF274" s="72">
        <v>0</v>
      </c>
      <c r="BG274" s="72">
        <v>0</v>
      </c>
      <c r="BH274" s="72">
        <v>0</v>
      </c>
      <c r="BI274" s="72">
        <v>0</v>
      </c>
      <c r="BJ274" s="72">
        <v>0</v>
      </c>
      <c r="BK274" s="72">
        <v>0</v>
      </c>
      <c r="BL274" s="72">
        <v>0</v>
      </c>
      <c r="BM274" s="72">
        <v>0</v>
      </c>
      <c r="BN274" s="72">
        <v>0</v>
      </c>
      <c r="BO274" s="72">
        <v>0</v>
      </c>
      <c r="BP274" s="72">
        <v>0</v>
      </c>
      <c r="BQ274" s="72">
        <v>0</v>
      </c>
      <c r="BR274" s="72">
        <v>0</v>
      </c>
      <c r="BS274" s="72">
        <v>0</v>
      </c>
      <c r="BU274" s="86">
        <v>0</v>
      </c>
    </row>
    <row r="275" spans="2:73" ht="14.5" thickTop="1" x14ac:dyDescent="0.3"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</row>
    <row r="276" spans="2:73" x14ac:dyDescent="0.3">
      <c r="B276" s="68" t="s">
        <v>43</v>
      </c>
      <c r="E276" s="60" t="s">
        <v>21</v>
      </c>
      <c r="F276" s="68"/>
      <c r="G276" s="68"/>
      <c r="H276" s="68"/>
      <c r="I276" s="66">
        <v>46473.474911761507</v>
      </c>
      <c r="J276" s="68"/>
      <c r="K276" s="66">
        <v>0</v>
      </c>
      <c r="L276" s="66">
        <v>0</v>
      </c>
      <c r="M276" s="66">
        <v>0</v>
      </c>
      <c r="N276" s="66">
        <v>0</v>
      </c>
      <c r="O276" s="66">
        <v>0</v>
      </c>
      <c r="P276" s="66">
        <v>3.3108891333775842E-2</v>
      </c>
      <c r="Q276" s="66">
        <v>2324.4331373510377</v>
      </c>
      <c r="R276" s="66">
        <v>2313.422369049038</v>
      </c>
      <c r="S276" s="66">
        <v>2314.5479947913577</v>
      </c>
      <c r="T276" s="66">
        <v>2315.6857946463451</v>
      </c>
      <c r="U276" s="66">
        <v>2316.8183376164393</v>
      </c>
      <c r="V276" s="66">
        <v>2317.9514344844674</v>
      </c>
      <c r="W276" s="66">
        <v>2319.0792639024812</v>
      </c>
      <c r="X276" s="66">
        <v>2320.2192912668343</v>
      </c>
      <c r="Y276" s="66">
        <v>2321.354051454713</v>
      </c>
      <c r="Z276" s="66">
        <v>2322.48936662491</v>
      </c>
      <c r="AA276" s="66">
        <v>2323.6194040328273</v>
      </c>
      <c r="AB276" s="66">
        <v>2324.761663267418</v>
      </c>
      <c r="AC276" s="66">
        <v>2325.8986450138036</v>
      </c>
      <c r="AD276" s="66">
        <v>2327.0361828290161</v>
      </c>
      <c r="AE276" s="66">
        <v>2328.1684325494934</v>
      </c>
      <c r="AF276" s="66">
        <v>2329.3129280237304</v>
      </c>
      <c r="AG276" s="66">
        <v>2330.4521356778432</v>
      </c>
      <c r="AH276" s="66">
        <v>2331.5919004894176</v>
      </c>
      <c r="AI276" s="66">
        <v>2332.7263668535761</v>
      </c>
      <c r="AJ276" s="66">
        <v>2333.8731029454193</v>
      </c>
      <c r="AK276" s="66">
        <v>0</v>
      </c>
      <c r="AL276" s="66">
        <v>0</v>
      </c>
      <c r="AM276" s="66">
        <v>0</v>
      </c>
      <c r="AN276" s="66">
        <v>0</v>
      </c>
      <c r="AO276" s="66">
        <v>0</v>
      </c>
      <c r="AP276" s="66">
        <v>0</v>
      </c>
      <c r="AQ276" s="66">
        <v>0</v>
      </c>
      <c r="AR276" s="66">
        <v>0</v>
      </c>
      <c r="AS276" s="66">
        <v>0</v>
      </c>
      <c r="AT276" s="66">
        <v>0</v>
      </c>
      <c r="AU276" s="66">
        <v>0</v>
      </c>
      <c r="AV276" s="66">
        <v>0</v>
      </c>
      <c r="AW276" s="66">
        <v>0</v>
      </c>
      <c r="AX276" s="66">
        <v>0</v>
      </c>
      <c r="AY276" s="66">
        <v>0</v>
      </c>
      <c r="AZ276" s="66">
        <v>0</v>
      </c>
      <c r="BA276" s="66">
        <v>0</v>
      </c>
      <c r="BB276" s="66">
        <v>0</v>
      </c>
      <c r="BC276" s="66">
        <v>0</v>
      </c>
      <c r="BD276" s="66">
        <v>0</v>
      </c>
      <c r="BE276" s="66">
        <v>0</v>
      </c>
      <c r="BF276" s="66">
        <v>0</v>
      </c>
      <c r="BG276" s="66">
        <v>0</v>
      </c>
      <c r="BH276" s="66">
        <v>0</v>
      </c>
      <c r="BI276" s="66">
        <v>0</v>
      </c>
      <c r="BJ276" s="66">
        <v>0</v>
      </c>
      <c r="BK276" s="66">
        <v>0</v>
      </c>
      <c r="BL276" s="66">
        <v>0</v>
      </c>
      <c r="BM276" s="66">
        <v>0</v>
      </c>
      <c r="BN276" s="66">
        <v>0</v>
      </c>
      <c r="BO276" s="66">
        <v>0</v>
      </c>
      <c r="BP276" s="66">
        <v>0</v>
      </c>
      <c r="BQ276" s="66">
        <v>0</v>
      </c>
      <c r="BR276" s="66">
        <v>0</v>
      </c>
      <c r="BS276" s="66">
        <v>0</v>
      </c>
      <c r="BU276" s="78">
        <v>0</v>
      </c>
    </row>
    <row r="277" spans="2:73" x14ac:dyDescent="0.3">
      <c r="B277" s="68" t="s">
        <v>43</v>
      </c>
      <c r="E277" s="60" t="s">
        <v>22</v>
      </c>
      <c r="F277" s="67" t="s">
        <v>73</v>
      </c>
      <c r="G277" s="68"/>
      <c r="H277" s="68"/>
      <c r="I277" s="66">
        <v>46726.508713555711</v>
      </c>
      <c r="J277" s="68"/>
      <c r="K277" s="66">
        <v>0</v>
      </c>
      <c r="L277" s="66">
        <v>0</v>
      </c>
      <c r="M277" s="66">
        <v>0</v>
      </c>
      <c r="N277" s="66">
        <v>0</v>
      </c>
      <c r="O277" s="66">
        <v>0</v>
      </c>
      <c r="P277" s="66">
        <v>0</v>
      </c>
      <c r="Q277" s="66">
        <v>0</v>
      </c>
      <c r="R277" s="66">
        <v>0</v>
      </c>
      <c r="S277" s="66">
        <v>0</v>
      </c>
      <c r="T277" s="66">
        <v>0</v>
      </c>
      <c r="U277" s="66">
        <v>0</v>
      </c>
      <c r="V277" s="66">
        <v>0</v>
      </c>
      <c r="W277" s="66">
        <v>0</v>
      </c>
      <c r="X277" s="66">
        <v>0</v>
      </c>
      <c r="Y277" s="66">
        <v>0</v>
      </c>
      <c r="Z277" s="66">
        <v>0</v>
      </c>
      <c r="AA277" s="66">
        <v>0</v>
      </c>
      <c r="AB277" s="66">
        <v>0</v>
      </c>
      <c r="AC277" s="66">
        <v>0</v>
      </c>
      <c r="AD277" s="66">
        <v>0</v>
      </c>
      <c r="AE277" s="66">
        <v>0</v>
      </c>
      <c r="AF277" s="66">
        <v>0</v>
      </c>
      <c r="AG277" s="66">
        <v>0</v>
      </c>
      <c r="AH277" s="66">
        <v>0</v>
      </c>
      <c r="AI277" s="66">
        <v>0</v>
      </c>
      <c r="AJ277" s="66">
        <v>0</v>
      </c>
      <c r="AK277" s="66">
        <v>2185.4166025250538</v>
      </c>
      <c r="AL277" s="66">
        <v>2216.0409430062409</v>
      </c>
      <c r="AM277" s="66">
        <v>2193.3181847176938</v>
      </c>
      <c r="AN277" s="66">
        <v>2191.1179090090827</v>
      </c>
      <c r="AO277" s="66">
        <v>2210.4630385983132</v>
      </c>
      <c r="AP277" s="66">
        <v>2229.852263974939</v>
      </c>
      <c r="AQ277" s="66">
        <v>2186.1587205311553</v>
      </c>
      <c r="AR277" s="66">
        <v>2222.089715249419</v>
      </c>
      <c r="AS277" s="66">
        <v>2307.9874667228241</v>
      </c>
      <c r="AT277" s="66">
        <v>2398.8893101056092</v>
      </c>
      <c r="AU277" s="66">
        <v>2301.8336220196043</v>
      </c>
      <c r="AV277" s="66">
        <v>2331.4756984841197</v>
      </c>
      <c r="AW277" s="66">
        <v>2361.4876057874831</v>
      </c>
      <c r="AX277" s="66">
        <v>2391.8858411922165</v>
      </c>
      <c r="AY277" s="66">
        <v>2422.6631831159343</v>
      </c>
      <c r="AZ277" s="66">
        <v>2453.8612534867543</v>
      </c>
      <c r="BA277" s="66">
        <v>2485.4485681316564</v>
      </c>
      <c r="BB277" s="66">
        <v>2517.4424902997253</v>
      </c>
      <c r="BC277" s="66">
        <v>2549.8354193279056</v>
      </c>
      <c r="BD277" s="66">
        <v>2569.2408772699691</v>
      </c>
      <c r="BE277" s="66">
        <v>0</v>
      </c>
      <c r="BF277" s="66">
        <v>0</v>
      </c>
      <c r="BG277" s="66">
        <v>0</v>
      </c>
      <c r="BH277" s="66">
        <v>0</v>
      </c>
      <c r="BI277" s="66">
        <v>0</v>
      </c>
      <c r="BJ277" s="66">
        <v>0</v>
      </c>
      <c r="BK277" s="66">
        <v>0</v>
      </c>
      <c r="BL277" s="66">
        <v>0</v>
      </c>
      <c r="BM277" s="66">
        <v>0</v>
      </c>
      <c r="BN277" s="66">
        <v>0</v>
      </c>
      <c r="BO277" s="66">
        <v>0</v>
      </c>
      <c r="BP277" s="66">
        <v>0</v>
      </c>
      <c r="BQ277" s="66">
        <v>0</v>
      </c>
      <c r="BR277" s="66">
        <v>0</v>
      </c>
      <c r="BS277" s="66">
        <v>0</v>
      </c>
      <c r="BU277" s="70">
        <v>0</v>
      </c>
    </row>
    <row r="278" spans="2:73" x14ac:dyDescent="0.3">
      <c r="B278" s="68" t="s">
        <v>43</v>
      </c>
      <c r="E278" s="60" t="s">
        <v>23</v>
      </c>
      <c r="F278" s="67" t="s">
        <v>73</v>
      </c>
      <c r="G278" s="68"/>
      <c r="H278" s="68"/>
      <c r="I278" s="66">
        <v>6635.7446497630262</v>
      </c>
      <c r="J278" s="68"/>
      <c r="K278" s="66">
        <v>0</v>
      </c>
      <c r="L278" s="66">
        <v>0</v>
      </c>
      <c r="M278" s="66">
        <v>0</v>
      </c>
      <c r="N278" s="66">
        <v>0</v>
      </c>
      <c r="O278" s="66">
        <v>0</v>
      </c>
      <c r="P278" s="66">
        <v>1.5351200946077579E-3</v>
      </c>
      <c r="Q278" s="66">
        <v>120.81843773177448</v>
      </c>
      <c r="R278" s="66">
        <v>131.70633470503569</v>
      </c>
      <c r="S278" s="66">
        <v>137.75064497588488</v>
      </c>
      <c r="T278" s="66">
        <v>141.98670744193362</v>
      </c>
      <c r="U278" s="66">
        <v>144.31999254621928</v>
      </c>
      <c r="V278" s="66">
        <v>144.65423719047428</v>
      </c>
      <c r="W278" s="66">
        <v>142.88927104529057</v>
      </c>
      <c r="X278" s="66">
        <v>141.02796276390146</v>
      </c>
      <c r="Y278" s="66">
        <v>141.20600773280216</v>
      </c>
      <c r="Z278" s="66">
        <v>141.35182011592201</v>
      </c>
      <c r="AA278" s="66">
        <v>139.25356332843262</v>
      </c>
      <c r="AB278" s="66">
        <v>139.2955866584316</v>
      </c>
      <c r="AC278" s="66">
        <v>141.58464824242364</v>
      </c>
      <c r="AD278" s="66">
        <v>143.91132625821376</v>
      </c>
      <c r="AE278" s="66">
        <v>146.27587166279679</v>
      </c>
      <c r="AF278" s="66">
        <v>153.47614387873085</v>
      </c>
      <c r="AG278" s="66">
        <v>155.99823631137559</v>
      </c>
      <c r="AH278" s="66">
        <v>161.03930232867614</v>
      </c>
      <c r="AI278" s="66">
        <v>166.20350510272701</v>
      </c>
      <c r="AJ278" s="66">
        <v>166.37554811647118</v>
      </c>
      <c r="AK278" s="66">
        <v>166.50793162095647</v>
      </c>
      <c r="AL278" s="66">
        <v>166.59973676538567</v>
      </c>
      <c r="AM278" s="66">
        <v>166.64917579962872</v>
      </c>
      <c r="AN278" s="66">
        <v>169.38816752938041</v>
      </c>
      <c r="AO278" s="66">
        <v>172.17174421243146</v>
      </c>
      <c r="AP278" s="66">
        <v>175.00106375499519</v>
      </c>
      <c r="AQ278" s="66">
        <v>177.87643132930663</v>
      </c>
      <c r="AR278" s="66">
        <v>180.79995058459838</v>
      </c>
      <c r="AS278" s="66">
        <v>183.92702176968521</v>
      </c>
      <c r="AT278" s="66">
        <v>186.37987121121273</v>
      </c>
      <c r="AU278" s="66">
        <v>187.78116390159937</v>
      </c>
      <c r="AV278" s="66">
        <v>190.19933329738868</v>
      </c>
      <c r="AW278" s="66">
        <v>192.64767310371573</v>
      </c>
      <c r="AX278" s="66">
        <v>195.12752914989136</v>
      </c>
      <c r="AY278" s="66">
        <v>197.63831230682624</v>
      </c>
      <c r="AZ278" s="66">
        <v>200.18341804760365</v>
      </c>
      <c r="BA278" s="66">
        <v>202.76027792652982</v>
      </c>
      <c r="BB278" s="66">
        <v>205.37030841918806</v>
      </c>
      <c r="BC278" s="66">
        <v>208.01288947148703</v>
      </c>
      <c r="BD278" s="66">
        <v>209.59596630360275</v>
      </c>
      <c r="BE278" s="66">
        <v>0</v>
      </c>
      <c r="BF278" s="66">
        <v>0</v>
      </c>
      <c r="BG278" s="66">
        <v>0</v>
      </c>
      <c r="BH278" s="66">
        <v>0</v>
      </c>
      <c r="BI278" s="66">
        <v>0</v>
      </c>
      <c r="BJ278" s="66">
        <v>0</v>
      </c>
      <c r="BK278" s="66">
        <v>0</v>
      </c>
      <c r="BL278" s="66">
        <v>0</v>
      </c>
      <c r="BM278" s="66">
        <v>0</v>
      </c>
      <c r="BN278" s="66">
        <v>0</v>
      </c>
      <c r="BO278" s="66">
        <v>0</v>
      </c>
      <c r="BP278" s="66">
        <v>0</v>
      </c>
      <c r="BQ278" s="66">
        <v>0</v>
      </c>
      <c r="BR278" s="66">
        <v>0</v>
      </c>
      <c r="BS278" s="66">
        <v>0</v>
      </c>
      <c r="BU278" s="70">
        <v>0</v>
      </c>
    </row>
    <row r="279" spans="2:73" x14ac:dyDescent="0.3">
      <c r="B279" s="68" t="s">
        <v>43</v>
      </c>
      <c r="E279" s="79" t="s">
        <v>74</v>
      </c>
      <c r="F279" s="80" t="s">
        <v>73</v>
      </c>
      <c r="G279" s="81"/>
      <c r="H279" s="81"/>
      <c r="I279" s="77">
        <v>99835.728275080211</v>
      </c>
      <c r="J279" s="81"/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3.4644011428383602E-2</v>
      </c>
      <c r="Q279" s="77">
        <v>2445.2515750828125</v>
      </c>
      <c r="R279" s="77">
        <v>2445.1287037540733</v>
      </c>
      <c r="S279" s="77">
        <v>2452.2986397672425</v>
      </c>
      <c r="T279" s="77">
        <v>2457.6725020882786</v>
      </c>
      <c r="U279" s="77">
        <v>2461.1383301626583</v>
      </c>
      <c r="V279" s="77">
        <v>2462.6056716749417</v>
      </c>
      <c r="W279" s="77">
        <v>2461.9685349477713</v>
      </c>
      <c r="X279" s="77">
        <v>2461.2472540307353</v>
      </c>
      <c r="Y279" s="77">
        <v>2462.560059187515</v>
      </c>
      <c r="Z279" s="77">
        <v>2463.8411867408322</v>
      </c>
      <c r="AA279" s="77">
        <v>2462.8729673612597</v>
      </c>
      <c r="AB279" s="77">
        <v>2464.0572499258496</v>
      </c>
      <c r="AC279" s="77">
        <v>2467.4832932562276</v>
      </c>
      <c r="AD279" s="77">
        <v>2470.9475090872302</v>
      </c>
      <c r="AE279" s="77">
        <v>2474.4443042122903</v>
      </c>
      <c r="AF279" s="77">
        <v>2482.7890719024613</v>
      </c>
      <c r="AG279" s="77">
        <v>2486.4503719892191</v>
      </c>
      <c r="AH279" s="77">
        <v>2492.6312028180942</v>
      </c>
      <c r="AI279" s="77">
        <v>2498.929871956303</v>
      </c>
      <c r="AJ279" s="77">
        <v>2500.2486510618905</v>
      </c>
      <c r="AK279" s="77">
        <v>2351.92453414601</v>
      </c>
      <c r="AL279" s="77">
        <v>2382.6406797716272</v>
      </c>
      <c r="AM279" s="77">
        <v>2359.967360517323</v>
      </c>
      <c r="AN279" s="77">
        <v>2360.5060765384633</v>
      </c>
      <c r="AO279" s="77">
        <v>2382.6347828107446</v>
      </c>
      <c r="AP279" s="77">
        <v>2404.8533277299348</v>
      </c>
      <c r="AQ279" s="77">
        <v>2364.0351518604621</v>
      </c>
      <c r="AR279" s="77">
        <v>2402.8896658340173</v>
      </c>
      <c r="AS279" s="77">
        <v>2491.914488492509</v>
      </c>
      <c r="AT279" s="77">
        <v>2585.2691813168221</v>
      </c>
      <c r="AU279" s="77">
        <v>2489.6147859212042</v>
      </c>
      <c r="AV279" s="77">
        <v>2521.6750317815086</v>
      </c>
      <c r="AW279" s="77">
        <v>2554.1352788911986</v>
      </c>
      <c r="AX279" s="77">
        <v>2587.0133703421079</v>
      </c>
      <c r="AY279" s="77">
        <v>2620.3014954227601</v>
      </c>
      <c r="AZ279" s="77">
        <v>2654.0446715343578</v>
      </c>
      <c r="BA279" s="77">
        <v>2688.2088460581863</v>
      </c>
      <c r="BB279" s="77">
        <v>2722.8127987189132</v>
      </c>
      <c r="BC279" s="77">
        <v>2757.8483087993927</v>
      </c>
      <c r="BD279" s="77">
        <v>2778.836843573572</v>
      </c>
      <c r="BE279" s="77">
        <v>0</v>
      </c>
      <c r="BF279" s="77">
        <v>0</v>
      </c>
      <c r="BG279" s="77">
        <v>0</v>
      </c>
      <c r="BH279" s="77">
        <v>0</v>
      </c>
      <c r="BI279" s="77">
        <v>0</v>
      </c>
      <c r="BJ279" s="77">
        <v>0</v>
      </c>
      <c r="BK279" s="77">
        <v>0</v>
      </c>
      <c r="BL279" s="77">
        <v>0</v>
      </c>
      <c r="BM279" s="77">
        <v>0</v>
      </c>
      <c r="BN279" s="77">
        <v>0</v>
      </c>
      <c r="BO279" s="77">
        <v>0</v>
      </c>
      <c r="BP279" s="77">
        <v>0</v>
      </c>
      <c r="BQ279" s="77">
        <v>0</v>
      </c>
      <c r="BR279" s="77">
        <v>0</v>
      </c>
      <c r="BS279" s="77">
        <v>0</v>
      </c>
      <c r="BU279" s="82">
        <v>0</v>
      </c>
    </row>
    <row r="280" spans="2:73" x14ac:dyDescent="0.3">
      <c r="B280" s="68" t="s">
        <v>43</v>
      </c>
      <c r="E280" s="61" t="s">
        <v>24</v>
      </c>
      <c r="F280" s="67" t="s">
        <v>73</v>
      </c>
      <c r="G280" s="68"/>
      <c r="H280" s="68"/>
      <c r="I280" s="66">
        <v>0</v>
      </c>
      <c r="J280" s="68"/>
      <c r="K280" s="66">
        <v>0</v>
      </c>
      <c r="L280" s="66">
        <v>0</v>
      </c>
      <c r="M280" s="66">
        <v>0</v>
      </c>
      <c r="N280" s="66">
        <v>0</v>
      </c>
      <c r="O280" s="66">
        <v>0</v>
      </c>
      <c r="P280" s="66">
        <v>0</v>
      </c>
      <c r="Q280" s="66">
        <v>0</v>
      </c>
      <c r="R280" s="66">
        <v>0</v>
      </c>
      <c r="S280" s="66">
        <v>0</v>
      </c>
      <c r="T280" s="66">
        <v>0</v>
      </c>
      <c r="U280" s="66">
        <v>0</v>
      </c>
      <c r="V280" s="66">
        <v>0</v>
      </c>
      <c r="W280" s="66">
        <v>0</v>
      </c>
      <c r="X280" s="66">
        <v>0</v>
      </c>
      <c r="Y280" s="66">
        <v>0</v>
      </c>
      <c r="Z280" s="66">
        <v>0</v>
      </c>
      <c r="AA280" s="66">
        <v>0</v>
      </c>
      <c r="AB280" s="66">
        <v>0</v>
      </c>
      <c r="AC280" s="66">
        <v>0</v>
      </c>
      <c r="AD280" s="66">
        <v>0</v>
      </c>
      <c r="AE280" s="66">
        <v>0</v>
      </c>
      <c r="AF280" s="66">
        <v>0</v>
      </c>
      <c r="AG280" s="66">
        <v>0</v>
      </c>
      <c r="AH280" s="66">
        <v>0</v>
      </c>
      <c r="AI280" s="66">
        <v>0</v>
      </c>
      <c r="AJ280" s="66">
        <v>0</v>
      </c>
      <c r="AK280" s="66">
        <v>0</v>
      </c>
      <c r="AL280" s="66">
        <v>0</v>
      </c>
      <c r="AM280" s="66">
        <v>0</v>
      </c>
      <c r="AN280" s="66">
        <v>0</v>
      </c>
      <c r="AO280" s="66">
        <v>0</v>
      </c>
      <c r="AP280" s="66">
        <v>0</v>
      </c>
      <c r="AQ280" s="66">
        <v>0</v>
      </c>
      <c r="AR280" s="66">
        <v>0</v>
      </c>
      <c r="AS280" s="66">
        <v>0</v>
      </c>
      <c r="AT280" s="66">
        <v>0</v>
      </c>
      <c r="AU280" s="66">
        <v>0</v>
      </c>
      <c r="AV280" s="66">
        <v>0</v>
      </c>
      <c r="AW280" s="66">
        <v>0</v>
      </c>
      <c r="AX280" s="66">
        <v>0</v>
      </c>
      <c r="AY280" s="66">
        <v>0</v>
      </c>
      <c r="AZ280" s="66">
        <v>0</v>
      </c>
      <c r="BA280" s="66">
        <v>0</v>
      </c>
      <c r="BB280" s="66">
        <v>0</v>
      </c>
      <c r="BC280" s="66">
        <v>0</v>
      </c>
      <c r="BD280" s="66">
        <v>0</v>
      </c>
      <c r="BE280" s="66">
        <v>0</v>
      </c>
      <c r="BF280" s="66">
        <v>0</v>
      </c>
      <c r="BG280" s="66">
        <v>0</v>
      </c>
      <c r="BH280" s="66">
        <v>0</v>
      </c>
      <c r="BI280" s="66">
        <v>0</v>
      </c>
      <c r="BJ280" s="66">
        <v>0</v>
      </c>
      <c r="BK280" s="66">
        <v>0</v>
      </c>
      <c r="BL280" s="66">
        <v>0</v>
      </c>
      <c r="BM280" s="66">
        <v>0</v>
      </c>
      <c r="BN280" s="66">
        <v>0</v>
      </c>
      <c r="BO280" s="66">
        <v>0</v>
      </c>
      <c r="BP280" s="66">
        <v>0</v>
      </c>
      <c r="BQ280" s="66">
        <v>0</v>
      </c>
      <c r="BR280" s="66">
        <v>0</v>
      </c>
      <c r="BS280" s="66">
        <v>0</v>
      </c>
      <c r="BU280" s="83">
        <v>0</v>
      </c>
    </row>
    <row r="281" spans="2:73" x14ac:dyDescent="0.3">
      <c r="B281" s="68" t="s">
        <v>43</v>
      </c>
      <c r="E281" s="61" t="s">
        <v>25</v>
      </c>
      <c r="F281" s="67" t="s">
        <v>73</v>
      </c>
      <c r="G281" s="68"/>
      <c r="H281" s="68"/>
      <c r="I281" s="66">
        <v>-2714.8852808694819</v>
      </c>
      <c r="J281" s="68"/>
      <c r="K281" s="66">
        <v>0</v>
      </c>
      <c r="L281" s="66">
        <v>0</v>
      </c>
      <c r="M281" s="66">
        <v>0</v>
      </c>
      <c r="N281" s="66">
        <v>-7.7218749999999989E-2</v>
      </c>
      <c r="O281" s="66">
        <v>-28.262062499999999</v>
      </c>
      <c r="P281" s="66">
        <v>-28.185827995908056</v>
      </c>
      <c r="Q281" s="66">
        <v>-69.040511797906134</v>
      </c>
      <c r="R281" s="66">
        <v>-68.501415728390455</v>
      </c>
      <c r="S281" s="66">
        <v>-68.400018787687756</v>
      </c>
      <c r="T281" s="66">
        <v>-68.29938689315432</v>
      </c>
      <c r="U281" s="66">
        <v>-68.199003470910824</v>
      </c>
      <c r="V281" s="66">
        <v>-68.099038798193973</v>
      </c>
      <c r="W281" s="66">
        <v>-67.999320744083633</v>
      </c>
      <c r="X281" s="66">
        <v>-67.900359989333822</v>
      </c>
      <c r="Y281" s="66">
        <v>-67.801642997912268</v>
      </c>
      <c r="Z281" s="66">
        <v>-67.703339061180444</v>
      </c>
      <c r="AA281" s="66">
        <v>-67.605277057371197</v>
      </c>
      <c r="AB281" s="66">
        <v>-67.507964719581608</v>
      </c>
      <c r="AC281" s="66">
        <v>-67.410891499231354</v>
      </c>
      <c r="AD281" s="66">
        <v>-67.314225718233217</v>
      </c>
      <c r="AE281" s="66">
        <v>-67.217797247217703</v>
      </c>
      <c r="AF281" s="66">
        <v>-67.122110920781012</v>
      </c>
      <c r="AG281" s="66">
        <v>-67.026659128085157</v>
      </c>
      <c r="AH281" s="66">
        <v>-66.931609237797332</v>
      </c>
      <c r="AI281" s="66">
        <v>-66.836792096418378</v>
      </c>
      <c r="AJ281" s="66">
        <v>-66.742709688531448</v>
      </c>
      <c r="AK281" s="66">
        <v>-64.40488821690802</v>
      </c>
      <c r="AL281" s="66">
        <v>-64.753667427851681</v>
      </c>
      <c r="AM281" s="66">
        <v>-64.302548038390398</v>
      </c>
      <c r="AN281" s="66">
        <v>-64.159808912634986</v>
      </c>
      <c r="AO281" s="66">
        <v>-64.340556043963943</v>
      </c>
      <c r="AP281" s="66">
        <v>-64.522347281341439</v>
      </c>
      <c r="AQ281" s="66">
        <v>-63.758200583526261</v>
      </c>
      <c r="AR281" s="66">
        <v>-64.188957427199938</v>
      </c>
      <c r="AS281" s="66">
        <v>-65.395613286183377</v>
      </c>
      <c r="AT281" s="66">
        <v>-66.558072151857786</v>
      </c>
      <c r="AU281" s="66">
        <v>-64.728100319983781</v>
      </c>
      <c r="AV281" s="66">
        <v>-64.9618481951413</v>
      </c>
      <c r="AW281" s="66">
        <v>-65.202466164829488</v>
      </c>
      <c r="AX281" s="66">
        <v>-65.450343413572853</v>
      </c>
      <c r="AY281" s="66">
        <v>-65.705213573628953</v>
      </c>
      <c r="AZ281" s="66">
        <v>-65.968134260739419</v>
      </c>
      <c r="BA281" s="66">
        <v>-66.238179660711808</v>
      </c>
      <c r="BB281" s="66">
        <v>-66.515748027825282</v>
      </c>
      <c r="BC281" s="66">
        <v>-66.800571679528773</v>
      </c>
      <c r="BD281" s="66">
        <v>-66.744831375752852</v>
      </c>
      <c r="BE281" s="66">
        <v>0</v>
      </c>
      <c r="BF281" s="66">
        <v>0</v>
      </c>
      <c r="BG281" s="66">
        <v>0</v>
      </c>
      <c r="BH281" s="66">
        <v>0</v>
      </c>
      <c r="BI281" s="66">
        <v>0</v>
      </c>
      <c r="BJ281" s="66">
        <v>0</v>
      </c>
      <c r="BK281" s="66">
        <v>0</v>
      </c>
      <c r="BL281" s="66">
        <v>0</v>
      </c>
      <c r="BM281" s="66">
        <v>0</v>
      </c>
      <c r="BN281" s="66">
        <v>0</v>
      </c>
      <c r="BO281" s="66">
        <v>0</v>
      </c>
      <c r="BP281" s="66">
        <v>0</v>
      </c>
      <c r="BQ281" s="66">
        <v>0</v>
      </c>
      <c r="BR281" s="66">
        <v>0</v>
      </c>
      <c r="BS281" s="66">
        <v>0</v>
      </c>
      <c r="BU281" s="70">
        <v>0</v>
      </c>
    </row>
    <row r="282" spans="2:73" ht="14.5" thickBot="1" x14ac:dyDescent="0.35">
      <c r="E282" s="71" t="s">
        <v>43</v>
      </c>
      <c r="F282" s="84" t="s">
        <v>73</v>
      </c>
      <c r="G282" s="85"/>
      <c r="H282" s="85"/>
      <c r="I282" s="72">
        <v>97120.842994210761</v>
      </c>
      <c r="J282" s="85"/>
      <c r="K282" s="72">
        <v>0</v>
      </c>
      <c r="L282" s="72">
        <v>0</v>
      </c>
      <c r="M282" s="72">
        <v>0</v>
      </c>
      <c r="N282" s="72">
        <v>-7.7218749999999989E-2</v>
      </c>
      <c r="O282" s="72">
        <v>-28.262062499999999</v>
      </c>
      <c r="P282" s="72">
        <v>-28.151183984479673</v>
      </c>
      <c r="Q282" s="72">
        <v>2376.2110632849062</v>
      </c>
      <c r="R282" s="72">
        <v>2376.6272880256829</v>
      </c>
      <c r="S282" s="72">
        <v>2383.8986209795548</v>
      </c>
      <c r="T282" s="72">
        <v>2389.3731151951242</v>
      </c>
      <c r="U282" s="72">
        <v>2392.9393266917477</v>
      </c>
      <c r="V282" s="72">
        <v>2394.506632876748</v>
      </c>
      <c r="W282" s="72">
        <v>2393.9692142036879</v>
      </c>
      <c r="X282" s="72">
        <v>2393.3468940414018</v>
      </c>
      <c r="Y282" s="72">
        <v>2394.7584161896029</v>
      </c>
      <c r="Z282" s="72">
        <v>2396.1378476796517</v>
      </c>
      <c r="AA282" s="72">
        <v>2395.2676903038887</v>
      </c>
      <c r="AB282" s="72">
        <v>2396.549285206268</v>
      </c>
      <c r="AC282" s="72">
        <v>2400.0724017569964</v>
      </c>
      <c r="AD282" s="72">
        <v>2403.6332833689967</v>
      </c>
      <c r="AE282" s="72">
        <v>2407.226506965073</v>
      </c>
      <c r="AF282" s="72">
        <v>2415.6669609816799</v>
      </c>
      <c r="AG282" s="72">
        <v>2419.4237128611339</v>
      </c>
      <c r="AH282" s="72">
        <v>2425.699593580297</v>
      </c>
      <c r="AI282" s="72">
        <v>2432.0930798598847</v>
      </c>
      <c r="AJ282" s="72">
        <v>2433.5059413733588</v>
      </c>
      <c r="AK282" s="72">
        <v>2287.5196459291024</v>
      </c>
      <c r="AL282" s="72">
        <v>2317.8870123437755</v>
      </c>
      <c r="AM282" s="72">
        <v>2295.6648124789326</v>
      </c>
      <c r="AN282" s="72">
        <v>2296.3462676258282</v>
      </c>
      <c r="AO282" s="72">
        <v>2318.2942267667809</v>
      </c>
      <c r="AP282" s="72">
        <v>2340.330980448593</v>
      </c>
      <c r="AQ282" s="72">
        <v>2300.276951276936</v>
      </c>
      <c r="AR282" s="72">
        <v>2338.7007084068173</v>
      </c>
      <c r="AS282" s="72">
        <v>2426.5188752063259</v>
      </c>
      <c r="AT282" s="72">
        <v>2518.711109164964</v>
      </c>
      <c r="AU282" s="72">
        <v>2424.8866856012201</v>
      </c>
      <c r="AV282" s="72">
        <v>2456.713183586367</v>
      </c>
      <c r="AW282" s="72">
        <v>2488.9328127263689</v>
      </c>
      <c r="AX282" s="72">
        <v>2521.5630269285352</v>
      </c>
      <c r="AY282" s="72">
        <v>2554.5962818491316</v>
      </c>
      <c r="AZ282" s="72">
        <v>2588.0765372736187</v>
      </c>
      <c r="BA282" s="72">
        <v>2621.9706663974744</v>
      </c>
      <c r="BB282" s="72">
        <v>2656.2970506910879</v>
      </c>
      <c r="BC282" s="72">
        <v>2691.047737119864</v>
      </c>
      <c r="BD282" s="72">
        <v>2712.0920121978188</v>
      </c>
      <c r="BE282" s="72">
        <v>0</v>
      </c>
      <c r="BF282" s="72">
        <v>0</v>
      </c>
      <c r="BG282" s="72">
        <v>0</v>
      </c>
      <c r="BH282" s="72">
        <v>0</v>
      </c>
      <c r="BI282" s="72">
        <v>0</v>
      </c>
      <c r="BJ282" s="72">
        <v>0</v>
      </c>
      <c r="BK282" s="72">
        <v>0</v>
      </c>
      <c r="BL282" s="72">
        <v>0</v>
      </c>
      <c r="BM282" s="72">
        <v>0</v>
      </c>
      <c r="BN282" s="72">
        <v>0</v>
      </c>
      <c r="BO282" s="72">
        <v>0</v>
      </c>
      <c r="BP282" s="72">
        <v>0</v>
      </c>
      <c r="BQ282" s="72">
        <v>0</v>
      </c>
      <c r="BR282" s="72">
        <v>0</v>
      </c>
      <c r="BS282" s="72">
        <v>0</v>
      </c>
      <c r="BU282" s="86">
        <v>0</v>
      </c>
    </row>
    <row r="283" spans="2:73" ht="14.5" thickTop="1" x14ac:dyDescent="0.3"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</row>
    <row r="284" spans="2:73" x14ac:dyDescent="0.3">
      <c r="B284" s="68" t="s">
        <v>44</v>
      </c>
      <c r="E284" s="60" t="s">
        <v>21</v>
      </c>
      <c r="F284" s="68"/>
      <c r="G284" s="68"/>
      <c r="H284" s="68"/>
      <c r="I284" s="66">
        <v>47824.424691044202</v>
      </c>
      <c r="J284" s="68"/>
      <c r="K284" s="66">
        <v>0</v>
      </c>
      <c r="L284" s="66">
        <v>0</v>
      </c>
      <c r="M284" s="66">
        <v>0</v>
      </c>
      <c r="N284" s="66">
        <v>0</v>
      </c>
      <c r="O284" s="66">
        <v>0</v>
      </c>
      <c r="P284" s="66">
        <v>3.4071342485203285E-2</v>
      </c>
      <c r="Q284" s="66">
        <v>2392.0027012759224</v>
      </c>
      <c r="R284" s="66">
        <v>2380.671858027179</v>
      </c>
      <c r="S284" s="66">
        <v>2381.8302048830174</v>
      </c>
      <c r="T284" s="66">
        <v>2383.001079744035</v>
      </c>
      <c r="U284" s="66">
        <v>2384.1665449063767</v>
      </c>
      <c r="V284" s="66">
        <v>2385.3325800680595</v>
      </c>
      <c r="W284" s="66">
        <v>2386.4931946588235</v>
      </c>
      <c r="X284" s="66">
        <v>2387.6663617812687</v>
      </c>
      <c r="Y284" s="66">
        <v>2388.8341086142877</v>
      </c>
      <c r="Z284" s="66">
        <v>2390.0024265625543</v>
      </c>
      <c r="AA284" s="66">
        <v>2391.1653133278669</v>
      </c>
      <c r="AB284" s="66">
        <v>2392.340777199378</v>
      </c>
      <c r="AC284" s="66">
        <v>2393.510810169978</v>
      </c>
      <c r="AD284" s="66">
        <v>2394.6814153739169</v>
      </c>
      <c r="AE284" s="66">
        <v>2395.8465787620912</v>
      </c>
      <c r="AF284" s="66">
        <v>2397.0243438790917</v>
      </c>
      <c r="AG284" s="66">
        <v>2398.1966674629221</v>
      </c>
      <c r="AH284" s="66">
        <v>2399.3695644003719</v>
      </c>
      <c r="AI284" s="66">
        <v>2400.5370088684303</v>
      </c>
      <c r="AJ284" s="66">
        <v>2401.717079736145</v>
      </c>
      <c r="AK284" s="66">
        <v>0</v>
      </c>
      <c r="AL284" s="66">
        <v>0</v>
      </c>
      <c r="AM284" s="66">
        <v>0</v>
      </c>
      <c r="AN284" s="66">
        <v>0</v>
      </c>
      <c r="AO284" s="66">
        <v>0</v>
      </c>
      <c r="AP284" s="66">
        <v>0</v>
      </c>
      <c r="AQ284" s="66">
        <v>0</v>
      </c>
      <c r="AR284" s="66">
        <v>0</v>
      </c>
      <c r="AS284" s="66">
        <v>0</v>
      </c>
      <c r="AT284" s="66">
        <v>0</v>
      </c>
      <c r="AU284" s="66">
        <v>0</v>
      </c>
      <c r="AV284" s="66">
        <v>0</v>
      </c>
      <c r="AW284" s="66">
        <v>0</v>
      </c>
      <c r="AX284" s="66">
        <v>0</v>
      </c>
      <c r="AY284" s="66">
        <v>0</v>
      </c>
      <c r="AZ284" s="66">
        <v>0</v>
      </c>
      <c r="BA284" s="66">
        <v>0</v>
      </c>
      <c r="BB284" s="66">
        <v>0</v>
      </c>
      <c r="BC284" s="66">
        <v>0</v>
      </c>
      <c r="BD284" s="66">
        <v>0</v>
      </c>
      <c r="BE284" s="66">
        <v>0</v>
      </c>
      <c r="BF284" s="66">
        <v>0</v>
      </c>
      <c r="BG284" s="66">
        <v>0</v>
      </c>
      <c r="BH284" s="66">
        <v>0</v>
      </c>
      <c r="BI284" s="66">
        <v>0</v>
      </c>
      <c r="BJ284" s="66">
        <v>0</v>
      </c>
      <c r="BK284" s="66">
        <v>0</v>
      </c>
      <c r="BL284" s="66">
        <v>0</v>
      </c>
      <c r="BM284" s="66">
        <v>0</v>
      </c>
      <c r="BN284" s="66">
        <v>0</v>
      </c>
      <c r="BO284" s="66">
        <v>0</v>
      </c>
      <c r="BP284" s="66">
        <v>0</v>
      </c>
      <c r="BQ284" s="66">
        <v>0</v>
      </c>
      <c r="BR284" s="66">
        <v>0</v>
      </c>
      <c r="BS284" s="66">
        <v>0</v>
      </c>
      <c r="BU284" s="78">
        <v>0</v>
      </c>
    </row>
    <row r="285" spans="2:73" x14ac:dyDescent="0.3">
      <c r="B285" s="68" t="s">
        <v>44</v>
      </c>
      <c r="E285" s="60" t="s">
        <v>22</v>
      </c>
      <c r="F285" s="67" t="s">
        <v>73</v>
      </c>
      <c r="G285" s="68"/>
      <c r="H285" s="68"/>
      <c r="I285" s="66">
        <v>48162.83921776744</v>
      </c>
      <c r="J285" s="68"/>
      <c r="K285" s="66">
        <v>0</v>
      </c>
      <c r="L285" s="66">
        <v>0</v>
      </c>
      <c r="M285" s="66">
        <v>0</v>
      </c>
      <c r="N285" s="66">
        <v>0</v>
      </c>
      <c r="O285" s="66">
        <v>0</v>
      </c>
      <c r="P285" s="66">
        <v>0</v>
      </c>
      <c r="Q285" s="66">
        <v>0</v>
      </c>
      <c r="R285" s="66">
        <v>0</v>
      </c>
      <c r="S285" s="66">
        <v>0</v>
      </c>
      <c r="T285" s="66">
        <v>0</v>
      </c>
      <c r="U285" s="66">
        <v>0</v>
      </c>
      <c r="V285" s="66">
        <v>0</v>
      </c>
      <c r="W285" s="66">
        <v>0</v>
      </c>
      <c r="X285" s="66">
        <v>0</v>
      </c>
      <c r="Y285" s="66">
        <v>0</v>
      </c>
      <c r="Z285" s="66">
        <v>0</v>
      </c>
      <c r="AA285" s="66">
        <v>0</v>
      </c>
      <c r="AB285" s="66">
        <v>0</v>
      </c>
      <c r="AC285" s="66">
        <v>0</v>
      </c>
      <c r="AD285" s="66">
        <v>0</v>
      </c>
      <c r="AE285" s="66">
        <v>0</v>
      </c>
      <c r="AF285" s="66">
        <v>0</v>
      </c>
      <c r="AG285" s="66">
        <v>0</v>
      </c>
      <c r="AH285" s="66">
        <v>0</v>
      </c>
      <c r="AI285" s="66">
        <v>0</v>
      </c>
      <c r="AJ285" s="66">
        <v>0</v>
      </c>
      <c r="AK285" s="66">
        <v>2252.5943270552598</v>
      </c>
      <c r="AL285" s="66">
        <v>2284.1600319913468</v>
      </c>
      <c r="AM285" s="66">
        <v>2260.7387967190011</v>
      </c>
      <c r="AN285" s="66">
        <v>2258.4708865304137</v>
      </c>
      <c r="AO285" s="66">
        <v>2278.4106678602066</v>
      </c>
      <c r="AP285" s="66">
        <v>2298.3959004419121</v>
      </c>
      <c r="AQ285" s="66">
        <v>2253.3592570958835</v>
      </c>
      <c r="AR285" s="66">
        <v>2290.3947380079881</v>
      </c>
      <c r="AS285" s="66">
        <v>2378.9329084658457</v>
      </c>
      <c r="AT285" s="66">
        <v>2472.6289920804484</v>
      </c>
      <c r="AU285" s="66">
        <v>2372.5899001570247</v>
      </c>
      <c r="AV285" s="66">
        <v>2403.1431471713267</v>
      </c>
      <c r="AW285" s="66">
        <v>2434.0775932890847</v>
      </c>
      <c r="AX285" s="66">
        <v>2465.4102428837105</v>
      </c>
      <c r="AY285" s="66">
        <v>2497.1336523879218</v>
      </c>
      <c r="AZ285" s="66">
        <v>2529.2907231501649</v>
      </c>
      <c r="BA285" s="66">
        <v>2561.8490032024924</v>
      </c>
      <c r="BB285" s="66">
        <v>2594.8263895245191</v>
      </c>
      <c r="BC285" s="66">
        <v>2628.2150478157</v>
      </c>
      <c r="BD285" s="66">
        <v>2648.217011937184</v>
      </c>
      <c r="BE285" s="66">
        <v>0</v>
      </c>
      <c r="BF285" s="66">
        <v>0</v>
      </c>
      <c r="BG285" s="66">
        <v>0</v>
      </c>
      <c r="BH285" s="66">
        <v>0</v>
      </c>
      <c r="BI285" s="66">
        <v>0</v>
      </c>
      <c r="BJ285" s="66">
        <v>0</v>
      </c>
      <c r="BK285" s="66">
        <v>0</v>
      </c>
      <c r="BL285" s="66">
        <v>0</v>
      </c>
      <c r="BM285" s="66">
        <v>0</v>
      </c>
      <c r="BN285" s="66">
        <v>0</v>
      </c>
      <c r="BO285" s="66">
        <v>0</v>
      </c>
      <c r="BP285" s="66">
        <v>0</v>
      </c>
      <c r="BQ285" s="66">
        <v>0</v>
      </c>
      <c r="BR285" s="66">
        <v>0</v>
      </c>
      <c r="BS285" s="66">
        <v>0</v>
      </c>
      <c r="BU285" s="70">
        <v>0</v>
      </c>
    </row>
    <row r="286" spans="2:73" x14ac:dyDescent="0.3">
      <c r="B286" s="68" t="s">
        <v>44</v>
      </c>
      <c r="E286" s="60" t="s">
        <v>23</v>
      </c>
      <c r="F286" s="67" t="s">
        <v>73</v>
      </c>
      <c r="G286" s="68"/>
      <c r="H286" s="68"/>
      <c r="I286" s="66">
        <v>6839.7214227130971</v>
      </c>
      <c r="J286" s="68"/>
      <c r="K286" s="66">
        <v>0</v>
      </c>
      <c r="L286" s="66">
        <v>0</v>
      </c>
      <c r="M286" s="66">
        <v>0</v>
      </c>
      <c r="N286" s="66">
        <v>0</v>
      </c>
      <c r="O286" s="66">
        <v>0</v>
      </c>
      <c r="P286" s="66">
        <v>1.582308294201918E-3</v>
      </c>
      <c r="Q286" s="66">
        <v>124.53228694420261</v>
      </c>
      <c r="R286" s="66">
        <v>135.75486799680039</v>
      </c>
      <c r="S286" s="66">
        <v>141.98497488413039</v>
      </c>
      <c r="T286" s="66">
        <v>146.3512500689387</v>
      </c>
      <c r="U286" s="66">
        <v>148.75625824140502</v>
      </c>
      <c r="V286" s="66">
        <v>149.10077726291678</v>
      </c>
      <c r="W286" s="66">
        <v>147.28155765897861</v>
      </c>
      <c r="X286" s="66">
        <v>145.36303444893542</v>
      </c>
      <c r="Y286" s="66">
        <v>145.54655235872116</v>
      </c>
      <c r="Z286" s="66">
        <v>145.69684688226906</v>
      </c>
      <c r="AA286" s="66">
        <v>143.53409158392333</v>
      </c>
      <c r="AB286" s="66">
        <v>143.57740667297793</v>
      </c>
      <c r="AC286" s="66">
        <v>145.93683193424064</v>
      </c>
      <c r="AD286" s="66">
        <v>148.33502992230274</v>
      </c>
      <c r="AE286" s="66">
        <v>150.77225930834936</v>
      </c>
      <c r="AF286" s="66">
        <v>158.19386136267929</v>
      </c>
      <c r="AG286" s="66">
        <v>160.7934806295597</v>
      </c>
      <c r="AH286" s="66">
        <v>165.98950444477285</v>
      </c>
      <c r="AI286" s="66">
        <v>171.3124501289729</v>
      </c>
      <c r="AJ286" s="66">
        <v>171.48978158894346</v>
      </c>
      <c r="AK286" s="66">
        <v>171.62623444230547</v>
      </c>
      <c r="AL286" s="66">
        <v>171.72086159362152</v>
      </c>
      <c r="AM286" s="66">
        <v>171.77182033894371</v>
      </c>
      <c r="AN286" s="66">
        <v>174.59500619063044</v>
      </c>
      <c r="AO286" s="66">
        <v>177.46414749664928</v>
      </c>
      <c r="AP286" s="66">
        <v>180.38043775620068</v>
      </c>
      <c r="AQ286" s="66">
        <v>183.34419152223725</v>
      </c>
      <c r="AR286" s="66">
        <v>186.35757710826149</v>
      </c>
      <c r="AS286" s="66">
        <v>189.5807716258129</v>
      </c>
      <c r="AT286" s="66">
        <v>192.10901943482179</v>
      </c>
      <c r="AU286" s="66">
        <v>193.55338659175732</v>
      </c>
      <c r="AV286" s="66">
        <v>196.04588832187139</v>
      </c>
      <c r="AW286" s="66">
        <v>198.56948787358323</v>
      </c>
      <c r="AX286" s="66">
        <v>201.12557244577636</v>
      </c>
      <c r="AY286" s="66">
        <v>203.71353480006735</v>
      </c>
      <c r="AZ286" s="66">
        <v>206.33687478330296</v>
      </c>
      <c r="BA286" s="66">
        <v>208.99294499809804</v>
      </c>
      <c r="BB286" s="66">
        <v>211.68320546121075</v>
      </c>
      <c r="BC286" s="66">
        <v>214.40701705864922</v>
      </c>
      <c r="BD286" s="66">
        <v>216.03875623698082</v>
      </c>
      <c r="BE286" s="66">
        <v>0</v>
      </c>
      <c r="BF286" s="66">
        <v>0</v>
      </c>
      <c r="BG286" s="66">
        <v>0</v>
      </c>
      <c r="BH286" s="66">
        <v>0</v>
      </c>
      <c r="BI286" s="66">
        <v>0</v>
      </c>
      <c r="BJ286" s="66">
        <v>0</v>
      </c>
      <c r="BK286" s="66">
        <v>0</v>
      </c>
      <c r="BL286" s="66">
        <v>0</v>
      </c>
      <c r="BM286" s="66">
        <v>0</v>
      </c>
      <c r="BN286" s="66">
        <v>0</v>
      </c>
      <c r="BO286" s="66">
        <v>0</v>
      </c>
      <c r="BP286" s="66">
        <v>0</v>
      </c>
      <c r="BQ286" s="66">
        <v>0</v>
      </c>
      <c r="BR286" s="66">
        <v>0</v>
      </c>
      <c r="BS286" s="66">
        <v>0</v>
      </c>
      <c r="BU286" s="70">
        <v>0</v>
      </c>
    </row>
    <row r="287" spans="2:73" x14ac:dyDescent="0.3">
      <c r="B287" s="68" t="s">
        <v>44</v>
      </c>
      <c r="E287" s="79" t="s">
        <v>74</v>
      </c>
      <c r="F287" s="80" t="s">
        <v>73</v>
      </c>
      <c r="G287" s="81"/>
      <c r="H287" s="81"/>
      <c r="I287" s="77">
        <v>102826.98533152472</v>
      </c>
      <c r="J287" s="81"/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3.5653650779405202E-2</v>
      </c>
      <c r="Q287" s="77">
        <v>2516.5349882201253</v>
      </c>
      <c r="R287" s="77">
        <v>2516.4267260239794</v>
      </c>
      <c r="S287" s="77">
        <v>2523.8151797671476</v>
      </c>
      <c r="T287" s="77">
        <v>2529.3523298129739</v>
      </c>
      <c r="U287" s="77">
        <v>2532.9228031477815</v>
      </c>
      <c r="V287" s="77">
        <v>2534.4333573309759</v>
      </c>
      <c r="W287" s="77">
        <v>2533.7747523178023</v>
      </c>
      <c r="X287" s="77">
        <v>2533.0293962302039</v>
      </c>
      <c r="Y287" s="77">
        <v>2534.3806609730091</v>
      </c>
      <c r="Z287" s="77">
        <v>2535.6992734448231</v>
      </c>
      <c r="AA287" s="77">
        <v>2534.6994049117902</v>
      </c>
      <c r="AB287" s="77">
        <v>2535.9181838723562</v>
      </c>
      <c r="AC287" s="77">
        <v>2539.4476421042182</v>
      </c>
      <c r="AD287" s="77">
        <v>2543.0164452962199</v>
      </c>
      <c r="AE287" s="77">
        <v>2546.6188380704407</v>
      </c>
      <c r="AF287" s="77">
        <v>2555.2182052417711</v>
      </c>
      <c r="AG287" s="77">
        <v>2558.9901480924818</v>
      </c>
      <c r="AH287" s="77">
        <v>2565.3590688451445</v>
      </c>
      <c r="AI287" s="77">
        <v>2571.8494589974034</v>
      </c>
      <c r="AJ287" s="77">
        <v>2573.2068613250885</v>
      </c>
      <c r="AK287" s="77">
        <v>2424.2205614975655</v>
      </c>
      <c r="AL287" s="77">
        <v>2455.8808935849684</v>
      </c>
      <c r="AM287" s="77">
        <v>2432.5106170579447</v>
      </c>
      <c r="AN287" s="77">
        <v>2433.0658927210443</v>
      </c>
      <c r="AO287" s="77">
        <v>2455.8748153568558</v>
      </c>
      <c r="AP287" s="77">
        <v>2478.7763381981131</v>
      </c>
      <c r="AQ287" s="77">
        <v>2436.703448618121</v>
      </c>
      <c r="AR287" s="77">
        <v>2476.7523151162495</v>
      </c>
      <c r="AS287" s="77">
        <v>2568.5136800916584</v>
      </c>
      <c r="AT287" s="77">
        <v>2664.73801151527</v>
      </c>
      <c r="AU287" s="77">
        <v>2566.143286748782</v>
      </c>
      <c r="AV287" s="77">
        <v>2599.1890354931984</v>
      </c>
      <c r="AW287" s="77">
        <v>2632.6470811626682</v>
      </c>
      <c r="AX287" s="77">
        <v>2666.5358153294865</v>
      </c>
      <c r="AY287" s="77">
        <v>2700.8471871879892</v>
      </c>
      <c r="AZ287" s="77">
        <v>2735.6275979334682</v>
      </c>
      <c r="BA287" s="77">
        <v>2770.8419482005902</v>
      </c>
      <c r="BB287" s="77">
        <v>2806.5095949857296</v>
      </c>
      <c r="BC287" s="77">
        <v>2842.6220648743492</v>
      </c>
      <c r="BD287" s="77">
        <v>2864.2557681741646</v>
      </c>
      <c r="BE287" s="77">
        <v>0</v>
      </c>
      <c r="BF287" s="77">
        <v>0</v>
      </c>
      <c r="BG287" s="77">
        <v>0</v>
      </c>
      <c r="BH287" s="77">
        <v>0</v>
      </c>
      <c r="BI287" s="77">
        <v>0</v>
      </c>
      <c r="BJ287" s="77">
        <v>0</v>
      </c>
      <c r="BK287" s="77">
        <v>0</v>
      </c>
      <c r="BL287" s="77">
        <v>0</v>
      </c>
      <c r="BM287" s="77">
        <v>0</v>
      </c>
      <c r="BN287" s="77">
        <v>0</v>
      </c>
      <c r="BO287" s="77">
        <v>0</v>
      </c>
      <c r="BP287" s="77">
        <v>0</v>
      </c>
      <c r="BQ287" s="77">
        <v>0</v>
      </c>
      <c r="BR287" s="77">
        <v>0</v>
      </c>
      <c r="BS287" s="77">
        <v>0</v>
      </c>
      <c r="BU287" s="82">
        <v>0</v>
      </c>
    </row>
    <row r="288" spans="2:73" x14ac:dyDescent="0.3">
      <c r="B288" s="68" t="s">
        <v>44</v>
      </c>
      <c r="E288" s="61" t="s">
        <v>24</v>
      </c>
      <c r="F288" s="67" t="s">
        <v>73</v>
      </c>
      <c r="G288" s="68"/>
      <c r="H288" s="68"/>
      <c r="I288" s="66">
        <v>0</v>
      </c>
      <c r="J288" s="68"/>
      <c r="K288" s="66">
        <v>0</v>
      </c>
      <c r="L288" s="66">
        <v>0</v>
      </c>
      <c r="M288" s="66">
        <v>0</v>
      </c>
      <c r="N288" s="66">
        <v>0</v>
      </c>
      <c r="O288" s="66">
        <v>0</v>
      </c>
      <c r="P288" s="66">
        <v>0</v>
      </c>
      <c r="Q288" s="66">
        <v>0</v>
      </c>
      <c r="R288" s="66">
        <v>0</v>
      </c>
      <c r="S288" s="66">
        <v>0</v>
      </c>
      <c r="T288" s="66">
        <v>0</v>
      </c>
      <c r="U288" s="66">
        <v>0</v>
      </c>
      <c r="V288" s="66">
        <v>0</v>
      </c>
      <c r="W288" s="66">
        <v>0</v>
      </c>
      <c r="X288" s="66">
        <v>0</v>
      </c>
      <c r="Y288" s="66">
        <v>0</v>
      </c>
      <c r="Z288" s="66">
        <v>0</v>
      </c>
      <c r="AA288" s="66">
        <v>0</v>
      </c>
      <c r="AB288" s="66">
        <v>0</v>
      </c>
      <c r="AC288" s="66">
        <v>0</v>
      </c>
      <c r="AD288" s="66">
        <v>0</v>
      </c>
      <c r="AE288" s="66">
        <v>0</v>
      </c>
      <c r="AF288" s="66">
        <v>0</v>
      </c>
      <c r="AG288" s="66">
        <v>0</v>
      </c>
      <c r="AH288" s="66">
        <v>0</v>
      </c>
      <c r="AI288" s="66">
        <v>0</v>
      </c>
      <c r="AJ288" s="66">
        <v>0</v>
      </c>
      <c r="AK288" s="66">
        <v>0</v>
      </c>
      <c r="AL288" s="66">
        <v>0</v>
      </c>
      <c r="AM288" s="66">
        <v>0</v>
      </c>
      <c r="AN288" s="66">
        <v>0</v>
      </c>
      <c r="AO288" s="66">
        <v>0</v>
      </c>
      <c r="AP288" s="66">
        <v>0</v>
      </c>
      <c r="AQ288" s="66">
        <v>0</v>
      </c>
      <c r="AR288" s="66">
        <v>0</v>
      </c>
      <c r="AS288" s="66">
        <v>0</v>
      </c>
      <c r="AT288" s="66">
        <v>0</v>
      </c>
      <c r="AU288" s="66">
        <v>0</v>
      </c>
      <c r="AV288" s="66">
        <v>0</v>
      </c>
      <c r="AW288" s="66">
        <v>0</v>
      </c>
      <c r="AX288" s="66">
        <v>0</v>
      </c>
      <c r="AY288" s="66">
        <v>0</v>
      </c>
      <c r="AZ288" s="66">
        <v>0</v>
      </c>
      <c r="BA288" s="66">
        <v>0</v>
      </c>
      <c r="BB288" s="66">
        <v>0</v>
      </c>
      <c r="BC288" s="66">
        <v>0</v>
      </c>
      <c r="BD288" s="66">
        <v>0</v>
      </c>
      <c r="BE288" s="66">
        <v>0</v>
      </c>
      <c r="BF288" s="66">
        <v>0</v>
      </c>
      <c r="BG288" s="66">
        <v>0</v>
      </c>
      <c r="BH288" s="66">
        <v>0</v>
      </c>
      <c r="BI288" s="66">
        <v>0</v>
      </c>
      <c r="BJ288" s="66">
        <v>0</v>
      </c>
      <c r="BK288" s="66">
        <v>0</v>
      </c>
      <c r="BL288" s="66">
        <v>0</v>
      </c>
      <c r="BM288" s="66">
        <v>0</v>
      </c>
      <c r="BN288" s="66">
        <v>0</v>
      </c>
      <c r="BO288" s="66">
        <v>0</v>
      </c>
      <c r="BP288" s="66">
        <v>0</v>
      </c>
      <c r="BQ288" s="66">
        <v>0</v>
      </c>
      <c r="BR288" s="66">
        <v>0</v>
      </c>
      <c r="BS288" s="66">
        <v>0</v>
      </c>
      <c r="BU288" s="83">
        <v>0</v>
      </c>
    </row>
    <row r="289" spans="2:73" x14ac:dyDescent="0.3">
      <c r="B289" s="68" t="s">
        <v>44</v>
      </c>
      <c r="E289" s="61" t="s">
        <v>25</v>
      </c>
      <c r="F289" s="67" t="s">
        <v>73</v>
      </c>
      <c r="G289" s="68"/>
      <c r="H289" s="68"/>
      <c r="I289" s="66">
        <v>-2763.7313117684675</v>
      </c>
      <c r="J289" s="68"/>
      <c r="K289" s="66">
        <v>0</v>
      </c>
      <c r="L289" s="66">
        <v>0</v>
      </c>
      <c r="M289" s="66">
        <v>0</v>
      </c>
      <c r="N289" s="66">
        <v>-3.3967499999999998E-2</v>
      </c>
      <c r="O289" s="66">
        <v>-12.432105</v>
      </c>
      <c r="P289" s="66">
        <v>-12.399151171442563</v>
      </c>
      <c r="Q289" s="66">
        <v>-71.058908594972721</v>
      </c>
      <c r="R289" s="66">
        <v>-70.549141876792888</v>
      </c>
      <c r="S289" s="66">
        <v>-70.444599892068666</v>
      </c>
      <c r="T289" s="66">
        <v>-70.340846165409104</v>
      </c>
      <c r="U289" s="66">
        <v>-70.237348680523709</v>
      </c>
      <c r="V289" s="66">
        <v>-70.134282803271986</v>
      </c>
      <c r="W289" s="66">
        <v>-70.031471257395069</v>
      </c>
      <c r="X289" s="66">
        <v>-69.929439984047278</v>
      </c>
      <c r="Y289" s="66">
        <v>-69.827660099020548</v>
      </c>
      <c r="Z289" s="66">
        <v>-69.726305951709264</v>
      </c>
      <c r="AA289" s="66">
        <v>-69.6252013063135</v>
      </c>
      <c r="AB289" s="66">
        <v>-69.524869064865811</v>
      </c>
      <c r="AC289" s="66">
        <v>-69.42478342329818</v>
      </c>
      <c r="AD289" s="66">
        <v>-69.325117731470755</v>
      </c>
      <c r="AE289" s="66">
        <v>-69.225696776772736</v>
      </c>
      <c r="AF289" s="66">
        <v>-69.127040472780379</v>
      </c>
      <c r="AG289" s="66">
        <v>-69.028626044329627</v>
      </c>
      <c r="AH289" s="66">
        <v>-68.930625858447087</v>
      </c>
      <c r="AI289" s="66">
        <v>-68.832865708676223</v>
      </c>
      <c r="AJ289" s="66">
        <v>-68.735862570113682</v>
      </c>
      <c r="AK289" s="66">
        <v>-66.384636075524625</v>
      </c>
      <c r="AL289" s="66">
        <v>-66.744136443124432</v>
      </c>
      <c r="AM289" s="66">
        <v>-66.279150052725925</v>
      </c>
      <c r="AN289" s="66">
        <v>-66.132023255686875</v>
      </c>
      <c r="AO289" s="66">
        <v>-66.31832638992347</v>
      </c>
      <c r="AP289" s="66">
        <v>-66.505705725081697</v>
      </c>
      <c r="AQ289" s="66">
        <v>-65.718069850737351</v>
      </c>
      <c r="AR289" s="66">
        <v>-66.162067769156394</v>
      </c>
      <c r="AS289" s="66">
        <v>-67.405815134996658</v>
      </c>
      <c r="AT289" s="66">
        <v>-68.604006932033315</v>
      </c>
      <c r="AU289" s="66">
        <v>-66.717783425546045</v>
      </c>
      <c r="AV289" s="66">
        <v>-66.958716498413111</v>
      </c>
      <c r="AW289" s="66">
        <v>-67.206730846286604</v>
      </c>
      <c r="AX289" s="66">
        <v>-67.462227616870393</v>
      </c>
      <c r="AY289" s="66">
        <v>-67.724932254519217</v>
      </c>
      <c r="AZ289" s="66">
        <v>-67.995934885123489</v>
      </c>
      <c r="BA289" s="66">
        <v>-68.274281235802022</v>
      </c>
      <c r="BB289" s="66">
        <v>-68.560381802809445</v>
      </c>
      <c r="BC289" s="66">
        <v>-68.853960675275744</v>
      </c>
      <c r="BD289" s="66">
        <v>-68.796506965109501</v>
      </c>
      <c r="BE289" s="66">
        <v>0</v>
      </c>
      <c r="BF289" s="66">
        <v>0</v>
      </c>
      <c r="BG289" s="66">
        <v>0</v>
      </c>
      <c r="BH289" s="66">
        <v>0</v>
      </c>
      <c r="BI289" s="66">
        <v>0</v>
      </c>
      <c r="BJ289" s="66">
        <v>0</v>
      </c>
      <c r="BK289" s="66">
        <v>0</v>
      </c>
      <c r="BL289" s="66">
        <v>0</v>
      </c>
      <c r="BM289" s="66">
        <v>0</v>
      </c>
      <c r="BN289" s="66">
        <v>0</v>
      </c>
      <c r="BO289" s="66">
        <v>0</v>
      </c>
      <c r="BP289" s="66">
        <v>0</v>
      </c>
      <c r="BQ289" s="66">
        <v>0</v>
      </c>
      <c r="BR289" s="66">
        <v>0</v>
      </c>
      <c r="BS289" s="66">
        <v>0</v>
      </c>
      <c r="BU289" s="70">
        <v>0</v>
      </c>
    </row>
    <row r="290" spans="2:73" ht="14.5" thickBot="1" x14ac:dyDescent="0.35">
      <c r="E290" s="71" t="s">
        <v>44</v>
      </c>
      <c r="F290" s="84" t="s">
        <v>73</v>
      </c>
      <c r="G290" s="85"/>
      <c r="H290" s="85"/>
      <c r="I290" s="72">
        <v>100063.25401975623</v>
      </c>
      <c r="J290" s="85"/>
      <c r="K290" s="72">
        <v>0</v>
      </c>
      <c r="L290" s="72">
        <v>0</v>
      </c>
      <c r="M290" s="72">
        <v>0</v>
      </c>
      <c r="N290" s="72">
        <v>-3.3967499999999998E-2</v>
      </c>
      <c r="O290" s="72">
        <v>-12.432105</v>
      </c>
      <c r="P290" s="72">
        <v>-12.363497520663158</v>
      </c>
      <c r="Q290" s="72">
        <v>2445.4760796251521</v>
      </c>
      <c r="R290" s="72">
        <v>2445.877584147187</v>
      </c>
      <c r="S290" s="72">
        <v>2453.3705798750789</v>
      </c>
      <c r="T290" s="72">
        <v>2459.0114836475645</v>
      </c>
      <c r="U290" s="72">
        <v>2462.6854544672578</v>
      </c>
      <c r="V290" s="72">
        <v>2464.2990745277039</v>
      </c>
      <c r="W290" s="72">
        <v>2463.7432810604068</v>
      </c>
      <c r="X290" s="72">
        <v>2463.0999562461566</v>
      </c>
      <c r="Y290" s="72">
        <v>2464.5530008739888</v>
      </c>
      <c r="Z290" s="72">
        <v>2465.9729674931141</v>
      </c>
      <c r="AA290" s="72">
        <v>2465.0742036054771</v>
      </c>
      <c r="AB290" s="72">
        <v>2466.3933148074902</v>
      </c>
      <c r="AC290" s="72">
        <v>2470.0228586809203</v>
      </c>
      <c r="AD290" s="72">
        <v>2473.6913275647494</v>
      </c>
      <c r="AE290" s="72">
        <v>2477.3931412936677</v>
      </c>
      <c r="AF290" s="72">
        <v>2486.0911647689909</v>
      </c>
      <c r="AG290" s="72">
        <v>2489.9615220481519</v>
      </c>
      <c r="AH290" s="72">
        <v>2496.4284429866975</v>
      </c>
      <c r="AI290" s="72">
        <v>2503.0165932887271</v>
      </c>
      <c r="AJ290" s="72">
        <v>2504.470998754975</v>
      </c>
      <c r="AK290" s="72">
        <v>2357.8359254220409</v>
      </c>
      <c r="AL290" s="72">
        <v>2389.1367571418441</v>
      </c>
      <c r="AM290" s="72">
        <v>2366.2314670052192</v>
      </c>
      <c r="AN290" s="72">
        <v>2366.933869465357</v>
      </c>
      <c r="AO290" s="72">
        <v>2389.5564889669322</v>
      </c>
      <c r="AP290" s="72">
        <v>2412.2706324730316</v>
      </c>
      <c r="AQ290" s="72">
        <v>2370.9853787673837</v>
      </c>
      <c r="AR290" s="72">
        <v>2410.5902473470928</v>
      </c>
      <c r="AS290" s="72">
        <v>2501.1078649566616</v>
      </c>
      <c r="AT290" s="72">
        <v>2596.1340045832367</v>
      </c>
      <c r="AU290" s="72">
        <v>2499.4255033232357</v>
      </c>
      <c r="AV290" s="72">
        <v>2532.2303189947852</v>
      </c>
      <c r="AW290" s="72">
        <v>2565.4403503163817</v>
      </c>
      <c r="AX290" s="72">
        <v>2599.0735877126162</v>
      </c>
      <c r="AY290" s="72">
        <v>2633.1222549334702</v>
      </c>
      <c r="AZ290" s="72">
        <v>2667.6316630483443</v>
      </c>
      <c r="BA290" s="72">
        <v>2702.5676669647883</v>
      </c>
      <c r="BB290" s="72">
        <v>2737.9492131829202</v>
      </c>
      <c r="BC290" s="72">
        <v>2773.7681041990736</v>
      </c>
      <c r="BD290" s="72">
        <v>2795.4592612090555</v>
      </c>
      <c r="BE290" s="72">
        <v>0</v>
      </c>
      <c r="BF290" s="72">
        <v>0</v>
      </c>
      <c r="BG290" s="72">
        <v>0</v>
      </c>
      <c r="BH290" s="72">
        <v>0</v>
      </c>
      <c r="BI290" s="72">
        <v>0</v>
      </c>
      <c r="BJ290" s="72">
        <v>0</v>
      </c>
      <c r="BK290" s="72">
        <v>0</v>
      </c>
      <c r="BL290" s="72">
        <v>0</v>
      </c>
      <c r="BM290" s="72">
        <v>0</v>
      </c>
      <c r="BN290" s="72">
        <v>0</v>
      </c>
      <c r="BO290" s="72">
        <v>0</v>
      </c>
      <c r="BP290" s="72">
        <v>0</v>
      </c>
      <c r="BQ290" s="72">
        <v>0</v>
      </c>
      <c r="BR290" s="72">
        <v>0</v>
      </c>
      <c r="BS290" s="72">
        <v>0</v>
      </c>
      <c r="BU290" s="86">
        <v>0</v>
      </c>
    </row>
    <row r="291" spans="2:73" ht="14.5" thickTop="1" x14ac:dyDescent="0.3"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</row>
    <row r="292" spans="2:73" x14ac:dyDescent="0.3">
      <c r="B292" s="68" t="s">
        <v>47</v>
      </c>
      <c r="E292" s="60" t="s">
        <v>21</v>
      </c>
      <c r="F292" s="68"/>
      <c r="G292" s="68"/>
      <c r="H292" s="68"/>
      <c r="I292" s="66">
        <v>0</v>
      </c>
      <c r="J292" s="68"/>
      <c r="K292" s="66">
        <v>0</v>
      </c>
      <c r="L292" s="66">
        <v>0</v>
      </c>
      <c r="M292" s="66">
        <v>0</v>
      </c>
      <c r="N292" s="66">
        <v>0</v>
      </c>
      <c r="O292" s="66">
        <v>0</v>
      </c>
      <c r="P292" s="66">
        <v>0</v>
      </c>
      <c r="Q292" s="66">
        <v>0</v>
      </c>
      <c r="R292" s="66">
        <v>0</v>
      </c>
      <c r="S292" s="66">
        <v>0</v>
      </c>
      <c r="T292" s="66">
        <v>0</v>
      </c>
      <c r="U292" s="66">
        <v>0</v>
      </c>
      <c r="V292" s="66">
        <v>0</v>
      </c>
      <c r="W292" s="66">
        <v>0</v>
      </c>
      <c r="X292" s="66">
        <v>0</v>
      </c>
      <c r="Y292" s="66">
        <v>0</v>
      </c>
      <c r="Z292" s="66">
        <v>0</v>
      </c>
      <c r="AA292" s="66">
        <v>0</v>
      </c>
      <c r="AB292" s="66">
        <v>0</v>
      </c>
      <c r="AC292" s="66">
        <v>0</v>
      </c>
      <c r="AD292" s="66">
        <v>0</v>
      </c>
      <c r="AE292" s="66">
        <v>0</v>
      </c>
      <c r="AF292" s="66">
        <v>0</v>
      </c>
      <c r="AG292" s="66">
        <v>0</v>
      </c>
      <c r="AH292" s="66">
        <v>0</v>
      </c>
      <c r="AI292" s="66">
        <v>0</v>
      </c>
      <c r="AJ292" s="66">
        <v>0</v>
      </c>
      <c r="AK292" s="66">
        <v>0</v>
      </c>
      <c r="AL292" s="66">
        <v>0</v>
      </c>
      <c r="AM292" s="66">
        <v>0</v>
      </c>
      <c r="AN292" s="66">
        <v>0</v>
      </c>
      <c r="AO292" s="66">
        <v>0</v>
      </c>
      <c r="AP292" s="66">
        <v>0</v>
      </c>
      <c r="AQ292" s="66">
        <v>0</v>
      </c>
      <c r="AR292" s="66">
        <v>0</v>
      </c>
      <c r="AS292" s="66">
        <v>0</v>
      </c>
      <c r="AT292" s="66">
        <v>0</v>
      </c>
      <c r="AU292" s="66">
        <v>0</v>
      </c>
      <c r="AV292" s="66">
        <v>0</v>
      </c>
      <c r="AW292" s="66">
        <v>0</v>
      </c>
      <c r="AX292" s="66">
        <v>0</v>
      </c>
      <c r="AY292" s="66">
        <v>0</v>
      </c>
      <c r="AZ292" s="66">
        <v>0</v>
      </c>
      <c r="BA292" s="66">
        <v>0</v>
      </c>
      <c r="BB292" s="66">
        <v>0</v>
      </c>
      <c r="BC292" s="66">
        <v>0</v>
      </c>
      <c r="BD292" s="66">
        <v>0</v>
      </c>
      <c r="BE292" s="66">
        <v>0</v>
      </c>
      <c r="BF292" s="66">
        <v>0</v>
      </c>
      <c r="BG292" s="66">
        <v>0</v>
      </c>
      <c r="BH292" s="66">
        <v>0</v>
      </c>
      <c r="BI292" s="66">
        <v>0</v>
      </c>
      <c r="BJ292" s="66">
        <v>0</v>
      </c>
      <c r="BK292" s="66">
        <v>0</v>
      </c>
      <c r="BL292" s="66">
        <v>0</v>
      </c>
      <c r="BM292" s="66">
        <v>0</v>
      </c>
      <c r="BN292" s="66">
        <v>0</v>
      </c>
      <c r="BO292" s="66">
        <v>0</v>
      </c>
      <c r="BP292" s="66">
        <v>0</v>
      </c>
      <c r="BQ292" s="66">
        <v>0</v>
      </c>
      <c r="BR292" s="66">
        <v>0</v>
      </c>
      <c r="BS292" s="66">
        <v>0</v>
      </c>
      <c r="BU292" s="78">
        <v>0</v>
      </c>
    </row>
    <row r="293" spans="2:73" x14ac:dyDescent="0.3">
      <c r="B293" s="68" t="s">
        <v>47</v>
      </c>
      <c r="E293" s="60" t="s">
        <v>22</v>
      </c>
      <c r="F293" s="67" t="s">
        <v>73</v>
      </c>
      <c r="G293" s="68"/>
      <c r="H293" s="68"/>
      <c r="I293" s="66">
        <v>0</v>
      </c>
      <c r="J293" s="68"/>
      <c r="K293" s="66">
        <v>0</v>
      </c>
      <c r="L293" s="66">
        <v>0</v>
      </c>
      <c r="M293" s="66">
        <v>0</v>
      </c>
      <c r="N293" s="66">
        <v>0</v>
      </c>
      <c r="O293" s="66">
        <v>0</v>
      </c>
      <c r="P293" s="66">
        <v>0</v>
      </c>
      <c r="Q293" s="66">
        <v>0</v>
      </c>
      <c r="R293" s="66">
        <v>0</v>
      </c>
      <c r="S293" s="66">
        <v>0</v>
      </c>
      <c r="T293" s="66">
        <v>0</v>
      </c>
      <c r="U293" s="66">
        <v>0</v>
      </c>
      <c r="V293" s="66">
        <v>0</v>
      </c>
      <c r="W293" s="66">
        <v>0</v>
      </c>
      <c r="X293" s="66">
        <v>0</v>
      </c>
      <c r="Y293" s="66">
        <v>0</v>
      </c>
      <c r="Z293" s="66">
        <v>0</v>
      </c>
      <c r="AA293" s="66">
        <v>0</v>
      </c>
      <c r="AB293" s="66">
        <v>0</v>
      </c>
      <c r="AC293" s="66">
        <v>0</v>
      </c>
      <c r="AD293" s="66">
        <v>0</v>
      </c>
      <c r="AE293" s="66">
        <v>0</v>
      </c>
      <c r="AF293" s="66">
        <v>0</v>
      </c>
      <c r="AG293" s="66">
        <v>0</v>
      </c>
      <c r="AH293" s="66">
        <v>0</v>
      </c>
      <c r="AI293" s="66">
        <v>0</v>
      </c>
      <c r="AJ293" s="66">
        <v>0</v>
      </c>
      <c r="AK293" s="66">
        <v>0</v>
      </c>
      <c r="AL293" s="66">
        <v>0</v>
      </c>
      <c r="AM293" s="66">
        <v>0</v>
      </c>
      <c r="AN293" s="66">
        <v>0</v>
      </c>
      <c r="AO293" s="66">
        <v>0</v>
      </c>
      <c r="AP293" s="66">
        <v>0</v>
      </c>
      <c r="AQ293" s="66">
        <v>0</v>
      </c>
      <c r="AR293" s="66">
        <v>0</v>
      </c>
      <c r="AS293" s="66">
        <v>0</v>
      </c>
      <c r="AT293" s="66">
        <v>0</v>
      </c>
      <c r="AU293" s="66">
        <v>0</v>
      </c>
      <c r="AV293" s="66">
        <v>0</v>
      </c>
      <c r="AW293" s="66">
        <v>0</v>
      </c>
      <c r="AX293" s="66">
        <v>0</v>
      </c>
      <c r="AY293" s="66">
        <v>0</v>
      </c>
      <c r="AZ293" s="66">
        <v>0</v>
      </c>
      <c r="BA293" s="66">
        <v>0</v>
      </c>
      <c r="BB293" s="66">
        <v>0</v>
      </c>
      <c r="BC293" s="66">
        <v>0</v>
      </c>
      <c r="BD293" s="66">
        <v>0</v>
      </c>
      <c r="BE293" s="66">
        <v>0</v>
      </c>
      <c r="BF293" s="66">
        <v>0</v>
      </c>
      <c r="BG293" s="66">
        <v>0</v>
      </c>
      <c r="BH293" s="66">
        <v>0</v>
      </c>
      <c r="BI293" s="66">
        <v>0</v>
      </c>
      <c r="BJ293" s="66">
        <v>0</v>
      </c>
      <c r="BK293" s="66">
        <v>0</v>
      </c>
      <c r="BL293" s="66">
        <v>0</v>
      </c>
      <c r="BM293" s="66">
        <v>0</v>
      </c>
      <c r="BN293" s="66">
        <v>0</v>
      </c>
      <c r="BO293" s="66">
        <v>0</v>
      </c>
      <c r="BP293" s="66">
        <v>0</v>
      </c>
      <c r="BQ293" s="66">
        <v>0</v>
      </c>
      <c r="BR293" s="66">
        <v>0</v>
      </c>
      <c r="BS293" s="66">
        <v>0</v>
      </c>
      <c r="BU293" s="70">
        <v>0</v>
      </c>
    </row>
    <row r="294" spans="2:73" x14ac:dyDescent="0.3">
      <c r="B294" s="68" t="s">
        <v>47</v>
      </c>
      <c r="E294" s="60" t="s">
        <v>23</v>
      </c>
      <c r="F294" s="67" t="s">
        <v>73</v>
      </c>
      <c r="G294" s="68"/>
      <c r="H294" s="68"/>
      <c r="I294" s="66">
        <v>0</v>
      </c>
      <c r="J294" s="68"/>
      <c r="K294" s="66">
        <v>0</v>
      </c>
      <c r="L294" s="66">
        <v>0</v>
      </c>
      <c r="M294" s="66">
        <v>0</v>
      </c>
      <c r="N294" s="66">
        <v>0</v>
      </c>
      <c r="O294" s="66">
        <v>0</v>
      </c>
      <c r="P294" s="66">
        <v>0</v>
      </c>
      <c r="Q294" s="66">
        <v>0</v>
      </c>
      <c r="R294" s="66">
        <v>0</v>
      </c>
      <c r="S294" s="66">
        <v>0</v>
      </c>
      <c r="T294" s="66">
        <v>0</v>
      </c>
      <c r="U294" s="66">
        <v>0</v>
      </c>
      <c r="V294" s="66">
        <v>0</v>
      </c>
      <c r="W294" s="66">
        <v>0</v>
      </c>
      <c r="X294" s="66">
        <v>0</v>
      </c>
      <c r="Y294" s="66">
        <v>0</v>
      </c>
      <c r="Z294" s="66">
        <v>0</v>
      </c>
      <c r="AA294" s="66">
        <v>0</v>
      </c>
      <c r="AB294" s="66">
        <v>0</v>
      </c>
      <c r="AC294" s="66">
        <v>0</v>
      </c>
      <c r="AD294" s="66">
        <v>0</v>
      </c>
      <c r="AE294" s="66">
        <v>0</v>
      </c>
      <c r="AF294" s="66">
        <v>0</v>
      </c>
      <c r="AG294" s="66">
        <v>0</v>
      </c>
      <c r="AH294" s="66">
        <v>0</v>
      </c>
      <c r="AI294" s="66">
        <v>0</v>
      </c>
      <c r="AJ294" s="66">
        <v>0</v>
      </c>
      <c r="AK294" s="66">
        <v>0</v>
      </c>
      <c r="AL294" s="66">
        <v>0</v>
      </c>
      <c r="AM294" s="66">
        <v>0</v>
      </c>
      <c r="AN294" s="66">
        <v>0</v>
      </c>
      <c r="AO294" s="66">
        <v>0</v>
      </c>
      <c r="AP294" s="66">
        <v>0</v>
      </c>
      <c r="AQ294" s="66">
        <v>0</v>
      </c>
      <c r="AR294" s="66">
        <v>0</v>
      </c>
      <c r="AS294" s="66">
        <v>0</v>
      </c>
      <c r="AT294" s="66">
        <v>0</v>
      </c>
      <c r="AU294" s="66">
        <v>0</v>
      </c>
      <c r="AV294" s="66">
        <v>0</v>
      </c>
      <c r="AW294" s="66">
        <v>0</v>
      </c>
      <c r="AX294" s="66">
        <v>0</v>
      </c>
      <c r="AY294" s="66">
        <v>0</v>
      </c>
      <c r="AZ294" s="66">
        <v>0</v>
      </c>
      <c r="BA294" s="66">
        <v>0</v>
      </c>
      <c r="BB294" s="66">
        <v>0</v>
      </c>
      <c r="BC294" s="66">
        <v>0</v>
      </c>
      <c r="BD294" s="66">
        <v>0</v>
      </c>
      <c r="BE294" s="66">
        <v>0</v>
      </c>
      <c r="BF294" s="66">
        <v>0</v>
      </c>
      <c r="BG294" s="66">
        <v>0</v>
      </c>
      <c r="BH294" s="66">
        <v>0</v>
      </c>
      <c r="BI294" s="66">
        <v>0</v>
      </c>
      <c r="BJ294" s="66">
        <v>0</v>
      </c>
      <c r="BK294" s="66">
        <v>0</v>
      </c>
      <c r="BL294" s="66">
        <v>0</v>
      </c>
      <c r="BM294" s="66">
        <v>0</v>
      </c>
      <c r="BN294" s="66">
        <v>0</v>
      </c>
      <c r="BO294" s="66">
        <v>0</v>
      </c>
      <c r="BP294" s="66">
        <v>0</v>
      </c>
      <c r="BQ294" s="66">
        <v>0</v>
      </c>
      <c r="BR294" s="66">
        <v>0</v>
      </c>
      <c r="BS294" s="66">
        <v>0</v>
      </c>
      <c r="BU294" s="70">
        <v>0</v>
      </c>
    </row>
    <row r="295" spans="2:73" x14ac:dyDescent="0.3">
      <c r="B295" s="68" t="s">
        <v>47</v>
      </c>
      <c r="E295" s="79" t="s">
        <v>74</v>
      </c>
      <c r="F295" s="80" t="s">
        <v>73</v>
      </c>
      <c r="G295" s="81"/>
      <c r="H295" s="81"/>
      <c r="I295" s="77">
        <v>0</v>
      </c>
      <c r="J295" s="81"/>
      <c r="K295" s="77">
        <v>0</v>
      </c>
      <c r="L295" s="77">
        <v>0</v>
      </c>
      <c r="M295" s="77">
        <v>0</v>
      </c>
      <c r="N295" s="77">
        <v>0</v>
      </c>
      <c r="O295" s="77">
        <v>0</v>
      </c>
      <c r="P295" s="77">
        <v>0</v>
      </c>
      <c r="Q295" s="77">
        <v>0</v>
      </c>
      <c r="R295" s="77">
        <v>0</v>
      </c>
      <c r="S295" s="77">
        <v>0</v>
      </c>
      <c r="T295" s="77">
        <v>0</v>
      </c>
      <c r="U295" s="77">
        <v>0</v>
      </c>
      <c r="V295" s="77">
        <v>0</v>
      </c>
      <c r="W295" s="77">
        <v>0</v>
      </c>
      <c r="X295" s="77">
        <v>0</v>
      </c>
      <c r="Y295" s="77">
        <v>0</v>
      </c>
      <c r="Z295" s="77">
        <v>0</v>
      </c>
      <c r="AA295" s="77">
        <v>0</v>
      </c>
      <c r="AB295" s="77">
        <v>0</v>
      </c>
      <c r="AC295" s="77">
        <v>0</v>
      </c>
      <c r="AD295" s="77">
        <v>0</v>
      </c>
      <c r="AE295" s="77">
        <v>0</v>
      </c>
      <c r="AF295" s="77">
        <v>0</v>
      </c>
      <c r="AG295" s="77">
        <v>0</v>
      </c>
      <c r="AH295" s="77">
        <v>0</v>
      </c>
      <c r="AI295" s="77">
        <v>0</v>
      </c>
      <c r="AJ295" s="77">
        <v>0</v>
      </c>
      <c r="AK295" s="77">
        <v>0</v>
      </c>
      <c r="AL295" s="77">
        <v>0</v>
      </c>
      <c r="AM295" s="77">
        <v>0</v>
      </c>
      <c r="AN295" s="77">
        <v>0</v>
      </c>
      <c r="AO295" s="77">
        <v>0</v>
      </c>
      <c r="AP295" s="77">
        <v>0</v>
      </c>
      <c r="AQ295" s="77">
        <v>0</v>
      </c>
      <c r="AR295" s="77">
        <v>0</v>
      </c>
      <c r="AS295" s="77">
        <v>0</v>
      </c>
      <c r="AT295" s="77">
        <v>0</v>
      </c>
      <c r="AU295" s="77">
        <v>0</v>
      </c>
      <c r="AV295" s="77">
        <v>0</v>
      </c>
      <c r="AW295" s="77">
        <v>0</v>
      </c>
      <c r="AX295" s="77">
        <v>0</v>
      </c>
      <c r="AY295" s="77">
        <v>0</v>
      </c>
      <c r="AZ295" s="77">
        <v>0</v>
      </c>
      <c r="BA295" s="77">
        <v>0</v>
      </c>
      <c r="BB295" s="77">
        <v>0</v>
      </c>
      <c r="BC295" s="77">
        <v>0</v>
      </c>
      <c r="BD295" s="77">
        <v>0</v>
      </c>
      <c r="BE295" s="77">
        <v>0</v>
      </c>
      <c r="BF295" s="77">
        <v>0</v>
      </c>
      <c r="BG295" s="77">
        <v>0</v>
      </c>
      <c r="BH295" s="77">
        <v>0</v>
      </c>
      <c r="BI295" s="77">
        <v>0</v>
      </c>
      <c r="BJ295" s="77">
        <v>0</v>
      </c>
      <c r="BK295" s="77">
        <v>0</v>
      </c>
      <c r="BL295" s="77">
        <v>0</v>
      </c>
      <c r="BM295" s="77">
        <v>0</v>
      </c>
      <c r="BN295" s="77">
        <v>0</v>
      </c>
      <c r="BO295" s="77">
        <v>0</v>
      </c>
      <c r="BP295" s="77">
        <v>0</v>
      </c>
      <c r="BQ295" s="77">
        <v>0</v>
      </c>
      <c r="BR295" s="77">
        <v>0</v>
      </c>
      <c r="BS295" s="77">
        <v>0</v>
      </c>
      <c r="BU295" s="82">
        <v>0</v>
      </c>
    </row>
    <row r="296" spans="2:73" x14ac:dyDescent="0.3">
      <c r="B296" s="68" t="s">
        <v>47</v>
      </c>
      <c r="E296" s="61" t="s">
        <v>24</v>
      </c>
      <c r="F296" s="67" t="s">
        <v>73</v>
      </c>
      <c r="G296" s="68"/>
      <c r="H296" s="68"/>
      <c r="I296" s="66">
        <v>854118.99563165172</v>
      </c>
      <c r="J296" s="68"/>
      <c r="K296" s="66">
        <v>0</v>
      </c>
      <c r="L296" s="66">
        <v>0</v>
      </c>
      <c r="M296" s="66">
        <v>0</v>
      </c>
      <c r="N296" s="66">
        <v>0</v>
      </c>
      <c r="O296" s="66">
        <v>24464.330157734839</v>
      </c>
      <c r="P296" s="66">
        <v>24622.5</v>
      </c>
      <c r="Q296" s="66">
        <v>24622.5</v>
      </c>
      <c r="R296" s="66">
        <v>24622.5</v>
      </c>
      <c r="S296" s="66">
        <v>24622.5</v>
      </c>
      <c r="T296" s="66">
        <v>24622.5</v>
      </c>
      <c r="U296" s="66">
        <v>22248.170041691483</v>
      </c>
      <c r="V296" s="66">
        <v>33128.88095883216</v>
      </c>
      <c r="W296" s="66">
        <v>33762.296683981265</v>
      </c>
      <c r="X296" s="66">
        <v>33549.318871176896</v>
      </c>
      <c r="Y296" s="66">
        <v>34009.501396084343</v>
      </c>
      <c r="Z296" s="66">
        <v>34256.262249578693</v>
      </c>
      <c r="AA296" s="66">
        <v>33873.034892714386</v>
      </c>
      <c r="AB296" s="66">
        <v>33061.503636492031</v>
      </c>
      <c r="AC296" s="66">
        <v>32553.170878408422</v>
      </c>
      <c r="AD296" s="66">
        <v>31692.402920720426</v>
      </c>
      <c r="AE296" s="66">
        <v>31821.873111988687</v>
      </c>
      <c r="AF296" s="66">
        <v>32018.330746456661</v>
      </c>
      <c r="AG296" s="66">
        <v>32558.747107758078</v>
      </c>
      <c r="AH296" s="66">
        <v>49631.900533265944</v>
      </c>
      <c r="AI296" s="66">
        <v>50076.054542747224</v>
      </c>
      <c r="AJ296" s="66">
        <v>47910.483165453494</v>
      </c>
      <c r="AK296" s="66">
        <v>46872.74188746127</v>
      </c>
      <c r="AL296" s="66">
        <v>46437.557009660231</v>
      </c>
      <c r="AM296" s="66">
        <v>47079.934839445144</v>
      </c>
      <c r="AN296" s="66">
        <v>0</v>
      </c>
      <c r="AO296" s="66">
        <v>0</v>
      </c>
      <c r="AP296" s="66">
        <v>0</v>
      </c>
      <c r="AQ296" s="66">
        <v>0</v>
      </c>
      <c r="AR296" s="66">
        <v>0</v>
      </c>
      <c r="AS296" s="66">
        <v>0</v>
      </c>
      <c r="AT296" s="66">
        <v>0</v>
      </c>
      <c r="AU296" s="66">
        <v>0</v>
      </c>
      <c r="AV296" s="66">
        <v>0</v>
      </c>
      <c r="AW296" s="66">
        <v>0</v>
      </c>
      <c r="AX296" s="66">
        <v>0</v>
      </c>
      <c r="AY296" s="66">
        <v>0</v>
      </c>
      <c r="AZ296" s="66">
        <v>0</v>
      </c>
      <c r="BA296" s="66">
        <v>0</v>
      </c>
      <c r="BB296" s="66">
        <v>0</v>
      </c>
      <c r="BC296" s="66">
        <v>0</v>
      </c>
      <c r="BD296" s="66">
        <v>0</v>
      </c>
      <c r="BE296" s="66">
        <v>0</v>
      </c>
      <c r="BF296" s="66">
        <v>0</v>
      </c>
      <c r="BG296" s="66">
        <v>0</v>
      </c>
      <c r="BH296" s="66">
        <v>0</v>
      </c>
      <c r="BI296" s="66">
        <v>0</v>
      </c>
      <c r="BJ296" s="66">
        <v>0</v>
      </c>
      <c r="BK296" s="66">
        <v>0</v>
      </c>
      <c r="BL296" s="66">
        <v>0</v>
      </c>
      <c r="BM296" s="66">
        <v>0</v>
      </c>
      <c r="BN296" s="66">
        <v>0</v>
      </c>
      <c r="BO296" s="66">
        <v>0</v>
      </c>
      <c r="BP296" s="66">
        <v>0</v>
      </c>
      <c r="BQ296" s="66">
        <v>0</v>
      </c>
      <c r="BR296" s="66">
        <v>0</v>
      </c>
      <c r="BS296" s="66">
        <v>0</v>
      </c>
      <c r="BU296" s="83">
        <v>0</v>
      </c>
    </row>
    <row r="297" spans="2:73" x14ac:dyDescent="0.3">
      <c r="B297" s="68" t="s">
        <v>47</v>
      </c>
      <c r="E297" s="61" t="s">
        <v>25</v>
      </c>
      <c r="F297" s="67" t="s">
        <v>73</v>
      </c>
      <c r="G297" s="68"/>
      <c r="H297" s="68"/>
      <c r="I297" s="66">
        <v>0</v>
      </c>
      <c r="J297" s="68"/>
      <c r="K297" s="66">
        <v>0</v>
      </c>
      <c r="L297" s="66">
        <v>0</v>
      </c>
      <c r="M297" s="66">
        <v>0</v>
      </c>
      <c r="N297" s="66">
        <v>0</v>
      </c>
      <c r="O297" s="66">
        <v>0</v>
      </c>
      <c r="P297" s="66">
        <v>0</v>
      </c>
      <c r="Q297" s="66">
        <v>0</v>
      </c>
      <c r="R297" s="66">
        <v>0</v>
      </c>
      <c r="S297" s="66">
        <v>0</v>
      </c>
      <c r="T297" s="66">
        <v>0</v>
      </c>
      <c r="U297" s="66">
        <v>0</v>
      </c>
      <c r="V297" s="66">
        <v>0</v>
      </c>
      <c r="W297" s="66">
        <v>0</v>
      </c>
      <c r="X297" s="66">
        <v>0</v>
      </c>
      <c r="Y297" s="66">
        <v>0</v>
      </c>
      <c r="Z297" s="66">
        <v>0</v>
      </c>
      <c r="AA297" s="66">
        <v>0</v>
      </c>
      <c r="AB297" s="66">
        <v>0</v>
      </c>
      <c r="AC297" s="66">
        <v>0</v>
      </c>
      <c r="AD297" s="66">
        <v>0</v>
      </c>
      <c r="AE297" s="66">
        <v>0</v>
      </c>
      <c r="AF297" s="66">
        <v>0</v>
      </c>
      <c r="AG297" s="66">
        <v>0</v>
      </c>
      <c r="AH297" s="66">
        <v>0</v>
      </c>
      <c r="AI297" s="66">
        <v>0</v>
      </c>
      <c r="AJ297" s="66">
        <v>0</v>
      </c>
      <c r="AK297" s="66">
        <v>0</v>
      </c>
      <c r="AL297" s="66">
        <v>0</v>
      </c>
      <c r="AM297" s="66">
        <v>0</v>
      </c>
      <c r="AN297" s="66">
        <v>0</v>
      </c>
      <c r="AO297" s="66">
        <v>0</v>
      </c>
      <c r="AP297" s="66">
        <v>0</v>
      </c>
      <c r="AQ297" s="66">
        <v>0</v>
      </c>
      <c r="AR297" s="66">
        <v>0</v>
      </c>
      <c r="AS297" s="66">
        <v>0</v>
      </c>
      <c r="AT297" s="66">
        <v>0</v>
      </c>
      <c r="AU297" s="66">
        <v>0</v>
      </c>
      <c r="AV297" s="66">
        <v>0</v>
      </c>
      <c r="AW297" s="66">
        <v>0</v>
      </c>
      <c r="AX297" s="66">
        <v>0</v>
      </c>
      <c r="AY297" s="66">
        <v>0</v>
      </c>
      <c r="AZ297" s="66">
        <v>0</v>
      </c>
      <c r="BA297" s="66">
        <v>0</v>
      </c>
      <c r="BB297" s="66">
        <v>0</v>
      </c>
      <c r="BC297" s="66">
        <v>0</v>
      </c>
      <c r="BD297" s="66">
        <v>0</v>
      </c>
      <c r="BE297" s="66">
        <v>0</v>
      </c>
      <c r="BF297" s="66">
        <v>0</v>
      </c>
      <c r="BG297" s="66">
        <v>0</v>
      </c>
      <c r="BH297" s="66">
        <v>0</v>
      </c>
      <c r="BI297" s="66">
        <v>0</v>
      </c>
      <c r="BJ297" s="66">
        <v>0</v>
      </c>
      <c r="BK297" s="66">
        <v>0</v>
      </c>
      <c r="BL297" s="66">
        <v>0</v>
      </c>
      <c r="BM297" s="66">
        <v>0</v>
      </c>
      <c r="BN297" s="66">
        <v>0</v>
      </c>
      <c r="BO297" s="66">
        <v>0</v>
      </c>
      <c r="BP297" s="66">
        <v>0</v>
      </c>
      <c r="BQ297" s="66">
        <v>0</v>
      </c>
      <c r="BR297" s="66">
        <v>0</v>
      </c>
      <c r="BS297" s="66">
        <v>0</v>
      </c>
      <c r="BU297" s="70">
        <v>0</v>
      </c>
    </row>
    <row r="298" spans="2:73" ht="14.5" thickBot="1" x14ac:dyDescent="0.35">
      <c r="E298" s="71" t="s">
        <v>47</v>
      </c>
      <c r="F298" s="84" t="s">
        <v>73</v>
      </c>
      <c r="G298" s="85"/>
      <c r="H298" s="85"/>
      <c r="I298" s="72">
        <v>854118.99563165172</v>
      </c>
      <c r="J298" s="85"/>
      <c r="K298" s="72">
        <v>0</v>
      </c>
      <c r="L298" s="72">
        <v>0</v>
      </c>
      <c r="M298" s="72">
        <v>0</v>
      </c>
      <c r="N298" s="72">
        <v>0</v>
      </c>
      <c r="O298" s="72">
        <v>24464.330157734839</v>
      </c>
      <c r="P298" s="72">
        <v>24622.5</v>
      </c>
      <c r="Q298" s="72">
        <v>24622.5</v>
      </c>
      <c r="R298" s="72">
        <v>24622.5</v>
      </c>
      <c r="S298" s="72">
        <v>24622.5</v>
      </c>
      <c r="T298" s="72">
        <v>24622.5</v>
      </c>
      <c r="U298" s="72">
        <v>22248.170041691483</v>
      </c>
      <c r="V298" s="72">
        <v>33128.88095883216</v>
      </c>
      <c r="W298" s="72">
        <v>33762.296683981265</v>
      </c>
      <c r="X298" s="72">
        <v>33549.318871176896</v>
      </c>
      <c r="Y298" s="72">
        <v>34009.501396084343</v>
      </c>
      <c r="Z298" s="72">
        <v>34256.262249578693</v>
      </c>
      <c r="AA298" s="72">
        <v>33873.034892714386</v>
      </c>
      <c r="AB298" s="72">
        <v>33061.503636492031</v>
      </c>
      <c r="AC298" s="72">
        <v>32553.170878408422</v>
      </c>
      <c r="AD298" s="72">
        <v>31692.402920720426</v>
      </c>
      <c r="AE298" s="72">
        <v>31821.873111988687</v>
      </c>
      <c r="AF298" s="72">
        <v>32018.330746456661</v>
      </c>
      <c r="AG298" s="72">
        <v>32558.747107758078</v>
      </c>
      <c r="AH298" s="72">
        <v>49631.900533265944</v>
      </c>
      <c r="AI298" s="72">
        <v>50076.054542747224</v>
      </c>
      <c r="AJ298" s="72">
        <v>47910.483165453494</v>
      </c>
      <c r="AK298" s="72">
        <v>46872.74188746127</v>
      </c>
      <c r="AL298" s="72">
        <v>46437.557009660231</v>
      </c>
      <c r="AM298" s="72">
        <v>47079.934839445144</v>
      </c>
      <c r="AN298" s="72">
        <v>0</v>
      </c>
      <c r="AO298" s="72">
        <v>0</v>
      </c>
      <c r="AP298" s="72">
        <v>0</v>
      </c>
      <c r="AQ298" s="72">
        <v>0</v>
      </c>
      <c r="AR298" s="72">
        <v>0</v>
      </c>
      <c r="AS298" s="72">
        <v>0</v>
      </c>
      <c r="AT298" s="72">
        <v>0</v>
      </c>
      <c r="AU298" s="72">
        <v>0</v>
      </c>
      <c r="AV298" s="72">
        <v>0</v>
      </c>
      <c r="AW298" s="72">
        <v>0</v>
      </c>
      <c r="AX298" s="72">
        <v>0</v>
      </c>
      <c r="AY298" s="72">
        <v>0</v>
      </c>
      <c r="AZ298" s="72">
        <v>0</v>
      </c>
      <c r="BA298" s="72">
        <v>0</v>
      </c>
      <c r="BB298" s="72">
        <v>0</v>
      </c>
      <c r="BC298" s="72">
        <v>0</v>
      </c>
      <c r="BD298" s="72">
        <v>0</v>
      </c>
      <c r="BE298" s="72">
        <v>0</v>
      </c>
      <c r="BF298" s="72">
        <v>0</v>
      </c>
      <c r="BG298" s="72">
        <v>0</v>
      </c>
      <c r="BH298" s="72">
        <v>0</v>
      </c>
      <c r="BI298" s="72">
        <v>0</v>
      </c>
      <c r="BJ298" s="72">
        <v>0</v>
      </c>
      <c r="BK298" s="72">
        <v>0</v>
      </c>
      <c r="BL298" s="72">
        <v>0</v>
      </c>
      <c r="BM298" s="72">
        <v>0</v>
      </c>
      <c r="BN298" s="72">
        <v>0</v>
      </c>
      <c r="BO298" s="72">
        <v>0</v>
      </c>
      <c r="BP298" s="72">
        <v>0</v>
      </c>
      <c r="BQ298" s="72">
        <v>0</v>
      </c>
      <c r="BR298" s="72">
        <v>0</v>
      </c>
      <c r="BS298" s="72">
        <v>0</v>
      </c>
      <c r="BU298" s="86">
        <v>0</v>
      </c>
    </row>
    <row r="299" spans="2:73" ht="14.5" thickTop="1" x14ac:dyDescent="0.3"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</row>
    <row r="300" spans="2:73" x14ac:dyDescent="0.3">
      <c r="B300" s="68" t="s">
        <v>48</v>
      </c>
      <c r="E300" s="60" t="s">
        <v>21</v>
      </c>
      <c r="F300" s="68"/>
      <c r="G300" s="68"/>
      <c r="H300" s="68"/>
      <c r="I300" s="66">
        <v>0</v>
      </c>
      <c r="J300" s="68"/>
      <c r="K300" s="66">
        <v>0</v>
      </c>
      <c r="L300" s="66">
        <v>0</v>
      </c>
      <c r="M300" s="66">
        <v>0</v>
      </c>
      <c r="N300" s="66">
        <v>0</v>
      </c>
      <c r="O300" s="66">
        <v>0</v>
      </c>
      <c r="P300" s="66">
        <v>0</v>
      </c>
      <c r="Q300" s="66">
        <v>0</v>
      </c>
      <c r="R300" s="66">
        <v>0</v>
      </c>
      <c r="S300" s="66">
        <v>0</v>
      </c>
      <c r="T300" s="66">
        <v>0</v>
      </c>
      <c r="U300" s="66">
        <v>0</v>
      </c>
      <c r="V300" s="66">
        <v>0</v>
      </c>
      <c r="W300" s="66">
        <v>0</v>
      </c>
      <c r="X300" s="66">
        <v>0</v>
      </c>
      <c r="Y300" s="66">
        <v>0</v>
      </c>
      <c r="Z300" s="66">
        <v>0</v>
      </c>
      <c r="AA300" s="66">
        <v>0</v>
      </c>
      <c r="AB300" s="66">
        <v>0</v>
      </c>
      <c r="AC300" s="66">
        <v>0</v>
      </c>
      <c r="AD300" s="66">
        <v>0</v>
      </c>
      <c r="AE300" s="66">
        <v>0</v>
      </c>
      <c r="AF300" s="66">
        <v>0</v>
      </c>
      <c r="AG300" s="66">
        <v>0</v>
      </c>
      <c r="AH300" s="66">
        <v>0</v>
      </c>
      <c r="AI300" s="66">
        <v>0</v>
      </c>
      <c r="AJ300" s="66">
        <v>0</v>
      </c>
      <c r="AK300" s="66">
        <v>0</v>
      </c>
      <c r="AL300" s="66">
        <v>0</v>
      </c>
      <c r="AM300" s="66">
        <v>0</v>
      </c>
      <c r="AN300" s="66">
        <v>0</v>
      </c>
      <c r="AO300" s="66">
        <v>0</v>
      </c>
      <c r="AP300" s="66">
        <v>0</v>
      </c>
      <c r="AQ300" s="66">
        <v>0</v>
      </c>
      <c r="AR300" s="66">
        <v>0</v>
      </c>
      <c r="AS300" s="66">
        <v>0</v>
      </c>
      <c r="AT300" s="66">
        <v>0</v>
      </c>
      <c r="AU300" s="66">
        <v>0</v>
      </c>
      <c r="AV300" s="66">
        <v>0</v>
      </c>
      <c r="AW300" s="66">
        <v>0</v>
      </c>
      <c r="AX300" s="66">
        <v>0</v>
      </c>
      <c r="AY300" s="66">
        <v>0</v>
      </c>
      <c r="AZ300" s="66">
        <v>0</v>
      </c>
      <c r="BA300" s="66">
        <v>0</v>
      </c>
      <c r="BB300" s="66">
        <v>0</v>
      </c>
      <c r="BC300" s="66">
        <v>0</v>
      </c>
      <c r="BD300" s="66">
        <v>0</v>
      </c>
      <c r="BE300" s="66">
        <v>0</v>
      </c>
      <c r="BF300" s="66">
        <v>0</v>
      </c>
      <c r="BG300" s="66">
        <v>0</v>
      </c>
      <c r="BH300" s="66">
        <v>0</v>
      </c>
      <c r="BI300" s="66">
        <v>0</v>
      </c>
      <c r="BJ300" s="66">
        <v>0</v>
      </c>
      <c r="BK300" s="66">
        <v>0</v>
      </c>
      <c r="BL300" s="66">
        <v>0</v>
      </c>
      <c r="BM300" s="66">
        <v>0</v>
      </c>
      <c r="BN300" s="66">
        <v>0</v>
      </c>
      <c r="BO300" s="66">
        <v>0</v>
      </c>
      <c r="BP300" s="66">
        <v>0</v>
      </c>
      <c r="BQ300" s="66">
        <v>0</v>
      </c>
      <c r="BR300" s="66">
        <v>0</v>
      </c>
      <c r="BS300" s="66">
        <v>0</v>
      </c>
      <c r="BU300" s="78">
        <v>0</v>
      </c>
    </row>
    <row r="301" spans="2:73" x14ac:dyDescent="0.3">
      <c r="B301" s="68" t="s">
        <v>48</v>
      </c>
      <c r="E301" s="60" t="s">
        <v>22</v>
      </c>
      <c r="F301" s="67" t="s">
        <v>73</v>
      </c>
      <c r="G301" s="68"/>
      <c r="H301" s="68"/>
      <c r="I301" s="66">
        <v>0</v>
      </c>
      <c r="J301" s="68"/>
      <c r="K301" s="66">
        <v>0</v>
      </c>
      <c r="L301" s="66">
        <v>0</v>
      </c>
      <c r="M301" s="66">
        <v>0</v>
      </c>
      <c r="N301" s="66">
        <v>0</v>
      </c>
      <c r="O301" s="66">
        <v>0</v>
      </c>
      <c r="P301" s="66">
        <v>0</v>
      </c>
      <c r="Q301" s="66">
        <v>0</v>
      </c>
      <c r="R301" s="66">
        <v>0</v>
      </c>
      <c r="S301" s="66">
        <v>0</v>
      </c>
      <c r="T301" s="66">
        <v>0</v>
      </c>
      <c r="U301" s="66">
        <v>0</v>
      </c>
      <c r="V301" s="66">
        <v>0</v>
      </c>
      <c r="W301" s="66">
        <v>0</v>
      </c>
      <c r="X301" s="66">
        <v>0</v>
      </c>
      <c r="Y301" s="66">
        <v>0</v>
      </c>
      <c r="Z301" s="66">
        <v>0</v>
      </c>
      <c r="AA301" s="66">
        <v>0</v>
      </c>
      <c r="AB301" s="66">
        <v>0</v>
      </c>
      <c r="AC301" s="66">
        <v>0</v>
      </c>
      <c r="AD301" s="66">
        <v>0</v>
      </c>
      <c r="AE301" s="66">
        <v>0</v>
      </c>
      <c r="AF301" s="66">
        <v>0</v>
      </c>
      <c r="AG301" s="66">
        <v>0</v>
      </c>
      <c r="AH301" s="66">
        <v>0</v>
      </c>
      <c r="AI301" s="66">
        <v>0</v>
      </c>
      <c r="AJ301" s="66">
        <v>0</v>
      </c>
      <c r="AK301" s="66">
        <v>0</v>
      </c>
      <c r="AL301" s="66">
        <v>0</v>
      </c>
      <c r="AM301" s="66">
        <v>0</v>
      </c>
      <c r="AN301" s="66">
        <v>0</v>
      </c>
      <c r="AO301" s="66">
        <v>0</v>
      </c>
      <c r="AP301" s="66">
        <v>0</v>
      </c>
      <c r="AQ301" s="66">
        <v>0</v>
      </c>
      <c r="AR301" s="66">
        <v>0</v>
      </c>
      <c r="AS301" s="66">
        <v>0</v>
      </c>
      <c r="AT301" s="66">
        <v>0</v>
      </c>
      <c r="AU301" s="66">
        <v>0</v>
      </c>
      <c r="AV301" s="66">
        <v>0</v>
      </c>
      <c r="AW301" s="66">
        <v>0</v>
      </c>
      <c r="AX301" s="66">
        <v>0</v>
      </c>
      <c r="AY301" s="66">
        <v>0</v>
      </c>
      <c r="AZ301" s="66">
        <v>0</v>
      </c>
      <c r="BA301" s="66">
        <v>0</v>
      </c>
      <c r="BB301" s="66">
        <v>0</v>
      </c>
      <c r="BC301" s="66">
        <v>0</v>
      </c>
      <c r="BD301" s="66">
        <v>0</v>
      </c>
      <c r="BE301" s="66">
        <v>0</v>
      </c>
      <c r="BF301" s="66">
        <v>0</v>
      </c>
      <c r="BG301" s="66">
        <v>0</v>
      </c>
      <c r="BH301" s="66">
        <v>0</v>
      </c>
      <c r="BI301" s="66">
        <v>0</v>
      </c>
      <c r="BJ301" s="66">
        <v>0</v>
      </c>
      <c r="BK301" s="66">
        <v>0</v>
      </c>
      <c r="BL301" s="66">
        <v>0</v>
      </c>
      <c r="BM301" s="66">
        <v>0</v>
      </c>
      <c r="BN301" s="66">
        <v>0</v>
      </c>
      <c r="BO301" s="66">
        <v>0</v>
      </c>
      <c r="BP301" s="66">
        <v>0</v>
      </c>
      <c r="BQ301" s="66">
        <v>0</v>
      </c>
      <c r="BR301" s="66">
        <v>0</v>
      </c>
      <c r="BS301" s="66">
        <v>0</v>
      </c>
      <c r="BU301" s="70">
        <v>0</v>
      </c>
    </row>
    <row r="302" spans="2:73" x14ac:dyDescent="0.3">
      <c r="B302" s="68" t="s">
        <v>48</v>
      </c>
      <c r="E302" s="60" t="s">
        <v>23</v>
      </c>
      <c r="F302" s="67" t="s">
        <v>73</v>
      </c>
      <c r="G302" s="68"/>
      <c r="H302" s="68"/>
      <c r="I302" s="66">
        <v>0</v>
      </c>
      <c r="J302" s="68"/>
      <c r="K302" s="66">
        <v>0</v>
      </c>
      <c r="L302" s="66">
        <v>0</v>
      </c>
      <c r="M302" s="66">
        <v>0</v>
      </c>
      <c r="N302" s="66">
        <v>0</v>
      </c>
      <c r="O302" s="66">
        <v>0</v>
      </c>
      <c r="P302" s="66">
        <v>0</v>
      </c>
      <c r="Q302" s="66">
        <v>0</v>
      </c>
      <c r="R302" s="66">
        <v>0</v>
      </c>
      <c r="S302" s="66">
        <v>0</v>
      </c>
      <c r="T302" s="66">
        <v>0</v>
      </c>
      <c r="U302" s="66">
        <v>0</v>
      </c>
      <c r="V302" s="66">
        <v>0</v>
      </c>
      <c r="W302" s="66">
        <v>0</v>
      </c>
      <c r="X302" s="66">
        <v>0</v>
      </c>
      <c r="Y302" s="66">
        <v>0</v>
      </c>
      <c r="Z302" s="66">
        <v>0</v>
      </c>
      <c r="AA302" s="66">
        <v>0</v>
      </c>
      <c r="AB302" s="66">
        <v>0</v>
      </c>
      <c r="AC302" s="66">
        <v>0</v>
      </c>
      <c r="AD302" s="66">
        <v>0</v>
      </c>
      <c r="AE302" s="66">
        <v>0</v>
      </c>
      <c r="AF302" s="66">
        <v>0</v>
      </c>
      <c r="AG302" s="66">
        <v>0</v>
      </c>
      <c r="AH302" s="66">
        <v>0</v>
      </c>
      <c r="AI302" s="66">
        <v>0</v>
      </c>
      <c r="AJ302" s="66">
        <v>0</v>
      </c>
      <c r="AK302" s="66">
        <v>0</v>
      </c>
      <c r="AL302" s="66">
        <v>0</v>
      </c>
      <c r="AM302" s="66">
        <v>0</v>
      </c>
      <c r="AN302" s="66">
        <v>0</v>
      </c>
      <c r="AO302" s="66">
        <v>0</v>
      </c>
      <c r="AP302" s="66">
        <v>0</v>
      </c>
      <c r="AQ302" s="66">
        <v>0</v>
      </c>
      <c r="AR302" s="66">
        <v>0</v>
      </c>
      <c r="AS302" s="66">
        <v>0</v>
      </c>
      <c r="AT302" s="66">
        <v>0</v>
      </c>
      <c r="AU302" s="66">
        <v>0</v>
      </c>
      <c r="AV302" s="66">
        <v>0</v>
      </c>
      <c r="AW302" s="66">
        <v>0</v>
      </c>
      <c r="AX302" s="66">
        <v>0</v>
      </c>
      <c r="AY302" s="66">
        <v>0</v>
      </c>
      <c r="AZ302" s="66">
        <v>0</v>
      </c>
      <c r="BA302" s="66">
        <v>0</v>
      </c>
      <c r="BB302" s="66">
        <v>0</v>
      </c>
      <c r="BC302" s="66">
        <v>0</v>
      </c>
      <c r="BD302" s="66">
        <v>0</v>
      </c>
      <c r="BE302" s="66">
        <v>0</v>
      </c>
      <c r="BF302" s="66">
        <v>0</v>
      </c>
      <c r="BG302" s="66">
        <v>0</v>
      </c>
      <c r="BH302" s="66">
        <v>0</v>
      </c>
      <c r="BI302" s="66">
        <v>0</v>
      </c>
      <c r="BJ302" s="66">
        <v>0</v>
      </c>
      <c r="BK302" s="66">
        <v>0</v>
      </c>
      <c r="BL302" s="66">
        <v>0</v>
      </c>
      <c r="BM302" s="66">
        <v>0</v>
      </c>
      <c r="BN302" s="66">
        <v>0</v>
      </c>
      <c r="BO302" s="66">
        <v>0</v>
      </c>
      <c r="BP302" s="66">
        <v>0</v>
      </c>
      <c r="BQ302" s="66">
        <v>0</v>
      </c>
      <c r="BR302" s="66">
        <v>0</v>
      </c>
      <c r="BS302" s="66">
        <v>0</v>
      </c>
      <c r="BU302" s="70">
        <v>0</v>
      </c>
    </row>
    <row r="303" spans="2:73" x14ac:dyDescent="0.3">
      <c r="B303" s="68" t="s">
        <v>48</v>
      </c>
      <c r="E303" s="79" t="s">
        <v>74</v>
      </c>
      <c r="F303" s="80" t="s">
        <v>73</v>
      </c>
      <c r="G303" s="81"/>
      <c r="H303" s="81"/>
      <c r="I303" s="77">
        <v>0</v>
      </c>
      <c r="J303" s="81"/>
      <c r="K303" s="77">
        <v>0</v>
      </c>
      <c r="L303" s="77">
        <v>0</v>
      </c>
      <c r="M303" s="77">
        <v>0</v>
      </c>
      <c r="N303" s="77">
        <v>0</v>
      </c>
      <c r="O303" s="77">
        <v>0</v>
      </c>
      <c r="P303" s="77">
        <v>0</v>
      </c>
      <c r="Q303" s="77">
        <v>0</v>
      </c>
      <c r="R303" s="77">
        <v>0</v>
      </c>
      <c r="S303" s="77">
        <v>0</v>
      </c>
      <c r="T303" s="77">
        <v>0</v>
      </c>
      <c r="U303" s="77">
        <v>0</v>
      </c>
      <c r="V303" s="77">
        <v>0</v>
      </c>
      <c r="W303" s="77">
        <v>0</v>
      </c>
      <c r="X303" s="77">
        <v>0</v>
      </c>
      <c r="Y303" s="77">
        <v>0</v>
      </c>
      <c r="Z303" s="77">
        <v>0</v>
      </c>
      <c r="AA303" s="77">
        <v>0</v>
      </c>
      <c r="AB303" s="77">
        <v>0</v>
      </c>
      <c r="AC303" s="77">
        <v>0</v>
      </c>
      <c r="AD303" s="77">
        <v>0</v>
      </c>
      <c r="AE303" s="77">
        <v>0</v>
      </c>
      <c r="AF303" s="77">
        <v>0</v>
      </c>
      <c r="AG303" s="77">
        <v>0</v>
      </c>
      <c r="AH303" s="77">
        <v>0</v>
      </c>
      <c r="AI303" s="77">
        <v>0</v>
      </c>
      <c r="AJ303" s="77">
        <v>0</v>
      </c>
      <c r="AK303" s="77">
        <v>0</v>
      </c>
      <c r="AL303" s="77">
        <v>0</v>
      </c>
      <c r="AM303" s="77">
        <v>0</v>
      </c>
      <c r="AN303" s="77">
        <v>0</v>
      </c>
      <c r="AO303" s="77">
        <v>0</v>
      </c>
      <c r="AP303" s="77">
        <v>0</v>
      </c>
      <c r="AQ303" s="77">
        <v>0</v>
      </c>
      <c r="AR303" s="77">
        <v>0</v>
      </c>
      <c r="AS303" s="77">
        <v>0</v>
      </c>
      <c r="AT303" s="77">
        <v>0</v>
      </c>
      <c r="AU303" s="77">
        <v>0</v>
      </c>
      <c r="AV303" s="77">
        <v>0</v>
      </c>
      <c r="AW303" s="77">
        <v>0</v>
      </c>
      <c r="AX303" s="77">
        <v>0</v>
      </c>
      <c r="AY303" s="77">
        <v>0</v>
      </c>
      <c r="AZ303" s="77">
        <v>0</v>
      </c>
      <c r="BA303" s="77">
        <v>0</v>
      </c>
      <c r="BB303" s="77">
        <v>0</v>
      </c>
      <c r="BC303" s="77">
        <v>0</v>
      </c>
      <c r="BD303" s="77">
        <v>0</v>
      </c>
      <c r="BE303" s="77">
        <v>0</v>
      </c>
      <c r="BF303" s="77">
        <v>0</v>
      </c>
      <c r="BG303" s="77">
        <v>0</v>
      </c>
      <c r="BH303" s="77">
        <v>0</v>
      </c>
      <c r="BI303" s="77">
        <v>0</v>
      </c>
      <c r="BJ303" s="77">
        <v>0</v>
      </c>
      <c r="BK303" s="77">
        <v>0</v>
      </c>
      <c r="BL303" s="77">
        <v>0</v>
      </c>
      <c r="BM303" s="77">
        <v>0</v>
      </c>
      <c r="BN303" s="77">
        <v>0</v>
      </c>
      <c r="BO303" s="77">
        <v>0</v>
      </c>
      <c r="BP303" s="77">
        <v>0</v>
      </c>
      <c r="BQ303" s="77">
        <v>0</v>
      </c>
      <c r="BR303" s="77">
        <v>0</v>
      </c>
      <c r="BS303" s="77">
        <v>0</v>
      </c>
      <c r="BU303" s="82">
        <v>0</v>
      </c>
    </row>
    <row r="304" spans="2:73" x14ac:dyDescent="0.3">
      <c r="B304" s="68" t="s">
        <v>48</v>
      </c>
      <c r="E304" s="61" t="s">
        <v>24</v>
      </c>
      <c r="F304" s="67" t="s">
        <v>73</v>
      </c>
      <c r="G304" s="68"/>
      <c r="H304" s="68"/>
      <c r="I304" s="66">
        <v>623626.94416741317</v>
      </c>
      <c r="J304" s="68"/>
      <c r="K304" s="66">
        <v>0</v>
      </c>
      <c r="L304" s="66">
        <v>0</v>
      </c>
      <c r="M304" s="66">
        <v>0</v>
      </c>
      <c r="N304" s="66">
        <v>0</v>
      </c>
      <c r="O304" s="66">
        <v>0</v>
      </c>
      <c r="P304" s="66">
        <v>0</v>
      </c>
      <c r="Q304" s="66">
        <v>24868.766382618596</v>
      </c>
      <c r="R304" s="66">
        <v>25105.425412029228</v>
      </c>
      <c r="S304" s="66">
        <v>25205.847113677344</v>
      </c>
      <c r="T304" s="66">
        <v>25306.670502132059</v>
      </c>
      <c r="U304" s="66">
        <v>25407.897184140587</v>
      </c>
      <c r="V304" s="66">
        <v>25509.528772877144</v>
      </c>
      <c r="W304" s="66">
        <v>25611.566887968649</v>
      </c>
      <c r="X304" s="66">
        <v>25714.013155520526</v>
      </c>
      <c r="Y304" s="66">
        <v>25816.869208142612</v>
      </c>
      <c r="Z304" s="66">
        <v>25920.136684975179</v>
      </c>
      <c r="AA304" s="66">
        <v>26023.817231715075</v>
      </c>
      <c r="AB304" s="66">
        <v>26127.912500641942</v>
      </c>
      <c r="AC304" s="66">
        <v>26232.424150644503</v>
      </c>
      <c r="AD304" s="66">
        <v>22240.475710823765</v>
      </c>
      <c r="AE304" s="66">
        <v>23134.060444446277</v>
      </c>
      <c r="AF304" s="66">
        <v>23143.599608829481</v>
      </c>
      <c r="AG304" s="66">
        <v>23213.070755537392</v>
      </c>
      <c r="AH304" s="66">
        <v>23326.539300063938</v>
      </c>
      <c r="AI304" s="66">
        <v>23819.378045544905</v>
      </c>
      <c r="AJ304" s="66">
        <v>23825.766120655509</v>
      </c>
      <c r="AK304" s="66">
        <v>23965.509657163439</v>
      </c>
      <c r="AL304" s="66">
        <v>23692.619346019907</v>
      </c>
      <c r="AM304" s="66">
        <v>23445.728827374445</v>
      </c>
      <c r="AN304" s="66">
        <v>23285.158354340201</v>
      </c>
      <c r="AO304" s="66">
        <v>22696.448548956756</v>
      </c>
      <c r="AP304" s="66">
        <v>10987.714260573774</v>
      </c>
      <c r="AQ304" s="66">
        <v>0</v>
      </c>
      <c r="AR304" s="66">
        <v>0</v>
      </c>
      <c r="AS304" s="66">
        <v>0</v>
      </c>
      <c r="AT304" s="66">
        <v>0</v>
      </c>
      <c r="AU304" s="66">
        <v>0</v>
      </c>
      <c r="AV304" s="66">
        <v>0</v>
      </c>
      <c r="AW304" s="66">
        <v>0</v>
      </c>
      <c r="AX304" s="66">
        <v>0</v>
      </c>
      <c r="AY304" s="66">
        <v>0</v>
      </c>
      <c r="AZ304" s="66">
        <v>0</v>
      </c>
      <c r="BA304" s="66">
        <v>0</v>
      </c>
      <c r="BB304" s="66">
        <v>0</v>
      </c>
      <c r="BC304" s="66">
        <v>0</v>
      </c>
      <c r="BD304" s="66">
        <v>0</v>
      </c>
      <c r="BE304" s="66">
        <v>0</v>
      </c>
      <c r="BF304" s="66">
        <v>0</v>
      </c>
      <c r="BG304" s="66">
        <v>0</v>
      </c>
      <c r="BH304" s="66">
        <v>0</v>
      </c>
      <c r="BI304" s="66">
        <v>0</v>
      </c>
      <c r="BJ304" s="66">
        <v>0</v>
      </c>
      <c r="BK304" s="66">
        <v>0</v>
      </c>
      <c r="BL304" s="66">
        <v>0</v>
      </c>
      <c r="BM304" s="66">
        <v>0</v>
      </c>
      <c r="BN304" s="66">
        <v>0</v>
      </c>
      <c r="BO304" s="66">
        <v>0</v>
      </c>
      <c r="BP304" s="66">
        <v>0</v>
      </c>
      <c r="BQ304" s="66">
        <v>0</v>
      </c>
      <c r="BR304" s="66">
        <v>0</v>
      </c>
      <c r="BS304" s="66">
        <v>0</v>
      </c>
      <c r="BU304" s="83">
        <v>0</v>
      </c>
    </row>
    <row r="305" spans="2:73" x14ac:dyDescent="0.3">
      <c r="B305" s="68" t="s">
        <v>48</v>
      </c>
      <c r="E305" s="61" t="s">
        <v>25</v>
      </c>
      <c r="F305" s="67" t="s">
        <v>73</v>
      </c>
      <c r="G305" s="68"/>
      <c r="H305" s="68"/>
      <c r="I305" s="66">
        <v>8436</v>
      </c>
      <c r="J305" s="68"/>
      <c r="K305" s="66">
        <v>0</v>
      </c>
      <c r="L305" s="66">
        <v>0</v>
      </c>
      <c r="M305" s="66">
        <v>0</v>
      </c>
      <c r="N305" s="66">
        <v>0</v>
      </c>
      <c r="O305" s="66">
        <v>0</v>
      </c>
      <c r="P305" s="66">
        <v>0</v>
      </c>
      <c r="Q305" s="66">
        <v>0</v>
      </c>
      <c r="R305" s="66">
        <v>0</v>
      </c>
      <c r="S305" s="66">
        <v>0</v>
      </c>
      <c r="T305" s="66">
        <v>0</v>
      </c>
      <c r="U305" s="66">
        <v>0</v>
      </c>
      <c r="V305" s="66">
        <v>0</v>
      </c>
      <c r="W305" s="66">
        <v>0</v>
      </c>
      <c r="X305" s="66">
        <v>0</v>
      </c>
      <c r="Y305" s="66">
        <v>0</v>
      </c>
      <c r="Z305" s="66">
        <v>0</v>
      </c>
      <c r="AA305" s="66">
        <v>0</v>
      </c>
      <c r="AB305" s="66">
        <v>0</v>
      </c>
      <c r="AC305" s="66">
        <v>0</v>
      </c>
      <c r="AD305" s="66">
        <v>8436</v>
      </c>
      <c r="AE305" s="66">
        <v>0</v>
      </c>
      <c r="AF305" s="66">
        <v>0</v>
      </c>
      <c r="AG305" s="66">
        <v>0</v>
      </c>
      <c r="AH305" s="66">
        <v>0</v>
      </c>
      <c r="AI305" s="66">
        <v>0</v>
      </c>
      <c r="AJ305" s="66">
        <v>0</v>
      </c>
      <c r="AK305" s="66">
        <v>0</v>
      </c>
      <c r="AL305" s="66">
        <v>0</v>
      </c>
      <c r="AM305" s="66">
        <v>0</v>
      </c>
      <c r="AN305" s="66">
        <v>0</v>
      </c>
      <c r="AO305" s="66">
        <v>0</v>
      </c>
      <c r="AP305" s="66">
        <v>0</v>
      </c>
      <c r="AQ305" s="66">
        <v>0</v>
      </c>
      <c r="AR305" s="66">
        <v>0</v>
      </c>
      <c r="AS305" s="66">
        <v>0</v>
      </c>
      <c r="AT305" s="66">
        <v>0</v>
      </c>
      <c r="AU305" s="66">
        <v>0</v>
      </c>
      <c r="AV305" s="66">
        <v>0</v>
      </c>
      <c r="AW305" s="66">
        <v>0</v>
      </c>
      <c r="AX305" s="66">
        <v>0</v>
      </c>
      <c r="AY305" s="66">
        <v>0</v>
      </c>
      <c r="AZ305" s="66">
        <v>0</v>
      </c>
      <c r="BA305" s="66">
        <v>0</v>
      </c>
      <c r="BB305" s="66">
        <v>0</v>
      </c>
      <c r="BC305" s="66">
        <v>0</v>
      </c>
      <c r="BD305" s="66">
        <v>0</v>
      </c>
      <c r="BE305" s="66">
        <v>0</v>
      </c>
      <c r="BF305" s="66">
        <v>0</v>
      </c>
      <c r="BG305" s="66">
        <v>0</v>
      </c>
      <c r="BH305" s="66">
        <v>0</v>
      </c>
      <c r="BI305" s="66">
        <v>0</v>
      </c>
      <c r="BJ305" s="66">
        <v>0</v>
      </c>
      <c r="BK305" s="66">
        <v>0</v>
      </c>
      <c r="BL305" s="66">
        <v>0</v>
      </c>
      <c r="BM305" s="66">
        <v>0</v>
      </c>
      <c r="BN305" s="66">
        <v>0</v>
      </c>
      <c r="BO305" s="66">
        <v>0</v>
      </c>
      <c r="BP305" s="66">
        <v>0</v>
      </c>
      <c r="BQ305" s="66">
        <v>0</v>
      </c>
      <c r="BR305" s="66">
        <v>0</v>
      </c>
      <c r="BS305" s="66">
        <v>0</v>
      </c>
      <c r="BU305" s="70">
        <v>0</v>
      </c>
    </row>
    <row r="306" spans="2:73" ht="14.5" thickBot="1" x14ac:dyDescent="0.35">
      <c r="E306" s="71" t="s">
        <v>48</v>
      </c>
      <c r="F306" s="84" t="s">
        <v>73</v>
      </c>
      <c r="G306" s="85"/>
      <c r="H306" s="85"/>
      <c r="I306" s="72">
        <v>632062.94416741317</v>
      </c>
      <c r="J306" s="85"/>
      <c r="K306" s="72">
        <v>0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24868.766382618596</v>
      </c>
      <c r="R306" s="72">
        <v>25105.425412029228</v>
      </c>
      <c r="S306" s="72">
        <v>25205.847113677344</v>
      </c>
      <c r="T306" s="72">
        <v>25306.670502132059</v>
      </c>
      <c r="U306" s="72">
        <v>25407.897184140587</v>
      </c>
      <c r="V306" s="72">
        <v>25509.528772877144</v>
      </c>
      <c r="W306" s="72">
        <v>25611.566887968649</v>
      </c>
      <c r="X306" s="72">
        <v>25714.013155520526</v>
      </c>
      <c r="Y306" s="72">
        <v>25816.869208142612</v>
      </c>
      <c r="Z306" s="72">
        <v>25920.136684975179</v>
      </c>
      <c r="AA306" s="72">
        <v>26023.817231715075</v>
      </c>
      <c r="AB306" s="72">
        <v>26127.912500641942</v>
      </c>
      <c r="AC306" s="72">
        <v>26232.424150644503</v>
      </c>
      <c r="AD306" s="72">
        <v>30676.475710823768</v>
      </c>
      <c r="AE306" s="72">
        <v>23134.060444446277</v>
      </c>
      <c r="AF306" s="72">
        <v>23143.599608829481</v>
      </c>
      <c r="AG306" s="72">
        <v>23213.070755537392</v>
      </c>
      <c r="AH306" s="72">
        <v>23326.539300063938</v>
      </c>
      <c r="AI306" s="72">
        <v>23819.378045544905</v>
      </c>
      <c r="AJ306" s="72">
        <v>23825.766120655509</v>
      </c>
      <c r="AK306" s="72">
        <v>23965.509657163439</v>
      </c>
      <c r="AL306" s="72">
        <v>23692.619346019907</v>
      </c>
      <c r="AM306" s="72">
        <v>23445.728827374445</v>
      </c>
      <c r="AN306" s="72">
        <v>23285.158354340201</v>
      </c>
      <c r="AO306" s="72">
        <v>22696.448548956756</v>
      </c>
      <c r="AP306" s="72">
        <v>10987.714260573774</v>
      </c>
      <c r="AQ306" s="72">
        <v>0</v>
      </c>
      <c r="AR306" s="72">
        <v>0</v>
      </c>
      <c r="AS306" s="72">
        <v>0</v>
      </c>
      <c r="AT306" s="72">
        <v>0</v>
      </c>
      <c r="AU306" s="72">
        <v>0</v>
      </c>
      <c r="AV306" s="72">
        <v>0</v>
      </c>
      <c r="AW306" s="72">
        <v>0</v>
      </c>
      <c r="AX306" s="72">
        <v>0</v>
      </c>
      <c r="AY306" s="72">
        <v>0</v>
      </c>
      <c r="AZ306" s="72">
        <v>0</v>
      </c>
      <c r="BA306" s="72">
        <v>0</v>
      </c>
      <c r="BB306" s="72">
        <v>0</v>
      </c>
      <c r="BC306" s="72">
        <v>0</v>
      </c>
      <c r="BD306" s="72">
        <v>0</v>
      </c>
      <c r="BE306" s="72">
        <v>0</v>
      </c>
      <c r="BF306" s="72">
        <v>0</v>
      </c>
      <c r="BG306" s="72">
        <v>0</v>
      </c>
      <c r="BH306" s="72">
        <v>0</v>
      </c>
      <c r="BI306" s="72">
        <v>0</v>
      </c>
      <c r="BJ306" s="72">
        <v>0</v>
      </c>
      <c r="BK306" s="72">
        <v>0</v>
      </c>
      <c r="BL306" s="72">
        <v>0</v>
      </c>
      <c r="BM306" s="72">
        <v>0</v>
      </c>
      <c r="BN306" s="72">
        <v>0</v>
      </c>
      <c r="BO306" s="72">
        <v>0</v>
      </c>
      <c r="BP306" s="72">
        <v>0</v>
      </c>
      <c r="BQ306" s="72">
        <v>0</v>
      </c>
      <c r="BR306" s="72">
        <v>0</v>
      </c>
      <c r="BS306" s="72">
        <v>0</v>
      </c>
      <c r="BU306" s="86">
        <v>0</v>
      </c>
    </row>
    <row r="307" spans="2:73" ht="14.5" thickTop="1" x14ac:dyDescent="0.3"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</row>
    <row r="308" spans="2:73" x14ac:dyDescent="0.3">
      <c r="B308" s="68" t="s">
        <v>49</v>
      </c>
      <c r="E308" s="60" t="s">
        <v>21</v>
      </c>
      <c r="F308" s="68"/>
      <c r="G308" s="68"/>
      <c r="H308" s="68"/>
      <c r="I308" s="66">
        <v>0</v>
      </c>
      <c r="J308" s="68"/>
      <c r="K308" s="66">
        <v>0</v>
      </c>
      <c r="L308" s="66">
        <v>0</v>
      </c>
      <c r="M308" s="66">
        <v>0</v>
      </c>
      <c r="N308" s="66">
        <v>0</v>
      </c>
      <c r="O308" s="66">
        <v>0</v>
      </c>
      <c r="P308" s="66">
        <v>0</v>
      </c>
      <c r="Q308" s="66">
        <v>0</v>
      </c>
      <c r="R308" s="66">
        <v>0</v>
      </c>
      <c r="S308" s="66">
        <v>0</v>
      </c>
      <c r="T308" s="66">
        <v>0</v>
      </c>
      <c r="U308" s="66">
        <v>0</v>
      </c>
      <c r="V308" s="66">
        <v>0</v>
      </c>
      <c r="W308" s="66">
        <v>0</v>
      </c>
      <c r="X308" s="66">
        <v>0</v>
      </c>
      <c r="Y308" s="66">
        <v>0</v>
      </c>
      <c r="Z308" s="66">
        <v>0</v>
      </c>
      <c r="AA308" s="66">
        <v>0</v>
      </c>
      <c r="AB308" s="66">
        <v>0</v>
      </c>
      <c r="AC308" s="66">
        <v>0</v>
      </c>
      <c r="AD308" s="66">
        <v>0</v>
      </c>
      <c r="AE308" s="66">
        <v>0</v>
      </c>
      <c r="AF308" s="66">
        <v>0</v>
      </c>
      <c r="AG308" s="66">
        <v>0</v>
      </c>
      <c r="AH308" s="66">
        <v>0</v>
      </c>
      <c r="AI308" s="66">
        <v>0</v>
      </c>
      <c r="AJ308" s="66">
        <v>0</v>
      </c>
      <c r="AK308" s="66">
        <v>0</v>
      </c>
      <c r="AL308" s="66">
        <v>0</v>
      </c>
      <c r="AM308" s="66">
        <v>0</v>
      </c>
      <c r="AN308" s="66">
        <v>0</v>
      </c>
      <c r="AO308" s="66">
        <v>0</v>
      </c>
      <c r="AP308" s="66">
        <v>0</v>
      </c>
      <c r="AQ308" s="66">
        <v>0</v>
      </c>
      <c r="AR308" s="66">
        <v>0</v>
      </c>
      <c r="AS308" s="66">
        <v>0</v>
      </c>
      <c r="AT308" s="66">
        <v>0</v>
      </c>
      <c r="AU308" s="66">
        <v>0</v>
      </c>
      <c r="AV308" s="66">
        <v>0</v>
      </c>
      <c r="AW308" s="66">
        <v>0</v>
      </c>
      <c r="AX308" s="66">
        <v>0</v>
      </c>
      <c r="AY308" s="66">
        <v>0</v>
      </c>
      <c r="AZ308" s="66">
        <v>0</v>
      </c>
      <c r="BA308" s="66">
        <v>0</v>
      </c>
      <c r="BB308" s="66">
        <v>0</v>
      </c>
      <c r="BC308" s="66">
        <v>0</v>
      </c>
      <c r="BD308" s="66">
        <v>0</v>
      </c>
      <c r="BE308" s="66">
        <v>0</v>
      </c>
      <c r="BF308" s="66">
        <v>0</v>
      </c>
      <c r="BG308" s="66">
        <v>0</v>
      </c>
      <c r="BH308" s="66">
        <v>0</v>
      </c>
      <c r="BI308" s="66">
        <v>0</v>
      </c>
      <c r="BJ308" s="66">
        <v>0</v>
      </c>
      <c r="BK308" s="66">
        <v>0</v>
      </c>
      <c r="BL308" s="66">
        <v>0</v>
      </c>
      <c r="BM308" s="66">
        <v>0</v>
      </c>
      <c r="BN308" s="66">
        <v>0</v>
      </c>
      <c r="BO308" s="66">
        <v>0</v>
      </c>
      <c r="BP308" s="66">
        <v>0</v>
      </c>
      <c r="BQ308" s="66">
        <v>0</v>
      </c>
      <c r="BR308" s="66">
        <v>0</v>
      </c>
      <c r="BS308" s="66">
        <v>0</v>
      </c>
      <c r="BU308" s="78">
        <v>0</v>
      </c>
    </row>
    <row r="309" spans="2:73" x14ac:dyDescent="0.3">
      <c r="B309" s="68" t="s">
        <v>49</v>
      </c>
      <c r="E309" s="60" t="s">
        <v>22</v>
      </c>
      <c r="F309" s="67" t="s">
        <v>73</v>
      </c>
      <c r="G309" s="68"/>
      <c r="H309" s="68"/>
      <c r="I309" s="66">
        <v>0</v>
      </c>
      <c r="J309" s="68"/>
      <c r="K309" s="66">
        <v>0</v>
      </c>
      <c r="L309" s="66">
        <v>0</v>
      </c>
      <c r="M309" s="66">
        <v>0</v>
      </c>
      <c r="N309" s="66">
        <v>0</v>
      </c>
      <c r="O309" s="66">
        <v>0</v>
      </c>
      <c r="P309" s="66">
        <v>0</v>
      </c>
      <c r="Q309" s="66">
        <v>0</v>
      </c>
      <c r="R309" s="66">
        <v>0</v>
      </c>
      <c r="S309" s="66">
        <v>0</v>
      </c>
      <c r="T309" s="66">
        <v>0</v>
      </c>
      <c r="U309" s="66">
        <v>0</v>
      </c>
      <c r="V309" s="66">
        <v>0</v>
      </c>
      <c r="W309" s="66">
        <v>0</v>
      </c>
      <c r="X309" s="66">
        <v>0</v>
      </c>
      <c r="Y309" s="66">
        <v>0</v>
      </c>
      <c r="Z309" s="66">
        <v>0</v>
      </c>
      <c r="AA309" s="66">
        <v>0</v>
      </c>
      <c r="AB309" s="66">
        <v>0</v>
      </c>
      <c r="AC309" s="66">
        <v>0</v>
      </c>
      <c r="AD309" s="66">
        <v>0</v>
      </c>
      <c r="AE309" s="66">
        <v>0</v>
      </c>
      <c r="AF309" s="66">
        <v>0</v>
      </c>
      <c r="AG309" s="66">
        <v>0</v>
      </c>
      <c r="AH309" s="66">
        <v>0</v>
      </c>
      <c r="AI309" s="66">
        <v>0</v>
      </c>
      <c r="AJ309" s="66">
        <v>0</v>
      </c>
      <c r="AK309" s="66">
        <v>0</v>
      </c>
      <c r="AL309" s="66">
        <v>0</v>
      </c>
      <c r="AM309" s="66">
        <v>0</v>
      </c>
      <c r="AN309" s="66">
        <v>0</v>
      </c>
      <c r="AO309" s="66">
        <v>0</v>
      </c>
      <c r="AP309" s="66">
        <v>0</v>
      </c>
      <c r="AQ309" s="66">
        <v>0</v>
      </c>
      <c r="AR309" s="66">
        <v>0</v>
      </c>
      <c r="AS309" s="66">
        <v>0</v>
      </c>
      <c r="AT309" s="66">
        <v>0</v>
      </c>
      <c r="AU309" s="66">
        <v>0</v>
      </c>
      <c r="AV309" s="66">
        <v>0</v>
      </c>
      <c r="AW309" s="66">
        <v>0</v>
      </c>
      <c r="AX309" s="66">
        <v>0</v>
      </c>
      <c r="AY309" s="66">
        <v>0</v>
      </c>
      <c r="AZ309" s="66">
        <v>0</v>
      </c>
      <c r="BA309" s="66">
        <v>0</v>
      </c>
      <c r="BB309" s="66">
        <v>0</v>
      </c>
      <c r="BC309" s="66">
        <v>0</v>
      </c>
      <c r="BD309" s="66">
        <v>0</v>
      </c>
      <c r="BE309" s="66">
        <v>0</v>
      </c>
      <c r="BF309" s="66">
        <v>0</v>
      </c>
      <c r="BG309" s="66">
        <v>0</v>
      </c>
      <c r="BH309" s="66">
        <v>0</v>
      </c>
      <c r="BI309" s="66">
        <v>0</v>
      </c>
      <c r="BJ309" s="66">
        <v>0</v>
      </c>
      <c r="BK309" s="66">
        <v>0</v>
      </c>
      <c r="BL309" s="66">
        <v>0</v>
      </c>
      <c r="BM309" s="66">
        <v>0</v>
      </c>
      <c r="BN309" s="66">
        <v>0</v>
      </c>
      <c r="BO309" s="66">
        <v>0</v>
      </c>
      <c r="BP309" s="66">
        <v>0</v>
      </c>
      <c r="BQ309" s="66">
        <v>0</v>
      </c>
      <c r="BR309" s="66">
        <v>0</v>
      </c>
      <c r="BS309" s="66">
        <v>0</v>
      </c>
      <c r="BU309" s="70">
        <v>0</v>
      </c>
    </row>
    <row r="310" spans="2:73" x14ac:dyDescent="0.3">
      <c r="B310" s="68" t="s">
        <v>49</v>
      </c>
      <c r="E310" s="60" t="s">
        <v>23</v>
      </c>
      <c r="F310" s="67" t="s">
        <v>73</v>
      </c>
      <c r="G310" s="68"/>
      <c r="H310" s="68"/>
      <c r="I310" s="66">
        <v>0</v>
      </c>
      <c r="J310" s="68"/>
      <c r="K310" s="66">
        <v>0</v>
      </c>
      <c r="L310" s="66">
        <v>0</v>
      </c>
      <c r="M310" s="66">
        <v>0</v>
      </c>
      <c r="N310" s="66">
        <v>0</v>
      </c>
      <c r="O310" s="66">
        <v>0</v>
      </c>
      <c r="P310" s="66">
        <v>0</v>
      </c>
      <c r="Q310" s="66">
        <v>0</v>
      </c>
      <c r="R310" s="66">
        <v>0</v>
      </c>
      <c r="S310" s="66">
        <v>0</v>
      </c>
      <c r="T310" s="66">
        <v>0</v>
      </c>
      <c r="U310" s="66">
        <v>0</v>
      </c>
      <c r="V310" s="66">
        <v>0</v>
      </c>
      <c r="W310" s="66">
        <v>0</v>
      </c>
      <c r="X310" s="66">
        <v>0</v>
      </c>
      <c r="Y310" s="66">
        <v>0</v>
      </c>
      <c r="Z310" s="66">
        <v>0</v>
      </c>
      <c r="AA310" s="66">
        <v>0</v>
      </c>
      <c r="AB310" s="66">
        <v>0</v>
      </c>
      <c r="AC310" s="66">
        <v>0</v>
      </c>
      <c r="AD310" s="66">
        <v>0</v>
      </c>
      <c r="AE310" s="66">
        <v>0</v>
      </c>
      <c r="AF310" s="66">
        <v>0</v>
      </c>
      <c r="AG310" s="66">
        <v>0</v>
      </c>
      <c r="AH310" s="66">
        <v>0</v>
      </c>
      <c r="AI310" s="66">
        <v>0</v>
      </c>
      <c r="AJ310" s="66">
        <v>0</v>
      </c>
      <c r="AK310" s="66">
        <v>0</v>
      </c>
      <c r="AL310" s="66">
        <v>0</v>
      </c>
      <c r="AM310" s="66">
        <v>0</v>
      </c>
      <c r="AN310" s="66">
        <v>0</v>
      </c>
      <c r="AO310" s="66">
        <v>0</v>
      </c>
      <c r="AP310" s="66">
        <v>0</v>
      </c>
      <c r="AQ310" s="66">
        <v>0</v>
      </c>
      <c r="AR310" s="66">
        <v>0</v>
      </c>
      <c r="AS310" s="66">
        <v>0</v>
      </c>
      <c r="AT310" s="66">
        <v>0</v>
      </c>
      <c r="AU310" s="66">
        <v>0</v>
      </c>
      <c r="AV310" s="66">
        <v>0</v>
      </c>
      <c r="AW310" s="66">
        <v>0</v>
      </c>
      <c r="AX310" s="66">
        <v>0</v>
      </c>
      <c r="AY310" s="66">
        <v>0</v>
      </c>
      <c r="AZ310" s="66">
        <v>0</v>
      </c>
      <c r="BA310" s="66">
        <v>0</v>
      </c>
      <c r="BB310" s="66">
        <v>0</v>
      </c>
      <c r="BC310" s="66">
        <v>0</v>
      </c>
      <c r="BD310" s="66">
        <v>0</v>
      </c>
      <c r="BE310" s="66">
        <v>0</v>
      </c>
      <c r="BF310" s="66">
        <v>0</v>
      </c>
      <c r="BG310" s="66">
        <v>0</v>
      </c>
      <c r="BH310" s="66">
        <v>0</v>
      </c>
      <c r="BI310" s="66">
        <v>0</v>
      </c>
      <c r="BJ310" s="66">
        <v>0</v>
      </c>
      <c r="BK310" s="66">
        <v>0</v>
      </c>
      <c r="BL310" s="66">
        <v>0</v>
      </c>
      <c r="BM310" s="66">
        <v>0</v>
      </c>
      <c r="BN310" s="66">
        <v>0</v>
      </c>
      <c r="BO310" s="66">
        <v>0</v>
      </c>
      <c r="BP310" s="66">
        <v>0</v>
      </c>
      <c r="BQ310" s="66">
        <v>0</v>
      </c>
      <c r="BR310" s="66">
        <v>0</v>
      </c>
      <c r="BS310" s="66">
        <v>0</v>
      </c>
      <c r="BU310" s="70">
        <v>0</v>
      </c>
    </row>
    <row r="311" spans="2:73" x14ac:dyDescent="0.3">
      <c r="B311" s="68" t="s">
        <v>49</v>
      </c>
      <c r="E311" s="79" t="s">
        <v>74</v>
      </c>
      <c r="F311" s="80" t="s">
        <v>73</v>
      </c>
      <c r="G311" s="81"/>
      <c r="H311" s="81"/>
      <c r="I311" s="77">
        <v>0</v>
      </c>
      <c r="J311" s="81"/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  <c r="Q311" s="77">
        <v>0</v>
      </c>
      <c r="R311" s="77">
        <v>0</v>
      </c>
      <c r="S311" s="77">
        <v>0</v>
      </c>
      <c r="T311" s="77">
        <v>0</v>
      </c>
      <c r="U311" s="77">
        <v>0</v>
      </c>
      <c r="V311" s="77">
        <v>0</v>
      </c>
      <c r="W311" s="77">
        <v>0</v>
      </c>
      <c r="X311" s="77">
        <v>0</v>
      </c>
      <c r="Y311" s="77">
        <v>0</v>
      </c>
      <c r="Z311" s="77">
        <v>0</v>
      </c>
      <c r="AA311" s="77">
        <v>0</v>
      </c>
      <c r="AB311" s="77">
        <v>0</v>
      </c>
      <c r="AC311" s="77">
        <v>0</v>
      </c>
      <c r="AD311" s="77">
        <v>0</v>
      </c>
      <c r="AE311" s="77">
        <v>0</v>
      </c>
      <c r="AF311" s="77">
        <v>0</v>
      </c>
      <c r="AG311" s="77">
        <v>0</v>
      </c>
      <c r="AH311" s="77">
        <v>0</v>
      </c>
      <c r="AI311" s="77">
        <v>0</v>
      </c>
      <c r="AJ311" s="77">
        <v>0</v>
      </c>
      <c r="AK311" s="77">
        <v>0</v>
      </c>
      <c r="AL311" s="77">
        <v>0</v>
      </c>
      <c r="AM311" s="77">
        <v>0</v>
      </c>
      <c r="AN311" s="77">
        <v>0</v>
      </c>
      <c r="AO311" s="77">
        <v>0</v>
      </c>
      <c r="AP311" s="77">
        <v>0</v>
      </c>
      <c r="AQ311" s="77">
        <v>0</v>
      </c>
      <c r="AR311" s="77">
        <v>0</v>
      </c>
      <c r="AS311" s="77">
        <v>0</v>
      </c>
      <c r="AT311" s="77">
        <v>0</v>
      </c>
      <c r="AU311" s="77">
        <v>0</v>
      </c>
      <c r="AV311" s="77">
        <v>0</v>
      </c>
      <c r="AW311" s="77">
        <v>0</v>
      </c>
      <c r="AX311" s="77">
        <v>0</v>
      </c>
      <c r="AY311" s="77">
        <v>0</v>
      </c>
      <c r="AZ311" s="77">
        <v>0</v>
      </c>
      <c r="BA311" s="77">
        <v>0</v>
      </c>
      <c r="BB311" s="77">
        <v>0</v>
      </c>
      <c r="BC311" s="77">
        <v>0</v>
      </c>
      <c r="BD311" s="77">
        <v>0</v>
      </c>
      <c r="BE311" s="77">
        <v>0</v>
      </c>
      <c r="BF311" s="77">
        <v>0</v>
      </c>
      <c r="BG311" s="77">
        <v>0</v>
      </c>
      <c r="BH311" s="77">
        <v>0</v>
      </c>
      <c r="BI311" s="77">
        <v>0</v>
      </c>
      <c r="BJ311" s="77">
        <v>0</v>
      </c>
      <c r="BK311" s="77">
        <v>0</v>
      </c>
      <c r="BL311" s="77">
        <v>0</v>
      </c>
      <c r="BM311" s="77">
        <v>0</v>
      </c>
      <c r="BN311" s="77">
        <v>0</v>
      </c>
      <c r="BO311" s="77">
        <v>0</v>
      </c>
      <c r="BP311" s="77">
        <v>0</v>
      </c>
      <c r="BQ311" s="77">
        <v>0</v>
      </c>
      <c r="BR311" s="77">
        <v>0</v>
      </c>
      <c r="BS311" s="77">
        <v>0</v>
      </c>
      <c r="BU311" s="82">
        <v>0</v>
      </c>
    </row>
    <row r="312" spans="2:73" x14ac:dyDescent="0.3">
      <c r="B312" s="68" t="s">
        <v>49</v>
      </c>
      <c r="E312" s="61" t="s">
        <v>24</v>
      </c>
      <c r="F312" s="67" t="s">
        <v>73</v>
      </c>
      <c r="G312" s="68"/>
      <c r="H312" s="68"/>
      <c r="I312" s="66">
        <v>147701.11835543998</v>
      </c>
      <c r="J312" s="68"/>
      <c r="K312" s="66">
        <v>0</v>
      </c>
      <c r="L312" s="66">
        <v>0</v>
      </c>
      <c r="M312" s="66">
        <v>0</v>
      </c>
      <c r="N312" s="66">
        <v>0</v>
      </c>
      <c r="O312" s="66">
        <v>0</v>
      </c>
      <c r="P312" s="66">
        <v>0</v>
      </c>
      <c r="Q312" s="66">
        <v>5889.9709853570366</v>
      </c>
      <c r="R312" s="66">
        <v>5946.0218081121857</v>
      </c>
      <c r="S312" s="66">
        <v>5969.8058953446343</v>
      </c>
      <c r="T312" s="66">
        <v>5993.6851189260142</v>
      </c>
      <c r="U312" s="66">
        <v>6017.6598594017178</v>
      </c>
      <c r="V312" s="66">
        <v>6041.7304988393234</v>
      </c>
      <c r="W312" s="66">
        <v>6065.8974208346808</v>
      </c>
      <c r="X312" s="66">
        <v>6090.1610105180189</v>
      </c>
      <c r="Y312" s="66">
        <v>6114.5216545600915</v>
      </c>
      <c r="Z312" s="66">
        <v>6138.9797411783311</v>
      </c>
      <c r="AA312" s="66">
        <v>6163.5356601430449</v>
      </c>
      <c r="AB312" s="66">
        <v>6188.1898027836169</v>
      </c>
      <c r="AC312" s="66">
        <v>6212.9425619947506</v>
      </c>
      <c r="AD312" s="66">
        <v>5267.4810894056282</v>
      </c>
      <c r="AE312" s="66">
        <v>5479.1195789478015</v>
      </c>
      <c r="AF312" s="66">
        <v>5481.3788547227732</v>
      </c>
      <c r="AG312" s="66">
        <v>5497.8325473641198</v>
      </c>
      <c r="AH312" s="66">
        <v>5524.7066763309322</v>
      </c>
      <c r="AI312" s="66">
        <v>5641.4316423658984</v>
      </c>
      <c r="AJ312" s="66">
        <v>5642.9446075236729</v>
      </c>
      <c r="AK312" s="66">
        <v>5676.0417609071301</v>
      </c>
      <c r="AL312" s="66">
        <v>5611.409845109979</v>
      </c>
      <c r="AM312" s="66">
        <v>5552.9357749044748</v>
      </c>
      <c r="AN312" s="66">
        <v>5514.9059260279428</v>
      </c>
      <c r="AO312" s="66">
        <v>5375.4746563318631</v>
      </c>
      <c r="AP312" s="66">
        <v>2602.3533775043147</v>
      </c>
      <c r="AQ312" s="66">
        <v>0</v>
      </c>
      <c r="AR312" s="66">
        <v>0</v>
      </c>
      <c r="AS312" s="66">
        <v>0</v>
      </c>
      <c r="AT312" s="66">
        <v>0</v>
      </c>
      <c r="AU312" s="66">
        <v>0</v>
      </c>
      <c r="AV312" s="66">
        <v>0</v>
      </c>
      <c r="AW312" s="66">
        <v>0</v>
      </c>
      <c r="AX312" s="66">
        <v>0</v>
      </c>
      <c r="AY312" s="66">
        <v>0</v>
      </c>
      <c r="AZ312" s="66">
        <v>0</v>
      </c>
      <c r="BA312" s="66">
        <v>0</v>
      </c>
      <c r="BB312" s="66">
        <v>0</v>
      </c>
      <c r="BC312" s="66">
        <v>0</v>
      </c>
      <c r="BD312" s="66">
        <v>0</v>
      </c>
      <c r="BE312" s="66">
        <v>0</v>
      </c>
      <c r="BF312" s="66">
        <v>0</v>
      </c>
      <c r="BG312" s="66">
        <v>0</v>
      </c>
      <c r="BH312" s="66">
        <v>0</v>
      </c>
      <c r="BI312" s="66">
        <v>0</v>
      </c>
      <c r="BJ312" s="66">
        <v>0</v>
      </c>
      <c r="BK312" s="66">
        <v>0</v>
      </c>
      <c r="BL312" s="66">
        <v>0</v>
      </c>
      <c r="BM312" s="66">
        <v>0</v>
      </c>
      <c r="BN312" s="66">
        <v>0</v>
      </c>
      <c r="BO312" s="66">
        <v>0</v>
      </c>
      <c r="BP312" s="66">
        <v>0</v>
      </c>
      <c r="BQ312" s="66">
        <v>0</v>
      </c>
      <c r="BR312" s="66">
        <v>0</v>
      </c>
      <c r="BS312" s="66">
        <v>0</v>
      </c>
      <c r="BU312" s="83">
        <v>0</v>
      </c>
    </row>
    <row r="313" spans="2:73" x14ac:dyDescent="0.3">
      <c r="B313" s="68" t="s">
        <v>49</v>
      </c>
      <c r="E313" s="61" t="s">
        <v>25</v>
      </c>
      <c r="F313" s="67" t="s">
        <v>73</v>
      </c>
      <c r="G313" s="68"/>
      <c r="H313" s="68"/>
      <c r="I313" s="66">
        <v>1452.546</v>
      </c>
      <c r="J313" s="68"/>
      <c r="K313" s="66">
        <v>0</v>
      </c>
      <c r="L313" s="66">
        <v>0</v>
      </c>
      <c r="M313" s="66">
        <v>0</v>
      </c>
      <c r="N313" s="66">
        <v>0</v>
      </c>
      <c r="O313" s="66">
        <v>0</v>
      </c>
      <c r="P313" s="66">
        <v>0</v>
      </c>
      <c r="Q313" s="66">
        <v>0</v>
      </c>
      <c r="R313" s="66">
        <v>0</v>
      </c>
      <c r="S313" s="66">
        <v>0</v>
      </c>
      <c r="T313" s="66">
        <v>0</v>
      </c>
      <c r="U313" s="66">
        <v>0</v>
      </c>
      <c r="V313" s="66">
        <v>0</v>
      </c>
      <c r="W313" s="66">
        <v>0</v>
      </c>
      <c r="X313" s="66">
        <v>0</v>
      </c>
      <c r="Y313" s="66">
        <v>0</v>
      </c>
      <c r="Z313" s="66">
        <v>0</v>
      </c>
      <c r="AA313" s="66">
        <v>0</v>
      </c>
      <c r="AB313" s="66">
        <v>0</v>
      </c>
      <c r="AC313" s="66">
        <v>0</v>
      </c>
      <c r="AD313" s="66">
        <v>1452.546</v>
      </c>
      <c r="AE313" s="66">
        <v>0</v>
      </c>
      <c r="AF313" s="66">
        <v>0</v>
      </c>
      <c r="AG313" s="66">
        <v>0</v>
      </c>
      <c r="AH313" s="66">
        <v>0</v>
      </c>
      <c r="AI313" s="66">
        <v>0</v>
      </c>
      <c r="AJ313" s="66">
        <v>0</v>
      </c>
      <c r="AK313" s="66">
        <v>0</v>
      </c>
      <c r="AL313" s="66">
        <v>0</v>
      </c>
      <c r="AM313" s="66">
        <v>0</v>
      </c>
      <c r="AN313" s="66">
        <v>0</v>
      </c>
      <c r="AO313" s="66">
        <v>0</v>
      </c>
      <c r="AP313" s="66">
        <v>0</v>
      </c>
      <c r="AQ313" s="66">
        <v>0</v>
      </c>
      <c r="AR313" s="66">
        <v>0</v>
      </c>
      <c r="AS313" s="66">
        <v>0</v>
      </c>
      <c r="AT313" s="66">
        <v>0</v>
      </c>
      <c r="AU313" s="66">
        <v>0</v>
      </c>
      <c r="AV313" s="66">
        <v>0</v>
      </c>
      <c r="AW313" s="66">
        <v>0</v>
      </c>
      <c r="AX313" s="66">
        <v>0</v>
      </c>
      <c r="AY313" s="66">
        <v>0</v>
      </c>
      <c r="AZ313" s="66">
        <v>0</v>
      </c>
      <c r="BA313" s="66">
        <v>0</v>
      </c>
      <c r="BB313" s="66">
        <v>0</v>
      </c>
      <c r="BC313" s="66">
        <v>0</v>
      </c>
      <c r="BD313" s="66">
        <v>0</v>
      </c>
      <c r="BE313" s="66">
        <v>0</v>
      </c>
      <c r="BF313" s="66">
        <v>0</v>
      </c>
      <c r="BG313" s="66">
        <v>0</v>
      </c>
      <c r="BH313" s="66">
        <v>0</v>
      </c>
      <c r="BI313" s="66">
        <v>0</v>
      </c>
      <c r="BJ313" s="66">
        <v>0</v>
      </c>
      <c r="BK313" s="66">
        <v>0</v>
      </c>
      <c r="BL313" s="66">
        <v>0</v>
      </c>
      <c r="BM313" s="66">
        <v>0</v>
      </c>
      <c r="BN313" s="66">
        <v>0</v>
      </c>
      <c r="BO313" s="66">
        <v>0</v>
      </c>
      <c r="BP313" s="66">
        <v>0</v>
      </c>
      <c r="BQ313" s="66">
        <v>0</v>
      </c>
      <c r="BR313" s="66">
        <v>0</v>
      </c>
      <c r="BS313" s="66">
        <v>0</v>
      </c>
      <c r="BU313" s="70">
        <v>0</v>
      </c>
    </row>
    <row r="314" spans="2:73" ht="14.5" thickBot="1" x14ac:dyDescent="0.35">
      <c r="E314" s="71" t="s">
        <v>49</v>
      </c>
      <c r="F314" s="84" t="s">
        <v>73</v>
      </c>
      <c r="G314" s="85"/>
      <c r="H314" s="85"/>
      <c r="I314" s="72">
        <v>149153.66435543998</v>
      </c>
      <c r="J314" s="85"/>
      <c r="K314" s="72">
        <v>0</v>
      </c>
      <c r="L314" s="72">
        <v>0</v>
      </c>
      <c r="M314" s="72">
        <v>0</v>
      </c>
      <c r="N314" s="72">
        <v>0</v>
      </c>
      <c r="O314" s="72">
        <v>0</v>
      </c>
      <c r="P314" s="72">
        <v>0</v>
      </c>
      <c r="Q314" s="72">
        <v>5889.9709853570366</v>
      </c>
      <c r="R314" s="72">
        <v>5946.0218081121857</v>
      </c>
      <c r="S314" s="72">
        <v>5969.8058953446343</v>
      </c>
      <c r="T314" s="72">
        <v>5993.6851189260142</v>
      </c>
      <c r="U314" s="72">
        <v>6017.6598594017178</v>
      </c>
      <c r="V314" s="72">
        <v>6041.7304988393234</v>
      </c>
      <c r="W314" s="72">
        <v>6065.8974208346808</v>
      </c>
      <c r="X314" s="72">
        <v>6090.1610105180189</v>
      </c>
      <c r="Y314" s="72">
        <v>6114.5216545600915</v>
      </c>
      <c r="Z314" s="72">
        <v>6138.9797411783311</v>
      </c>
      <c r="AA314" s="72">
        <v>6163.5356601430449</v>
      </c>
      <c r="AB314" s="72">
        <v>6188.1898027836169</v>
      </c>
      <c r="AC314" s="72">
        <v>6212.9425619947506</v>
      </c>
      <c r="AD314" s="72">
        <v>6720.0270894056284</v>
      </c>
      <c r="AE314" s="72">
        <v>5479.1195789478015</v>
      </c>
      <c r="AF314" s="72">
        <v>5481.3788547227732</v>
      </c>
      <c r="AG314" s="72">
        <v>5497.8325473641198</v>
      </c>
      <c r="AH314" s="72">
        <v>5524.7066763309322</v>
      </c>
      <c r="AI314" s="72">
        <v>5641.4316423658984</v>
      </c>
      <c r="AJ314" s="72">
        <v>5642.9446075236729</v>
      </c>
      <c r="AK314" s="72">
        <v>5676.0417609071301</v>
      </c>
      <c r="AL314" s="72">
        <v>5611.409845109979</v>
      </c>
      <c r="AM314" s="72">
        <v>5552.9357749044748</v>
      </c>
      <c r="AN314" s="72">
        <v>5514.9059260279428</v>
      </c>
      <c r="AO314" s="72">
        <v>5375.4746563318631</v>
      </c>
      <c r="AP314" s="72">
        <v>2602.3533775043147</v>
      </c>
      <c r="AQ314" s="72">
        <v>0</v>
      </c>
      <c r="AR314" s="72">
        <v>0</v>
      </c>
      <c r="AS314" s="72">
        <v>0</v>
      </c>
      <c r="AT314" s="72">
        <v>0</v>
      </c>
      <c r="AU314" s="72">
        <v>0</v>
      </c>
      <c r="AV314" s="72">
        <v>0</v>
      </c>
      <c r="AW314" s="72">
        <v>0</v>
      </c>
      <c r="AX314" s="72">
        <v>0</v>
      </c>
      <c r="AY314" s="72">
        <v>0</v>
      </c>
      <c r="AZ314" s="72">
        <v>0</v>
      </c>
      <c r="BA314" s="72">
        <v>0</v>
      </c>
      <c r="BB314" s="72">
        <v>0</v>
      </c>
      <c r="BC314" s="72">
        <v>0</v>
      </c>
      <c r="BD314" s="72">
        <v>0</v>
      </c>
      <c r="BE314" s="72">
        <v>0</v>
      </c>
      <c r="BF314" s="72">
        <v>0</v>
      </c>
      <c r="BG314" s="72">
        <v>0</v>
      </c>
      <c r="BH314" s="72">
        <v>0</v>
      </c>
      <c r="BI314" s="72">
        <v>0</v>
      </c>
      <c r="BJ314" s="72">
        <v>0</v>
      </c>
      <c r="BK314" s="72">
        <v>0</v>
      </c>
      <c r="BL314" s="72">
        <v>0</v>
      </c>
      <c r="BM314" s="72">
        <v>0</v>
      </c>
      <c r="BN314" s="72">
        <v>0</v>
      </c>
      <c r="BO314" s="72">
        <v>0</v>
      </c>
      <c r="BP314" s="72">
        <v>0</v>
      </c>
      <c r="BQ314" s="72">
        <v>0</v>
      </c>
      <c r="BR314" s="72">
        <v>0</v>
      </c>
      <c r="BS314" s="72">
        <v>0</v>
      </c>
      <c r="BU314" s="86">
        <v>0</v>
      </c>
    </row>
    <row r="315" spans="2:73" ht="14.5" thickTop="1" x14ac:dyDescent="0.3">
      <c r="E315" s="74"/>
      <c r="F315" s="88"/>
      <c r="G315" s="76"/>
      <c r="H315" s="76"/>
      <c r="I315" s="89"/>
      <c r="J315" s="76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75"/>
      <c r="BI315" s="75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</row>
    <row r="316" spans="2:73" ht="14.5" thickBot="1" x14ac:dyDescent="0.35">
      <c r="E316" s="71" t="s">
        <v>67</v>
      </c>
      <c r="F316" s="71"/>
      <c r="G316" s="71"/>
      <c r="H316" s="71"/>
      <c r="I316" s="77">
        <v>5449575.2304537641</v>
      </c>
      <c r="J316" s="71"/>
      <c r="K316" s="77">
        <v>0</v>
      </c>
      <c r="L316" s="77">
        <v>0</v>
      </c>
      <c r="M316" s="77">
        <v>0</v>
      </c>
      <c r="N316" s="77">
        <v>-2.6724838194444449</v>
      </c>
      <c r="O316" s="77">
        <v>23486.201079818173</v>
      </c>
      <c r="P316" s="77">
        <v>23727.608208722006</v>
      </c>
      <c r="Q316" s="77">
        <v>68556.293861237486</v>
      </c>
      <c r="R316" s="77">
        <v>114143.7180382142</v>
      </c>
      <c r="S316" s="77">
        <v>132375.88660183601</v>
      </c>
      <c r="T316" s="77">
        <v>136695.51092574169</v>
      </c>
      <c r="U316" s="77">
        <v>136271.87879364414</v>
      </c>
      <c r="V316" s="77">
        <v>147541.8282749097</v>
      </c>
      <c r="W316" s="77">
        <v>148507.03967427139</v>
      </c>
      <c r="X316" s="77">
        <v>148624.24311582383</v>
      </c>
      <c r="Y316" s="77">
        <v>149473.1364648921</v>
      </c>
      <c r="Z316" s="77">
        <v>150109.09128064872</v>
      </c>
      <c r="AA316" s="77">
        <v>150052.7918464159</v>
      </c>
      <c r="AB316" s="77">
        <v>149630.12239923741</v>
      </c>
      <c r="AC316" s="77">
        <v>149576.13030157983</v>
      </c>
      <c r="AD316" s="77">
        <v>153993.90730069144</v>
      </c>
      <c r="AE316" s="77">
        <v>145669.80258640167</v>
      </c>
      <c r="AF316" s="77">
        <v>146348.31846679642</v>
      </c>
      <c r="AG316" s="77">
        <v>147311.9505230682</v>
      </c>
      <c r="AH316" s="77">
        <v>164937.00050888411</v>
      </c>
      <c r="AI316" s="77">
        <v>166407.59356743819</v>
      </c>
      <c r="AJ316" s="77">
        <v>164523.18576436737</v>
      </c>
      <c r="AK316" s="77">
        <v>164250.81595580099</v>
      </c>
      <c r="AL316" s="77">
        <v>186181.07762117928</v>
      </c>
      <c r="AM316" s="77">
        <v>200760.04939637188</v>
      </c>
      <c r="AN316" s="77">
        <v>157029.88241197017</v>
      </c>
      <c r="AO316" s="77">
        <v>160054.73547010549</v>
      </c>
      <c r="AP316" s="77">
        <v>147216.92904827441</v>
      </c>
      <c r="AQ316" s="77">
        <v>132791.2058159805</v>
      </c>
      <c r="AR316" s="77">
        <v>135705.13828999791</v>
      </c>
      <c r="AS316" s="77">
        <v>139145.09232963494</v>
      </c>
      <c r="AT316" s="77">
        <v>143840.76704757419</v>
      </c>
      <c r="AU316" s="77">
        <v>142721.0173789048</v>
      </c>
      <c r="AV316" s="77">
        <v>144655.67331834891</v>
      </c>
      <c r="AW316" s="77">
        <v>147372.89095238128</v>
      </c>
      <c r="AX316" s="77">
        <v>150156.71791078561</v>
      </c>
      <c r="AY316" s="77">
        <v>153098.44751912478</v>
      </c>
      <c r="AZ316" s="77">
        <v>139878.06149703937</v>
      </c>
      <c r="BA316" s="77">
        <v>40766.070188352613</v>
      </c>
      <c r="BB316" s="77">
        <v>22554.113035925056</v>
      </c>
      <c r="BC316" s="77">
        <v>12442.983559420711</v>
      </c>
      <c r="BD316" s="77">
        <v>10992.994605772094</v>
      </c>
      <c r="BE316" s="77">
        <v>0</v>
      </c>
      <c r="BF316" s="77">
        <v>0</v>
      </c>
      <c r="BG316" s="77">
        <v>0</v>
      </c>
      <c r="BH316" s="77">
        <v>0</v>
      </c>
      <c r="BI316" s="77">
        <v>0</v>
      </c>
      <c r="BJ316" s="77">
        <v>0</v>
      </c>
      <c r="BK316" s="77">
        <v>0</v>
      </c>
      <c r="BL316" s="77">
        <v>0</v>
      </c>
      <c r="BM316" s="77">
        <v>0</v>
      </c>
      <c r="BN316" s="77">
        <v>0</v>
      </c>
      <c r="BO316" s="77">
        <v>0</v>
      </c>
      <c r="BP316" s="77">
        <v>0</v>
      </c>
      <c r="BQ316" s="77">
        <v>0</v>
      </c>
      <c r="BR316" s="77">
        <v>0</v>
      </c>
      <c r="BS316" s="77">
        <v>0</v>
      </c>
      <c r="BU316" s="73">
        <v>0</v>
      </c>
    </row>
    <row r="317" spans="2:73" ht="14.5" thickTop="1" x14ac:dyDescent="0.3">
      <c r="E317" s="7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</row>
    <row r="318" spans="2:73" x14ac:dyDescent="0.3">
      <c r="B318" s="68" t="s">
        <v>50</v>
      </c>
      <c r="E318" s="60" t="s">
        <v>21</v>
      </c>
      <c r="F318" s="68"/>
      <c r="G318" s="68"/>
      <c r="H318" s="68"/>
      <c r="I318" s="66">
        <v>147536.43869728129</v>
      </c>
      <c r="J318" s="68"/>
      <c r="K318" s="66">
        <v>0</v>
      </c>
      <c r="L318" s="66">
        <v>0</v>
      </c>
      <c r="M318" s="66">
        <v>0</v>
      </c>
      <c r="N318" s="66">
        <v>0</v>
      </c>
      <c r="O318" s="66">
        <v>0</v>
      </c>
      <c r="P318" s="66">
        <v>9174.1226366558294</v>
      </c>
      <c r="Q318" s="66">
        <v>9255.5189904175022</v>
      </c>
      <c r="R318" s="66">
        <v>9370.3988528325735</v>
      </c>
      <c r="S318" s="66">
        <v>9423.4262501042722</v>
      </c>
      <c r="T318" s="66">
        <v>9446.8395010040513</v>
      </c>
      <c r="U318" s="66">
        <v>9478.5414334643501</v>
      </c>
      <c r="V318" s="66">
        <v>9502.0679379064968</v>
      </c>
      <c r="W318" s="66">
        <v>9525.6290948985079</v>
      </c>
      <c r="X318" s="66">
        <v>9549.2962768828329</v>
      </c>
      <c r="Y318" s="66">
        <v>9572.9984005539154</v>
      </c>
      <c r="Z318" s="66">
        <v>9596.759354807924</v>
      </c>
      <c r="AA318" s="66">
        <v>9620.5553069365269</v>
      </c>
      <c r="AB318" s="66">
        <v>9644.4583406334277</v>
      </c>
      <c r="AC318" s="66">
        <v>9668.3966642231644</v>
      </c>
      <c r="AD318" s="66">
        <v>9692.3944046630822</v>
      </c>
      <c r="AE318" s="66">
        <v>5015.0352512968175</v>
      </c>
      <c r="AF318" s="66">
        <v>0</v>
      </c>
      <c r="AG318" s="66">
        <v>0</v>
      </c>
      <c r="AH318" s="66">
        <v>0</v>
      </c>
      <c r="AI318" s="66">
        <v>0</v>
      </c>
      <c r="AJ318" s="66">
        <v>0</v>
      </c>
      <c r="AK318" s="66">
        <v>0</v>
      </c>
      <c r="AL318" s="66">
        <v>0</v>
      </c>
      <c r="AM318" s="66">
        <v>0</v>
      </c>
      <c r="AN318" s="66">
        <v>0</v>
      </c>
      <c r="AO318" s="66">
        <v>0</v>
      </c>
      <c r="AP318" s="66">
        <v>0</v>
      </c>
      <c r="AQ318" s="66">
        <v>0</v>
      </c>
      <c r="AR318" s="66">
        <v>0</v>
      </c>
      <c r="AS318" s="66">
        <v>0</v>
      </c>
      <c r="AT318" s="66">
        <v>0</v>
      </c>
      <c r="AU318" s="66">
        <v>0</v>
      </c>
      <c r="AV318" s="66">
        <v>0</v>
      </c>
      <c r="AW318" s="66">
        <v>0</v>
      </c>
      <c r="AX318" s="66">
        <v>0</v>
      </c>
      <c r="AY318" s="66">
        <v>0</v>
      </c>
      <c r="AZ318" s="66">
        <v>0</v>
      </c>
      <c r="BA318" s="66">
        <v>0</v>
      </c>
      <c r="BB318" s="66">
        <v>0</v>
      </c>
      <c r="BC318" s="66">
        <v>0</v>
      </c>
      <c r="BD318" s="66">
        <v>0</v>
      </c>
      <c r="BE318" s="66">
        <v>0</v>
      </c>
      <c r="BF318" s="66">
        <v>0</v>
      </c>
      <c r="BG318" s="66">
        <v>0</v>
      </c>
      <c r="BH318" s="66">
        <v>0</v>
      </c>
      <c r="BI318" s="66">
        <v>0</v>
      </c>
      <c r="BJ318" s="66">
        <v>0</v>
      </c>
      <c r="BK318" s="66">
        <v>0</v>
      </c>
      <c r="BL318" s="66">
        <v>0</v>
      </c>
      <c r="BM318" s="66">
        <v>0</v>
      </c>
      <c r="BN318" s="66">
        <v>0</v>
      </c>
      <c r="BO318" s="66">
        <v>0</v>
      </c>
      <c r="BP318" s="66">
        <v>0</v>
      </c>
      <c r="BQ318" s="66">
        <v>0</v>
      </c>
      <c r="BR318" s="66">
        <v>0</v>
      </c>
      <c r="BS318" s="66">
        <v>0</v>
      </c>
      <c r="BU318" s="78">
        <v>0</v>
      </c>
    </row>
    <row r="319" spans="2:73" x14ac:dyDescent="0.3">
      <c r="B319" s="68" t="s">
        <v>50</v>
      </c>
      <c r="E319" s="60" t="s">
        <v>22</v>
      </c>
      <c r="F319" s="67" t="s">
        <v>73</v>
      </c>
      <c r="G319" s="68"/>
      <c r="H319" s="68"/>
      <c r="I319" s="66">
        <v>230567.80508926383</v>
      </c>
      <c r="J319" s="68"/>
      <c r="K319" s="66">
        <v>0</v>
      </c>
      <c r="L319" s="66">
        <v>0</v>
      </c>
      <c r="M319" s="66">
        <v>0</v>
      </c>
      <c r="N319" s="66">
        <v>0</v>
      </c>
      <c r="O319" s="66">
        <v>0</v>
      </c>
      <c r="P319" s="66">
        <v>0</v>
      </c>
      <c r="Q319" s="66">
        <v>0</v>
      </c>
      <c r="R319" s="66">
        <v>0</v>
      </c>
      <c r="S319" s="66">
        <v>0</v>
      </c>
      <c r="T319" s="66">
        <v>0</v>
      </c>
      <c r="U319" s="66">
        <v>0</v>
      </c>
      <c r="V319" s="66">
        <v>0</v>
      </c>
      <c r="W319" s="66">
        <v>0</v>
      </c>
      <c r="X319" s="66">
        <v>0</v>
      </c>
      <c r="Y319" s="66">
        <v>0</v>
      </c>
      <c r="Z319" s="66">
        <v>0</v>
      </c>
      <c r="AA319" s="66">
        <v>0</v>
      </c>
      <c r="AB319" s="66">
        <v>0</v>
      </c>
      <c r="AC319" s="66">
        <v>0</v>
      </c>
      <c r="AD319" s="66">
        <v>0</v>
      </c>
      <c r="AE319" s="66">
        <v>4305.8608674149746</v>
      </c>
      <c r="AF319" s="66">
        <v>8943.5573346026213</v>
      </c>
      <c r="AG319" s="66">
        <v>8879.6234846814768</v>
      </c>
      <c r="AH319" s="66">
        <v>8878.4005318730869</v>
      </c>
      <c r="AI319" s="66">
        <v>8821.3291834667689</v>
      </c>
      <c r="AJ319" s="66">
        <v>8826.7654043745551</v>
      </c>
      <c r="AK319" s="66">
        <v>8720.4220043051027</v>
      </c>
      <c r="AL319" s="66">
        <v>8799.5218418662662</v>
      </c>
      <c r="AM319" s="66">
        <v>8802.8061300323498</v>
      </c>
      <c r="AN319" s="66">
        <v>9153.4687662893666</v>
      </c>
      <c r="AO319" s="66">
        <v>9449.717828165667</v>
      </c>
      <c r="AP319" s="66">
        <v>9555.5671470141788</v>
      </c>
      <c r="AQ319" s="66">
        <v>9571.6119170927614</v>
      </c>
      <c r="AR319" s="66">
        <v>9549.0666872362381</v>
      </c>
      <c r="AS319" s="66">
        <v>9601.7098747953023</v>
      </c>
      <c r="AT319" s="66">
        <v>9591.690014498181</v>
      </c>
      <c r="AU319" s="66">
        <v>9402.8249831699031</v>
      </c>
      <c r="AV319" s="66">
        <v>9523.9103951450907</v>
      </c>
      <c r="AW319" s="66">
        <v>9646.506876047928</v>
      </c>
      <c r="AX319" s="66">
        <v>9770.6814794347192</v>
      </c>
      <c r="AY319" s="66">
        <v>9896.4050599024631</v>
      </c>
      <c r="AZ319" s="66">
        <v>10023.846577307759</v>
      </c>
      <c r="BA319" s="66">
        <v>10152.878483793807</v>
      </c>
      <c r="BB319" s="66">
        <v>10283.571352742023</v>
      </c>
      <c r="BC319" s="66">
        <v>10415.894508827249</v>
      </c>
      <c r="BD319" s="66">
        <v>0.16635518397243795</v>
      </c>
      <c r="BE319" s="66">
        <v>0</v>
      </c>
      <c r="BF319" s="66">
        <v>0</v>
      </c>
      <c r="BG319" s="66">
        <v>0</v>
      </c>
      <c r="BH319" s="66">
        <v>0</v>
      </c>
      <c r="BI319" s="66">
        <v>0</v>
      </c>
      <c r="BJ319" s="66">
        <v>0</v>
      </c>
      <c r="BK319" s="66">
        <v>0</v>
      </c>
      <c r="BL319" s="66">
        <v>0</v>
      </c>
      <c r="BM319" s="66">
        <v>0</v>
      </c>
      <c r="BN319" s="66">
        <v>0</v>
      </c>
      <c r="BO319" s="66">
        <v>0</v>
      </c>
      <c r="BP319" s="66">
        <v>0</v>
      </c>
      <c r="BQ319" s="66">
        <v>0</v>
      </c>
      <c r="BR319" s="66">
        <v>0</v>
      </c>
      <c r="BS319" s="66">
        <v>0</v>
      </c>
      <c r="BU319" s="70">
        <v>0</v>
      </c>
    </row>
    <row r="320" spans="2:73" x14ac:dyDescent="0.3">
      <c r="B320" s="68" t="s">
        <v>50</v>
      </c>
      <c r="E320" s="60" t="s">
        <v>23</v>
      </c>
      <c r="F320" s="67" t="s">
        <v>73</v>
      </c>
      <c r="G320" s="68"/>
      <c r="H320" s="68"/>
      <c r="I320" s="66">
        <v>9965.2344624296093</v>
      </c>
      <c r="J320" s="68"/>
      <c r="K320" s="66">
        <v>0</v>
      </c>
      <c r="L320" s="66">
        <v>0</v>
      </c>
      <c r="M320" s="66">
        <v>0</v>
      </c>
      <c r="N320" s="66">
        <v>0</v>
      </c>
      <c r="O320" s="66">
        <v>0</v>
      </c>
      <c r="P320" s="66">
        <v>0</v>
      </c>
      <c r="Q320" s="66">
        <v>0</v>
      </c>
      <c r="R320" s="66">
        <v>0</v>
      </c>
      <c r="S320" s="66">
        <v>0</v>
      </c>
      <c r="T320" s="66">
        <v>0</v>
      </c>
      <c r="U320" s="66">
        <v>0</v>
      </c>
      <c r="V320" s="66">
        <v>0</v>
      </c>
      <c r="W320" s="66">
        <v>0</v>
      </c>
      <c r="X320" s="66">
        <v>0</v>
      </c>
      <c r="Y320" s="66">
        <v>0</v>
      </c>
      <c r="Z320" s="66">
        <v>0</v>
      </c>
      <c r="AA320" s="66">
        <v>0</v>
      </c>
      <c r="AB320" s="66">
        <v>0</v>
      </c>
      <c r="AC320" s="66">
        <v>0</v>
      </c>
      <c r="AD320" s="66">
        <v>0</v>
      </c>
      <c r="AE320" s="66">
        <v>185.59745118167993</v>
      </c>
      <c r="AF320" s="66">
        <v>372.64822227510922</v>
      </c>
      <c r="AG320" s="66">
        <v>371.5859755494414</v>
      </c>
      <c r="AH320" s="66">
        <v>378.0816672897497</v>
      </c>
      <c r="AI320" s="66">
        <v>378.05696500571867</v>
      </c>
      <c r="AJ320" s="66">
        <v>370.02446436021387</v>
      </c>
      <c r="AK320" s="66">
        <v>370.78959703344526</v>
      </c>
      <c r="AL320" s="66">
        <v>368.3844057021422</v>
      </c>
      <c r="AM320" s="66">
        <v>374.43717888580625</v>
      </c>
      <c r="AN320" s="66">
        <v>380.19893778474636</v>
      </c>
      <c r="AO320" s="66">
        <v>387.64322360122321</v>
      </c>
      <c r="AP320" s="66">
        <v>393.20268539732251</v>
      </c>
      <c r="AQ320" s="66">
        <v>400.07526151886145</v>
      </c>
      <c r="AR320" s="66">
        <v>407.48835299800362</v>
      </c>
      <c r="AS320" s="66">
        <v>414.40604508481351</v>
      </c>
      <c r="AT320" s="66">
        <v>416.6881727609865</v>
      </c>
      <c r="AU320" s="66">
        <v>421.61567183418356</v>
      </c>
      <c r="AV320" s="66">
        <v>427.04505155895913</v>
      </c>
      <c r="AW320" s="66">
        <v>432.54218648945869</v>
      </c>
      <c r="AX320" s="66">
        <v>438.11008325722514</v>
      </c>
      <c r="AY320" s="66">
        <v>443.7474350040867</v>
      </c>
      <c r="AZ320" s="66">
        <v>449.46181776422259</v>
      </c>
      <c r="BA320" s="66">
        <v>455.24751238669353</v>
      </c>
      <c r="BB320" s="66">
        <v>461.10768332938011</v>
      </c>
      <c r="BC320" s="66">
        <v>467.04095513353991</v>
      </c>
      <c r="BD320" s="66">
        <v>7.459242597748909E-3</v>
      </c>
      <c r="BE320" s="66">
        <v>0</v>
      </c>
      <c r="BF320" s="66">
        <v>0</v>
      </c>
      <c r="BG320" s="66">
        <v>0</v>
      </c>
      <c r="BH320" s="66">
        <v>0</v>
      </c>
      <c r="BI320" s="66">
        <v>0</v>
      </c>
      <c r="BJ320" s="66">
        <v>0</v>
      </c>
      <c r="BK320" s="66">
        <v>0</v>
      </c>
      <c r="BL320" s="66">
        <v>0</v>
      </c>
      <c r="BM320" s="66">
        <v>0</v>
      </c>
      <c r="BN320" s="66">
        <v>0</v>
      </c>
      <c r="BO320" s="66">
        <v>0</v>
      </c>
      <c r="BP320" s="66">
        <v>0</v>
      </c>
      <c r="BQ320" s="66">
        <v>0</v>
      </c>
      <c r="BR320" s="66">
        <v>0</v>
      </c>
      <c r="BS320" s="66">
        <v>0</v>
      </c>
      <c r="BU320" s="70">
        <v>0</v>
      </c>
    </row>
    <row r="321" spans="2:73" x14ac:dyDescent="0.3">
      <c r="B321" s="68" t="s">
        <v>50</v>
      </c>
      <c r="E321" s="79" t="s">
        <v>74</v>
      </c>
      <c r="F321" s="80" t="s">
        <v>73</v>
      </c>
      <c r="G321" s="81"/>
      <c r="H321" s="81"/>
      <c r="I321" s="77">
        <v>388069.47824897489</v>
      </c>
      <c r="J321" s="81"/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9174.1226366558294</v>
      </c>
      <c r="Q321" s="77">
        <v>9255.5189904175022</v>
      </c>
      <c r="R321" s="77">
        <v>9370.3988528325735</v>
      </c>
      <c r="S321" s="77">
        <v>9423.4262501042722</v>
      </c>
      <c r="T321" s="77">
        <v>9446.8395010040513</v>
      </c>
      <c r="U321" s="77">
        <v>9478.5414334643501</v>
      </c>
      <c r="V321" s="77">
        <v>9502.0679379064968</v>
      </c>
      <c r="W321" s="77">
        <v>9525.6290948985079</v>
      </c>
      <c r="X321" s="77">
        <v>9549.2962768828329</v>
      </c>
      <c r="Y321" s="77">
        <v>9572.9984005539154</v>
      </c>
      <c r="Z321" s="77">
        <v>9596.759354807924</v>
      </c>
      <c r="AA321" s="77">
        <v>9620.5553069365269</v>
      </c>
      <c r="AB321" s="77">
        <v>9644.4583406334277</v>
      </c>
      <c r="AC321" s="77">
        <v>9668.3966642231644</v>
      </c>
      <c r="AD321" s="77">
        <v>9692.3944046630822</v>
      </c>
      <c r="AE321" s="77">
        <v>9506.4935698934714</v>
      </c>
      <c r="AF321" s="77">
        <v>9316.2055568777305</v>
      </c>
      <c r="AG321" s="77">
        <v>9251.2094602309189</v>
      </c>
      <c r="AH321" s="77">
        <v>9256.4821991628378</v>
      </c>
      <c r="AI321" s="77">
        <v>9199.3861484724875</v>
      </c>
      <c r="AJ321" s="77">
        <v>9196.7898687347697</v>
      </c>
      <c r="AK321" s="77">
        <v>9091.2116013385457</v>
      </c>
      <c r="AL321" s="77">
        <v>9167.9062475684077</v>
      </c>
      <c r="AM321" s="77">
        <v>9177.2433089181577</v>
      </c>
      <c r="AN321" s="77">
        <v>9533.6677040741124</v>
      </c>
      <c r="AO321" s="77">
        <v>9837.3610517668894</v>
      </c>
      <c r="AP321" s="77">
        <v>9948.7698324115008</v>
      </c>
      <c r="AQ321" s="77">
        <v>9971.6871786116226</v>
      </c>
      <c r="AR321" s="77">
        <v>9956.5550402342415</v>
      </c>
      <c r="AS321" s="77">
        <v>10016.115919880114</v>
      </c>
      <c r="AT321" s="77">
        <v>10008.378187259168</v>
      </c>
      <c r="AU321" s="77">
        <v>9824.4406550040876</v>
      </c>
      <c r="AV321" s="77">
        <v>9950.9554467040507</v>
      </c>
      <c r="AW321" s="77">
        <v>10079.049062537386</v>
      </c>
      <c r="AX321" s="77">
        <v>10208.791562691946</v>
      </c>
      <c r="AY321" s="77">
        <v>10340.15249490655</v>
      </c>
      <c r="AZ321" s="77">
        <v>10473.308395071981</v>
      </c>
      <c r="BA321" s="77">
        <v>10608.125996180501</v>
      </c>
      <c r="BB321" s="77">
        <v>10744.679036071404</v>
      </c>
      <c r="BC321" s="77">
        <v>10882.93546396079</v>
      </c>
      <c r="BD321" s="77">
        <v>0.17381442657018686</v>
      </c>
      <c r="BE321" s="77">
        <v>0</v>
      </c>
      <c r="BF321" s="77">
        <v>0</v>
      </c>
      <c r="BG321" s="77">
        <v>0</v>
      </c>
      <c r="BH321" s="77">
        <v>0</v>
      </c>
      <c r="BI321" s="77">
        <v>0</v>
      </c>
      <c r="BJ321" s="77">
        <v>0</v>
      </c>
      <c r="BK321" s="77">
        <v>0</v>
      </c>
      <c r="BL321" s="77">
        <v>0</v>
      </c>
      <c r="BM321" s="77">
        <v>0</v>
      </c>
      <c r="BN321" s="77">
        <v>0</v>
      </c>
      <c r="BO321" s="77">
        <v>0</v>
      </c>
      <c r="BP321" s="77">
        <v>0</v>
      </c>
      <c r="BQ321" s="77">
        <v>0</v>
      </c>
      <c r="BR321" s="77">
        <v>0</v>
      </c>
      <c r="BS321" s="77">
        <v>0</v>
      </c>
      <c r="BU321" s="82">
        <v>0</v>
      </c>
    </row>
    <row r="322" spans="2:73" x14ac:dyDescent="0.3">
      <c r="B322" s="68" t="s">
        <v>50</v>
      </c>
      <c r="E322" s="61" t="s">
        <v>24</v>
      </c>
      <c r="F322" s="67" t="s">
        <v>73</v>
      </c>
      <c r="G322" s="68"/>
      <c r="H322" s="68"/>
      <c r="I322" s="66">
        <v>0</v>
      </c>
      <c r="J322" s="68"/>
      <c r="K322" s="66">
        <v>0</v>
      </c>
      <c r="L322" s="66">
        <v>0</v>
      </c>
      <c r="M322" s="66">
        <v>0</v>
      </c>
      <c r="N322" s="66">
        <v>0</v>
      </c>
      <c r="O322" s="66">
        <v>0</v>
      </c>
      <c r="P322" s="66">
        <v>0</v>
      </c>
      <c r="Q322" s="66">
        <v>0</v>
      </c>
      <c r="R322" s="66">
        <v>0</v>
      </c>
      <c r="S322" s="66">
        <v>0</v>
      </c>
      <c r="T322" s="66">
        <v>0</v>
      </c>
      <c r="U322" s="66">
        <v>0</v>
      </c>
      <c r="V322" s="66">
        <v>0</v>
      </c>
      <c r="W322" s="66">
        <v>0</v>
      </c>
      <c r="X322" s="66">
        <v>0</v>
      </c>
      <c r="Y322" s="66">
        <v>0</v>
      </c>
      <c r="Z322" s="66">
        <v>0</v>
      </c>
      <c r="AA322" s="66">
        <v>0</v>
      </c>
      <c r="AB322" s="66">
        <v>0</v>
      </c>
      <c r="AC322" s="66">
        <v>0</v>
      </c>
      <c r="AD322" s="66">
        <v>0</v>
      </c>
      <c r="AE322" s="66">
        <v>0</v>
      </c>
      <c r="AF322" s="66">
        <v>0</v>
      </c>
      <c r="AG322" s="66">
        <v>0</v>
      </c>
      <c r="AH322" s="66">
        <v>0</v>
      </c>
      <c r="AI322" s="66">
        <v>0</v>
      </c>
      <c r="AJ322" s="66">
        <v>0</v>
      </c>
      <c r="AK322" s="66">
        <v>0</v>
      </c>
      <c r="AL322" s="66">
        <v>0</v>
      </c>
      <c r="AM322" s="66">
        <v>0</v>
      </c>
      <c r="AN322" s="66">
        <v>0</v>
      </c>
      <c r="AO322" s="66">
        <v>0</v>
      </c>
      <c r="AP322" s="66">
        <v>0</v>
      </c>
      <c r="AQ322" s="66">
        <v>0</v>
      </c>
      <c r="AR322" s="66">
        <v>0</v>
      </c>
      <c r="AS322" s="66">
        <v>0</v>
      </c>
      <c r="AT322" s="66">
        <v>0</v>
      </c>
      <c r="AU322" s="66">
        <v>0</v>
      </c>
      <c r="AV322" s="66">
        <v>0</v>
      </c>
      <c r="AW322" s="66">
        <v>0</v>
      </c>
      <c r="AX322" s="66">
        <v>0</v>
      </c>
      <c r="AY322" s="66">
        <v>0</v>
      </c>
      <c r="AZ322" s="66">
        <v>0</v>
      </c>
      <c r="BA322" s="66">
        <v>0</v>
      </c>
      <c r="BB322" s="66">
        <v>0</v>
      </c>
      <c r="BC322" s="66">
        <v>0</v>
      </c>
      <c r="BD322" s="66">
        <v>0</v>
      </c>
      <c r="BE322" s="66">
        <v>0</v>
      </c>
      <c r="BF322" s="66">
        <v>0</v>
      </c>
      <c r="BG322" s="66">
        <v>0</v>
      </c>
      <c r="BH322" s="66">
        <v>0</v>
      </c>
      <c r="BI322" s="66">
        <v>0</v>
      </c>
      <c r="BJ322" s="66">
        <v>0</v>
      </c>
      <c r="BK322" s="66">
        <v>0</v>
      </c>
      <c r="BL322" s="66">
        <v>0</v>
      </c>
      <c r="BM322" s="66">
        <v>0</v>
      </c>
      <c r="BN322" s="66">
        <v>0</v>
      </c>
      <c r="BO322" s="66">
        <v>0</v>
      </c>
      <c r="BP322" s="66">
        <v>0</v>
      </c>
      <c r="BQ322" s="66">
        <v>0</v>
      </c>
      <c r="BR322" s="66">
        <v>0</v>
      </c>
      <c r="BS322" s="66">
        <v>0</v>
      </c>
      <c r="BU322" s="83">
        <v>0</v>
      </c>
    </row>
    <row r="323" spans="2:73" x14ac:dyDescent="0.3">
      <c r="B323" s="68" t="s">
        <v>50</v>
      </c>
      <c r="E323" s="61" t="s">
        <v>25</v>
      </c>
      <c r="F323" s="67" t="s">
        <v>73</v>
      </c>
      <c r="G323" s="68"/>
      <c r="H323" s="68"/>
      <c r="I323" s="66">
        <v>-13088.759688255006</v>
      </c>
      <c r="J323" s="68"/>
      <c r="K323" s="66">
        <v>0</v>
      </c>
      <c r="L323" s="66">
        <v>0</v>
      </c>
      <c r="M323" s="66">
        <v>0</v>
      </c>
      <c r="N323" s="66">
        <v>0</v>
      </c>
      <c r="O323" s="66">
        <v>0</v>
      </c>
      <c r="P323" s="66">
        <v>-469.56033209655448</v>
      </c>
      <c r="Q323" s="66">
        <v>-470.83686971841519</v>
      </c>
      <c r="R323" s="66">
        <v>-473.69462662042099</v>
      </c>
      <c r="S323" s="66">
        <v>-473.60327356991093</v>
      </c>
      <c r="T323" s="66">
        <v>-471.96546769519347</v>
      </c>
      <c r="U323" s="66">
        <v>-470.78402876804535</v>
      </c>
      <c r="V323" s="66">
        <v>-469.21632565947084</v>
      </c>
      <c r="W323" s="66">
        <v>-467.71457489217551</v>
      </c>
      <c r="X323" s="66">
        <v>-466.0973468032812</v>
      </c>
      <c r="Y323" s="66">
        <v>-464.54603272958946</v>
      </c>
      <c r="Z323" s="66">
        <v>-463.0001435045773</v>
      </c>
      <c r="AA323" s="66">
        <v>-461.52014577834257</v>
      </c>
      <c r="AB323" s="66">
        <v>-459.92456383617389</v>
      </c>
      <c r="AC323" s="66">
        <v>-458.39483559999621</v>
      </c>
      <c r="AD323" s="66">
        <v>-456.87045672816907</v>
      </c>
      <c r="AE323" s="66">
        <v>-352.78836295406813</v>
      </c>
      <c r="AF323" s="66">
        <v>-251.56977017297356</v>
      </c>
      <c r="AG323" s="66">
        <v>-250.17422321708904</v>
      </c>
      <c r="AH323" s="66">
        <v>-249.55638921226168</v>
      </c>
      <c r="AI323" s="66">
        <v>-248.93919651973917</v>
      </c>
      <c r="AJ323" s="66">
        <v>-247.55885934579891</v>
      </c>
      <c r="AK323" s="66">
        <v>-247.71045282324314</v>
      </c>
      <c r="AL323" s="66">
        <v>-245.8304908176224</v>
      </c>
      <c r="AM323" s="66">
        <v>-244.97022632931174</v>
      </c>
      <c r="AN323" s="66">
        <v>-243.86252506384599</v>
      </c>
      <c r="AO323" s="66">
        <v>-243.76210518113857</v>
      </c>
      <c r="AP323" s="66">
        <v>-242.40987011882703</v>
      </c>
      <c r="AQ323" s="66">
        <v>-241.81060837629775</v>
      </c>
      <c r="AR323" s="66">
        <v>-241.46193700179981</v>
      </c>
      <c r="AS323" s="66">
        <v>-240.74617202454795</v>
      </c>
      <c r="AT323" s="66">
        <v>-237.32544849770318</v>
      </c>
      <c r="AU323" s="66">
        <v>-235.42344496969213</v>
      </c>
      <c r="AV323" s="66">
        <v>-233.77953307221463</v>
      </c>
      <c r="AW323" s="66">
        <v>-232.14593994652563</v>
      </c>
      <c r="AX323" s="66">
        <v>-230.5237619625525</v>
      </c>
      <c r="AY323" s="66">
        <v>-228.9117753099095</v>
      </c>
      <c r="AZ323" s="66">
        <v>-227.3133330181781</v>
      </c>
      <c r="BA323" s="66">
        <v>-225.72492408726774</v>
      </c>
      <c r="BB323" s="66">
        <v>-224.14761456217889</v>
      </c>
      <c r="BC323" s="66">
        <v>-222.58021448237849</v>
      </c>
      <c r="BD323" s="66">
        <v>-3.485187526212553E-3</v>
      </c>
      <c r="BE323" s="66">
        <v>0</v>
      </c>
      <c r="BF323" s="66">
        <v>0</v>
      </c>
      <c r="BG323" s="66">
        <v>0</v>
      </c>
      <c r="BH323" s="66">
        <v>0</v>
      </c>
      <c r="BI323" s="66">
        <v>0</v>
      </c>
      <c r="BJ323" s="66">
        <v>0</v>
      </c>
      <c r="BK323" s="66">
        <v>0</v>
      </c>
      <c r="BL323" s="66">
        <v>0</v>
      </c>
      <c r="BM323" s="66">
        <v>0</v>
      </c>
      <c r="BN323" s="66">
        <v>0</v>
      </c>
      <c r="BO323" s="66">
        <v>0</v>
      </c>
      <c r="BP323" s="66">
        <v>0</v>
      </c>
      <c r="BQ323" s="66">
        <v>0</v>
      </c>
      <c r="BR323" s="66">
        <v>0</v>
      </c>
      <c r="BS323" s="66">
        <v>0</v>
      </c>
      <c r="BU323" s="70">
        <v>0</v>
      </c>
    </row>
    <row r="324" spans="2:73" ht="14.5" thickBot="1" x14ac:dyDescent="0.35">
      <c r="E324" s="71" t="s">
        <v>50</v>
      </c>
      <c r="F324" s="84" t="s">
        <v>73</v>
      </c>
      <c r="G324" s="85"/>
      <c r="H324" s="85"/>
      <c r="I324" s="72">
        <v>374980.71856071969</v>
      </c>
      <c r="J324" s="85"/>
      <c r="K324" s="72">
        <v>0</v>
      </c>
      <c r="L324" s="72">
        <v>0</v>
      </c>
      <c r="M324" s="72">
        <v>0</v>
      </c>
      <c r="N324" s="72">
        <v>0</v>
      </c>
      <c r="O324" s="72">
        <v>0</v>
      </c>
      <c r="P324" s="72">
        <v>8704.5623045592729</v>
      </c>
      <c r="Q324" s="72">
        <v>8784.6821206990862</v>
      </c>
      <c r="R324" s="72">
        <v>8896.7042262121522</v>
      </c>
      <c r="S324" s="72">
        <v>8949.8229765343604</v>
      </c>
      <c r="T324" s="72">
        <v>8974.874033308859</v>
      </c>
      <c r="U324" s="72">
        <v>9007.7574046963055</v>
      </c>
      <c r="V324" s="72">
        <v>9032.8516122470282</v>
      </c>
      <c r="W324" s="72">
        <v>9057.9145200063322</v>
      </c>
      <c r="X324" s="72">
        <v>9083.198930079554</v>
      </c>
      <c r="Y324" s="72">
        <v>9108.4523678243258</v>
      </c>
      <c r="Z324" s="72">
        <v>9133.7592113033461</v>
      </c>
      <c r="AA324" s="72">
        <v>9159.0351611581846</v>
      </c>
      <c r="AB324" s="72">
        <v>9184.533776797256</v>
      </c>
      <c r="AC324" s="72">
        <v>9210.001828623168</v>
      </c>
      <c r="AD324" s="72">
        <v>9235.5239479349111</v>
      </c>
      <c r="AE324" s="72">
        <v>9153.7052069394049</v>
      </c>
      <c r="AF324" s="72">
        <v>9064.6357867047573</v>
      </c>
      <c r="AG324" s="72">
        <v>9001.0352370138298</v>
      </c>
      <c r="AH324" s="72">
        <v>9006.9258099505751</v>
      </c>
      <c r="AI324" s="72">
        <v>8950.4469519527483</v>
      </c>
      <c r="AJ324" s="72">
        <v>8949.2310093889701</v>
      </c>
      <c r="AK324" s="72">
        <v>8843.5011485153045</v>
      </c>
      <c r="AL324" s="72">
        <v>8922.0757567507862</v>
      </c>
      <c r="AM324" s="72">
        <v>8932.2730825888466</v>
      </c>
      <c r="AN324" s="72">
        <v>9289.8051790102654</v>
      </c>
      <c r="AO324" s="72">
        <v>9593.598946585751</v>
      </c>
      <c r="AP324" s="72">
        <v>9706.359962292674</v>
      </c>
      <c r="AQ324" s="72">
        <v>9729.8765702353248</v>
      </c>
      <c r="AR324" s="72">
        <v>9715.0931032324406</v>
      </c>
      <c r="AS324" s="72">
        <v>9775.3697478555659</v>
      </c>
      <c r="AT324" s="72">
        <v>9771.0527387614638</v>
      </c>
      <c r="AU324" s="72">
        <v>9589.0172100343952</v>
      </c>
      <c r="AV324" s="72">
        <v>9717.175913631836</v>
      </c>
      <c r="AW324" s="72">
        <v>9846.903122590862</v>
      </c>
      <c r="AX324" s="72">
        <v>9978.2678007293907</v>
      </c>
      <c r="AY324" s="72">
        <v>10111.240719596641</v>
      </c>
      <c r="AZ324" s="72">
        <v>10245.995062053802</v>
      </c>
      <c r="BA324" s="72">
        <v>10382.401072093231</v>
      </c>
      <c r="BB324" s="72">
        <v>10520.531421509226</v>
      </c>
      <c r="BC324" s="72">
        <v>10660.355249478413</v>
      </c>
      <c r="BD324" s="72">
        <v>0.17032923904397432</v>
      </c>
      <c r="BE324" s="72">
        <v>0</v>
      </c>
      <c r="BF324" s="72">
        <v>0</v>
      </c>
      <c r="BG324" s="72">
        <v>0</v>
      </c>
      <c r="BH324" s="72">
        <v>0</v>
      </c>
      <c r="BI324" s="72">
        <v>0</v>
      </c>
      <c r="BJ324" s="72">
        <v>0</v>
      </c>
      <c r="BK324" s="72">
        <v>0</v>
      </c>
      <c r="BL324" s="72">
        <v>0</v>
      </c>
      <c r="BM324" s="72">
        <v>0</v>
      </c>
      <c r="BN324" s="72">
        <v>0</v>
      </c>
      <c r="BO324" s="72">
        <v>0</v>
      </c>
      <c r="BP324" s="72">
        <v>0</v>
      </c>
      <c r="BQ324" s="72">
        <v>0</v>
      </c>
      <c r="BR324" s="72">
        <v>0</v>
      </c>
      <c r="BS324" s="72">
        <v>0</v>
      </c>
      <c r="BU324" s="86">
        <v>0</v>
      </c>
    </row>
    <row r="325" spans="2:73" ht="14.5" thickTop="1" x14ac:dyDescent="0.3">
      <c r="E325" s="74"/>
      <c r="F325" s="76"/>
      <c r="G325" s="76"/>
      <c r="H325" s="76"/>
      <c r="I325" s="76"/>
      <c r="J325" s="76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</row>
    <row r="326" spans="2:73" x14ac:dyDescent="0.3">
      <c r="B326" s="68" t="s">
        <v>51</v>
      </c>
      <c r="E326" s="60" t="s">
        <v>21</v>
      </c>
      <c r="F326" s="68"/>
      <c r="G326" s="68"/>
      <c r="H326" s="68"/>
      <c r="I326" s="66">
        <v>99872.854299254774</v>
      </c>
      <c r="J326" s="68"/>
      <c r="K326" s="66">
        <v>0</v>
      </c>
      <c r="L326" s="66">
        <v>0</v>
      </c>
      <c r="M326" s="66">
        <v>0</v>
      </c>
      <c r="N326" s="66">
        <v>0</v>
      </c>
      <c r="O326" s="66">
        <v>0</v>
      </c>
      <c r="P326" s="66">
        <v>6355.6555312148976</v>
      </c>
      <c r="Q326" s="66">
        <v>6572.7024769972613</v>
      </c>
      <c r="R326" s="66">
        <v>6589.0164547445165</v>
      </c>
      <c r="S326" s="66">
        <v>6605.3549783460894</v>
      </c>
      <c r="T326" s="66">
        <v>6621.7659893383388</v>
      </c>
      <c r="U326" s="66">
        <v>6638.2017466810248</v>
      </c>
      <c r="V326" s="66">
        <v>6654.6782988992563</v>
      </c>
      <c r="W326" s="66">
        <v>6671.1796415797953</v>
      </c>
      <c r="X326" s="66">
        <v>6687.7541940131077</v>
      </c>
      <c r="Y326" s="66">
        <v>6704.3537394028572</v>
      </c>
      <c r="Z326" s="66">
        <v>6720.9944862032989</v>
      </c>
      <c r="AA326" s="66">
        <v>6737.6602705116384</v>
      </c>
      <c r="AB326" s="66">
        <v>6754.3999941334405</v>
      </c>
      <c r="AC326" s="66">
        <v>6771.1649597751993</v>
      </c>
      <c r="AD326" s="66">
        <v>6787.9715374140578</v>
      </c>
      <c r="AE326" s="66">
        <v>0</v>
      </c>
      <c r="AF326" s="66">
        <v>0</v>
      </c>
      <c r="AG326" s="66">
        <v>0</v>
      </c>
      <c r="AH326" s="66">
        <v>0</v>
      </c>
      <c r="AI326" s="66">
        <v>0</v>
      </c>
      <c r="AJ326" s="66">
        <v>0</v>
      </c>
      <c r="AK326" s="66">
        <v>0</v>
      </c>
      <c r="AL326" s="66">
        <v>0</v>
      </c>
      <c r="AM326" s="66">
        <v>0</v>
      </c>
      <c r="AN326" s="66">
        <v>0</v>
      </c>
      <c r="AO326" s="66">
        <v>0</v>
      </c>
      <c r="AP326" s="66">
        <v>0</v>
      </c>
      <c r="AQ326" s="66">
        <v>0</v>
      </c>
      <c r="AR326" s="66">
        <v>0</v>
      </c>
      <c r="AS326" s="66">
        <v>0</v>
      </c>
      <c r="AT326" s="66">
        <v>0</v>
      </c>
      <c r="AU326" s="66">
        <v>0</v>
      </c>
      <c r="AV326" s="66">
        <v>0</v>
      </c>
      <c r="AW326" s="66">
        <v>0</v>
      </c>
      <c r="AX326" s="66">
        <v>0</v>
      </c>
      <c r="AY326" s="66">
        <v>0</v>
      </c>
      <c r="AZ326" s="66">
        <v>0</v>
      </c>
      <c r="BA326" s="66">
        <v>0</v>
      </c>
      <c r="BB326" s="66">
        <v>0</v>
      </c>
      <c r="BC326" s="66">
        <v>0</v>
      </c>
      <c r="BD326" s="66">
        <v>0</v>
      </c>
      <c r="BE326" s="66">
        <v>0</v>
      </c>
      <c r="BF326" s="66">
        <v>0</v>
      </c>
      <c r="BG326" s="66">
        <v>0</v>
      </c>
      <c r="BH326" s="66">
        <v>0</v>
      </c>
      <c r="BI326" s="66">
        <v>0</v>
      </c>
      <c r="BJ326" s="66">
        <v>0</v>
      </c>
      <c r="BK326" s="66">
        <v>0</v>
      </c>
      <c r="BL326" s="66">
        <v>0</v>
      </c>
      <c r="BM326" s="66">
        <v>0</v>
      </c>
      <c r="BN326" s="66">
        <v>0</v>
      </c>
      <c r="BO326" s="66">
        <v>0</v>
      </c>
      <c r="BP326" s="66">
        <v>0</v>
      </c>
      <c r="BQ326" s="66">
        <v>0</v>
      </c>
      <c r="BR326" s="66">
        <v>0</v>
      </c>
      <c r="BS326" s="66">
        <v>0</v>
      </c>
      <c r="BU326" s="78">
        <v>0</v>
      </c>
    </row>
    <row r="327" spans="2:73" x14ac:dyDescent="0.3">
      <c r="B327" s="68" t="s">
        <v>51</v>
      </c>
      <c r="E327" s="60" t="s">
        <v>22</v>
      </c>
      <c r="F327" s="67" t="s">
        <v>73</v>
      </c>
      <c r="G327" s="68"/>
      <c r="H327" s="68"/>
      <c r="I327" s="66">
        <v>157971.56516550228</v>
      </c>
      <c r="J327" s="68"/>
      <c r="K327" s="66">
        <v>0</v>
      </c>
      <c r="L327" s="66">
        <v>0</v>
      </c>
      <c r="M327" s="66">
        <v>0</v>
      </c>
      <c r="N327" s="66">
        <v>0</v>
      </c>
      <c r="O327" s="66">
        <v>0</v>
      </c>
      <c r="P327" s="66">
        <v>0</v>
      </c>
      <c r="Q327" s="66">
        <v>0</v>
      </c>
      <c r="R327" s="66">
        <v>0</v>
      </c>
      <c r="S327" s="66">
        <v>0</v>
      </c>
      <c r="T327" s="66">
        <v>0</v>
      </c>
      <c r="U327" s="66">
        <v>0</v>
      </c>
      <c r="V327" s="66">
        <v>0</v>
      </c>
      <c r="W327" s="66">
        <v>0</v>
      </c>
      <c r="X327" s="66">
        <v>0</v>
      </c>
      <c r="Y327" s="66">
        <v>0</v>
      </c>
      <c r="Z327" s="66">
        <v>0</v>
      </c>
      <c r="AA327" s="66">
        <v>0</v>
      </c>
      <c r="AB327" s="66">
        <v>0</v>
      </c>
      <c r="AC327" s="66">
        <v>0</v>
      </c>
      <c r="AD327" s="66">
        <v>0</v>
      </c>
      <c r="AE327" s="66">
        <v>5978.0374865623999</v>
      </c>
      <c r="AF327" s="66">
        <v>6007.9841047216123</v>
      </c>
      <c r="AG327" s="66">
        <v>5965.0354725712095</v>
      </c>
      <c r="AH327" s="66">
        <v>5964.2139335841202</v>
      </c>
      <c r="AI327" s="66">
        <v>5925.8757651020514</v>
      </c>
      <c r="AJ327" s="66">
        <v>5929.5271737580042</v>
      </c>
      <c r="AK327" s="66">
        <v>5858.0892175448334</v>
      </c>
      <c r="AL327" s="66">
        <v>5911.2258553472057</v>
      </c>
      <c r="AM327" s="66">
        <v>5913.4325934257904</v>
      </c>
      <c r="AN327" s="66">
        <v>6148.9956170081095</v>
      </c>
      <c r="AO327" s="66">
        <v>6348.0058752534751</v>
      </c>
      <c r="AP327" s="66">
        <v>6419.1119241493689</v>
      </c>
      <c r="AQ327" s="66">
        <v>6429.8907696097376</v>
      </c>
      <c r="AR327" s="66">
        <v>6414.7451316575098</v>
      </c>
      <c r="AS327" s="66">
        <v>6450.2935991825771</v>
      </c>
      <c r="AT327" s="66">
        <v>6443.1934145623691</v>
      </c>
      <c r="AU327" s="66">
        <v>6316.3247992713841</v>
      </c>
      <c r="AV327" s="66">
        <v>6397.6626273499724</v>
      </c>
      <c r="AW327" s="66">
        <v>6480.0165021319663</v>
      </c>
      <c r="AX327" s="66">
        <v>6563.4304766858058</v>
      </c>
      <c r="AY327" s="66">
        <v>6647.8860146159577</v>
      </c>
      <c r="AZ327" s="66">
        <v>6733.4934884123104</v>
      </c>
      <c r="BA327" s="66">
        <v>6820.1703439907005</v>
      </c>
      <c r="BB327" s="66">
        <v>6907.9629468859748</v>
      </c>
      <c r="BC327" s="66">
        <v>6996.851787676349</v>
      </c>
      <c r="BD327" s="66">
        <v>0.10824444146469719</v>
      </c>
      <c r="BE327" s="66">
        <v>0</v>
      </c>
      <c r="BF327" s="66">
        <v>0</v>
      </c>
      <c r="BG327" s="66">
        <v>0</v>
      </c>
      <c r="BH327" s="66">
        <v>0</v>
      </c>
      <c r="BI327" s="66">
        <v>0</v>
      </c>
      <c r="BJ327" s="66">
        <v>0</v>
      </c>
      <c r="BK327" s="66">
        <v>0</v>
      </c>
      <c r="BL327" s="66">
        <v>0</v>
      </c>
      <c r="BM327" s="66">
        <v>0</v>
      </c>
      <c r="BN327" s="66">
        <v>0</v>
      </c>
      <c r="BO327" s="66">
        <v>0</v>
      </c>
      <c r="BP327" s="66">
        <v>0</v>
      </c>
      <c r="BQ327" s="66">
        <v>0</v>
      </c>
      <c r="BR327" s="66">
        <v>0</v>
      </c>
      <c r="BS327" s="66">
        <v>0</v>
      </c>
      <c r="BU327" s="70">
        <v>0</v>
      </c>
    </row>
    <row r="328" spans="2:73" x14ac:dyDescent="0.3">
      <c r="B328" s="68" t="s">
        <v>51</v>
      </c>
      <c r="E328" s="60" t="s">
        <v>23</v>
      </c>
      <c r="F328" s="67" t="s">
        <v>73</v>
      </c>
      <c r="G328" s="68"/>
      <c r="H328" s="68"/>
      <c r="I328" s="66">
        <v>6827.2316903503197</v>
      </c>
      <c r="J328" s="68"/>
      <c r="K328" s="66">
        <v>0</v>
      </c>
      <c r="L328" s="66">
        <v>0</v>
      </c>
      <c r="M328" s="66">
        <v>0</v>
      </c>
      <c r="N328" s="66">
        <v>0</v>
      </c>
      <c r="O328" s="66">
        <v>0</v>
      </c>
      <c r="P328" s="66">
        <v>0</v>
      </c>
      <c r="Q328" s="66">
        <v>0</v>
      </c>
      <c r="R328" s="66">
        <v>0</v>
      </c>
      <c r="S328" s="66">
        <v>0</v>
      </c>
      <c r="T328" s="66">
        <v>0</v>
      </c>
      <c r="U328" s="66">
        <v>0</v>
      </c>
      <c r="V328" s="66">
        <v>0</v>
      </c>
      <c r="W328" s="66">
        <v>0</v>
      </c>
      <c r="X328" s="66">
        <v>0</v>
      </c>
      <c r="Y328" s="66">
        <v>0</v>
      </c>
      <c r="Z328" s="66">
        <v>0</v>
      </c>
      <c r="AA328" s="66">
        <v>0</v>
      </c>
      <c r="AB328" s="66">
        <v>0</v>
      </c>
      <c r="AC328" s="66">
        <v>0</v>
      </c>
      <c r="AD328" s="66">
        <v>0</v>
      </c>
      <c r="AE328" s="66">
        <v>257.67402959320691</v>
      </c>
      <c r="AF328" s="66">
        <v>250.33267103006722</v>
      </c>
      <c r="AG328" s="66">
        <v>249.61908903977644</v>
      </c>
      <c r="AH328" s="66">
        <v>253.98267852267179</v>
      </c>
      <c r="AI328" s="66">
        <v>253.96610421865938</v>
      </c>
      <c r="AJ328" s="66">
        <v>248.57011780235541</v>
      </c>
      <c r="AK328" s="66">
        <v>249.08410846253622</v>
      </c>
      <c r="AL328" s="66">
        <v>247.46838099004893</v>
      </c>
      <c r="AM328" s="66">
        <v>251.53445220832012</v>
      </c>
      <c r="AN328" s="66">
        <v>255.40499036162214</v>
      </c>
      <c r="AO328" s="66">
        <v>260.40581376813793</v>
      </c>
      <c r="AP328" s="66">
        <v>264.14047513968671</v>
      </c>
      <c r="AQ328" s="66">
        <v>268.75726402942905</v>
      </c>
      <c r="AR328" s="66">
        <v>273.7371110932753</v>
      </c>
      <c r="AS328" s="66">
        <v>278.39215045331969</v>
      </c>
      <c r="AT328" s="66">
        <v>279.90922210803728</v>
      </c>
      <c r="AU328" s="66">
        <v>283.21930149017209</v>
      </c>
      <c r="AV328" s="66">
        <v>286.86642914513413</v>
      </c>
      <c r="AW328" s="66">
        <v>290.55911557782923</v>
      </c>
      <c r="AX328" s="66">
        <v>294.29933609504883</v>
      </c>
      <c r="AY328" s="66">
        <v>298.08625953861736</v>
      </c>
      <c r="AZ328" s="66">
        <v>301.92483492880922</v>
      </c>
      <c r="BA328" s="66">
        <v>305.81136060195183</v>
      </c>
      <c r="BB328" s="66">
        <v>309.74791555410889</v>
      </c>
      <c r="BC328" s="66">
        <v>313.73362499733202</v>
      </c>
      <c r="BD328" s="66">
        <v>4.8536001671987744E-3</v>
      </c>
      <c r="BE328" s="66">
        <v>0</v>
      </c>
      <c r="BF328" s="66">
        <v>0</v>
      </c>
      <c r="BG328" s="66">
        <v>0</v>
      </c>
      <c r="BH328" s="66">
        <v>0</v>
      </c>
      <c r="BI328" s="66">
        <v>0</v>
      </c>
      <c r="BJ328" s="66">
        <v>0</v>
      </c>
      <c r="BK328" s="66">
        <v>0</v>
      </c>
      <c r="BL328" s="66">
        <v>0</v>
      </c>
      <c r="BM328" s="66">
        <v>0</v>
      </c>
      <c r="BN328" s="66">
        <v>0</v>
      </c>
      <c r="BO328" s="66">
        <v>0</v>
      </c>
      <c r="BP328" s="66">
        <v>0</v>
      </c>
      <c r="BQ328" s="66">
        <v>0</v>
      </c>
      <c r="BR328" s="66">
        <v>0</v>
      </c>
      <c r="BS328" s="66">
        <v>0</v>
      </c>
      <c r="BU328" s="70">
        <v>0</v>
      </c>
    </row>
    <row r="329" spans="2:73" x14ac:dyDescent="0.3">
      <c r="B329" s="68" t="s">
        <v>51</v>
      </c>
      <c r="E329" s="79" t="s">
        <v>74</v>
      </c>
      <c r="F329" s="80" t="s">
        <v>73</v>
      </c>
      <c r="G329" s="81"/>
      <c r="H329" s="81"/>
      <c r="I329" s="77">
        <v>264671.65115510731</v>
      </c>
      <c r="J329" s="81"/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6355.6555312148976</v>
      </c>
      <c r="Q329" s="77">
        <v>6572.7024769972613</v>
      </c>
      <c r="R329" s="77">
        <v>6589.0164547445165</v>
      </c>
      <c r="S329" s="77">
        <v>6605.3549783460894</v>
      </c>
      <c r="T329" s="77">
        <v>6621.7659893383388</v>
      </c>
      <c r="U329" s="77">
        <v>6638.2017466810248</v>
      </c>
      <c r="V329" s="77">
        <v>6654.6782988992563</v>
      </c>
      <c r="W329" s="77">
        <v>6671.1796415797953</v>
      </c>
      <c r="X329" s="77">
        <v>6687.7541940131077</v>
      </c>
      <c r="Y329" s="77">
        <v>6704.3537394028572</v>
      </c>
      <c r="Z329" s="77">
        <v>6720.9944862032989</v>
      </c>
      <c r="AA329" s="77">
        <v>6737.6602705116384</v>
      </c>
      <c r="AB329" s="77">
        <v>6754.3999941334405</v>
      </c>
      <c r="AC329" s="77">
        <v>6771.1649597751993</v>
      </c>
      <c r="AD329" s="77">
        <v>6787.9715374140578</v>
      </c>
      <c r="AE329" s="77">
        <v>6235.7115161556067</v>
      </c>
      <c r="AF329" s="77">
        <v>6258.3167757516803</v>
      </c>
      <c r="AG329" s="77">
        <v>6214.6545616109852</v>
      </c>
      <c r="AH329" s="77">
        <v>6218.1966121067926</v>
      </c>
      <c r="AI329" s="77">
        <v>6179.8418693207104</v>
      </c>
      <c r="AJ329" s="77">
        <v>6178.0972915603597</v>
      </c>
      <c r="AK329" s="77">
        <v>6107.1733260073706</v>
      </c>
      <c r="AL329" s="77">
        <v>6158.6942363372546</v>
      </c>
      <c r="AM329" s="77">
        <v>6164.96704563411</v>
      </c>
      <c r="AN329" s="77">
        <v>6404.400607369731</v>
      </c>
      <c r="AO329" s="77">
        <v>6608.4116890216137</v>
      </c>
      <c r="AP329" s="77">
        <v>6683.2523992890547</v>
      </c>
      <c r="AQ329" s="77">
        <v>6698.6480336391669</v>
      </c>
      <c r="AR329" s="77">
        <v>6688.4822427507852</v>
      </c>
      <c r="AS329" s="77">
        <v>6728.6857496358971</v>
      </c>
      <c r="AT329" s="77">
        <v>6723.1026366704064</v>
      </c>
      <c r="AU329" s="77">
        <v>6599.5441007615555</v>
      </c>
      <c r="AV329" s="77">
        <v>6684.5290564951065</v>
      </c>
      <c r="AW329" s="77">
        <v>6770.5756177097956</v>
      </c>
      <c r="AX329" s="77">
        <v>6857.7298127808554</v>
      </c>
      <c r="AY329" s="77">
        <v>6945.9722741545747</v>
      </c>
      <c r="AZ329" s="77">
        <v>7035.4183233411195</v>
      </c>
      <c r="BA329" s="77">
        <v>7125.981704592652</v>
      </c>
      <c r="BB329" s="77">
        <v>7217.7108624400844</v>
      </c>
      <c r="BC329" s="77">
        <v>7310.5854126736813</v>
      </c>
      <c r="BD329" s="77">
        <v>0.11309804163189596</v>
      </c>
      <c r="BE329" s="77">
        <v>0</v>
      </c>
      <c r="BF329" s="77">
        <v>0</v>
      </c>
      <c r="BG329" s="77">
        <v>0</v>
      </c>
      <c r="BH329" s="77">
        <v>0</v>
      </c>
      <c r="BI329" s="77">
        <v>0</v>
      </c>
      <c r="BJ329" s="77">
        <v>0</v>
      </c>
      <c r="BK329" s="77">
        <v>0</v>
      </c>
      <c r="BL329" s="77">
        <v>0</v>
      </c>
      <c r="BM329" s="77">
        <v>0</v>
      </c>
      <c r="BN329" s="77">
        <v>0</v>
      </c>
      <c r="BO329" s="77">
        <v>0</v>
      </c>
      <c r="BP329" s="77">
        <v>0</v>
      </c>
      <c r="BQ329" s="77">
        <v>0</v>
      </c>
      <c r="BR329" s="77">
        <v>0</v>
      </c>
      <c r="BS329" s="77">
        <v>0</v>
      </c>
      <c r="BU329" s="82">
        <v>0</v>
      </c>
    </row>
    <row r="330" spans="2:73" x14ac:dyDescent="0.3">
      <c r="B330" s="68" t="s">
        <v>51</v>
      </c>
      <c r="E330" s="61" t="s">
        <v>24</v>
      </c>
      <c r="F330" s="67" t="s">
        <v>73</v>
      </c>
      <c r="G330" s="68"/>
      <c r="H330" s="68"/>
      <c r="I330" s="66">
        <v>0</v>
      </c>
      <c r="J330" s="68"/>
      <c r="K330" s="66">
        <v>0</v>
      </c>
      <c r="L330" s="66">
        <v>0</v>
      </c>
      <c r="M330" s="66">
        <v>0</v>
      </c>
      <c r="N330" s="66">
        <v>0</v>
      </c>
      <c r="O330" s="66">
        <v>0</v>
      </c>
      <c r="P330" s="66">
        <v>0</v>
      </c>
      <c r="Q330" s="66">
        <v>0</v>
      </c>
      <c r="R330" s="66">
        <v>0</v>
      </c>
      <c r="S330" s="66">
        <v>0</v>
      </c>
      <c r="T330" s="66">
        <v>0</v>
      </c>
      <c r="U330" s="66">
        <v>0</v>
      </c>
      <c r="V330" s="66">
        <v>0</v>
      </c>
      <c r="W330" s="66">
        <v>0</v>
      </c>
      <c r="X330" s="66">
        <v>0</v>
      </c>
      <c r="Y330" s="66">
        <v>0</v>
      </c>
      <c r="Z330" s="66">
        <v>0</v>
      </c>
      <c r="AA330" s="66">
        <v>0</v>
      </c>
      <c r="AB330" s="66">
        <v>0</v>
      </c>
      <c r="AC330" s="66">
        <v>0</v>
      </c>
      <c r="AD330" s="66">
        <v>0</v>
      </c>
      <c r="AE330" s="66">
        <v>0</v>
      </c>
      <c r="AF330" s="66">
        <v>0</v>
      </c>
      <c r="AG330" s="66">
        <v>0</v>
      </c>
      <c r="AH330" s="66">
        <v>0</v>
      </c>
      <c r="AI330" s="66">
        <v>0</v>
      </c>
      <c r="AJ330" s="66">
        <v>0</v>
      </c>
      <c r="AK330" s="66">
        <v>0</v>
      </c>
      <c r="AL330" s="66">
        <v>0</v>
      </c>
      <c r="AM330" s="66">
        <v>0</v>
      </c>
      <c r="AN330" s="66">
        <v>0</v>
      </c>
      <c r="AO330" s="66">
        <v>0</v>
      </c>
      <c r="AP330" s="66">
        <v>0</v>
      </c>
      <c r="AQ330" s="66">
        <v>0</v>
      </c>
      <c r="AR330" s="66">
        <v>0</v>
      </c>
      <c r="AS330" s="66">
        <v>0</v>
      </c>
      <c r="AT330" s="66">
        <v>0</v>
      </c>
      <c r="AU330" s="66">
        <v>0</v>
      </c>
      <c r="AV330" s="66">
        <v>0</v>
      </c>
      <c r="AW330" s="66">
        <v>0</v>
      </c>
      <c r="AX330" s="66">
        <v>0</v>
      </c>
      <c r="AY330" s="66">
        <v>0</v>
      </c>
      <c r="AZ330" s="66">
        <v>0</v>
      </c>
      <c r="BA330" s="66">
        <v>0</v>
      </c>
      <c r="BB330" s="66">
        <v>0</v>
      </c>
      <c r="BC330" s="66">
        <v>0</v>
      </c>
      <c r="BD330" s="66">
        <v>0</v>
      </c>
      <c r="BE330" s="66">
        <v>0</v>
      </c>
      <c r="BF330" s="66">
        <v>0</v>
      </c>
      <c r="BG330" s="66">
        <v>0</v>
      </c>
      <c r="BH330" s="66">
        <v>0</v>
      </c>
      <c r="BI330" s="66">
        <v>0</v>
      </c>
      <c r="BJ330" s="66">
        <v>0</v>
      </c>
      <c r="BK330" s="66">
        <v>0</v>
      </c>
      <c r="BL330" s="66">
        <v>0</v>
      </c>
      <c r="BM330" s="66">
        <v>0</v>
      </c>
      <c r="BN330" s="66">
        <v>0</v>
      </c>
      <c r="BO330" s="66">
        <v>0</v>
      </c>
      <c r="BP330" s="66">
        <v>0</v>
      </c>
      <c r="BQ330" s="66">
        <v>0</v>
      </c>
      <c r="BR330" s="66">
        <v>0</v>
      </c>
      <c r="BS330" s="66">
        <v>0</v>
      </c>
      <c r="BU330" s="83">
        <v>0</v>
      </c>
    </row>
    <row r="331" spans="2:73" x14ac:dyDescent="0.3">
      <c r="B331" s="68" t="s">
        <v>51</v>
      </c>
      <c r="E331" s="61" t="s">
        <v>25</v>
      </c>
      <c r="F331" s="67" t="s">
        <v>73</v>
      </c>
      <c r="G331" s="68"/>
      <c r="H331" s="68"/>
      <c r="I331" s="66">
        <v>-8666.956077500221</v>
      </c>
      <c r="J331" s="68"/>
      <c r="K331" s="66">
        <v>0</v>
      </c>
      <c r="L331" s="66">
        <v>0</v>
      </c>
      <c r="M331" s="66">
        <v>0</v>
      </c>
      <c r="N331" s="66">
        <v>0</v>
      </c>
      <c r="O331" s="66">
        <v>0</v>
      </c>
      <c r="P331" s="66">
        <v>-307.80859217810337</v>
      </c>
      <c r="Q331" s="66">
        <v>-316.12197552550595</v>
      </c>
      <c r="R331" s="66">
        <v>-315.0539841431081</v>
      </c>
      <c r="S331" s="66">
        <v>-314.01834971955032</v>
      </c>
      <c r="T331" s="66">
        <v>-312.9291924513185</v>
      </c>
      <c r="U331" s="66">
        <v>-311.87236603244276</v>
      </c>
      <c r="V331" s="66">
        <v>-310.81923526972071</v>
      </c>
      <c r="W331" s="66">
        <v>-309.7984196870006</v>
      </c>
      <c r="X331" s="66">
        <v>-308.72400909853593</v>
      </c>
      <c r="Y331" s="66">
        <v>-307.68188794389084</v>
      </c>
      <c r="Z331" s="66">
        <v>-306.6434110220066</v>
      </c>
      <c r="AA331" s="66">
        <v>-305.63720808261974</v>
      </c>
      <c r="AB331" s="66">
        <v>-304.57733898050679</v>
      </c>
      <c r="AC331" s="66">
        <v>-303.54971847295553</v>
      </c>
      <c r="AD331" s="66">
        <v>-302.52569149030541</v>
      </c>
      <c r="AE331" s="66">
        <v>-174.4741058915358</v>
      </c>
      <c r="AF331" s="66">
        <v>-168.99619736097435</v>
      </c>
      <c r="AG331" s="66">
        <v>-168.05871537090451</v>
      </c>
      <c r="AH331" s="66">
        <v>-167.64367505288726</v>
      </c>
      <c r="AI331" s="66">
        <v>-167.22907862968498</v>
      </c>
      <c r="AJ331" s="66">
        <v>-166.30180098226629</v>
      </c>
      <c r="AK331" s="66">
        <v>-166.40363643417763</v>
      </c>
      <c r="AL331" s="66">
        <v>-165.14074053887765</v>
      </c>
      <c r="AM331" s="66">
        <v>-164.56285636604392</v>
      </c>
      <c r="AN331" s="66">
        <v>-163.81872665503079</v>
      </c>
      <c r="AO331" s="66">
        <v>-163.75126792059967</v>
      </c>
      <c r="AP331" s="66">
        <v>-162.84288141886819</v>
      </c>
      <c r="AQ331" s="66">
        <v>-162.44033003635661</v>
      </c>
      <c r="AR331" s="66">
        <v>-162.20609150559687</v>
      </c>
      <c r="AS331" s="66">
        <v>-161.72989110137587</v>
      </c>
      <c r="AT331" s="66">
        <v>-159.42276747446192</v>
      </c>
      <c r="AU331" s="66">
        <v>-158.14512622042486</v>
      </c>
      <c r="AV331" s="66">
        <v>-157.04080779023849</v>
      </c>
      <c r="AW331" s="66">
        <v>-155.94344575564355</v>
      </c>
      <c r="AX331" s="66">
        <v>-154.85375181351395</v>
      </c>
      <c r="AY331" s="66">
        <v>-153.77092797358239</v>
      </c>
      <c r="AZ331" s="66">
        <v>-152.6971543212006</v>
      </c>
      <c r="BA331" s="66">
        <v>-151.6301446547285</v>
      </c>
      <c r="BB331" s="66">
        <v>-150.57059098593629</v>
      </c>
      <c r="BC331" s="66">
        <v>-149.51771739648331</v>
      </c>
      <c r="BD331" s="66">
        <v>-2.2677512546715193E-3</v>
      </c>
      <c r="BE331" s="66">
        <v>0</v>
      </c>
      <c r="BF331" s="66">
        <v>0</v>
      </c>
      <c r="BG331" s="66">
        <v>0</v>
      </c>
      <c r="BH331" s="66">
        <v>0</v>
      </c>
      <c r="BI331" s="66">
        <v>0</v>
      </c>
      <c r="BJ331" s="66">
        <v>0</v>
      </c>
      <c r="BK331" s="66">
        <v>0</v>
      </c>
      <c r="BL331" s="66">
        <v>0</v>
      </c>
      <c r="BM331" s="66">
        <v>0</v>
      </c>
      <c r="BN331" s="66">
        <v>0</v>
      </c>
      <c r="BO331" s="66">
        <v>0</v>
      </c>
      <c r="BP331" s="66">
        <v>0</v>
      </c>
      <c r="BQ331" s="66">
        <v>0</v>
      </c>
      <c r="BR331" s="66">
        <v>0</v>
      </c>
      <c r="BS331" s="66">
        <v>0</v>
      </c>
      <c r="BU331" s="70">
        <v>0</v>
      </c>
    </row>
    <row r="332" spans="2:73" ht="14.5" thickBot="1" x14ac:dyDescent="0.35">
      <c r="E332" s="71" t="s">
        <v>51</v>
      </c>
      <c r="F332" s="84" t="s">
        <v>73</v>
      </c>
      <c r="G332" s="85"/>
      <c r="H332" s="85"/>
      <c r="I332" s="72">
        <v>256004.6950776072</v>
      </c>
      <c r="J332" s="85"/>
      <c r="K332" s="72">
        <v>0</v>
      </c>
      <c r="L332" s="72">
        <v>0</v>
      </c>
      <c r="M332" s="72">
        <v>0</v>
      </c>
      <c r="N332" s="72">
        <v>0</v>
      </c>
      <c r="O332" s="72">
        <v>0</v>
      </c>
      <c r="P332" s="72">
        <v>6047.8469390367945</v>
      </c>
      <c r="Q332" s="72">
        <v>6256.5805014717553</v>
      </c>
      <c r="R332" s="72">
        <v>6273.9624706014092</v>
      </c>
      <c r="S332" s="72">
        <v>6291.3366286265391</v>
      </c>
      <c r="T332" s="72">
        <v>6308.8367968870207</v>
      </c>
      <c r="U332" s="72">
        <v>6326.3293806485826</v>
      </c>
      <c r="V332" s="72">
        <v>6343.8590636295357</v>
      </c>
      <c r="W332" s="72">
        <v>6361.3812218927942</v>
      </c>
      <c r="X332" s="72">
        <v>6379.0301849145717</v>
      </c>
      <c r="Y332" s="72">
        <v>6396.6718514589666</v>
      </c>
      <c r="Z332" s="72">
        <v>6414.3510751812919</v>
      </c>
      <c r="AA332" s="72">
        <v>6432.0230624290198</v>
      </c>
      <c r="AB332" s="72">
        <v>6449.8226551529342</v>
      </c>
      <c r="AC332" s="72">
        <v>6467.6152413022437</v>
      </c>
      <c r="AD332" s="72">
        <v>6485.4458459237521</v>
      </c>
      <c r="AE332" s="72">
        <v>6061.2374102640715</v>
      </c>
      <c r="AF332" s="72">
        <v>6089.3205783907051</v>
      </c>
      <c r="AG332" s="72">
        <v>6046.5958462400813</v>
      </c>
      <c r="AH332" s="72">
        <v>6050.5529370539052</v>
      </c>
      <c r="AI332" s="72">
        <v>6012.612790691026</v>
      </c>
      <c r="AJ332" s="72">
        <v>6011.7954905780934</v>
      </c>
      <c r="AK332" s="72">
        <v>5940.7696895731924</v>
      </c>
      <c r="AL332" s="72">
        <v>5993.5534957983773</v>
      </c>
      <c r="AM332" s="72">
        <v>6000.4041892680671</v>
      </c>
      <c r="AN332" s="72">
        <v>6240.5818807147007</v>
      </c>
      <c r="AO332" s="72">
        <v>6444.6604211010144</v>
      </c>
      <c r="AP332" s="72">
        <v>6520.4095178701864</v>
      </c>
      <c r="AQ332" s="72">
        <v>6536.2077036028095</v>
      </c>
      <c r="AR332" s="72">
        <v>6526.2761512451889</v>
      </c>
      <c r="AS332" s="72">
        <v>6566.9558585345212</v>
      </c>
      <c r="AT332" s="72">
        <v>6563.6798691959448</v>
      </c>
      <c r="AU332" s="72">
        <v>6441.3989745411309</v>
      </c>
      <c r="AV332" s="72">
        <v>6527.4882487048681</v>
      </c>
      <c r="AW332" s="72">
        <v>6614.632171954152</v>
      </c>
      <c r="AX332" s="72">
        <v>6702.8760609673409</v>
      </c>
      <c r="AY332" s="72">
        <v>6792.2013461809929</v>
      </c>
      <c r="AZ332" s="72">
        <v>6882.7211690199192</v>
      </c>
      <c r="BA332" s="72">
        <v>6974.3515599379243</v>
      </c>
      <c r="BB332" s="72">
        <v>7067.1402714541482</v>
      </c>
      <c r="BC332" s="72">
        <v>7161.0676952771973</v>
      </c>
      <c r="BD332" s="72">
        <v>0.11083029037722444</v>
      </c>
      <c r="BE332" s="72">
        <v>0</v>
      </c>
      <c r="BF332" s="72">
        <v>0</v>
      </c>
      <c r="BG332" s="72">
        <v>0</v>
      </c>
      <c r="BH332" s="72">
        <v>0</v>
      </c>
      <c r="BI332" s="72">
        <v>0</v>
      </c>
      <c r="BJ332" s="72">
        <v>0</v>
      </c>
      <c r="BK332" s="72">
        <v>0</v>
      </c>
      <c r="BL332" s="72">
        <v>0</v>
      </c>
      <c r="BM332" s="72">
        <v>0</v>
      </c>
      <c r="BN332" s="72">
        <v>0</v>
      </c>
      <c r="BO332" s="72">
        <v>0</v>
      </c>
      <c r="BP332" s="72">
        <v>0</v>
      </c>
      <c r="BQ332" s="72">
        <v>0</v>
      </c>
      <c r="BR332" s="72">
        <v>0</v>
      </c>
      <c r="BS332" s="72">
        <v>0</v>
      </c>
      <c r="BU332" s="86">
        <v>0</v>
      </c>
    </row>
    <row r="333" spans="2:73" ht="14.5" thickTop="1" x14ac:dyDescent="0.3"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</row>
    <row r="334" spans="2:73" x14ac:dyDescent="0.3">
      <c r="B334" s="68" t="s">
        <v>52</v>
      </c>
      <c r="E334" s="60" t="s">
        <v>21</v>
      </c>
      <c r="F334" s="68"/>
      <c r="G334" s="68"/>
      <c r="H334" s="68"/>
      <c r="I334" s="66">
        <v>0</v>
      </c>
      <c r="J334" s="68"/>
      <c r="K334" s="66">
        <v>0</v>
      </c>
      <c r="L334" s="66">
        <v>0</v>
      </c>
      <c r="M334" s="66">
        <v>0</v>
      </c>
      <c r="N334" s="66">
        <v>0</v>
      </c>
      <c r="O334" s="66">
        <v>0</v>
      </c>
      <c r="P334" s="66">
        <v>0</v>
      </c>
      <c r="Q334" s="66">
        <v>0</v>
      </c>
      <c r="R334" s="66">
        <v>0</v>
      </c>
      <c r="S334" s="66">
        <v>0</v>
      </c>
      <c r="T334" s="66">
        <v>0</v>
      </c>
      <c r="U334" s="66">
        <v>0</v>
      </c>
      <c r="V334" s="66">
        <v>0</v>
      </c>
      <c r="W334" s="66">
        <v>0</v>
      </c>
      <c r="X334" s="66">
        <v>0</v>
      </c>
      <c r="Y334" s="66">
        <v>0</v>
      </c>
      <c r="Z334" s="66">
        <v>0</v>
      </c>
      <c r="AA334" s="66">
        <v>0</v>
      </c>
      <c r="AB334" s="66">
        <v>0</v>
      </c>
      <c r="AC334" s="66">
        <v>0</v>
      </c>
      <c r="AD334" s="66">
        <v>0</v>
      </c>
      <c r="AE334" s="66">
        <v>0</v>
      </c>
      <c r="AF334" s="66">
        <v>0</v>
      </c>
      <c r="AG334" s="66">
        <v>0</v>
      </c>
      <c r="AH334" s="66">
        <v>0</v>
      </c>
      <c r="AI334" s="66">
        <v>0</v>
      </c>
      <c r="AJ334" s="66">
        <v>0</v>
      </c>
      <c r="AK334" s="66">
        <v>0</v>
      </c>
      <c r="AL334" s="66">
        <v>0</v>
      </c>
      <c r="AM334" s="66">
        <v>0</v>
      </c>
      <c r="AN334" s="66">
        <v>0</v>
      </c>
      <c r="AO334" s="66">
        <v>0</v>
      </c>
      <c r="AP334" s="66">
        <v>0</v>
      </c>
      <c r="AQ334" s="66">
        <v>0</v>
      </c>
      <c r="AR334" s="66">
        <v>0</v>
      </c>
      <c r="AS334" s="66">
        <v>0</v>
      </c>
      <c r="AT334" s="66">
        <v>0</v>
      </c>
      <c r="AU334" s="66">
        <v>0</v>
      </c>
      <c r="AV334" s="66">
        <v>0</v>
      </c>
      <c r="AW334" s="66">
        <v>0</v>
      </c>
      <c r="AX334" s="66">
        <v>0</v>
      </c>
      <c r="AY334" s="66">
        <v>0</v>
      </c>
      <c r="AZ334" s="66">
        <v>0</v>
      </c>
      <c r="BA334" s="66">
        <v>0</v>
      </c>
      <c r="BB334" s="66">
        <v>0</v>
      </c>
      <c r="BC334" s="66">
        <v>0</v>
      </c>
      <c r="BD334" s="66">
        <v>0</v>
      </c>
      <c r="BE334" s="66">
        <v>0</v>
      </c>
      <c r="BF334" s="66">
        <v>0</v>
      </c>
      <c r="BG334" s="66">
        <v>0</v>
      </c>
      <c r="BH334" s="66">
        <v>0</v>
      </c>
      <c r="BI334" s="66">
        <v>0</v>
      </c>
      <c r="BJ334" s="66">
        <v>0</v>
      </c>
      <c r="BK334" s="66">
        <v>0</v>
      </c>
      <c r="BL334" s="66">
        <v>0</v>
      </c>
      <c r="BM334" s="66">
        <v>0</v>
      </c>
      <c r="BN334" s="66">
        <v>0</v>
      </c>
      <c r="BO334" s="66">
        <v>0</v>
      </c>
      <c r="BP334" s="66">
        <v>0</v>
      </c>
      <c r="BQ334" s="66">
        <v>0</v>
      </c>
      <c r="BR334" s="66">
        <v>0</v>
      </c>
      <c r="BS334" s="66">
        <v>0</v>
      </c>
      <c r="BU334" s="78">
        <v>0</v>
      </c>
    </row>
    <row r="335" spans="2:73" x14ac:dyDescent="0.3">
      <c r="B335" s="68" t="s">
        <v>52</v>
      </c>
      <c r="E335" s="60" t="s">
        <v>22</v>
      </c>
      <c r="F335" s="67" t="s">
        <v>73</v>
      </c>
      <c r="G335" s="68"/>
      <c r="H335" s="68"/>
      <c r="I335" s="66">
        <v>0</v>
      </c>
      <c r="J335" s="68"/>
      <c r="K335" s="66">
        <v>0</v>
      </c>
      <c r="L335" s="66">
        <v>0</v>
      </c>
      <c r="M335" s="66">
        <v>0</v>
      </c>
      <c r="N335" s="66">
        <v>0</v>
      </c>
      <c r="O335" s="66">
        <v>0</v>
      </c>
      <c r="P335" s="66">
        <v>0</v>
      </c>
      <c r="Q335" s="66">
        <v>0</v>
      </c>
      <c r="R335" s="66">
        <v>0</v>
      </c>
      <c r="S335" s="66">
        <v>0</v>
      </c>
      <c r="T335" s="66">
        <v>0</v>
      </c>
      <c r="U335" s="66">
        <v>0</v>
      </c>
      <c r="V335" s="66">
        <v>0</v>
      </c>
      <c r="W335" s="66">
        <v>0</v>
      </c>
      <c r="X335" s="66">
        <v>0</v>
      </c>
      <c r="Y335" s="66">
        <v>0</v>
      </c>
      <c r="Z335" s="66">
        <v>0</v>
      </c>
      <c r="AA335" s="66">
        <v>0</v>
      </c>
      <c r="AB335" s="66">
        <v>0</v>
      </c>
      <c r="AC335" s="66">
        <v>0</v>
      </c>
      <c r="AD335" s="66">
        <v>0</v>
      </c>
      <c r="AE335" s="66">
        <v>0</v>
      </c>
      <c r="AF335" s="66">
        <v>0</v>
      </c>
      <c r="AG335" s="66">
        <v>0</v>
      </c>
      <c r="AH335" s="66">
        <v>0</v>
      </c>
      <c r="AI335" s="66">
        <v>0</v>
      </c>
      <c r="AJ335" s="66">
        <v>0</v>
      </c>
      <c r="AK335" s="66">
        <v>0</v>
      </c>
      <c r="AL335" s="66">
        <v>0</v>
      </c>
      <c r="AM335" s="66">
        <v>0</v>
      </c>
      <c r="AN335" s="66">
        <v>0</v>
      </c>
      <c r="AO335" s="66">
        <v>0</v>
      </c>
      <c r="AP335" s="66">
        <v>0</v>
      </c>
      <c r="AQ335" s="66">
        <v>0</v>
      </c>
      <c r="AR335" s="66">
        <v>0</v>
      </c>
      <c r="AS335" s="66">
        <v>0</v>
      </c>
      <c r="AT335" s="66">
        <v>0</v>
      </c>
      <c r="AU335" s="66">
        <v>0</v>
      </c>
      <c r="AV335" s="66">
        <v>0</v>
      </c>
      <c r="AW335" s="66">
        <v>0</v>
      </c>
      <c r="AX335" s="66">
        <v>0</v>
      </c>
      <c r="AY335" s="66">
        <v>0</v>
      </c>
      <c r="AZ335" s="66">
        <v>0</v>
      </c>
      <c r="BA335" s="66">
        <v>0</v>
      </c>
      <c r="BB335" s="66">
        <v>0</v>
      </c>
      <c r="BC335" s="66">
        <v>0</v>
      </c>
      <c r="BD335" s="66">
        <v>0</v>
      </c>
      <c r="BE335" s="66">
        <v>0</v>
      </c>
      <c r="BF335" s="66">
        <v>0</v>
      </c>
      <c r="BG335" s="66">
        <v>0</v>
      </c>
      <c r="BH335" s="66">
        <v>0</v>
      </c>
      <c r="BI335" s="66">
        <v>0</v>
      </c>
      <c r="BJ335" s="66">
        <v>0</v>
      </c>
      <c r="BK335" s="66">
        <v>0</v>
      </c>
      <c r="BL335" s="66">
        <v>0</v>
      </c>
      <c r="BM335" s="66">
        <v>0</v>
      </c>
      <c r="BN335" s="66">
        <v>0</v>
      </c>
      <c r="BO335" s="66">
        <v>0</v>
      </c>
      <c r="BP335" s="66">
        <v>0</v>
      </c>
      <c r="BQ335" s="66">
        <v>0</v>
      </c>
      <c r="BR335" s="66">
        <v>0</v>
      </c>
      <c r="BS335" s="66">
        <v>0</v>
      </c>
      <c r="BU335" s="70">
        <v>0</v>
      </c>
    </row>
    <row r="336" spans="2:73" x14ac:dyDescent="0.3">
      <c r="B336" s="68" t="s">
        <v>52</v>
      </c>
      <c r="E336" s="60" t="s">
        <v>23</v>
      </c>
      <c r="F336" s="67" t="s">
        <v>73</v>
      </c>
      <c r="G336" s="68"/>
      <c r="H336" s="68"/>
      <c r="I336" s="66">
        <v>0</v>
      </c>
      <c r="J336" s="68"/>
      <c r="K336" s="66">
        <v>0</v>
      </c>
      <c r="L336" s="66">
        <v>0</v>
      </c>
      <c r="M336" s="66">
        <v>0</v>
      </c>
      <c r="N336" s="66">
        <v>0</v>
      </c>
      <c r="O336" s="66">
        <v>0</v>
      </c>
      <c r="P336" s="66">
        <v>0</v>
      </c>
      <c r="Q336" s="66">
        <v>0</v>
      </c>
      <c r="R336" s="66">
        <v>0</v>
      </c>
      <c r="S336" s="66">
        <v>0</v>
      </c>
      <c r="T336" s="66">
        <v>0</v>
      </c>
      <c r="U336" s="66">
        <v>0</v>
      </c>
      <c r="V336" s="66">
        <v>0</v>
      </c>
      <c r="W336" s="66">
        <v>0</v>
      </c>
      <c r="X336" s="66">
        <v>0</v>
      </c>
      <c r="Y336" s="66">
        <v>0</v>
      </c>
      <c r="Z336" s="66">
        <v>0</v>
      </c>
      <c r="AA336" s="66">
        <v>0</v>
      </c>
      <c r="AB336" s="66">
        <v>0</v>
      </c>
      <c r="AC336" s="66">
        <v>0</v>
      </c>
      <c r="AD336" s="66">
        <v>0</v>
      </c>
      <c r="AE336" s="66">
        <v>0</v>
      </c>
      <c r="AF336" s="66">
        <v>0</v>
      </c>
      <c r="AG336" s="66">
        <v>0</v>
      </c>
      <c r="AH336" s="66">
        <v>0</v>
      </c>
      <c r="AI336" s="66">
        <v>0</v>
      </c>
      <c r="AJ336" s="66">
        <v>0</v>
      </c>
      <c r="AK336" s="66">
        <v>0</v>
      </c>
      <c r="AL336" s="66">
        <v>0</v>
      </c>
      <c r="AM336" s="66">
        <v>0</v>
      </c>
      <c r="AN336" s="66">
        <v>0</v>
      </c>
      <c r="AO336" s="66">
        <v>0</v>
      </c>
      <c r="AP336" s="66">
        <v>0</v>
      </c>
      <c r="AQ336" s="66">
        <v>0</v>
      </c>
      <c r="AR336" s="66">
        <v>0</v>
      </c>
      <c r="AS336" s="66">
        <v>0</v>
      </c>
      <c r="AT336" s="66">
        <v>0</v>
      </c>
      <c r="AU336" s="66">
        <v>0</v>
      </c>
      <c r="AV336" s="66">
        <v>0</v>
      </c>
      <c r="AW336" s="66">
        <v>0</v>
      </c>
      <c r="AX336" s="66">
        <v>0</v>
      </c>
      <c r="AY336" s="66">
        <v>0</v>
      </c>
      <c r="AZ336" s="66">
        <v>0</v>
      </c>
      <c r="BA336" s="66">
        <v>0</v>
      </c>
      <c r="BB336" s="66">
        <v>0</v>
      </c>
      <c r="BC336" s="66">
        <v>0</v>
      </c>
      <c r="BD336" s="66">
        <v>0</v>
      </c>
      <c r="BE336" s="66">
        <v>0</v>
      </c>
      <c r="BF336" s="66">
        <v>0</v>
      </c>
      <c r="BG336" s="66">
        <v>0</v>
      </c>
      <c r="BH336" s="66">
        <v>0</v>
      </c>
      <c r="BI336" s="66">
        <v>0</v>
      </c>
      <c r="BJ336" s="66">
        <v>0</v>
      </c>
      <c r="BK336" s="66">
        <v>0</v>
      </c>
      <c r="BL336" s="66">
        <v>0</v>
      </c>
      <c r="BM336" s="66">
        <v>0</v>
      </c>
      <c r="BN336" s="66">
        <v>0</v>
      </c>
      <c r="BO336" s="66">
        <v>0</v>
      </c>
      <c r="BP336" s="66">
        <v>0</v>
      </c>
      <c r="BQ336" s="66">
        <v>0</v>
      </c>
      <c r="BR336" s="66">
        <v>0</v>
      </c>
      <c r="BS336" s="66">
        <v>0</v>
      </c>
      <c r="BU336" s="70">
        <v>0</v>
      </c>
    </row>
    <row r="337" spans="2:73" x14ac:dyDescent="0.3">
      <c r="B337" s="68" t="s">
        <v>52</v>
      </c>
      <c r="E337" s="79" t="s">
        <v>74</v>
      </c>
      <c r="F337" s="80" t="s">
        <v>73</v>
      </c>
      <c r="G337" s="81"/>
      <c r="H337" s="81"/>
      <c r="I337" s="77">
        <v>0</v>
      </c>
      <c r="J337" s="81"/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  <c r="Q337" s="77">
        <v>0</v>
      </c>
      <c r="R337" s="77">
        <v>0</v>
      </c>
      <c r="S337" s="77">
        <v>0</v>
      </c>
      <c r="T337" s="77">
        <v>0</v>
      </c>
      <c r="U337" s="77">
        <v>0</v>
      </c>
      <c r="V337" s="77">
        <v>0</v>
      </c>
      <c r="W337" s="77">
        <v>0</v>
      </c>
      <c r="X337" s="77">
        <v>0</v>
      </c>
      <c r="Y337" s="77">
        <v>0</v>
      </c>
      <c r="Z337" s="77">
        <v>0</v>
      </c>
      <c r="AA337" s="77">
        <v>0</v>
      </c>
      <c r="AB337" s="77">
        <v>0</v>
      </c>
      <c r="AC337" s="77">
        <v>0</v>
      </c>
      <c r="AD337" s="77">
        <v>0</v>
      </c>
      <c r="AE337" s="77">
        <v>0</v>
      </c>
      <c r="AF337" s="77">
        <v>0</v>
      </c>
      <c r="AG337" s="77">
        <v>0</v>
      </c>
      <c r="AH337" s="77">
        <v>0</v>
      </c>
      <c r="AI337" s="77">
        <v>0</v>
      </c>
      <c r="AJ337" s="77">
        <v>0</v>
      </c>
      <c r="AK337" s="77">
        <v>0</v>
      </c>
      <c r="AL337" s="77">
        <v>0</v>
      </c>
      <c r="AM337" s="77">
        <v>0</v>
      </c>
      <c r="AN337" s="77">
        <v>0</v>
      </c>
      <c r="AO337" s="77">
        <v>0</v>
      </c>
      <c r="AP337" s="77">
        <v>0</v>
      </c>
      <c r="AQ337" s="77">
        <v>0</v>
      </c>
      <c r="AR337" s="77">
        <v>0</v>
      </c>
      <c r="AS337" s="77">
        <v>0</v>
      </c>
      <c r="AT337" s="77">
        <v>0</v>
      </c>
      <c r="AU337" s="77">
        <v>0</v>
      </c>
      <c r="AV337" s="77">
        <v>0</v>
      </c>
      <c r="AW337" s="77">
        <v>0</v>
      </c>
      <c r="AX337" s="77">
        <v>0</v>
      </c>
      <c r="AY337" s="77">
        <v>0</v>
      </c>
      <c r="AZ337" s="77">
        <v>0</v>
      </c>
      <c r="BA337" s="77">
        <v>0</v>
      </c>
      <c r="BB337" s="77">
        <v>0</v>
      </c>
      <c r="BC337" s="77">
        <v>0</v>
      </c>
      <c r="BD337" s="77">
        <v>0</v>
      </c>
      <c r="BE337" s="77">
        <v>0</v>
      </c>
      <c r="BF337" s="77">
        <v>0</v>
      </c>
      <c r="BG337" s="77">
        <v>0</v>
      </c>
      <c r="BH337" s="77">
        <v>0</v>
      </c>
      <c r="BI337" s="77">
        <v>0</v>
      </c>
      <c r="BJ337" s="77">
        <v>0</v>
      </c>
      <c r="BK337" s="77">
        <v>0</v>
      </c>
      <c r="BL337" s="77">
        <v>0</v>
      </c>
      <c r="BM337" s="77">
        <v>0</v>
      </c>
      <c r="BN337" s="77">
        <v>0</v>
      </c>
      <c r="BO337" s="77">
        <v>0</v>
      </c>
      <c r="BP337" s="77">
        <v>0</v>
      </c>
      <c r="BQ337" s="77">
        <v>0</v>
      </c>
      <c r="BR337" s="77">
        <v>0</v>
      </c>
      <c r="BS337" s="77">
        <v>0</v>
      </c>
      <c r="BU337" s="82">
        <v>0</v>
      </c>
    </row>
    <row r="338" spans="2:73" x14ac:dyDescent="0.3">
      <c r="B338" s="68" t="s">
        <v>52</v>
      </c>
      <c r="E338" s="61" t="s">
        <v>24</v>
      </c>
      <c r="F338" s="67" t="s">
        <v>73</v>
      </c>
      <c r="G338" s="68"/>
      <c r="H338" s="68"/>
      <c r="I338" s="66">
        <v>114926.09181172575</v>
      </c>
      <c r="J338" s="68"/>
      <c r="K338" s="66">
        <v>0</v>
      </c>
      <c r="L338" s="66">
        <v>0</v>
      </c>
      <c r="M338" s="66">
        <v>0</v>
      </c>
      <c r="N338" s="66">
        <v>0</v>
      </c>
      <c r="O338" s="66">
        <v>0</v>
      </c>
      <c r="P338" s="66">
        <v>3926.9278584800031</v>
      </c>
      <c r="Q338" s="66">
        <v>3883.1153741104113</v>
      </c>
      <c r="R338" s="66">
        <v>3808.5608417868179</v>
      </c>
      <c r="S338" s="66">
        <v>3684.2565000285822</v>
      </c>
      <c r="T338" s="66">
        <v>3838.8743401003976</v>
      </c>
      <c r="U338" s="66">
        <v>4344.6902483883123</v>
      </c>
      <c r="V338" s="66">
        <v>4012.5972281317718</v>
      </c>
      <c r="W338" s="66">
        <v>4231.5286701405203</v>
      </c>
      <c r="X338" s="66">
        <v>4415.3707309202446</v>
      </c>
      <c r="Y338" s="66">
        <v>4530.6018539904835</v>
      </c>
      <c r="Z338" s="66">
        <v>3981.6752997338767</v>
      </c>
      <c r="AA338" s="66">
        <v>3983.190541745973</v>
      </c>
      <c r="AB338" s="66">
        <v>4157.3549765987591</v>
      </c>
      <c r="AC338" s="66">
        <v>4245.1843286942594</v>
      </c>
      <c r="AD338" s="66">
        <v>4185.4486882260171</v>
      </c>
      <c r="AE338" s="66">
        <v>4135.5060546788463</v>
      </c>
      <c r="AF338" s="66">
        <v>4054.1250789096107</v>
      </c>
      <c r="AG338" s="66">
        <v>4088.8648490656492</v>
      </c>
      <c r="AH338" s="66">
        <v>4192.7723863083975</v>
      </c>
      <c r="AI338" s="66">
        <v>4192.2458766704149</v>
      </c>
      <c r="AJ338" s="66">
        <v>4080.2648502146876</v>
      </c>
      <c r="AK338" s="66">
        <v>6479.3971861006921</v>
      </c>
      <c r="AL338" s="66">
        <v>6413.5851543674162</v>
      </c>
      <c r="AM338" s="66">
        <v>6384.1942352661245</v>
      </c>
      <c r="AN338" s="66">
        <v>6492.4342495678102</v>
      </c>
      <c r="AO338" s="66">
        <v>3183.3244094996649</v>
      </c>
      <c r="AP338" s="66">
        <v>0</v>
      </c>
      <c r="AQ338" s="66">
        <v>0</v>
      </c>
      <c r="AR338" s="66">
        <v>0</v>
      </c>
      <c r="AS338" s="66">
        <v>0</v>
      </c>
      <c r="AT338" s="66">
        <v>0</v>
      </c>
      <c r="AU338" s="66">
        <v>0</v>
      </c>
      <c r="AV338" s="66">
        <v>0</v>
      </c>
      <c r="AW338" s="66">
        <v>0</v>
      </c>
      <c r="AX338" s="66">
        <v>0</v>
      </c>
      <c r="AY338" s="66">
        <v>0</v>
      </c>
      <c r="AZ338" s="66">
        <v>0</v>
      </c>
      <c r="BA338" s="66">
        <v>0</v>
      </c>
      <c r="BB338" s="66">
        <v>0</v>
      </c>
      <c r="BC338" s="66">
        <v>0</v>
      </c>
      <c r="BD338" s="66">
        <v>0</v>
      </c>
      <c r="BE338" s="66">
        <v>0</v>
      </c>
      <c r="BF338" s="66">
        <v>0</v>
      </c>
      <c r="BG338" s="66">
        <v>0</v>
      </c>
      <c r="BH338" s="66">
        <v>0</v>
      </c>
      <c r="BI338" s="66">
        <v>0</v>
      </c>
      <c r="BJ338" s="66">
        <v>0</v>
      </c>
      <c r="BK338" s="66">
        <v>0</v>
      </c>
      <c r="BL338" s="66">
        <v>0</v>
      </c>
      <c r="BM338" s="66">
        <v>0</v>
      </c>
      <c r="BN338" s="66">
        <v>0</v>
      </c>
      <c r="BO338" s="66">
        <v>0</v>
      </c>
      <c r="BP338" s="66">
        <v>0</v>
      </c>
      <c r="BQ338" s="66">
        <v>0</v>
      </c>
      <c r="BR338" s="66">
        <v>0</v>
      </c>
      <c r="BS338" s="66">
        <v>0</v>
      </c>
      <c r="BU338" s="83">
        <v>0</v>
      </c>
    </row>
    <row r="339" spans="2:73" x14ac:dyDescent="0.3">
      <c r="B339" s="68" t="s">
        <v>52</v>
      </c>
      <c r="E339" s="61" t="s">
        <v>25</v>
      </c>
      <c r="F339" s="67" t="s">
        <v>73</v>
      </c>
      <c r="G339" s="68"/>
      <c r="H339" s="68"/>
      <c r="I339" s="66">
        <v>0</v>
      </c>
      <c r="J339" s="68"/>
      <c r="K339" s="66">
        <v>0</v>
      </c>
      <c r="L339" s="66">
        <v>0</v>
      </c>
      <c r="M339" s="66">
        <v>0</v>
      </c>
      <c r="N339" s="66">
        <v>0</v>
      </c>
      <c r="O339" s="66">
        <v>0</v>
      </c>
      <c r="P339" s="66">
        <v>0</v>
      </c>
      <c r="Q339" s="66">
        <v>0</v>
      </c>
      <c r="R339" s="66">
        <v>0</v>
      </c>
      <c r="S339" s="66">
        <v>0</v>
      </c>
      <c r="T339" s="66">
        <v>0</v>
      </c>
      <c r="U339" s="66">
        <v>0</v>
      </c>
      <c r="V339" s="66">
        <v>0</v>
      </c>
      <c r="W339" s="66">
        <v>0</v>
      </c>
      <c r="X339" s="66">
        <v>0</v>
      </c>
      <c r="Y339" s="66">
        <v>0</v>
      </c>
      <c r="Z339" s="66">
        <v>0</v>
      </c>
      <c r="AA339" s="66">
        <v>0</v>
      </c>
      <c r="AB339" s="66">
        <v>0</v>
      </c>
      <c r="AC339" s="66">
        <v>0</v>
      </c>
      <c r="AD339" s="66">
        <v>0</v>
      </c>
      <c r="AE339" s="66">
        <v>0</v>
      </c>
      <c r="AF339" s="66">
        <v>0</v>
      </c>
      <c r="AG339" s="66">
        <v>0</v>
      </c>
      <c r="AH339" s="66">
        <v>0</v>
      </c>
      <c r="AI339" s="66">
        <v>0</v>
      </c>
      <c r="AJ339" s="66">
        <v>0</v>
      </c>
      <c r="AK339" s="66">
        <v>0</v>
      </c>
      <c r="AL339" s="66">
        <v>0</v>
      </c>
      <c r="AM339" s="66">
        <v>0</v>
      </c>
      <c r="AN339" s="66">
        <v>0</v>
      </c>
      <c r="AO339" s="66">
        <v>0</v>
      </c>
      <c r="AP339" s="66">
        <v>0</v>
      </c>
      <c r="AQ339" s="66">
        <v>0</v>
      </c>
      <c r="AR339" s="66">
        <v>0</v>
      </c>
      <c r="AS339" s="66">
        <v>0</v>
      </c>
      <c r="AT339" s="66">
        <v>0</v>
      </c>
      <c r="AU339" s="66">
        <v>0</v>
      </c>
      <c r="AV339" s="66">
        <v>0</v>
      </c>
      <c r="AW339" s="66">
        <v>0</v>
      </c>
      <c r="AX339" s="66">
        <v>0</v>
      </c>
      <c r="AY339" s="66">
        <v>0</v>
      </c>
      <c r="AZ339" s="66">
        <v>0</v>
      </c>
      <c r="BA339" s="66">
        <v>0</v>
      </c>
      <c r="BB339" s="66">
        <v>0</v>
      </c>
      <c r="BC339" s="66">
        <v>0</v>
      </c>
      <c r="BD339" s="66">
        <v>0</v>
      </c>
      <c r="BE339" s="66">
        <v>0</v>
      </c>
      <c r="BF339" s="66">
        <v>0</v>
      </c>
      <c r="BG339" s="66">
        <v>0</v>
      </c>
      <c r="BH339" s="66">
        <v>0</v>
      </c>
      <c r="BI339" s="66">
        <v>0</v>
      </c>
      <c r="BJ339" s="66">
        <v>0</v>
      </c>
      <c r="BK339" s="66">
        <v>0</v>
      </c>
      <c r="BL339" s="66">
        <v>0</v>
      </c>
      <c r="BM339" s="66">
        <v>0</v>
      </c>
      <c r="BN339" s="66">
        <v>0</v>
      </c>
      <c r="BO339" s="66">
        <v>0</v>
      </c>
      <c r="BP339" s="66">
        <v>0</v>
      </c>
      <c r="BQ339" s="66">
        <v>0</v>
      </c>
      <c r="BR339" s="66">
        <v>0</v>
      </c>
      <c r="BS339" s="66">
        <v>0</v>
      </c>
      <c r="BU339" s="70">
        <v>0</v>
      </c>
    </row>
    <row r="340" spans="2:73" ht="14.5" thickBot="1" x14ac:dyDescent="0.35">
      <c r="E340" s="71" t="s">
        <v>52</v>
      </c>
      <c r="F340" s="84" t="s">
        <v>73</v>
      </c>
      <c r="G340" s="85"/>
      <c r="H340" s="85"/>
      <c r="I340" s="72">
        <v>114926.09181172575</v>
      </c>
      <c r="J340" s="85"/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3926.9278584800031</v>
      </c>
      <c r="Q340" s="72">
        <v>3883.1153741104113</v>
      </c>
      <c r="R340" s="72">
        <v>3808.5608417868179</v>
      </c>
      <c r="S340" s="72">
        <v>3684.2565000285822</v>
      </c>
      <c r="T340" s="72">
        <v>3838.8743401003976</v>
      </c>
      <c r="U340" s="72">
        <v>4344.6902483883123</v>
      </c>
      <c r="V340" s="72">
        <v>4012.5972281317718</v>
      </c>
      <c r="W340" s="72">
        <v>4231.5286701405203</v>
      </c>
      <c r="X340" s="72">
        <v>4415.3707309202446</v>
      </c>
      <c r="Y340" s="72">
        <v>4530.6018539904835</v>
      </c>
      <c r="Z340" s="72">
        <v>3981.6752997338767</v>
      </c>
      <c r="AA340" s="72">
        <v>3983.190541745973</v>
      </c>
      <c r="AB340" s="72">
        <v>4157.3549765987591</v>
      </c>
      <c r="AC340" s="72">
        <v>4245.1843286942594</v>
      </c>
      <c r="AD340" s="72">
        <v>4185.4486882260171</v>
      </c>
      <c r="AE340" s="72">
        <v>4135.5060546788463</v>
      </c>
      <c r="AF340" s="72">
        <v>4054.1250789096107</v>
      </c>
      <c r="AG340" s="72">
        <v>4088.8648490656492</v>
      </c>
      <c r="AH340" s="72">
        <v>4192.7723863083975</v>
      </c>
      <c r="AI340" s="72">
        <v>4192.2458766704149</v>
      </c>
      <c r="AJ340" s="72">
        <v>4080.2648502146876</v>
      </c>
      <c r="AK340" s="72">
        <v>6479.3971861006921</v>
      </c>
      <c r="AL340" s="72">
        <v>6413.5851543674162</v>
      </c>
      <c r="AM340" s="72">
        <v>6384.1942352661245</v>
      </c>
      <c r="AN340" s="72">
        <v>6492.4342495678102</v>
      </c>
      <c r="AO340" s="72">
        <v>3183.3244094996649</v>
      </c>
      <c r="AP340" s="72">
        <v>0</v>
      </c>
      <c r="AQ340" s="72">
        <v>0</v>
      </c>
      <c r="AR340" s="72">
        <v>0</v>
      </c>
      <c r="AS340" s="72">
        <v>0</v>
      </c>
      <c r="AT340" s="72">
        <v>0</v>
      </c>
      <c r="AU340" s="72">
        <v>0</v>
      </c>
      <c r="AV340" s="72">
        <v>0</v>
      </c>
      <c r="AW340" s="72">
        <v>0</v>
      </c>
      <c r="AX340" s="72">
        <v>0</v>
      </c>
      <c r="AY340" s="72">
        <v>0</v>
      </c>
      <c r="AZ340" s="72">
        <v>0</v>
      </c>
      <c r="BA340" s="72">
        <v>0</v>
      </c>
      <c r="BB340" s="72">
        <v>0</v>
      </c>
      <c r="BC340" s="72">
        <v>0</v>
      </c>
      <c r="BD340" s="72">
        <v>0</v>
      </c>
      <c r="BE340" s="72">
        <v>0</v>
      </c>
      <c r="BF340" s="72">
        <v>0</v>
      </c>
      <c r="BG340" s="72">
        <v>0</v>
      </c>
      <c r="BH340" s="72">
        <v>0</v>
      </c>
      <c r="BI340" s="72">
        <v>0</v>
      </c>
      <c r="BJ340" s="72">
        <v>0</v>
      </c>
      <c r="BK340" s="72">
        <v>0</v>
      </c>
      <c r="BL340" s="72">
        <v>0</v>
      </c>
      <c r="BM340" s="72">
        <v>0</v>
      </c>
      <c r="BN340" s="72">
        <v>0</v>
      </c>
      <c r="BO340" s="72">
        <v>0</v>
      </c>
      <c r="BP340" s="72">
        <v>0</v>
      </c>
      <c r="BQ340" s="72">
        <v>0</v>
      </c>
      <c r="BR340" s="72">
        <v>0</v>
      </c>
      <c r="BS340" s="72">
        <v>0</v>
      </c>
      <c r="BU340" s="86">
        <v>0</v>
      </c>
    </row>
    <row r="341" spans="2:73" ht="14.5" thickTop="1" x14ac:dyDescent="0.3">
      <c r="E341" s="74"/>
      <c r="F341" s="88"/>
      <c r="G341" s="76"/>
      <c r="H341" s="76"/>
      <c r="I341" s="89"/>
      <c r="J341" s="76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  <c r="BE341" s="75"/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</row>
    <row r="342" spans="2:73" x14ac:dyDescent="0.3">
      <c r="B342" s="68" t="s">
        <v>53</v>
      </c>
      <c r="E342" s="60" t="s">
        <v>21</v>
      </c>
      <c r="F342" s="68"/>
      <c r="G342" s="68"/>
      <c r="H342" s="68"/>
      <c r="I342" s="66">
        <v>0</v>
      </c>
      <c r="J342" s="68"/>
      <c r="K342" s="66">
        <v>0</v>
      </c>
      <c r="L342" s="66">
        <v>0</v>
      </c>
      <c r="M342" s="66">
        <v>0</v>
      </c>
      <c r="N342" s="66">
        <v>0</v>
      </c>
      <c r="O342" s="66">
        <v>0</v>
      </c>
      <c r="P342" s="66">
        <v>0</v>
      </c>
      <c r="Q342" s="66">
        <v>0</v>
      </c>
      <c r="R342" s="66">
        <v>0</v>
      </c>
      <c r="S342" s="66">
        <v>0</v>
      </c>
      <c r="T342" s="66">
        <v>0</v>
      </c>
      <c r="U342" s="66">
        <v>0</v>
      </c>
      <c r="V342" s="66">
        <v>0</v>
      </c>
      <c r="W342" s="66">
        <v>0</v>
      </c>
      <c r="X342" s="66">
        <v>0</v>
      </c>
      <c r="Y342" s="66">
        <v>0</v>
      </c>
      <c r="Z342" s="66">
        <v>0</v>
      </c>
      <c r="AA342" s="66">
        <v>0</v>
      </c>
      <c r="AB342" s="66">
        <v>0</v>
      </c>
      <c r="AC342" s="66">
        <v>0</v>
      </c>
      <c r="AD342" s="66">
        <v>0</v>
      </c>
      <c r="AE342" s="66">
        <v>0</v>
      </c>
      <c r="AF342" s="66">
        <v>0</v>
      </c>
      <c r="AG342" s="66">
        <v>0</v>
      </c>
      <c r="AH342" s="66">
        <v>0</v>
      </c>
      <c r="AI342" s="66">
        <v>0</v>
      </c>
      <c r="AJ342" s="66">
        <v>0</v>
      </c>
      <c r="AK342" s="66">
        <v>0</v>
      </c>
      <c r="AL342" s="66">
        <v>0</v>
      </c>
      <c r="AM342" s="66">
        <v>0</v>
      </c>
      <c r="AN342" s="66">
        <v>0</v>
      </c>
      <c r="AO342" s="66">
        <v>0</v>
      </c>
      <c r="AP342" s="66">
        <v>0</v>
      </c>
      <c r="AQ342" s="66">
        <v>0</v>
      </c>
      <c r="AR342" s="66">
        <v>0</v>
      </c>
      <c r="AS342" s="66">
        <v>0</v>
      </c>
      <c r="AT342" s="66">
        <v>0</v>
      </c>
      <c r="AU342" s="66">
        <v>0</v>
      </c>
      <c r="AV342" s="66">
        <v>0</v>
      </c>
      <c r="AW342" s="66">
        <v>0</v>
      </c>
      <c r="AX342" s="66">
        <v>0</v>
      </c>
      <c r="AY342" s="66">
        <v>0</v>
      </c>
      <c r="AZ342" s="66">
        <v>0</v>
      </c>
      <c r="BA342" s="66">
        <v>0</v>
      </c>
      <c r="BB342" s="66">
        <v>0</v>
      </c>
      <c r="BC342" s="66">
        <v>0</v>
      </c>
      <c r="BD342" s="66">
        <v>0</v>
      </c>
      <c r="BE342" s="66">
        <v>0</v>
      </c>
      <c r="BF342" s="66">
        <v>0</v>
      </c>
      <c r="BG342" s="66">
        <v>0</v>
      </c>
      <c r="BH342" s="66">
        <v>0</v>
      </c>
      <c r="BI342" s="66">
        <v>0</v>
      </c>
      <c r="BJ342" s="66">
        <v>0</v>
      </c>
      <c r="BK342" s="66">
        <v>0</v>
      </c>
      <c r="BL342" s="66">
        <v>0</v>
      </c>
      <c r="BM342" s="66">
        <v>0</v>
      </c>
      <c r="BN342" s="66">
        <v>0</v>
      </c>
      <c r="BO342" s="66">
        <v>0</v>
      </c>
      <c r="BP342" s="66">
        <v>0</v>
      </c>
      <c r="BQ342" s="66">
        <v>0</v>
      </c>
      <c r="BR342" s="66">
        <v>0</v>
      </c>
      <c r="BS342" s="66">
        <v>0</v>
      </c>
      <c r="BU342" s="78">
        <v>0</v>
      </c>
    </row>
    <row r="343" spans="2:73" x14ac:dyDescent="0.3">
      <c r="B343" s="68" t="s">
        <v>53</v>
      </c>
      <c r="E343" s="60" t="s">
        <v>22</v>
      </c>
      <c r="F343" s="67" t="s">
        <v>73</v>
      </c>
      <c r="G343" s="68"/>
      <c r="H343" s="68"/>
      <c r="I343" s="66">
        <v>0</v>
      </c>
      <c r="J343" s="68"/>
      <c r="K343" s="66">
        <v>0</v>
      </c>
      <c r="L343" s="66">
        <v>0</v>
      </c>
      <c r="M343" s="66">
        <v>0</v>
      </c>
      <c r="N343" s="66">
        <v>0</v>
      </c>
      <c r="O343" s="66">
        <v>0</v>
      </c>
      <c r="P343" s="66">
        <v>0</v>
      </c>
      <c r="Q343" s="66">
        <v>0</v>
      </c>
      <c r="R343" s="66">
        <v>0</v>
      </c>
      <c r="S343" s="66">
        <v>0</v>
      </c>
      <c r="T343" s="66">
        <v>0</v>
      </c>
      <c r="U343" s="66">
        <v>0</v>
      </c>
      <c r="V343" s="66">
        <v>0</v>
      </c>
      <c r="W343" s="66">
        <v>0</v>
      </c>
      <c r="X343" s="66">
        <v>0</v>
      </c>
      <c r="Y343" s="66">
        <v>0</v>
      </c>
      <c r="Z343" s="66">
        <v>0</v>
      </c>
      <c r="AA343" s="66">
        <v>0</v>
      </c>
      <c r="AB343" s="66">
        <v>0</v>
      </c>
      <c r="AC343" s="66">
        <v>0</v>
      </c>
      <c r="AD343" s="66">
        <v>0</v>
      </c>
      <c r="AE343" s="66">
        <v>0</v>
      </c>
      <c r="AF343" s="66">
        <v>0</v>
      </c>
      <c r="AG343" s="66">
        <v>0</v>
      </c>
      <c r="AH343" s="66">
        <v>0</v>
      </c>
      <c r="AI343" s="66">
        <v>0</v>
      </c>
      <c r="AJ343" s="66">
        <v>0</v>
      </c>
      <c r="AK343" s="66">
        <v>0</v>
      </c>
      <c r="AL343" s="66">
        <v>0</v>
      </c>
      <c r="AM343" s="66">
        <v>0</v>
      </c>
      <c r="AN343" s="66">
        <v>0</v>
      </c>
      <c r="AO343" s="66">
        <v>0</v>
      </c>
      <c r="AP343" s="66">
        <v>0</v>
      </c>
      <c r="AQ343" s="66">
        <v>0</v>
      </c>
      <c r="AR343" s="66">
        <v>0</v>
      </c>
      <c r="AS343" s="66">
        <v>0</v>
      </c>
      <c r="AT343" s="66">
        <v>0</v>
      </c>
      <c r="AU343" s="66">
        <v>0</v>
      </c>
      <c r="AV343" s="66">
        <v>0</v>
      </c>
      <c r="AW343" s="66">
        <v>0</v>
      </c>
      <c r="AX343" s="66">
        <v>0</v>
      </c>
      <c r="AY343" s="66">
        <v>0</v>
      </c>
      <c r="AZ343" s="66">
        <v>0</v>
      </c>
      <c r="BA343" s="66">
        <v>0</v>
      </c>
      <c r="BB343" s="66">
        <v>0</v>
      </c>
      <c r="BC343" s="66">
        <v>0</v>
      </c>
      <c r="BD343" s="66">
        <v>0</v>
      </c>
      <c r="BE343" s="66">
        <v>0</v>
      </c>
      <c r="BF343" s="66">
        <v>0</v>
      </c>
      <c r="BG343" s="66">
        <v>0</v>
      </c>
      <c r="BH343" s="66">
        <v>0</v>
      </c>
      <c r="BI343" s="66">
        <v>0</v>
      </c>
      <c r="BJ343" s="66">
        <v>0</v>
      </c>
      <c r="BK343" s="66">
        <v>0</v>
      </c>
      <c r="BL343" s="66">
        <v>0</v>
      </c>
      <c r="BM343" s="66">
        <v>0</v>
      </c>
      <c r="BN343" s="66">
        <v>0</v>
      </c>
      <c r="BO343" s="66">
        <v>0</v>
      </c>
      <c r="BP343" s="66">
        <v>0</v>
      </c>
      <c r="BQ343" s="66">
        <v>0</v>
      </c>
      <c r="BR343" s="66">
        <v>0</v>
      </c>
      <c r="BS343" s="66">
        <v>0</v>
      </c>
      <c r="BU343" s="70">
        <v>0</v>
      </c>
    </row>
    <row r="344" spans="2:73" x14ac:dyDescent="0.3">
      <c r="B344" s="68" t="s">
        <v>53</v>
      </c>
      <c r="E344" s="60" t="s">
        <v>23</v>
      </c>
      <c r="F344" s="67" t="s">
        <v>73</v>
      </c>
      <c r="G344" s="68"/>
      <c r="H344" s="68"/>
      <c r="I344" s="66">
        <v>0</v>
      </c>
      <c r="J344" s="68"/>
      <c r="K344" s="66">
        <v>0</v>
      </c>
      <c r="L344" s="66">
        <v>0</v>
      </c>
      <c r="M344" s="66">
        <v>0</v>
      </c>
      <c r="N344" s="66">
        <v>0</v>
      </c>
      <c r="O344" s="66">
        <v>0</v>
      </c>
      <c r="P344" s="66">
        <v>0</v>
      </c>
      <c r="Q344" s="66">
        <v>0</v>
      </c>
      <c r="R344" s="66">
        <v>0</v>
      </c>
      <c r="S344" s="66">
        <v>0</v>
      </c>
      <c r="T344" s="66">
        <v>0</v>
      </c>
      <c r="U344" s="66">
        <v>0</v>
      </c>
      <c r="V344" s="66">
        <v>0</v>
      </c>
      <c r="W344" s="66">
        <v>0</v>
      </c>
      <c r="X344" s="66">
        <v>0</v>
      </c>
      <c r="Y344" s="66">
        <v>0</v>
      </c>
      <c r="Z344" s="66">
        <v>0</v>
      </c>
      <c r="AA344" s="66">
        <v>0</v>
      </c>
      <c r="AB344" s="66">
        <v>0</v>
      </c>
      <c r="AC344" s="66">
        <v>0</v>
      </c>
      <c r="AD344" s="66">
        <v>0</v>
      </c>
      <c r="AE344" s="66">
        <v>0</v>
      </c>
      <c r="AF344" s="66">
        <v>0</v>
      </c>
      <c r="AG344" s="66">
        <v>0</v>
      </c>
      <c r="AH344" s="66">
        <v>0</v>
      </c>
      <c r="AI344" s="66">
        <v>0</v>
      </c>
      <c r="AJ344" s="66">
        <v>0</v>
      </c>
      <c r="AK344" s="66">
        <v>0</v>
      </c>
      <c r="AL344" s="66">
        <v>0</v>
      </c>
      <c r="AM344" s="66">
        <v>0</v>
      </c>
      <c r="AN344" s="66">
        <v>0</v>
      </c>
      <c r="AO344" s="66">
        <v>0</v>
      </c>
      <c r="AP344" s="66">
        <v>0</v>
      </c>
      <c r="AQ344" s="66">
        <v>0</v>
      </c>
      <c r="AR344" s="66">
        <v>0</v>
      </c>
      <c r="AS344" s="66">
        <v>0</v>
      </c>
      <c r="AT344" s="66">
        <v>0</v>
      </c>
      <c r="AU344" s="66">
        <v>0</v>
      </c>
      <c r="AV344" s="66">
        <v>0</v>
      </c>
      <c r="AW344" s="66">
        <v>0</v>
      </c>
      <c r="AX344" s="66">
        <v>0</v>
      </c>
      <c r="AY344" s="66">
        <v>0</v>
      </c>
      <c r="AZ344" s="66">
        <v>0</v>
      </c>
      <c r="BA344" s="66">
        <v>0</v>
      </c>
      <c r="BB344" s="66">
        <v>0</v>
      </c>
      <c r="BC344" s="66">
        <v>0</v>
      </c>
      <c r="BD344" s="66">
        <v>0</v>
      </c>
      <c r="BE344" s="66">
        <v>0</v>
      </c>
      <c r="BF344" s="66">
        <v>0</v>
      </c>
      <c r="BG344" s="66">
        <v>0</v>
      </c>
      <c r="BH344" s="66">
        <v>0</v>
      </c>
      <c r="BI344" s="66">
        <v>0</v>
      </c>
      <c r="BJ344" s="66">
        <v>0</v>
      </c>
      <c r="BK344" s="66">
        <v>0</v>
      </c>
      <c r="BL344" s="66">
        <v>0</v>
      </c>
      <c r="BM344" s="66">
        <v>0</v>
      </c>
      <c r="BN344" s="66">
        <v>0</v>
      </c>
      <c r="BO344" s="66">
        <v>0</v>
      </c>
      <c r="BP344" s="66">
        <v>0</v>
      </c>
      <c r="BQ344" s="66">
        <v>0</v>
      </c>
      <c r="BR344" s="66">
        <v>0</v>
      </c>
      <c r="BS344" s="66">
        <v>0</v>
      </c>
      <c r="BU344" s="70">
        <v>0</v>
      </c>
    </row>
    <row r="345" spans="2:73" x14ac:dyDescent="0.3">
      <c r="B345" s="68" t="s">
        <v>53</v>
      </c>
      <c r="E345" s="79" t="s">
        <v>74</v>
      </c>
      <c r="F345" s="80" t="s">
        <v>73</v>
      </c>
      <c r="G345" s="81"/>
      <c r="H345" s="81"/>
      <c r="I345" s="77">
        <v>0</v>
      </c>
      <c r="J345" s="81"/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  <c r="Q345" s="77">
        <v>0</v>
      </c>
      <c r="R345" s="77">
        <v>0</v>
      </c>
      <c r="S345" s="77">
        <v>0</v>
      </c>
      <c r="T345" s="77">
        <v>0</v>
      </c>
      <c r="U345" s="77">
        <v>0</v>
      </c>
      <c r="V345" s="77">
        <v>0</v>
      </c>
      <c r="W345" s="77">
        <v>0</v>
      </c>
      <c r="X345" s="77">
        <v>0</v>
      </c>
      <c r="Y345" s="77">
        <v>0</v>
      </c>
      <c r="Z345" s="77">
        <v>0</v>
      </c>
      <c r="AA345" s="77">
        <v>0</v>
      </c>
      <c r="AB345" s="77">
        <v>0</v>
      </c>
      <c r="AC345" s="77">
        <v>0</v>
      </c>
      <c r="AD345" s="77">
        <v>0</v>
      </c>
      <c r="AE345" s="77">
        <v>0</v>
      </c>
      <c r="AF345" s="77">
        <v>0</v>
      </c>
      <c r="AG345" s="77">
        <v>0</v>
      </c>
      <c r="AH345" s="77">
        <v>0</v>
      </c>
      <c r="AI345" s="77">
        <v>0</v>
      </c>
      <c r="AJ345" s="77">
        <v>0</v>
      </c>
      <c r="AK345" s="77">
        <v>0</v>
      </c>
      <c r="AL345" s="77">
        <v>0</v>
      </c>
      <c r="AM345" s="77">
        <v>0</v>
      </c>
      <c r="AN345" s="77">
        <v>0</v>
      </c>
      <c r="AO345" s="77">
        <v>0</v>
      </c>
      <c r="AP345" s="77">
        <v>0</v>
      </c>
      <c r="AQ345" s="77">
        <v>0</v>
      </c>
      <c r="AR345" s="77">
        <v>0</v>
      </c>
      <c r="AS345" s="77">
        <v>0</v>
      </c>
      <c r="AT345" s="77">
        <v>0</v>
      </c>
      <c r="AU345" s="77">
        <v>0</v>
      </c>
      <c r="AV345" s="77">
        <v>0</v>
      </c>
      <c r="AW345" s="77">
        <v>0</v>
      </c>
      <c r="AX345" s="77">
        <v>0</v>
      </c>
      <c r="AY345" s="77">
        <v>0</v>
      </c>
      <c r="AZ345" s="77">
        <v>0</v>
      </c>
      <c r="BA345" s="77">
        <v>0</v>
      </c>
      <c r="BB345" s="77">
        <v>0</v>
      </c>
      <c r="BC345" s="77">
        <v>0</v>
      </c>
      <c r="BD345" s="77">
        <v>0</v>
      </c>
      <c r="BE345" s="77">
        <v>0</v>
      </c>
      <c r="BF345" s="77">
        <v>0</v>
      </c>
      <c r="BG345" s="77">
        <v>0</v>
      </c>
      <c r="BH345" s="77">
        <v>0</v>
      </c>
      <c r="BI345" s="77">
        <v>0</v>
      </c>
      <c r="BJ345" s="77">
        <v>0</v>
      </c>
      <c r="BK345" s="77">
        <v>0</v>
      </c>
      <c r="BL345" s="77">
        <v>0</v>
      </c>
      <c r="BM345" s="77">
        <v>0</v>
      </c>
      <c r="BN345" s="77">
        <v>0</v>
      </c>
      <c r="BO345" s="77">
        <v>0</v>
      </c>
      <c r="BP345" s="77">
        <v>0</v>
      </c>
      <c r="BQ345" s="77">
        <v>0</v>
      </c>
      <c r="BR345" s="77">
        <v>0</v>
      </c>
      <c r="BS345" s="77">
        <v>0</v>
      </c>
      <c r="BU345" s="82">
        <v>0</v>
      </c>
    </row>
    <row r="346" spans="2:73" x14ac:dyDescent="0.3">
      <c r="B346" s="68" t="s">
        <v>53</v>
      </c>
      <c r="E346" s="61" t="s">
        <v>24</v>
      </c>
      <c r="F346" s="67" t="s">
        <v>73</v>
      </c>
      <c r="G346" s="68"/>
      <c r="H346" s="68"/>
      <c r="I346" s="66">
        <v>32282.463822039936</v>
      </c>
      <c r="J346" s="68"/>
      <c r="K346" s="66">
        <v>0</v>
      </c>
      <c r="L346" s="66">
        <v>0</v>
      </c>
      <c r="M346" s="66">
        <v>0</v>
      </c>
      <c r="N346" s="66">
        <v>0</v>
      </c>
      <c r="O346" s="66">
        <v>0</v>
      </c>
      <c r="P346" s="66">
        <v>1073.073777474646</v>
      </c>
      <c r="Q346" s="66">
        <v>1096.3395728567416</v>
      </c>
      <c r="R346" s="66">
        <v>1075.1157546384702</v>
      </c>
      <c r="S346" s="66">
        <v>1040.5383098628013</v>
      </c>
      <c r="T346" s="66">
        <v>1083.6587720159464</v>
      </c>
      <c r="U346" s="66">
        <v>1225.8608782040587</v>
      </c>
      <c r="V346" s="66">
        <v>1132.2560851380806</v>
      </c>
      <c r="W346" s="66">
        <v>1194.1069068624729</v>
      </c>
      <c r="X346" s="66">
        <v>1245.6943415710493</v>
      </c>
      <c r="Y346" s="66">
        <v>1277.241671906052</v>
      </c>
      <c r="Z346" s="66">
        <v>1120.4567687794683</v>
      </c>
      <c r="AA346" s="66">
        <v>1118.1576321289301</v>
      </c>
      <c r="AB346" s="66">
        <v>1166.5210880885757</v>
      </c>
      <c r="AC346" s="66">
        <v>1192.0795006605044</v>
      </c>
      <c r="AD346" s="66">
        <v>1174.6784652830361</v>
      </c>
      <c r="AE346" s="66">
        <v>1159.308556991452</v>
      </c>
      <c r="AF346" s="66">
        <v>1137.8502407060187</v>
      </c>
      <c r="AG346" s="66">
        <v>1147.5977612252902</v>
      </c>
      <c r="AH346" s="66">
        <v>1176.7513840812539</v>
      </c>
      <c r="AI346" s="66">
        <v>1174.9060726531245</v>
      </c>
      <c r="AJ346" s="66">
        <v>1145.1892405871477</v>
      </c>
      <c r="AK346" s="66">
        <v>1818.5320361544454</v>
      </c>
      <c r="AL346" s="66">
        <v>1798.9953452023046</v>
      </c>
      <c r="AM346" s="66">
        <v>1791.822845835557</v>
      </c>
      <c r="AN346" s="66">
        <v>1822.193324954118</v>
      </c>
      <c r="AO346" s="66">
        <v>893.53748817839187</v>
      </c>
      <c r="AP346" s="66">
        <v>0</v>
      </c>
      <c r="AQ346" s="66">
        <v>0</v>
      </c>
      <c r="AR346" s="66">
        <v>0</v>
      </c>
      <c r="AS346" s="66">
        <v>0</v>
      </c>
      <c r="AT346" s="66">
        <v>0</v>
      </c>
      <c r="AU346" s="66">
        <v>0</v>
      </c>
      <c r="AV346" s="66">
        <v>0</v>
      </c>
      <c r="AW346" s="66">
        <v>0</v>
      </c>
      <c r="AX346" s="66">
        <v>0</v>
      </c>
      <c r="AY346" s="66">
        <v>0</v>
      </c>
      <c r="AZ346" s="66">
        <v>0</v>
      </c>
      <c r="BA346" s="66">
        <v>0</v>
      </c>
      <c r="BB346" s="66">
        <v>0</v>
      </c>
      <c r="BC346" s="66">
        <v>0</v>
      </c>
      <c r="BD346" s="66">
        <v>0</v>
      </c>
      <c r="BE346" s="66">
        <v>0</v>
      </c>
      <c r="BF346" s="66">
        <v>0</v>
      </c>
      <c r="BG346" s="66">
        <v>0</v>
      </c>
      <c r="BH346" s="66">
        <v>0</v>
      </c>
      <c r="BI346" s="66">
        <v>0</v>
      </c>
      <c r="BJ346" s="66">
        <v>0</v>
      </c>
      <c r="BK346" s="66">
        <v>0</v>
      </c>
      <c r="BL346" s="66">
        <v>0</v>
      </c>
      <c r="BM346" s="66">
        <v>0</v>
      </c>
      <c r="BN346" s="66">
        <v>0</v>
      </c>
      <c r="BO346" s="66">
        <v>0</v>
      </c>
      <c r="BP346" s="66">
        <v>0</v>
      </c>
      <c r="BQ346" s="66">
        <v>0</v>
      </c>
      <c r="BR346" s="66">
        <v>0</v>
      </c>
      <c r="BS346" s="66">
        <v>0</v>
      </c>
      <c r="BU346" s="83">
        <v>0</v>
      </c>
    </row>
    <row r="347" spans="2:73" x14ac:dyDescent="0.3">
      <c r="B347" s="68" t="s">
        <v>53</v>
      </c>
      <c r="E347" s="61" t="s">
        <v>25</v>
      </c>
      <c r="F347" s="67" t="s">
        <v>73</v>
      </c>
      <c r="G347" s="68"/>
      <c r="H347" s="68"/>
      <c r="I347" s="66">
        <v>0</v>
      </c>
      <c r="J347" s="68"/>
      <c r="K347" s="66">
        <v>0</v>
      </c>
      <c r="L347" s="66">
        <v>0</v>
      </c>
      <c r="M347" s="66">
        <v>0</v>
      </c>
      <c r="N347" s="66">
        <v>0</v>
      </c>
      <c r="O347" s="66">
        <v>0</v>
      </c>
      <c r="P347" s="66">
        <v>0</v>
      </c>
      <c r="Q347" s="66">
        <v>0</v>
      </c>
      <c r="R347" s="66">
        <v>0</v>
      </c>
      <c r="S347" s="66">
        <v>0</v>
      </c>
      <c r="T347" s="66">
        <v>0</v>
      </c>
      <c r="U347" s="66">
        <v>0</v>
      </c>
      <c r="V347" s="66">
        <v>0</v>
      </c>
      <c r="W347" s="66">
        <v>0</v>
      </c>
      <c r="X347" s="66">
        <v>0</v>
      </c>
      <c r="Y347" s="66">
        <v>0</v>
      </c>
      <c r="Z347" s="66">
        <v>0</v>
      </c>
      <c r="AA347" s="66">
        <v>0</v>
      </c>
      <c r="AB347" s="66">
        <v>0</v>
      </c>
      <c r="AC347" s="66">
        <v>0</v>
      </c>
      <c r="AD347" s="66">
        <v>0</v>
      </c>
      <c r="AE347" s="66">
        <v>0</v>
      </c>
      <c r="AF347" s="66">
        <v>0</v>
      </c>
      <c r="AG347" s="66">
        <v>0</v>
      </c>
      <c r="AH347" s="66">
        <v>0</v>
      </c>
      <c r="AI347" s="66">
        <v>0</v>
      </c>
      <c r="AJ347" s="66">
        <v>0</v>
      </c>
      <c r="AK347" s="66">
        <v>0</v>
      </c>
      <c r="AL347" s="66">
        <v>0</v>
      </c>
      <c r="AM347" s="66">
        <v>0</v>
      </c>
      <c r="AN347" s="66">
        <v>0</v>
      </c>
      <c r="AO347" s="66">
        <v>0</v>
      </c>
      <c r="AP347" s="66">
        <v>0</v>
      </c>
      <c r="AQ347" s="66">
        <v>0</v>
      </c>
      <c r="AR347" s="66">
        <v>0</v>
      </c>
      <c r="AS347" s="66">
        <v>0</v>
      </c>
      <c r="AT347" s="66">
        <v>0</v>
      </c>
      <c r="AU347" s="66">
        <v>0</v>
      </c>
      <c r="AV347" s="66">
        <v>0</v>
      </c>
      <c r="AW347" s="66">
        <v>0</v>
      </c>
      <c r="AX347" s="66">
        <v>0</v>
      </c>
      <c r="AY347" s="66">
        <v>0</v>
      </c>
      <c r="AZ347" s="66">
        <v>0</v>
      </c>
      <c r="BA347" s="66">
        <v>0</v>
      </c>
      <c r="BB347" s="66">
        <v>0</v>
      </c>
      <c r="BC347" s="66">
        <v>0</v>
      </c>
      <c r="BD347" s="66">
        <v>0</v>
      </c>
      <c r="BE347" s="66">
        <v>0</v>
      </c>
      <c r="BF347" s="66">
        <v>0</v>
      </c>
      <c r="BG347" s="66">
        <v>0</v>
      </c>
      <c r="BH347" s="66">
        <v>0</v>
      </c>
      <c r="BI347" s="66">
        <v>0</v>
      </c>
      <c r="BJ347" s="66">
        <v>0</v>
      </c>
      <c r="BK347" s="66">
        <v>0</v>
      </c>
      <c r="BL347" s="66">
        <v>0</v>
      </c>
      <c r="BM347" s="66">
        <v>0</v>
      </c>
      <c r="BN347" s="66">
        <v>0</v>
      </c>
      <c r="BO347" s="66">
        <v>0</v>
      </c>
      <c r="BP347" s="66">
        <v>0</v>
      </c>
      <c r="BQ347" s="66">
        <v>0</v>
      </c>
      <c r="BR347" s="66">
        <v>0</v>
      </c>
      <c r="BS347" s="66">
        <v>0</v>
      </c>
      <c r="BU347" s="70">
        <v>0</v>
      </c>
    </row>
    <row r="348" spans="2:73" ht="14.5" thickBot="1" x14ac:dyDescent="0.35">
      <c r="E348" s="71" t="s">
        <v>53</v>
      </c>
      <c r="F348" s="84" t="s">
        <v>73</v>
      </c>
      <c r="G348" s="85"/>
      <c r="H348" s="85"/>
      <c r="I348" s="72" t="e">
        <v>#VALUE!</v>
      </c>
      <c r="J348" s="85"/>
      <c r="K348" s="72">
        <v>0</v>
      </c>
      <c r="L348" s="72">
        <v>0</v>
      </c>
      <c r="M348" s="72">
        <v>0</v>
      </c>
      <c r="N348" s="72">
        <v>0</v>
      </c>
      <c r="O348" s="72">
        <v>0</v>
      </c>
      <c r="P348" s="72">
        <v>1073.073777474646</v>
      </c>
      <c r="Q348" s="72">
        <v>1096.3395728567416</v>
      </c>
      <c r="R348" s="72">
        <v>1075.1157546384702</v>
      </c>
      <c r="S348" s="72">
        <v>1040.5383098628013</v>
      </c>
      <c r="T348" s="72">
        <v>1083.6587720159464</v>
      </c>
      <c r="U348" s="72">
        <v>1225.8608782040587</v>
      </c>
      <c r="V348" s="72">
        <v>1132.2560851380806</v>
      </c>
      <c r="W348" s="72">
        <v>1194.1069068624729</v>
      </c>
      <c r="X348" s="72">
        <v>1245.6943415710493</v>
      </c>
      <c r="Y348" s="72">
        <v>1277.241671906052</v>
      </c>
      <c r="Z348" s="72">
        <v>1120.4567687794683</v>
      </c>
      <c r="AA348" s="72">
        <v>1118.1576321289301</v>
      </c>
      <c r="AB348" s="72">
        <v>1166.5210880885757</v>
      </c>
      <c r="AC348" s="72">
        <v>1192.0795006605044</v>
      </c>
      <c r="AD348" s="72">
        <v>1174.6784652830361</v>
      </c>
      <c r="AE348" s="72">
        <v>1159.308556991452</v>
      </c>
      <c r="AF348" s="72">
        <v>1137.8502407060187</v>
      </c>
      <c r="AG348" s="72">
        <v>1147.5977612252902</v>
      </c>
      <c r="AH348" s="72">
        <v>1176.7513840812539</v>
      </c>
      <c r="AI348" s="72">
        <v>1174.9060726531245</v>
      </c>
      <c r="AJ348" s="72">
        <v>1145.1892405871477</v>
      </c>
      <c r="AK348" s="72">
        <v>1818.5320361544454</v>
      </c>
      <c r="AL348" s="72">
        <v>1798.9953452023046</v>
      </c>
      <c r="AM348" s="72">
        <v>1791.822845835557</v>
      </c>
      <c r="AN348" s="72">
        <v>1822.193324954118</v>
      </c>
      <c r="AO348" s="72">
        <v>893.53748817839187</v>
      </c>
      <c r="AP348" s="72">
        <v>0</v>
      </c>
      <c r="AQ348" s="72">
        <v>0</v>
      </c>
      <c r="AR348" s="72">
        <v>0</v>
      </c>
      <c r="AS348" s="72">
        <v>0</v>
      </c>
      <c r="AT348" s="72">
        <v>0</v>
      </c>
      <c r="AU348" s="72">
        <v>0</v>
      </c>
      <c r="AV348" s="72">
        <v>0</v>
      </c>
      <c r="AW348" s="72">
        <v>0</v>
      </c>
      <c r="AX348" s="72">
        <v>0</v>
      </c>
      <c r="AY348" s="72">
        <v>0</v>
      </c>
      <c r="AZ348" s="72">
        <v>0</v>
      </c>
      <c r="BA348" s="72">
        <v>0</v>
      </c>
      <c r="BB348" s="72">
        <v>0</v>
      </c>
      <c r="BC348" s="72">
        <v>0</v>
      </c>
      <c r="BD348" s="72">
        <v>0</v>
      </c>
      <c r="BE348" s="72">
        <v>0</v>
      </c>
      <c r="BF348" s="72">
        <v>0</v>
      </c>
      <c r="BG348" s="72">
        <v>0</v>
      </c>
      <c r="BH348" s="72">
        <v>0</v>
      </c>
      <c r="BI348" s="72">
        <v>0</v>
      </c>
      <c r="BJ348" s="72" t="e">
        <v>#VALUE!</v>
      </c>
      <c r="BK348" s="72">
        <v>0</v>
      </c>
      <c r="BL348" s="72">
        <v>0</v>
      </c>
      <c r="BM348" s="72">
        <v>0</v>
      </c>
      <c r="BN348" s="72">
        <v>0</v>
      </c>
      <c r="BO348" s="72">
        <v>0</v>
      </c>
      <c r="BP348" s="72">
        <v>0</v>
      </c>
      <c r="BQ348" s="72">
        <v>0</v>
      </c>
      <c r="BR348" s="72">
        <v>0</v>
      </c>
      <c r="BS348" s="72">
        <v>0</v>
      </c>
      <c r="BU348" s="86" t="e">
        <v>#VALUE!</v>
      </c>
    </row>
    <row r="349" spans="2:73" ht="14.5" thickTop="1" x14ac:dyDescent="0.3"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</row>
    <row r="350" spans="2:73" x14ac:dyDescent="0.3">
      <c r="E350" s="79" t="s">
        <v>69</v>
      </c>
      <c r="F350" s="81"/>
      <c r="G350" s="81"/>
      <c r="H350" s="81"/>
      <c r="I350" s="77" t="e">
        <v>#VALUE!</v>
      </c>
      <c r="J350" s="81"/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19752.41087955072</v>
      </c>
      <c r="Q350" s="77">
        <v>20020.717569137993</v>
      </c>
      <c r="R350" s="77">
        <v>20054.34329323885</v>
      </c>
      <c r="S350" s="77">
        <v>19965.954415052285</v>
      </c>
      <c r="T350" s="77">
        <v>20206.243942312227</v>
      </c>
      <c r="U350" s="77">
        <v>20904.637911937258</v>
      </c>
      <c r="V350" s="77">
        <v>20521.563989146416</v>
      </c>
      <c r="W350" s="77">
        <v>20844.93131890212</v>
      </c>
      <c r="X350" s="77">
        <v>21123.294187485419</v>
      </c>
      <c r="Y350" s="77">
        <v>21312.967745179827</v>
      </c>
      <c r="Z350" s="77">
        <v>20650.242354997983</v>
      </c>
      <c r="AA350" s="77">
        <v>20692.406397462109</v>
      </c>
      <c r="AB350" s="77">
        <v>20958.232496637524</v>
      </c>
      <c r="AC350" s="77">
        <v>21114.880899280179</v>
      </c>
      <c r="AD350" s="77">
        <v>21081.096947367718</v>
      </c>
      <c r="AE350" s="77">
        <v>20509.757228873776</v>
      </c>
      <c r="AF350" s="77">
        <v>20345.931684711089</v>
      </c>
      <c r="AG350" s="77">
        <v>20284.093693544848</v>
      </c>
      <c r="AH350" s="77">
        <v>20427.002517394132</v>
      </c>
      <c r="AI350" s="77">
        <v>20330.211691967314</v>
      </c>
      <c r="AJ350" s="77">
        <v>20186.480590768901</v>
      </c>
      <c r="AK350" s="77">
        <v>23082.200060343632</v>
      </c>
      <c r="AL350" s="77">
        <v>23128.209752118884</v>
      </c>
      <c r="AM350" s="77">
        <v>23108.694352958595</v>
      </c>
      <c r="AN350" s="77">
        <v>23845.014634246894</v>
      </c>
      <c r="AO350" s="77">
        <v>20115.121265364822</v>
      </c>
      <c r="AP350" s="77">
        <v>16226.76948016286</v>
      </c>
      <c r="AQ350" s="77">
        <v>16266.084273838134</v>
      </c>
      <c r="AR350" s="77">
        <v>16241.36925447763</v>
      </c>
      <c r="AS350" s="77">
        <v>16342.325606390088</v>
      </c>
      <c r="AT350" s="77">
        <v>16334.732607957409</v>
      </c>
      <c r="AU350" s="77">
        <v>16030.416184575526</v>
      </c>
      <c r="AV350" s="77">
        <v>16244.664162336703</v>
      </c>
      <c r="AW350" s="77">
        <v>16461.535294545014</v>
      </c>
      <c r="AX350" s="77">
        <v>16681.143861696732</v>
      </c>
      <c r="AY350" s="77">
        <v>16903.442065777635</v>
      </c>
      <c r="AZ350" s="77">
        <v>17128.716231073722</v>
      </c>
      <c r="BA350" s="77">
        <v>17356.752632031155</v>
      </c>
      <c r="BB350" s="77">
        <v>17587.671692963373</v>
      </c>
      <c r="BC350" s="77">
        <v>17821.42294475561</v>
      </c>
      <c r="BD350" s="77">
        <v>0.28115952942119876</v>
      </c>
      <c r="BE350" s="77">
        <v>0</v>
      </c>
      <c r="BF350" s="77">
        <v>0</v>
      </c>
      <c r="BG350" s="77">
        <v>0</v>
      </c>
      <c r="BH350" s="77">
        <v>0</v>
      </c>
      <c r="BI350" s="77">
        <v>0</v>
      </c>
      <c r="BJ350" s="77" t="e">
        <v>#VALUE!</v>
      </c>
      <c r="BK350" s="77">
        <v>0</v>
      </c>
      <c r="BL350" s="77">
        <v>0</v>
      </c>
      <c r="BM350" s="77">
        <v>0</v>
      </c>
      <c r="BN350" s="77">
        <v>0</v>
      </c>
      <c r="BO350" s="77">
        <v>0</v>
      </c>
      <c r="BP350" s="77">
        <v>0</v>
      </c>
      <c r="BQ350" s="77">
        <v>0</v>
      </c>
      <c r="BR350" s="77">
        <v>0</v>
      </c>
      <c r="BS350" s="77">
        <v>0</v>
      </c>
      <c r="BU350" s="90" t="e">
        <v>#VALUE!</v>
      </c>
    </row>
    <row r="352" spans="2:73" x14ac:dyDescent="0.3">
      <c r="B352" s="68" t="s">
        <v>54</v>
      </c>
      <c r="E352" s="60" t="s">
        <v>21</v>
      </c>
      <c r="F352" s="68"/>
      <c r="G352" s="68"/>
      <c r="H352" s="68"/>
      <c r="I352" s="66">
        <v>34048.498759444628</v>
      </c>
      <c r="J352" s="68"/>
      <c r="K352" s="66">
        <v>0</v>
      </c>
      <c r="L352" s="66">
        <v>0</v>
      </c>
      <c r="M352" s="66">
        <v>0</v>
      </c>
      <c r="N352" s="66">
        <v>0</v>
      </c>
      <c r="O352" s="66">
        <v>0</v>
      </c>
      <c r="P352" s="66">
        <v>0</v>
      </c>
      <c r="Q352" s="66">
        <v>0</v>
      </c>
      <c r="R352" s="66">
        <v>47.403867228239747</v>
      </c>
      <c r="S352" s="66">
        <v>3318.713233876078</v>
      </c>
      <c r="T352" s="66">
        <v>3360.8361709672522</v>
      </c>
      <c r="U352" s="66">
        <v>3391.046415778319</v>
      </c>
      <c r="V352" s="66">
        <v>3406.558626589107</v>
      </c>
      <c r="W352" s="66">
        <v>3415.2146116271715</v>
      </c>
      <c r="X352" s="66">
        <v>3418.6427245135337</v>
      </c>
      <c r="Y352" s="66">
        <v>3421.2566605893844</v>
      </c>
      <c r="Z352" s="66">
        <v>3420.4424837788738</v>
      </c>
      <c r="AA352" s="66">
        <v>3420.2710781345559</v>
      </c>
      <c r="AB352" s="66">
        <v>3428.1128863621088</v>
      </c>
      <c r="AC352" s="66">
        <v>0</v>
      </c>
      <c r="AD352" s="66">
        <v>0</v>
      </c>
      <c r="AE352" s="66">
        <v>0</v>
      </c>
      <c r="AF352" s="66">
        <v>0</v>
      </c>
      <c r="AG352" s="66">
        <v>0</v>
      </c>
      <c r="AH352" s="66">
        <v>0</v>
      </c>
      <c r="AI352" s="66">
        <v>0</v>
      </c>
      <c r="AJ352" s="66">
        <v>0</v>
      </c>
      <c r="AK352" s="66">
        <v>0</v>
      </c>
      <c r="AL352" s="66">
        <v>0</v>
      </c>
      <c r="AM352" s="66">
        <v>0</v>
      </c>
      <c r="AN352" s="66">
        <v>0</v>
      </c>
      <c r="AO352" s="66">
        <v>0</v>
      </c>
      <c r="AP352" s="66">
        <v>0</v>
      </c>
      <c r="AQ352" s="66">
        <v>0</v>
      </c>
      <c r="AR352" s="66">
        <v>0</v>
      </c>
      <c r="AS352" s="66">
        <v>0</v>
      </c>
      <c r="AT352" s="66">
        <v>0</v>
      </c>
      <c r="AU352" s="66">
        <v>0</v>
      </c>
      <c r="AV352" s="66">
        <v>0</v>
      </c>
      <c r="AW352" s="66">
        <v>0</v>
      </c>
      <c r="AX352" s="66">
        <v>0</v>
      </c>
      <c r="AY352" s="66">
        <v>0</v>
      </c>
      <c r="AZ352" s="66">
        <v>0</v>
      </c>
      <c r="BA352" s="66">
        <v>0</v>
      </c>
      <c r="BB352" s="66">
        <v>0</v>
      </c>
      <c r="BC352" s="66">
        <v>0</v>
      </c>
      <c r="BD352" s="66">
        <v>0</v>
      </c>
      <c r="BE352" s="66">
        <v>0</v>
      </c>
      <c r="BF352" s="66">
        <v>0</v>
      </c>
      <c r="BG352" s="66">
        <v>0</v>
      </c>
      <c r="BH352" s="66">
        <v>0</v>
      </c>
      <c r="BI352" s="66">
        <v>0</v>
      </c>
      <c r="BJ352" s="66">
        <v>0</v>
      </c>
      <c r="BK352" s="66">
        <v>0</v>
      </c>
      <c r="BL352" s="66">
        <v>0</v>
      </c>
      <c r="BM352" s="66">
        <v>0</v>
      </c>
      <c r="BN352" s="66">
        <v>0</v>
      </c>
      <c r="BO352" s="66">
        <v>0</v>
      </c>
      <c r="BP352" s="66">
        <v>0</v>
      </c>
      <c r="BQ352" s="66">
        <v>0</v>
      </c>
      <c r="BR352" s="66">
        <v>0</v>
      </c>
      <c r="BS352" s="66">
        <v>0</v>
      </c>
      <c r="BU352" s="78">
        <v>0</v>
      </c>
    </row>
    <row r="353" spans="2:73" x14ac:dyDescent="0.3">
      <c r="B353" s="68" t="s">
        <v>54</v>
      </c>
      <c r="E353" s="60" t="s">
        <v>22</v>
      </c>
      <c r="F353" s="67" t="s">
        <v>73</v>
      </c>
      <c r="G353" s="68"/>
      <c r="H353" s="68"/>
      <c r="I353" s="66">
        <v>146447.68642401893</v>
      </c>
      <c r="J353" s="68"/>
      <c r="K353" s="66">
        <v>0</v>
      </c>
      <c r="L353" s="66">
        <v>0</v>
      </c>
      <c r="M353" s="66">
        <v>0</v>
      </c>
      <c r="N353" s="66">
        <v>0</v>
      </c>
      <c r="O353" s="66">
        <v>0</v>
      </c>
      <c r="P353" s="66">
        <v>0</v>
      </c>
      <c r="Q353" s="66">
        <v>0</v>
      </c>
      <c r="R353" s="66">
        <v>0</v>
      </c>
      <c r="S353" s="66">
        <v>0</v>
      </c>
      <c r="T353" s="66">
        <v>0</v>
      </c>
      <c r="U353" s="66">
        <v>0</v>
      </c>
      <c r="V353" s="66">
        <v>0</v>
      </c>
      <c r="W353" s="66">
        <v>0</v>
      </c>
      <c r="X353" s="66">
        <v>0</v>
      </c>
      <c r="Y353" s="66">
        <v>0</v>
      </c>
      <c r="Z353" s="66">
        <v>0</v>
      </c>
      <c r="AA353" s="66">
        <v>0</v>
      </c>
      <c r="AB353" s="66">
        <v>0</v>
      </c>
      <c r="AC353" s="66">
        <v>5008.1312843474843</v>
      </c>
      <c r="AD353" s="66">
        <v>4910.2980220486043</v>
      </c>
      <c r="AE353" s="66">
        <v>4903.4869635018913</v>
      </c>
      <c r="AF353" s="66">
        <v>4919.1587340277456</v>
      </c>
      <c r="AG353" s="66">
        <v>5009.1373158963943</v>
      </c>
      <c r="AH353" s="66">
        <v>5160.7561702231924</v>
      </c>
      <c r="AI353" s="66">
        <v>5272.7154319891633</v>
      </c>
      <c r="AJ353" s="66">
        <v>5467.3599519163254</v>
      </c>
      <c r="AK353" s="66">
        <v>5567.6097494033393</v>
      </c>
      <c r="AL353" s="66">
        <v>5661.2221478273696</v>
      </c>
      <c r="AM353" s="66">
        <v>5678.3940481969667</v>
      </c>
      <c r="AN353" s="66">
        <v>5782.4042362084947</v>
      </c>
      <c r="AO353" s="66">
        <v>5888.3034741212068</v>
      </c>
      <c r="AP353" s="66">
        <v>5956.3504248651898</v>
      </c>
      <c r="AQ353" s="66">
        <v>6016.0453081185096</v>
      </c>
      <c r="AR353" s="66">
        <v>6103.667992890395</v>
      </c>
      <c r="AS353" s="66">
        <v>6277.9707265128691</v>
      </c>
      <c r="AT353" s="66">
        <v>6424.8397255391101</v>
      </c>
      <c r="AU353" s="66">
        <v>6444.6576391203762</v>
      </c>
      <c r="AV353" s="66">
        <v>6541.6891936767242</v>
      </c>
      <c r="AW353" s="66">
        <v>6636.6032178659325</v>
      </c>
      <c r="AX353" s="66">
        <v>6769.3352822232509</v>
      </c>
      <c r="AY353" s="66">
        <v>6904.721987867717</v>
      </c>
      <c r="AZ353" s="66">
        <v>7042.8164276250718</v>
      </c>
      <c r="BA353" s="66">
        <v>6100.0109680056066</v>
      </c>
      <c r="BB353" s="66">
        <v>0</v>
      </c>
      <c r="BC353" s="66">
        <v>0</v>
      </c>
      <c r="BD353" s="66">
        <v>0</v>
      </c>
      <c r="BE353" s="66">
        <v>0</v>
      </c>
      <c r="BF353" s="66">
        <v>0</v>
      </c>
      <c r="BG353" s="66">
        <v>0</v>
      </c>
      <c r="BH353" s="66">
        <v>0</v>
      </c>
      <c r="BI353" s="66">
        <v>0</v>
      </c>
      <c r="BJ353" s="66">
        <v>0</v>
      </c>
      <c r="BK353" s="66">
        <v>0</v>
      </c>
      <c r="BL353" s="66">
        <v>0</v>
      </c>
      <c r="BM353" s="66">
        <v>0</v>
      </c>
      <c r="BN353" s="66">
        <v>0</v>
      </c>
      <c r="BO353" s="66">
        <v>0</v>
      </c>
      <c r="BP353" s="66">
        <v>0</v>
      </c>
      <c r="BQ353" s="66">
        <v>0</v>
      </c>
      <c r="BR353" s="66">
        <v>0</v>
      </c>
      <c r="BS353" s="66">
        <v>0</v>
      </c>
      <c r="BU353" s="70">
        <v>0</v>
      </c>
    </row>
    <row r="354" spans="2:73" x14ac:dyDescent="0.3">
      <c r="B354" s="68" t="s">
        <v>54</v>
      </c>
      <c r="E354" s="60" t="s">
        <v>23</v>
      </c>
      <c r="F354" s="67" t="s">
        <v>73</v>
      </c>
      <c r="G354" s="68"/>
      <c r="H354" s="68"/>
      <c r="I354" s="66">
        <v>2048.754177061403</v>
      </c>
      <c r="J354" s="68"/>
      <c r="K354" s="66">
        <v>0</v>
      </c>
      <c r="L354" s="66">
        <v>0</v>
      </c>
      <c r="M354" s="66">
        <v>0</v>
      </c>
      <c r="N354" s="66">
        <v>0</v>
      </c>
      <c r="O354" s="66">
        <v>0</v>
      </c>
      <c r="P354" s="66">
        <v>0</v>
      </c>
      <c r="Q354" s="66">
        <v>0</v>
      </c>
      <c r="R354" s="66">
        <v>1.6406893552545148</v>
      </c>
      <c r="S354" s="66">
        <v>117.16084256884068</v>
      </c>
      <c r="T354" s="66">
        <v>114.65135127785037</v>
      </c>
      <c r="U354" s="66">
        <v>111.44027045325797</v>
      </c>
      <c r="V354" s="66">
        <v>114.18905065807925</v>
      </c>
      <c r="W354" s="66">
        <v>109.90003424610148</v>
      </c>
      <c r="X354" s="66">
        <v>105.19739655722772</v>
      </c>
      <c r="Y354" s="66">
        <v>100.22449584921927</v>
      </c>
      <c r="Z354" s="66">
        <v>94.904325031289261</v>
      </c>
      <c r="AA354" s="66">
        <v>89.35159436056864</v>
      </c>
      <c r="AB354" s="66">
        <v>83.735285192008419</v>
      </c>
      <c r="AC354" s="66">
        <v>85.409990895848594</v>
      </c>
      <c r="AD354" s="66">
        <v>79.198355194332322</v>
      </c>
      <c r="AE354" s="66">
        <v>72.704090068397079</v>
      </c>
      <c r="AF354" s="66">
        <v>57.67857812092835</v>
      </c>
      <c r="AG354" s="66">
        <v>50.427556871440217</v>
      </c>
      <c r="AH354" s="66">
        <v>51.43610800886902</v>
      </c>
      <c r="AI354" s="66">
        <v>43.720691807538671</v>
      </c>
      <c r="AJ354" s="66">
        <v>35.676084514951555</v>
      </c>
      <c r="AK354" s="66">
        <v>27.292204653937937</v>
      </c>
      <c r="AL354" s="66">
        <v>27.705818015468367</v>
      </c>
      <c r="AM354" s="66">
        <v>28.11086162473746</v>
      </c>
      <c r="AN354" s="66">
        <v>28.673078857232206</v>
      </c>
      <c r="AO354" s="66">
        <v>29.24654043437685</v>
      </c>
      <c r="AP354" s="66">
        <v>29.831471243064392</v>
      </c>
      <c r="AQ354" s="66">
        <v>30.282107255630081</v>
      </c>
      <c r="AR354" s="66">
        <v>30.723161038038896</v>
      </c>
      <c r="AS354" s="66">
        <v>31.337624258799675</v>
      </c>
      <c r="AT354" s="66">
        <v>31.96437674397567</v>
      </c>
      <c r="AU354" s="66">
        <v>32.603664278855192</v>
      </c>
      <c r="AV354" s="66">
        <v>33.094549040523049</v>
      </c>
      <c r="AW354" s="66">
        <v>33.57472116964216</v>
      </c>
      <c r="AX354" s="66">
        <v>34.246215593035004</v>
      </c>
      <c r="AY354" s="66">
        <v>34.931139904895701</v>
      </c>
      <c r="AZ354" s="66">
        <v>35.629762702993617</v>
      </c>
      <c r="BA354" s="66">
        <v>30.860089214193625</v>
      </c>
      <c r="BB354" s="66">
        <v>0</v>
      </c>
      <c r="BC354" s="66">
        <v>0</v>
      </c>
      <c r="BD354" s="66">
        <v>0</v>
      </c>
      <c r="BE354" s="66">
        <v>0</v>
      </c>
      <c r="BF354" s="66">
        <v>0</v>
      </c>
      <c r="BG354" s="66">
        <v>0</v>
      </c>
      <c r="BH354" s="66">
        <v>0</v>
      </c>
      <c r="BI354" s="66">
        <v>0</v>
      </c>
      <c r="BJ354" s="66">
        <v>0</v>
      </c>
      <c r="BK354" s="66">
        <v>0</v>
      </c>
      <c r="BL354" s="66">
        <v>0</v>
      </c>
      <c r="BM354" s="66">
        <v>0</v>
      </c>
      <c r="BN354" s="66">
        <v>0</v>
      </c>
      <c r="BO354" s="66">
        <v>0</v>
      </c>
      <c r="BP354" s="66">
        <v>0</v>
      </c>
      <c r="BQ354" s="66">
        <v>0</v>
      </c>
      <c r="BR354" s="66">
        <v>0</v>
      </c>
      <c r="BS354" s="66">
        <v>0</v>
      </c>
      <c r="BU354" s="70">
        <v>0</v>
      </c>
    </row>
    <row r="355" spans="2:73" x14ac:dyDescent="0.3">
      <c r="B355" s="68" t="s">
        <v>54</v>
      </c>
      <c r="E355" s="79" t="s">
        <v>74</v>
      </c>
      <c r="F355" s="80" t="s">
        <v>73</v>
      </c>
      <c r="G355" s="81"/>
      <c r="H355" s="81"/>
      <c r="I355" s="77">
        <v>182544.93936052496</v>
      </c>
      <c r="J355" s="81"/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  <c r="Q355" s="77">
        <v>0</v>
      </c>
      <c r="R355" s="77">
        <v>49.044556583494263</v>
      </c>
      <c r="S355" s="77">
        <v>3435.8740764449185</v>
      </c>
      <c r="T355" s="77">
        <v>3475.4875222451028</v>
      </c>
      <c r="U355" s="77">
        <v>3502.4866862315771</v>
      </c>
      <c r="V355" s="77">
        <v>3520.7476772471864</v>
      </c>
      <c r="W355" s="77">
        <v>3525.1146458732728</v>
      </c>
      <c r="X355" s="77">
        <v>3523.8401210707616</v>
      </c>
      <c r="Y355" s="77">
        <v>3521.4811564386036</v>
      </c>
      <c r="Z355" s="77">
        <v>3515.3468088101627</v>
      </c>
      <c r="AA355" s="77">
        <v>3509.6226724951248</v>
      </c>
      <c r="AB355" s="77">
        <v>3511.8481715541175</v>
      </c>
      <c r="AC355" s="77">
        <v>5093.5412752433331</v>
      </c>
      <c r="AD355" s="77">
        <v>4989.4963772429364</v>
      </c>
      <c r="AE355" s="77">
        <v>4976.1910535702882</v>
      </c>
      <c r="AF355" s="77">
        <v>4976.8373121486748</v>
      </c>
      <c r="AG355" s="77">
        <v>5059.5648727678345</v>
      </c>
      <c r="AH355" s="77">
        <v>5212.1922782320607</v>
      </c>
      <c r="AI355" s="77">
        <v>5316.4361237967023</v>
      </c>
      <c r="AJ355" s="77">
        <v>5503.0360364312774</v>
      </c>
      <c r="AK355" s="77">
        <v>5594.9019540572772</v>
      </c>
      <c r="AL355" s="77">
        <v>5688.9279658428386</v>
      </c>
      <c r="AM355" s="77">
        <v>5706.5049098217041</v>
      </c>
      <c r="AN355" s="77">
        <v>5811.0773150657278</v>
      </c>
      <c r="AO355" s="77">
        <v>5917.5500145555834</v>
      </c>
      <c r="AP355" s="77">
        <v>5986.1818961082545</v>
      </c>
      <c r="AQ355" s="77">
        <v>6046.3274153741395</v>
      </c>
      <c r="AR355" s="77">
        <v>6134.3911539284336</v>
      </c>
      <c r="AS355" s="77">
        <v>6309.3083507716683</v>
      </c>
      <c r="AT355" s="77">
        <v>6456.8041022830857</v>
      </c>
      <c r="AU355" s="77">
        <v>6477.2613033992311</v>
      </c>
      <c r="AV355" s="77">
        <v>6574.7837427172472</v>
      </c>
      <c r="AW355" s="77">
        <v>6670.177939035575</v>
      </c>
      <c r="AX355" s="77">
        <v>6803.5814978162853</v>
      </c>
      <c r="AY355" s="77">
        <v>6939.6531277726117</v>
      </c>
      <c r="AZ355" s="77">
        <v>7078.4461903280644</v>
      </c>
      <c r="BA355" s="77">
        <v>6130.8710572197997</v>
      </c>
      <c r="BB355" s="77">
        <v>0</v>
      </c>
      <c r="BC355" s="77">
        <v>0</v>
      </c>
      <c r="BD355" s="77">
        <v>0</v>
      </c>
      <c r="BE355" s="77">
        <v>0</v>
      </c>
      <c r="BF355" s="77">
        <v>0</v>
      </c>
      <c r="BG355" s="77">
        <v>0</v>
      </c>
      <c r="BH355" s="77">
        <v>0</v>
      </c>
      <c r="BI355" s="77">
        <v>0</v>
      </c>
      <c r="BJ355" s="77">
        <v>0</v>
      </c>
      <c r="BK355" s="77">
        <v>0</v>
      </c>
      <c r="BL355" s="77">
        <v>0</v>
      </c>
      <c r="BM355" s="77">
        <v>0</v>
      </c>
      <c r="BN355" s="77">
        <v>0</v>
      </c>
      <c r="BO355" s="77">
        <v>0</v>
      </c>
      <c r="BP355" s="77">
        <v>0</v>
      </c>
      <c r="BQ355" s="77">
        <v>0</v>
      </c>
      <c r="BR355" s="77">
        <v>0</v>
      </c>
      <c r="BS355" s="77">
        <v>0</v>
      </c>
      <c r="BU355" s="82">
        <v>0</v>
      </c>
    </row>
    <row r="356" spans="2:73" x14ac:dyDescent="0.3">
      <c r="B356" s="68" t="s">
        <v>54</v>
      </c>
      <c r="E356" s="61" t="s">
        <v>24</v>
      </c>
      <c r="F356" s="67" t="s">
        <v>73</v>
      </c>
      <c r="G356" s="68"/>
      <c r="H356" s="68"/>
      <c r="I356" s="66">
        <v>0</v>
      </c>
      <c r="J356" s="68"/>
      <c r="K356" s="66">
        <v>0</v>
      </c>
      <c r="L356" s="66">
        <v>0</v>
      </c>
      <c r="M356" s="66">
        <v>0</v>
      </c>
      <c r="N356" s="66">
        <v>0</v>
      </c>
      <c r="O356" s="66">
        <v>0</v>
      </c>
      <c r="P356" s="66">
        <v>0</v>
      </c>
      <c r="Q356" s="66">
        <v>0</v>
      </c>
      <c r="R356" s="66">
        <v>0</v>
      </c>
      <c r="S356" s="66">
        <v>0</v>
      </c>
      <c r="T356" s="66">
        <v>0</v>
      </c>
      <c r="U356" s="66">
        <v>0</v>
      </c>
      <c r="V356" s="66">
        <v>0</v>
      </c>
      <c r="W356" s="66">
        <v>0</v>
      </c>
      <c r="X356" s="66">
        <v>0</v>
      </c>
      <c r="Y356" s="66">
        <v>0</v>
      </c>
      <c r="Z356" s="66">
        <v>0</v>
      </c>
      <c r="AA356" s="66">
        <v>0</v>
      </c>
      <c r="AB356" s="66">
        <v>0</v>
      </c>
      <c r="AC356" s="66">
        <v>0</v>
      </c>
      <c r="AD356" s="66">
        <v>0</v>
      </c>
      <c r="AE356" s="66">
        <v>0</v>
      </c>
      <c r="AF356" s="66">
        <v>0</v>
      </c>
      <c r="AG356" s="66">
        <v>0</v>
      </c>
      <c r="AH356" s="66">
        <v>0</v>
      </c>
      <c r="AI356" s="66">
        <v>0</v>
      </c>
      <c r="AJ356" s="66">
        <v>0</v>
      </c>
      <c r="AK356" s="66">
        <v>0</v>
      </c>
      <c r="AL356" s="66">
        <v>0</v>
      </c>
      <c r="AM356" s="66">
        <v>0</v>
      </c>
      <c r="AN356" s="66">
        <v>0</v>
      </c>
      <c r="AO356" s="66">
        <v>0</v>
      </c>
      <c r="AP356" s="66">
        <v>0</v>
      </c>
      <c r="AQ356" s="66">
        <v>0</v>
      </c>
      <c r="AR356" s="66">
        <v>0</v>
      </c>
      <c r="AS356" s="66">
        <v>0</v>
      </c>
      <c r="AT356" s="66">
        <v>0</v>
      </c>
      <c r="AU356" s="66">
        <v>0</v>
      </c>
      <c r="AV356" s="66">
        <v>0</v>
      </c>
      <c r="AW356" s="66">
        <v>0</v>
      </c>
      <c r="AX356" s="66">
        <v>0</v>
      </c>
      <c r="AY356" s="66">
        <v>0</v>
      </c>
      <c r="AZ356" s="66">
        <v>0</v>
      </c>
      <c r="BA356" s="66">
        <v>0</v>
      </c>
      <c r="BB356" s="66">
        <v>0</v>
      </c>
      <c r="BC356" s="66">
        <v>0</v>
      </c>
      <c r="BD356" s="66">
        <v>0</v>
      </c>
      <c r="BE356" s="66">
        <v>0</v>
      </c>
      <c r="BF356" s="66">
        <v>0</v>
      </c>
      <c r="BG356" s="66">
        <v>0</v>
      </c>
      <c r="BH356" s="66">
        <v>0</v>
      </c>
      <c r="BI356" s="66">
        <v>0</v>
      </c>
      <c r="BJ356" s="66">
        <v>0</v>
      </c>
      <c r="BK356" s="66">
        <v>0</v>
      </c>
      <c r="BL356" s="66">
        <v>0</v>
      </c>
      <c r="BM356" s="66">
        <v>0</v>
      </c>
      <c r="BN356" s="66">
        <v>0</v>
      </c>
      <c r="BO356" s="66">
        <v>0</v>
      </c>
      <c r="BP356" s="66">
        <v>0</v>
      </c>
      <c r="BQ356" s="66">
        <v>0</v>
      </c>
      <c r="BR356" s="66">
        <v>0</v>
      </c>
      <c r="BS356" s="66">
        <v>0</v>
      </c>
      <c r="BU356" s="83">
        <v>0</v>
      </c>
    </row>
    <row r="357" spans="2:73" x14ac:dyDescent="0.3">
      <c r="B357" s="68" t="s">
        <v>54</v>
      </c>
      <c r="E357" s="61" t="s">
        <v>25</v>
      </c>
      <c r="F357" s="67" t="s">
        <v>73</v>
      </c>
      <c r="G357" s="68"/>
      <c r="H357" s="68"/>
      <c r="I357" s="66">
        <v>-4814.7132787523351</v>
      </c>
      <c r="J357" s="68"/>
      <c r="K357" s="66">
        <v>0</v>
      </c>
      <c r="L357" s="66">
        <v>0</v>
      </c>
      <c r="M357" s="66">
        <v>0</v>
      </c>
      <c r="N357" s="66">
        <v>0</v>
      </c>
      <c r="O357" s="66">
        <v>0</v>
      </c>
      <c r="P357" s="66">
        <v>-7.5275999999999996</v>
      </c>
      <c r="Q357" s="66">
        <v>-22.338000000000001</v>
      </c>
      <c r="R357" s="66">
        <v>-23.804691123511283</v>
      </c>
      <c r="S357" s="66">
        <v>-125.08127060342457</v>
      </c>
      <c r="T357" s="66">
        <v>-126.32336802492787</v>
      </c>
      <c r="U357" s="66">
        <v>-127.25808285927155</v>
      </c>
      <c r="V357" s="66">
        <v>-127.73803572456575</v>
      </c>
      <c r="W357" s="66">
        <v>-128.06705472674651</v>
      </c>
      <c r="X357" s="66">
        <v>-128.11192165830323</v>
      </c>
      <c r="Y357" s="66">
        <v>-128.1927976936152</v>
      </c>
      <c r="Z357" s="66">
        <v>-120.7012067973705</v>
      </c>
      <c r="AA357" s="66">
        <v>-105.82430345079267</v>
      </c>
      <c r="AB357" s="66">
        <v>-106.06693155672869</v>
      </c>
      <c r="AC357" s="66">
        <v>-129.76720752650931</v>
      </c>
      <c r="AD357" s="66">
        <v>-128.29970859202609</v>
      </c>
      <c r="AE357" s="66">
        <v>-128.19754271382541</v>
      </c>
      <c r="AF357" s="66">
        <v>-128.43261927171324</v>
      </c>
      <c r="AG357" s="66">
        <v>-129.78229799974295</v>
      </c>
      <c r="AH357" s="66">
        <v>-132.05658081464492</v>
      </c>
      <c r="AI357" s="66">
        <v>-133.73596974113448</v>
      </c>
      <c r="AJ357" s="66">
        <v>-136.65563754004194</v>
      </c>
      <c r="AK357" s="66">
        <v>-138.15938450234711</v>
      </c>
      <c r="AL357" s="66">
        <v>-139.30400559696642</v>
      </c>
      <c r="AM357" s="66">
        <v>-139.27469660163857</v>
      </c>
      <c r="AN357" s="66">
        <v>-140.8348494218115</v>
      </c>
      <c r="AO357" s="66">
        <v>-142.42333799050215</v>
      </c>
      <c r="AP357" s="66">
        <v>-143.44404225166193</v>
      </c>
      <c r="AQ357" s="66">
        <v>-144.07990061872056</v>
      </c>
      <c r="AR357" s="66">
        <v>-145.10735338942703</v>
      </c>
      <c r="AS357" s="66">
        <v>-147.72189439376413</v>
      </c>
      <c r="AT357" s="66">
        <v>-149.92492937915773</v>
      </c>
      <c r="AU357" s="66">
        <v>-150.22219808287673</v>
      </c>
      <c r="AV357" s="66">
        <v>-151.4181065194808</v>
      </c>
      <c r="AW357" s="66">
        <v>-152.5549293814471</v>
      </c>
      <c r="AX357" s="66">
        <v>-154.54591034680689</v>
      </c>
      <c r="AY357" s="66">
        <v>-156.57671093147388</v>
      </c>
      <c r="AZ357" s="66">
        <v>-158.64812752783422</v>
      </c>
      <c r="BA357" s="66">
        <v>-136.5100733975234</v>
      </c>
      <c r="BB357" s="66">
        <v>0</v>
      </c>
      <c r="BC357" s="66">
        <v>0</v>
      </c>
      <c r="BD357" s="66">
        <v>0</v>
      </c>
      <c r="BE357" s="66">
        <v>0</v>
      </c>
      <c r="BF357" s="66">
        <v>0</v>
      </c>
      <c r="BG357" s="66">
        <v>0</v>
      </c>
      <c r="BH357" s="66">
        <v>0</v>
      </c>
      <c r="BI357" s="66">
        <v>0</v>
      </c>
      <c r="BJ357" s="66">
        <v>0</v>
      </c>
      <c r="BK357" s="66">
        <v>0</v>
      </c>
      <c r="BL357" s="66">
        <v>0</v>
      </c>
      <c r="BM357" s="66">
        <v>0</v>
      </c>
      <c r="BN357" s="66">
        <v>0</v>
      </c>
      <c r="BO357" s="66">
        <v>0</v>
      </c>
      <c r="BP357" s="66">
        <v>0</v>
      </c>
      <c r="BQ357" s="66">
        <v>0</v>
      </c>
      <c r="BR357" s="66">
        <v>0</v>
      </c>
      <c r="BS357" s="66">
        <v>0</v>
      </c>
      <c r="BU357" s="70">
        <v>0</v>
      </c>
    </row>
    <row r="358" spans="2:73" ht="14.5" thickBot="1" x14ac:dyDescent="0.35">
      <c r="E358" s="71" t="s">
        <v>54</v>
      </c>
      <c r="F358" s="84" t="s">
        <v>73</v>
      </c>
      <c r="G358" s="85"/>
      <c r="H358" s="85"/>
      <c r="I358" s="72">
        <v>177730.22608177265</v>
      </c>
      <c r="J358" s="85"/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-7.5275999999999996</v>
      </c>
      <c r="Q358" s="72">
        <v>-22.338000000000001</v>
      </c>
      <c r="R358" s="72">
        <v>25.23986545998298</v>
      </c>
      <c r="S358" s="72">
        <v>3310.7928058414941</v>
      </c>
      <c r="T358" s="72">
        <v>3349.1641542201746</v>
      </c>
      <c r="U358" s="72">
        <v>3375.2286033723058</v>
      </c>
      <c r="V358" s="72">
        <v>3393.0096415226203</v>
      </c>
      <c r="W358" s="72">
        <v>3397.0475911465264</v>
      </c>
      <c r="X358" s="72">
        <v>3395.7281994124583</v>
      </c>
      <c r="Y358" s="72">
        <v>3393.2883587449887</v>
      </c>
      <c r="Z358" s="72">
        <v>3394.6456020127926</v>
      </c>
      <c r="AA358" s="72">
        <v>3403.798369044332</v>
      </c>
      <c r="AB358" s="72">
        <v>3405.7812399973891</v>
      </c>
      <c r="AC358" s="72">
        <v>4963.774067716824</v>
      </c>
      <c r="AD358" s="72">
        <v>4861.1966686509095</v>
      </c>
      <c r="AE358" s="72">
        <v>4847.9935108564623</v>
      </c>
      <c r="AF358" s="72">
        <v>4848.4046928769612</v>
      </c>
      <c r="AG358" s="72">
        <v>4929.7825747680918</v>
      </c>
      <c r="AH358" s="72">
        <v>5080.1356974174159</v>
      </c>
      <c r="AI358" s="72">
        <v>5182.7001540555684</v>
      </c>
      <c r="AJ358" s="72">
        <v>5366.380398891235</v>
      </c>
      <c r="AK358" s="72">
        <v>5456.74256955493</v>
      </c>
      <c r="AL358" s="72">
        <v>5549.6239602458718</v>
      </c>
      <c r="AM358" s="72">
        <v>5567.2302132200657</v>
      </c>
      <c r="AN358" s="72">
        <v>5670.2424656439161</v>
      </c>
      <c r="AO358" s="72">
        <v>5775.1266765650807</v>
      </c>
      <c r="AP358" s="72">
        <v>5842.7378538565927</v>
      </c>
      <c r="AQ358" s="72">
        <v>5902.2475147554196</v>
      </c>
      <c r="AR358" s="72">
        <v>5989.2838005390067</v>
      </c>
      <c r="AS358" s="72">
        <v>6161.5864563779041</v>
      </c>
      <c r="AT358" s="72">
        <v>6306.8791729039276</v>
      </c>
      <c r="AU358" s="72">
        <v>6327.0391053163548</v>
      </c>
      <c r="AV358" s="72">
        <v>6423.3656361977664</v>
      </c>
      <c r="AW358" s="72">
        <v>6517.6230096541276</v>
      </c>
      <c r="AX358" s="72">
        <v>6649.0355874694797</v>
      </c>
      <c r="AY358" s="72">
        <v>6783.0764168411388</v>
      </c>
      <c r="AZ358" s="72">
        <v>6919.7980628002306</v>
      </c>
      <c r="BA358" s="72">
        <v>5994.3609838222765</v>
      </c>
      <c r="BB358" s="72">
        <v>0</v>
      </c>
      <c r="BC358" s="72">
        <v>0</v>
      </c>
      <c r="BD358" s="72">
        <v>0</v>
      </c>
      <c r="BE358" s="72">
        <v>0</v>
      </c>
      <c r="BF358" s="72">
        <v>0</v>
      </c>
      <c r="BG358" s="72">
        <v>0</v>
      </c>
      <c r="BH358" s="72">
        <v>0</v>
      </c>
      <c r="BI358" s="72">
        <v>0</v>
      </c>
      <c r="BJ358" s="72">
        <v>0</v>
      </c>
      <c r="BK358" s="72">
        <v>0</v>
      </c>
      <c r="BL358" s="72">
        <v>0</v>
      </c>
      <c r="BM358" s="72">
        <v>0</v>
      </c>
      <c r="BN358" s="72">
        <v>0</v>
      </c>
      <c r="BO358" s="72">
        <v>0</v>
      </c>
      <c r="BP358" s="72">
        <v>0</v>
      </c>
      <c r="BQ358" s="72">
        <v>0</v>
      </c>
      <c r="BR358" s="72">
        <v>0</v>
      </c>
      <c r="BS358" s="72">
        <v>0</v>
      </c>
      <c r="BU358" s="86">
        <v>0</v>
      </c>
    </row>
    <row r="359" spans="2:73" ht="14.5" thickTop="1" x14ac:dyDescent="0.3">
      <c r="E359" s="74"/>
      <c r="F359" s="76"/>
      <c r="G359" s="76"/>
      <c r="H359" s="76"/>
      <c r="I359" s="76"/>
      <c r="J359" s="76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</row>
    <row r="360" spans="2:73" x14ac:dyDescent="0.3">
      <c r="B360" s="68" t="s">
        <v>55</v>
      </c>
      <c r="E360" s="60" t="s">
        <v>21</v>
      </c>
      <c r="F360" s="68"/>
      <c r="G360" s="68"/>
      <c r="H360" s="68"/>
      <c r="I360" s="66">
        <v>25141.812793147434</v>
      </c>
      <c r="J360" s="68"/>
      <c r="K360" s="66">
        <v>0</v>
      </c>
      <c r="L360" s="66">
        <v>0</v>
      </c>
      <c r="M360" s="66">
        <v>0</v>
      </c>
      <c r="N360" s="66">
        <v>0</v>
      </c>
      <c r="O360" s="66">
        <v>0</v>
      </c>
      <c r="P360" s="66">
        <v>0</v>
      </c>
      <c r="Q360" s="66">
        <v>0</v>
      </c>
      <c r="R360" s="66">
        <v>1196.7607812368735</v>
      </c>
      <c r="S360" s="66">
        <v>2454.7430300099104</v>
      </c>
      <c r="T360" s="66">
        <v>2485.8999811958793</v>
      </c>
      <c r="U360" s="66">
        <v>2508.2455056985327</v>
      </c>
      <c r="V360" s="66">
        <v>2519.7193778545052</v>
      </c>
      <c r="W360" s="66">
        <v>2526.1219253006557</v>
      </c>
      <c r="X360" s="66">
        <v>2528.6575876555667</v>
      </c>
      <c r="Y360" s="66">
        <v>2530.5910302011862</v>
      </c>
      <c r="Z360" s="66">
        <v>2529.9888103918947</v>
      </c>
      <c r="AA360" s="66">
        <v>2529.8620272741491</v>
      </c>
      <c r="AB360" s="66">
        <v>1331.2227363282793</v>
      </c>
      <c r="AC360" s="66">
        <v>0</v>
      </c>
      <c r="AD360" s="66">
        <v>0</v>
      </c>
      <c r="AE360" s="66">
        <v>0</v>
      </c>
      <c r="AF360" s="66">
        <v>0</v>
      </c>
      <c r="AG360" s="66">
        <v>0</v>
      </c>
      <c r="AH360" s="66">
        <v>0</v>
      </c>
      <c r="AI360" s="66">
        <v>0</v>
      </c>
      <c r="AJ360" s="66">
        <v>0</v>
      </c>
      <c r="AK360" s="66">
        <v>0</v>
      </c>
      <c r="AL360" s="66">
        <v>0</v>
      </c>
      <c r="AM360" s="66">
        <v>0</v>
      </c>
      <c r="AN360" s="66">
        <v>0</v>
      </c>
      <c r="AO360" s="66">
        <v>0</v>
      </c>
      <c r="AP360" s="66">
        <v>0</v>
      </c>
      <c r="AQ360" s="66">
        <v>0</v>
      </c>
      <c r="AR360" s="66">
        <v>0</v>
      </c>
      <c r="AS360" s="66">
        <v>0</v>
      </c>
      <c r="AT360" s="66">
        <v>0</v>
      </c>
      <c r="AU360" s="66">
        <v>0</v>
      </c>
      <c r="AV360" s="66">
        <v>0</v>
      </c>
      <c r="AW360" s="66">
        <v>0</v>
      </c>
      <c r="AX360" s="66">
        <v>0</v>
      </c>
      <c r="AY360" s="66">
        <v>0</v>
      </c>
      <c r="AZ360" s="66">
        <v>0</v>
      </c>
      <c r="BA360" s="66">
        <v>0</v>
      </c>
      <c r="BB360" s="66">
        <v>0</v>
      </c>
      <c r="BC360" s="66">
        <v>0</v>
      </c>
      <c r="BD360" s="66">
        <v>0</v>
      </c>
      <c r="BE360" s="66">
        <v>0</v>
      </c>
      <c r="BF360" s="66">
        <v>0</v>
      </c>
      <c r="BG360" s="66">
        <v>0</v>
      </c>
      <c r="BH360" s="66">
        <v>0</v>
      </c>
      <c r="BI360" s="66">
        <v>0</v>
      </c>
      <c r="BJ360" s="66">
        <v>0</v>
      </c>
      <c r="BK360" s="66">
        <v>0</v>
      </c>
      <c r="BL360" s="66">
        <v>0</v>
      </c>
      <c r="BM360" s="66">
        <v>0</v>
      </c>
      <c r="BN360" s="66">
        <v>0</v>
      </c>
      <c r="BO360" s="66">
        <v>0</v>
      </c>
      <c r="BP360" s="66">
        <v>0</v>
      </c>
      <c r="BQ360" s="66">
        <v>0</v>
      </c>
      <c r="BR360" s="66">
        <v>0</v>
      </c>
      <c r="BS360" s="66">
        <v>0</v>
      </c>
      <c r="BU360" s="78">
        <v>0</v>
      </c>
    </row>
    <row r="361" spans="2:73" x14ac:dyDescent="0.3">
      <c r="B361" s="68" t="s">
        <v>55</v>
      </c>
      <c r="E361" s="60" t="s">
        <v>22</v>
      </c>
      <c r="F361" s="67" t="s">
        <v>73</v>
      </c>
      <c r="G361" s="68"/>
      <c r="H361" s="68"/>
      <c r="I361" s="66">
        <v>108534.86499104451</v>
      </c>
      <c r="J361" s="68"/>
      <c r="K361" s="66">
        <v>0</v>
      </c>
      <c r="L361" s="66">
        <v>0</v>
      </c>
      <c r="M361" s="66">
        <v>0</v>
      </c>
      <c r="N361" s="66">
        <v>0</v>
      </c>
      <c r="O361" s="66">
        <v>0</v>
      </c>
      <c r="P361" s="66">
        <v>0</v>
      </c>
      <c r="Q361" s="66">
        <v>0</v>
      </c>
      <c r="R361" s="66">
        <v>0</v>
      </c>
      <c r="S361" s="66">
        <v>0</v>
      </c>
      <c r="T361" s="66">
        <v>0</v>
      </c>
      <c r="U361" s="66">
        <v>0</v>
      </c>
      <c r="V361" s="66">
        <v>0</v>
      </c>
      <c r="W361" s="66">
        <v>0</v>
      </c>
      <c r="X361" s="66">
        <v>0</v>
      </c>
      <c r="Y361" s="66">
        <v>0</v>
      </c>
      <c r="Z361" s="66">
        <v>0</v>
      </c>
      <c r="AA361" s="66">
        <v>0</v>
      </c>
      <c r="AB361" s="66">
        <v>1828.6713992682567</v>
      </c>
      <c r="AC361" s="66">
        <v>3741.2202863362709</v>
      </c>
      <c r="AD361" s="66">
        <v>3668.1359830683068</v>
      </c>
      <c r="AE361" s="66">
        <v>3663.0479234788891</v>
      </c>
      <c r="AF361" s="66">
        <v>3674.7551936132377</v>
      </c>
      <c r="AG361" s="66">
        <v>3741.9718212753087</v>
      </c>
      <c r="AH361" s="66">
        <v>3855.2355321071991</v>
      </c>
      <c r="AI361" s="66">
        <v>3938.8723693984284</v>
      </c>
      <c r="AJ361" s="66">
        <v>4084.2775086070669</v>
      </c>
      <c r="AK361" s="66">
        <v>4159.1670342135003</v>
      </c>
      <c r="AL361" s="66">
        <v>4206.7894967552438</v>
      </c>
      <c r="AM361" s="66">
        <v>4241.9261398602803</v>
      </c>
      <c r="AN361" s="66">
        <v>4319.624786976533</v>
      </c>
      <c r="AO361" s="66">
        <v>4398.7346095214916</v>
      </c>
      <c r="AP361" s="66">
        <v>4449.5676684196042</v>
      </c>
      <c r="AQ361" s="66">
        <v>4470.2139145139772</v>
      </c>
      <c r="AR361" s="66">
        <v>4559.618192804257</v>
      </c>
      <c r="AS361" s="66">
        <v>4689.8274237464175</v>
      </c>
      <c r="AT361" s="66">
        <v>4799.5428539924651</v>
      </c>
      <c r="AU361" s="66">
        <v>4814.3474140396065</v>
      </c>
      <c r="AV361" s="66">
        <v>4860.5258484191718</v>
      </c>
      <c r="AW361" s="66">
        <v>4957.7363653875545</v>
      </c>
      <c r="AX361" s="66">
        <v>5056.8910926953049</v>
      </c>
      <c r="AY361" s="66">
        <v>5158.0289145492115</v>
      </c>
      <c r="AZ361" s="66">
        <v>5261.1894928401962</v>
      </c>
      <c r="BA361" s="66">
        <v>1934.9457251566903</v>
      </c>
      <c r="BB361" s="66">
        <v>0</v>
      </c>
      <c r="BC361" s="66">
        <v>0</v>
      </c>
      <c r="BD361" s="66">
        <v>0</v>
      </c>
      <c r="BE361" s="66">
        <v>0</v>
      </c>
      <c r="BF361" s="66">
        <v>0</v>
      </c>
      <c r="BG361" s="66">
        <v>0</v>
      </c>
      <c r="BH361" s="66">
        <v>0</v>
      </c>
      <c r="BI361" s="66">
        <v>0</v>
      </c>
      <c r="BJ361" s="66">
        <v>0</v>
      </c>
      <c r="BK361" s="66">
        <v>0</v>
      </c>
      <c r="BL361" s="66">
        <v>0</v>
      </c>
      <c r="BM361" s="66">
        <v>0</v>
      </c>
      <c r="BN361" s="66">
        <v>0</v>
      </c>
      <c r="BO361" s="66">
        <v>0</v>
      </c>
      <c r="BP361" s="66">
        <v>0</v>
      </c>
      <c r="BQ361" s="66">
        <v>0</v>
      </c>
      <c r="BR361" s="66">
        <v>0</v>
      </c>
      <c r="BS361" s="66">
        <v>0</v>
      </c>
      <c r="BU361" s="70">
        <v>0</v>
      </c>
    </row>
    <row r="362" spans="2:73" x14ac:dyDescent="0.3">
      <c r="B362" s="68" t="s">
        <v>55</v>
      </c>
      <c r="E362" s="60" t="s">
        <v>23</v>
      </c>
      <c r="F362" s="67" t="s">
        <v>73</v>
      </c>
      <c r="G362" s="68"/>
      <c r="H362" s="68"/>
      <c r="I362" s="66">
        <v>1557.4594918975226</v>
      </c>
      <c r="J362" s="68"/>
      <c r="K362" s="66">
        <v>0</v>
      </c>
      <c r="L362" s="66">
        <v>0</v>
      </c>
      <c r="M362" s="66">
        <v>0</v>
      </c>
      <c r="N362" s="66">
        <v>0</v>
      </c>
      <c r="O362" s="66">
        <v>0</v>
      </c>
      <c r="P362" s="66">
        <v>0</v>
      </c>
      <c r="Q362" s="66">
        <v>0</v>
      </c>
      <c r="R362" s="66">
        <v>41.83321119183438</v>
      </c>
      <c r="S362" s="66">
        <v>87.5225700158351</v>
      </c>
      <c r="T362" s="66">
        <v>85.64790675459426</v>
      </c>
      <c r="U362" s="66">
        <v>83.24913562821078</v>
      </c>
      <c r="V362" s="66">
        <v>85.302554694339932</v>
      </c>
      <c r="W362" s="66">
        <v>82.098534212873858</v>
      </c>
      <c r="X362" s="66">
        <v>78.585526561518634</v>
      </c>
      <c r="Y362" s="66">
        <v>74.87062454429622</v>
      </c>
      <c r="Z362" s="66">
        <v>70.896301616097006</v>
      </c>
      <c r="AA362" s="66">
        <v>66.748249688067688</v>
      </c>
      <c r="AB362" s="66">
        <v>62.55270276592033</v>
      </c>
      <c r="AC362" s="66">
        <v>63.803756821238736</v>
      </c>
      <c r="AD362" s="66">
        <v>59.163483597875924</v>
      </c>
      <c r="AE362" s="66">
        <v>54.312077942850088</v>
      </c>
      <c r="AF362" s="66">
        <v>43.087581834661073</v>
      </c>
      <c r="AG362" s="66">
        <v>37.670857261160826</v>
      </c>
      <c r="AH362" s="66">
        <v>38.424274406384043</v>
      </c>
      <c r="AI362" s="66">
        <v>32.660633245426439</v>
      </c>
      <c r="AJ362" s="66">
        <v>26.651076728267974</v>
      </c>
      <c r="AK362" s="66">
        <v>20.388073697125002</v>
      </c>
      <c r="AL362" s="66">
        <v>20.587876819356826</v>
      </c>
      <c r="AM362" s="66">
        <v>20.999634355743964</v>
      </c>
      <c r="AN362" s="66">
        <v>21.419627042858842</v>
      </c>
      <c r="AO362" s="66">
        <v>21.848019583716017</v>
      </c>
      <c r="AP362" s="66">
        <v>22.284979975390339</v>
      </c>
      <c r="AQ362" s="66">
        <v>22.501076750909281</v>
      </c>
      <c r="AR362" s="66">
        <v>22.951098285927465</v>
      </c>
      <c r="AS362" s="66">
        <v>23.410120251646013</v>
      </c>
      <c r="AT362" s="66">
        <v>23.878322656678936</v>
      </c>
      <c r="AU362" s="66">
        <v>24.355889109812516</v>
      </c>
      <c r="AV362" s="66">
        <v>24.58950682168215</v>
      </c>
      <c r="AW362" s="66">
        <v>25.081296958115786</v>
      </c>
      <c r="AX362" s="66">
        <v>25.58292289727811</v>
      </c>
      <c r="AY362" s="66">
        <v>26.094581355223667</v>
      </c>
      <c r="AZ362" s="66">
        <v>26.616472982328148</v>
      </c>
      <c r="BA362" s="66">
        <v>9.7889328422766795</v>
      </c>
      <c r="BB362" s="66">
        <v>0</v>
      </c>
      <c r="BC362" s="66">
        <v>0</v>
      </c>
      <c r="BD362" s="66">
        <v>0</v>
      </c>
      <c r="BE362" s="66">
        <v>0</v>
      </c>
      <c r="BF362" s="66">
        <v>0</v>
      </c>
      <c r="BG362" s="66">
        <v>0</v>
      </c>
      <c r="BH362" s="66">
        <v>0</v>
      </c>
      <c r="BI362" s="66">
        <v>0</v>
      </c>
      <c r="BJ362" s="66">
        <v>0</v>
      </c>
      <c r="BK362" s="66">
        <v>0</v>
      </c>
      <c r="BL362" s="66">
        <v>0</v>
      </c>
      <c r="BM362" s="66">
        <v>0</v>
      </c>
      <c r="BN362" s="66">
        <v>0</v>
      </c>
      <c r="BO362" s="66">
        <v>0</v>
      </c>
      <c r="BP362" s="66">
        <v>0</v>
      </c>
      <c r="BQ362" s="66">
        <v>0</v>
      </c>
      <c r="BR362" s="66">
        <v>0</v>
      </c>
      <c r="BS362" s="66">
        <v>0</v>
      </c>
      <c r="BU362" s="70">
        <v>0</v>
      </c>
    </row>
    <row r="363" spans="2:73" x14ac:dyDescent="0.3">
      <c r="B363" s="68" t="s">
        <v>55</v>
      </c>
      <c r="E363" s="79" t="s">
        <v>74</v>
      </c>
      <c r="F363" s="80" t="s">
        <v>73</v>
      </c>
      <c r="G363" s="81"/>
      <c r="H363" s="81"/>
      <c r="I363" s="77">
        <v>135234.1372760894</v>
      </c>
      <c r="J363" s="81"/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  <c r="Q363" s="77">
        <v>0</v>
      </c>
      <c r="R363" s="77">
        <v>1238.5939924287079</v>
      </c>
      <c r="S363" s="77">
        <v>2542.2656000257457</v>
      </c>
      <c r="T363" s="77">
        <v>2571.5478879504735</v>
      </c>
      <c r="U363" s="77">
        <v>2591.4946413267435</v>
      </c>
      <c r="V363" s="77">
        <v>2605.0219325488451</v>
      </c>
      <c r="W363" s="77">
        <v>2608.2204595135299</v>
      </c>
      <c r="X363" s="77">
        <v>2607.2431142170853</v>
      </c>
      <c r="Y363" s="77">
        <v>2605.4616547454825</v>
      </c>
      <c r="Z363" s="77">
        <v>2600.8851120079917</v>
      </c>
      <c r="AA363" s="77">
        <v>2596.6102769622166</v>
      </c>
      <c r="AB363" s="77">
        <v>3222.4468383624562</v>
      </c>
      <c r="AC363" s="77">
        <v>3805.0240431575094</v>
      </c>
      <c r="AD363" s="77">
        <v>3727.2994666661825</v>
      </c>
      <c r="AE363" s="77">
        <v>3717.3600014217391</v>
      </c>
      <c r="AF363" s="77">
        <v>3717.8427754478989</v>
      </c>
      <c r="AG363" s="77">
        <v>3779.6426785364692</v>
      </c>
      <c r="AH363" s="77">
        <v>3893.6598065135836</v>
      </c>
      <c r="AI363" s="77">
        <v>3971.5330026438542</v>
      </c>
      <c r="AJ363" s="77">
        <v>4110.9285853353349</v>
      </c>
      <c r="AK363" s="77">
        <v>4179.5551079106244</v>
      </c>
      <c r="AL363" s="77">
        <v>4227.3773735746008</v>
      </c>
      <c r="AM363" s="77">
        <v>4262.9257742160244</v>
      </c>
      <c r="AN363" s="77">
        <v>4341.0444140193922</v>
      </c>
      <c r="AO363" s="77">
        <v>4420.5826291052072</v>
      </c>
      <c r="AP363" s="77">
        <v>4471.8526483949945</v>
      </c>
      <c r="AQ363" s="77">
        <v>4492.7149912648874</v>
      </c>
      <c r="AR363" s="77">
        <v>4582.5692910901844</v>
      </c>
      <c r="AS363" s="77">
        <v>4713.2375439980642</v>
      </c>
      <c r="AT363" s="77">
        <v>4823.4211766491444</v>
      </c>
      <c r="AU363" s="77">
        <v>4838.7033031494193</v>
      </c>
      <c r="AV363" s="77">
        <v>4885.1153552408541</v>
      </c>
      <c r="AW363" s="77">
        <v>4982.8176623456711</v>
      </c>
      <c r="AX363" s="77">
        <v>5082.4740155925829</v>
      </c>
      <c r="AY363" s="77">
        <v>5184.123495904435</v>
      </c>
      <c r="AZ363" s="77">
        <v>5287.8059658225247</v>
      </c>
      <c r="BA363" s="77">
        <v>1944.7346579989669</v>
      </c>
      <c r="BB363" s="77">
        <v>0</v>
      </c>
      <c r="BC363" s="77">
        <v>0</v>
      </c>
      <c r="BD363" s="77">
        <v>0</v>
      </c>
      <c r="BE363" s="77">
        <v>0</v>
      </c>
      <c r="BF363" s="77">
        <v>0</v>
      </c>
      <c r="BG363" s="77">
        <v>0</v>
      </c>
      <c r="BH363" s="77">
        <v>0</v>
      </c>
      <c r="BI363" s="77">
        <v>0</v>
      </c>
      <c r="BJ363" s="77">
        <v>0</v>
      </c>
      <c r="BK363" s="77">
        <v>0</v>
      </c>
      <c r="BL363" s="77">
        <v>0</v>
      </c>
      <c r="BM363" s="77">
        <v>0</v>
      </c>
      <c r="BN363" s="77">
        <v>0</v>
      </c>
      <c r="BO363" s="77">
        <v>0</v>
      </c>
      <c r="BP363" s="77">
        <v>0</v>
      </c>
      <c r="BQ363" s="77">
        <v>0</v>
      </c>
      <c r="BR363" s="77">
        <v>0</v>
      </c>
      <c r="BS363" s="77">
        <v>0</v>
      </c>
      <c r="BU363" s="82">
        <v>0</v>
      </c>
    </row>
    <row r="364" spans="2:73" x14ac:dyDescent="0.3">
      <c r="B364" s="68" t="s">
        <v>55</v>
      </c>
      <c r="E364" s="61" t="s">
        <v>24</v>
      </c>
      <c r="F364" s="67" t="s">
        <v>73</v>
      </c>
      <c r="G364" s="68"/>
      <c r="H364" s="68"/>
      <c r="I364" s="66">
        <v>0</v>
      </c>
      <c r="J364" s="68"/>
      <c r="K364" s="66">
        <v>0</v>
      </c>
      <c r="L364" s="66">
        <v>0</v>
      </c>
      <c r="M364" s="66">
        <v>0</v>
      </c>
      <c r="N364" s="66">
        <v>0</v>
      </c>
      <c r="O364" s="66">
        <v>0</v>
      </c>
      <c r="P364" s="66">
        <v>0</v>
      </c>
      <c r="Q364" s="66">
        <v>0</v>
      </c>
      <c r="R364" s="66">
        <v>0</v>
      </c>
      <c r="S364" s="66">
        <v>0</v>
      </c>
      <c r="T364" s="66">
        <v>0</v>
      </c>
      <c r="U364" s="66">
        <v>0</v>
      </c>
      <c r="V364" s="66">
        <v>0</v>
      </c>
      <c r="W364" s="66">
        <v>0</v>
      </c>
      <c r="X364" s="66">
        <v>0</v>
      </c>
      <c r="Y364" s="66">
        <v>0</v>
      </c>
      <c r="Z364" s="66">
        <v>0</v>
      </c>
      <c r="AA364" s="66">
        <v>0</v>
      </c>
      <c r="AB364" s="66">
        <v>0</v>
      </c>
      <c r="AC364" s="66">
        <v>0</v>
      </c>
      <c r="AD364" s="66">
        <v>0</v>
      </c>
      <c r="AE364" s="66">
        <v>0</v>
      </c>
      <c r="AF364" s="66">
        <v>0</v>
      </c>
      <c r="AG364" s="66">
        <v>0</v>
      </c>
      <c r="AH364" s="66">
        <v>0</v>
      </c>
      <c r="AI364" s="66">
        <v>0</v>
      </c>
      <c r="AJ364" s="66">
        <v>0</v>
      </c>
      <c r="AK364" s="66">
        <v>0</v>
      </c>
      <c r="AL364" s="66">
        <v>0</v>
      </c>
      <c r="AM364" s="66">
        <v>0</v>
      </c>
      <c r="AN364" s="66">
        <v>0</v>
      </c>
      <c r="AO364" s="66">
        <v>0</v>
      </c>
      <c r="AP364" s="66">
        <v>0</v>
      </c>
      <c r="AQ364" s="66">
        <v>0</v>
      </c>
      <c r="AR364" s="66">
        <v>0</v>
      </c>
      <c r="AS364" s="66">
        <v>0</v>
      </c>
      <c r="AT364" s="66">
        <v>0</v>
      </c>
      <c r="AU364" s="66">
        <v>0</v>
      </c>
      <c r="AV364" s="66">
        <v>0</v>
      </c>
      <c r="AW364" s="66">
        <v>0</v>
      </c>
      <c r="AX364" s="66">
        <v>0</v>
      </c>
      <c r="AY364" s="66">
        <v>0</v>
      </c>
      <c r="AZ364" s="66">
        <v>0</v>
      </c>
      <c r="BA364" s="66">
        <v>0</v>
      </c>
      <c r="BB364" s="66">
        <v>0</v>
      </c>
      <c r="BC364" s="66">
        <v>0</v>
      </c>
      <c r="BD364" s="66">
        <v>0</v>
      </c>
      <c r="BE364" s="66">
        <v>0</v>
      </c>
      <c r="BF364" s="66">
        <v>0</v>
      </c>
      <c r="BG364" s="66">
        <v>0</v>
      </c>
      <c r="BH364" s="66">
        <v>0</v>
      </c>
      <c r="BI364" s="66">
        <v>0</v>
      </c>
      <c r="BJ364" s="66">
        <v>0</v>
      </c>
      <c r="BK364" s="66">
        <v>0</v>
      </c>
      <c r="BL364" s="66">
        <v>0</v>
      </c>
      <c r="BM364" s="66">
        <v>0</v>
      </c>
      <c r="BN364" s="66">
        <v>0</v>
      </c>
      <c r="BO364" s="66">
        <v>0</v>
      </c>
      <c r="BP364" s="66">
        <v>0</v>
      </c>
      <c r="BQ364" s="66">
        <v>0</v>
      </c>
      <c r="BR364" s="66">
        <v>0</v>
      </c>
      <c r="BS364" s="66">
        <v>0</v>
      </c>
      <c r="BU364" s="83">
        <v>0</v>
      </c>
    </row>
    <row r="365" spans="2:73" x14ac:dyDescent="0.3">
      <c r="B365" s="68" t="s">
        <v>55</v>
      </c>
      <c r="E365" s="61" t="s">
        <v>25</v>
      </c>
      <c r="F365" s="67" t="s">
        <v>73</v>
      </c>
      <c r="G365" s="68"/>
      <c r="H365" s="68"/>
      <c r="I365" s="66">
        <v>-3597.3500225369507</v>
      </c>
      <c r="J365" s="68"/>
      <c r="K365" s="66">
        <v>0</v>
      </c>
      <c r="L365" s="66">
        <v>0</v>
      </c>
      <c r="M365" s="66">
        <v>0</v>
      </c>
      <c r="N365" s="66">
        <v>0</v>
      </c>
      <c r="O365" s="66">
        <v>0</v>
      </c>
      <c r="P365" s="66">
        <v>-6.2729999999999988</v>
      </c>
      <c r="Q365" s="66">
        <v>-18.614999999999998</v>
      </c>
      <c r="R365" s="66">
        <v>-55.833044726057061</v>
      </c>
      <c r="S365" s="66">
        <v>-95.006014908796345</v>
      </c>
      <c r="T365" s="66">
        <v>-95.923964444031355</v>
      </c>
      <c r="U365" s="66">
        <v>-96.618887559332165</v>
      </c>
      <c r="V365" s="66">
        <v>-96.975713329174567</v>
      </c>
      <c r="W365" s="66">
        <v>-97.225826051572824</v>
      </c>
      <c r="X365" s="66">
        <v>-97.253682575294889</v>
      </c>
      <c r="Y365" s="66">
        <v>-97.313810674632975</v>
      </c>
      <c r="Z365" s="66">
        <v>-91.073082250248973</v>
      </c>
      <c r="AA365" s="66">
        <v>-78.676139424062868</v>
      </c>
      <c r="AB365" s="66">
        <v>-88.220000432360052</v>
      </c>
      <c r="AC365" s="66">
        <v>-96.939892693456059</v>
      </c>
      <c r="AD365" s="66">
        <v>-95.843628144436593</v>
      </c>
      <c r="AE365" s="66">
        <v>-95.767307250595337</v>
      </c>
      <c r="AF365" s="66">
        <v>-95.94291630261057</v>
      </c>
      <c r="AG365" s="66">
        <v>-96.951165717541627</v>
      </c>
      <c r="AH365" s="66">
        <v>-98.650121380019982</v>
      </c>
      <c r="AI365" s="66">
        <v>-99.904673939388417</v>
      </c>
      <c r="AJ365" s="66">
        <v>-102.085751027518</v>
      </c>
      <c r="AK365" s="66">
        <v>-103.2090939116145</v>
      </c>
      <c r="AL365" s="66">
        <v>-103.51521496575654</v>
      </c>
      <c r="AM365" s="66">
        <v>-104.04226461233208</v>
      </c>
      <c r="AN365" s="66">
        <v>-105.20774431907587</v>
      </c>
      <c r="AO365" s="66">
        <v>-106.39439165725025</v>
      </c>
      <c r="AP365" s="66">
        <v>-107.15688754072195</v>
      </c>
      <c r="AQ365" s="66">
        <v>-107.05836534815343</v>
      </c>
      <c r="AR365" s="66">
        <v>-108.39942952250762</v>
      </c>
      <c r="AS365" s="66">
        <v>-110.35256798664003</v>
      </c>
      <c r="AT365" s="66">
        <v>-111.99829944033075</v>
      </c>
      <c r="AU365" s="66">
        <v>-112.22036784103787</v>
      </c>
      <c r="AV365" s="66">
        <v>-112.50482847274722</v>
      </c>
      <c r="AW365" s="66">
        <v>-113.96298622727296</v>
      </c>
      <c r="AX365" s="66">
        <v>-115.45030713688922</v>
      </c>
      <c r="AY365" s="66">
        <v>-116.96737446469781</v>
      </c>
      <c r="AZ365" s="66">
        <v>-118.51478313906259</v>
      </c>
      <c r="BA365" s="66">
        <v>-43.301493119728626</v>
      </c>
      <c r="BB365" s="66">
        <v>0</v>
      </c>
      <c r="BC365" s="66">
        <v>0</v>
      </c>
      <c r="BD365" s="66">
        <v>0</v>
      </c>
      <c r="BE365" s="66">
        <v>0</v>
      </c>
      <c r="BF365" s="66">
        <v>0</v>
      </c>
      <c r="BG365" s="66">
        <v>0</v>
      </c>
      <c r="BH365" s="66">
        <v>0</v>
      </c>
      <c r="BI365" s="66">
        <v>0</v>
      </c>
      <c r="BJ365" s="66">
        <v>0</v>
      </c>
      <c r="BK365" s="66">
        <v>0</v>
      </c>
      <c r="BL365" s="66">
        <v>0</v>
      </c>
      <c r="BM365" s="66">
        <v>0</v>
      </c>
      <c r="BN365" s="66">
        <v>0</v>
      </c>
      <c r="BO365" s="66">
        <v>0</v>
      </c>
      <c r="BP365" s="66">
        <v>0</v>
      </c>
      <c r="BQ365" s="66">
        <v>0</v>
      </c>
      <c r="BR365" s="66">
        <v>0</v>
      </c>
      <c r="BS365" s="66">
        <v>0</v>
      </c>
      <c r="BU365" s="70">
        <v>0</v>
      </c>
    </row>
    <row r="366" spans="2:73" ht="14.5" thickBot="1" x14ac:dyDescent="0.35">
      <c r="E366" s="71" t="s">
        <v>55</v>
      </c>
      <c r="F366" s="84" t="s">
        <v>73</v>
      </c>
      <c r="G366" s="85"/>
      <c r="H366" s="85"/>
      <c r="I366" s="72">
        <v>131636.78725355247</v>
      </c>
      <c r="J366" s="85"/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-6.2729999999999988</v>
      </c>
      <c r="Q366" s="72">
        <v>-18.614999999999998</v>
      </c>
      <c r="R366" s="72">
        <v>1182.7609477026508</v>
      </c>
      <c r="S366" s="72">
        <v>2447.2595851169494</v>
      </c>
      <c r="T366" s="72">
        <v>2475.6239235064422</v>
      </c>
      <c r="U366" s="72">
        <v>2494.8757537674119</v>
      </c>
      <c r="V366" s="72">
        <v>2508.046219219671</v>
      </c>
      <c r="W366" s="72">
        <v>2510.9946334619572</v>
      </c>
      <c r="X366" s="72">
        <v>2509.9894316417904</v>
      </c>
      <c r="Y366" s="72">
        <v>2508.1478440708493</v>
      </c>
      <c r="Z366" s="72">
        <v>2509.8120297577429</v>
      </c>
      <c r="AA366" s="72">
        <v>2517.9341375381541</v>
      </c>
      <c r="AB366" s="72">
        <v>3134.2268379300963</v>
      </c>
      <c r="AC366" s="72">
        <v>3708.084150464053</v>
      </c>
      <c r="AD366" s="72">
        <v>3631.455838521746</v>
      </c>
      <c r="AE366" s="72">
        <v>3621.5926941711441</v>
      </c>
      <c r="AF366" s="72">
        <v>3621.8998591452882</v>
      </c>
      <c r="AG366" s="72">
        <v>3682.6915128189275</v>
      </c>
      <c r="AH366" s="72">
        <v>3795.0096851335638</v>
      </c>
      <c r="AI366" s="72">
        <v>3871.6283287044662</v>
      </c>
      <c r="AJ366" s="72">
        <v>4008.8428343078172</v>
      </c>
      <c r="AK366" s="72">
        <v>4076.3460139990102</v>
      </c>
      <c r="AL366" s="72">
        <v>4123.8621586088439</v>
      </c>
      <c r="AM366" s="72">
        <v>4158.8835096036919</v>
      </c>
      <c r="AN366" s="72">
        <v>4235.8366697003157</v>
      </c>
      <c r="AO366" s="72">
        <v>4314.1882374479574</v>
      </c>
      <c r="AP366" s="72">
        <v>4364.6957608542725</v>
      </c>
      <c r="AQ366" s="72">
        <v>4385.6566259167339</v>
      </c>
      <c r="AR366" s="72">
        <v>4474.1698615676769</v>
      </c>
      <c r="AS366" s="72">
        <v>4602.8849760114235</v>
      </c>
      <c r="AT366" s="72">
        <v>4711.4228772088136</v>
      </c>
      <c r="AU366" s="72">
        <v>4726.4829353083824</v>
      </c>
      <c r="AV366" s="72">
        <v>4772.6105267681069</v>
      </c>
      <c r="AW366" s="72">
        <v>4868.8546761183979</v>
      </c>
      <c r="AX366" s="72">
        <v>4967.0237084556938</v>
      </c>
      <c r="AY366" s="72">
        <v>5067.156121439737</v>
      </c>
      <c r="AZ366" s="72">
        <v>5169.2911826834616</v>
      </c>
      <c r="BA366" s="72">
        <v>1901.4331648792383</v>
      </c>
      <c r="BB366" s="72">
        <v>0</v>
      </c>
      <c r="BC366" s="72">
        <v>0</v>
      </c>
      <c r="BD366" s="72">
        <v>0</v>
      </c>
      <c r="BE366" s="72">
        <v>0</v>
      </c>
      <c r="BF366" s="72">
        <v>0</v>
      </c>
      <c r="BG366" s="72">
        <v>0</v>
      </c>
      <c r="BH366" s="72">
        <v>0</v>
      </c>
      <c r="BI366" s="72">
        <v>0</v>
      </c>
      <c r="BJ366" s="72">
        <v>0</v>
      </c>
      <c r="BK366" s="72">
        <v>0</v>
      </c>
      <c r="BL366" s="72">
        <v>0</v>
      </c>
      <c r="BM366" s="72">
        <v>0</v>
      </c>
      <c r="BN366" s="72">
        <v>0</v>
      </c>
      <c r="BO366" s="72">
        <v>0</v>
      </c>
      <c r="BP366" s="72">
        <v>0</v>
      </c>
      <c r="BQ366" s="72">
        <v>0</v>
      </c>
      <c r="BR366" s="72">
        <v>0</v>
      </c>
      <c r="BS366" s="72">
        <v>0</v>
      </c>
      <c r="BU366" s="86">
        <v>0</v>
      </c>
    </row>
    <row r="367" spans="2:73" ht="14.5" thickTop="1" x14ac:dyDescent="0.3"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</row>
    <row r="368" spans="2:73" x14ac:dyDescent="0.3">
      <c r="B368" s="68" t="s">
        <v>56</v>
      </c>
      <c r="E368" s="60" t="s">
        <v>21</v>
      </c>
      <c r="F368" s="68"/>
      <c r="G368" s="68"/>
      <c r="H368" s="68"/>
      <c r="I368" s="66">
        <v>5536.5984058441518</v>
      </c>
      <c r="J368" s="68"/>
      <c r="K368" s="66">
        <v>0</v>
      </c>
      <c r="L368" s="66">
        <v>0</v>
      </c>
      <c r="M368" s="66">
        <v>0</v>
      </c>
      <c r="N368" s="66">
        <v>0</v>
      </c>
      <c r="O368" s="66">
        <v>0</v>
      </c>
      <c r="P368" s="66">
        <v>0</v>
      </c>
      <c r="Q368" s="66">
        <v>0</v>
      </c>
      <c r="R368" s="66">
        <v>7.6098337293263576</v>
      </c>
      <c r="S368" s="66">
        <v>524.45931029575354</v>
      </c>
      <c r="T368" s="66">
        <v>539.31351293102375</v>
      </c>
      <c r="U368" s="66">
        <v>549.04225352354661</v>
      </c>
      <c r="V368" s="66">
        <v>556.79633807538744</v>
      </c>
      <c r="W368" s="66">
        <v>561.83173765351319</v>
      </c>
      <c r="X368" s="66">
        <v>562.40479378291843</v>
      </c>
      <c r="Y368" s="66">
        <v>560.91329027115717</v>
      </c>
      <c r="Z368" s="66">
        <v>558.80081357726067</v>
      </c>
      <c r="AA368" s="66">
        <v>557.27627997418256</v>
      </c>
      <c r="AB368" s="66">
        <v>558.15024203008238</v>
      </c>
      <c r="AC368" s="66">
        <v>0</v>
      </c>
      <c r="AD368" s="66">
        <v>0</v>
      </c>
      <c r="AE368" s="66">
        <v>0</v>
      </c>
      <c r="AF368" s="66">
        <v>0</v>
      </c>
      <c r="AG368" s="66">
        <v>0</v>
      </c>
      <c r="AH368" s="66">
        <v>0</v>
      </c>
      <c r="AI368" s="66">
        <v>0</v>
      </c>
      <c r="AJ368" s="66">
        <v>0</v>
      </c>
      <c r="AK368" s="66">
        <v>0</v>
      </c>
      <c r="AL368" s="66">
        <v>0</v>
      </c>
      <c r="AM368" s="66">
        <v>0</v>
      </c>
      <c r="AN368" s="66">
        <v>0</v>
      </c>
      <c r="AO368" s="66">
        <v>0</v>
      </c>
      <c r="AP368" s="66">
        <v>0</v>
      </c>
      <c r="AQ368" s="66">
        <v>0</v>
      </c>
      <c r="AR368" s="66">
        <v>0</v>
      </c>
      <c r="AS368" s="66">
        <v>0</v>
      </c>
      <c r="AT368" s="66">
        <v>0</v>
      </c>
      <c r="AU368" s="66">
        <v>0</v>
      </c>
      <c r="AV368" s="66">
        <v>0</v>
      </c>
      <c r="AW368" s="66">
        <v>0</v>
      </c>
      <c r="AX368" s="66">
        <v>0</v>
      </c>
      <c r="AY368" s="66">
        <v>0</v>
      </c>
      <c r="AZ368" s="66">
        <v>0</v>
      </c>
      <c r="BA368" s="66">
        <v>0</v>
      </c>
      <c r="BB368" s="66">
        <v>0</v>
      </c>
      <c r="BC368" s="66">
        <v>0</v>
      </c>
      <c r="BD368" s="66">
        <v>0</v>
      </c>
      <c r="BE368" s="66">
        <v>0</v>
      </c>
      <c r="BF368" s="66">
        <v>0</v>
      </c>
      <c r="BG368" s="66">
        <v>0</v>
      </c>
      <c r="BH368" s="66">
        <v>0</v>
      </c>
      <c r="BI368" s="66">
        <v>0</v>
      </c>
      <c r="BJ368" s="66">
        <v>0</v>
      </c>
      <c r="BK368" s="66">
        <v>0</v>
      </c>
      <c r="BL368" s="66">
        <v>0</v>
      </c>
      <c r="BM368" s="66">
        <v>0</v>
      </c>
      <c r="BN368" s="66">
        <v>0</v>
      </c>
      <c r="BO368" s="66">
        <v>0</v>
      </c>
      <c r="BP368" s="66">
        <v>0</v>
      </c>
      <c r="BQ368" s="66">
        <v>0</v>
      </c>
      <c r="BR368" s="66">
        <v>0</v>
      </c>
      <c r="BS368" s="66">
        <v>0</v>
      </c>
      <c r="BU368" s="78">
        <v>0</v>
      </c>
    </row>
    <row r="369" spans="2:73" x14ac:dyDescent="0.3">
      <c r="B369" s="68" t="s">
        <v>56</v>
      </c>
      <c r="E369" s="60" t="s">
        <v>22</v>
      </c>
      <c r="F369" s="67" t="s">
        <v>73</v>
      </c>
      <c r="G369" s="68"/>
      <c r="H369" s="68"/>
      <c r="I369" s="66">
        <v>32484.914982224411</v>
      </c>
      <c r="J369" s="68"/>
      <c r="K369" s="66">
        <v>0</v>
      </c>
      <c r="L369" s="66">
        <v>0</v>
      </c>
      <c r="M369" s="66">
        <v>0</v>
      </c>
      <c r="N369" s="66">
        <v>0</v>
      </c>
      <c r="O369" s="66">
        <v>0</v>
      </c>
      <c r="P369" s="66">
        <v>0</v>
      </c>
      <c r="Q369" s="66">
        <v>0</v>
      </c>
      <c r="R369" s="66">
        <v>0</v>
      </c>
      <c r="S369" s="66">
        <v>0</v>
      </c>
      <c r="T369" s="66">
        <v>0</v>
      </c>
      <c r="U369" s="66">
        <v>0</v>
      </c>
      <c r="V369" s="66">
        <v>0</v>
      </c>
      <c r="W369" s="66">
        <v>0</v>
      </c>
      <c r="X369" s="66">
        <v>0</v>
      </c>
      <c r="Y369" s="66">
        <v>0</v>
      </c>
      <c r="Z369" s="66">
        <v>0</v>
      </c>
      <c r="AA369" s="66">
        <v>0</v>
      </c>
      <c r="AB369" s="66">
        <v>0</v>
      </c>
      <c r="AC369" s="66">
        <v>928.62910775034572</v>
      </c>
      <c r="AD369" s="66">
        <v>926.32865186315337</v>
      </c>
      <c r="AE369" s="66">
        <v>923.69951099883156</v>
      </c>
      <c r="AF369" s="66">
        <v>932.07763436883897</v>
      </c>
      <c r="AG369" s="66">
        <v>956.6149665016311</v>
      </c>
      <c r="AH369" s="66">
        <v>977.02109089972441</v>
      </c>
      <c r="AI369" s="66">
        <v>985.92970441479849</v>
      </c>
      <c r="AJ369" s="66">
        <v>1014.2371773183953</v>
      </c>
      <c r="AK369" s="66">
        <v>1021.0626940159963</v>
      </c>
      <c r="AL369" s="66">
        <v>1030.3394715277439</v>
      </c>
      <c r="AM369" s="66">
        <v>1024.3913298427133</v>
      </c>
      <c r="AN369" s="66">
        <v>1041.2278759468199</v>
      </c>
      <c r="AO369" s="66">
        <v>1055.7123521347905</v>
      </c>
      <c r="AP369" s="66">
        <v>1057.0451677638343</v>
      </c>
      <c r="AQ369" s="66">
        <v>1041.8550711439586</v>
      </c>
      <c r="AR369" s="66">
        <v>1053.4631315590505</v>
      </c>
      <c r="AS369" s="66">
        <v>1067.971745895172</v>
      </c>
      <c r="AT369" s="66">
        <v>1088.3709962652815</v>
      </c>
      <c r="AU369" s="66">
        <v>1075.3138709063082</v>
      </c>
      <c r="AV369" s="66">
        <v>1089.6035538818828</v>
      </c>
      <c r="AW369" s="66">
        <v>1097.8391207464742</v>
      </c>
      <c r="AX369" s="66">
        <v>1111.9710484124032</v>
      </c>
      <c r="AY369" s="66">
        <v>1126.2792571016771</v>
      </c>
      <c r="AZ369" s="66">
        <v>1140.7829854196466</v>
      </c>
      <c r="BA369" s="66">
        <v>1280.0014495660171</v>
      </c>
      <c r="BB369" s="66">
        <v>1296.4782607451011</v>
      </c>
      <c r="BC369" s="66">
        <v>1312.5242802985988</v>
      </c>
      <c r="BD369" s="66">
        <v>1328.7368337881303</v>
      </c>
      <c r="BE369" s="66">
        <v>1345.8409909157995</v>
      </c>
      <c r="BF369" s="66">
        <v>1153.5656502312856</v>
      </c>
      <c r="BG369" s="66">
        <v>0</v>
      </c>
      <c r="BH369" s="66">
        <v>0</v>
      </c>
      <c r="BI369" s="66">
        <v>0</v>
      </c>
      <c r="BJ369" s="66">
        <v>0</v>
      </c>
      <c r="BK369" s="66">
        <v>0</v>
      </c>
      <c r="BL369" s="66">
        <v>0</v>
      </c>
      <c r="BM369" s="66">
        <v>0</v>
      </c>
      <c r="BN369" s="66">
        <v>0</v>
      </c>
      <c r="BO369" s="66">
        <v>0</v>
      </c>
      <c r="BP369" s="66">
        <v>0</v>
      </c>
      <c r="BQ369" s="66">
        <v>0</v>
      </c>
      <c r="BR369" s="66">
        <v>0</v>
      </c>
      <c r="BS369" s="66">
        <v>0</v>
      </c>
      <c r="BU369" s="70">
        <v>0</v>
      </c>
    </row>
    <row r="370" spans="2:73" x14ac:dyDescent="0.3">
      <c r="B370" s="68" t="s">
        <v>56</v>
      </c>
      <c r="E370" s="60" t="s">
        <v>23</v>
      </c>
      <c r="F370" s="67" t="s">
        <v>73</v>
      </c>
      <c r="G370" s="68"/>
      <c r="H370" s="68"/>
      <c r="I370" s="66">
        <v>617.16201747511082</v>
      </c>
      <c r="J370" s="68"/>
      <c r="K370" s="66">
        <v>0</v>
      </c>
      <c r="L370" s="66">
        <v>0</v>
      </c>
      <c r="M370" s="66">
        <v>0</v>
      </c>
      <c r="N370" s="66">
        <v>0</v>
      </c>
      <c r="O370" s="66">
        <v>0</v>
      </c>
      <c r="P370" s="66">
        <v>0</v>
      </c>
      <c r="Q370" s="66">
        <v>0</v>
      </c>
      <c r="R370" s="66">
        <v>0.45151372993677197</v>
      </c>
      <c r="S370" s="66">
        <v>31.740061553344617</v>
      </c>
      <c r="T370" s="66">
        <v>31.539611763844739</v>
      </c>
      <c r="U370" s="66">
        <v>30.931244756732738</v>
      </c>
      <c r="V370" s="66">
        <v>31.995446208699079</v>
      </c>
      <c r="W370" s="66">
        <v>30.99340580160046</v>
      </c>
      <c r="X370" s="66">
        <v>29.667673845127979</v>
      </c>
      <c r="Y370" s="66">
        <v>28.168723104485853</v>
      </c>
      <c r="Z370" s="66">
        <v>26.579325064012661</v>
      </c>
      <c r="AA370" s="66">
        <v>24.957181785975855</v>
      </c>
      <c r="AB370" s="66">
        <v>23.371560595239323</v>
      </c>
      <c r="AC370" s="66">
        <v>23.755628337799543</v>
      </c>
      <c r="AD370" s="66">
        <v>21.950915920927805</v>
      </c>
      <c r="AE370" s="66">
        <v>20.080424152148513</v>
      </c>
      <c r="AF370" s="66">
        <v>15.874801558593365</v>
      </c>
      <c r="AG370" s="66">
        <v>13.830577828939242</v>
      </c>
      <c r="AH370" s="66">
        <v>14.057857423017614</v>
      </c>
      <c r="AI370" s="66">
        <v>11.90736357988887</v>
      </c>
      <c r="AJ370" s="66">
        <v>9.6824551533975693</v>
      </c>
      <c r="AK370" s="66">
        <v>7.3811761013204542</v>
      </c>
      <c r="AL370" s="66">
        <v>7.5024718800563868</v>
      </c>
      <c r="AM370" s="66">
        <v>7.6257419094991068</v>
      </c>
      <c r="AN370" s="66">
        <v>7.7510759996041187</v>
      </c>
      <c r="AO370" s="66">
        <v>7.8784503890656001</v>
      </c>
      <c r="AP370" s="66">
        <v>8.0079179376048053</v>
      </c>
      <c r="AQ370" s="66">
        <v>8.1394927433121769</v>
      </c>
      <c r="AR370" s="66">
        <v>8.2732706666941098</v>
      </c>
      <c r="AS370" s="66">
        <v>8.4092263456312768</v>
      </c>
      <c r="AT370" s="66">
        <v>8.547416201036242</v>
      </c>
      <c r="AU370" s="66">
        <v>8.695260411641307</v>
      </c>
      <c r="AV370" s="66">
        <v>8.8108104087483774</v>
      </c>
      <c r="AW370" s="66">
        <v>8.8774052890550461</v>
      </c>
      <c r="AX370" s="66">
        <v>8.9916796367579757</v>
      </c>
      <c r="AY370" s="66">
        <v>9.1073794374798673</v>
      </c>
      <c r="AZ370" s="66">
        <v>9.2246602594580605</v>
      </c>
      <c r="BA370" s="66">
        <v>10.350416034226551</v>
      </c>
      <c r="BB370" s="66">
        <v>10.483651704138286</v>
      </c>
      <c r="BC370" s="66">
        <v>10.613403883816162</v>
      </c>
      <c r="BD370" s="66">
        <v>10.744502699095392</v>
      </c>
      <c r="BE370" s="66">
        <v>10.882811247297569</v>
      </c>
      <c r="BF370" s="66">
        <v>9.3280241258594536</v>
      </c>
      <c r="BG370" s="66">
        <v>0</v>
      </c>
      <c r="BH370" s="66">
        <v>0</v>
      </c>
      <c r="BI370" s="66">
        <v>0</v>
      </c>
      <c r="BJ370" s="66">
        <v>0</v>
      </c>
      <c r="BK370" s="66">
        <v>0</v>
      </c>
      <c r="BL370" s="66">
        <v>0</v>
      </c>
      <c r="BM370" s="66">
        <v>0</v>
      </c>
      <c r="BN370" s="66">
        <v>0</v>
      </c>
      <c r="BO370" s="66">
        <v>0</v>
      </c>
      <c r="BP370" s="66">
        <v>0</v>
      </c>
      <c r="BQ370" s="66">
        <v>0</v>
      </c>
      <c r="BR370" s="66">
        <v>0</v>
      </c>
      <c r="BS370" s="66">
        <v>0</v>
      </c>
      <c r="BU370" s="70">
        <v>0</v>
      </c>
    </row>
    <row r="371" spans="2:73" x14ac:dyDescent="0.3">
      <c r="B371" s="68" t="s">
        <v>56</v>
      </c>
      <c r="E371" s="79" t="s">
        <v>74</v>
      </c>
      <c r="F371" s="80" t="s">
        <v>73</v>
      </c>
      <c r="G371" s="81"/>
      <c r="H371" s="81"/>
      <c r="I371" s="77">
        <v>38638.675405543676</v>
      </c>
      <c r="J371" s="81"/>
      <c r="K371" s="77">
        <v>0</v>
      </c>
      <c r="L371" s="77">
        <v>0</v>
      </c>
      <c r="M371" s="77">
        <v>0</v>
      </c>
      <c r="N371" s="77">
        <v>0</v>
      </c>
      <c r="O371" s="77">
        <v>0</v>
      </c>
      <c r="P371" s="77">
        <v>0</v>
      </c>
      <c r="Q371" s="77">
        <v>0</v>
      </c>
      <c r="R371" s="77">
        <v>8.0613474592631302</v>
      </c>
      <c r="S371" s="77">
        <v>556.19937184909827</v>
      </c>
      <c r="T371" s="77">
        <v>570.85312469486848</v>
      </c>
      <c r="U371" s="77">
        <v>579.97349828027939</v>
      </c>
      <c r="V371" s="77">
        <v>588.79178428408648</v>
      </c>
      <c r="W371" s="77">
        <v>592.82514345511368</v>
      </c>
      <c r="X371" s="77">
        <v>592.07246762804652</v>
      </c>
      <c r="Y371" s="77">
        <v>589.08201337564299</v>
      </c>
      <c r="Z371" s="77">
        <v>585.38013864127333</v>
      </c>
      <c r="AA371" s="77">
        <v>582.23346176015843</v>
      </c>
      <c r="AB371" s="77">
        <v>581.5218026253217</v>
      </c>
      <c r="AC371" s="77">
        <v>952.38473608814525</v>
      </c>
      <c r="AD371" s="77">
        <v>948.27956778408111</v>
      </c>
      <c r="AE371" s="77">
        <v>943.77993515098001</v>
      </c>
      <c r="AF371" s="77">
        <v>947.95243592743236</v>
      </c>
      <c r="AG371" s="77">
        <v>970.44554433057033</v>
      </c>
      <c r="AH371" s="77">
        <v>991.07894832274201</v>
      </c>
      <c r="AI371" s="77">
        <v>997.83706799468735</v>
      </c>
      <c r="AJ371" s="77">
        <v>1023.9196324717929</v>
      </c>
      <c r="AK371" s="77">
        <v>1028.4438701173167</v>
      </c>
      <c r="AL371" s="77">
        <v>1037.8419434078003</v>
      </c>
      <c r="AM371" s="77">
        <v>1032.0170717522124</v>
      </c>
      <c r="AN371" s="77">
        <v>1048.9789519464241</v>
      </c>
      <c r="AO371" s="77">
        <v>1063.5908025238562</v>
      </c>
      <c r="AP371" s="77">
        <v>1065.0530857014392</v>
      </c>
      <c r="AQ371" s="77">
        <v>1049.9945638872707</v>
      </c>
      <c r="AR371" s="77">
        <v>1061.7364022257443</v>
      </c>
      <c r="AS371" s="77">
        <v>1076.3809722408032</v>
      </c>
      <c r="AT371" s="77">
        <v>1096.9184124663177</v>
      </c>
      <c r="AU371" s="77">
        <v>1084.0091313179496</v>
      </c>
      <c r="AV371" s="77">
        <v>1098.4143642906313</v>
      </c>
      <c r="AW371" s="77">
        <v>1106.7165260355291</v>
      </c>
      <c r="AX371" s="77">
        <v>1120.9627280491613</v>
      </c>
      <c r="AY371" s="77">
        <v>1135.3866365391571</v>
      </c>
      <c r="AZ371" s="77">
        <v>1150.0076456791048</v>
      </c>
      <c r="BA371" s="77">
        <v>1290.3518656002436</v>
      </c>
      <c r="BB371" s="77">
        <v>1306.9619124492397</v>
      </c>
      <c r="BC371" s="77">
        <v>1323.1376841824149</v>
      </c>
      <c r="BD371" s="77">
        <v>1339.4813364872257</v>
      </c>
      <c r="BE371" s="77">
        <v>1356.7238021630969</v>
      </c>
      <c r="BF371" s="77">
        <v>1162.8936743571453</v>
      </c>
      <c r="BG371" s="77">
        <v>0</v>
      </c>
      <c r="BH371" s="77">
        <v>0</v>
      </c>
      <c r="BI371" s="77">
        <v>0</v>
      </c>
      <c r="BJ371" s="77">
        <v>0</v>
      </c>
      <c r="BK371" s="77">
        <v>0</v>
      </c>
      <c r="BL371" s="77">
        <v>0</v>
      </c>
      <c r="BM371" s="77">
        <v>0</v>
      </c>
      <c r="BN371" s="77">
        <v>0</v>
      </c>
      <c r="BO371" s="77">
        <v>0</v>
      </c>
      <c r="BP371" s="77">
        <v>0</v>
      </c>
      <c r="BQ371" s="77">
        <v>0</v>
      </c>
      <c r="BR371" s="77">
        <v>0</v>
      </c>
      <c r="BS371" s="77">
        <v>0</v>
      </c>
      <c r="BU371" s="82">
        <v>0</v>
      </c>
    </row>
    <row r="372" spans="2:73" x14ac:dyDescent="0.3">
      <c r="B372" s="68" t="s">
        <v>56</v>
      </c>
      <c r="E372" s="61" t="s">
        <v>24</v>
      </c>
      <c r="F372" s="67" t="s">
        <v>73</v>
      </c>
      <c r="G372" s="68"/>
      <c r="H372" s="68"/>
      <c r="I372" s="66">
        <v>0</v>
      </c>
      <c r="J372" s="68"/>
      <c r="K372" s="66">
        <v>0</v>
      </c>
      <c r="L372" s="66">
        <v>0</v>
      </c>
      <c r="M372" s="66">
        <v>0</v>
      </c>
      <c r="N372" s="66">
        <v>0</v>
      </c>
      <c r="O372" s="66">
        <v>0</v>
      </c>
      <c r="P372" s="66">
        <v>0</v>
      </c>
      <c r="Q372" s="66">
        <v>0</v>
      </c>
      <c r="R372" s="66">
        <v>0</v>
      </c>
      <c r="S372" s="66">
        <v>0</v>
      </c>
      <c r="T372" s="66">
        <v>0</v>
      </c>
      <c r="U372" s="66">
        <v>0</v>
      </c>
      <c r="V372" s="66">
        <v>0</v>
      </c>
      <c r="W372" s="66">
        <v>0</v>
      </c>
      <c r="X372" s="66">
        <v>0</v>
      </c>
      <c r="Y372" s="66">
        <v>0</v>
      </c>
      <c r="Z372" s="66">
        <v>0</v>
      </c>
      <c r="AA372" s="66">
        <v>0</v>
      </c>
      <c r="AB372" s="66">
        <v>0</v>
      </c>
      <c r="AC372" s="66">
        <v>0</v>
      </c>
      <c r="AD372" s="66">
        <v>0</v>
      </c>
      <c r="AE372" s="66">
        <v>0</v>
      </c>
      <c r="AF372" s="66">
        <v>0</v>
      </c>
      <c r="AG372" s="66">
        <v>0</v>
      </c>
      <c r="AH372" s="66">
        <v>0</v>
      </c>
      <c r="AI372" s="66">
        <v>0</v>
      </c>
      <c r="AJ372" s="66">
        <v>0</v>
      </c>
      <c r="AK372" s="66">
        <v>0</v>
      </c>
      <c r="AL372" s="66">
        <v>0</v>
      </c>
      <c r="AM372" s="66">
        <v>0</v>
      </c>
      <c r="AN372" s="66">
        <v>0</v>
      </c>
      <c r="AO372" s="66">
        <v>0</v>
      </c>
      <c r="AP372" s="66">
        <v>0</v>
      </c>
      <c r="AQ372" s="66">
        <v>0</v>
      </c>
      <c r="AR372" s="66">
        <v>0</v>
      </c>
      <c r="AS372" s="66">
        <v>0</v>
      </c>
      <c r="AT372" s="66">
        <v>0</v>
      </c>
      <c r="AU372" s="66">
        <v>0</v>
      </c>
      <c r="AV372" s="66">
        <v>0</v>
      </c>
      <c r="AW372" s="66">
        <v>0</v>
      </c>
      <c r="AX372" s="66">
        <v>0</v>
      </c>
      <c r="AY372" s="66">
        <v>0</v>
      </c>
      <c r="AZ372" s="66">
        <v>0</v>
      </c>
      <c r="BA372" s="66">
        <v>0</v>
      </c>
      <c r="BB372" s="66">
        <v>0</v>
      </c>
      <c r="BC372" s="66">
        <v>0</v>
      </c>
      <c r="BD372" s="66">
        <v>0</v>
      </c>
      <c r="BE372" s="66">
        <v>0</v>
      </c>
      <c r="BF372" s="66">
        <v>0</v>
      </c>
      <c r="BG372" s="66">
        <v>0</v>
      </c>
      <c r="BH372" s="66">
        <v>0</v>
      </c>
      <c r="BI372" s="66">
        <v>0</v>
      </c>
      <c r="BJ372" s="66">
        <v>0</v>
      </c>
      <c r="BK372" s="66">
        <v>0</v>
      </c>
      <c r="BL372" s="66">
        <v>0</v>
      </c>
      <c r="BM372" s="66">
        <v>0</v>
      </c>
      <c r="BN372" s="66">
        <v>0</v>
      </c>
      <c r="BO372" s="66">
        <v>0</v>
      </c>
      <c r="BP372" s="66">
        <v>0</v>
      </c>
      <c r="BQ372" s="66">
        <v>0</v>
      </c>
      <c r="BR372" s="66">
        <v>0</v>
      </c>
      <c r="BS372" s="66">
        <v>0</v>
      </c>
      <c r="BU372" s="83">
        <v>0</v>
      </c>
    </row>
    <row r="373" spans="2:73" x14ac:dyDescent="0.3">
      <c r="B373" s="68" t="s">
        <v>56</v>
      </c>
      <c r="E373" s="61" t="s">
        <v>25</v>
      </c>
      <c r="F373" s="67" t="s">
        <v>73</v>
      </c>
      <c r="G373" s="68"/>
      <c r="H373" s="68"/>
      <c r="I373" s="66">
        <v>-961.4310864684569</v>
      </c>
      <c r="J373" s="68"/>
      <c r="K373" s="66">
        <v>0</v>
      </c>
      <c r="L373" s="66">
        <v>0</v>
      </c>
      <c r="M373" s="66">
        <v>0</v>
      </c>
      <c r="N373" s="66">
        <v>0</v>
      </c>
      <c r="O373" s="66">
        <v>0</v>
      </c>
      <c r="P373" s="66">
        <v>-2.9870549999999993</v>
      </c>
      <c r="Q373" s="66">
        <v>-8.864024999999998</v>
      </c>
      <c r="R373" s="66">
        <v>-9.1290471529301929</v>
      </c>
      <c r="S373" s="66">
        <v>-27.153273530440952</v>
      </c>
      <c r="T373" s="66">
        <v>-27.646305058302744</v>
      </c>
      <c r="U373" s="66">
        <v>-27.985120841779533</v>
      </c>
      <c r="V373" s="66">
        <v>-28.255166713348594</v>
      </c>
      <c r="W373" s="66">
        <v>-28.454815917682772</v>
      </c>
      <c r="X373" s="66">
        <v>-28.450488327340693</v>
      </c>
      <c r="Y373" s="66">
        <v>-28.398544817685988</v>
      </c>
      <c r="Z373" s="66">
        <v>-25.36220512597594</v>
      </c>
      <c r="AA373" s="66">
        <v>-19.407856301317835</v>
      </c>
      <c r="AB373" s="66">
        <v>-19.438293143155953</v>
      </c>
      <c r="AC373" s="66">
        <v>-22.163548760514079</v>
      </c>
      <c r="AD373" s="66">
        <v>-22.0931459780506</v>
      </c>
      <c r="AE373" s="66">
        <v>-22.020426278691843</v>
      </c>
      <c r="AF373" s="66">
        <v>-22.030521552063547</v>
      </c>
      <c r="AG373" s="66">
        <v>-22.161957812231972</v>
      </c>
      <c r="AH373" s="66">
        <v>-22.262593931390626</v>
      </c>
      <c r="AI373" s="66">
        <v>-22.277144876939172</v>
      </c>
      <c r="AJ373" s="66">
        <v>-22.43744413425992</v>
      </c>
      <c r="AK373" s="66">
        <v>-22.436773596770848</v>
      </c>
      <c r="AL373" s="66">
        <v>-22.454668873266023</v>
      </c>
      <c r="AM373" s="66">
        <v>-22.358521380074894</v>
      </c>
      <c r="AN373" s="66">
        <v>-22.433512337480746</v>
      </c>
      <c r="AO373" s="66">
        <v>-22.491005631356128</v>
      </c>
      <c r="AP373" s="66">
        <v>-22.450040305404407</v>
      </c>
      <c r="AQ373" s="66">
        <v>-22.285295256450667</v>
      </c>
      <c r="AR373" s="66">
        <v>-22.32178615299091</v>
      </c>
      <c r="AS373" s="66">
        <v>-22.380172076935093</v>
      </c>
      <c r="AT373" s="66">
        <v>-22.482914117099291</v>
      </c>
      <c r="AU373" s="66">
        <v>-22.347036593141922</v>
      </c>
      <c r="AV373" s="66">
        <v>-22.360238732278638</v>
      </c>
      <c r="AW373" s="66">
        <v>-22.248941497821754</v>
      </c>
      <c r="AX373" s="66">
        <v>-22.256996592636593</v>
      </c>
      <c r="AY373" s="66">
        <v>-22.266989027538251</v>
      </c>
      <c r="AZ373" s="66">
        <v>-22.279265641980821</v>
      </c>
      <c r="BA373" s="66">
        <v>-24.696249878398856</v>
      </c>
      <c r="BB373" s="66">
        <v>-24.71433720563039</v>
      </c>
      <c r="BC373" s="66">
        <v>-24.722642963458853</v>
      </c>
      <c r="BD373" s="66">
        <v>-24.732678775312408</v>
      </c>
      <c r="BE373" s="66">
        <v>-24.75777077151449</v>
      </c>
      <c r="BF373" s="66">
        <v>-20.974268806812148</v>
      </c>
      <c r="BG373" s="66">
        <v>0</v>
      </c>
      <c r="BH373" s="66">
        <v>0</v>
      </c>
      <c r="BI373" s="66">
        <v>0</v>
      </c>
      <c r="BJ373" s="66">
        <v>0</v>
      </c>
      <c r="BK373" s="66">
        <v>0</v>
      </c>
      <c r="BL373" s="66">
        <v>0</v>
      </c>
      <c r="BM373" s="66">
        <v>0</v>
      </c>
      <c r="BN373" s="66">
        <v>0</v>
      </c>
      <c r="BO373" s="66">
        <v>0</v>
      </c>
      <c r="BP373" s="66">
        <v>0</v>
      </c>
      <c r="BQ373" s="66">
        <v>0</v>
      </c>
      <c r="BR373" s="66">
        <v>0</v>
      </c>
      <c r="BS373" s="66">
        <v>0</v>
      </c>
      <c r="BU373" s="70">
        <v>0</v>
      </c>
    </row>
    <row r="374" spans="2:73" ht="14.5" thickBot="1" x14ac:dyDescent="0.35">
      <c r="E374" s="71" t="s">
        <v>56</v>
      </c>
      <c r="F374" s="84" t="s">
        <v>73</v>
      </c>
      <c r="G374" s="85"/>
      <c r="H374" s="85"/>
      <c r="I374" s="72">
        <v>37677.244319075202</v>
      </c>
      <c r="J374" s="85"/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-2.9870549999999993</v>
      </c>
      <c r="Q374" s="72">
        <v>-8.864024999999998</v>
      </c>
      <c r="R374" s="72">
        <v>-1.0676996936670626</v>
      </c>
      <c r="S374" s="72">
        <v>529.04609831865719</v>
      </c>
      <c r="T374" s="72">
        <v>543.2068196365658</v>
      </c>
      <c r="U374" s="72">
        <v>551.98837743849981</v>
      </c>
      <c r="V374" s="72">
        <v>560.53661757073792</v>
      </c>
      <c r="W374" s="72">
        <v>564.37032753743085</v>
      </c>
      <c r="X374" s="72">
        <v>563.62197930070579</v>
      </c>
      <c r="Y374" s="72">
        <v>560.68346855795699</v>
      </c>
      <c r="Z374" s="72">
        <v>560.0179335152975</v>
      </c>
      <c r="AA374" s="72">
        <v>562.82560545884053</v>
      </c>
      <c r="AB374" s="72">
        <v>562.08350948216571</v>
      </c>
      <c r="AC374" s="72">
        <v>930.22118732763124</v>
      </c>
      <c r="AD374" s="72">
        <v>926.18642180603058</v>
      </c>
      <c r="AE374" s="72">
        <v>921.75950887228817</v>
      </c>
      <c r="AF374" s="72">
        <v>925.92191437536871</v>
      </c>
      <c r="AG374" s="72">
        <v>948.28358651833832</v>
      </c>
      <c r="AH374" s="72">
        <v>968.8163543913513</v>
      </c>
      <c r="AI374" s="72">
        <v>975.55992311774821</v>
      </c>
      <c r="AJ374" s="72">
        <v>1001.4821883375329</v>
      </c>
      <c r="AK374" s="72">
        <v>1006.0070965205458</v>
      </c>
      <c r="AL374" s="72">
        <v>1015.3872745345342</v>
      </c>
      <c r="AM374" s="72">
        <v>1009.6585503721376</v>
      </c>
      <c r="AN374" s="72">
        <v>1026.5454396089433</v>
      </c>
      <c r="AO374" s="72">
        <v>1041.0997968925001</v>
      </c>
      <c r="AP374" s="72">
        <v>1042.6030453960348</v>
      </c>
      <c r="AQ374" s="72">
        <v>1027.7092686308201</v>
      </c>
      <c r="AR374" s="72">
        <v>1039.4146160727537</v>
      </c>
      <c r="AS374" s="72">
        <v>1054.0008001638682</v>
      </c>
      <c r="AT374" s="72">
        <v>1074.4354983492185</v>
      </c>
      <c r="AU374" s="72">
        <v>1061.6620947248077</v>
      </c>
      <c r="AV374" s="72">
        <v>1076.0541255583526</v>
      </c>
      <c r="AW374" s="72">
        <v>1084.4675845377074</v>
      </c>
      <c r="AX374" s="72">
        <v>1098.7057314565245</v>
      </c>
      <c r="AY374" s="72">
        <v>1113.119647511619</v>
      </c>
      <c r="AZ374" s="72">
        <v>1127.7283800371238</v>
      </c>
      <c r="BA374" s="72">
        <v>1265.6556157218447</v>
      </c>
      <c r="BB374" s="72">
        <v>1282.2475752436092</v>
      </c>
      <c r="BC374" s="72">
        <v>1298.415041218956</v>
      </c>
      <c r="BD374" s="72">
        <v>1314.7486577119132</v>
      </c>
      <c r="BE374" s="72">
        <v>1331.9660313915824</v>
      </c>
      <c r="BF374" s="72">
        <v>1141.9194055503331</v>
      </c>
      <c r="BG374" s="72">
        <v>0</v>
      </c>
      <c r="BH374" s="72">
        <v>0</v>
      </c>
      <c r="BI374" s="72">
        <v>0</v>
      </c>
      <c r="BJ374" s="72">
        <v>0</v>
      </c>
      <c r="BK374" s="72">
        <v>0</v>
      </c>
      <c r="BL374" s="72">
        <v>0</v>
      </c>
      <c r="BM374" s="72">
        <v>0</v>
      </c>
      <c r="BN374" s="72">
        <v>0</v>
      </c>
      <c r="BO374" s="72">
        <v>0</v>
      </c>
      <c r="BP374" s="72">
        <v>0</v>
      </c>
      <c r="BQ374" s="72">
        <v>0</v>
      </c>
      <c r="BR374" s="72">
        <v>0</v>
      </c>
      <c r="BS374" s="72">
        <v>0</v>
      </c>
      <c r="BU374" s="86">
        <v>0</v>
      </c>
    </row>
    <row r="375" spans="2:73" ht="14.5" thickTop="1" x14ac:dyDescent="0.3">
      <c r="E375" s="74"/>
      <c r="F375" s="88"/>
      <c r="G375" s="76"/>
      <c r="H375" s="76"/>
      <c r="I375" s="89"/>
      <c r="J375" s="76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  <c r="BB375" s="75"/>
      <c r="BC375" s="75"/>
      <c r="BD375" s="75"/>
      <c r="BE375" s="75"/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</row>
    <row r="376" spans="2:73" x14ac:dyDescent="0.3">
      <c r="B376" s="68" t="s">
        <v>57</v>
      </c>
      <c r="E376" s="60" t="s">
        <v>21</v>
      </c>
      <c r="F376" s="68"/>
      <c r="G376" s="68"/>
      <c r="H376" s="68"/>
      <c r="I376" s="66">
        <v>40034.907543043635</v>
      </c>
      <c r="J376" s="68"/>
      <c r="K376" s="66">
        <v>0</v>
      </c>
      <c r="L376" s="66">
        <v>0</v>
      </c>
      <c r="M376" s="66">
        <v>0</v>
      </c>
      <c r="N376" s="66">
        <v>0</v>
      </c>
      <c r="O376" s="66">
        <v>0</v>
      </c>
      <c r="P376" s="66">
        <v>0</v>
      </c>
      <c r="Q376" s="66">
        <v>0</v>
      </c>
      <c r="R376" s="66">
        <v>1893.6783652057939</v>
      </c>
      <c r="S376" s="66">
        <v>3804.1512443451738</v>
      </c>
      <c r="T376" s="66">
        <v>3922.3841082585341</v>
      </c>
      <c r="U376" s="66">
        <v>3987.5263189149287</v>
      </c>
      <c r="V376" s="66">
        <v>4039.2646829937885</v>
      </c>
      <c r="W376" s="66">
        <v>4072.5469211883301</v>
      </c>
      <c r="X376" s="66">
        <v>4075.5362885158784</v>
      </c>
      <c r="Y376" s="66">
        <v>4064.510727208607</v>
      </c>
      <c r="Z376" s="66">
        <v>4049.2721782262397</v>
      </c>
      <c r="AA376" s="66">
        <v>4038.0279988699685</v>
      </c>
      <c r="AB376" s="66">
        <v>2088.0087093163988</v>
      </c>
      <c r="AC376" s="66">
        <v>0</v>
      </c>
      <c r="AD376" s="66">
        <v>0</v>
      </c>
      <c r="AE376" s="66">
        <v>0</v>
      </c>
      <c r="AF376" s="66">
        <v>0</v>
      </c>
      <c r="AG376" s="66">
        <v>0</v>
      </c>
      <c r="AH376" s="66">
        <v>0</v>
      </c>
      <c r="AI376" s="66">
        <v>0</v>
      </c>
      <c r="AJ376" s="66">
        <v>0</v>
      </c>
      <c r="AK376" s="66">
        <v>0</v>
      </c>
      <c r="AL376" s="66">
        <v>0</v>
      </c>
      <c r="AM376" s="66">
        <v>0</v>
      </c>
      <c r="AN376" s="66">
        <v>0</v>
      </c>
      <c r="AO376" s="66">
        <v>0</v>
      </c>
      <c r="AP376" s="66">
        <v>0</v>
      </c>
      <c r="AQ376" s="66">
        <v>0</v>
      </c>
      <c r="AR376" s="66">
        <v>0</v>
      </c>
      <c r="AS376" s="66">
        <v>0</v>
      </c>
      <c r="AT376" s="66">
        <v>0</v>
      </c>
      <c r="AU376" s="66">
        <v>0</v>
      </c>
      <c r="AV376" s="66">
        <v>0</v>
      </c>
      <c r="AW376" s="66">
        <v>0</v>
      </c>
      <c r="AX376" s="66">
        <v>0</v>
      </c>
      <c r="AY376" s="66">
        <v>0</v>
      </c>
      <c r="AZ376" s="66">
        <v>0</v>
      </c>
      <c r="BA376" s="66">
        <v>0</v>
      </c>
      <c r="BB376" s="66">
        <v>0</v>
      </c>
      <c r="BC376" s="66">
        <v>0</v>
      </c>
      <c r="BD376" s="66">
        <v>0</v>
      </c>
      <c r="BE376" s="66">
        <v>0</v>
      </c>
      <c r="BF376" s="66">
        <v>0</v>
      </c>
      <c r="BG376" s="66">
        <v>0</v>
      </c>
      <c r="BH376" s="66">
        <v>0</v>
      </c>
      <c r="BI376" s="66">
        <v>0</v>
      </c>
      <c r="BJ376" s="66">
        <v>0</v>
      </c>
      <c r="BK376" s="66">
        <v>0</v>
      </c>
      <c r="BL376" s="66">
        <v>0</v>
      </c>
      <c r="BM376" s="66">
        <v>0</v>
      </c>
      <c r="BN376" s="66">
        <v>0</v>
      </c>
      <c r="BO376" s="66">
        <v>0</v>
      </c>
      <c r="BP376" s="66">
        <v>0</v>
      </c>
      <c r="BQ376" s="66">
        <v>0</v>
      </c>
      <c r="BR376" s="66">
        <v>0</v>
      </c>
      <c r="BS376" s="66">
        <v>0</v>
      </c>
      <c r="BU376" s="78">
        <v>0</v>
      </c>
    </row>
    <row r="377" spans="2:73" x14ac:dyDescent="0.3">
      <c r="B377" s="68" t="s">
        <v>57</v>
      </c>
      <c r="E377" s="60" t="s">
        <v>22</v>
      </c>
      <c r="F377" s="67" t="s">
        <v>73</v>
      </c>
      <c r="G377" s="68"/>
      <c r="H377" s="68"/>
      <c r="I377" s="66">
        <v>232646.34609989703</v>
      </c>
      <c r="J377" s="68"/>
      <c r="K377" s="66">
        <v>0</v>
      </c>
      <c r="L377" s="66">
        <v>0</v>
      </c>
      <c r="M377" s="66">
        <v>0</v>
      </c>
      <c r="N377" s="66">
        <v>0</v>
      </c>
      <c r="O377" s="66">
        <v>0</v>
      </c>
      <c r="P377" s="66">
        <v>0</v>
      </c>
      <c r="Q377" s="66">
        <v>0</v>
      </c>
      <c r="R377" s="66">
        <v>0</v>
      </c>
      <c r="S377" s="66">
        <v>0</v>
      </c>
      <c r="T377" s="66">
        <v>0</v>
      </c>
      <c r="U377" s="66">
        <v>0</v>
      </c>
      <c r="V377" s="66">
        <v>0</v>
      </c>
      <c r="W377" s="66">
        <v>0</v>
      </c>
      <c r="X377" s="66">
        <v>0</v>
      </c>
      <c r="Y377" s="66">
        <v>0</v>
      </c>
      <c r="Z377" s="66">
        <v>0</v>
      </c>
      <c r="AA377" s="66">
        <v>0</v>
      </c>
      <c r="AB377" s="66">
        <v>3307.1879788068968</v>
      </c>
      <c r="AC377" s="66">
        <v>6793.6632694402388</v>
      </c>
      <c r="AD377" s="66">
        <v>6776.8335981179116</v>
      </c>
      <c r="AE377" s="66">
        <v>6757.5993337910058</v>
      </c>
      <c r="AF377" s="66">
        <v>6818.8919946936421</v>
      </c>
      <c r="AG377" s="66">
        <v>6998.402167968783</v>
      </c>
      <c r="AH377" s="66">
        <v>7147.6892586252443</v>
      </c>
      <c r="AI377" s="66">
        <v>7212.8628784416806</v>
      </c>
      <c r="AJ377" s="66">
        <v>7419.9546412464497</v>
      </c>
      <c r="AK377" s="66">
        <v>7469.888744858361</v>
      </c>
      <c r="AL377" s="66">
        <v>7537.7557782243584</v>
      </c>
      <c r="AM377" s="66">
        <v>7494.2403732583089</v>
      </c>
      <c r="AN377" s="66">
        <v>7617.4131490167638</v>
      </c>
      <c r="AO377" s="66">
        <v>7723.3786556264813</v>
      </c>
      <c r="AP377" s="66">
        <v>7733.129265970696</v>
      </c>
      <c r="AQ377" s="66">
        <v>7622.0015825883647</v>
      </c>
      <c r="AR377" s="66">
        <v>7706.9238115097651</v>
      </c>
      <c r="AS377" s="66">
        <v>7813.0659079432571</v>
      </c>
      <c r="AT377" s="66">
        <v>7962.3027095973212</v>
      </c>
      <c r="AU377" s="66">
        <v>7880.4949199749881</v>
      </c>
      <c r="AV377" s="66">
        <v>7915.7489247466838</v>
      </c>
      <c r="AW377" s="66">
        <v>8017.6443565200698</v>
      </c>
      <c r="AX377" s="66">
        <v>8120.8514366434729</v>
      </c>
      <c r="AY377" s="66">
        <v>8225.3459171931045</v>
      </c>
      <c r="AZ377" s="66">
        <v>8331.2682998988712</v>
      </c>
      <c r="BA377" s="66">
        <v>8761.921438130983</v>
      </c>
      <c r="BB377" s="66">
        <v>8874.7092206377929</v>
      </c>
      <c r="BC377" s="66">
        <v>8984.5481296250655</v>
      </c>
      <c r="BD377" s="66">
        <v>9095.5270039341012</v>
      </c>
      <c r="BE377" s="66">
        <v>9212.6091221370916</v>
      </c>
      <c r="BF377" s="66">
        <v>3312.4922307292741</v>
      </c>
      <c r="BG377" s="66">
        <v>0</v>
      </c>
      <c r="BH377" s="66">
        <v>0</v>
      </c>
      <c r="BI377" s="66">
        <v>0</v>
      </c>
      <c r="BJ377" s="66">
        <v>0</v>
      </c>
      <c r="BK377" s="66">
        <v>0</v>
      </c>
      <c r="BL377" s="66">
        <v>0</v>
      </c>
      <c r="BM377" s="66">
        <v>0</v>
      </c>
      <c r="BN377" s="66">
        <v>0</v>
      </c>
      <c r="BO377" s="66">
        <v>0</v>
      </c>
      <c r="BP377" s="66">
        <v>0</v>
      </c>
      <c r="BQ377" s="66">
        <v>0</v>
      </c>
      <c r="BR377" s="66">
        <v>0</v>
      </c>
      <c r="BS377" s="66">
        <v>0</v>
      </c>
      <c r="BU377" s="70">
        <v>0</v>
      </c>
    </row>
    <row r="378" spans="2:73" x14ac:dyDescent="0.3">
      <c r="B378" s="68" t="s">
        <v>57</v>
      </c>
      <c r="E378" s="60" t="s">
        <v>23</v>
      </c>
      <c r="F378" s="67" t="s">
        <v>73</v>
      </c>
      <c r="G378" s="68"/>
      <c r="H378" s="68"/>
      <c r="I378" s="66">
        <v>4560.6082419049544</v>
      </c>
      <c r="J378" s="68"/>
      <c r="K378" s="66">
        <v>0</v>
      </c>
      <c r="L378" s="66">
        <v>0</v>
      </c>
      <c r="M378" s="66">
        <v>0</v>
      </c>
      <c r="N378" s="66">
        <v>0</v>
      </c>
      <c r="O378" s="66">
        <v>0</v>
      </c>
      <c r="P378" s="66">
        <v>0</v>
      </c>
      <c r="Q378" s="66">
        <v>0</v>
      </c>
      <c r="R378" s="66">
        <v>113.475806488513</v>
      </c>
      <c r="S378" s="66">
        <v>232.51715875078145</v>
      </c>
      <c r="T378" s="66">
        <v>231.66820242235741</v>
      </c>
      <c r="U378" s="66">
        <v>226.88012813753224</v>
      </c>
      <c r="V378" s="66">
        <v>234.42038794883314</v>
      </c>
      <c r="W378" s="66">
        <v>226.8978588838894</v>
      </c>
      <c r="X378" s="66">
        <v>217.13034060927529</v>
      </c>
      <c r="Y378" s="66">
        <v>206.14887622104402</v>
      </c>
      <c r="Z378" s="66">
        <v>194.52040069608901</v>
      </c>
      <c r="AA378" s="66">
        <v>182.63986497074558</v>
      </c>
      <c r="AB378" s="66">
        <v>170.98162381537213</v>
      </c>
      <c r="AC378" s="66">
        <v>173.79138596242473</v>
      </c>
      <c r="AD378" s="66">
        <v>160.58847388905002</v>
      </c>
      <c r="AE378" s="66">
        <v>146.90433334328276</v>
      </c>
      <c r="AF378" s="66">
        <v>116.13684662495254</v>
      </c>
      <c r="AG378" s="66">
        <v>101.18171809111493</v>
      </c>
      <c r="AH378" s="66">
        <v>102.84444976439201</v>
      </c>
      <c r="AI378" s="66">
        <v>87.11187051258068</v>
      </c>
      <c r="AJ378" s="66">
        <v>70.834889176577093</v>
      </c>
      <c r="AK378" s="66">
        <v>53.999195745964059</v>
      </c>
      <c r="AL378" s="66">
        <v>54.886571200662814</v>
      </c>
      <c r="AM378" s="66">
        <v>55.788389875372033</v>
      </c>
      <c r="AN378" s="66">
        <v>56.705308801613626</v>
      </c>
      <c r="AO378" s="66">
        <v>57.637154146466273</v>
      </c>
      <c r="AP378" s="66">
        <v>58.584312620990119</v>
      </c>
      <c r="AQ378" s="66">
        <v>59.546887363971599</v>
      </c>
      <c r="AR378" s="66">
        <v>60.525579671542644</v>
      </c>
      <c r="AS378" s="66">
        <v>61.520203999553203</v>
      </c>
      <c r="AT378" s="66">
        <v>62.531173112020852</v>
      </c>
      <c r="AU378" s="66">
        <v>63.723678598180491</v>
      </c>
      <c r="AV378" s="66">
        <v>64.008751413045957</v>
      </c>
      <c r="AW378" s="66">
        <v>64.832703691536935</v>
      </c>
      <c r="AX378" s="66">
        <v>65.667262290917563</v>
      </c>
      <c r="AY378" s="66">
        <v>66.512231136332389</v>
      </c>
      <c r="AZ378" s="66">
        <v>67.368746360368235</v>
      </c>
      <c r="BA378" s="66">
        <v>70.851116750385273</v>
      </c>
      <c r="BB378" s="66">
        <v>71.763147336693734</v>
      </c>
      <c r="BC378" s="66">
        <v>72.651332584569246</v>
      </c>
      <c r="BD378" s="66">
        <v>73.548735880868747</v>
      </c>
      <c r="BE378" s="66">
        <v>74.495491553669183</v>
      </c>
      <c r="BF378" s="66">
        <v>26.785651461422699</v>
      </c>
      <c r="BG378" s="66">
        <v>0</v>
      </c>
      <c r="BH378" s="66">
        <v>0</v>
      </c>
      <c r="BI378" s="66">
        <v>0</v>
      </c>
      <c r="BJ378" s="66">
        <v>0</v>
      </c>
      <c r="BK378" s="66">
        <v>0</v>
      </c>
      <c r="BL378" s="66">
        <v>0</v>
      </c>
      <c r="BM378" s="66">
        <v>0</v>
      </c>
      <c r="BN378" s="66">
        <v>0</v>
      </c>
      <c r="BO378" s="66">
        <v>0</v>
      </c>
      <c r="BP378" s="66">
        <v>0</v>
      </c>
      <c r="BQ378" s="66">
        <v>0</v>
      </c>
      <c r="BR378" s="66">
        <v>0</v>
      </c>
      <c r="BS378" s="66">
        <v>0</v>
      </c>
      <c r="BU378" s="70">
        <v>0</v>
      </c>
    </row>
    <row r="379" spans="2:73" x14ac:dyDescent="0.3">
      <c r="B379" s="68" t="s">
        <v>57</v>
      </c>
      <c r="E379" s="79" t="s">
        <v>74</v>
      </c>
      <c r="F379" s="80" t="s">
        <v>73</v>
      </c>
      <c r="G379" s="81"/>
      <c r="H379" s="81"/>
      <c r="I379" s="77">
        <v>277241.86188484565</v>
      </c>
      <c r="J379" s="81"/>
      <c r="K379" s="77">
        <v>0</v>
      </c>
      <c r="L379" s="77">
        <v>0</v>
      </c>
      <c r="M379" s="77">
        <v>0</v>
      </c>
      <c r="N379" s="77">
        <v>0</v>
      </c>
      <c r="O379" s="77">
        <v>0</v>
      </c>
      <c r="P379" s="77">
        <v>0</v>
      </c>
      <c r="Q379" s="77">
        <v>0</v>
      </c>
      <c r="R379" s="77">
        <v>2007.1541716943066</v>
      </c>
      <c r="S379" s="77">
        <v>4036.6684030959555</v>
      </c>
      <c r="T379" s="77">
        <v>4154.0523106808914</v>
      </c>
      <c r="U379" s="77">
        <v>4214.4064470524609</v>
      </c>
      <c r="V379" s="77">
        <v>4273.6850709426217</v>
      </c>
      <c r="W379" s="77">
        <v>4299.4447800722191</v>
      </c>
      <c r="X379" s="77">
        <v>4292.6666291251531</v>
      </c>
      <c r="Y379" s="77">
        <v>4270.6596034296508</v>
      </c>
      <c r="Z379" s="77">
        <v>4243.7925789223282</v>
      </c>
      <c r="AA379" s="77">
        <v>4220.6678638407147</v>
      </c>
      <c r="AB379" s="77">
        <v>5566.1783119386673</v>
      </c>
      <c r="AC379" s="77">
        <v>6967.4546554026638</v>
      </c>
      <c r="AD379" s="77">
        <v>6937.4220720069625</v>
      </c>
      <c r="AE379" s="77">
        <v>6904.5036671342887</v>
      </c>
      <c r="AF379" s="77">
        <v>6935.0288413185945</v>
      </c>
      <c r="AG379" s="77">
        <v>7099.5838860598978</v>
      </c>
      <c r="AH379" s="77">
        <v>7250.5337083896366</v>
      </c>
      <c r="AI379" s="77">
        <v>7299.9747489542606</v>
      </c>
      <c r="AJ379" s="77">
        <v>7490.7895304230269</v>
      </c>
      <c r="AK379" s="77">
        <v>7523.8879406043252</v>
      </c>
      <c r="AL379" s="77">
        <v>7592.6423494250212</v>
      </c>
      <c r="AM379" s="77">
        <v>7550.0287631336814</v>
      </c>
      <c r="AN379" s="77">
        <v>7674.1184578183775</v>
      </c>
      <c r="AO379" s="77">
        <v>7781.0158097729473</v>
      </c>
      <c r="AP379" s="77">
        <v>7791.7135785916853</v>
      </c>
      <c r="AQ379" s="77">
        <v>7681.5484699523367</v>
      </c>
      <c r="AR379" s="77">
        <v>7767.4493911813079</v>
      </c>
      <c r="AS379" s="77">
        <v>7874.58611194281</v>
      </c>
      <c r="AT379" s="77">
        <v>8024.8338827093412</v>
      </c>
      <c r="AU379" s="77">
        <v>7944.2185985731685</v>
      </c>
      <c r="AV379" s="77">
        <v>7979.7576761597302</v>
      </c>
      <c r="AW379" s="77">
        <v>8082.4770602116068</v>
      </c>
      <c r="AX379" s="77">
        <v>8186.5186989343902</v>
      </c>
      <c r="AY379" s="77">
        <v>8291.8581483294365</v>
      </c>
      <c r="AZ379" s="77">
        <v>8398.6370462592386</v>
      </c>
      <c r="BA379" s="77">
        <v>8832.7725548813687</v>
      </c>
      <c r="BB379" s="77">
        <v>8946.4723679744857</v>
      </c>
      <c r="BC379" s="77">
        <v>9057.1994622096354</v>
      </c>
      <c r="BD379" s="77">
        <v>9169.0757398149708</v>
      </c>
      <c r="BE379" s="77">
        <v>9287.1046136907607</v>
      </c>
      <c r="BF379" s="77">
        <v>3339.2778821906968</v>
      </c>
      <c r="BG379" s="77">
        <v>0</v>
      </c>
      <c r="BH379" s="77">
        <v>0</v>
      </c>
      <c r="BI379" s="77">
        <v>0</v>
      </c>
      <c r="BJ379" s="77">
        <v>0</v>
      </c>
      <c r="BK379" s="77">
        <v>0</v>
      </c>
      <c r="BL379" s="77">
        <v>0</v>
      </c>
      <c r="BM379" s="77">
        <v>0</v>
      </c>
      <c r="BN379" s="77">
        <v>0</v>
      </c>
      <c r="BO379" s="77">
        <v>0</v>
      </c>
      <c r="BP379" s="77">
        <v>0</v>
      </c>
      <c r="BQ379" s="77">
        <v>0</v>
      </c>
      <c r="BR379" s="77">
        <v>0</v>
      </c>
      <c r="BS379" s="77">
        <v>0</v>
      </c>
      <c r="BU379" s="82">
        <v>0</v>
      </c>
    </row>
    <row r="380" spans="2:73" x14ac:dyDescent="0.3">
      <c r="B380" s="68" t="s">
        <v>57</v>
      </c>
      <c r="E380" s="61" t="s">
        <v>24</v>
      </c>
      <c r="F380" s="67" t="s">
        <v>73</v>
      </c>
      <c r="G380" s="68"/>
      <c r="H380" s="68"/>
      <c r="I380" s="66">
        <v>0</v>
      </c>
      <c r="J380" s="68"/>
      <c r="K380" s="66">
        <v>0</v>
      </c>
      <c r="L380" s="66">
        <v>0</v>
      </c>
      <c r="M380" s="66">
        <v>0</v>
      </c>
      <c r="N380" s="66">
        <v>0</v>
      </c>
      <c r="O380" s="66">
        <v>0</v>
      </c>
      <c r="P380" s="66">
        <v>0</v>
      </c>
      <c r="Q380" s="66">
        <v>0</v>
      </c>
      <c r="R380" s="66">
        <v>0</v>
      </c>
      <c r="S380" s="66">
        <v>0</v>
      </c>
      <c r="T380" s="66">
        <v>0</v>
      </c>
      <c r="U380" s="66">
        <v>0</v>
      </c>
      <c r="V380" s="66">
        <v>0</v>
      </c>
      <c r="W380" s="66">
        <v>0</v>
      </c>
      <c r="X380" s="66">
        <v>0</v>
      </c>
      <c r="Y380" s="66">
        <v>0</v>
      </c>
      <c r="Z380" s="66">
        <v>0</v>
      </c>
      <c r="AA380" s="66">
        <v>0</v>
      </c>
      <c r="AB380" s="66">
        <v>0</v>
      </c>
      <c r="AC380" s="66">
        <v>0</v>
      </c>
      <c r="AD380" s="66">
        <v>0</v>
      </c>
      <c r="AE380" s="66">
        <v>0</v>
      </c>
      <c r="AF380" s="66">
        <v>0</v>
      </c>
      <c r="AG380" s="66">
        <v>0</v>
      </c>
      <c r="AH380" s="66">
        <v>0</v>
      </c>
      <c r="AI380" s="66">
        <v>0</v>
      </c>
      <c r="AJ380" s="66">
        <v>0</v>
      </c>
      <c r="AK380" s="66">
        <v>0</v>
      </c>
      <c r="AL380" s="66">
        <v>0</v>
      </c>
      <c r="AM380" s="66">
        <v>0</v>
      </c>
      <c r="AN380" s="66">
        <v>0</v>
      </c>
      <c r="AO380" s="66">
        <v>0</v>
      </c>
      <c r="AP380" s="66">
        <v>0</v>
      </c>
      <c r="AQ380" s="66">
        <v>0</v>
      </c>
      <c r="AR380" s="66">
        <v>0</v>
      </c>
      <c r="AS380" s="66">
        <v>0</v>
      </c>
      <c r="AT380" s="66">
        <v>0</v>
      </c>
      <c r="AU380" s="66">
        <v>0</v>
      </c>
      <c r="AV380" s="66">
        <v>0</v>
      </c>
      <c r="AW380" s="66">
        <v>0</v>
      </c>
      <c r="AX380" s="66">
        <v>0</v>
      </c>
      <c r="AY380" s="66">
        <v>0</v>
      </c>
      <c r="AZ380" s="66">
        <v>0</v>
      </c>
      <c r="BA380" s="66">
        <v>0</v>
      </c>
      <c r="BB380" s="66">
        <v>0</v>
      </c>
      <c r="BC380" s="66">
        <v>0</v>
      </c>
      <c r="BD380" s="66">
        <v>0</v>
      </c>
      <c r="BE380" s="66">
        <v>0</v>
      </c>
      <c r="BF380" s="66">
        <v>0</v>
      </c>
      <c r="BG380" s="66">
        <v>0</v>
      </c>
      <c r="BH380" s="66">
        <v>0</v>
      </c>
      <c r="BI380" s="66">
        <v>0</v>
      </c>
      <c r="BJ380" s="66">
        <v>0</v>
      </c>
      <c r="BK380" s="66">
        <v>0</v>
      </c>
      <c r="BL380" s="66">
        <v>0</v>
      </c>
      <c r="BM380" s="66">
        <v>0</v>
      </c>
      <c r="BN380" s="66">
        <v>0</v>
      </c>
      <c r="BO380" s="66">
        <v>0</v>
      </c>
      <c r="BP380" s="66">
        <v>0</v>
      </c>
      <c r="BQ380" s="66">
        <v>0</v>
      </c>
      <c r="BR380" s="66">
        <v>0</v>
      </c>
      <c r="BS380" s="66">
        <v>0</v>
      </c>
      <c r="BU380" s="83">
        <v>0</v>
      </c>
    </row>
    <row r="381" spans="2:73" x14ac:dyDescent="0.3">
      <c r="B381" s="68" t="s">
        <v>57</v>
      </c>
      <c r="E381" s="61" t="s">
        <v>25</v>
      </c>
      <c r="F381" s="67" t="s">
        <v>73</v>
      </c>
      <c r="G381" s="68"/>
      <c r="H381" s="68"/>
      <c r="I381" s="66">
        <v>-6939.634682797383</v>
      </c>
      <c r="J381" s="68"/>
      <c r="K381" s="66">
        <v>0</v>
      </c>
      <c r="L381" s="66">
        <v>0</v>
      </c>
      <c r="M381" s="66">
        <v>0</v>
      </c>
      <c r="N381" s="66">
        <v>0</v>
      </c>
      <c r="O381" s="66">
        <v>0</v>
      </c>
      <c r="P381" s="66">
        <v>-21.384011249999997</v>
      </c>
      <c r="Q381" s="66">
        <v>-63.456618749999997</v>
      </c>
      <c r="R381" s="66">
        <v>-129.92143204038888</v>
      </c>
      <c r="S381" s="66">
        <v>-197.14955727674618</v>
      </c>
      <c r="T381" s="66">
        <v>-201.12547117957325</v>
      </c>
      <c r="U381" s="66">
        <v>-203.41184934608407</v>
      </c>
      <c r="V381" s="66">
        <v>-205.22777583689441</v>
      </c>
      <c r="W381" s="66">
        <v>-206.56977819551307</v>
      </c>
      <c r="X381" s="66">
        <v>-206.50084603353591</v>
      </c>
      <c r="Y381" s="66">
        <v>-206.11386802968156</v>
      </c>
      <c r="Z381" s="66">
        <v>-184.36886399420908</v>
      </c>
      <c r="AA381" s="66">
        <v>-141.727751627499</v>
      </c>
      <c r="AB381" s="66">
        <v>-152.04574800937007</v>
      </c>
      <c r="AC381" s="66">
        <v>-162.14405286037208</v>
      </c>
      <c r="AD381" s="66">
        <v>-161.62900030247076</v>
      </c>
      <c r="AE381" s="66">
        <v>-161.09699764783161</v>
      </c>
      <c r="AF381" s="66">
        <v>-161.17085263183748</v>
      </c>
      <c r="AG381" s="66">
        <v>-162.13241380359742</v>
      </c>
      <c r="AH381" s="66">
        <v>-162.86864735540095</v>
      </c>
      <c r="AI381" s="66">
        <v>-162.97509913844729</v>
      </c>
      <c r="AJ381" s="66">
        <v>-164.14781617637937</v>
      </c>
      <c r="AK381" s="66">
        <v>-164.14291065934111</v>
      </c>
      <c r="AL381" s="66">
        <v>-164.2738288931194</v>
      </c>
      <c r="AM381" s="66">
        <v>-163.57043322364297</v>
      </c>
      <c r="AN381" s="66">
        <v>-164.11905194409479</v>
      </c>
      <c r="AO381" s="66">
        <v>-164.53966128702882</v>
      </c>
      <c r="AP381" s="66">
        <v>-164.23996722411806</v>
      </c>
      <c r="AQ381" s="66">
        <v>-163.03472567121162</v>
      </c>
      <c r="AR381" s="66">
        <v>-163.30168571093614</v>
      </c>
      <c r="AS381" s="66">
        <v>-163.72882535543084</v>
      </c>
      <c r="AT381" s="66">
        <v>-164.48046540059573</v>
      </c>
      <c r="AU381" s="66">
        <v>-163.77144675007554</v>
      </c>
      <c r="AV381" s="66">
        <v>-162.44260132185752</v>
      </c>
      <c r="AW381" s="66">
        <v>-162.4865582465888</v>
      </c>
      <c r="AX381" s="66">
        <v>-162.54538552306579</v>
      </c>
      <c r="AY381" s="66">
        <v>-162.61836141523725</v>
      </c>
      <c r="AZ381" s="66">
        <v>-162.70801893120893</v>
      </c>
      <c r="BA381" s="66">
        <v>-169.05184078060867</v>
      </c>
      <c r="BB381" s="66">
        <v>-169.17565293744818</v>
      </c>
      <c r="BC381" s="66">
        <v>-169.23250787116859</v>
      </c>
      <c r="BD381" s="66">
        <v>-169.30120544573663</v>
      </c>
      <c r="BE381" s="66">
        <v>-169.47296626641622</v>
      </c>
      <c r="BF381" s="66">
        <v>-60.22813045262113</v>
      </c>
      <c r="BG381" s="66">
        <v>0</v>
      </c>
      <c r="BH381" s="66">
        <v>0</v>
      </c>
      <c r="BI381" s="66">
        <v>0</v>
      </c>
      <c r="BJ381" s="66">
        <v>0</v>
      </c>
      <c r="BK381" s="66">
        <v>0</v>
      </c>
      <c r="BL381" s="66">
        <v>0</v>
      </c>
      <c r="BM381" s="66">
        <v>0</v>
      </c>
      <c r="BN381" s="66">
        <v>0</v>
      </c>
      <c r="BO381" s="66">
        <v>0</v>
      </c>
      <c r="BP381" s="66">
        <v>0</v>
      </c>
      <c r="BQ381" s="66">
        <v>0</v>
      </c>
      <c r="BR381" s="66">
        <v>0</v>
      </c>
      <c r="BS381" s="66">
        <v>0</v>
      </c>
      <c r="BU381" s="70">
        <v>0</v>
      </c>
    </row>
    <row r="382" spans="2:73" ht="14.5" thickBot="1" x14ac:dyDescent="0.35">
      <c r="E382" s="71" t="s">
        <v>57</v>
      </c>
      <c r="F382" s="84" t="s">
        <v>73</v>
      </c>
      <c r="G382" s="85"/>
      <c r="H382" s="85"/>
      <c r="I382" s="72">
        <v>270302.22720204829</v>
      </c>
      <c r="J382" s="85"/>
      <c r="K382" s="72">
        <v>0</v>
      </c>
      <c r="L382" s="72">
        <v>0</v>
      </c>
      <c r="M382" s="72">
        <v>0</v>
      </c>
      <c r="N382" s="72">
        <v>0</v>
      </c>
      <c r="O382" s="72">
        <v>0</v>
      </c>
      <c r="P382" s="72">
        <v>-21.384011249999997</v>
      </c>
      <c r="Q382" s="72">
        <v>-63.456618749999997</v>
      </c>
      <c r="R382" s="72">
        <v>1877.2327396539176</v>
      </c>
      <c r="S382" s="72">
        <v>3839.5188458192092</v>
      </c>
      <c r="T382" s="72">
        <v>3952.9268395013178</v>
      </c>
      <c r="U382" s="72">
        <v>4010.9945977063767</v>
      </c>
      <c r="V382" s="72">
        <v>4068.4572951057276</v>
      </c>
      <c r="W382" s="72">
        <v>4092.8750018767068</v>
      </c>
      <c r="X382" s="72">
        <v>4086.1657830916179</v>
      </c>
      <c r="Y382" s="72">
        <v>4064.5457353999695</v>
      </c>
      <c r="Z382" s="72">
        <v>4059.4237149281189</v>
      </c>
      <c r="AA382" s="72">
        <v>4078.9401122132153</v>
      </c>
      <c r="AB382" s="72">
        <v>5414.1325639292972</v>
      </c>
      <c r="AC382" s="72">
        <v>6805.3106025422912</v>
      </c>
      <c r="AD382" s="72">
        <v>6775.793071704491</v>
      </c>
      <c r="AE382" s="72">
        <v>6743.4066694864578</v>
      </c>
      <c r="AF382" s="72">
        <v>6773.8579886867574</v>
      </c>
      <c r="AG382" s="72">
        <v>6937.4514722562999</v>
      </c>
      <c r="AH382" s="72">
        <v>7087.6650610342349</v>
      </c>
      <c r="AI382" s="72">
        <v>7136.9996498158143</v>
      </c>
      <c r="AJ382" s="72">
        <v>7326.6417142466471</v>
      </c>
      <c r="AK382" s="72">
        <v>7359.7450299449847</v>
      </c>
      <c r="AL382" s="72">
        <v>7428.3685205319016</v>
      </c>
      <c r="AM382" s="72">
        <v>7386.4583299100377</v>
      </c>
      <c r="AN382" s="72">
        <v>7509.9994058742832</v>
      </c>
      <c r="AO382" s="72">
        <v>7616.4761484859191</v>
      </c>
      <c r="AP382" s="72">
        <v>7627.4736113675681</v>
      </c>
      <c r="AQ382" s="72">
        <v>7518.5137442811247</v>
      </c>
      <c r="AR382" s="72">
        <v>7604.1477054703719</v>
      </c>
      <c r="AS382" s="72">
        <v>7710.8572865873793</v>
      </c>
      <c r="AT382" s="72">
        <v>7860.3534173087464</v>
      </c>
      <c r="AU382" s="72">
        <v>7780.447151823093</v>
      </c>
      <c r="AV382" s="72">
        <v>7817.3150748378721</v>
      </c>
      <c r="AW382" s="72">
        <v>7919.9905019650178</v>
      </c>
      <c r="AX382" s="72">
        <v>8023.9733134113249</v>
      </c>
      <c r="AY382" s="72">
        <v>8129.2397869142005</v>
      </c>
      <c r="AZ382" s="72">
        <v>8235.9290273280294</v>
      </c>
      <c r="BA382" s="72">
        <v>8663.7207141007602</v>
      </c>
      <c r="BB382" s="72">
        <v>8777.2967150370387</v>
      </c>
      <c r="BC382" s="72">
        <v>8887.9669543384662</v>
      </c>
      <c r="BD382" s="72">
        <v>8999.7745343692332</v>
      </c>
      <c r="BE382" s="72">
        <v>9117.6316474243431</v>
      </c>
      <c r="BF382" s="72">
        <v>3279.0497517380759</v>
      </c>
      <c r="BG382" s="72">
        <v>0</v>
      </c>
      <c r="BH382" s="72">
        <v>0</v>
      </c>
      <c r="BI382" s="72">
        <v>0</v>
      </c>
      <c r="BJ382" s="72">
        <v>0</v>
      </c>
      <c r="BK382" s="72">
        <v>0</v>
      </c>
      <c r="BL382" s="72">
        <v>0</v>
      </c>
      <c r="BM382" s="72">
        <v>0</v>
      </c>
      <c r="BN382" s="72">
        <v>0</v>
      </c>
      <c r="BO382" s="72">
        <v>0</v>
      </c>
      <c r="BP382" s="72">
        <v>0</v>
      </c>
      <c r="BQ382" s="72">
        <v>0</v>
      </c>
      <c r="BR382" s="72">
        <v>0</v>
      </c>
      <c r="BS382" s="72">
        <v>0</v>
      </c>
      <c r="BU382" s="86">
        <v>0</v>
      </c>
    </row>
    <row r="383" spans="2:73" ht="14.5" thickTop="1" x14ac:dyDescent="0.3">
      <c r="E383" s="74"/>
      <c r="F383" s="88"/>
      <c r="G383" s="76"/>
      <c r="H383" s="76"/>
      <c r="I383" s="89"/>
      <c r="J383" s="76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  <c r="BB383" s="75"/>
      <c r="BC383" s="75"/>
      <c r="BD383" s="75"/>
      <c r="BE383" s="75"/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</row>
    <row r="384" spans="2:73" ht="14.5" thickBot="1" x14ac:dyDescent="0.35">
      <c r="E384" s="71" t="s">
        <v>70</v>
      </c>
      <c r="F384" s="71"/>
      <c r="G384" s="71"/>
      <c r="H384" s="71"/>
      <c r="I384" s="77">
        <v>617346.48485644872</v>
      </c>
      <c r="J384" s="71"/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-38.171666249999994</v>
      </c>
      <c r="Q384" s="77">
        <v>-113.27364374999999</v>
      </c>
      <c r="R384" s="77">
        <v>3084.1658531228845</v>
      </c>
      <c r="S384" s="77">
        <v>10126.617335096309</v>
      </c>
      <c r="T384" s="77">
        <v>10320.9217368645</v>
      </c>
      <c r="U384" s="77">
        <v>10433.087332284595</v>
      </c>
      <c r="V384" s="77">
        <v>10530.049773418756</v>
      </c>
      <c r="W384" s="77">
        <v>10565.28755402262</v>
      </c>
      <c r="X384" s="77">
        <v>10555.505393446572</v>
      </c>
      <c r="Y384" s="77">
        <v>10526.665406773765</v>
      </c>
      <c r="Z384" s="77">
        <v>10523.899280213951</v>
      </c>
      <c r="AA384" s="77">
        <v>10563.498224254541</v>
      </c>
      <c r="AB384" s="77">
        <v>12516.224151338949</v>
      </c>
      <c r="AC384" s="77">
        <v>16407.390008050799</v>
      </c>
      <c r="AD384" s="77">
        <v>16194.632000683177</v>
      </c>
      <c r="AE384" s="77">
        <v>16134.752383386351</v>
      </c>
      <c r="AF384" s="77">
        <v>16170.084455084374</v>
      </c>
      <c r="AG384" s="77">
        <v>16498.20914636166</v>
      </c>
      <c r="AH384" s="77">
        <v>16931.626797976565</v>
      </c>
      <c r="AI384" s="77">
        <v>17166.888055693595</v>
      </c>
      <c r="AJ384" s="77">
        <v>17703.347135783231</v>
      </c>
      <c r="AK384" s="77">
        <v>17898.840710019471</v>
      </c>
      <c r="AL384" s="77">
        <v>18117.241913921156</v>
      </c>
      <c r="AM384" s="77">
        <v>18122.230603105934</v>
      </c>
      <c r="AN384" s="77">
        <v>18442.623980827459</v>
      </c>
      <c r="AO384" s="77">
        <v>18746.89085939146</v>
      </c>
      <c r="AP384" s="77">
        <v>18877.510271474464</v>
      </c>
      <c r="AQ384" s="77">
        <v>18834.127153584097</v>
      </c>
      <c r="AR384" s="77">
        <v>19107.01598364981</v>
      </c>
      <c r="AS384" s="77">
        <v>19529.329519140574</v>
      </c>
      <c r="AT384" s="77">
        <v>19953.090965770705</v>
      </c>
      <c r="AU384" s="77">
        <v>19895.631287172637</v>
      </c>
      <c r="AV384" s="77">
        <v>20089.345363362096</v>
      </c>
      <c r="AW384" s="77">
        <v>20390.93577227525</v>
      </c>
      <c r="AX384" s="77">
        <v>20738.738340793025</v>
      </c>
      <c r="AY384" s="77">
        <v>21092.591972706694</v>
      </c>
      <c r="AZ384" s="77">
        <v>21452.746652848848</v>
      </c>
      <c r="BA384" s="77">
        <v>17825.17047852412</v>
      </c>
      <c r="BB384" s="77">
        <v>10059.544290280646</v>
      </c>
      <c r="BC384" s="77">
        <v>10186.381995557422</v>
      </c>
      <c r="BD384" s="77">
        <v>10314.523192081147</v>
      </c>
      <c r="BE384" s="77">
        <v>10449.597678815926</v>
      </c>
      <c r="BF384" s="77">
        <v>4420.9691572884085</v>
      </c>
      <c r="BG384" s="77">
        <v>0</v>
      </c>
      <c r="BH384" s="77">
        <v>0</v>
      </c>
      <c r="BI384" s="77">
        <v>0</v>
      </c>
      <c r="BJ384" s="77">
        <v>0</v>
      </c>
      <c r="BK384" s="77">
        <v>0</v>
      </c>
      <c r="BL384" s="77">
        <v>0</v>
      </c>
      <c r="BM384" s="77">
        <v>0</v>
      </c>
      <c r="BN384" s="77">
        <v>0</v>
      </c>
      <c r="BO384" s="77">
        <v>0</v>
      </c>
      <c r="BP384" s="77">
        <v>0</v>
      </c>
      <c r="BQ384" s="77">
        <v>0</v>
      </c>
      <c r="BR384" s="77">
        <v>0</v>
      </c>
      <c r="BS384" s="77">
        <v>0</v>
      </c>
      <c r="BU384" s="73">
        <v>0</v>
      </c>
    </row>
    <row r="385" spans="2:73" ht="14.5" thickTop="1" x14ac:dyDescent="0.3">
      <c r="E385" s="7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</row>
    <row r="386" spans="2:73" x14ac:dyDescent="0.3">
      <c r="B386" s="68" t="s">
        <v>58</v>
      </c>
      <c r="E386" s="60" t="s">
        <v>21</v>
      </c>
      <c r="F386" s="68"/>
      <c r="G386" s="68"/>
      <c r="H386" s="68"/>
      <c r="I386" s="66">
        <v>27091.216365887918</v>
      </c>
      <c r="J386" s="68"/>
      <c r="K386" s="66">
        <v>0</v>
      </c>
      <c r="L386" s="66">
        <v>0</v>
      </c>
      <c r="M386" s="66">
        <v>0</v>
      </c>
      <c r="N386" s="66">
        <v>0</v>
      </c>
      <c r="O386" s="66">
        <v>0</v>
      </c>
      <c r="P386" s="66">
        <v>0</v>
      </c>
      <c r="Q386" s="66">
        <v>0</v>
      </c>
      <c r="R386" s="66">
        <v>0</v>
      </c>
      <c r="S386" s="66">
        <v>0</v>
      </c>
      <c r="T386" s="66">
        <v>1616.6968055469574</v>
      </c>
      <c r="U386" s="66">
        <v>2660.9472929462672</v>
      </c>
      <c r="V386" s="66">
        <v>2668.9968454918271</v>
      </c>
      <c r="W386" s="66">
        <v>2675.771885551007</v>
      </c>
      <c r="X386" s="66">
        <v>2677.8178134896702</v>
      </c>
      <c r="Y386" s="66">
        <v>2677.18055724648</v>
      </c>
      <c r="Z386" s="66">
        <v>2674.4973730646266</v>
      </c>
      <c r="AA386" s="66">
        <v>2673.7259576123438</v>
      </c>
      <c r="AB386" s="66">
        <v>2677.8178134896702</v>
      </c>
      <c r="AC386" s="66">
        <v>2679.0923259760502</v>
      </c>
      <c r="AD386" s="66">
        <v>1408.6716954730227</v>
      </c>
      <c r="AE386" s="66">
        <v>0</v>
      </c>
      <c r="AF386" s="66">
        <v>0</v>
      </c>
      <c r="AG386" s="66">
        <v>0</v>
      </c>
      <c r="AH386" s="66">
        <v>0</v>
      </c>
      <c r="AI386" s="66">
        <v>0</v>
      </c>
      <c r="AJ386" s="66">
        <v>0</v>
      </c>
      <c r="AK386" s="66">
        <v>0</v>
      </c>
      <c r="AL386" s="66">
        <v>0</v>
      </c>
      <c r="AM386" s="66">
        <v>0</v>
      </c>
      <c r="AN386" s="66">
        <v>0</v>
      </c>
      <c r="AO386" s="66">
        <v>0</v>
      </c>
      <c r="AP386" s="66">
        <v>0</v>
      </c>
      <c r="AQ386" s="66">
        <v>0</v>
      </c>
      <c r="AR386" s="66">
        <v>0</v>
      </c>
      <c r="AS386" s="66">
        <v>0</v>
      </c>
      <c r="AT386" s="66">
        <v>0</v>
      </c>
      <c r="AU386" s="66">
        <v>0</v>
      </c>
      <c r="AV386" s="66">
        <v>0</v>
      </c>
      <c r="AW386" s="66">
        <v>0</v>
      </c>
      <c r="AX386" s="66">
        <v>0</v>
      </c>
      <c r="AY386" s="66">
        <v>0</v>
      </c>
      <c r="AZ386" s="66">
        <v>0</v>
      </c>
      <c r="BA386" s="66">
        <v>0</v>
      </c>
      <c r="BB386" s="66">
        <v>0</v>
      </c>
      <c r="BC386" s="66">
        <v>0</v>
      </c>
      <c r="BD386" s="66">
        <v>0</v>
      </c>
      <c r="BE386" s="66">
        <v>0</v>
      </c>
      <c r="BF386" s="66">
        <v>0</v>
      </c>
      <c r="BG386" s="66">
        <v>0</v>
      </c>
      <c r="BH386" s="66">
        <v>0</v>
      </c>
      <c r="BI386" s="66">
        <v>0</v>
      </c>
      <c r="BJ386" s="66">
        <v>0</v>
      </c>
      <c r="BK386" s="66">
        <v>0</v>
      </c>
      <c r="BL386" s="66">
        <v>0</v>
      </c>
      <c r="BM386" s="66">
        <v>0</v>
      </c>
      <c r="BN386" s="66">
        <v>0</v>
      </c>
      <c r="BO386" s="66">
        <v>0</v>
      </c>
      <c r="BP386" s="66">
        <v>0</v>
      </c>
      <c r="BQ386" s="66">
        <v>0</v>
      </c>
      <c r="BR386" s="66">
        <v>0</v>
      </c>
      <c r="BS386" s="66">
        <v>0</v>
      </c>
      <c r="BU386" s="78">
        <v>0</v>
      </c>
    </row>
    <row r="387" spans="2:73" x14ac:dyDescent="0.3">
      <c r="B387" s="68" t="s">
        <v>58</v>
      </c>
      <c r="E387" s="60" t="s">
        <v>22</v>
      </c>
      <c r="F387" s="67" t="s">
        <v>73</v>
      </c>
      <c r="G387" s="68"/>
      <c r="H387" s="68"/>
      <c r="I387" s="66">
        <v>167720.41385168926</v>
      </c>
      <c r="J387" s="68"/>
      <c r="K387" s="66">
        <v>0</v>
      </c>
      <c r="L387" s="66">
        <v>0</v>
      </c>
      <c r="M387" s="66">
        <v>0</v>
      </c>
      <c r="N387" s="66">
        <v>0</v>
      </c>
      <c r="O387" s="66">
        <v>0</v>
      </c>
      <c r="P387" s="66">
        <v>0</v>
      </c>
      <c r="Q387" s="66">
        <v>0</v>
      </c>
      <c r="R387" s="66">
        <v>0</v>
      </c>
      <c r="S387" s="66">
        <v>0</v>
      </c>
      <c r="T387" s="66">
        <v>808.66285882383806</v>
      </c>
      <c r="U387" s="66">
        <v>1324.3362586738444</v>
      </c>
      <c r="V387" s="66">
        <v>1360.0157604499843</v>
      </c>
      <c r="W387" s="66">
        <v>1394.2186103656763</v>
      </c>
      <c r="X387" s="66">
        <v>1400.0923693613481</v>
      </c>
      <c r="Y387" s="66">
        <v>1377.0219760756745</v>
      </c>
      <c r="Z387" s="66">
        <v>1360.6908110850954</v>
      </c>
      <c r="AA387" s="66">
        <v>1355.4994603261289</v>
      </c>
      <c r="AB387" s="66">
        <v>1334.7214152940628</v>
      </c>
      <c r="AC387" s="66">
        <v>1305.1476008956993</v>
      </c>
      <c r="AD387" s="66">
        <v>3114.0840317790644</v>
      </c>
      <c r="AE387" s="66">
        <v>5145.6337161039883</v>
      </c>
      <c r="AF387" s="66">
        <v>5164.7813958727311</v>
      </c>
      <c r="AG387" s="66">
        <v>5268.077023790187</v>
      </c>
      <c r="AH387" s="66">
        <v>5414.2697526842157</v>
      </c>
      <c r="AI387" s="66">
        <v>5514.1292488356212</v>
      </c>
      <c r="AJ387" s="66">
        <v>5717.2664881935325</v>
      </c>
      <c r="AK387" s="66">
        <v>5812.8820854502201</v>
      </c>
      <c r="AL387" s="66">
        <v>5927.7315564740238</v>
      </c>
      <c r="AM387" s="66">
        <v>5976.0718655570154</v>
      </c>
      <c r="AN387" s="66">
        <v>6039.2422920871913</v>
      </c>
      <c r="AO387" s="66">
        <v>6128.9556500823128</v>
      </c>
      <c r="AP387" s="66">
        <v>6173.4156903735884</v>
      </c>
      <c r="AQ387" s="66">
        <v>6258.037926389341</v>
      </c>
      <c r="AR387" s="66">
        <v>6380.6596774699829</v>
      </c>
      <c r="AS387" s="66">
        <v>6481.0256391286975</v>
      </c>
      <c r="AT387" s="66">
        <v>6632.8630300341911</v>
      </c>
      <c r="AU387" s="66">
        <v>6633.7244408173119</v>
      </c>
      <c r="AV387" s="66">
        <v>6766.3989296336586</v>
      </c>
      <c r="AW387" s="66">
        <v>6901.7269082263319</v>
      </c>
      <c r="AX387" s="66">
        <v>6967.9271459174815</v>
      </c>
      <c r="AY387" s="66">
        <v>7107.2856888358328</v>
      </c>
      <c r="AZ387" s="66">
        <v>7249.4314026125485</v>
      </c>
      <c r="BA387" s="66">
        <v>7394.4200306647999</v>
      </c>
      <c r="BB387" s="66">
        <v>7542.3084312780957</v>
      </c>
      <c r="BC387" s="66">
        <v>987.65668204595795</v>
      </c>
      <c r="BD387" s="66">
        <v>0</v>
      </c>
      <c r="BE387" s="66">
        <v>0</v>
      </c>
      <c r="BF387" s="66">
        <v>0</v>
      </c>
      <c r="BG387" s="66">
        <v>0</v>
      </c>
      <c r="BH387" s="66">
        <v>0</v>
      </c>
      <c r="BI387" s="66">
        <v>0</v>
      </c>
      <c r="BJ387" s="66">
        <v>0</v>
      </c>
      <c r="BK387" s="66">
        <v>0</v>
      </c>
      <c r="BL387" s="66">
        <v>0</v>
      </c>
      <c r="BM387" s="66">
        <v>0</v>
      </c>
      <c r="BN387" s="66">
        <v>0</v>
      </c>
      <c r="BO387" s="66">
        <v>0</v>
      </c>
      <c r="BP387" s="66">
        <v>0</v>
      </c>
      <c r="BQ387" s="66">
        <v>0</v>
      </c>
      <c r="BR387" s="66">
        <v>0</v>
      </c>
      <c r="BS387" s="66">
        <v>0</v>
      </c>
      <c r="BU387" s="70">
        <v>0</v>
      </c>
    </row>
    <row r="388" spans="2:73" x14ac:dyDescent="0.3">
      <c r="B388" s="68" t="s">
        <v>58</v>
      </c>
      <c r="E388" s="60" t="s">
        <v>23</v>
      </c>
      <c r="F388" s="67" t="s">
        <v>73</v>
      </c>
      <c r="G388" s="68"/>
      <c r="H388" s="68"/>
      <c r="I388" s="66">
        <v>1957.8386624020541</v>
      </c>
      <c r="J388" s="68"/>
      <c r="K388" s="66">
        <v>0</v>
      </c>
      <c r="L388" s="66">
        <v>0</v>
      </c>
      <c r="M388" s="66">
        <v>0</v>
      </c>
      <c r="N388" s="66">
        <v>0</v>
      </c>
      <c r="O388" s="66">
        <v>0</v>
      </c>
      <c r="P388" s="66">
        <v>0</v>
      </c>
      <c r="Q388" s="66">
        <v>0</v>
      </c>
      <c r="R388" s="66">
        <v>0</v>
      </c>
      <c r="S388" s="66">
        <v>0</v>
      </c>
      <c r="T388" s="66">
        <v>71.35260519033865</v>
      </c>
      <c r="U388" s="66">
        <v>113.13425325354451</v>
      </c>
      <c r="V388" s="66">
        <v>115.74602216595609</v>
      </c>
      <c r="W388" s="66">
        <v>111.39824102796914</v>
      </c>
      <c r="X388" s="66">
        <v>106.60601797167625</v>
      </c>
      <c r="Y388" s="66">
        <v>101.46477718452337</v>
      </c>
      <c r="Z388" s="66">
        <v>96.005321813331022</v>
      </c>
      <c r="AA388" s="66">
        <v>90.366630688408605</v>
      </c>
      <c r="AB388" s="66">
        <v>84.622107021525608</v>
      </c>
      <c r="AC388" s="66">
        <v>86.355630735956055</v>
      </c>
      <c r="AD388" s="66">
        <v>80.159428626458634</v>
      </c>
      <c r="AE388" s="66">
        <v>73.509053087199831</v>
      </c>
      <c r="AF388" s="66">
        <v>58.406251649610866</v>
      </c>
      <c r="AG388" s="66">
        <v>51.063751442231208</v>
      </c>
      <c r="AH388" s="66">
        <v>52.060286083502064</v>
      </c>
      <c r="AI388" s="66">
        <v>44.183727955413637</v>
      </c>
      <c r="AJ388" s="66">
        <v>36.071081944438696</v>
      </c>
      <c r="AK388" s="66">
        <v>27.636523385658727</v>
      </c>
      <c r="AL388" s="66">
        <v>28.182558905581725</v>
      </c>
      <c r="AM388" s="66">
        <v>28.731114738254881</v>
      </c>
      <c r="AN388" s="66">
        <v>29.034818711957644</v>
      </c>
      <c r="AO388" s="66">
        <v>29.608481401363825</v>
      </c>
      <c r="AP388" s="66">
        <v>30.16326884547356</v>
      </c>
      <c r="AQ388" s="66">
        <v>30.726863795692346</v>
      </c>
      <c r="AR388" s="66">
        <v>31.380293495754017</v>
      </c>
      <c r="AS388" s="66">
        <v>31.717906879912057</v>
      </c>
      <c r="AT388" s="66">
        <v>32.302904367049628</v>
      </c>
      <c r="AU388" s="66">
        <v>32.948962454390625</v>
      </c>
      <c r="AV388" s="66">
        <v>33.607941703478431</v>
      </c>
      <c r="AW388" s="66">
        <v>34.280100537548002</v>
      </c>
      <c r="AX388" s="66">
        <v>34.608909665153057</v>
      </c>
      <c r="AY388" s="66">
        <v>35.301087858456121</v>
      </c>
      <c r="AZ388" s="66">
        <v>36.007109615625247</v>
      </c>
      <c r="BA388" s="66">
        <v>36.727251807937748</v>
      </c>
      <c r="BB388" s="66">
        <v>37.461796844096497</v>
      </c>
      <c r="BC388" s="66">
        <v>4.9055795465858836</v>
      </c>
      <c r="BD388" s="66">
        <v>0</v>
      </c>
      <c r="BE388" s="66">
        <v>0</v>
      </c>
      <c r="BF388" s="66">
        <v>0</v>
      </c>
      <c r="BG388" s="66">
        <v>0</v>
      </c>
      <c r="BH388" s="66">
        <v>0</v>
      </c>
      <c r="BI388" s="66">
        <v>0</v>
      </c>
      <c r="BJ388" s="66">
        <v>0</v>
      </c>
      <c r="BK388" s="66">
        <v>0</v>
      </c>
      <c r="BL388" s="66">
        <v>0</v>
      </c>
      <c r="BM388" s="66">
        <v>0</v>
      </c>
      <c r="BN388" s="66">
        <v>0</v>
      </c>
      <c r="BO388" s="66">
        <v>0</v>
      </c>
      <c r="BP388" s="66">
        <v>0</v>
      </c>
      <c r="BQ388" s="66">
        <v>0</v>
      </c>
      <c r="BR388" s="66">
        <v>0</v>
      </c>
      <c r="BS388" s="66">
        <v>0</v>
      </c>
      <c r="BU388" s="70">
        <v>0</v>
      </c>
    </row>
    <row r="389" spans="2:73" x14ac:dyDescent="0.3">
      <c r="B389" s="68" t="s">
        <v>58</v>
      </c>
      <c r="E389" s="79" t="s">
        <v>74</v>
      </c>
      <c r="F389" s="80" t="s">
        <v>73</v>
      </c>
      <c r="G389" s="81"/>
      <c r="H389" s="81"/>
      <c r="I389" s="77">
        <v>196769.46887997916</v>
      </c>
      <c r="J389" s="81"/>
      <c r="K389" s="77">
        <v>0</v>
      </c>
      <c r="L389" s="77">
        <v>0</v>
      </c>
      <c r="M389" s="77">
        <v>0</v>
      </c>
      <c r="N389" s="77">
        <v>0</v>
      </c>
      <c r="O389" s="77">
        <v>0</v>
      </c>
      <c r="P389" s="77">
        <v>0</v>
      </c>
      <c r="Q389" s="77">
        <v>0</v>
      </c>
      <c r="R389" s="77">
        <v>0</v>
      </c>
      <c r="S389" s="77">
        <v>0</v>
      </c>
      <c r="T389" s="77">
        <v>2496.7122695611342</v>
      </c>
      <c r="U389" s="77">
        <v>4098.4178048736567</v>
      </c>
      <c r="V389" s="77">
        <v>4144.7586281077674</v>
      </c>
      <c r="W389" s="77">
        <v>4181.3887369446529</v>
      </c>
      <c r="X389" s="77">
        <v>4184.5162008226944</v>
      </c>
      <c r="Y389" s="77">
        <v>4155.6673105066784</v>
      </c>
      <c r="Z389" s="77">
        <v>4131.1935059630532</v>
      </c>
      <c r="AA389" s="77">
        <v>4119.5920486268815</v>
      </c>
      <c r="AB389" s="77">
        <v>4097.1613358052582</v>
      </c>
      <c r="AC389" s="77">
        <v>4070.5955576077058</v>
      </c>
      <c r="AD389" s="77">
        <v>4602.9151558785452</v>
      </c>
      <c r="AE389" s="77">
        <v>5219.1427691911886</v>
      </c>
      <c r="AF389" s="77">
        <v>5223.1876475223416</v>
      </c>
      <c r="AG389" s="77">
        <v>5319.1407752324176</v>
      </c>
      <c r="AH389" s="77">
        <v>5466.3300387677173</v>
      </c>
      <c r="AI389" s="77">
        <v>5558.3129767910341</v>
      </c>
      <c r="AJ389" s="77">
        <v>5753.3375701379719</v>
      </c>
      <c r="AK389" s="77">
        <v>5840.5186088358787</v>
      </c>
      <c r="AL389" s="77">
        <v>5955.9141153796045</v>
      </c>
      <c r="AM389" s="77">
        <v>6004.8029802952697</v>
      </c>
      <c r="AN389" s="77">
        <v>6068.2771107991484</v>
      </c>
      <c r="AO389" s="77">
        <v>6158.5641314836757</v>
      </c>
      <c r="AP389" s="77">
        <v>6203.5789592190613</v>
      </c>
      <c r="AQ389" s="77">
        <v>6288.7647901850323</v>
      </c>
      <c r="AR389" s="77">
        <v>6412.0399709657377</v>
      </c>
      <c r="AS389" s="77">
        <v>6512.743546008609</v>
      </c>
      <c r="AT389" s="77">
        <v>6665.1659344012405</v>
      </c>
      <c r="AU389" s="77">
        <v>6666.6734032717031</v>
      </c>
      <c r="AV389" s="77">
        <v>6800.0068713371375</v>
      </c>
      <c r="AW389" s="77">
        <v>6936.0070087638796</v>
      </c>
      <c r="AX389" s="77">
        <v>7002.5360555826355</v>
      </c>
      <c r="AY389" s="77">
        <v>7142.5867766942883</v>
      </c>
      <c r="AZ389" s="77">
        <v>7285.4385122281747</v>
      </c>
      <c r="BA389" s="77">
        <v>7431.1472824727371</v>
      </c>
      <c r="BB389" s="77">
        <v>7579.7702281221918</v>
      </c>
      <c r="BC389" s="77">
        <v>992.56226159254379</v>
      </c>
      <c r="BD389" s="77">
        <v>0</v>
      </c>
      <c r="BE389" s="77">
        <v>0</v>
      </c>
      <c r="BF389" s="77">
        <v>0</v>
      </c>
      <c r="BG389" s="77">
        <v>0</v>
      </c>
      <c r="BH389" s="77">
        <v>0</v>
      </c>
      <c r="BI389" s="77">
        <v>0</v>
      </c>
      <c r="BJ389" s="77">
        <v>0</v>
      </c>
      <c r="BK389" s="77">
        <v>0</v>
      </c>
      <c r="BL389" s="77">
        <v>0</v>
      </c>
      <c r="BM389" s="77">
        <v>0</v>
      </c>
      <c r="BN389" s="77">
        <v>0</v>
      </c>
      <c r="BO389" s="77">
        <v>0</v>
      </c>
      <c r="BP389" s="77">
        <v>0</v>
      </c>
      <c r="BQ389" s="77">
        <v>0</v>
      </c>
      <c r="BR389" s="77">
        <v>0</v>
      </c>
      <c r="BS389" s="77">
        <v>0</v>
      </c>
      <c r="BU389" s="82">
        <v>0</v>
      </c>
    </row>
    <row r="390" spans="2:73" x14ac:dyDescent="0.3">
      <c r="B390" s="68" t="s">
        <v>58</v>
      </c>
      <c r="E390" s="61" t="s">
        <v>24</v>
      </c>
      <c r="F390" s="67" t="s">
        <v>73</v>
      </c>
      <c r="G390" s="68"/>
      <c r="H390" s="68"/>
      <c r="I390" s="66">
        <v>0</v>
      </c>
      <c r="J390" s="68"/>
      <c r="K390" s="66">
        <v>0</v>
      </c>
      <c r="L390" s="66">
        <v>0</v>
      </c>
      <c r="M390" s="66">
        <v>0</v>
      </c>
      <c r="N390" s="66">
        <v>0</v>
      </c>
      <c r="O390" s="66">
        <v>0</v>
      </c>
      <c r="P390" s="66">
        <v>0</v>
      </c>
      <c r="Q390" s="66">
        <v>0</v>
      </c>
      <c r="R390" s="66">
        <v>0</v>
      </c>
      <c r="S390" s="66">
        <v>0</v>
      </c>
      <c r="T390" s="66">
        <v>0</v>
      </c>
      <c r="U390" s="66">
        <v>0</v>
      </c>
      <c r="V390" s="66">
        <v>0</v>
      </c>
      <c r="W390" s="66">
        <v>0</v>
      </c>
      <c r="X390" s="66">
        <v>0</v>
      </c>
      <c r="Y390" s="66">
        <v>0</v>
      </c>
      <c r="Z390" s="66">
        <v>0</v>
      </c>
      <c r="AA390" s="66">
        <v>0</v>
      </c>
      <c r="AB390" s="66">
        <v>0</v>
      </c>
      <c r="AC390" s="66">
        <v>0</v>
      </c>
      <c r="AD390" s="66">
        <v>0</v>
      </c>
      <c r="AE390" s="66">
        <v>0</v>
      </c>
      <c r="AF390" s="66">
        <v>0</v>
      </c>
      <c r="AG390" s="66">
        <v>0</v>
      </c>
      <c r="AH390" s="66">
        <v>0</v>
      </c>
      <c r="AI390" s="66">
        <v>0</v>
      </c>
      <c r="AJ390" s="66">
        <v>0</v>
      </c>
      <c r="AK390" s="66">
        <v>0</v>
      </c>
      <c r="AL390" s="66">
        <v>0</v>
      </c>
      <c r="AM390" s="66">
        <v>0</v>
      </c>
      <c r="AN390" s="66">
        <v>0</v>
      </c>
      <c r="AO390" s="66">
        <v>0</v>
      </c>
      <c r="AP390" s="66">
        <v>0</v>
      </c>
      <c r="AQ390" s="66">
        <v>0</v>
      </c>
      <c r="AR390" s="66">
        <v>0</v>
      </c>
      <c r="AS390" s="66">
        <v>0</v>
      </c>
      <c r="AT390" s="66">
        <v>0</v>
      </c>
      <c r="AU390" s="66">
        <v>0</v>
      </c>
      <c r="AV390" s="66">
        <v>0</v>
      </c>
      <c r="AW390" s="66">
        <v>0</v>
      </c>
      <c r="AX390" s="66">
        <v>0</v>
      </c>
      <c r="AY390" s="66">
        <v>0</v>
      </c>
      <c r="AZ390" s="66">
        <v>0</v>
      </c>
      <c r="BA390" s="66">
        <v>0</v>
      </c>
      <c r="BB390" s="66">
        <v>0</v>
      </c>
      <c r="BC390" s="66">
        <v>0</v>
      </c>
      <c r="BD390" s="66">
        <v>0</v>
      </c>
      <c r="BE390" s="66">
        <v>0</v>
      </c>
      <c r="BF390" s="66">
        <v>0</v>
      </c>
      <c r="BG390" s="66">
        <v>0</v>
      </c>
      <c r="BH390" s="66">
        <v>0</v>
      </c>
      <c r="BI390" s="66">
        <v>0</v>
      </c>
      <c r="BJ390" s="66">
        <v>0</v>
      </c>
      <c r="BK390" s="66">
        <v>0</v>
      </c>
      <c r="BL390" s="66">
        <v>0</v>
      </c>
      <c r="BM390" s="66">
        <v>0</v>
      </c>
      <c r="BN390" s="66">
        <v>0</v>
      </c>
      <c r="BO390" s="66">
        <v>0</v>
      </c>
      <c r="BP390" s="66">
        <v>0</v>
      </c>
      <c r="BQ390" s="66">
        <v>0</v>
      </c>
      <c r="BR390" s="66">
        <v>0</v>
      </c>
      <c r="BS390" s="66">
        <v>0</v>
      </c>
      <c r="BU390" s="83">
        <v>0</v>
      </c>
    </row>
    <row r="391" spans="2:73" x14ac:dyDescent="0.3">
      <c r="B391" s="68" t="s">
        <v>58</v>
      </c>
      <c r="E391" s="61" t="s">
        <v>25</v>
      </c>
      <c r="F391" s="67" t="s">
        <v>73</v>
      </c>
      <c r="G391" s="68"/>
      <c r="H391" s="68"/>
      <c r="I391" s="66">
        <v>-5150.757276082647</v>
      </c>
      <c r="J391" s="68"/>
      <c r="K391" s="66">
        <v>0</v>
      </c>
      <c r="L391" s="66">
        <v>0</v>
      </c>
      <c r="M391" s="66">
        <v>0</v>
      </c>
      <c r="N391" s="66">
        <v>0</v>
      </c>
      <c r="O391" s="66">
        <v>0</v>
      </c>
      <c r="P391" s="66">
        <v>0</v>
      </c>
      <c r="Q391" s="66">
        <v>0</v>
      </c>
      <c r="R391" s="66">
        <v>0</v>
      </c>
      <c r="S391" s="66">
        <v>0</v>
      </c>
      <c r="T391" s="66">
        <v>-92.036046915813444</v>
      </c>
      <c r="U391" s="66">
        <v>-141.80856813659992</v>
      </c>
      <c r="V391" s="66">
        <v>-142.63729011131238</v>
      </c>
      <c r="W391" s="66">
        <v>-143.46563681217361</v>
      </c>
      <c r="X391" s="66">
        <v>-143.56009859849325</v>
      </c>
      <c r="Y391" s="66">
        <v>-143.19080495123592</v>
      </c>
      <c r="Z391" s="66">
        <v>-142.84799432702044</v>
      </c>
      <c r="AA391" s="66">
        <v>-142.81024416019585</v>
      </c>
      <c r="AB391" s="66">
        <v>-142.57953428748397</v>
      </c>
      <c r="AC391" s="66">
        <v>-142.18240256745298</v>
      </c>
      <c r="AD391" s="66">
        <v>-129.43611472911849</v>
      </c>
      <c r="AE391" s="66">
        <v>-134.69205940593656</v>
      </c>
      <c r="AF391" s="66">
        <v>-135.0671075670769</v>
      </c>
      <c r="AG391" s="66">
        <v>-136.61654198583875</v>
      </c>
      <c r="AH391" s="66">
        <v>-138.78207511060043</v>
      </c>
      <c r="AI391" s="66">
        <v>-140.19213458826232</v>
      </c>
      <c r="AJ391" s="66">
        <v>-143.26655098727974</v>
      </c>
      <c r="AK391" s="66">
        <v>-144.78861791073928</v>
      </c>
      <c r="AL391" s="66">
        <v>-146.49768107177192</v>
      </c>
      <c r="AM391" s="66">
        <v>-147.19254813003658</v>
      </c>
      <c r="AN391" s="66">
        <v>-147.608067144004</v>
      </c>
      <c r="AO391" s="66">
        <v>-148.94022539864966</v>
      </c>
      <c r="AP391" s="66">
        <v>-149.53656445497495</v>
      </c>
      <c r="AQ391" s="66">
        <v>-150.73248547552927</v>
      </c>
      <c r="AR391" s="66">
        <v>-152.64237328978271</v>
      </c>
      <c r="AS391" s="66">
        <v>-153.63205283086091</v>
      </c>
      <c r="AT391" s="66">
        <v>-155.82353738912627</v>
      </c>
      <c r="AU391" s="66">
        <v>-155.83645855087312</v>
      </c>
      <c r="AV391" s="66">
        <v>-157.82657588311832</v>
      </c>
      <c r="AW391" s="66">
        <v>-159.8564955620084</v>
      </c>
      <c r="AX391" s="66">
        <v>-160.27469716881839</v>
      </c>
      <c r="AY391" s="66">
        <v>-162.36507531259366</v>
      </c>
      <c r="AZ391" s="66">
        <v>-164.49726101924438</v>
      </c>
      <c r="BA391" s="66">
        <v>-166.67209044002817</v>
      </c>
      <c r="BB391" s="66">
        <v>-168.89041644922759</v>
      </c>
      <c r="BC391" s="66">
        <v>-21.972847359363104</v>
      </c>
      <c r="BD391" s="66">
        <v>0</v>
      </c>
      <c r="BE391" s="66">
        <v>0</v>
      </c>
      <c r="BF391" s="66">
        <v>0</v>
      </c>
      <c r="BG391" s="66">
        <v>0</v>
      </c>
      <c r="BH391" s="66">
        <v>0</v>
      </c>
      <c r="BI391" s="66">
        <v>0</v>
      </c>
      <c r="BJ391" s="66">
        <v>0</v>
      </c>
      <c r="BK391" s="66">
        <v>0</v>
      </c>
      <c r="BL391" s="66">
        <v>0</v>
      </c>
      <c r="BM391" s="66">
        <v>0</v>
      </c>
      <c r="BN391" s="66">
        <v>0</v>
      </c>
      <c r="BO391" s="66">
        <v>0</v>
      </c>
      <c r="BP391" s="66">
        <v>0</v>
      </c>
      <c r="BQ391" s="66">
        <v>0</v>
      </c>
      <c r="BR391" s="66">
        <v>0</v>
      </c>
      <c r="BS391" s="66">
        <v>0</v>
      </c>
      <c r="BU391" s="70">
        <v>0</v>
      </c>
    </row>
    <row r="392" spans="2:73" ht="14.5" thickBot="1" x14ac:dyDescent="0.35">
      <c r="E392" s="71" t="s">
        <v>58</v>
      </c>
      <c r="F392" s="84" t="s">
        <v>73</v>
      </c>
      <c r="G392" s="85"/>
      <c r="H392" s="85"/>
      <c r="I392" s="72">
        <v>191618.71160389655</v>
      </c>
      <c r="J392" s="85"/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2404.6762226453206</v>
      </c>
      <c r="U392" s="72">
        <v>3956.6092367370566</v>
      </c>
      <c r="V392" s="72">
        <v>4002.1213379964552</v>
      </c>
      <c r="W392" s="72">
        <v>4037.9231001324788</v>
      </c>
      <c r="X392" s="72">
        <v>4040.9561022242015</v>
      </c>
      <c r="Y392" s="72">
        <v>4012.4765055554417</v>
      </c>
      <c r="Z392" s="72">
        <v>3988.3455116360328</v>
      </c>
      <c r="AA392" s="72">
        <v>3976.7818044666856</v>
      </c>
      <c r="AB392" s="72">
        <v>3954.5818015177747</v>
      </c>
      <c r="AC392" s="72">
        <v>3928.4131550402526</v>
      </c>
      <c r="AD392" s="72">
        <v>4473.4790411494268</v>
      </c>
      <c r="AE392" s="72">
        <v>5084.4507097852511</v>
      </c>
      <c r="AF392" s="72">
        <v>5088.1205399552655</v>
      </c>
      <c r="AG392" s="72">
        <v>5182.5242332465787</v>
      </c>
      <c r="AH392" s="72">
        <v>5327.5479636571181</v>
      </c>
      <c r="AI392" s="72">
        <v>5418.1208422027721</v>
      </c>
      <c r="AJ392" s="72">
        <v>5610.0710191506914</v>
      </c>
      <c r="AK392" s="72">
        <v>5695.7299909251396</v>
      </c>
      <c r="AL392" s="72">
        <v>5809.4164343078328</v>
      </c>
      <c r="AM392" s="72">
        <v>5857.6104321652338</v>
      </c>
      <c r="AN392" s="72">
        <v>5920.6690436551453</v>
      </c>
      <c r="AO392" s="72">
        <v>6009.6239060850266</v>
      </c>
      <c r="AP392" s="72">
        <v>6054.0423947640866</v>
      </c>
      <c r="AQ392" s="72">
        <v>6138.0323047095035</v>
      </c>
      <c r="AR392" s="72">
        <v>6259.3975976759539</v>
      </c>
      <c r="AS392" s="72">
        <v>6359.1114931777483</v>
      </c>
      <c r="AT392" s="72">
        <v>6509.3423970121148</v>
      </c>
      <c r="AU392" s="72">
        <v>6510.8369447208297</v>
      </c>
      <c r="AV392" s="72">
        <v>6642.180295454019</v>
      </c>
      <c r="AW392" s="72">
        <v>6776.1505132018719</v>
      </c>
      <c r="AX392" s="72">
        <v>6842.2613584138162</v>
      </c>
      <c r="AY392" s="72">
        <v>6980.2217013816944</v>
      </c>
      <c r="AZ392" s="72">
        <v>7120.9412512089293</v>
      </c>
      <c r="BA392" s="72">
        <v>7264.4751920327089</v>
      </c>
      <c r="BB392" s="72">
        <v>7410.8798116729649</v>
      </c>
      <c r="BC392" s="72">
        <v>970.58941423318072</v>
      </c>
      <c r="BD392" s="72">
        <v>0</v>
      </c>
      <c r="BE392" s="72">
        <v>0</v>
      </c>
      <c r="BF392" s="72">
        <v>0</v>
      </c>
      <c r="BG392" s="72">
        <v>0</v>
      </c>
      <c r="BH392" s="72">
        <v>0</v>
      </c>
      <c r="BI392" s="72">
        <v>0</v>
      </c>
      <c r="BJ392" s="72">
        <v>0</v>
      </c>
      <c r="BK392" s="72">
        <v>0</v>
      </c>
      <c r="BL392" s="72">
        <v>0</v>
      </c>
      <c r="BM392" s="72">
        <v>0</v>
      </c>
      <c r="BN392" s="72">
        <v>0</v>
      </c>
      <c r="BO392" s="72">
        <v>0</v>
      </c>
      <c r="BP392" s="72">
        <v>0</v>
      </c>
      <c r="BQ392" s="72">
        <v>0</v>
      </c>
      <c r="BR392" s="72">
        <v>0</v>
      </c>
      <c r="BS392" s="72">
        <v>0</v>
      </c>
      <c r="BU392" s="86">
        <v>0</v>
      </c>
    </row>
    <row r="393" spans="2:73" ht="14.5" thickTop="1" x14ac:dyDescent="0.3">
      <c r="E393" s="74"/>
      <c r="F393" s="76"/>
      <c r="G393" s="76"/>
      <c r="H393" s="76"/>
      <c r="I393" s="76"/>
      <c r="J393" s="76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</row>
    <row r="394" spans="2:73" x14ac:dyDescent="0.3">
      <c r="B394" s="68" t="s">
        <v>59</v>
      </c>
      <c r="E394" s="60" t="s">
        <v>21</v>
      </c>
      <c r="F394" s="68"/>
      <c r="G394" s="68"/>
      <c r="H394" s="68"/>
      <c r="I394" s="66">
        <v>28789.589441535834</v>
      </c>
      <c r="J394" s="68"/>
      <c r="K394" s="66">
        <v>0</v>
      </c>
      <c r="L394" s="66">
        <v>0</v>
      </c>
      <c r="M394" s="66">
        <v>0</v>
      </c>
      <c r="N394" s="66">
        <v>0</v>
      </c>
      <c r="O394" s="66">
        <v>0</v>
      </c>
      <c r="P394" s="66">
        <v>0</v>
      </c>
      <c r="Q394" s="66">
        <v>0</v>
      </c>
      <c r="R394" s="66">
        <v>0</v>
      </c>
      <c r="S394" s="66">
        <v>0</v>
      </c>
      <c r="T394" s="66">
        <v>2307.1506677691214</v>
      </c>
      <c r="U394" s="66">
        <v>2764.8648150866848</v>
      </c>
      <c r="V394" s="66">
        <v>2773.2347388457765</v>
      </c>
      <c r="W394" s="66">
        <v>2781.6046626048692</v>
      </c>
      <c r="X394" s="66">
        <v>2784.3946371912325</v>
      </c>
      <c r="Y394" s="66">
        <v>2784.3946371912325</v>
      </c>
      <c r="Z394" s="66">
        <v>2781.6046626048692</v>
      </c>
      <c r="AA394" s="66">
        <v>2778.814688018505</v>
      </c>
      <c r="AB394" s="66">
        <v>2784.3946371912325</v>
      </c>
      <c r="AC394" s="66">
        <v>2784.3946371912325</v>
      </c>
      <c r="AD394" s="66">
        <v>1464.7366578410792</v>
      </c>
      <c r="AE394" s="66">
        <v>0</v>
      </c>
      <c r="AF394" s="66">
        <v>0</v>
      </c>
      <c r="AG394" s="66">
        <v>0</v>
      </c>
      <c r="AH394" s="66">
        <v>0</v>
      </c>
      <c r="AI394" s="66">
        <v>0</v>
      </c>
      <c r="AJ394" s="66">
        <v>0</v>
      </c>
      <c r="AK394" s="66">
        <v>0</v>
      </c>
      <c r="AL394" s="66">
        <v>0</v>
      </c>
      <c r="AM394" s="66">
        <v>0</v>
      </c>
      <c r="AN394" s="66">
        <v>0</v>
      </c>
      <c r="AO394" s="66">
        <v>0</v>
      </c>
      <c r="AP394" s="66">
        <v>0</v>
      </c>
      <c r="AQ394" s="66">
        <v>0</v>
      </c>
      <c r="AR394" s="66">
        <v>0</v>
      </c>
      <c r="AS394" s="66">
        <v>0</v>
      </c>
      <c r="AT394" s="66">
        <v>0</v>
      </c>
      <c r="AU394" s="66">
        <v>0</v>
      </c>
      <c r="AV394" s="66">
        <v>0</v>
      </c>
      <c r="AW394" s="66">
        <v>0</v>
      </c>
      <c r="AX394" s="66">
        <v>0</v>
      </c>
      <c r="AY394" s="66">
        <v>0</v>
      </c>
      <c r="AZ394" s="66">
        <v>0</v>
      </c>
      <c r="BA394" s="66">
        <v>0</v>
      </c>
      <c r="BB394" s="66">
        <v>0</v>
      </c>
      <c r="BC394" s="66">
        <v>0</v>
      </c>
      <c r="BD394" s="66">
        <v>0</v>
      </c>
      <c r="BE394" s="66">
        <v>0</v>
      </c>
      <c r="BF394" s="66">
        <v>0</v>
      </c>
      <c r="BG394" s="66">
        <v>0</v>
      </c>
      <c r="BH394" s="66">
        <v>0</v>
      </c>
      <c r="BI394" s="66">
        <v>0</v>
      </c>
      <c r="BJ394" s="66">
        <v>0</v>
      </c>
      <c r="BK394" s="66">
        <v>0</v>
      </c>
      <c r="BL394" s="66">
        <v>0</v>
      </c>
      <c r="BM394" s="66">
        <v>0</v>
      </c>
      <c r="BN394" s="66">
        <v>0</v>
      </c>
      <c r="BO394" s="66">
        <v>0</v>
      </c>
      <c r="BP394" s="66">
        <v>0</v>
      </c>
      <c r="BQ394" s="66">
        <v>0</v>
      </c>
      <c r="BR394" s="66">
        <v>0</v>
      </c>
      <c r="BS394" s="66">
        <v>0</v>
      </c>
      <c r="BU394" s="78">
        <v>0</v>
      </c>
    </row>
    <row r="395" spans="2:73" x14ac:dyDescent="0.3">
      <c r="B395" s="68" t="s">
        <v>59</v>
      </c>
      <c r="E395" s="60" t="s">
        <v>22</v>
      </c>
      <c r="F395" s="67" t="s">
        <v>73</v>
      </c>
      <c r="G395" s="68"/>
      <c r="H395" s="68"/>
      <c r="I395" s="66">
        <v>172644.43982894009</v>
      </c>
      <c r="J395" s="68"/>
      <c r="K395" s="66">
        <v>0</v>
      </c>
      <c r="L395" s="66">
        <v>0</v>
      </c>
      <c r="M395" s="66">
        <v>0</v>
      </c>
      <c r="N395" s="66">
        <v>0</v>
      </c>
      <c r="O395" s="66">
        <v>0</v>
      </c>
      <c r="P395" s="66">
        <v>0</v>
      </c>
      <c r="Q395" s="66">
        <v>0</v>
      </c>
      <c r="R395" s="66">
        <v>0</v>
      </c>
      <c r="S395" s="66">
        <v>0</v>
      </c>
      <c r="T395" s="66">
        <v>1146.3783312340238</v>
      </c>
      <c r="U395" s="66">
        <v>1366.9385581532838</v>
      </c>
      <c r="V395" s="66">
        <v>1403.7688703444323</v>
      </c>
      <c r="W395" s="66">
        <v>1439.760617171693</v>
      </c>
      <c r="X395" s="66">
        <v>1446.1706588812683</v>
      </c>
      <c r="Y395" s="66">
        <v>1422.6795618842125</v>
      </c>
      <c r="Z395" s="66">
        <v>1405.8072440265864</v>
      </c>
      <c r="AA395" s="66">
        <v>1399.4427524814234</v>
      </c>
      <c r="AB395" s="66">
        <v>1378.6482883691669</v>
      </c>
      <c r="AC395" s="66">
        <v>1347.4598472634093</v>
      </c>
      <c r="AD395" s="66">
        <v>3219.0934930674484</v>
      </c>
      <c r="AE395" s="66">
        <v>5312.4526424571195</v>
      </c>
      <c r="AF395" s="66">
        <v>5334.7589614062672</v>
      </c>
      <c r="AG395" s="66">
        <v>5441.4541406343924</v>
      </c>
      <c r="AH395" s="66">
        <v>5595.1158827641011</v>
      </c>
      <c r="AI395" s="66">
        <v>5695.6041640185449</v>
      </c>
      <c r="AJ395" s="66">
        <v>5902.6174692107579</v>
      </c>
      <c r="AK395" s="66">
        <v>6004.1892231362226</v>
      </c>
      <c r="AL395" s="66">
        <v>6124.2730075989466</v>
      </c>
      <c r="AM395" s="66">
        <v>6171.2825778014276</v>
      </c>
      <c r="AN395" s="66">
        <v>6237.9991462100916</v>
      </c>
      <c r="AO395" s="66">
        <v>6332.1689410134559</v>
      </c>
      <c r="AP395" s="66">
        <v>6379.6216644340257</v>
      </c>
      <c r="AQ395" s="66">
        <v>6462.4560884458515</v>
      </c>
      <c r="AR395" s="66">
        <v>6587.517540960931</v>
      </c>
      <c r="AS395" s="66">
        <v>6697.50329157737</v>
      </c>
      <c r="AT395" s="66">
        <v>6851.1564724756372</v>
      </c>
      <c r="AU395" s="66">
        <v>6852.0462330564787</v>
      </c>
      <c r="AV395" s="66">
        <v>6989.0871577176094</v>
      </c>
      <c r="AW395" s="66">
        <v>7128.8689008719612</v>
      </c>
      <c r="AX395" s="66">
        <v>7197.2478474721602</v>
      </c>
      <c r="AY395" s="66">
        <v>7341.1928044216038</v>
      </c>
      <c r="AZ395" s="66">
        <v>7488.0166605100349</v>
      </c>
      <c r="BA395" s="66">
        <v>7637.7769937202365</v>
      </c>
      <c r="BB395" s="66">
        <v>7790.5325335946409</v>
      </c>
      <c r="BC395" s="66">
        <v>113.35126055325254</v>
      </c>
      <c r="BD395" s="66">
        <v>0</v>
      </c>
      <c r="BE395" s="66">
        <v>0</v>
      </c>
      <c r="BF395" s="66">
        <v>0</v>
      </c>
      <c r="BG395" s="66">
        <v>0</v>
      </c>
      <c r="BH395" s="66">
        <v>0</v>
      </c>
      <c r="BI395" s="66">
        <v>0</v>
      </c>
      <c r="BJ395" s="66">
        <v>0</v>
      </c>
      <c r="BK395" s="66">
        <v>0</v>
      </c>
      <c r="BL395" s="66">
        <v>0</v>
      </c>
      <c r="BM395" s="66">
        <v>0</v>
      </c>
      <c r="BN395" s="66">
        <v>0</v>
      </c>
      <c r="BO395" s="66">
        <v>0</v>
      </c>
      <c r="BP395" s="66">
        <v>0</v>
      </c>
      <c r="BQ395" s="66">
        <v>0</v>
      </c>
      <c r="BR395" s="66">
        <v>0</v>
      </c>
      <c r="BS395" s="66">
        <v>0</v>
      </c>
      <c r="BU395" s="70">
        <v>0</v>
      </c>
    </row>
    <row r="396" spans="2:73" x14ac:dyDescent="0.3">
      <c r="B396" s="68" t="s">
        <v>59</v>
      </c>
      <c r="E396" s="60" t="s">
        <v>23</v>
      </c>
      <c r="F396" s="67" t="s">
        <v>73</v>
      </c>
      <c r="G396" s="68"/>
      <c r="H396" s="68"/>
      <c r="I396" s="66">
        <v>2045.0092492119218</v>
      </c>
      <c r="J396" s="68"/>
      <c r="K396" s="66">
        <v>0</v>
      </c>
      <c r="L396" s="66">
        <v>0</v>
      </c>
      <c r="M396" s="66">
        <v>0</v>
      </c>
      <c r="N396" s="66">
        <v>0</v>
      </c>
      <c r="O396" s="66">
        <v>0</v>
      </c>
      <c r="P396" s="66">
        <v>0</v>
      </c>
      <c r="Q396" s="66">
        <v>0</v>
      </c>
      <c r="R396" s="66">
        <v>0</v>
      </c>
      <c r="S396" s="66">
        <v>0</v>
      </c>
      <c r="T396" s="66">
        <v>101.15102922653153</v>
      </c>
      <c r="U396" s="66">
        <v>116.77364567138603</v>
      </c>
      <c r="V396" s="66">
        <v>119.46969109314315</v>
      </c>
      <c r="W396" s="66">
        <v>115.03705305741369</v>
      </c>
      <c r="X396" s="66">
        <v>110.11451717370065</v>
      </c>
      <c r="Y396" s="66">
        <v>104.82902034936299</v>
      </c>
      <c r="Z396" s="66">
        <v>99.188570813273415</v>
      </c>
      <c r="AA396" s="66">
        <v>93.296183498761565</v>
      </c>
      <c r="AB396" s="66">
        <v>87.407096092569674</v>
      </c>
      <c r="AC396" s="66">
        <v>89.155238014421073</v>
      </c>
      <c r="AD396" s="66">
        <v>82.836894493267891</v>
      </c>
      <c r="AE396" s="66">
        <v>75.892180606530275</v>
      </c>
      <c r="AF396" s="66">
        <v>60.328453521557144</v>
      </c>
      <c r="AG396" s="66">
        <v>52.744305078847106</v>
      </c>
      <c r="AH396" s="66">
        <v>53.799191180424046</v>
      </c>
      <c r="AI396" s="66">
        <v>45.637853878353724</v>
      </c>
      <c r="AJ396" s="66">
        <v>37.240488764736646</v>
      </c>
      <c r="AK396" s="66">
        <v>28.546066037097724</v>
      </c>
      <c r="AL396" s="66">
        <v>29.116987357839683</v>
      </c>
      <c r="AM396" s="66">
        <v>29.669627777891478</v>
      </c>
      <c r="AN396" s="66">
        <v>29.990380510625439</v>
      </c>
      <c r="AO396" s="66">
        <v>30.590188120837951</v>
      </c>
      <c r="AP396" s="66">
        <v>31.170789891371456</v>
      </c>
      <c r="AQ396" s="66">
        <v>31.73055362575705</v>
      </c>
      <c r="AR396" s="66">
        <v>32.397627250627529</v>
      </c>
      <c r="AS396" s="66">
        <v>32.777340741814214</v>
      </c>
      <c r="AT396" s="66">
        <v>33.366021781537192</v>
      </c>
      <c r="AU396" s="66">
        <v>34.033342217167942</v>
      </c>
      <c r="AV396" s="66">
        <v>34.714009061511298</v>
      </c>
      <c r="AW396" s="66">
        <v>35.408289242741525</v>
      </c>
      <c r="AX396" s="66">
        <v>35.747919772212718</v>
      </c>
      <c r="AY396" s="66">
        <v>36.462878167656967</v>
      </c>
      <c r="AZ396" s="66">
        <v>37.192135731010111</v>
      </c>
      <c r="BA396" s="66">
        <v>37.935978445630312</v>
      </c>
      <c r="BB396" s="66">
        <v>38.694698014542922</v>
      </c>
      <c r="BC396" s="66">
        <v>0.56300294976781062</v>
      </c>
      <c r="BD396" s="66">
        <v>0</v>
      </c>
      <c r="BE396" s="66">
        <v>0</v>
      </c>
      <c r="BF396" s="66">
        <v>0</v>
      </c>
      <c r="BG396" s="66">
        <v>0</v>
      </c>
      <c r="BH396" s="66">
        <v>0</v>
      </c>
      <c r="BI396" s="66">
        <v>0</v>
      </c>
      <c r="BJ396" s="66">
        <v>0</v>
      </c>
      <c r="BK396" s="66">
        <v>0</v>
      </c>
      <c r="BL396" s="66">
        <v>0</v>
      </c>
      <c r="BM396" s="66">
        <v>0</v>
      </c>
      <c r="BN396" s="66">
        <v>0</v>
      </c>
      <c r="BO396" s="66">
        <v>0</v>
      </c>
      <c r="BP396" s="66">
        <v>0</v>
      </c>
      <c r="BQ396" s="66">
        <v>0</v>
      </c>
      <c r="BR396" s="66">
        <v>0</v>
      </c>
      <c r="BS396" s="66">
        <v>0</v>
      </c>
      <c r="BU396" s="70">
        <v>0</v>
      </c>
    </row>
    <row r="397" spans="2:73" x14ac:dyDescent="0.3">
      <c r="B397" s="68" t="s">
        <v>59</v>
      </c>
      <c r="E397" s="79" t="s">
        <v>74</v>
      </c>
      <c r="F397" s="80" t="s">
        <v>73</v>
      </c>
      <c r="G397" s="81"/>
      <c r="H397" s="81"/>
      <c r="I397" s="77">
        <v>203479.03851968781</v>
      </c>
      <c r="J397" s="81"/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  <c r="Q397" s="77">
        <v>0</v>
      </c>
      <c r="R397" s="77">
        <v>0</v>
      </c>
      <c r="S397" s="77">
        <v>0</v>
      </c>
      <c r="T397" s="77">
        <v>3554.6800282296772</v>
      </c>
      <c r="U397" s="77">
        <v>4248.5770189113555</v>
      </c>
      <c r="V397" s="77">
        <v>4296.4733002833527</v>
      </c>
      <c r="W397" s="77">
        <v>4336.4023328339754</v>
      </c>
      <c r="X397" s="77">
        <v>4340.6798132462018</v>
      </c>
      <c r="Y397" s="77">
        <v>4311.9032194248084</v>
      </c>
      <c r="Z397" s="77">
        <v>4286.6004774447283</v>
      </c>
      <c r="AA397" s="77">
        <v>4271.5536239986895</v>
      </c>
      <c r="AB397" s="77">
        <v>4250.4500216529686</v>
      </c>
      <c r="AC397" s="77">
        <v>4221.0097224690626</v>
      </c>
      <c r="AD397" s="77">
        <v>4766.6670454017958</v>
      </c>
      <c r="AE397" s="77">
        <v>5388.3448230636495</v>
      </c>
      <c r="AF397" s="77">
        <v>5395.0874149278243</v>
      </c>
      <c r="AG397" s="77">
        <v>5494.1984457132403</v>
      </c>
      <c r="AH397" s="77">
        <v>5648.9150739445249</v>
      </c>
      <c r="AI397" s="77">
        <v>5741.2420178968987</v>
      </c>
      <c r="AJ397" s="77">
        <v>5939.8579579754942</v>
      </c>
      <c r="AK397" s="77">
        <v>6032.7352891733208</v>
      </c>
      <c r="AL397" s="77">
        <v>6153.3899949567858</v>
      </c>
      <c r="AM397" s="77">
        <v>6200.9522055793186</v>
      </c>
      <c r="AN397" s="77">
        <v>6267.9895267207175</v>
      </c>
      <c r="AO397" s="77">
        <v>6362.7591291342942</v>
      </c>
      <c r="AP397" s="77">
        <v>6410.7924543253966</v>
      </c>
      <c r="AQ397" s="77">
        <v>6494.1866420716087</v>
      </c>
      <c r="AR397" s="77">
        <v>6619.9151682115589</v>
      </c>
      <c r="AS397" s="77">
        <v>6730.2806323191853</v>
      </c>
      <c r="AT397" s="77">
        <v>6884.5224942571749</v>
      </c>
      <c r="AU397" s="77">
        <v>6886.0795752736467</v>
      </c>
      <c r="AV397" s="77">
        <v>7023.8011667791197</v>
      </c>
      <c r="AW397" s="77">
        <v>7164.2771901147025</v>
      </c>
      <c r="AX397" s="77">
        <v>7232.9957672443725</v>
      </c>
      <c r="AY397" s="77">
        <v>7377.6556825892603</v>
      </c>
      <c r="AZ397" s="77">
        <v>7525.2087962410451</v>
      </c>
      <c r="BA397" s="77">
        <v>7675.7129721658675</v>
      </c>
      <c r="BB397" s="77">
        <v>7829.2272316091839</v>
      </c>
      <c r="BC397" s="77">
        <v>113.91426350302035</v>
      </c>
      <c r="BD397" s="77">
        <v>0</v>
      </c>
      <c r="BE397" s="77">
        <v>0</v>
      </c>
      <c r="BF397" s="77">
        <v>0</v>
      </c>
      <c r="BG397" s="77">
        <v>0</v>
      </c>
      <c r="BH397" s="77">
        <v>0</v>
      </c>
      <c r="BI397" s="77">
        <v>0</v>
      </c>
      <c r="BJ397" s="77">
        <v>0</v>
      </c>
      <c r="BK397" s="77">
        <v>0</v>
      </c>
      <c r="BL397" s="77">
        <v>0</v>
      </c>
      <c r="BM397" s="77">
        <v>0</v>
      </c>
      <c r="BN397" s="77">
        <v>0</v>
      </c>
      <c r="BO397" s="77">
        <v>0</v>
      </c>
      <c r="BP397" s="77">
        <v>0</v>
      </c>
      <c r="BQ397" s="77">
        <v>0</v>
      </c>
      <c r="BR397" s="77">
        <v>0</v>
      </c>
      <c r="BS397" s="77">
        <v>0</v>
      </c>
      <c r="BU397" s="82">
        <v>0</v>
      </c>
    </row>
    <row r="398" spans="2:73" x14ac:dyDescent="0.3">
      <c r="B398" s="68" t="s">
        <v>59</v>
      </c>
      <c r="E398" s="61" t="s">
        <v>24</v>
      </c>
      <c r="F398" s="67" t="s">
        <v>73</v>
      </c>
      <c r="G398" s="68"/>
      <c r="H398" s="68"/>
      <c r="I398" s="66">
        <v>0</v>
      </c>
      <c r="J398" s="68"/>
      <c r="K398" s="66">
        <v>0</v>
      </c>
      <c r="L398" s="66">
        <v>0</v>
      </c>
      <c r="M398" s="66">
        <v>0</v>
      </c>
      <c r="N398" s="66">
        <v>0</v>
      </c>
      <c r="O398" s="66">
        <v>0</v>
      </c>
      <c r="P398" s="66">
        <v>0</v>
      </c>
      <c r="Q398" s="66">
        <v>0</v>
      </c>
      <c r="R398" s="66">
        <v>0</v>
      </c>
      <c r="S398" s="66">
        <v>0</v>
      </c>
      <c r="T398" s="66">
        <v>0</v>
      </c>
      <c r="U398" s="66">
        <v>0</v>
      </c>
      <c r="V398" s="66">
        <v>0</v>
      </c>
      <c r="W398" s="66">
        <v>0</v>
      </c>
      <c r="X398" s="66">
        <v>0</v>
      </c>
      <c r="Y398" s="66">
        <v>0</v>
      </c>
      <c r="Z398" s="66">
        <v>0</v>
      </c>
      <c r="AA398" s="66">
        <v>0</v>
      </c>
      <c r="AB398" s="66">
        <v>0</v>
      </c>
      <c r="AC398" s="66">
        <v>0</v>
      </c>
      <c r="AD398" s="66">
        <v>0</v>
      </c>
      <c r="AE398" s="66">
        <v>0</v>
      </c>
      <c r="AF398" s="66">
        <v>0</v>
      </c>
      <c r="AG398" s="66">
        <v>0</v>
      </c>
      <c r="AH398" s="66">
        <v>0</v>
      </c>
      <c r="AI398" s="66">
        <v>0</v>
      </c>
      <c r="AJ398" s="66">
        <v>0</v>
      </c>
      <c r="AK398" s="66">
        <v>0</v>
      </c>
      <c r="AL398" s="66">
        <v>0</v>
      </c>
      <c r="AM398" s="66">
        <v>0</v>
      </c>
      <c r="AN398" s="66">
        <v>0</v>
      </c>
      <c r="AO398" s="66">
        <v>0</v>
      </c>
      <c r="AP398" s="66">
        <v>0</v>
      </c>
      <c r="AQ398" s="66">
        <v>0</v>
      </c>
      <c r="AR398" s="66">
        <v>0</v>
      </c>
      <c r="AS398" s="66">
        <v>0</v>
      </c>
      <c r="AT398" s="66">
        <v>0</v>
      </c>
      <c r="AU398" s="66">
        <v>0</v>
      </c>
      <c r="AV398" s="66">
        <v>0</v>
      </c>
      <c r="AW398" s="66">
        <v>0</v>
      </c>
      <c r="AX398" s="66">
        <v>0</v>
      </c>
      <c r="AY398" s="66">
        <v>0</v>
      </c>
      <c r="AZ398" s="66">
        <v>0</v>
      </c>
      <c r="BA398" s="66">
        <v>0</v>
      </c>
      <c r="BB398" s="66">
        <v>0</v>
      </c>
      <c r="BC398" s="66">
        <v>0</v>
      </c>
      <c r="BD398" s="66">
        <v>0</v>
      </c>
      <c r="BE398" s="66">
        <v>0</v>
      </c>
      <c r="BF398" s="66">
        <v>0</v>
      </c>
      <c r="BG398" s="66">
        <v>0</v>
      </c>
      <c r="BH398" s="66">
        <v>0</v>
      </c>
      <c r="BI398" s="66">
        <v>0</v>
      </c>
      <c r="BJ398" s="66">
        <v>0</v>
      </c>
      <c r="BK398" s="66">
        <v>0</v>
      </c>
      <c r="BL398" s="66">
        <v>0</v>
      </c>
      <c r="BM398" s="66">
        <v>0</v>
      </c>
      <c r="BN398" s="66">
        <v>0</v>
      </c>
      <c r="BO398" s="66">
        <v>0</v>
      </c>
      <c r="BP398" s="66">
        <v>0</v>
      </c>
      <c r="BQ398" s="66">
        <v>0</v>
      </c>
      <c r="BR398" s="66">
        <v>0</v>
      </c>
      <c r="BS398" s="66">
        <v>0</v>
      </c>
      <c r="BU398" s="83">
        <v>0</v>
      </c>
    </row>
    <row r="399" spans="2:73" x14ac:dyDescent="0.3">
      <c r="B399" s="68" t="s">
        <v>59</v>
      </c>
      <c r="E399" s="61" t="s">
        <v>25</v>
      </c>
      <c r="F399" s="67" t="s">
        <v>73</v>
      </c>
      <c r="G399" s="68"/>
      <c r="H399" s="68"/>
      <c r="I399" s="66">
        <v>-5352.0489695319156</v>
      </c>
      <c r="J399" s="68"/>
      <c r="K399" s="66">
        <v>0</v>
      </c>
      <c r="L399" s="66">
        <v>0</v>
      </c>
      <c r="M399" s="66">
        <v>0</v>
      </c>
      <c r="N399" s="66">
        <v>0</v>
      </c>
      <c r="O399" s="66">
        <v>0</v>
      </c>
      <c r="P399" s="66">
        <v>0</v>
      </c>
      <c r="Q399" s="66">
        <v>0</v>
      </c>
      <c r="R399" s="66">
        <v>0</v>
      </c>
      <c r="S399" s="66">
        <v>-7.6499999999999985E-2</v>
      </c>
      <c r="T399" s="66">
        <v>-128.92103534261679</v>
      </c>
      <c r="U399" s="66">
        <v>-148.85503468808585</v>
      </c>
      <c r="V399" s="66">
        <v>-149.71151093396759</v>
      </c>
      <c r="W399" s="66">
        <v>-150.63190869939098</v>
      </c>
      <c r="X399" s="66">
        <v>-150.75289984603944</v>
      </c>
      <c r="Y399" s="66">
        <v>-150.40053339108357</v>
      </c>
      <c r="Z399" s="66">
        <v>-150.04610810221436</v>
      </c>
      <c r="AA399" s="66">
        <v>-149.92580020803209</v>
      </c>
      <c r="AB399" s="66">
        <v>-149.7400642883579</v>
      </c>
      <c r="AC399" s="66">
        <v>-149.27223767177153</v>
      </c>
      <c r="AD399" s="66">
        <v>-129.74835447299859</v>
      </c>
      <c r="AE399" s="66">
        <v>-139.05871004180869</v>
      </c>
      <c r="AF399" s="66">
        <v>-139.51228663046464</v>
      </c>
      <c r="AG399" s="66">
        <v>-141.11271431888656</v>
      </c>
      <c r="AH399" s="66">
        <v>-143.41764045083215</v>
      </c>
      <c r="AI399" s="66">
        <v>-144.80598286523008</v>
      </c>
      <c r="AJ399" s="66">
        <v>-147.91118244311326</v>
      </c>
      <c r="AK399" s="66">
        <v>-149.553740556414</v>
      </c>
      <c r="AL399" s="66">
        <v>-151.35499732335484</v>
      </c>
      <c r="AM399" s="66">
        <v>-152.00064997418269</v>
      </c>
      <c r="AN399" s="66">
        <v>-152.46598038042833</v>
      </c>
      <c r="AO399" s="66">
        <v>-153.87852730247877</v>
      </c>
      <c r="AP399" s="66">
        <v>-154.53142216060007</v>
      </c>
      <c r="AQ399" s="66">
        <v>-155.65614653440289</v>
      </c>
      <c r="AR399" s="66">
        <v>-157.59096431531637</v>
      </c>
      <c r="AS399" s="66">
        <v>-158.76363353884381</v>
      </c>
      <c r="AT399" s="66">
        <v>-160.95182908398743</v>
      </c>
      <c r="AU399" s="66">
        <v>-160.96517549270007</v>
      </c>
      <c r="AV399" s="66">
        <v>-163.02078936261702</v>
      </c>
      <c r="AW399" s="66">
        <v>-165.11751550993228</v>
      </c>
      <c r="AX399" s="66">
        <v>-165.54948050488576</v>
      </c>
      <c r="AY399" s="66">
        <v>-167.70865485912742</v>
      </c>
      <c r="AZ399" s="66">
        <v>-169.91101270045388</v>
      </c>
      <c r="BA399" s="66">
        <v>-172.15741769860691</v>
      </c>
      <c r="BB399" s="66">
        <v>-174.44875079672298</v>
      </c>
      <c r="BC399" s="66">
        <v>-2.5217770419662067</v>
      </c>
      <c r="BD399" s="66">
        <v>0</v>
      </c>
      <c r="BE399" s="66">
        <v>0</v>
      </c>
      <c r="BF399" s="66">
        <v>0</v>
      </c>
      <c r="BG399" s="66">
        <v>0</v>
      </c>
      <c r="BH399" s="66">
        <v>0</v>
      </c>
      <c r="BI399" s="66">
        <v>0</v>
      </c>
      <c r="BJ399" s="66">
        <v>0</v>
      </c>
      <c r="BK399" s="66">
        <v>0</v>
      </c>
      <c r="BL399" s="66">
        <v>0</v>
      </c>
      <c r="BM399" s="66">
        <v>0</v>
      </c>
      <c r="BN399" s="66">
        <v>0</v>
      </c>
      <c r="BO399" s="66">
        <v>0</v>
      </c>
      <c r="BP399" s="66">
        <v>0</v>
      </c>
      <c r="BQ399" s="66">
        <v>0</v>
      </c>
      <c r="BR399" s="66">
        <v>0</v>
      </c>
      <c r="BS399" s="66">
        <v>0</v>
      </c>
      <c r="BU399" s="70">
        <v>0</v>
      </c>
    </row>
    <row r="400" spans="2:73" ht="14.5" thickBot="1" x14ac:dyDescent="0.35">
      <c r="E400" s="71" t="s">
        <v>59</v>
      </c>
      <c r="F400" s="84" t="s">
        <v>73</v>
      </c>
      <c r="G400" s="85"/>
      <c r="H400" s="85"/>
      <c r="I400" s="72">
        <v>198126.98955015594</v>
      </c>
      <c r="J400" s="85"/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0</v>
      </c>
      <c r="S400" s="72">
        <v>-7.6499999999999985E-2</v>
      </c>
      <c r="T400" s="72">
        <v>3425.7589928870602</v>
      </c>
      <c r="U400" s="72">
        <v>4099.7219842232698</v>
      </c>
      <c r="V400" s="72">
        <v>4146.7617893493843</v>
      </c>
      <c r="W400" s="72">
        <v>4185.7704241345846</v>
      </c>
      <c r="X400" s="72">
        <v>4189.9269134001624</v>
      </c>
      <c r="Y400" s="72">
        <v>4161.5026860337239</v>
      </c>
      <c r="Z400" s="72">
        <v>4136.5543693425143</v>
      </c>
      <c r="AA400" s="72">
        <v>4121.6278237906572</v>
      </c>
      <c r="AB400" s="72">
        <v>4100.709957364611</v>
      </c>
      <c r="AC400" s="72">
        <v>4071.737484797291</v>
      </c>
      <c r="AD400" s="72">
        <v>4636.9186909287973</v>
      </c>
      <c r="AE400" s="72">
        <v>5249.2861130218407</v>
      </c>
      <c r="AF400" s="72">
        <v>5255.5751282973597</v>
      </c>
      <c r="AG400" s="72">
        <v>5353.0857313943534</v>
      </c>
      <c r="AH400" s="72">
        <v>5505.4974334936924</v>
      </c>
      <c r="AI400" s="72">
        <v>5596.4360350316692</v>
      </c>
      <c r="AJ400" s="72">
        <v>5791.9467755323813</v>
      </c>
      <c r="AK400" s="72">
        <v>5883.1815486169062</v>
      </c>
      <c r="AL400" s="72">
        <v>6002.034997633431</v>
      </c>
      <c r="AM400" s="72">
        <v>6048.9515556051365</v>
      </c>
      <c r="AN400" s="72">
        <v>6115.5235463402887</v>
      </c>
      <c r="AO400" s="72">
        <v>6208.8806018318155</v>
      </c>
      <c r="AP400" s="72">
        <v>6256.2610321647962</v>
      </c>
      <c r="AQ400" s="72">
        <v>6338.5304955372058</v>
      </c>
      <c r="AR400" s="72">
        <v>6462.3242038962417</v>
      </c>
      <c r="AS400" s="72">
        <v>6571.5169987803411</v>
      </c>
      <c r="AT400" s="72">
        <v>6723.5706651731871</v>
      </c>
      <c r="AU400" s="72">
        <v>6725.1143997809468</v>
      </c>
      <c r="AV400" s="72">
        <v>6860.7803774165041</v>
      </c>
      <c r="AW400" s="72">
        <v>6999.1596746047708</v>
      </c>
      <c r="AX400" s="72">
        <v>7067.4462867394868</v>
      </c>
      <c r="AY400" s="72">
        <v>7209.9470277301334</v>
      </c>
      <c r="AZ400" s="72">
        <v>7355.2977835405909</v>
      </c>
      <c r="BA400" s="72">
        <v>7503.5555544672607</v>
      </c>
      <c r="BB400" s="72">
        <v>7654.7784808124616</v>
      </c>
      <c r="BC400" s="72">
        <v>111.39248646105415</v>
      </c>
      <c r="BD400" s="72">
        <v>0</v>
      </c>
      <c r="BE400" s="72">
        <v>0</v>
      </c>
      <c r="BF400" s="72">
        <v>0</v>
      </c>
      <c r="BG400" s="72">
        <v>0</v>
      </c>
      <c r="BH400" s="72">
        <v>0</v>
      </c>
      <c r="BI400" s="72">
        <v>0</v>
      </c>
      <c r="BJ400" s="72">
        <v>0</v>
      </c>
      <c r="BK400" s="72">
        <v>0</v>
      </c>
      <c r="BL400" s="72">
        <v>0</v>
      </c>
      <c r="BM400" s="72">
        <v>0</v>
      </c>
      <c r="BN400" s="72">
        <v>0</v>
      </c>
      <c r="BO400" s="72">
        <v>0</v>
      </c>
      <c r="BP400" s="72">
        <v>0</v>
      </c>
      <c r="BQ400" s="72">
        <v>0</v>
      </c>
      <c r="BR400" s="72">
        <v>0</v>
      </c>
      <c r="BS400" s="72">
        <v>0</v>
      </c>
      <c r="BU400" s="86">
        <v>0</v>
      </c>
    </row>
    <row r="401" spans="1:73" ht="14.5" thickTop="1" x14ac:dyDescent="0.3">
      <c r="E401" s="74"/>
      <c r="F401" s="88"/>
      <c r="G401" s="76"/>
      <c r="H401" s="76"/>
      <c r="I401" s="89"/>
      <c r="J401" s="76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5"/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</row>
    <row r="402" spans="1:73" ht="14.5" thickBot="1" x14ac:dyDescent="0.35">
      <c r="E402" s="71" t="s">
        <v>71</v>
      </c>
      <c r="F402" s="71"/>
      <c r="G402" s="71"/>
      <c r="H402" s="71"/>
      <c r="I402" s="77">
        <v>389745.70115405245</v>
      </c>
      <c r="J402" s="71"/>
      <c r="K402" s="77">
        <v>0</v>
      </c>
      <c r="L402" s="77">
        <v>0</v>
      </c>
      <c r="M402" s="77">
        <v>0</v>
      </c>
      <c r="N402" s="77">
        <v>0</v>
      </c>
      <c r="O402" s="77">
        <v>0</v>
      </c>
      <c r="P402" s="77">
        <v>0</v>
      </c>
      <c r="Q402" s="77">
        <v>0</v>
      </c>
      <c r="R402" s="77">
        <v>0</v>
      </c>
      <c r="S402" s="77">
        <v>-7.6499999999999985E-2</v>
      </c>
      <c r="T402" s="77">
        <v>5830.4352155323813</v>
      </c>
      <c r="U402" s="77">
        <v>8056.3312209603264</v>
      </c>
      <c r="V402" s="77">
        <v>8148.88312734584</v>
      </c>
      <c r="W402" s="77">
        <v>8223.6935242670625</v>
      </c>
      <c r="X402" s="77">
        <v>8230.8830156243639</v>
      </c>
      <c r="Y402" s="77">
        <v>8173.9791915891656</v>
      </c>
      <c r="Z402" s="77">
        <v>8124.8998809785471</v>
      </c>
      <c r="AA402" s="77">
        <v>8098.4096282573428</v>
      </c>
      <c r="AB402" s="77">
        <v>8055.2917588823857</v>
      </c>
      <c r="AC402" s="77">
        <v>8000.1506398375441</v>
      </c>
      <c r="AD402" s="77">
        <v>9110.3977320782251</v>
      </c>
      <c r="AE402" s="77">
        <v>10333.736822807092</v>
      </c>
      <c r="AF402" s="77">
        <v>10343.695668252625</v>
      </c>
      <c r="AG402" s="77">
        <v>10535.609964640933</v>
      </c>
      <c r="AH402" s="77">
        <v>10833.04539715081</v>
      </c>
      <c r="AI402" s="77">
        <v>11014.556877234441</v>
      </c>
      <c r="AJ402" s="77">
        <v>11402.017794683074</v>
      </c>
      <c r="AK402" s="77">
        <v>11578.911539542045</v>
      </c>
      <c r="AL402" s="77">
        <v>11811.451431941263</v>
      </c>
      <c r="AM402" s="77">
        <v>11906.56198777037</v>
      </c>
      <c r="AN402" s="77">
        <v>12036.192589995433</v>
      </c>
      <c r="AO402" s="77">
        <v>12218.504507916841</v>
      </c>
      <c r="AP402" s="77">
        <v>12310.303426928882</v>
      </c>
      <c r="AQ402" s="77">
        <v>12476.562800246709</v>
      </c>
      <c r="AR402" s="77">
        <v>12721.721801572196</v>
      </c>
      <c r="AS402" s="77">
        <v>12930.628491958088</v>
      </c>
      <c r="AT402" s="77">
        <v>13232.913062185302</v>
      </c>
      <c r="AU402" s="77">
        <v>13235.951344501775</v>
      </c>
      <c r="AV402" s="77">
        <v>13502.960672870522</v>
      </c>
      <c r="AW402" s="77">
        <v>13775.310187806643</v>
      </c>
      <c r="AX402" s="77">
        <v>13909.707645153305</v>
      </c>
      <c r="AY402" s="77">
        <v>14190.168729111827</v>
      </c>
      <c r="AZ402" s="77">
        <v>14476.23903474952</v>
      </c>
      <c r="BA402" s="77">
        <v>14768.03074649997</v>
      </c>
      <c r="BB402" s="77">
        <v>15065.658292485425</v>
      </c>
      <c r="BC402" s="77">
        <v>1081.9819006942348</v>
      </c>
      <c r="BD402" s="77">
        <v>0</v>
      </c>
      <c r="BE402" s="77">
        <v>0</v>
      </c>
      <c r="BF402" s="77">
        <v>0</v>
      </c>
      <c r="BG402" s="77">
        <v>0</v>
      </c>
      <c r="BH402" s="77">
        <v>0</v>
      </c>
      <c r="BI402" s="77">
        <v>0</v>
      </c>
      <c r="BJ402" s="77">
        <v>0</v>
      </c>
      <c r="BK402" s="77">
        <v>0</v>
      </c>
      <c r="BL402" s="77">
        <v>0</v>
      </c>
      <c r="BM402" s="77">
        <v>0</v>
      </c>
      <c r="BN402" s="77">
        <v>0</v>
      </c>
      <c r="BO402" s="77">
        <v>0</v>
      </c>
      <c r="BP402" s="77">
        <v>0</v>
      </c>
      <c r="BQ402" s="77">
        <v>0</v>
      </c>
      <c r="BR402" s="77">
        <v>0</v>
      </c>
      <c r="BS402" s="77">
        <v>0</v>
      </c>
      <c r="BU402" s="73">
        <v>0</v>
      </c>
    </row>
    <row r="403" spans="1:73" ht="14.5" thickTop="1" x14ac:dyDescent="0.3"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</row>
    <row r="406" spans="1:73" x14ac:dyDescent="0.3">
      <c r="A406" s="96"/>
      <c r="B406" s="97"/>
      <c r="C406" s="63"/>
      <c r="D406" s="97"/>
    </row>
    <row r="407" spans="1:73" x14ac:dyDescent="0.3">
      <c r="C407" s="68" t="s">
        <v>28</v>
      </c>
      <c r="E407" s="62" t="s">
        <v>26</v>
      </c>
      <c r="F407" s="63"/>
      <c r="G407" s="63"/>
      <c r="H407" s="63"/>
      <c r="I407" s="64"/>
      <c r="J407" s="65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9" spans="1:73" x14ac:dyDescent="0.3">
      <c r="B409" s="68" t="s">
        <v>60</v>
      </c>
      <c r="E409" s="61" t="s">
        <v>26</v>
      </c>
      <c r="F409" s="67" t="s">
        <v>73</v>
      </c>
      <c r="G409" s="68"/>
      <c r="H409" s="68"/>
      <c r="I409" s="66">
        <v>1947912.2977876328</v>
      </c>
      <c r="J409" s="68"/>
      <c r="K409" s="66">
        <v>0</v>
      </c>
      <c r="L409" s="66">
        <v>0</v>
      </c>
      <c r="M409" s="66">
        <v>17240.433658450656</v>
      </c>
      <c r="N409" s="66">
        <v>34863.006170436551</v>
      </c>
      <c r="O409" s="66">
        <v>35238.107880525829</v>
      </c>
      <c r="P409" s="66">
        <v>43610.20481786543</v>
      </c>
      <c r="Q409" s="66">
        <v>35981.660511312279</v>
      </c>
      <c r="R409" s="66">
        <v>36297.034246707422</v>
      </c>
      <c r="S409" s="66">
        <v>36289.649089812621</v>
      </c>
      <c r="T409" s="66">
        <v>36182.589291205128</v>
      </c>
      <c r="U409" s="66">
        <v>36175.457239563228</v>
      </c>
      <c r="V409" s="66">
        <v>36067.602015479824</v>
      </c>
      <c r="W409" s="66">
        <v>35821.959093598874</v>
      </c>
      <c r="X409" s="66">
        <v>35555.148599788372</v>
      </c>
      <c r="Y409" s="66">
        <v>35390.939538795617</v>
      </c>
      <c r="Z409" s="66">
        <v>35290.150685718676</v>
      </c>
      <c r="AA409" s="66">
        <v>35108.863397538618</v>
      </c>
      <c r="AB409" s="66">
        <v>46970.44717671808</v>
      </c>
      <c r="AC409" s="66">
        <v>63389.817166161803</v>
      </c>
      <c r="AD409" s="66">
        <v>62984.351077984691</v>
      </c>
      <c r="AE409" s="66">
        <v>63854.645507941335</v>
      </c>
      <c r="AF409" s="66">
        <v>65717.467001449142</v>
      </c>
      <c r="AG409" s="66">
        <v>66253.361378313828</v>
      </c>
      <c r="AH409" s="66">
        <v>66699.908781502178</v>
      </c>
      <c r="AI409" s="66">
        <v>66439.841634143842</v>
      </c>
      <c r="AJ409" s="66">
        <v>67343.276049101914</v>
      </c>
      <c r="AK409" s="66">
        <v>67329.3479435841</v>
      </c>
      <c r="AL409" s="66">
        <v>67565.669325781171</v>
      </c>
      <c r="AM409" s="66">
        <v>68096.649630151922</v>
      </c>
      <c r="AN409" s="66">
        <v>70240.730246991166</v>
      </c>
      <c r="AO409" s="66">
        <v>72640.745958871528</v>
      </c>
      <c r="AP409" s="66">
        <v>74257.454449050943</v>
      </c>
      <c r="AQ409" s="66">
        <v>74692.533534412636</v>
      </c>
      <c r="AR409" s="66">
        <v>75616.646400349186</v>
      </c>
      <c r="AS409" s="66">
        <v>77406.209439906059</v>
      </c>
      <c r="AT409" s="66">
        <v>77633.614913331607</v>
      </c>
      <c r="AU409" s="66">
        <v>77168.657668206957</v>
      </c>
      <c r="AV409" s="66">
        <v>50498.116266879792</v>
      </c>
      <c r="AW409" s="66">
        <v>0</v>
      </c>
      <c r="AX409" s="66">
        <v>0</v>
      </c>
      <c r="AY409" s="66">
        <v>0</v>
      </c>
      <c r="AZ409" s="66">
        <v>0</v>
      </c>
      <c r="BA409" s="66">
        <v>0</v>
      </c>
      <c r="BB409" s="66">
        <v>0</v>
      </c>
      <c r="BC409" s="66">
        <v>0</v>
      </c>
      <c r="BD409" s="66">
        <v>0</v>
      </c>
      <c r="BE409" s="66">
        <v>0</v>
      </c>
      <c r="BF409" s="66">
        <v>0</v>
      </c>
      <c r="BG409" s="66">
        <v>0</v>
      </c>
      <c r="BH409" s="66">
        <v>0</v>
      </c>
      <c r="BI409" s="66">
        <v>0</v>
      </c>
      <c r="BJ409" s="66">
        <v>0</v>
      </c>
      <c r="BK409" s="66">
        <v>0</v>
      </c>
      <c r="BL409" s="66">
        <v>0</v>
      </c>
      <c r="BM409" s="66">
        <v>0</v>
      </c>
      <c r="BN409" s="66">
        <v>0</v>
      </c>
      <c r="BO409" s="66">
        <v>0</v>
      </c>
      <c r="BP409" s="66">
        <v>0</v>
      </c>
      <c r="BQ409" s="66">
        <v>0</v>
      </c>
      <c r="BR409" s="66">
        <v>0</v>
      </c>
      <c r="BS409" s="66">
        <v>0</v>
      </c>
      <c r="BU409" s="70">
        <v>0</v>
      </c>
    </row>
    <row r="411" spans="1:73" x14ac:dyDescent="0.3">
      <c r="B411" s="68" t="s">
        <v>62</v>
      </c>
      <c r="E411" s="61" t="s">
        <v>26</v>
      </c>
      <c r="F411" s="67" t="s">
        <v>73</v>
      </c>
      <c r="G411" s="68"/>
      <c r="H411" s="68"/>
      <c r="I411" s="66">
        <v>234268.85594486663</v>
      </c>
      <c r="J411" s="68"/>
      <c r="K411" s="66">
        <v>0</v>
      </c>
      <c r="L411" s="66">
        <v>0</v>
      </c>
      <c r="M411" s="66">
        <v>2795.9233962563499</v>
      </c>
      <c r="N411" s="66">
        <v>4214.7360034148551</v>
      </c>
      <c r="O411" s="66">
        <v>4246.5797364856653</v>
      </c>
      <c r="P411" s="66">
        <v>4320.4677550692668</v>
      </c>
      <c r="Q411" s="66">
        <v>4313.3127524557858</v>
      </c>
      <c r="R411" s="66">
        <v>4341.5372790062138</v>
      </c>
      <c r="S411" s="66">
        <v>4373.4758745292638</v>
      </c>
      <c r="T411" s="66">
        <v>4359.1960514100574</v>
      </c>
      <c r="U411" s="66">
        <v>4353.240273199578</v>
      </c>
      <c r="V411" s="66">
        <v>4336.7513471509465</v>
      </c>
      <c r="W411" s="66">
        <v>4301.9123811533082</v>
      </c>
      <c r="X411" s="66">
        <v>4248.7821970498599</v>
      </c>
      <c r="Y411" s="66">
        <v>4225.2876550903602</v>
      </c>
      <c r="Z411" s="66">
        <v>4209.4739924888618</v>
      </c>
      <c r="AA411" s="66">
        <v>4184.1277264052533</v>
      </c>
      <c r="AB411" s="66">
        <v>4201.0205175225965</v>
      </c>
      <c r="AC411" s="66">
        <v>7788.5139832367768</v>
      </c>
      <c r="AD411" s="66">
        <v>7737.9461235844383</v>
      </c>
      <c r="AE411" s="66">
        <v>7846.652483242864</v>
      </c>
      <c r="AF411" s="66">
        <v>8079.4689365377508</v>
      </c>
      <c r="AG411" s="66">
        <v>8126.0512072157853</v>
      </c>
      <c r="AH411" s="66">
        <v>8136.4724876687678</v>
      </c>
      <c r="AI411" s="66">
        <v>8103.2968518098032</v>
      </c>
      <c r="AJ411" s="66">
        <v>8214.818946766798</v>
      </c>
      <c r="AK411" s="66">
        <v>8212.0969151954996</v>
      </c>
      <c r="AL411" s="66">
        <v>8242.5956619696517</v>
      </c>
      <c r="AM411" s="66">
        <v>8292.1316614438947</v>
      </c>
      <c r="AN411" s="66">
        <v>8558.1377712912199</v>
      </c>
      <c r="AO411" s="66">
        <v>8856.0671227664243</v>
      </c>
      <c r="AP411" s="66">
        <v>9056.3240502402878</v>
      </c>
      <c r="AQ411" s="66">
        <v>9101.9337676404866</v>
      </c>
      <c r="AR411" s="66">
        <v>9181.3833770105721</v>
      </c>
      <c r="AS411" s="66">
        <v>9402.3156421798831</v>
      </c>
      <c r="AT411" s="66">
        <v>9428.0499689669232</v>
      </c>
      <c r="AU411" s="66">
        <v>9367.3972714554857</v>
      </c>
      <c r="AV411" s="66">
        <v>5511.376775955061</v>
      </c>
      <c r="AW411" s="66">
        <v>0</v>
      </c>
      <c r="AX411" s="66">
        <v>0</v>
      </c>
      <c r="AY411" s="66">
        <v>0</v>
      </c>
      <c r="AZ411" s="66">
        <v>0</v>
      </c>
      <c r="BA411" s="66">
        <v>0</v>
      </c>
      <c r="BB411" s="66">
        <v>0</v>
      </c>
      <c r="BC411" s="66">
        <v>0</v>
      </c>
      <c r="BD411" s="66">
        <v>0</v>
      </c>
      <c r="BE411" s="66">
        <v>0</v>
      </c>
      <c r="BF411" s="66">
        <v>0</v>
      </c>
      <c r="BG411" s="66">
        <v>0</v>
      </c>
      <c r="BH411" s="66">
        <v>0</v>
      </c>
      <c r="BI411" s="66">
        <v>0</v>
      </c>
      <c r="BJ411" s="66">
        <v>0</v>
      </c>
      <c r="BK411" s="66">
        <v>0</v>
      </c>
      <c r="BL411" s="66">
        <v>0</v>
      </c>
      <c r="BM411" s="66">
        <v>0</v>
      </c>
      <c r="BN411" s="66">
        <v>0</v>
      </c>
      <c r="BO411" s="66">
        <v>0</v>
      </c>
      <c r="BP411" s="66">
        <v>0</v>
      </c>
      <c r="BQ411" s="66">
        <v>0</v>
      </c>
      <c r="BR411" s="66">
        <v>0</v>
      </c>
      <c r="BS411" s="66">
        <v>0</v>
      </c>
      <c r="BU411" s="70">
        <v>0</v>
      </c>
    </row>
    <row r="413" spans="1:73" x14ac:dyDescent="0.3">
      <c r="B413" s="68" t="s">
        <v>63</v>
      </c>
      <c r="E413" s="61" t="s">
        <v>26</v>
      </c>
      <c r="F413" s="67" t="s">
        <v>73</v>
      </c>
      <c r="G413" s="68"/>
      <c r="H413" s="68"/>
      <c r="I413" s="66">
        <v>216409.9460167026</v>
      </c>
      <c r="J413" s="68"/>
      <c r="K413" s="66">
        <v>0</v>
      </c>
      <c r="L413" s="66">
        <v>0</v>
      </c>
      <c r="M413" s="66">
        <v>2522.17912785508</v>
      </c>
      <c r="N413" s="66">
        <v>3904.501419995463</v>
      </c>
      <c r="O413" s="66">
        <v>3934.2986400939299</v>
      </c>
      <c r="P413" s="66">
        <v>4001.7250808341787</v>
      </c>
      <c r="Q413" s="66">
        <v>3994.7351332718185</v>
      </c>
      <c r="R413" s="66">
        <v>4019.1845538387056</v>
      </c>
      <c r="S413" s="66">
        <v>4048.078055742892</v>
      </c>
      <c r="T413" s="66">
        <v>4034.8323154447125</v>
      </c>
      <c r="U413" s="66">
        <v>4028.8237057856222</v>
      </c>
      <c r="V413" s="66">
        <v>4013.5455554019773</v>
      </c>
      <c r="W413" s="66">
        <v>3982.3074675682528</v>
      </c>
      <c r="X413" s="66">
        <v>3935.7907702524094</v>
      </c>
      <c r="Y413" s="66">
        <v>3913.9314463998207</v>
      </c>
      <c r="Z413" s="66">
        <v>3899.2421326243184</v>
      </c>
      <c r="AA413" s="66">
        <v>3875.8994095166213</v>
      </c>
      <c r="AB413" s="66">
        <v>3890.8829717414214</v>
      </c>
      <c r="AC413" s="66">
        <v>7180.1305990757228</v>
      </c>
      <c r="AD413" s="66">
        <v>7133.7449471288473</v>
      </c>
      <c r="AE413" s="66">
        <v>7233.5577989422436</v>
      </c>
      <c r="AF413" s="66">
        <v>7447.708542621659</v>
      </c>
      <c r="AG413" s="66">
        <v>7493.3252043970615</v>
      </c>
      <c r="AH413" s="66">
        <v>7505.1106830468834</v>
      </c>
      <c r="AI413" s="66">
        <v>7474.9389712784505</v>
      </c>
      <c r="AJ413" s="66">
        <v>7577.5236064204264</v>
      </c>
      <c r="AK413" s="66">
        <v>7575.3408763179232</v>
      </c>
      <c r="AL413" s="66">
        <v>7605.7775407698464</v>
      </c>
      <c r="AM413" s="66">
        <v>7653.6522066327443</v>
      </c>
      <c r="AN413" s="66">
        <v>7898.4858113028686</v>
      </c>
      <c r="AO413" s="66">
        <v>8172.4917803585422</v>
      </c>
      <c r="AP413" s="66">
        <v>8356.9614829700586</v>
      </c>
      <c r="AQ413" s="66">
        <v>8402.2857672283681</v>
      </c>
      <c r="AR413" s="66">
        <v>8479.2676608284073</v>
      </c>
      <c r="AS413" s="66">
        <v>8682.9228839576535</v>
      </c>
      <c r="AT413" s="66">
        <v>8707.041973330628</v>
      </c>
      <c r="AU413" s="66">
        <v>8651.911470045874</v>
      </c>
      <c r="AV413" s="66">
        <v>5177.8084236812256</v>
      </c>
      <c r="AW413" s="66">
        <v>0</v>
      </c>
      <c r="AX413" s="66">
        <v>0</v>
      </c>
      <c r="AY413" s="66">
        <v>0</v>
      </c>
      <c r="AZ413" s="66">
        <v>0</v>
      </c>
      <c r="BA413" s="66">
        <v>0</v>
      </c>
      <c r="BB413" s="66">
        <v>0</v>
      </c>
      <c r="BC413" s="66">
        <v>0</v>
      </c>
      <c r="BD413" s="66">
        <v>0</v>
      </c>
      <c r="BE413" s="66">
        <v>0</v>
      </c>
      <c r="BF413" s="66">
        <v>0</v>
      </c>
      <c r="BG413" s="66">
        <v>0</v>
      </c>
      <c r="BH413" s="66">
        <v>0</v>
      </c>
      <c r="BI413" s="66">
        <v>0</v>
      </c>
      <c r="BJ413" s="66">
        <v>0</v>
      </c>
      <c r="BK413" s="66">
        <v>0</v>
      </c>
      <c r="BL413" s="66">
        <v>0</v>
      </c>
      <c r="BM413" s="66">
        <v>0</v>
      </c>
      <c r="BN413" s="66">
        <v>0</v>
      </c>
      <c r="BO413" s="66">
        <v>0</v>
      </c>
      <c r="BP413" s="66">
        <v>0</v>
      </c>
      <c r="BQ413" s="66">
        <v>0</v>
      </c>
      <c r="BR413" s="66">
        <v>0</v>
      </c>
      <c r="BS413" s="66">
        <v>0</v>
      </c>
      <c r="BU413" s="70">
        <v>0</v>
      </c>
    </row>
    <row r="415" spans="1:73" x14ac:dyDescent="0.3">
      <c r="B415" s="68" t="s">
        <v>64</v>
      </c>
      <c r="E415" s="61" t="s">
        <v>26</v>
      </c>
      <c r="F415" s="67" t="s">
        <v>73</v>
      </c>
      <c r="G415" s="68"/>
      <c r="H415" s="68"/>
      <c r="I415" s="66">
        <v>331094.42043077765</v>
      </c>
      <c r="J415" s="68"/>
      <c r="K415" s="66">
        <v>0</v>
      </c>
      <c r="L415" s="66">
        <v>0</v>
      </c>
      <c r="M415" s="66">
        <v>-1613.7974999999999</v>
      </c>
      <c r="N415" s="66">
        <v>-1173.5525</v>
      </c>
      <c r="O415" s="66">
        <v>3726.6340526585318</v>
      </c>
      <c r="P415" s="66">
        <v>5595.0062329176144</v>
      </c>
      <c r="Q415" s="66">
        <v>5580.0176858636387</v>
      </c>
      <c r="R415" s="66">
        <v>13490.787330671967</v>
      </c>
      <c r="S415" s="66">
        <v>5647.3279180889094</v>
      </c>
      <c r="T415" s="66">
        <v>5677.7711923973402</v>
      </c>
      <c r="U415" s="66">
        <v>5666.8454013598521</v>
      </c>
      <c r="V415" s="66">
        <v>5655.4922531562224</v>
      </c>
      <c r="W415" s="66">
        <v>5634.1824453849677</v>
      </c>
      <c r="X415" s="66">
        <v>5610.1772648316728</v>
      </c>
      <c r="Y415" s="66">
        <v>5543.1378460204505</v>
      </c>
      <c r="Z415" s="66">
        <v>5516.9316263241853</v>
      </c>
      <c r="AA415" s="66">
        <v>5493.4998342427662</v>
      </c>
      <c r="AB415" s="66">
        <v>5471.1702416194485</v>
      </c>
      <c r="AC415" s="66">
        <v>5444.6623130734752</v>
      </c>
      <c r="AD415" s="66">
        <v>7982.8981021662003</v>
      </c>
      <c r="AE415" s="66">
        <v>10751.113297454049</v>
      </c>
      <c r="AF415" s="66">
        <v>11074.070887920847</v>
      </c>
      <c r="AG415" s="66">
        <v>11256.769947294963</v>
      </c>
      <c r="AH415" s="66">
        <v>11431.124819984539</v>
      </c>
      <c r="AI415" s="66">
        <v>11150.6237521763</v>
      </c>
      <c r="AJ415" s="66">
        <v>11296.291439325276</v>
      </c>
      <c r="AK415" s="66">
        <v>11299.630948406708</v>
      </c>
      <c r="AL415" s="66">
        <v>11432.190044071744</v>
      </c>
      <c r="AM415" s="66">
        <v>11620.685678978221</v>
      </c>
      <c r="AN415" s="66">
        <v>11804.973360980795</v>
      </c>
      <c r="AO415" s="66">
        <v>12201.566322666697</v>
      </c>
      <c r="AP415" s="66">
        <v>12476.562831248903</v>
      </c>
      <c r="AQ415" s="66">
        <v>12649.042467114765</v>
      </c>
      <c r="AR415" s="66">
        <v>12911.25028163776</v>
      </c>
      <c r="AS415" s="66">
        <v>12993.207288305231</v>
      </c>
      <c r="AT415" s="66">
        <v>13022.164375364106</v>
      </c>
      <c r="AU415" s="66">
        <v>12943.148718168099</v>
      </c>
      <c r="AV415" s="66">
        <v>13218.16193833388</v>
      </c>
      <c r="AW415" s="66">
        <v>13498.524835444414</v>
      </c>
      <c r="AX415" s="66">
        <v>7114.1254551231059</v>
      </c>
      <c r="AY415" s="66">
        <v>0</v>
      </c>
      <c r="AZ415" s="66">
        <v>0</v>
      </c>
      <c r="BA415" s="66">
        <v>0</v>
      </c>
      <c r="BB415" s="66">
        <v>0</v>
      </c>
      <c r="BC415" s="66">
        <v>0</v>
      </c>
      <c r="BD415" s="66">
        <v>0</v>
      </c>
      <c r="BE415" s="66">
        <v>0</v>
      </c>
      <c r="BF415" s="66">
        <v>0</v>
      </c>
      <c r="BG415" s="66">
        <v>0</v>
      </c>
      <c r="BH415" s="66">
        <v>0</v>
      </c>
      <c r="BI415" s="66">
        <v>0</v>
      </c>
      <c r="BJ415" s="66">
        <v>0</v>
      </c>
      <c r="BK415" s="66">
        <v>0</v>
      </c>
      <c r="BL415" s="66">
        <v>0</v>
      </c>
      <c r="BM415" s="66">
        <v>0</v>
      </c>
      <c r="BN415" s="66">
        <v>0</v>
      </c>
      <c r="BO415" s="66">
        <v>0</v>
      </c>
      <c r="BP415" s="66">
        <v>0</v>
      </c>
      <c r="BQ415" s="66">
        <v>0</v>
      </c>
      <c r="BR415" s="66">
        <v>0</v>
      </c>
      <c r="BS415" s="66">
        <v>0</v>
      </c>
      <c r="BU415" s="70">
        <v>0</v>
      </c>
    </row>
    <row r="417" spans="2:73" x14ac:dyDescent="0.3">
      <c r="B417" s="68" t="s">
        <v>65</v>
      </c>
      <c r="E417" s="61" t="s">
        <v>26</v>
      </c>
      <c r="F417" s="67" t="s">
        <v>73</v>
      </c>
      <c r="G417" s="68"/>
      <c r="H417" s="68"/>
      <c r="I417" s="66">
        <v>147979.3154280578</v>
      </c>
      <c r="J417" s="68"/>
      <c r="K417" s="66">
        <v>0</v>
      </c>
      <c r="L417" s="66">
        <v>0</v>
      </c>
      <c r="M417" s="66">
        <v>0</v>
      </c>
      <c r="N417" s="66">
        <v>-1613.7975000000001</v>
      </c>
      <c r="O417" s="66">
        <v>1761.908586498558</v>
      </c>
      <c r="P417" s="66">
        <v>3628.4877358564504</v>
      </c>
      <c r="Q417" s="66">
        <v>3406.6710986752196</v>
      </c>
      <c r="R417" s="66">
        <v>3658.0117568987785</v>
      </c>
      <c r="S417" s="66">
        <v>3756.3804851479631</v>
      </c>
      <c r="T417" s="66">
        <v>3925.555300530672</v>
      </c>
      <c r="U417" s="66">
        <v>3846.0397740386961</v>
      </c>
      <c r="V417" s="66">
        <v>3894.7521111271863</v>
      </c>
      <c r="W417" s="66">
        <v>3898.7264677112516</v>
      </c>
      <c r="X417" s="66">
        <v>3948.4200219854583</v>
      </c>
      <c r="Y417" s="66">
        <v>3921.1924209673221</v>
      </c>
      <c r="Z417" s="66">
        <v>3873.1103488520785</v>
      </c>
      <c r="AA417" s="66">
        <v>3847.8223500272907</v>
      </c>
      <c r="AB417" s="66">
        <v>3878.1579168339522</v>
      </c>
      <c r="AC417" s="66">
        <v>4010.0672635722103</v>
      </c>
      <c r="AD417" s="66">
        <v>3979.4799784502284</v>
      </c>
      <c r="AE417" s="66">
        <v>4029.2354737019659</v>
      </c>
      <c r="AF417" s="66">
        <v>4148.3343478621555</v>
      </c>
      <c r="AG417" s="66">
        <v>4216.8469059540439</v>
      </c>
      <c r="AH417" s="66">
        <v>4285.1272695728385</v>
      </c>
      <c r="AI417" s="66">
        <v>4223.5906052105784</v>
      </c>
      <c r="AJ417" s="66">
        <v>4231.96786163455</v>
      </c>
      <c r="AK417" s="66">
        <v>4233.3602783651786</v>
      </c>
      <c r="AL417" s="66">
        <v>4282.974262748221</v>
      </c>
      <c r="AM417" s="66">
        <v>4356.5905871832165</v>
      </c>
      <c r="AN417" s="66">
        <v>4458.5169292671162</v>
      </c>
      <c r="AO417" s="66">
        <v>4573.1576346122374</v>
      </c>
      <c r="AP417" s="66">
        <v>4676.8547515279952</v>
      </c>
      <c r="AQ417" s="66">
        <v>4741.5964033222517</v>
      </c>
      <c r="AR417" s="66">
        <v>4843.3674521183721</v>
      </c>
      <c r="AS417" s="66">
        <v>4915.9370343468709</v>
      </c>
      <c r="AT417" s="66">
        <v>4886.8932710107056</v>
      </c>
      <c r="AU417" s="66">
        <v>4860.1507972513591</v>
      </c>
      <c r="AV417" s="66">
        <v>4964.008194962471</v>
      </c>
      <c r="AW417" s="66">
        <v>5069.9024663087694</v>
      </c>
      <c r="AX417" s="66">
        <v>4359.9167839236352</v>
      </c>
      <c r="AY417" s="66">
        <v>0</v>
      </c>
      <c r="AZ417" s="66">
        <v>0</v>
      </c>
      <c r="BA417" s="66">
        <v>0</v>
      </c>
      <c r="BB417" s="66">
        <v>0</v>
      </c>
      <c r="BC417" s="66">
        <v>0</v>
      </c>
      <c r="BD417" s="66">
        <v>0</v>
      </c>
      <c r="BE417" s="66">
        <v>0</v>
      </c>
      <c r="BF417" s="66">
        <v>0</v>
      </c>
      <c r="BG417" s="66">
        <v>0</v>
      </c>
      <c r="BH417" s="66">
        <v>0</v>
      </c>
      <c r="BI417" s="66">
        <v>0</v>
      </c>
      <c r="BJ417" s="66">
        <v>0</v>
      </c>
      <c r="BK417" s="66">
        <v>0</v>
      </c>
      <c r="BL417" s="66">
        <v>0</v>
      </c>
      <c r="BM417" s="66">
        <v>0</v>
      </c>
      <c r="BN417" s="66">
        <v>0</v>
      </c>
      <c r="BO417" s="66">
        <v>0</v>
      </c>
      <c r="BP417" s="66">
        <v>0</v>
      </c>
      <c r="BQ417" s="66">
        <v>0</v>
      </c>
      <c r="BR417" s="66">
        <v>0</v>
      </c>
      <c r="BS417" s="66">
        <v>0</v>
      </c>
      <c r="BU417" s="70">
        <v>0</v>
      </c>
    </row>
    <row r="418" spans="2:73" x14ac:dyDescent="0.3">
      <c r="E418" s="68"/>
      <c r="F418" s="68"/>
      <c r="G418" s="68"/>
      <c r="H418" s="68"/>
      <c r="I418" s="68"/>
      <c r="J418" s="68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  <c r="BB418" s="75"/>
      <c r="BC418" s="75"/>
      <c r="BD418" s="75"/>
      <c r="BE418" s="75"/>
      <c r="BF418" s="75"/>
      <c r="BG418" s="75"/>
      <c r="BH418" s="75"/>
      <c r="BI418" s="75"/>
      <c r="BJ418" s="75"/>
      <c r="BK418" s="75"/>
      <c r="BL418" s="75"/>
      <c r="BM418" s="75"/>
      <c r="BN418" s="75"/>
      <c r="BO418" s="75"/>
      <c r="BP418" s="75"/>
      <c r="BQ418" s="75"/>
      <c r="BR418" s="75"/>
      <c r="BS418" s="75"/>
    </row>
    <row r="419" spans="2:73" ht="14.5" thickBot="1" x14ac:dyDescent="0.35">
      <c r="E419" s="71" t="s">
        <v>66</v>
      </c>
      <c r="F419" s="71"/>
      <c r="G419" s="71"/>
      <c r="H419" s="71"/>
      <c r="I419" s="72">
        <v>2877664.8356080372</v>
      </c>
      <c r="J419" s="71"/>
      <c r="K419" s="72">
        <v>0</v>
      </c>
      <c r="L419" s="72">
        <v>0</v>
      </c>
      <c r="M419" s="72">
        <v>20944.738682562085</v>
      </c>
      <c r="N419" s="72">
        <v>40194.893593846864</v>
      </c>
      <c r="O419" s="72">
        <v>48907.528896262505</v>
      </c>
      <c r="P419" s="72">
        <v>61155.891622542942</v>
      </c>
      <c r="Q419" s="72">
        <v>53276.397181578737</v>
      </c>
      <c r="R419" s="72">
        <v>61806.555167123079</v>
      </c>
      <c r="S419" s="72">
        <v>54114.911423321653</v>
      </c>
      <c r="T419" s="72">
        <v>54179.944150987911</v>
      </c>
      <c r="U419" s="72">
        <v>54070.406393946978</v>
      </c>
      <c r="V419" s="72">
        <v>53968.143282316159</v>
      </c>
      <c r="W419" s="72">
        <v>53639.087855416656</v>
      </c>
      <c r="X419" s="72">
        <v>53298.318853907782</v>
      </c>
      <c r="Y419" s="72">
        <v>52994.488907273568</v>
      </c>
      <c r="Z419" s="72">
        <v>52788.90878600812</v>
      </c>
      <c r="AA419" s="72">
        <v>52510.212717730552</v>
      </c>
      <c r="AB419" s="72">
        <v>64411.678824435498</v>
      </c>
      <c r="AC419" s="72">
        <v>87813.191325119988</v>
      </c>
      <c r="AD419" s="72">
        <v>89818.420229314419</v>
      </c>
      <c r="AE419" s="72">
        <v>93715.204561282459</v>
      </c>
      <c r="AF419" s="72">
        <v>96467.049716391557</v>
      </c>
      <c r="AG419" s="72">
        <v>97346.354643175684</v>
      </c>
      <c r="AH419" s="72">
        <v>98057.744041775208</v>
      </c>
      <c r="AI419" s="72">
        <v>97392.291814618977</v>
      </c>
      <c r="AJ419" s="72">
        <v>98663.877903248969</v>
      </c>
      <c r="AK419" s="72">
        <v>98649.776961869415</v>
      </c>
      <c r="AL419" s="72">
        <v>99129.206835340621</v>
      </c>
      <c r="AM419" s="72">
        <v>100019.70976438999</v>
      </c>
      <c r="AN419" s="72">
        <v>102960.84411983317</v>
      </c>
      <c r="AO419" s="72">
        <v>106444.02881927542</v>
      </c>
      <c r="AP419" s="72">
        <v>108824.15756503819</v>
      </c>
      <c r="AQ419" s="72">
        <v>109587.39193971851</v>
      </c>
      <c r="AR419" s="72">
        <v>111031.9151719443</v>
      </c>
      <c r="AS419" s="72">
        <v>113400.59228869571</v>
      </c>
      <c r="AT419" s="72">
        <v>113677.76450200396</v>
      </c>
      <c r="AU419" s="72">
        <v>112991.26592512778</v>
      </c>
      <c r="AV419" s="72">
        <v>79369.47159981243</v>
      </c>
      <c r="AW419" s="72">
        <v>18568.427301753181</v>
      </c>
      <c r="AX419" s="72">
        <v>11474.042239046741</v>
      </c>
      <c r="AY419" s="72">
        <v>0</v>
      </c>
      <c r="AZ419" s="72">
        <v>0</v>
      </c>
      <c r="BA419" s="72">
        <v>0</v>
      </c>
      <c r="BB419" s="72">
        <v>0</v>
      </c>
      <c r="BC419" s="72">
        <v>0</v>
      </c>
      <c r="BD419" s="72">
        <v>0</v>
      </c>
      <c r="BE419" s="72">
        <v>0</v>
      </c>
      <c r="BF419" s="72">
        <v>0</v>
      </c>
      <c r="BG419" s="72">
        <v>0</v>
      </c>
      <c r="BH419" s="72">
        <v>0</v>
      </c>
      <c r="BI419" s="72">
        <v>0</v>
      </c>
      <c r="BJ419" s="72">
        <v>0</v>
      </c>
      <c r="BK419" s="72">
        <v>0</v>
      </c>
      <c r="BL419" s="72">
        <v>0</v>
      </c>
      <c r="BM419" s="72">
        <v>0</v>
      </c>
      <c r="BN419" s="72">
        <v>0</v>
      </c>
      <c r="BO419" s="72">
        <v>0</v>
      </c>
      <c r="BP419" s="72">
        <v>0</v>
      </c>
      <c r="BQ419" s="72">
        <v>0</v>
      </c>
      <c r="BR419" s="72">
        <v>0</v>
      </c>
      <c r="BS419" s="72">
        <v>0</v>
      </c>
      <c r="BU419" s="73">
        <v>0</v>
      </c>
    </row>
    <row r="420" spans="2:73" ht="14.5" thickTop="1" x14ac:dyDescent="0.3"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</row>
    <row r="421" spans="2:73" x14ac:dyDescent="0.3">
      <c r="B421" s="68" t="s">
        <v>34</v>
      </c>
      <c r="E421" s="61" t="s">
        <v>26</v>
      </c>
      <c r="F421" s="67" t="s">
        <v>73</v>
      </c>
      <c r="G421" s="68"/>
      <c r="H421" s="68"/>
      <c r="I421" s="66">
        <v>811525.92261632357</v>
      </c>
      <c r="J421" s="68"/>
      <c r="K421" s="66">
        <v>0</v>
      </c>
      <c r="L421" s="66">
        <v>0</v>
      </c>
      <c r="M421" s="66">
        <v>0</v>
      </c>
      <c r="N421" s="66">
        <v>-0.86974999999999991</v>
      </c>
      <c r="O421" s="66">
        <v>-318.32849999999996</v>
      </c>
      <c r="P421" s="66">
        <v>-317.45875000000001</v>
      </c>
      <c r="Q421" s="66">
        <v>-254.01083993625554</v>
      </c>
      <c r="R421" s="66">
        <v>17735.825189069154</v>
      </c>
      <c r="S421" s="66">
        <v>17803.222724261359</v>
      </c>
      <c r="T421" s="66">
        <v>17857.384412917847</v>
      </c>
      <c r="U421" s="66">
        <v>17898.415292542522</v>
      </c>
      <c r="V421" s="66">
        <v>17900.265273555789</v>
      </c>
      <c r="W421" s="66">
        <v>17644.049642471306</v>
      </c>
      <c r="X421" s="66">
        <v>17649.086574687586</v>
      </c>
      <c r="Y421" s="66">
        <v>17666.984878723848</v>
      </c>
      <c r="Z421" s="66">
        <v>17683.81571843347</v>
      </c>
      <c r="AA421" s="66">
        <v>17672.586597772133</v>
      </c>
      <c r="AB421" s="66">
        <v>17559.775636654827</v>
      </c>
      <c r="AC421" s="66">
        <v>17585.779648281045</v>
      </c>
      <c r="AD421" s="66">
        <v>17611.151979506019</v>
      </c>
      <c r="AE421" s="66">
        <v>17635.876080735576</v>
      </c>
      <c r="AF421" s="66">
        <v>17675.563693201781</v>
      </c>
      <c r="AG421" s="66">
        <v>17512.52984405186</v>
      </c>
      <c r="AH421" s="66">
        <v>17549.071970088473</v>
      </c>
      <c r="AI421" s="66">
        <v>17585.519087017536</v>
      </c>
      <c r="AJ421" s="66">
        <v>17585.913655735385</v>
      </c>
      <c r="AK421" s="66">
        <v>17463.477340332487</v>
      </c>
      <c r="AL421" s="66">
        <v>28289.998976159666</v>
      </c>
      <c r="AM421" s="66">
        <v>28408.504891243327</v>
      </c>
      <c r="AN421" s="66">
        <v>28952.628363550873</v>
      </c>
      <c r="AO421" s="66">
        <v>29430.253792514064</v>
      </c>
      <c r="AP421" s="66">
        <v>29669.691215067432</v>
      </c>
      <c r="AQ421" s="66">
        <v>29456.612793447814</v>
      </c>
      <c r="AR421" s="66">
        <v>30179.964121401412</v>
      </c>
      <c r="AS421" s="66">
        <v>31002.305542614271</v>
      </c>
      <c r="AT421" s="66">
        <v>32138.325193664499</v>
      </c>
      <c r="AU421" s="66">
        <v>31722.173791836023</v>
      </c>
      <c r="AV421" s="66">
        <v>31775.277128934998</v>
      </c>
      <c r="AW421" s="66">
        <v>32424.209609190493</v>
      </c>
      <c r="AX421" s="66">
        <v>33086.120739051119</v>
      </c>
      <c r="AY421" s="66">
        <v>33761.270091508937</v>
      </c>
      <c r="AZ421" s="66">
        <v>28842.958966034792</v>
      </c>
      <c r="BA421" s="66">
        <v>0</v>
      </c>
      <c r="BB421" s="66">
        <v>0</v>
      </c>
      <c r="BC421" s="66">
        <v>0</v>
      </c>
      <c r="BD421" s="66">
        <v>0</v>
      </c>
      <c r="BE421" s="66">
        <v>0</v>
      </c>
      <c r="BF421" s="66">
        <v>0</v>
      </c>
      <c r="BG421" s="66">
        <v>0</v>
      </c>
      <c r="BH421" s="66">
        <v>0</v>
      </c>
      <c r="BI421" s="66">
        <v>0</v>
      </c>
      <c r="BJ421" s="66">
        <v>0</v>
      </c>
      <c r="BK421" s="66">
        <v>0</v>
      </c>
      <c r="BL421" s="66">
        <v>0</v>
      </c>
      <c r="BM421" s="66">
        <v>0</v>
      </c>
      <c r="BN421" s="66">
        <v>0</v>
      </c>
      <c r="BO421" s="66">
        <v>0</v>
      </c>
      <c r="BP421" s="66">
        <v>0</v>
      </c>
      <c r="BQ421" s="66">
        <v>0</v>
      </c>
      <c r="BR421" s="66">
        <v>0</v>
      </c>
      <c r="BS421" s="66">
        <v>0</v>
      </c>
      <c r="BU421" s="70">
        <v>0</v>
      </c>
    </row>
    <row r="423" spans="2:73" x14ac:dyDescent="0.3">
      <c r="B423" s="68" t="s">
        <v>35</v>
      </c>
      <c r="E423" s="61" t="s">
        <v>26</v>
      </c>
      <c r="F423" s="67" t="s">
        <v>73</v>
      </c>
      <c r="G423" s="68"/>
      <c r="H423" s="68"/>
      <c r="I423" s="66">
        <v>130008.10478733807</v>
      </c>
      <c r="J423" s="68"/>
      <c r="K423" s="66">
        <v>0</v>
      </c>
      <c r="L423" s="66">
        <v>0</v>
      </c>
      <c r="M423" s="66">
        <v>0</v>
      </c>
      <c r="N423" s="66">
        <v>-0.11777864583333333</v>
      </c>
      <c r="O423" s="66">
        <v>-43.106984375000003</v>
      </c>
      <c r="P423" s="66">
        <v>-42.98920572916667</v>
      </c>
      <c r="Q423" s="66">
        <v>873.26614417652797</v>
      </c>
      <c r="R423" s="66">
        <v>2838.6192641793095</v>
      </c>
      <c r="S423" s="66">
        <v>2848.4638699215125</v>
      </c>
      <c r="T423" s="66">
        <v>2856.2681623299331</v>
      </c>
      <c r="U423" s="66">
        <v>2861.9067775047242</v>
      </c>
      <c r="V423" s="66">
        <v>2848.3690896388903</v>
      </c>
      <c r="W423" s="66">
        <v>2825.3516557846824</v>
      </c>
      <c r="X423" s="66">
        <v>2825.1906070948571</v>
      </c>
      <c r="Y423" s="66">
        <v>2827.1133339971539</v>
      </c>
      <c r="Z423" s="66">
        <v>2828.842946662829</v>
      </c>
      <c r="AA423" s="66">
        <v>2819.9496614710401</v>
      </c>
      <c r="AB423" s="66">
        <v>2809.8833009982091</v>
      </c>
      <c r="AC423" s="66">
        <v>2813.1222610543509</v>
      </c>
      <c r="AD423" s="66">
        <v>2816.2391793080851</v>
      </c>
      <c r="AE423" s="66">
        <v>2819.2309797319504</v>
      </c>
      <c r="AF423" s="66">
        <v>2815.7658017170766</v>
      </c>
      <c r="AG423" s="66">
        <v>2801.9388090792536</v>
      </c>
      <c r="AH423" s="66">
        <v>2806.9028279087111</v>
      </c>
      <c r="AI423" s="66">
        <v>2811.8325970276396</v>
      </c>
      <c r="AJ423" s="66">
        <v>2810.8508470800407</v>
      </c>
      <c r="AK423" s="66">
        <v>2781.3868295601187</v>
      </c>
      <c r="AL423" s="66">
        <v>4590.0107552724639</v>
      </c>
      <c r="AM423" s="66">
        <v>4608.4643623444917</v>
      </c>
      <c r="AN423" s="66">
        <v>4696.4745467225566</v>
      </c>
      <c r="AO423" s="66">
        <v>4773.595578114624</v>
      </c>
      <c r="AP423" s="66">
        <v>4811.7599273799442</v>
      </c>
      <c r="AQ423" s="66">
        <v>4775.9321089045634</v>
      </c>
      <c r="AR423" s="66">
        <v>4893.1633213684281</v>
      </c>
      <c r="AS423" s="66">
        <v>5026.5561047426536</v>
      </c>
      <c r="AT423" s="66">
        <v>5211.2050236428222</v>
      </c>
      <c r="AU423" s="66">
        <v>5123.5943721209496</v>
      </c>
      <c r="AV423" s="66">
        <v>5160.1896490442323</v>
      </c>
      <c r="AW423" s="66">
        <v>5265.3602306006114</v>
      </c>
      <c r="AX423" s="66">
        <v>5372.634223788119</v>
      </c>
      <c r="AY423" s="66">
        <v>5482.0536968393781</v>
      </c>
      <c r="AZ423" s="66">
        <v>2962.8299089753359</v>
      </c>
      <c r="BA423" s="66">
        <v>0</v>
      </c>
      <c r="BB423" s="66">
        <v>0</v>
      </c>
      <c r="BC423" s="66">
        <v>0</v>
      </c>
      <c r="BD423" s="66">
        <v>0</v>
      </c>
      <c r="BE423" s="66">
        <v>0</v>
      </c>
      <c r="BF423" s="66">
        <v>0</v>
      </c>
      <c r="BG423" s="66">
        <v>0</v>
      </c>
      <c r="BH423" s="66">
        <v>0</v>
      </c>
      <c r="BI423" s="66">
        <v>0</v>
      </c>
      <c r="BJ423" s="66">
        <v>0</v>
      </c>
      <c r="BK423" s="66">
        <v>0</v>
      </c>
      <c r="BL423" s="66">
        <v>0</v>
      </c>
      <c r="BM423" s="66">
        <v>0</v>
      </c>
      <c r="BN423" s="66">
        <v>0</v>
      </c>
      <c r="BO423" s="66">
        <v>0</v>
      </c>
      <c r="BP423" s="66">
        <v>0</v>
      </c>
      <c r="BQ423" s="66">
        <v>0</v>
      </c>
      <c r="BR423" s="66">
        <v>0</v>
      </c>
      <c r="BS423" s="66">
        <v>0</v>
      </c>
      <c r="BU423" s="70">
        <v>0</v>
      </c>
    </row>
    <row r="425" spans="2:73" x14ac:dyDescent="0.3">
      <c r="B425" s="68" t="s">
        <v>36</v>
      </c>
      <c r="E425" s="61" t="s">
        <v>26</v>
      </c>
      <c r="F425" s="67" t="s">
        <v>73</v>
      </c>
      <c r="G425" s="68"/>
      <c r="H425" s="68"/>
      <c r="I425" s="66">
        <v>621712.28975443379</v>
      </c>
      <c r="J425" s="68"/>
      <c r="K425" s="66">
        <v>0</v>
      </c>
      <c r="L425" s="66">
        <v>0</v>
      </c>
      <c r="M425" s="66">
        <v>0</v>
      </c>
      <c r="N425" s="66">
        <v>-0.48300116666666665</v>
      </c>
      <c r="O425" s="66">
        <v>-176.77842699999997</v>
      </c>
      <c r="P425" s="66">
        <v>-176.2954258333333</v>
      </c>
      <c r="Q425" s="66">
        <v>-176.2954258333333</v>
      </c>
      <c r="R425" s="66">
        <v>7905.4041359822677</v>
      </c>
      <c r="S425" s="66">
        <v>13445.282020338989</v>
      </c>
      <c r="T425" s="66">
        <v>13491.425081655705</v>
      </c>
      <c r="U425" s="66">
        <v>13527.901256925754</v>
      </c>
      <c r="V425" s="66">
        <v>13554.119700382598</v>
      </c>
      <c r="W425" s="66">
        <v>13440.216725940278</v>
      </c>
      <c r="X425" s="66">
        <v>13409.052919895614</v>
      </c>
      <c r="Y425" s="66">
        <v>13429.788848999433</v>
      </c>
      <c r="Z425" s="66">
        <v>13449.890328282952</v>
      </c>
      <c r="AA425" s="66">
        <v>13458.114460596433</v>
      </c>
      <c r="AB425" s="66">
        <v>13415.337238139966</v>
      </c>
      <c r="AC425" s="66">
        <v>13423.464671706657</v>
      </c>
      <c r="AD425" s="66">
        <v>13451.080540916795</v>
      </c>
      <c r="AE425" s="66">
        <v>13478.401039331175</v>
      </c>
      <c r="AF425" s="66">
        <v>13530.199706736228</v>
      </c>
      <c r="AG425" s="66">
        <v>13467.121054823707</v>
      </c>
      <c r="AH425" s="66">
        <v>13475.400286998069</v>
      </c>
      <c r="AI425" s="66">
        <v>13512.937111134956</v>
      </c>
      <c r="AJ425" s="66">
        <v>13523.800276330989</v>
      </c>
      <c r="AK425" s="66">
        <v>13533.747324252145</v>
      </c>
      <c r="AL425" s="66">
        <v>17362.501763147236</v>
      </c>
      <c r="AM425" s="66">
        <v>21932.288052537777</v>
      </c>
      <c r="AN425" s="66">
        <v>22351.339751938682</v>
      </c>
      <c r="AO425" s="66">
        <v>22721.03597527169</v>
      </c>
      <c r="AP425" s="66">
        <v>23038.091363586023</v>
      </c>
      <c r="AQ425" s="66">
        <v>22768.141628045203</v>
      </c>
      <c r="AR425" s="66">
        <v>23321.99862714074</v>
      </c>
      <c r="AS425" s="66">
        <v>23949.998604302073</v>
      </c>
      <c r="AT425" s="66">
        <v>24812.334105331283</v>
      </c>
      <c r="AU425" s="66">
        <v>24679.59069098311</v>
      </c>
      <c r="AV425" s="66">
        <v>24702.16404362661</v>
      </c>
      <c r="AW425" s="66">
        <v>25142.545314892508</v>
      </c>
      <c r="AX425" s="66">
        <v>25653.763075032432</v>
      </c>
      <c r="AY425" s="66">
        <v>26175.205190375156</v>
      </c>
      <c r="AZ425" s="66">
        <v>26707.076148024738</v>
      </c>
      <c r="BA425" s="66">
        <v>3001.3829706611796</v>
      </c>
      <c r="BB425" s="66">
        <v>0</v>
      </c>
      <c r="BC425" s="66">
        <v>0</v>
      </c>
      <c r="BD425" s="66">
        <v>0</v>
      </c>
      <c r="BE425" s="66">
        <v>0</v>
      </c>
      <c r="BF425" s="66">
        <v>0</v>
      </c>
      <c r="BG425" s="66">
        <v>0</v>
      </c>
      <c r="BH425" s="66">
        <v>0</v>
      </c>
      <c r="BI425" s="66">
        <v>0</v>
      </c>
      <c r="BJ425" s="66">
        <v>0</v>
      </c>
      <c r="BK425" s="66">
        <v>0</v>
      </c>
      <c r="BL425" s="66">
        <v>0</v>
      </c>
      <c r="BM425" s="66">
        <v>0</v>
      </c>
      <c r="BN425" s="66">
        <v>0</v>
      </c>
      <c r="BO425" s="66">
        <v>0</v>
      </c>
      <c r="BP425" s="66">
        <v>0</v>
      </c>
      <c r="BQ425" s="66">
        <v>0</v>
      </c>
      <c r="BR425" s="66">
        <v>0</v>
      </c>
      <c r="BS425" s="66">
        <v>0</v>
      </c>
      <c r="BU425" s="70">
        <v>0</v>
      </c>
    </row>
    <row r="427" spans="2:73" x14ac:dyDescent="0.3">
      <c r="B427" s="68" t="s">
        <v>37</v>
      </c>
      <c r="E427" s="61" t="s">
        <v>26</v>
      </c>
      <c r="F427" s="67" t="s">
        <v>73</v>
      </c>
      <c r="G427" s="68"/>
      <c r="H427" s="68"/>
      <c r="I427" s="66">
        <v>450364.57970654609</v>
      </c>
      <c r="J427" s="68"/>
      <c r="K427" s="66">
        <v>0</v>
      </c>
      <c r="L427" s="66">
        <v>0</v>
      </c>
      <c r="M427" s="66">
        <v>0</v>
      </c>
      <c r="N427" s="66">
        <v>-0.41400100000000001</v>
      </c>
      <c r="O427" s="66">
        <v>-151.52436600000001</v>
      </c>
      <c r="P427" s="66">
        <v>-151.110365</v>
      </c>
      <c r="Q427" s="66">
        <v>-151.110365</v>
      </c>
      <c r="R427" s="66">
        <v>1804.7282905427214</v>
      </c>
      <c r="S427" s="66">
        <v>9802.0889315532186</v>
      </c>
      <c r="T427" s="66">
        <v>9833.1186587249977</v>
      </c>
      <c r="U427" s="66">
        <v>9856.9898275233172</v>
      </c>
      <c r="V427" s="66">
        <v>9873.2675109424599</v>
      </c>
      <c r="W427" s="66">
        <v>9832.1277938321655</v>
      </c>
      <c r="X427" s="66">
        <v>9739.1278201199784</v>
      </c>
      <c r="Y427" s="66">
        <v>9750.7468433088852</v>
      </c>
      <c r="Z427" s="66">
        <v>9761.8207922028705</v>
      </c>
      <c r="AA427" s="66">
        <v>9764.0968983394032</v>
      </c>
      <c r="AB427" s="66">
        <v>9750.441536797578</v>
      </c>
      <c r="AC427" s="66">
        <v>9720.7034435531241</v>
      </c>
      <c r="AD427" s="66">
        <v>9736.7540177165156</v>
      </c>
      <c r="AE427" s="66">
        <v>9752.4958869220827</v>
      </c>
      <c r="AF427" s="66">
        <v>9786.1084694702113</v>
      </c>
      <c r="AG427" s="66">
        <v>9767.0866804943817</v>
      </c>
      <c r="AH427" s="66">
        <v>9721.7891627884601</v>
      </c>
      <c r="AI427" s="66">
        <v>9744.3418699648282</v>
      </c>
      <c r="AJ427" s="66">
        <v>9747.2111587151885</v>
      </c>
      <c r="AK427" s="66">
        <v>9749.298291019084</v>
      </c>
      <c r="AL427" s="66">
        <v>9660.4206635006994</v>
      </c>
      <c r="AM427" s="66">
        <v>15748.558188224502</v>
      </c>
      <c r="AN427" s="66">
        <v>16049.78285505832</v>
      </c>
      <c r="AO427" s="66">
        <v>16314.659232594349</v>
      </c>
      <c r="AP427" s="66">
        <v>16540.773671466053</v>
      </c>
      <c r="AQ427" s="66">
        <v>16437.38656971867</v>
      </c>
      <c r="AR427" s="66">
        <v>16735.591480618623</v>
      </c>
      <c r="AS427" s="66">
        <v>17189.505650455554</v>
      </c>
      <c r="AT427" s="66">
        <v>17815.258999294951</v>
      </c>
      <c r="AU427" s="66">
        <v>17710.582376716386</v>
      </c>
      <c r="AV427" s="66">
        <v>17898.170012788563</v>
      </c>
      <c r="AW427" s="66">
        <v>18004.041806545079</v>
      </c>
      <c r="AX427" s="66">
        <v>18370.896641238571</v>
      </c>
      <c r="AY427" s="66">
        <v>18745.088572625937</v>
      </c>
      <c r="AZ427" s="66">
        <v>19126.764342641036</v>
      </c>
      <c r="BA427" s="66">
        <v>10976.913855527362</v>
      </c>
      <c r="BB427" s="66">
        <v>0</v>
      </c>
      <c r="BC427" s="66">
        <v>0</v>
      </c>
      <c r="BD427" s="66">
        <v>0</v>
      </c>
      <c r="BE427" s="66">
        <v>0</v>
      </c>
      <c r="BF427" s="66">
        <v>0</v>
      </c>
      <c r="BG427" s="66">
        <v>0</v>
      </c>
      <c r="BH427" s="66">
        <v>0</v>
      </c>
      <c r="BI427" s="66">
        <v>0</v>
      </c>
      <c r="BJ427" s="66">
        <v>0</v>
      </c>
      <c r="BK427" s="66">
        <v>0</v>
      </c>
      <c r="BL427" s="66">
        <v>0</v>
      </c>
      <c r="BM427" s="66">
        <v>0</v>
      </c>
      <c r="BN427" s="66">
        <v>0</v>
      </c>
      <c r="BO427" s="66">
        <v>0</v>
      </c>
      <c r="BP427" s="66">
        <v>0</v>
      </c>
      <c r="BQ427" s="66">
        <v>0</v>
      </c>
      <c r="BR427" s="66">
        <v>0</v>
      </c>
      <c r="BS427" s="66">
        <v>0</v>
      </c>
      <c r="BU427" s="70">
        <v>0</v>
      </c>
    </row>
    <row r="429" spans="2:73" x14ac:dyDescent="0.3">
      <c r="B429" s="68" t="s">
        <v>38</v>
      </c>
      <c r="E429" s="61" t="s">
        <v>26</v>
      </c>
      <c r="F429" s="67" t="s">
        <v>73</v>
      </c>
      <c r="G429" s="68"/>
      <c r="H429" s="68"/>
      <c r="I429" s="66">
        <v>381373.69289693475</v>
      </c>
      <c r="J429" s="68"/>
      <c r="K429" s="66">
        <v>0</v>
      </c>
      <c r="L429" s="66">
        <v>0</v>
      </c>
      <c r="M429" s="66">
        <v>0</v>
      </c>
      <c r="N429" s="66">
        <v>-0.32200077777777769</v>
      </c>
      <c r="O429" s="66">
        <v>-117.85228466666666</v>
      </c>
      <c r="P429" s="66">
        <v>-117.53028388888887</v>
      </c>
      <c r="Q429" s="66">
        <v>-117.53028388888887</v>
      </c>
      <c r="R429" s="66">
        <v>5753.6316545669079</v>
      </c>
      <c r="S429" s="66">
        <v>8265.7205682390486</v>
      </c>
      <c r="T429" s="66">
        <v>8292.461530084629</v>
      </c>
      <c r="U429" s="66">
        <v>8313.1289539226018</v>
      </c>
      <c r="V429" s="66">
        <v>8327.3532832613273</v>
      </c>
      <c r="W429" s="66">
        <v>8238.5937897381991</v>
      </c>
      <c r="X429" s="66">
        <v>8224.9712949027962</v>
      </c>
      <c r="Y429" s="66">
        <v>8235.496701457123</v>
      </c>
      <c r="Z429" s="66">
        <v>8245.5786364173982</v>
      </c>
      <c r="AA429" s="66">
        <v>8248.199356027364</v>
      </c>
      <c r="AB429" s="66">
        <v>8211.7383978730431</v>
      </c>
      <c r="AC429" s="66">
        <v>8217.8803272966634</v>
      </c>
      <c r="AD429" s="66">
        <v>8232.3819666708423</v>
      </c>
      <c r="AE429" s="66">
        <v>8246.6454187502532</v>
      </c>
      <c r="AF429" s="66">
        <v>8276.1310055057475</v>
      </c>
      <c r="AG429" s="66">
        <v>8223.2626940364935</v>
      </c>
      <c r="AH429" s="66">
        <v>8230.8936480580851</v>
      </c>
      <c r="AI429" s="66">
        <v>8251.2032220663059</v>
      </c>
      <c r="AJ429" s="66">
        <v>8254.8040121172744</v>
      </c>
      <c r="AK429" s="66">
        <v>8257.7703116863904</v>
      </c>
      <c r="AL429" s="66">
        <v>10641.151007160603</v>
      </c>
      <c r="AM429" s="66">
        <v>13502.949349853672</v>
      </c>
      <c r="AN429" s="66">
        <v>13760.998280212871</v>
      </c>
      <c r="AO429" s="66">
        <v>13988.174297592304</v>
      </c>
      <c r="AP429" s="66">
        <v>14182.425584941057</v>
      </c>
      <c r="AQ429" s="66">
        <v>14010.249010003525</v>
      </c>
      <c r="AR429" s="66">
        <v>14352.143892360811</v>
      </c>
      <c r="AS429" s="66">
        <v>14740.236647018261</v>
      </c>
      <c r="AT429" s="66">
        <v>15274.503419062912</v>
      </c>
      <c r="AU429" s="66">
        <v>15187.653711701212</v>
      </c>
      <c r="AV429" s="66">
        <v>15175.511504529111</v>
      </c>
      <c r="AW429" s="66">
        <v>15457.513475239542</v>
      </c>
      <c r="AX429" s="66">
        <v>15772.104354877476</v>
      </c>
      <c r="AY429" s="66">
        <v>16092.987052108172</v>
      </c>
      <c r="AZ429" s="66">
        <v>16420.287403283481</v>
      </c>
      <c r="BA429" s="66">
        <v>620.19198753341959</v>
      </c>
      <c r="BB429" s="66">
        <v>0</v>
      </c>
      <c r="BC429" s="66">
        <v>0</v>
      </c>
      <c r="BD429" s="66">
        <v>0</v>
      </c>
      <c r="BE429" s="66">
        <v>0</v>
      </c>
      <c r="BF429" s="66">
        <v>0</v>
      </c>
      <c r="BG429" s="66">
        <v>0</v>
      </c>
      <c r="BH429" s="66">
        <v>0</v>
      </c>
      <c r="BI429" s="66">
        <v>0</v>
      </c>
      <c r="BJ429" s="66">
        <v>0</v>
      </c>
      <c r="BK429" s="66">
        <v>0</v>
      </c>
      <c r="BL429" s="66">
        <v>0</v>
      </c>
      <c r="BM429" s="66">
        <v>0</v>
      </c>
      <c r="BN429" s="66">
        <v>0</v>
      </c>
      <c r="BO429" s="66">
        <v>0</v>
      </c>
      <c r="BP429" s="66">
        <v>0</v>
      </c>
      <c r="BQ429" s="66">
        <v>0</v>
      </c>
      <c r="BR429" s="66">
        <v>0</v>
      </c>
      <c r="BS429" s="66">
        <v>0</v>
      </c>
      <c r="BU429" s="70">
        <v>0</v>
      </c>
    </row>
    <row r="431" spans="2:73" x14ac:dyDescent="0.3">
      <c r="B431" s="68" t="s">
        <v>39</v>
      </c>
      <c r="E431" s="61" t="s">
        <v>26</v>
      </c>
      <c r="F431" s="67" t="s">
        <v>73</v>
      </c>
      <c r="G431" s="68"/>
      <c r="H431" s="68"/>
      <c r="I431" s="66">
        <v>135323.21172205993</v>
      </c>
      <c r="J431" s="68"/>
      <c r="K431" s="66">
        <v>0</v>
      </c>
      <c r="L431" s="66">
        <v>0</v>
      </c>
      <c r="M431" s="66">
        <v>0</v>
      </c>
      <c r="N431" s="66">
        <v>-0.11777864583333333</v>
      </c>
      <c r="O431" s="66">
        <v>-43.106984375000003</v>
      </c>
      <c r="P431" s="66">
        <v>-42.98920572916667</v>
      </c>
      <c r="Q431" s="66">
        <v>923.54677336234533</v>
      </c>
      <c r="R431" s="66">
        <v>2913.934825249562</v>
      </c>
      <c r="S431" s="66">
        <v>2924.2642909052925</v>
      </c>
      <c r="T431" s="66">
        <v>2932.4682555194668</v>
      </c>
      <c r="U431" s="66">
        <v>2938.4159361570291</v>
      </c>
      <c r="V431" s="66">
        <v>2925.0910677773172</v>
      </c>
      <c r="W431" s="66">
        <v>2902.1843406059488</v>
      </c>
      <c r="X431" s="66">
        <v>2902.1279378015001</v>
      </c>
      <c r="Y431" s="66">
        <v>2904.2532310643032</v>
      </c>
      <c r="Z431" s="66">
        <v>2906.1830795071924</v>
      </c>
      <c r="AA431" s="66">
        <v>2897.3791899183389</v>
      </c>
      <c r="AB431" s="66">
        <v>2887.5059242702359</v>
      </c>
      <c r="AC431" s="66">
        <v>2891.0480739122027</v>
      </c>
      <c r="AD431" s="66">
        <v>2894.4698888242979</v>
      </c>
      <c r="AE431" s="66">
        <v>2897.7683123076667</v>
      </c>
      <c r="AF431" s="66">
        <v>2894.8508829032044</v>
      </c>
      <c r="AG431" s="66">
        <v>2881.3388130540739</v>
      </c>
      <c r="AH431" s="66">
        <v>2886.744162062641</v>
      </c>
      <c r="AI431" s="66">
        <v>2892.1221471796644</v>
      </c>
      <c r="AJ431" s="66">
        <v>2891.3365594562752</v>
      </c>
      <c r="AK431" s="66">
        <v>2861.6549958955056</v>
      </c>
      <c r="AL431" s="66">
        <v>4821.7616025549542</v>
      </c>
      <c r="AM431" s="66">
        <v>4841.5609212347463</v>
      </c>
      <c r="AN431" s="66">
        <v>4933.9941158094507</v>
      </c>
      <c r="AO431" s="66">
        <v>5015.0689244228379</v>
      </c>
      <c r="AP431" s="66">
        <v>5055.4805753025848</v>
      </c>
      <c r="AQ431" s="66">
        <v>5018.6491366848913</v>
      </c>
      <c r="AR431" s="66">
        <v>5141.6364161115489</v>
      </c>
      <c r="AS431" s="66">
        <v>5281.509558444468</v>
      </c>
      <c r="AT431" s="66">
        <v>5474.9106356087732</v>
      </c>
      <c r="AU431" s="66">
        <v>5385.1407822443289</v>
      </c>
      <c r="AV431" s="66">
        <v>5425.5234769810631</v>
      </c>
      <c r="AW431" s="66">
        <v>5536.0318964570215</v>
      </c>
      <c r="AX431" s="66">
        <v>5648.7504843224997</v>
      </c>
      <c r="AY431" s="66">
        <v>5763.7234439452868</v>
      </c>
      <c r="AZ431" s="66">
        <v>3116.9950329514149</v>
      </c>
      <c r="BA431" s="66">
        <v>0</v>
      </c>
      <c r="BB431" s="66">
        <v>0</v>
      </c>
      <c r="BC431" s="66">
        <v>0</v>
      </c>
      <c r="BD431" s="66">
        <v>0</v>
      </c>
      <c r="BE431" s="66">
        <v>0</v>
      </c>
      <c r="BF431" s="66">
        <v>0</v>
      </c>
      <c r="BG431" s="66">
        <v>0</v>
      </c>
      <c r="BH431" s="66">
        <v>0</v>
      </c>
      <c r="BI431" s="66">
        <v>0</v>
      </c>
      <c r="BJ431" s="66">
        <v>0</v>
      </c>
      <c r="BK431" s="66">
        <v>0</v>
      </c>
      <c r="BL431" s="66">
        <v>0</v>
      </c>
      <c r="BM431" s="66">
        <v>0</v>
      </c>
      <c r="BN431" s="66">
        <v>0</v>
      </c>
      <c r="BO431" s="66">
        <v>0</v>
      </c>
      <c r="BP431" s="66">
        <v>0</v>
      </c>
      <c r="BQ431" s="66">
        <v>0</v>
      </c>
      <c r="BR431" s="66">
        <v>0</v>
      </c>
      <c r="BS431" s="66">
        <v>0</v>
      </c>
      <c r="BU431" s="70">
        <v>0</v>
      </c>
    </row>
    <row r="433" spans="2:73" x14ac:dyDescent="0.3">
      <c r="B433" s="68" t="s">
        <v>40</v>
      </c>
      <c r="E433" s="61" t="s">
        <v>26</v>
      </c>
      <c r="F433" s="67" t="s">
        <v>73</v>
      </c>
      <c r="G433" s="68"/>
      <c r="H433" s="68"/>
      <c r="I433" s="66">
        <v>96319.447217214576</v>
      </c>
      <c r="J433" s="68"/>
      <c r="K433" s="66">
        <v>0</v>
      </c>
      <c r="L433" s="66">
        <v>0</v>
      </c>
      <c r="M433" s="66">
        <v>0</v>
      </c>
      <c r="N433" s="66">
        <v>-0.1312390625</v>
      </c>
      <c r="O433" s="66">
        <v>-48.033496874999997</v>
      </c>
      <c r="P433" s="66">
        <v>-47.902257812500004</v>
      </c>
      <c r="Q433" s="66">
        <v>955.33207217260542</v>
      </c>
      <c r="R433" s="66">
        <v>2035.891159917333</v>
      </c>
      <c r="S433" s="66">
        <v>2041.7005429793744</v>
      </c>
      <c r="T433" s="66">
        <v>2045.9065750192476</v>
      </c>
      <c r="U433" s="66">
        <v>2048.4120874871965</v>
      </c>
      <c r="V433" s="66">
        <v>2025.5494774365122</v>
      </c>
      <c r="W433" s="66">
        <v>2007.1047903200697</v>
      </c>
      <c r="X433" s="66">
        <v>2004.8541207718113</v>
      </c>
      <c r="Y433" s="66">
        <v>2004.1687423574747</v>
      </c>
      <c r="Z433" s="66">
        <v>2003.2945945361687</v>
      </c>
      <c r="AA433" s="66">
        <v>1989.2126261410715</v>
      </c>
      <c r="AB433" s="66">
        <v>1979.7190679146674</v>
      </c>
      <c r="AC433" s="66">
        <v>1979.7933617192048</v>
      </c>
      <c r="AD433" s="66">
        <v>1979.7285814139432</v>
      </c>
      <c r="AE433" s="66">
        <v>1979.5214676127337</v>
      </c>
      <c r="AF433" s="66">
        <v>1966.9339017761667</v>
      </c>
      <c r="AG433" s="66">
        <v>1954.5055071298616</v>
      </c>
      <c r="AH433" s="66">
        <v>1955.5428433857182</v>
      </c>
      <c r="AI433" s="66">
        <v>1956.5014587352146</v>
      </c>
      <c r="AJ433" s="66">
        <v>1952.8546121751947</v>
      </c>
      <c r="AK433" s="66">
        <v>2650.2467267776537</v>
      </c>
      <c r="AL433" s="66">
        <v>3534.7399340846841</v>
      </c>
      <c r="AM433" s="66">
        <v>3549.2450034653261</v>
      </c>
      <c r="AN433" s="66">
        <v>3607.8602525515512</v>
      </c>
      <c r="AO433" s="66">
        <v>3667.3641041214551</v>
      </c>
      <c r="AP433" s="66">
        <v>3662.1692284855426</v>
      </c>
      <c r="AQ433" s="66">
        <v>3632.9132794933184</v>
      </c>
      <c r="AR433" s="66">
        <v>3722.5807482355649</v>
      </c>
      <c r="AS433" s="66">
        <v>3845.3522069192572</v>
      </c>
      <c r="AT433" s="66">
        <v>4008.4072123698979</v>
      </c>
      <c r="AU433" s="66">
        <v>3893.3167756489534</v>
      </c>
      <c r="AV433" s="66">
        <v>3948.4886610346184</v>
      </c>
      <c r="AW433" s="66">
        <v>4029.2626864791496</v>
      </c>
      <c r="AX433" s="66">
        <v>4111.6521924325734</v>
      </c>
      <c r="AY433" s="66">
        <v>4195.6894885050642</v>
      </c>
      <c r="AZ433" s="66">
        <v>1489.698119358402</v>
      </c>
      <c r="BA433" s="66">
        <v>0</v>
      </c>
      <c r="BB433" s="66">
        <v>0</v>
      </c>
      <c r="BC433" s="66">
        <v>0</v>
      </c>
      <c r="BD433" s="66">
        <v>0</v>
      </c>
      <c r="BE433" s="66">
        <v>0</v>
      </c>
      <c r="BF433" s="66">
        <v>0</v>
      </c>
      <c r="BG433" s="66">
        <v>0</v>
      </c>
      <c r="BH433" s="66">
        <v>0</v>
      </c>
      <c r="BI433" s="66">
        <v>0</v>
      </c>
      <c r="BJ433" s="66">
        <v>0</v>
      </c>
      <c r="BK433" s="66">
        <v>0</v>
      </c>
      <c r="BL433" s="66">
        <v>0</v>
      </c>
      <c r="BM433" s="66">
        <v>0</v>
      </c>
      <c r="BN433" s="66">
        <v>0</v>
      </c>
      <c r="BO433" s="66">
        <v>0</v>
      </c>
      <c r="BP433" s="66">
        <v>0</v>
      </c>
      <c r="BQ433" s="66">
        <v>0</v>
      </c>
      <c r="BR433" s="66">
        <v>0</v>
      </c>
      <c r="BS433" s="66">
        <v>0</v>
      </c>
      <c r="BU433" s="70">
        <v>0</v>
      </c>
    </row>
    <row r="435" spans="2:73" x14ac:dyDescent="0.3">
      <c r="B435" s="68" t="s">
        <v>41</v>
      </c>
      <c r="E435" s="61" t="s">
        <v>26</v>
      </c>
      <c r="F435" s="67" t="s">
        <v>73</v>
      </c>
      <c r="G435" s="68"/>
      <c r="H435" s="68"/>
      <c r="I435" s="66">
        <v>217343.08100575328</v>
      </c>
      <c r="J435" s="68"/>
      <c r="K435" s="66">
        <v>0</v>
      </c>
      <c r="L435" s="66">
        <v>0</v>
      </c>
      <c r="M435" s="66">
        <v>0</v>
      </c>
      <c r="N435" s="66">
        <v>0</v>
      </c>
      <c r="O435" s="66">
        <v>0</v>
      </c>
      <c r="P435" s="66">
        <v>-0.14950036111111109</v>
      </c>
      <c r="Q435" s="66">
        <v>-54.56763180555555</v>
      </c>
      <c r="R435" s="66">
        <v>-54.56763180555555</v>
      </c>
      <c r="S435" s="66">
        <v>-54.717132166666659</v>
      </c>
      <c r="T435" s="66">
        <v>3275.668032085604</v>
      </c>
      <c r="U435" s="66">
        <v>4682.0798038697358</v>
      </c>
      <c r="V435" s="66">
        <v>4691.5710812167072</v>
      </c>
      <c r="W435" s="66">
        <v>4697.3567779493915</v>
      </c>
      <c r="X435" s="66">
        <v>4702.8316625808593</v>
      </c>
      <c r="Y435" s="66">
        <v>4665.2472130197311</v>
      </c>
      <c r="Z435" s="66">
        <v>4664.0282578194865</v>
      </c>
      <c r="AA435" s="66">
        <v>4667.5339401706606</v>
      </c>
      <c r="AB435" s="66">
        <v>4674.5783752071156</v>
      </c>
      <c r="AC435" s="66">
        <v>4685.3847185515797</v>
      </c>
      <c r="AD435" s="66">
        <v>4674.1498453582808</v>
      </c>
      <c r="AE435" s="66">
        <v>4680.132172651638</v>
      </c>
      <c r="AF435" s="66">
        <v>4698.6407302826146</v>
      </c>
      <c r="AG435" s="66">
        <v>4708.7595632682978</v>
      </c>
      <c r="AH435" s="66">
        <v>4723.1902218676951</v>
      </c>
      <c r="AI435" s="66">
        <v>4705.3479442408752</v>
      </c>
      <c r="AJ435" s="66">
        <v>4703.917347952769</v>
      </c>
      <c r="AK435" s="66">
        <v>4708.28328558455</v>
      </c>
      <c r="AL435" s="66">
        <v>4712.3443628064397</v>
      </c>
      <c r="AM435" s="66">
        <v>4716.0915973347164</v>
      </c>
      <c r="AN435" s="66">
        <v>6098.6355400850489</v>
      </c>
      <c r="AO435" s="66">
        <v>7825.792778953386</v>
      </c>
      <c r="AP435" s="66">
        <v>7965.189768788603</v>
      </c>
      <c r="AQ435" s="66">
        <v>7873.2761116395068</v>
      </c>
      <c r="AR435" s="66">
        <v>8033.5460521098094</v>
      </c>
      <c r="AS435" s="66">
        <v>8145.8223300225163</v>
      </c>
      <c r="AT435" s="66">
        <v>8407.5967932780768</v>
      </c>
      <c r="AU435" s="66">
        <v>8295.4703694717937</v>
      </c>
      <c r="AV435" s="66">
        <v>8464.1728332983657</v>
      </c>
      <c r="AW435" s="66">
        <v>8636.249346401466</v>
      </c>
      <c r="AX435" s="66">
        <v>8642.9462572124812</v>
      </c>
      <c r="AY435" s="66">
        <v>8805.5694180670107</v>
      </c>
      <c r="AZ435" s="66">
        <v>8984.4625010651052</v>
      </c>
      <c r="BA435" s="66">
        <v>9166.9334457231598</v>
      </c>
      <c r="BB435" s="66">
        <v>9353.0538092743791</v>
      </c>
      <c r="BC435" s="66">
        <v>371.22861268273624</v>
      </c>
      <c r="BD435" s="66">
        <v>0</v>
      </c>
      <c r="BE435" s="66">
        <v>0</v>
      </c>
      <c r="BF435" s="66">
        <v>0</v>
      </c>
      <c r="BG435" s="66">
        <v>0</v>
      </c>
      <c r="BH435" s="66">
        <v>0</v>
      </c>
      <c r="BI435" s="66">
        <v>0</v>
      </c>
      <c r="BJ435" s="66">
        <v>0</v>
      </c>
      <c r="BK435" s="66">
        <v>0</v>
      </c>
      <c r="BL435" s="66">
        <v>0</v>
      </c>
      <c r="BM435" s="66">
        <v>0</v>
      </c>
      <c r="BN435" s="66">
        <v>0</v>
      </c>
      <c r="BO435" s="66">
        <v>0</v>
      </c>
      <c r="BP435" s="66">
        <v>0</v>
      </c>
      <c r="BQ435" s="66">
        <v>0</v>
      </c>
      <c r="BR435" s="66">
        <v>0</v>
      </c>
      <c r="BS435" s="66">
        <v>0</v>
      </c>
      <c r="BU435" s="70">
        <v>0</v>
      </c>
    </row>
    <row r="437" spans="2:73" x14ac:dyDescent="0.3">
      <c r="B437" s="68" t="s">
        <v>42</v>
      </c>
      <c r="E437" s="61" t="s">
        <v>26</v>
      </c>
      <c r="F437" s="67" t="s">
        <v>73</v>
      </c>
      <c r="G437" s="68"/>
      <c r="H437" s="68"/>
      <c r="I437" s="66">
        <v>165008.4011810802</v>
      </c>
      <c r="J437" s="68"/>
      <c r="K437" s="66">
        <v>0</v>
      </c>
      <c r="L437" s="66">
        <v>0</v>
      </c>
      <c r="M437" s="66">
        <v>0</v>
      </c>
      <c r="N437" s="66">
        <v>-6.9678984375000003E-2</v>
      </c>
      <c r="O437" s="66">
        <v>-25.502508281250002</v>
      </c>
      <c r="P437" s="66">
        <v>-83.476599495734192</v>
      </c>
      <c r="Q437" s="66">
        <v>4247.9805304319816</v>
      </c>
      <c r="R437" s="66">
        <v>4232.5326057870034</v>
      </c>
      <c r="S437" s="66">
        <v>4232.0740241072499</v>
      </c>
      <c r="T437" s="66">
        <v>4227.2913743666868</v>
      </c>
      <c r="U437" s="66">
        <v>4217.930552431204</v>
      </c>
      <c r="V437" s="66">
        <v>4203.7834136885876</v>
      </c>
      <c r="W437" s="66">
        <v>4184.6079986961613</v>
      </c>
      <c r="X437" s="66">
        <v>4164.8844090298135</v>
      </c>
      <c r="Y437" s="66">
        <v>4149.3126162671815</v>
      </c>
      <c r="Z437" s="66">
        <v>4133.295534247146</v>
      </c>
      <c r="AA437" s="66">
        <v>4111.8992928764774</v>
      </c>
      <c r="AB437" s="66">
        <v>4094.8942327281684</v>
      </c>
      <c r="AC437" s="66">
        <v>4082.4721290011448</v>
      </c>
      <c r="AD437" s="66">
        <v>4069.7290996767574</v>
      </c>
      <c r="AE437" s="66">
        <v>4056.6450417679544</v>
      </c>
      <c r="AF437" s="66">
        <v>4053.9084103682908</v>
      </c>
      <c r="AG437" s="66">
        <v>4040.3368249546875</v>
      </c>
      <c r="AH437" s="66">
        <v>4031.9235834834726</v>
      </c>
      <c r="AI437" s="66">
        <v>4023.3246988198307</v>
      </c>
      <c r="AJ437" s="66">
        <v>4003.2047923873647</v>
      </c>
      <c r="AK437" s="66">
        <v>4001.9197414802761</v>
      </c>
      <c r="AL437" s="66">
        <v>4015.8999622507336</v>
      </c>
      <c r="AM437" s="66">
        <v>3923.2736408123692</v>
      </c>
      <c r="AN437" s="66">
        <v>3987.7295963370393</v>
      </c>
      <c r="AO437" s="66">
        <v>4087.6361208031808</v>
      </c>
      <c r="AP437" s="66">
        <v>4152.8618923654221</v>
      </c>
      <c r="AQ437" s="66">
        <v>4043.2587098079853</v>
      </c>
      <c r="AR437" s="66">
        <v>4094.8082412976678</v>
      </c>
      <c r="AS437" s="66">
        <v>4164.6540053431163</v>
      </c>
      <c r="AT437" s="66">
        <v>4292.1372662448148</v>
      </c>
      <c r="AU437" s="66">
        <v>4056.467717079071</v>
      </c>
      <c r="AV437" s="66">
        <v>4100.5884847901152</v>
      </c>
      <c r="AW437" s="66">
        <v>4145.0290967993433</v>
      </c>
      <c r="AX437" s="66">
        <v>4189.8181490809866</v>
      </c>
      <c r="AY437" s="66">
        <v>4234.9261431608556</v>
      </c>
      <c r="AZ437" s="66">
        <v>4280.4425440420391</v>
      </c>
      <c r="BA437" s="66">
        <v>4326.2781575329082</v>
      </c>
      <c r="BB437" s="66">
        <v>4372.462752791308</v>
      </c>
      <c r="BC437" s="66">
        <v>4418.9648945478457</v>
      </c>
      <c r="BD437" s="66">
        <v>3666.2616861573329</v>
      </c>
      <c r="BE437" s="66">
        <v>0</v>
      </c>
      <c r="BF437" s="66">
        <v>0</v>
      </c>
      <c r="BG437" s="66">
        <v>0</v>
      </c>
      <c r="BH437" s="66">
        <v>0</v>
      </c>
      <c r="BI437" s="66">
        <v>0</v>
      </c>
      <c r="BJ437" s="66">
        <v>0</v>
      </c>
      <c r="BK437" s="66">
        <v>0</v>
      </c>
      <c r="BL437" s="66">
        <v>0</v>
      </c>
      <c r="BM437" s="66">
        <v>0</v>
      </c>
      <c r="BN437" s="66">
        <v>0</v>
      </c>
      <c r="BO437" s="66">
        <v>0</v>
      </c>
      <c r="BP437" s="66">
        <v>0</v>
      </c>
      <c r="BQ437" s="66">
        <v>0</v>
      </c>
      <c r="BR437" s="66">
        <v>0</v>
      </c>
      <c r="BS437" s="66">
        <v>0</v>
      </c>
      <c r="BU437" s="70">
        <v>0</v>
      </c>
    </row>
    <row r="439" spans="2:73" x14ac:dyDescent="0.3">
      <c r="B439" s="68" t="s">
        <v>43</v>
      </c>
      <c r="E439" s="61" t="s">
        <v>26</v>
      </c>
      <c r="F439" s="67" t="s">
        <v>73</v>
      </c>
      <c r="G439" s="68"/>
      <c r="H439" s="68"/>
      <c r="I439" s="66">
        <v>73866.616003213232</v>
      </c>
      <c r="J439" s="68"/>
      <c r="K439" s="66">
        <v>0</v>
      </c>
      <c r="L439" s="66">
        <v>0</v>
      </c>
      <c r="M439" s="66">
        <v>0</v>
      </c>
      <c r="N439" s="66">
        <v>-7.5288281249999991E-2</v>
      </c>
      <c r="O439" s="66">
        <v>-27.555510937499996</v>
      </c>
      <c r="P439" s="66">
        <v>-54.092129375510623</v>
      </c>
      <c r="Q439" s="66">
        <v>1929.0483810197466</v>
      </c>
      <c r="R439" s="66">
        <v>1923.4346353616766</v>
      </c>
      <c r="S439" s="66">
        <v>1924.3842289157674</v>
      </c>
      <c r="T439" s="66">
        <v>1923.4591055784952</v>
      </c>
      <c r="U439" s="66">
        <v>1920.5481514863013</v>
      </c>
      <c r="V439" s="66">
        <v>1915.5605045092466</v>
      </c>
      <c r="W439" s="66">
        <v>1908.3904353854348</v>
      </c>
      <c r="X439" s="66">
        <v>1901.0046655912761</v>
      </c>
      <c r="Y439" s="66">
        <v>1895.4663118971234</v>
      </c>
      <c r="Z439" s="66">
        <v>1889.7583780554996</v>
      </c>
      <c r="AA439" s="66">
        <v>1881.7160374788209</v>
      </c>
      <c r="AB439" s="66">
        <v>1875.6277766306243</v>
      </c>
      <c r="AC439" s="66">
        <v>1871.578243072008</v>
      </c>
      <c r="AD439" s="66">
        <v>1867.4158390042205</v>
      </c>
      <c r="AE439" s="66">
        <v>1863.1322830981171</v>
      </c>
      <c r="AF439" s="66">
        <v>1863.4190378737862</v>
      </c>
      <c r="AG439" s="66">
        <v>1858.9803293079196</v>
      </c>
      <c r="AH439" s="66">
        <v>1856.835740527803</v>
      </c>
      <c r="AI439" s="66">
        <v>1854.6405457194751</v>
      </c>
      <c r="AJ439" s="66">
        <v>1847.4206648855675</v>
      </c>
      <c r="AK439" s="66">
        <v>1696.3146576016816</v>
      </c>
      <c r="AL439" s="66">
        <v>1716.978083245737</v>
      </c>
      <c r="AM439" s="66">
        <v>1686.1877866350596</v>
      </c>
      <c r="AN439" s="66">
        <v>1703.2856639593117</v>
      </c>
      <c r="AO439" s="66">
        <v>1740.9322601822232</v>
      </c>
      <c r="AP439" s="66">
        <v>1752.7360028036824</v>
      </c>
      <c r="AQ439" s="66">
        <v>1703.8075902986429</v>
      </c>
      <c r="AR439" s="66">
        <v>1731.1975047563496</v>
      </c>
      <c r="AS439" s="66">
        <v>1806.5455036670646</v>
      </c>
      <c r="AT439" s="66">
        <v>1885.9527237835548</v>
      </c>
      <c r="AU439" s="66">
        <v>1783.7840986558588</v>
      </c>
      <c r="AV439" s="66">
        <v>1803.9113257952699</v>
      </c>
      <c r="AW439" s="66">
        <v>1824.2037836427435</v>
      </c>
      <c r="AX439" s="66">
        <v>1844.6741283145461</v>
      </c>
      <c r="AY439" s="66">
        <v>1865.3105554033118</v>
      </c>
      <c r="AZ439" s="66">
        <v>1886.1513880541947</v>
      </c>
      <c r="BA439" s="66">
        <v>1907.1596992342024</v>
      </c>
      <c r="BB439" s="66">
        <v>1928.3486899104091</v>
      </c>
      <c r="BC439" s="66">
        <v>1949.7057904881976</v>
      </c>
      <c r="BD439" s="66">
        <v>1959.330399976549</v>
      </c>
      <c r="BE439" s="66">
        <v>0</v>
      </c>
      <c r="BF439" s="66">
        <v>0</v>
      </c>
      <c r="BG439" s="66">
        <v>0</v>
      </c>
      <c r="BH439" s="66">
        <v>0</v>
      </c>
      <c r="BI439" s="66">
        <v>0</v>
      </c>
      <c r="BJ439" s="66">
        <v>0</v>
      </c>
      <c r="BK439" s="66">
        <v>0</v>
      </c>
      <c r="BL439" s="66">
        <v>0</v>
      </c>
      <c r="BM439" s="66">
        <v>0</v>
      </c>
      <c r="BN439" s="66">
        <v>0</v>
      </c>
      <c r="BO439" s="66">
        <v>0</v>
      </c>
      <c r="BP439" s="66">
        <v>0</v>
      </c>
      <c r="BQ439" s="66">
        <v>0</v>
      </c>
      <c r="BR439" s="66">
        <v>0</v>
      </c>
      <c r="BS439" s="66">
        <v>0</v>
      </c>
      <c r="BU439" s="70">
        <v>0</v>
      </c>
    </row>
    <row r="441" spans="2:73" x14ac:dyDescent="0.3">
      <c r="B441" s="68" t="s">
        <v>44</v>
      </c>
      <c r="E441" s="61" t="s">
        <v>26</v>
      </c>
      <c r="F441" s="67" t="s">
        <v>73</v>
      </c>
      <c r="G441" s="68"/>
      <c r="H441" s="68"/>
      <c r="I441" s="66">
        <v>67351.253081338829</v>
      </c>
      <c r="J441" s="68"/>
      <c r="K441" s="66">
        <v>0</v>
      </c>
      <c r="L441" s="66">
        <v>0</v>
      </c>
      <c r="M441" s="66">
        <v>0</v>
      </c>
      <c r="N441" s="66">
        <v>-3.3457987499999994E-2</v>
      </c>
      <c r="O441" s="66">
        <v>-12.245623425</v>
      </c>
      <c r="P441" s="66">
        <v>-41.849166984058684</v>
      </c>
      <c r="Q441" s="66">
        <v>1844.8160203044772</v>
      </c>
      <c r="R441" s="66">
        <v>1835.8405938961555</v>
      </c>
      <c r="S441" s="66">
        <v>1833.6628681583525</v>
      </c>
      <c r="T441" s="66">
        <v>1829.469665313879</v>
      </c>
      <c r="U441" s="66">
        <v>1823.1440436496973</v>
      </c>
      <c r="V441" s="66">
        <v>1814.590086829226</v>
      </c>
      <c r="W441" s="66">
        <v>1803.6963902323268</v>
      </c>
      <c r="X441" s="66">
        <v>1792.509550458047</v>
      </c>
      <c r="Y441" s="66">
        <v>1783.1765712875729</v>
      </c>
      <c r="Z441" s="66">
        <v>1773.5957257159453</v>
      </c>
      <c r="AA441" s="66">
        <v>1761.5113403413275</v>
      </c>
      <c r="AB441" s="66">
        <v>1751.3875798711088</v>
      </c>
      <c r="AC441" s="66">
        <v>1743.3111338821523</v>
      </c>
      <c r="AD441" s="66">
        <v>1735.0399980943525</v>
      </c>
      <c r="AE441" s="66">
        <v>1726.5640154261989</v>
      </c>
      <c r="AF441" s="66">
        <v>1722.7668539744309</v>
      </c>
      <c r="AG441" s="66">
        <v>1713.9671470279441</v>
      </c>
      <c r="AH441" s="66">
        <v>1707.4728151086219</v>
      </c>
      <c r="AI441" s="66">
        <v>1700.8406091314555</v>
      </c>
      <c r="AJ441" s="66">
        <v>1688.8892338105506</v>
      </c>
      <c r="AK441" s="66">
        <v>1530.8020425783488</v>
      </c>
      <c r="AL441" s="66">
        <v>1547.7086849431073</v>
      </c>
      <c r="AM441" s="66">
        <v>1510.9438037416996</v>
      </c>
      <c r="AN441" s="66">
        <v>1525.454686339767</v>
      </c>
      <c r="AO441" s="66">
        <v>1561.2672380471463</v>
      </c>
      <c r="AP441" s="66">
        <v>1568.5681513289483</v>
      </c>
      <c r="AQ441" s="66">
        <v>1512.5282079957451</v>
      </c>
      <c r="AR441" s="66">
        <v>1535.8575557449565</v>
      </c>
      <c r="AS441" s="66">
        <v>1609.0223323325431</v>
      </c>
      <c r="AT441" s="66">
        <v>1686.3081015717239</v>
      </c>
      <c r="AU441" s="66">
        <v>1574.4089499717679</v>
      </c>
      <c r="AV441" s="66">
        <v>1589.7475899922113</v>
      </c>
      <c r="AW441" s="66">
        <v>1605.1458853596309</v>
      </c>
      <c r="AX441" s="66">
        <v>1620.6147670008818</v>
      </c>
      <c r="AY441" s="66">
        <v>1636.1396498755021</v>
      </c>
      <c r="AZ441" s="66">
        <v>1651.7581014439738</v>
      </c>
      <c r="BA441" s="66">
        <v>1667.4292835684982</v>
      </c>
      <c r="BB441" s="66">
        <v>1683.1645092255217</v>
      </c>
      <c r="BC441" s="66">
        <v>1698.9482075612395</v>
      </c>
      <c r="BD441" s="66">
        <v>1703.3113385983456</v>
      </c>
      <c r="BE441" s="66">
        <v>0</v>
      </c>
      <c r="BF441" s="66">
        <v>0</v>
      </c>
      <c r="BG441" s="66">
        <v>0</v>
      </c>
      <c r="BH441" s="66">
        <v>0</v>
      </c>
      <c r="BI441" s="66">
        <v>0</v>
      </c>
      <c r="BJ441" s="66">
        <v>0</v>
      </c>
      <c r="BK441" s="66">
        <v>0</v>
      </c>
      <c r="BL441" s="66">
        <v>0</v>
      </c>
      <c r="BM441" s="66">
        <v>0</v>
      </c>
      <c r="BN441" s="66">
        <v>0</v>
      </c>
      <c r="BO441" s="66">
        <v>0</v>
      </c>
      <c r="BP441" s="66">
        <v>0</v>
      </c>
      <c r="BQ441" s="66">
        <v>0</v>
      </c>
      <c r="BR441" s="66">
        <v>0</v>
      </c>
      <c r="BS441" s="66">
        <v>0</v>
      </c>
      <c r="BU441" s="70">
        <v>0</v>
      </c>
    </row>
    <row r="443" spans="2:73" x14ac:dyDescent="0.3">
      <c r="B443" s="68" t="s">
        <v>47</v>
      </c>
      <c r="E443" s="61" t="s">
        <v>26</v>
      </c>
      <c r="F443" s="67" t="s">
        <v>73</v>
      </c>
      <c r="G443" s="68"/>
      <c r="H443" s="68"/>
      <c r="I443" s="66">
        <v>698540.38764874788</v>
      </c>
      <c r="J443" s="68"/>
      <c r="K443" s="66">
        <v>0</v>
      </c>
      <c r="L443" s="66">
        <v>0</v>
      </c>
      <c r="M443" s="66">
        <v>0</v>
      </c>
      <c r="N443" s="66">
        <v>0</v>
      </c>
      <c r="O443" s="66">
        <v>22058.755734383427</v>
      </c>
      <c r="P443" s="66">
        <v>21348.933870198962</v>
      </c>
      <c r="Q443" s="66">
        <v>21300.648498352937</v>
      </c>
      <c r="R443" s="66">
        <v>21251.397419069999</v>
      </c>
      <c r="S443" s="66">
        <v>20960.720572759299</v>
      </c>
      <c r="T443" s="66">
        <v>20866.29669221997</v>
      </c>
      <c r="U443" s="66">
        <v>18224.27551177685</v>
      </c>
      <c r="V443" s="66">
        <v>28399.849982478489</v>
      </c>
      <c r="W443" s="66">
        <v>28955.871038850521</v>
      </c>
      <c r="X443" s="66">
        <v>28428.020023896286</v>
      </c>
      <c r="Y443" s="66">
        <v>28802.962522608123</v>
      </c>
      <c r="Z443" s="66">
        <v>28962.778549382951</v>
      </c>
      <c r="AA443" s="66">
        <v>28490.867469264726</v>
      </c>
      <c r="AB443" s="66">
        <v>27588.878815323376</v>
      </c>
      <c r="AC443" s="66">
        <v>26000.924390648666</v>
      </c>
      <c r="AD443" s="66">
        <v>25026.297453955471</v>
      </c>
      <c r="AE443" s="66">
        <v>25039.631486638435</v>
      </c>
      <c r="AF443" s="66">
        <v>25117.630239349401</v>
      </c>
      <c r="AG443" s="66">
        <v>25537.21854125867</v>
      </c>
      <c r="AH443" s="66">
        <v>21167.712304385681</v>
      </c>
      <c r="AI443" s="66">
        <v>42805.571842676247</v>
      </c>
      <c r="AJ443" s="66">
        <v>40511.776762131092</v>
      </c>
      <c r="AK443" s="66">
        <v>39343.247306822421</v>
      </c>
      <c r="AL443" s="66">
        <v>38774.658488158602</v>
      </c>
      <c r="AM443" s="66">
        <v>43575.46213215738</v>
      </c>
      <c r="AN443" s="66">
        <v>0</v>
      </c>
      <c r="AO443" s="66">
        <v>0</v>
      </c>
      <c r="AP443" s="66">
        <v>0</v>
      </c>
      <c r="AQ443" s="66">
        <v>0</v>
      </c>
      <c r="AR443" s="66">
        <v>0</v>
      </c>
      <c r="AS443" s="66">
        <v>0</v>
      </c>
      <c r="AT443" s="66">
        <v>0</v>
      </c>
      <c r="AU443" s="66">
        <v>0</v>
      </c>
      <c r="AV443" s="66">
        <v>0</v>
      </c>
      <c r="AW443" s="66">
        <v>0</v>
      </c>
      <c r="AX443" s="66">
        <v>0</v>
      </c>
      <c r="AY443" s="66">
        <v>0</v>
      </c>
      <c r="AZ443" s="66">
        <v>0</v>
      </c>
      <c r="BA443" s="66">
        <v>0</v>
      </c>
      <c r="BB443" s="66">
        <v>0</v>
      </c>
      <c r="BC443" s="66">
        <v>0</v>
      </c>
      <c r="BD443" s="66">
        <v>0</v>
      </c>
      <c r="BE443" s="66">
        <v>0</v>
      </c>
      <c r="BF443" s="66">
        <v>0</v>
      </c>
      <c r="BG443" s="66">
        <v>0</v>
      </c>
      <c r="BH443" s="66">
        <v>0</v>
      </c>
      <c r="BI443" s="66">
        <v>0</v>
      </c>
      <c r="BJ443" s="66">
        <v>0</v>
      </c>
      <c r="BK443" s="66">
        <v>0</v>
      </c>
      <c r="BL443" s="66">
        <v>0</v>
      </c>
      <c r="BM443" s="66">
        <v>0</v>
      </c>
      <c r="BN443" s="66">
        <v>0</v>
      </c>
      <c r="BO443" s="66">
        <v>0</v>
      </c>
      <c r="BP443" s="66">
        <v>0</v>
      </c>
      <c r="BQ443" s="66">
        <v>0</v>
      </c>
      <c r="BR443" s="66">
        <v>0</v>
      </c>
      <c r="BS443" s="66">
        <v>0</v>
      </c>
      <c r="BU443" s="70">
        <v>0</v>
      </c>
    </row>
    <row r="445" spans="2:73" x14ac:dyDescent="0.3">
      <c r="B445" s="68" t="s">
        <v>48</v>
      </c>
      <c r="E445" s="61" t="s">
        <v>26</v>
      </c>
      <c r="F445" s="67" t="s">
        <v>73</v>
      </c>
      <c r="G445" s="68"/>
      <c r="H445" s="68"/>
      <c r="I445" s="66">
        <v>484858.22181240265</v>
      </c>
      <c r="J445" s="68"/>
      <c r="K445" s="66">
        <v>0</v>
      </c>
      <c r="L445" s="66">
        <v>0</v>
      </c>
      <c r="M445" s="66">
        <v>0</v>
      </c>
      <c r="N445" s="66">
        <v>0</v>
      </c>
      <c r="O445" s="66">
        <v>0</v>
      </c>
      <c r="P445" s="66">
        <v>0</v>
      </c>
      <c r="Q445" s="66">
        <v>22212.705545226061</v>
      </c>
      <c r="R445" s="66">
        <v>22411.955660400727</v>
      </c>
      <c r="S445" s="66">
        <v>20937.668020634515</v>
      </c>
      <c r="T445" s="66">
        <v>20973.039827228375</v>
      </c>
      <c r="U445" s="66">
        <v>21007.505895738828</v>
      </c>
      <c r="V445" s="66">
        <v>20876.380668376827</v>
      </c>
      <c r="W445" s="66">
        <v>20905.667821378323</v>
      </c>
      <c r="X445" s="66">
        <v>20933.908107598392</v>
      </c>
      <c r="Y445" s="66">
        <v>20961.074059262035</v>
      </c>
      <c r="Z445" s="66">
        <v>20987.137633116989</v>
      </c>
      <c r="AA445" s="66">
        <v>20631.47117918911</v>
      </c>
      <c r="AB445" s="66">
        <v>20647.63152706546</v>
      </c>
      <c r="AC445" s="66">
        <v>20662.449557596494</v>
      </c>
      <c r="AD445" s="66">
        <v>25015.013625914795</v>
      </c>
      <c r="AE445" s="66">
        <v>17379.281117839128</v>
      </c>
      <c r="AF445" s="66">
        <v>16080.589103180617</v>
      </c>
      <c r="AG445" s="66">
        <v>16028.712039775548</v>
      </c>
      <c r="AH445" s="66">
        <v>16018.405409986857</v>
      </c>
      <c r="AI445" s="66">
        <v>16384.993477666285</v>
      </c>
      <c r="AJ445" s="66">
        <v>16262.605861419315</v>
      </c>
      <c r="AK445" s="66">
        <v>16270.99819274252</v>
      </c>
      <c r="AL445" s="66">
        <v>15864.12965231057</v>
      </c>
      <c r="AM445" s="66">
        <v>15480.581339790922</v>
      </c>
      <c r="AN445" s="66">
        <v>15180.619917005006</v>
      </c>
      <c r="AO445" s="66">
        <v>15160.366491527373</v>
      </c>
      <c r="AP445" s="66">
        <v>9583.3300804316077</v>
      </c>
      <c r="AQ445" s="66">
        <v>0</v>
      </c>
      <c r="AR445" s="66">
        <v>0</v>
      </c>
      <c r="AS445" s="66">
        <v>0</v>
      </c>
      <c r="AT445" s="66">
        <v>0</v>
      </c>
      <c r="AU445" s="66">
        <v>0</v>
      </c>
      <c r="AV445" s="66">
        <v>0</v>
      </c>
      <c r="AW445" s="66">
        <v>0</v>
      </c>
      <c r="AX445" s="66">
        <v>0</v>
      </c>
      <c r="AY445" s="66">
        <v>0</v>
      </c>
      <c r="AZ445" s="66">
        <v>0</v>
      </c>
      <c r="BA445" s="66">
        <v>0</v>
      </c>
      <c r="BB445" s="66">
        <v>0</v>
      </c>
      <c r="BC445" s="66">
        <v>0</v>
      </c>
      <c r="BD445" s="66">
        <v>0</v>
      </c>
      <c r="BE445" s="66">
        <v>0</v>
      </c>
      <c r="BF445" s="66">
        <v>0</v>
      </c>
      <c r="BG445" s="66">
        <v>0</v>
      </c>
      <c r="BH445" s="66">
        <v>0</v>
      </c>
      <c r="BI445" s="66">
        <v>0</v>
      </c>
      <c r="BJ445" s="66">
        <v>0</v>
      </c>
      <c r="BK445" s="66">
        <v>0</v>
      </c>
      <c r="BL445" s="66">
        <v>0</v>
      </c>
      <c r="BM445" s="66">
        <v>0</v>
      </c>
      <c r="BN445" s="66">
        <v>0</v>
      </c>
      <c r="BO445" s="66">
        <v>0</v>
      </c>
      <c r="BP445" s="66">
        <v>0</v>
      </c>
      <c r="BQ445" s="66">
        <v>0</v>
      </c>
      <c r="BR445" s="66">
        <v>0</v>
      </c>
      <c r="BS445" s="66">
        <v>0</v>
      </c>
      <c r="BU445" s="70">
        <v>0</v>
      </c>
    </row>
    <row r="447" spans="2:73" x14ac:dyDescent="0.3">
      <c r="B447" s="68" t="s">
        <v>49</v>
      </c>
      <c r="E447" s="61" t="s">
        <v>26</v>
      </c>
      <c r="F447" s="67" t="s">
        <v>73</v>
      </c>
      <c r="G447" s="68"/>
      <c r="H447" s="68"/>
      <c r="I447" s="66">
        <v>112679.53008667751</v>
      </c>
      <c r="J447" s="68"/>
      <c r="K447" s="66">
        <v>0</v>
      </c>
      <c r="L447" s="66">
        <v>0</v>
      </c>
      <c r="M447" s="66">
        <v>0</v>
      </c>
      <c r="N447" s="66">
        <v>0</v>
      </c>
      <c r="O447" s="66">
        <v>0</v>
      </c>
      <c r="P447" s="66">
        <v>0</v>
      </c>
      <c r="Q447" s="66">
        <v>5175.8483030344123</v>
      </c>
      <c r="R447" s="66">
        <v>5221.0996642157934</v>
      </c>
      <c r="S447" s="66">
        <v>4870.1863739009514</v>
      </c>
      <c r="T447" s="66">
        <v>4876.7892070534563</v>
      </c>
      <c r="U447" s="66">
        <v>4883.1420292917092</v>
      </c>
      <c r="V447" s="66">
        <v>4850.2396565225163</v>
      </c>
      <c r="W447" s="66">
        <v>4855.2927616715369</v>
      </c>
      <c r="X447" s="66">
        <v>4860.060258171613</v>
      </c>
      <c r="Y447" s="66">
        <v>4864.5348871667575</v>
      </c>
      <c r="Z447" s="66">
        <v>4868.7092384371299</v>
      </c>
      <c r="AA447" s="66">
        <v>4782.4338742766122</v>
      </c>
      <c r="AB447" s="66">
        <v>4784.1819811998557</v>
      </c>
      <c r="AC447" s="66">
        <v>4785.5705839793136</v>
      </c>
      <c r="AD447" s="66">
        <v>5268.8236718298831</v>
      </c>
      <c r="AE447" s="66">
        <v>3819.5128290115044</v>
      </c>
      <c r="AF447" s="66">
        <v>3693.7723934825954</v>
      </c>
      <c r="AG447" s="66">
        <v>3679.1899568991385</v>
      </c>
      <c r="AH447" s="66">
        <v>3674.4072340566513</v>
      </c>
      <c r="AI447" s="66">
        <v>3758.8422112461321</v>
      </c>
      <c r="AJ447" s="66">
        <v>3727.419387781511</v>
      </c>
      <c r="AK447" s="66">
        <v>3726.922036770125</v>
      </c>
      <c r="AL447" s="66">
        <v>3628.0237264902339</v>
      </c>
      <c r="AM447" s="66">
        <v>3534.5979339123346</v>
      </c>
      <c r="AN447" s="66">
        <v>3460.91732821596</v>
      </c>
      <c r="AO447" s="66">
        <v>4428.2285474113833</v>
      </c>
      <c r="AP447" s="66">
        <v>2600.784010648395</v>
      </c>
      <c r="AQ447" s="66">
        <v>0</v>
      </c>
      <c r="AR447" s="66">
        <v>0</v>
      </c>
      <c r="AS447" s="66">
        <v>0</v>
      </c>
      <c r="AT447" s="66">
        <v>0</v>
      </c>
      <c r="AU447" s="66">
        <v>0</v>
      </c>
      <c r="AV447" s="66">
        <v>0</v>
      </c>
      <c r="AW447" s="66">
        <v>0</v>
      </c>
      <c r="AX447" s="66">
        <v>0</v>
      </c>
      <c r="AY447" s="66">
        <v>0</v>
      </c>
      <c r="AZ447" s="66">
        <v>0</v>
      </c>
      <c r="BA447" s="66">
        <v>0</v>
      </c>
      <c r="BB447" s="66">
        <v>0</v>
      </c>
      <c r="BC447" s="66">
        <v>0</v>
      </c>
      <c r="BD447" s="66">
        <v>0</v>
      </c>
      <c r="BE447" s="66">
        <v>0</v>
      </c>
      <c r="BF447" s="66">
        <v>0</v>
      </c>
      <c r="BG447" s="66">
        <v>0</v>
      </c>
      <c r="BH447" s="66">
        <v>0</v>
      </c>
      <c r="BI447" s="66">
        <v>0</v>
      </c>
      <c r="BJ447" s="66">
        <v>0</v>
      </c>
      <c r="BK447" s="66">
        <v>0</v>
      </c>
      <c r="BL447" s="66">
        <v>0</v>
      </c>
      <c r="BM447" s="66">
        <v>0</v>
      </c>
      <c r="BN447" s="66">
        <v>0</v>
      </c>
      <c r="BO447" s="66">
        <v>0</v>
      </c>
      <c r="BP447" s="66">
        <v>0</v>
      </c>
      <c r="BQ447" s="66">
        <v>0</v>
      </c>
      <c r="BR447" s="66">
        <v>0</v>
      </c>
      <c r="BS447" s="66">
        <v>0</v>
      </c>
      <c r="BU447" s="70">
        <v>0</v>
      </c>
    </row>
    <row r="448" spans="2:73" x14ac:dyDescent="0.3">
      <c r="E448" s="74"/>
      <c r="F448" s="88"/>
      <c r="G448" s="76"/>
      <c r="H448" s="76"/>
      <c r="I448" s="89"/>
      <c r="J448" s="76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75"/>
      <c r="AZ448" s="75"/>
      <c r="BA448" s="75"/>
      <c r="BB448" s="75"/>
      <c r="BC448" s="75"/>
      <c r="BD448" s="75"/>
      <c r="BE448" s="75"/>
      <c r="BF448" s="75"/>
      <c r="BG448" s="75"/>
      <c r="BH448" s="75"/>
      <c r="BI448" s="75"/>
      <c r="BJ448" s="75"/>
      <c r="BK448" s="75"/>
      <c r="BL448" s="75"/>
      <c r="BM448" s="75"/>
      <c r="BN448" s="75"/>
      <c r="BO448" s="75"/>
      <c r="BP448" s="75"/>
      <c r="BQ448" s="75"/>
      <c r="BR448" s="75"/>
      <c r="BS448" s="75"/>
    </row>
    <row r="449" spans="1:73" ht="14.5" thickBot="1" x14ac:dyDescent="0.35">
      <c r="E449" s="71" t="s">
        <v>67</v>
      </c>
      <c r="F449" s="71"/>
      <c r="G449" s="71"/>
      <c r="H449" s="71"/>
      <c r="I449" s="72">
        <v>4446274.7395200636</v>
      </c>
      <c r="J449" s="71"/>
      <c r="K449" s="72">
        <v>0</v>
      </c>
      <c r="L449" s="72">
        <v>0</v>
      </c>
      <c r="M449" s="72">
        <v>0</v>
      </c>
      <c r="N449" s="72">
        <v>-2.6339745517361113</v>
      </c>
      <c r="O449" s="72">
        <v>21094.721048448009</v>
      </c>
      <c r="P449" s="72">
        <v>20273.090979989487</v>
      </c>
      <c r="Q449" s="72">
        <v>58709.677721617059</v>
      </c>
      <c r="R449" s="72">
        <v>97809.727466433047</v>
      </c>
      <c r="S449" s="72">
        <v>111834.72190450826</v>
      </c>
      <c r="T449" s="72">
        <v>115281.04658009831</v>
      </c>
      <c r="U449" s="72">
        <v>114203.79612030747</v>
      </c>
      <c r="V449" s="72">
        <v>124205.99079661648</v>
      </c>
      <c r="W449" s="72">
        <v>124200.51196285634</v>
      </c>
      <c r="X449" s="72">
        <v>123537.62995260043</v>
      </c>
      <c r="Y449" s="72">
        <v>123940.32676141674</v>
      </c>
      <c r="Z449" s="72">
        <v>124158.72941281804</v>
      </c>
      <c r="AA449" s="72">
        <v>123176.97192386352</v>
      </c>
      <c r="AB449" s="72">
        <v>122031.58139067421</v>
      </c>
      <c r="AC449" s="72">
        <v>120463.48254425461</v>
      </c>
      <c r="AD449" s="72">
        <v>124378.27568819025</v>
      </c>
      <c r="AE449" s="72">
        <v>115374.83813182442</v>
      </c>
      <c r="AF449" s="72">
        <v>114176.28022982215</v>
      </c>
      <c r="AG449" s="72">
        <v>114174.94780516182</v>
      </c>
      <c r="AH449" s="72">
        <v>109806.29221070695</v>
      </c>
      <c r="AI449" s="72">
        <v>131988.01882262644</v>
      </c>
      <c r="AJ449" s="72">
        <v>129512.00517197851</v>
      </c>
      <c r="AK449" s="72">
        <v>128576.0690831033</v>
      </c>
      <c r="AL449" s="72">
        <v>149160.32766208577</v>
      </c>
      <c r="AM449" s="72">
        <v>167018.70900328833</v>
      </c>
      <c r="AN449" s="72">
        <v>126309.72089778645</v>
      </c>
      <c r="AO449" s="72">
        <v>130714.37534155603</v>
      </c>
      <c r="AP449" s="72">
        <v>124583.86147259529</v>
      </c>
      <c r="AQ449" s="72">
        <v>111232.75514603985</v>
      </c>
      <c r="AR449" s="72">
        <v>113742.48796114593</v>
      </c>
      <c r="AS449" s="72">
        <v>116761.50848586176</v>
      </c>
      <c r="AT449" s="72">
        <v>121006.9394738533</v>
      </c>
      <c r="AU449" s="72">
        <v>119412.18363642946</v>
      </c>
      <c r="AV449" s="72">
        <v>120043.74471081515</v>
      </c>
      <c r="AW449" s="72">
        <v>122069.59313160759</v>
      </c>
      <c r="AX449" s="72">
        <v>124313.9750123517</v>
      </c>
      <c r="AY449" s="72">
        <v>126757.9633024146</v>
      </c>
      <c r="AZ449" s="72">
        <v>115469.42445587451</v>
      </c>
      <c r="BA449" s="72">
        <v>31666.28939978073</v>
      </c>
      <c r="BB449" s="72">
        <v>17337.029761201618</v>
      </c>
      <c r="BC449" s="72">
        <v>8438.8475052800186</v>
      </c>
      <c r="BD449" s="72">
        <v>7328.9034247322279</v>
      </c>
      <c r="BE449" s="72">
        <v>0</v>
      </c>
      <c r="BF449" s="72">
        <v>0</v>
      </c>
      <c r="BG449" s="72">
        <v>0</v>
      </c>
      <c r="BH449" s="72">
        <v>0</v>
      </c>
      <c r="BI449" s="72">
        <v>0</v>
      </c>
      <c r="BJ449" s="72">
        <v>0</v>
      </c>
      <c r="BK449" s="72">
        <v>0</v>
      </c>
      <c r="BL449" s="72">
        <v>0</v>
      </c>
      <c r="BM449" s="72">
        <v>0</v>
      </c>
      <c r="BN449" s="72">
        <v>0</v>
      </c>
      <c r="BO449" s="72">
        <v>0</v>
      </c>
      <c r="BP449" s="72">
        <v>0</v>
      </c>
      <c r="BQ449" s="72">
        <v>0</v>
      </c>
      <c r="BR449" s="72">
        <v>0</v>
      </c>
      <c r="BS449" s="72">
        <v>0</v>
      </c>
      <c r="BU449" s="73">
        <v>0</v>
      </c>
    </row>
    <row r="450" spans="1:73" ht="14.5" thickTop="1" x14ac:dyDescent="0.3">
      <c r="E450" s="7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</row>
    <row r="451" spans="1:73" x14ac:dyDescent="0.3">
      <c r="B451" s="68" t="s">
        <v>50</v>
      </c>
      <c r="E451" s="61" t="s">
        <v>26</v>
      </c>
      <c r="F451" s="67" t="s">
        <v>73</v>
      </c>
      <c r="G451" s="68"/>
      <c r="H451" s="68"/>
      <c r="I451" s="66">
        <v>245951.57548848671</v>
      </c>
      <c r="J451" s="68"/>
      <c r="K451" s="66">
        <v>0</v>
      </c>
      <c r="L451" s="66">
        <v>0</v>
      </c>
      <c r="M451" s="66">
        <v>0</v>
      </c>
      <c r="N451" s="66">
        <v>0</v>
      </c>
      <c r="O451" s="66">
        <v>0</v>
      </c>
      <c r="P451" s="66">
        <v>6163.9669207008928</v>
      </c>
      <c r="Q451" s="66">
        <v>6206.8306481075924</v>
      </c>
      <c r="R451" s="66">
        <v>6287.1782016061134</v>
      </c>
      <c r="S451" s="66">
        <v>6307.9889088734872</v>
      </c>
      <c r="T451" s="66">
        <v>6300.0857617320507</v>
      </c>
      <c r="U451" s="66">
        <v>6299.3558451252475</v>
      </c>
      <c r="V451" s="66">
        <v>6290.1644989218312</v>
      </c>
      <c r="W451" s="66">
        <v>6280.2561418519172</v>
      </c>
      <c r="X451" s="66">
        <v>6269.8698617993341</v>
      </c>
      <c r="Y451" s="66">
        <v>6258.7391956157862</v>
      </c>
      <c r="Z451" s="66">
        <v>6246.9342530879203</v>
      </c>
      <c r="AA451" s="66">
        <v>6234.3561812157368</v>
      </c>
      <c r="AB451" s="66">
        <v>6221.2436946932412</v>
      </c>
      <c r="AC451" s="66">
        <v>6207.3284223143601</v>
      </c>
      <c r="AD451" s="66">
        <v>6192.6795509372114</v>
      </c>
      <c r="AE451" s="66">
        <v>6069.8863994390358</v>
      </c>
      <c r="AF451" s="66">
        <v>5939.0230804916646</v>
      </c>
      <c r="AG451" s="66">
        <v>5832.7927541137597</v>
      </c>
      <c r="AH451" s="66">
        <v>5795.2009548297883</v>
      </c>
      <c r="AI451" s="66">
        <v>5694.3700771668309</v>
      </c>
      <c r="AJ451" s="66">
        <v>5647.9150745446186</v>
      </c>
      <c r="AK451" s="66">
        <v>5496.0413724113496</v>
      </c>
      <c r="AL451" s="66">
        <v>5527.5492625620373</v>
      </c>
      <c r="AM451" s="66">
        <v>5489.7385359536074</v>
      </c>
      <c r="AN451" s="66">
        <v>6081.1490855462744</v>
      </c>
      <c r="AO451" s="66">
        <v>6334.9952753564303</v>
      </c>
      <c r="AP451" s="66">
        <v>6396.8097617427175</v>
      </c>
      <c r="AQ451" s="66">
        <v>6368.360909778321</v>
      </c>
      <c r="AR451" s="66">
        <v>6300.5726736702482</v>
      </c>
      <c r="AS451" s="66">
        <v>6306.7844538060817</v>
      </c>
      <c r="AT451" s="66">
        <v>6247.3212829349413</v>
      </c>
      <c r="AU451" s="66">
        <v>6009.0366691952941</v>
      </c>
      <c r="AV451" s="66">
        <v>6079.8213060799008</v>
      </c>
      <c r="AW451" s="66">
        <v>6151.0269669918398</v>
      </c>
      <c r="AX451" s="66">
        <v>6222.6996661223411</v>
      </c>
      <c r="AY451" s="66">
        <v>6294.7867664014011</v>
      </c>
      <c r="AZ451" s="66">
        <v>6367.4375738986091</v>
      </c>
      <c r="BA451" s="66">
        <v>6440.4979782788869</v>
      </c>
      <c r="BB451" s="66">
        <v>6514.0158099225428</v>
      </c>
      <c r="BC451" s="66">
        <v>6587.9348697639489</v>
      </c>
      <c r="BD451" s="66">
        <v>-11.171159098503427</v>
      </c>
      <c r="BE451" s="66">
        <v>0</v>
      </c>
      <c r="BF451" s="66">
        <v>0</v>
      </c>
      <c r="BG451" s="66">
        <v>0</v>
      </c>
      <c r="BH451" s="66">
        <v>0</v>
      </c>
      <c r="BI451" s="66">
        <v>0</v>
      </c>
      <c r="BJ451" s="66">
        <v>0</v>
      </c>
      <c r="BK451" s="66">
        <v>0</v>
      </c>
      <c r="BL451" s="66">
        <v>0</v>
      </c>
      <c r="BM451" s="66">
        <v>0</v>
      </c>
      <c r="BN451" s="66">
        <v>0</v>
      </c>
      <c r="BO451" s="66">
        <v>0</v>
      </c>
      <c r="BP451" s="66">
        <v>0</v>
      </c>
      <c r="BQ451" s="66">
        <v>0</v>
      </c>
      <c r="BR451" s="66">
        <v>0</v>
      </c>
      <c r="BS451" s="66">
        <v>0</v>
      </c>
      <c r="BU451" s="70">
        <v>0</v>
      </c>
    </row>
    <row r="453" spans="1:73" x14ac:dyDescent="0.3">
      <c r="B453" s="68" t="s">
        <v>51</v>
      </c>
      <c r="E453" s="61" t="s">
        <v>26</v>
      </c>
      <c r="F453" s="67" t="s">
        <v>73</v>
      </c>
      <c r="G453" s="68"/>
      <c r="H453" s="68"/>
      <c r="I453" s="66">
        <v>162484.24253340971</v>
      </c>
      <c r="J453" s="68"/>
      <c r="K453" s="66">
        <v>0</v>
      </c>
      <c r="L453" s="66">
        <v>0</v>
      </c>
      <c r="M453" s="66">
        <v>0</v>
      </c>
      <c r="N453" s="66">
        <v>0</v>
      </c>
      <c r="O453" s="66">
        <v>0</v>
      </c>
      <c r="P453" s="66">
        <v>4210.4004355553498</v>
      </c>
      <c r="Q453" s="66">
        <v>4392.0003249078463</v>
      </c>
      <c r="R453" s="66">
        <v>4386.283607441329</v>
      </c>
      <c r="S453" s="66">
        <v>4380.0971051383658</v>
      </c>
      <c r="T453" s="66">
        <v>4373.565399864191</v>
      </c>
      <c r="U453" s="66">
        <v>4366.5454726204043</v>
      </c>
      <c r="V453" s="66">
        <v>4359.0723943759012</v>
      </c>
      <c r="W453" s="66">
        <v>4351.0917361891952</v>
      </c>
      <c r="X453" s="66">
        <v>4342.7278264320075</v>
      </c>
      <c r="Y453" s="66">
        <v>4333.8363627418585</v>
      </c>
      <c r="Z453" s="66">
        <v>4324.4517936249504</v>
      </c>
      <c r="AA453" s="66">
        <v>4314.5187121766576</v>
      </c>
      <c r="AB453" s="66">
        <v>4304.1611348306333</v>
      </c>
      <c r="AC453" s="66">
        <v>4293.2334075086037</v>
      </c>
      <c r="AD453" s="66">
        <v>4281.7692923893474</v>
      </c>
      <c r="AE453" s="66">
        <v>3827.6802425940868</v>
      </c>
      <c r="AF453" s="66">
        <v>3825.2851843024282</v>
      </c>
      <c r="AG453" s="66">
        <v>3751.4726612051463</v>
      </c>
      <c r="AH453" s="66">
        <v>3723.7202052533794</v>
      </c>
      <c r="AI453" s="66">
        <v>3653.436321189597</v>
      </c>
      <c r="AJ453" s="66">
        <v>3619.6284086217429</v>
      </c>
      <c r="AK453" s="66">
        <v>3514.9521829128234</v>
      </c>
      <c r="AL453" s="66">
        <v>3533.4125559399081</v>
      </c>
      <c r="AM453" s="66">
        <v>3505.2533475475361</v>
      </c>
      <c r="AN453" s="66">
        <v>3913.5711474282002</v>
      </c>
      <c r="AO453" s="66">
        <v>4081.2253859172247</v>
      </c>
      <c r="AP453" s="66">
        <v>4119.8216947511628</v>
      </c>
      <c r="AQ453" s="66">
        <v>4097.7240367898467</v>
      </c>
      <c r="AR453" s="66">
        <v>4049.1387238644065</v>
      </c>
      <c r="AS453" s="66">
        <v>4050.3915953745645</v>
      </c>
      <c r="AT453" s="66">
        <v>4006.9002335412297</v>
      </c>
      <c r="AU453" s="66">
        <v>3843.5996589417628</v>
      </c>
      <c r="AV453" s="66">
        <v>3887.8488595619528</v>
      </c>
      <c r="AW453" s="66">
        <v>3932.3159077968194</v>
      </c>
      <c r="AX453" s="66">
        <v>3977.0293842953033</v>
      </c>
      <c r="AY453" s="66">
        <v>4021.9536487439555</v>
      </c>
      <c r="AZ453" s="66">
        <v>4067.1844304025817</v>
      </c>
      <c r="BA453" s="66">
        <v>4112.6199993166802</v>
      </c>
      <c r="BB453" s="66">
        <v>4158.2899923889208</v>
      </c>
      <c r="BC453" s="66">
        <v>4204.1563233991074</v>
      </c>
      <c r="BD453" s="66">
        <v>-8.1246044672863693</v>
      </c>
      <c r="BE453" s="66">
        <v>0</v>
      </c>
      <c r="BF453" s="66">
        <v>0</v>
      </c>
      <c r="BG453" s="66">
        <v>0</v>
      </c>
      <c r="BH453" s="66">
        <v>0</v>
      </c>
      <c r="BI453" s="66">
        <v>0</v>
      </c>
      <c r="BJ453" s="66">
        <v>0</v>
      </c>
      <c r="BK453" s="66">
        <v>0</v>
      </c>
      <c r="BL453" s="66">
        <v>0</v>
      </c>
      <c r="BM453" s="66">
        <v>0</v>
      </c>
      <c r="BN453" s="66">
        <v>0</v>
      </c>
      <c r="BO453" s="66">
        <v>0</v>
      </c>
      <c r="BP453" s="66">
        <v>0</v>
      </c>
      <c r="BQ453" s="66">
        <v>0</v>
      </c>
      <c r="BR453" s="66">
        <v>0</v>
      </c>
      <c r="BS453" s="66">
        <v>0</v>
      </c>
      <c r="BU453" s="70">
        <v>0</v>
      </c>
    </row>
    <row r="455" spans="1:73" x14ac:dyDescent="0.3">
      <c r="B455" s="68" t="s">
        <v>52</v>
      </c>
      <c r="E455" s="61" t="s">
        <v>26</v>
      </c>
      <c r="F455" s="67" t="s">
        <v>73</v>
      </c>
      <c r="G455" s="68"/>
      <c r="H455" s="68"/>
      <c r="I455" s="66">
        <v>77302.260601159927</v>
      </c>
      <c r="J455" s="68"/>
      <c r="K455" s="66">
        <v>0</v>
      </c>
      <c r="L455" s="66">
        <v>0</v>
      </c>
      <c r="M455" s="66">
        <v>0</v>
      </c>
      <c r="N455" s="66">
        <v>0</v>
      </c>
      <c r="O455" s="66">
        <v>0</v>
      </c>
      <c r="P455" s="66">
        <v>3367.5522909840411</v>
      </c>
      <c r="Q455" s="66">
        <v>2938.4978971437658</v>
      </c>
      <c r="R455" s="66">
        <v>2759.6366469934837</v>
      </c>
      <c r="S455" s="66">
        <v>2589.6371860119884</v>
      </c>
      <c r="T455" s="66">
        <v>2728.9145335766684</v>
      </c>
      <c r="U455" s="66">
        <v>3188.3788011167762</v>
      </c>
      <c r="V455" s="66">
        <v>2829.2719706352209</v>
      </c>
      <c r="W455" s="66">
        <v>3031.0888012672344</v>
      </c>
      <c r="X455" s="66">
        <v>3197.4739584426889</v>
      </c>
      <c r="Y455" s="66">
        <v>3294.8990398365731</v>
      </c>
      <c r="Z455" s="66">
        <v>2701.7582921380181</v>
      </c>
      <c r="AA455" s="66">
        <v>2675.3693972544916</v>
      </c>
      <c r="AB455" s="66">
        <v>2829.9293029906435</v>
      </c>
      <c r="AC455" s="66">
        <v>2897.7620353871771</v>
      </c>
      <c r="AD455" s="66">
        <v>2817.6298428259897</v>
      </c>
      <c r="AE455" s="66">
        <v>2637.8565896855116</v>
      </c>
      <c r="AF455" s="66">
        <v>2496.0056319937153</v>
      </c>
      <c r="AG455" s="66">
        <v>2506.1349069846319</v>
      </c>
      <c r="AH455" s="66">
        <v>2584.9397391589555</v>
      </c>
      <c r="AI455" s="66">
        <v>2558.8084703511795</v>
      </c>
      <c r="AJ455" s="66">
        <v>2420.7105895422642</v>
      </c>
      <c r="AK455" s="66">
        <v>1591.5715857623804</v>
      </c>
      <c r="AL455" s="66">
        <v>4700.2197269856824</v>
      </c>
      <c r="AM455" s="66">
        <v>4643.1133931099521</v>
      </c>
      <c r="AN455" s="66">
        <v>4723.0836843417092</v>
      </c>
      <c r="AO455" s="66">
        <v>2592.0162866391847</v>
      </c>
      <c r="AP455" s="66">
        <v>0</v>
      </c>
      <c r="AQ455" s="66">
        <v>0</v>
      </c>
      <c r="AR455" s="66">
        <v>0</v>
      </c>
      <c r="AS455" s="66">
        <v>0</v>
      </c>
      <c r="AT455" s="66">
        <v>0</v>
      </c>
      <c r="AU455" s="66">
        <v>0</v>
      </c>
      <c r="AV455" s="66">
        <v>0</v>
      </c>
      <c r="AW455" s="66">
        <v>0</v>
      </c>
      <c r="AX455" s="66">
        <v>0</v>
      </c>
      <c r="AY455" s="66">
        <v>0</v>
      </c>
      <c r="AZ455" s="66">
        <v>0</v>
      </c>
      <c r="BA455" s="66">
        <v>0</v>
      </c>
      <c r="BB455" s="66">
        <v>0</v>
      </c>
      <c r="BC455" s="66">
        <v>0</v>
      </c>
      <c r="BD455" s="66">
        <v>0</v>
      </c>
      <c r="BE455" s="66">
        <v>0</v>
      </c>
      <c r="BF455" s="66">
        <v>0</v>
      </c>
      <c r="BG455" s="66">
        <v>0</v>
      </c>
      <c r="BH455" s="66">
        <v>0</v>
      </c>
      <c r="BI455" s="66">
        <v>0</v>
      </c>
      <c r="BJ455" s="66">
        <v>0</v>
      </c>
      <c r="BK455" s="66">
        <v>0</v>
      </c>
      <c r="BL455" s="66">
        <v>0</v>
      </c>
      <c r="BM455" s="66">
        <v>0</v>
      </c>
      <c r="BN455" s="66">
        <v>0</v>
      </c>
      <c r="BO455" s="66">
        <v>0</v>
      </c>
      <c r="BP455" s="66">
        <v>0</v>
      </c>
      <c r="BQ455" s="66">
        <v>0</v>
      </c>
      <c r="BR455" s="66">
        <v>0</v>
      </c>
      <c r="BS455" s="66">
        <v>0</v>
      </c>
      <c r="BU455" s="70">
        <v>0</v>
      </c>
    </row>
    <row r="457" spans="1:73" x14ac:dyDescent="0.3">
      <c r="B457" s="68" t="s">
        <v>53</v>
      </c>
      <c r="E457" s="61" t="s">
        <v>26</v>
      </c>
      <c r="F457" s="67" t="s">
        <v>73</v>
      </c>
      <c r="G457" s="68"/>
      <c r="H457" s="68"/>
      <c r="I457" s="66">
        <v>21472.3733778266</v>
      </c>
      <c r="J457" s="68"/>
      <c r="K457" s="66">
        <v>0</v>
      </c>
      <c r="L457" s="66">
        <v>0</v>
      </c>
      <c r="M457" s="66">
        <v>0</v>
      </c>
      <c r="N457" s="66">
        <v>0</v>
      </c>
      <c r="O457" s="66">
        <v>0</v>
      </c>
      <c r="P457" s="66">
        <v>905.10426999873312</v>
      </c>
      <c r="Q457" s="66">
        <v>828.16273434279447</v>
      </c>
      <c r="R457" s="66">
        <v>768.16858250447035</v>
      </c>
      <c r="S457" s="66">
        <v>729.08016393560604</v>
      </c>
      <c r="T457" s="66">
        <v>767.59943281969186</v>
      </c>
      <c r="U457" s="66">
        <v>893.41143105792435</v>
      </c>
      <c r="V457" s="66">
        <v>794.78561869850807</v>
      </c>
      <c r="W457" s="66">
        <v>851.51500074359342</v>
      </c>
      <c r="X457" s="66">
        <v>897.8785669792768</v>
      </c>
      <c r="Y457" s="66">
        <v>924.09755147192868</v>
      </c>
      <c r="Z457" s="66">
        <v>751.95315237393186</v>
      </c>
      <c r="AA457" s="66">
        <v>743.91191304476729</v>
      </c>
      <c r="AB457" s="66">
        <v>786.41842427221411</v>
      </c>
      <c r="AC457" s="66">
        <v>806.00275321730032</v>
      </c>
      <c r="AD457" s="66">
        <v>782.50815254045233</v>
      </c>
      <c r="AE457" s="66">
        <v>719.38904137359577</v>
      </c>
      <c r="AF457" s="66">
        <v>690.76030442528986</v>
      </c>
      <c r="AG457" s="66">
        <v>693.19399586843133</v>
      </c>
      <c r="AH457" s="66">
        <v>714.88751306674249</v>
      </c>
      <c r="AI457" s="66">
        <v>705.43289386780725</v>
      </c>
      <c r="AJ457" s="66">
        <v>667.95456787560875</v>
      </c>
      <c r="AK457" s="66">
        <v>418.62859728797844</v>
      </c>
      <c r="AL457" s="66">
        <v>1305.7688904051779</v>
      </c>
      <c r="AM457" s="66">
        <v>1290.3598315919726</v>
      </c>
      <c r="AN457" s="66">
        <v>1312.3290200751464</v>
      </c>
      <c r="AO457" s="66">
        <v>723.07097398765632</v>
      </c>
      <c r="AP457" s="66">
        <v>0</v>
      </c>
      <c r="AQ457" s="66">
        <v>0</v>
      </c>
      <c r="AR457" s="66">
        <v>0</v>
      </c>
      <c r="AS457" s="66">
        <v>0</v>
      </c>
      <c r="AT457" s="66">
        <v>0</v>
      </c>
      <c r="AU457" s="66">
        <v>0</v>
      </c>
      <c r="AV457" s="66">
        <v>0</v>
      </c>
      <c r="AW457" s="66">
        <v>0</v>
      </c>
      <c r="AX457" s="66">
        <v>0</v>
      </c>
      <c r="AY457" s="66">
        <v>0</v>
      </c>
      <c r="AZ457" s="66">
        <v>0</v>
      </c>
      <c r="BA457" s="66">
        <v>0</v>
      </c>
      <c r="BB457" s="66">
        <v>0</v>
      </c>
      <c r="BC457" s="66">
        <v>0</v>
      </c>
      <c r="BD457" s="66">
        <v>0</v>
      </c>
      <c r="BE457" s="66">
        <v>0</v>
      </c>
      <c r="BF457" s="66">
        <v>0</v>
      </c>
      <c r="BG457" s="66">
        <v>0</v>
      </c>
      <c r="BH457" s="66">
        <v>0</v>
      </c>
      <c r="BI457" s="66">
        <v>0</v>
      </c>
      <c r="BJ457" s="66">
        <v>0</v>
      </c>
      <c r="BK457" s="66">
        <v>0</v>
      </c>
      <c r="BL457" s="66">
        <v>0</v>
      </c>
      <c r="BM457" s="66">
        <v>0</v>
      </c>
      <c r="BN457" s="66">
        <v>0</v>
      </c>
      <c r="BO457" s="66">
        <v>0</v>
      </c>
      <c r="BP457" s="66">
        <v>0</v>
      </c>
      <c r="BQ457" s="66">
        <v>0</v>
      </c>
      <c r="BR457" s="66">
        <v>0</v>
      </c>
      <c r="BS457" s="66">
        <v>0</v>
      </c>
      <c r="BU457" s="70">
        <v>0</v>
      </c>
    </row>
    <row r="458" spans="1:73" x14ac:dyDescent="0.3">
      <c r="E458" s="74"/>
      <c r="F458" s="88"/>
      <c r="G458" s="76"/>
      <c r="H458" s="76"/>
      <c r="I458" s="89"/>
      <c r="J458" s="76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  <c r="BA458" s="75"/>
      <c r="BB458" s="75"/>
      <c r="BC458" s="75"/>
      <c r="BD458" s="75"/>
      <c r="BE458" s="75"/>
      <c r="BF458" s="75"/>
      <c r="BG458" s="75"/>
      <c r="BH458" s="75"/>
      <c r="BI458" s="75"/>
      <c r="BJ458" s="75"/>
      <c r="BK458" s="75"/>
      <c r="BL458" s="75"/>
      <c r="BM458" s="75"/>
      <c r="BN458" s="75"/>
      <c r="BO458" s="75"/>
      <c r="BP458" s="75"/>
      <c r="BQ458" s="75"/>
      <c r="BR458" s="75"/>
      <c r="BS458" s="75"/>
    </row>
    <row r="459" spans="1:73" ht="14.5" thickBot="1" x14ac:dyDescent="0.35">
      <c r="A459" s="68" t="s">
        <v>68</v>
      </c>
      <c r="E459" s="71" t="s">
        <v>69</v>
      </c>
      <c r="F459" s="71"/>
      <c r="G459" s="71"/>
      <c r="H459" s="71"/>
      <c r="I459" s="72">
        <v>507210.45200088294</v>
      </c>
      <c r="J459" s="71"/>
      <c r="K459" s="72">
        <v>0</v>
      </c>
      <c r="L459" s="72">
        <v>0</v>
      </c>
      <c r="M459" s="72">
        <v>0</v>
      </c>
      <c r="N459" s="72">
        <v>0</v>
      </c>
      <c r="O459" s="72">
        <v>0</v>
      </c>
      <c r="P459" s="72">
        <v>14647.023917239016</v>
      </c>
      <c r="Q459" s="72">
        <v>14365.491604502</v>
      </c>
      <c r="R459" s="72">
        <v>14201.267038545397</v>
      </c>
      <c r="S459" s="72">
        <v>14006.803363959447</v>
      </c>
      <c r="T459" s="72">
        <v>14170.165127992603</v>
      </c>
      <c r="U459" s="72">
        <v>14747.691549920353</v>
      </c>
      <c r="V459" s="72">
        <v>14273.29448263146</v>
      </c>
      <c r="W459" s="72">
        <v>14513.951680051941</v>
      </c>
      <c r="X459" s="72">
        <v>14707.950213653306</v>
      </c>
      <c r="Y459" s="72">
        <v>14811.572149666146</v>
      </c>
      <c r="Z459" s="72">
        <v>14025.09749122482</v>
      </c>
      <c r="AA459" s="72">
        <v>13968.156203691653</v>
      </c>
      <c r="AB459" s="72">
        <v>14141.752556786732</v>
      </c>
      <c r="AC459" s="72">
        <v>14204.326618427443</v>
      </c>
      <c r="AD459" s="72">
        <v>14074.586838693001</v>
      </c>
      <c r="AE459" s="72">
        <v>13254.81227309223</v>
      </c>
      <c r="AF459" s="72">
        <v>12951.074201213098</v>
      </c>
      <c r="AG459" s="72">
        <v>12783.594318171969</v>
      </c>
      <c r="AH459" s="72">
        <v>12818.748412308865</v>
      </c>
      <c r="AI459" s="72">
        <v>12612.047762575416</v>
      </c>
      <c r="AJ459" s="72">
        <v>12356.208640584235</v>
      </c>
      <c r="AK459" s="72">
        <v>11021.193738374532</v>
      </c>
      <c r="AL459" s="72">
        <v>15066.950435892806</v>
      </c>
      <c r="AM459" s="72">
        <v>14928.465108203069</v>
      </c>
      <c r="AN459" s="72">
        <v>16030.132937391329</v>
      </c>
      <c r="AO459" s="72">
        <v>13731.307921900496</v>
      </c>
      <c r="AP459" s="72">
        <v>10516.63145649388</v>
      </c>
      <c r="AQ459" s="72">
        <v>10466.084946568168</v>
      </c>
      <c r="AR459" s="72">
        <v>10349.711397534655</v>
      </c>
      <c r="AS459" s="72">
        <v>10357.176049180645</v>
      </c>
      <c r="AT459" s="72">
        <v>10254.221516476169</v>
      </c>
      <c r="AU459" s="72">
        <v>9852.6363281370577</v>
      </c>
      <c r="AV459" s="72">
        <v>9967.6701656418554</v>
      </c>
      <c r="AW459" s="72">
        <v>10083.342874788659</v>
      </c>
      <c r="AX459" s="72">
        <v>10199.729050417645</v>
      </c>
      <c r="AY459" s="72">
        <v>10316.740415145356</v>
      </c>
      <c r="AZ459" s="72">
        <v>10434.622004301191</v>
      </c>
      <c r="BA459" s="72">
        <v>10553.117977595566</v>
      </c>
      <c r="BB459" s="72">
        <v>10672.305802311465</v>
      </c>
      <c r="BC459" s="72">
        <v>10792.091193163054</v>
      </c>
      <c r="BD459" s="72">
        <v>-19.295763565789798</v>
      </c>
      <c r="BE459" s="72">
        <v>0</v>
      </c>
      <c r="BF459" s="72">
        <v>0</v>
      </c>
      <c r="BG459" s="72">
        <v>0</v>
      </c>
      <c r="BH459" s="72">
        <v>0</v>
      </c>
      <c r="BI459" s="72">
        <v>0</v>
      </c>
      <c r="BJ459" s="72">
        <v>0</v>
      </c>
      <c r="BK459" s="72">
        <v>0</v>
      </c>
      <c r="BL459" s="72">
        <v>0</v>
      </c>
      <c r="BM459" s="72">
        <v>0</v>
      </c>
      <c r="BN459" s="72">
        <v>0</v>
      </c>
      <c r="BO459" s="72">
        <v>0</v>
      </c>
      <c r="BP459" s="72">
        <v>0</v>
      </c>
      <c r="BQ459" s="72">
        <v>0</v>
      </c>
      <c r="BR459" s="72">
        <v>0</v>
      </c>
      <c r="BS459" s="72">
        <v>0</v>
      </c>
      <c r="BU459" s="73">
        <v>0</v>
      </c>
    </row>
    <row r="460" spans="1:73" ht="14.5" thickTop="1" x14ac:dyDescent="0.3">
      <c r="E460" s="7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</row>
    <row r="461" spans="1:73" x14ac:dyDescent="0.3">
      <c r="B461" s="68" t="s">
        <v>54</v>
      </c>
      <c r="E461" s="61" t="s">
        <v>26</v>
      </c>
      <c r="F461" s="67" t="s">
        <v>73</v>
      </c>
      <c r="G461" s="68"/>
      <c r="H461" s="68"/>
      <c r="I461" s="66">
        <v>149507.27003510427</v>
      </c>
      <c r="J461" s="68"/>
      <c r="K461" s="66">
        <v>0</v>
      </c>
      <c r="L461" s="66">
        <v>0</v>
      </c>
      <c r="M461" s="66">
        <v>0</v>
      </c>
      <c r="N461" s="66">
        <v>0</v>
      </c>
      <c r="O461" s="66">
        <v>0</v>
      </c>
      <c r="P461" s="66">
        <v>-7.5275999999999996</v>
      </c>
      <c r="Q461" s="66">
        <v>-22.338000000000001</v>
      </c>
      <c r="R461" s="66">
        <v>-17.069207952551444</v>
      </c>
      <c r="S461" s="66">
        <v>2819.7771798575386</v>
      </c>
      <c r="T461" s="66">
        <v>2849.5522157165406</v>
      </c>
      <c r="U461" s="66">
        <v>2866.8484260985983</v>
      </c>
      <c r="V461" s="66">
        <v>2875.6858607034392</v>
      </c>
      <c r="W461" s="66">
        <v>2866.269294989168</v>
      </c>
      <c r="X461" s="66">
        <v>2809.4383594438077</v>
      </c>
      <c r="Y461" s="66">
        <v>2796.4967219769651</v>
      </c>
      <c r="Z461" s="66">
        <v>2787.1421325094079</v>
      </c>
      <c r="AA461" s="66">
        <v>2785.3688301508801</v>
      </c>
      <c r="AB461" s="66">
        <v>2774.1516707012952</v>
      </c>
      <c r="AC461" s="66">
        <v>4298.9187000676102</v>
      </c>
      <c r="AD461" s="66">
        <v>4184.2681936487133</v>
      </c>
      <c r="AE461" s="66">
        <v>4158.7504663542213</v>
      </c>
      <c r="AF461" s="66">
        <v>4146.6007874846755</v>
      </c>
      <c r="AG461" s="66">
        <v>4212.1407626921628</v>
      </c>
      <c r="AH461" s="66">
        <v>4317.2477699107367</v>
      </c>
      <c r="AI461" s="66">
        <v>4405.7784679987544</v>
      </c>
      <c r="AJ461" s="66">
        <v>4575.1442791132858</v>
      </c>
      <c r="AK461" s="66">
        <v>4650.9057273814215</v>
      </c>
      <c r="AL461" s="66">
        <v>4725.9957812963285</v>
      </c>
      <c r="AM461" s="66">
        <v>4697.5866440323125</v>
      </c>
      <c r="AN461" s="66">
        <v>4784.4300250724073</v>
      </c>
      <c r="AO461" s="66">
        <v>4872.821987182142</v>
      </c>
      <c r="AP461" s="66">
        <v>4923.6110706859963</v>
      </c>
      <c r="AQ461" s="66">
        <v>4965.9621959214101</v>
      </c>
      <c r="AR461" s="66">
        <v>5035.4967753283181</v>
      </c>
      <c r="AS461" s="66">
        <v>5189.9476906630007</v>
      </c>
      <c r="AT461" s="66">
        <v>5317.0316318747264</v>
      </c>
      <c r="AU461" s="66">
        <v>5318.6186134665695</v>
      </c>
      <c r="AV461" s="66">
        <v>5389.6798549058803</v>
      </c>
      <c r="AW461" s="66">
        <v>5397.3953262779805</v>
      </c>
      <c r="AX461" s="66">
        <v>5507.6273504258088</v>
      </c>
      <c r="AY461" s="66">
        <v>5620.0640150565941</v>
      </c>
      <c r="AZ461" s="66">
        <v>5734.7494129799961</v>
      </c>
      <c r="BA461" s="66">
        <v>4892.7006210881918</v>
      </c>
      <c r="BB461" s="66">
        <v>0</v>
      </c>
      <c r="BC461" s="66">
        <v>0</v>
      </c>
      <c r="BD461" s="66">
        <v>0</v>
      </c>
      <c r="BE461" s="66">
        <v>0</v>
      </c>
      <c r="BF461" s="66">
        <v>0</v>
      </c>
      <c r="BG461" s="66">
        <v>0</v>
      </c>
      <c r="BH461" s="66">
        <v>0</v>
      </c>
      <c r="BI461" s="66">
        <v>0</v>
      </c>
      <c r="BJ461" s="66">
        <v>0</v>
      </c>
      <c r="BK461" s="66">
        <v>0</v>
      </c>
      <c r="BL461" s="66">
        <v>0</v>
      </c>
      <c r="BM461" s="66">
        <v>0</v>
      </c>
      <c r="BN461" s="66">
        <v>0</v>
      </c>
      <c r="BO461" s="66">
        <v>0</v>
      </c>
      <c r="BP461" s="66">
        <v>0</v>
      </c>
      <c r="BQ461" s="66">
        <v>0</v>
      </c>
      <c r="BR461" s="66">
        <v>0</v>
      </c>
      <c r="BS461" s="66">
        <v>0</v>
      </c>
      <c r="BU461" s="70">
        <v>0</v>
      </c>
    </row>
    <row r="463" spans="1:73" x14ac:dyDescent="0.3">
      <c r="B463" s="68" t="s">
        <v>55</v>
      </c>
      <c r="E463" s="61" t="s">
        <v>26</v>
      </c>
      <c r="F463" s="67" t="s">
        <v>73</v>
      </c>
      <c r="G463" s="68"/>
      <c r="H463" s="68"/>
      <c r="I463" s="66">
        <v>110581.58964061248</v>
      </c>
      <c r="J463" s="68"/>
      <c r="K463" s="66">
        <v>0</v>
      </c>
      <c r="L463" s="66">
        <v>0</v>
      </c>
      <c r="M463" s="66">
        <v>0</v>
      </c>
      <c r="N463" s="66">
        <v>0</v>
      </c>
      <c r="O463" s="66">
        <v>0</v>
      </c>
      <c r="P463" s="66">
        <v>-6.2729999999999988</v>
      </c>
      <c r="Q463" s="66">
        <v>-18.614999999999998</v>
      </c>
      <c r="R463" s="66">
        <v>972.16605456005379</v>
      </c>
      <c r="S463" s="66">
        <v>2083.6075910844429</v>
      </c>
      <c r="T463" s="66">
        <v>2105.7188895932859</v>
      </c>
      <c r="U463" s="66">
        <v>2118.5926191759918</v>
      </c>
      <c r="V463" s="66">
        <v>2125.2574219364228</v>
      </c>
      <c r="W463" s="66">
        <v>2097.3151503323766</v>
      </c>
      <c r="X463" s="66">
        <v>2071.6808182779869</v>
      </c>
      <c r="Y463" s="66">
        <v>2062.0930584397697</v>
      </c>
      <c r="Z463" s="66">
        <v>2055.8561484140419</v>
      </c>
      <c r="AA463" s="66">
        <v>2055.919138567579</v>
      </c>
      <c r="AB463" s="66">
        <v>2652.4832181643246</v>
      </c>
      <c r="AC463" s="66">
        <v>3209.5360160480122</v>
      </c>
      <c r="AD463" s="66">
        <v>3123.9567414173844</v>
      </c>
      <c r="AE463" s="66">
        <v>3104.963615124695</v>
      </c>
      <c r="AF463" s="66">
        <v>3095.9581985179102</v>
      </c>
      <c r="AG463" s="66">
        <v>3130.309530859302</v>
      </c>
      <c r="AH463" s="66">
        <v>3220.5440278030519</v>
      </c>
      <c r="AI463" s="66">
        <v>3286.6933582273441</v>
      </c>
      <c r="AJ463" s="66">
        <v>3413.2291644211527</v>
      </c>
      <c r="AK463" s="66">
        <v>3469.8400707146125</v>
      </c>
      <c r="AL463" s="66">
        <v>3490.0169562113242</v>
      </c>
      <c r="AM463" s="66">
        <v>3501.8322940519092</v>
      </c>
      <c r="AN463" s="66">
        <v>3566.6644298374968</v>
      </c>
      <c r="AO463" s="66">
        <v>3632.6525527878821</v>
      </c>
      <c r="AP463" s="66">
        <v>3670.5493625009963</v>
      </c>
      <c r="AQ463" s="66">
        <v>3678.6472995963913</v>
      </c>
      <c r="AR463" s="66">
        <v>3754.0403487209278</v>
      </c>
      <c r="AS463" s="66">
        <v>3869.3728729077397</v>
      </c>
      <c r="AT463" s="66">
        <v>3964.2605320430557</v>
      </c>
      <c r="AU463" s="66">
        <v>3965.3973432393086</v>
      </c>
      <c r="AV463" s="66">
        <v>3961.9328813186594</v>
      </c>
      <c r="AW463" s="66">
        <v>4017.7987230833755</v>
      </c>
      <c r="AX463" s="66">
        <v>4099.9666363599717</v>
      </c>
      <c r="AY463" s="66">
        <v>4183.7779079021002</v>
      </c>
      <c r="AZ463" s="66">
        <v>4269.2654048750719</v>
      </c>
      <c r="BA463" s="66">
        <v>1524.5812634965432</v>
      </c>
      <c r="BB463" s="66">
        <v>0</v>
      </c>
      <c r="BC463" s="66">
        <v>0</v>
      </c>
      <c r="BD463" s="66">
        <v>0</v>
      </c>
      <c r="BE463" s="66">
        <v>0</v>
      </c>
      <c r="BF463" s="66">
        <v>0</v>
      </c>
      <c r="BG463" s="66">
        <v>0</v>
      </c>
      <c r="BH463" s="66">
        <v>0</v>
      </c>
      <c r="BI463" s="66">
        <v>0</v>
      </c>
      <c r="BJ463" s="66">
        <v>0</v>
      </c>
      <c r="BK463" s="66">
        <v>0</v>
      </c>
      <c r="BL463" s="66">
        <v>0</v>
      </c>
      <c r="BM463" s="66">
        <v>0</v>
      </c>
      <c r="BN463" s="66">
        <v>0</v>
      </c>
      <c r="BO463" s="66">
        <v>0</v>
      </c>
      <c r="BP463" s="66">
        <v>0</v>
      </c>
      <c r="BQ463" s="66">
        <v>0</v>
      </c>
      <c r="BR463" s="66">
        <v>0</v>
      </c>
      <c r="BS463" s="66">
        <v>0</v>
      </c>
      <c r="BU463" s="70">
        <v>0</v>
      </c>
    </row>
    <row r="465" spans="1:73" x14ac:dyDescent="0.3">
      <c r="B465" s="68" t="s">
        <v>56</v>
      </c>
      <c r="E465" s="61" t="s">
        <v>26</v>
      </c>
      <c r="F465" s="67" t="s">
        <v>73</v>
      </c>
      <c r="G465" s="68"/>
      <c r="H465" s="68"/>
      <c r="I465" s="66">
        <v>29202.036615733599</v>
      </c>
      <c r="J465" s="68"/>
      <c r="K465" s="66">
        <v>0</v>
      </c>
      <c r="L465" s="66">
        <v>0</v>
      </c>
      <c r="M465" s="66">
        <v>0</v>
      </c>
      <c r="N465" s="66">
        <v>0</v>
      </c>
      <c r="O465" s="66">
        <v>0</v>
      </c>
      <c r="P465" s="66">
        <v>-2.9870549999999993</v>
      </c>
      <c r="Q465" s="66">
        <v>-8.864024999999998</v>
      </c>
      <c r="R465" s="66">
        <v>-24.394323657881049</v>
      </c>
      <c r="S465" s="66">
        <v>371.55311167146351</v>
      </c>
      <c r="T465" s="66">
        <v>383.19808158976144</v>
      </c>
      <c r="U465" s="66">
        <v>389.41357296409279</v>
      </c>
      <c r="V465" s="66">
        <v>395.34442534017603</v>
      </c>
      <c r="W465" s="66">
        <v>396.50839979559112</v>
      </c>
      <c r="X465" s="66">
        <v>393.03692133736257</v>
      </c>
      <c r="Y465" s="66">
        <v>387.32081776868017</v>
      </c>
      <c r="Z465" s="66">
        <v>383.82213804356849</v>
      </c>
      <c r="AA465" s="66">
        <v>383.74000241101038</v>
      </c>
      <c r="AB465" s="66">
        <v>380.05030270671227</v>
      </c>
      <c r="AC465" s="66">
        <v>745.18142475000195</v>
      </c>
      <c r="AD465" s="66">
        <v>738.07997231018203</v>
      </c>
      <c r="AE465" s="66">
        <v>730.52503871985607</v>
      </c>
      <c r="AF465" s="66">
        <v>731.49686315322128</v>
      </c>
      <c r="AG465" s="66">
        <v>750.60414260508128</v>
      </c>
      <c r="AH465" s="66">
        <v>767.81742993316243</v>
      </c>
      <c r="AI465" s="66">
        <v>771.17512850372873</v>
      </c>
      <c r="AJ465" s="66">
        <v>793.64380616456651</v>
      </c>
      <c r="AK465" s="66">
        <v>794.64605503745338</v>
      </c>
      <c r="AL465" s="66">
        <v>800.43312055511331</v>
      </c>
      <c r="AM465" s="66">
        <v>791.03942164646151</v>
      </c>
      <c r="AN465" s="66">
        <v>804.18803664208713</v>
      </c>
      <c r="AO465" s="66">
        <v>814.92935419963999</v>
      </c>
      <c r="AP465" s="66">
        <v>824.34851051598423</v>
      </c>
      <c r="AQ465" s="66">
        <v>817.29285555316847</v>
      </c>
      <c r="AR465" s="66">
        <v>824.95177473354897</v>
      </c>
      <c r="AS465" s="66">
        <v>835.41060199787967</v>
      </c>
      <c r="AT465" s="66">
        <v>851.63539621991004</v>
      </c>
      <c r="AU465" s="66">
        <v>834.56789055291301</v>
      </c>
      <c r="AV465" s="66">
        <v>844.57993730302007</v>
      </c>
      <c r="AW465" s="66">
        <v>848.52581251726826</v>
      </c>
      <c r="AX465" s="66">
        <v>858.20702399567665</v>
      </c>
      <c r="AY465" s="66">
        <v>867.97286590155386</v>
      </c>
      <c r="AZ465" s="66">
        <v>877.84056279485765</v>
      </c>
      <c r="BA465" s="66">
        <v>1010.9319421347332</v>
      </c>
      <c r="BB465" s="66">
        <v>1022.5913281847554</v>
      </c>
      <c r="BC465" s="66">
        <v>1033.7275692189251</v>
      </c>
      <c r="BD465" s="66">
        <v>1044.9293362718818</v>
      </c>
      <c r="BE465" s="66">
        <v>1056.9122235227503</v>
      </c>
      <c r="BF465" s="66">
        <v>886.10882012368222</v>
      </c>
      <c r="BG465" s="66">
        <v>0</v>
      </c>
      <c r="BH465" s="66">
        <v>0</v>
      </c>
      <c r="BI465" s="66">
        <v>0</v>
      </c>
      <c r="BJ465" s="66">
        <v>0</v>
      </c>
      <c r="BK465" s="66">
        <v>0</v>
      </c>
      <c r="BL465" s="66">
        <v>0</v>
      </c>
      <c r="BM465" s="66">
        <v>0</v>
      </c>
      <c r="BN465" s="66">
        <v>0</v>
      </c>
      <c r="BO465" s="66">
        <v>0</v>
      </c>
      <c r="BP465" s="66">
        <v>0</v>
      </c>
      <c r="BQ465" s="66">
        <v>0</v>
      </c>
      <c r="BR465" s="66">
        <v>0</v>
      </c>
      <c r="BS465" s="66">
        <v>0</v>
      </c>
      <c r="BU465" s="70">
        <v>0</v>
      </c>
    </row>
    <row r="467" spans="1:73" x14ac:dyDescent="0.3">
      <c r="B467" s="68" t="s">
        <v>57</v>
      </c>
      <c r="E467" s="61" t="s">
        <v>26</v>
      </c>
      <c r="F467" s="67" t="s">
        <v>73</v>
      </c>
      <c r="G467" s="68"/>
      <c r="H467" s="68"/>
      <c r="I467" s="66">
        <v>204624.74796953081</v>
      </c>
      <c r="J467" s="68"/>
      <c r="K467" s="66">
        <v>0</v>
      </c>
      <c r="L467" s="66">
        <v>0</v>
      </c>
      <c r="M467" s="66">
        <v>0</v>
      </c>
      <c r="N467" s="66">
        <v>0</v>
      </c>
      <c r="O467" s="66">
        <v>0</v>
      </c>
      <c r="P467" s="66">
        <v>-21.384011249999997</v>
      </c>
      <c r="Q467" s="66">
        <v>-63.456618749999997</v>
      </c>
      <c r="R467" s="66">
        <v>1100.4649251552325</v>
      </c>
      <c r="S467" s="66">
        <v>2619.2680719124937</v>
      </c>
      <c r="T467" s="66">
        <v>2712.8105646998019</v>
      </c>
      <c r="U467" s="66">
        <v>2750.6155119921636</v>
      </c>
      <c r="V467" s="66">
        <v>2787.4101422605636</v>
      </c>
      <c r="W467" s="66">
        <v>2790.7464205579727</v>
      </c>
      <c r="X467" s="66">
        <v>2762.5341447298424</v>
      </c>
      <c r="Y467" s="66">
        <v>2718.9809788542916</v>
      </c>
      <c r="Z467" s="66">
        <v>2691.4871778348615</v>
      </c>
      <c r="AA467" s="66">
        <v>2688.1843589614255</v>
      </c>
      <c r="AB467" s="66">
        <v>4000.1012101958054</v>
      </c>
      <c r="AC467" s="66">
        <v>5367.538136317462</v>
      </c>
      <c r="AD467" s="66">
        <v>5313.8046707384992</v>
      </c>
      <c r="AE467" s="66">
        <v>5256.7180150844788</v>
      </c>
      <c r="AF467" s="66">
        <v>5261.9750757800721</v>
      </c>
      <c r="AG467" s="66">
        <v>5399.8704156748154</v>
      </c>
      <c r="AH467" s="66">
        <v>5523.8718979044534</v>
      </c>
      <c r="AI467" s="66">
        <v>5546.47013800677</v>
      </c>
      <c r="AJ467" s="66">
        <v>5708.841126784755</v>
      </c>
      <c r="AK467" s="66">
        <v>5714.1279453171883</v>
      </c>
      <c r="AL467" s="66">
        <v>5754.3786087948829</v>
      </c>
      <c r="AM467" s="66">
        <v>5683.5281345216117</v>
      </c>
      <c r="AN467" s="66">
        <v>5777.5501211614219</v>
      </c>
      <c r="AO467" s="66">
        <v>5853.9173926621334</v>
      </c>
      <c r="AP467" s="66">
        <v>6003.2276741773076</v>
      </c>
      <c r="AQ467" s="66">
        <v>5862.9419133470583</v>
      </c>
      <c r="AR467" s="66">
        <v>5916.6234629176242</v>
      </c>
      <c r="AS467" s="66">
        <v>5990.7415841835773</v>
      </c>
      <c r="AT467" s="66">
        <v>6106.9944258568685</v>
      </c>
      <c r="AU467" s="66">
        <v>5993.1800055421772</v>
      </c>
      <c r="AV467" s="66">
        <v>5995.4616106313388</v>
      </c>
      <c r="AW467" s="66">
        <v>6062.8589934743522</v>
      </c>
      <c r="AX467" s="66">
        <v>6130.8581997508463</v>
      </c>
      <c r="AY467" s="66">
        <v>6199.421395980512</v>
      </c>
      <c r="AZ467" s="66">
        <v>6268.6732935756681</v>
      </c>
      <c r="BA467" s="66">
        <v>6658.2788906733504</v>
      </c>
      <c r="BB467" s="66">
        <v>6732.9050801410813</v>
      </c>
      <c r="BC467" s="66">
        <v>6803.8465117445903</v>
      </c>
      <c r="BD467" s="66">
        <v>6875.1307079234793</v>
      </c>
      <c r="BE467" s="66">
        <v>6951.6539694496732</v>
      </c>
      <c r="BF467" s="66">
        <v>2371.5956942582829</v>
      </c>
      <c r="BG467" s="66">
        <v>0</v>
      </c>
      <c r="BH467" s="66">
        <v>0</v>
      </c>
      <c r="BI467" s="66">
        <v>0</v>
      </c>
      <c r="BJ467" s="66">
        <v>0</v>
      </c>
      <c r="BK467" s="66">
        <v>0</v>
      </c>
      <c r="BL467" s="66">
        <v>0</v>
      </c>
      <c r="BM467" s="66">
        <v>0</v>
      </c>
      <c r="BN467" s="66">
        <v>0</v>
      </c>
      <c r="BO467" s="66">
        <v>0</v>
      </c>
      <c r="BP467" s="66">
        <v>0</v>
      </c>
      <c r="BQ467" s="66">
        <v>0</v>
      </c>
      <c r="BR467" s="66">
        <v>0</v>
      </c>
      <c r="BS467" s="66">
        <v>0</v>
      </c>
      <c r="BU467" s="70">
        <v>0</v>
      </c>
    </row>
    <row r="468" spans="1:73" x14ac:dyDescent="0.3">
      <c r="E468" s="74"/>
      <c r="F468" s="88"/>
      <c r="G468" s="76"/>
      <c r="H468" s="76"/>
      <c r="I468" s="89"/>
      <c r="J468" s="76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75"/>
      <c r="AZ468" s="75"/>
      <c r="BA468" s="75"/>
      <c r="BB468" s="75"/>
      <c r="BC468" s="75"/>
      <c r="BD468" s="75"/>
      <c r="BE468" s="75"/>
      <c r="BF468" s="75"/>
      <c r="BG468" s="75"/>
      <c r="BH468" s="75"/>
      <c r="BI468" s="75"/>
      <c r="BJ468" s="75"/>
      <c r="BK468" s="75"/>
      <c r="BL468" s="75"/>
      <c r="BM468" s="75"/>
      <c r="BN468" s="75"/>
      <c r="BO468" s="75"/>
      <c r="BP468" s="75"/>
      <c r="BQ468" s="75"/>
      <c r="BR468" s="75"/>
      <c r="BS468" s="75"/>
    </row>
    <row r="469" spans="1:73" ht="14.5" thickBot="1" x14ac:dyDescent="0.35">
      <c r="E469" s="71" t="s">
        <v>70</v>
      </c>
      <c r="F469" s="71"/>
      <c r="G469" s="71"/>
      <c r="H469" s="71"/>
      <c r="I469" s="77">
        <v>493915.64426098129</v>
      </c>
      <c r="J469" s="71"/>
      <c r="K469" s="77">
        <v>0</v>
      </c>
      <c r="L469" s="77">
        <v>0</v>
      </c>
      <c r="M469" s="77">
        <v>0</v>
      </c>
      <c r="N469" s="77">
        <v>0</v>
      </c>
      <c r="O469" s="77">
        <v>0</v>
      </c>
      <c r="P469" s="77">
        <v>-38.171666249999994</v>
      </c>
      <c r="Q469" s="77">
        <v>-113.27364374999999</v>
      </c>
      <c r="R469" s="77">
        <v>2031.1674481048537</v>
      </c>
      <c r="S469" s="77">
        <v>7894.2059545259399</v>
      </c>
      <c r="T469" s="77">
        <v>8051.2797515993898</v>
      </c>
      <c r="U469" s="77">
        <v>8125.4701302308458</v>
      </c>
      <c r="V469" s="77">
        <v>8183.6978502406009</v>
      </c>
      <c r="W469" s="77">
        <v>8150.8392656751075</v>
      </c>
      <c r="X469" s="77">
        <v>8036.6902437889985</v>
      </c>
      <c r="Y469" s="77">
        <v>7964.8915770397061</v>
      </c>
      <c r="Z469" s="77">
        <v>7918.3075968018802</v>
      </c>
      <c r="AA469" s="77">
        <v>7913.2123300908952</v>
      </c>
      <c r="AB469" s="77">
        <v>9806.7864017681386</v>
      </c>
      <c r="AC469" s="77">
        <v>13621.174277183087</v>
      </c>
      <c r="AD469" s="77">
        <v>13360.109578114778</v>
      </c>
      <c r="AE469" s="77">
        <v>13250.957135283252</v>
      </c>
      <c r="AF469" s="77">
        <v>13236.03092493588</v>
      </c>
      <c r="AG469" s="77">
        <v>13492.924851831362</v>
      </c>
      <c r="AH469" s="77">
        <v>13829.481125551403</v>
      </c>
      <c r="AI469" s="77">
        <v>14010.117092736598</v>
      </c>
      <c r="AJ469" s="77">
        <v>14490.85837648376</v>
      </c>
      <c r="AK469" s="77">
        <v>14629.519798450676</v>
      </c>
      <c r="AL469" s="77">
        <v>14770.824466857648</v>
      </c>
      <c r="AM469" s="77">
        <v>14673.986494252296</v>
      </c>
      <c r="AN469" s="77">
        <v>14932.832612713413</v>
      </c>
      <c r="AO469" s="77">
        <v>15174.321286831797</v>
      </c>
      <c r="AP469" s="77">
        <v>15421.736617880284</v>
      </c>
      <c r="AQ469" s="77">
        <v>15324.844264418029</v>
      </c>
      <c r="AR469" s="77">
        <v>15531.11236170042</v>
      </c>
      <c r="AS469" s="77">
        <v>15885.472749752196</v>
      </c>
      <c r="AT469" s="77">
        <v>16239.921985994561</v>
      </c>
      <c r="AU469" s="77">
        <v>16111.76385280097</v>
      </c>
      <c r="AV469" s="77">
        <v>16191.654284158898</v>
      </c>
      <c r="AW469" s="77">
        <v>16326.578855352976</v>
      </c>
      <c r="AX469" s="77">
        <v>16596.659210532303</v>
      </c>
      <c r="AY469" s="77">
        <v>16871.23618484076</v>
      </c>
      <c r="AZ469" s="77">
        <v>17150.528674225592</v>
      </c>
      <c r="BA469" s="77">
        <v>14086.492717392819</v>
      </c>
      <c r="BB469" s="77">
        <v>7755.4964083258365</v>
      </c>
      <c r="BC469" s="77">
        <v>7837.5740809635154</v>
      </c>
      <c r="BD469" s="77">
        <v>7920.0600441953611</v>
      </c>
      <c r="BE469" s="77">
        <v>8008.5661929724238</v>
      </c>
      <c r="BF469" s="77">
        <v>3257.7045143819651</v>
      </c>
      <c r="BG469" s="77">
        <v>0</v>
      </c>
      <c r="BH469" s="77">
        <v>0</v>
      </c>
      <c r="BI469" s="77">
        <v>0</v>
      </c>
      <c r="BJ469" s="77">
        <v>0</v>
      </c>
      <c r="BK469" s="77">
        <v>0</v>
      </c>
      <c r="BL469" s="77">
        <v>0</v>
      </c>
      <c r="BM469" s="77">
        <v>0</v>
      </c>
      <c r="BN469" s="77">
        <v>0</v>
      </c>
      <c r="BO469" s="77">
        <v>0</v>
      </c>
      <c r="BP469" s="77">
        <v>0</v>
      </c>
      <c r="BQ469" s="77">
        <v>0</v>
      </c>
      <c r="BR469" s="77">
        <v>0</v>
      </c>
      <c r="BS469" s="77">
        <v>0</v>
      </c>
      <c r="BU469" s="73">
        <v>0</v>
      </c>
    </row>
    <row r="470" spans="1:73" ht="14.5" thickTop="1" x14ac:dyDescent="0.3">
      <c r="E470" s="7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</row>
    <row r="471" spans="1:73" x14ac:dyDescent="0.3">
      <c r="B471" s="68" t="s">
        <v>58</v>
      </c>
      <c r="E471" s="61" t="s">
        <v>26</v>
      </c>
      <c r="F471" s="67" t="s">
        <v>73</v>
      </c>
      <c r="G471" s="68"/>
      <c r="H471" s="68"/>
      <c r="I471" s="66">
        <v>163717.15776471622</v>
      </c>
      <c r="J471" s="68"/>
      <c r="K471" s="66">
        <v>0</v>
      </c>
      <c r="L471" s="66">
        <v>0</v>
      </c>
      <c r="M471" s="66">
        <v>0</v>
      </c>
      <c r="N471" s="66">
        <v>0</v>
      </c>
      <c r="O471" s="66">
        <v>0</v>
      </c>
      <c r="P471" s="66">
        <v>0</v>
      </c>
      <c r="Q471" s="66">
        <v>0</v>
      </c>
      <c r="R471" s="66">
        <v>0</v>
      </c>
      <c r="S471" s="66">
        <v>0</v>
      </c>
      <c r="T471" s="66">
        <v>2039.8508808261702</v>
      </c>
      <c r="U471" s="66">
        <v>3465.8565745657897</v>
      </c>
      <c r="V471" s="66">
        <v>3502.918622581763</v>
      </c>
      <c r="W471" s="66">
        <v>3530.1013304094922</v>
      </c>
      <c r="X471" s="66">
        <v>3524.3428971067556</v>
      </c>
      <c r="Y471" s="66">
        <v>3445.3298054872917</v>
      </c>
      <c r="Z471" s="66">
        <v>3397.3453139596868</v>
      </c>
      <c r="AA471" s="66">
        <v>3375.3266028368125</v>
      </c>
      <c r="AB471" s="66">
        <v>3342.462495855304</v>
      </c>
      <c r="AC471" s="66">
        <v>3305.4164632645325</v>
      </c>
      <c r="AD471" s="66">
        <v>3820.2257718694937</v>
      </c>
      <c r="AE471" s="66">
        <v>4413.1008700695857</v>
      </c>
      <c r="AF471" s="66">
        <v>4404.7087034452861</v>
      </c>
      <c r="AG471" s="66">
        <v>4486.8091600064008</v>
      </c>
      <c r="AH471" s="66">
        <v>4619.2835889521357</v>
      </c>
      <c r="AI471" s="66">
        <v>4668.9753021834749</v>
      </c>
      <c r="AJ471" s="66">
        <v>4837.8295062245643</v>
      </c>
      <c r="AK471" s="66">
        <v>4909.408647740489</v>
      </c>
      <c r="AL471" s="66">
        <v>5008.7336642594901</v>
      </c>
      <c r="AM471" s="66">
        <v>5042.279006715924</v>
      </c>
      <c r="AN471" s="66">
        <v>5072.9398804117409</v>
      </c>
      <c r="AO471" s="66">
        <v>5140.4779929135802</v>
      </c>
      <c r="AP471" s="66">
        <v>5168.8785633292118</v>
      </c>
      <c r="AQ471" s="66">
        <v>5236.530196645931</v>
      </c>
      <c r="AR471" s="66">
        <v>5341.2304474511102</v>
      </c>
      <c r="AS471" s="66">
        <v>5423.9459999484079</v>
      </c>
      <c r="AT471" s="66">
        <v>5556.8385939181862</v>
      </c>
      <c r="AU471" s="66">
        <v>5540.648065565023</v>
      </c>
      <c r="AV471" s="66">
        <v>5653.9526387150963</v>
      </c>
      <c r="AW471" s="66">
        <v>5769.5233033281711</v>
      </c>
      <c r="AX471" s="66">
        <v>5770.9649776023834</v>
      </c>
      <c r="AY471" s="66">
        <v>5873.5415953731026</v>
      </c>
      <c r="AZ471" s="66">
        <v>5993.4925430801659</v>
      </c>
      <c r="BA471" s="66">
        <v>6115.842509741371</v>
      </c>
      <c r="BB471" s="66">
        <v>6240.6394757357994</v>
      </c>
      <c r="BC471" s="66">
        <v>677.40577259648171</v>
      </c>
      <c r="BD471" s="66">
        <v>0</v>
      </c>
      <c r="BE471" s="66">
        <v>0</v>
      </c>
      <c r="BF471" s="66">
        <v>0</v>
      </c>
      <c r="BG471" s="66">
        <v>0</v>
      </c>
      <c r="BH471" s="66">
        <v>0</v>
      </c>
      <c r="BI471" s="66">
        <v>0</v>
      </c>
      <c r="BJ471" s="66">
        <v>0</v>
      </c>
      <c r="BK471" s="66">
        <v>0</v>
      </c>
      <c r="BL471" s="66">
        <v>0</v>
      </c>
      <c r="BM471" s="66">
        <v>0</v>
      </c>
      <c r="BN471" s="66">
        <v>0</v>
      </c>
      <c r="BO471" s="66">
        <v>0</v>
      </c>
      <c r="BP471" s="66">
        <v>0</v>
      </c>
      <c r="BQ471" s="66">
        <v>0</v>
      </c>
      <c r="BR471" s="66">
        <v>0</v>
      </c>
      <c r="BS471" s="66">
        <v>0</v>
      </c>
      <c r="BU471" s="70">
        <v>0</v>
      </c>
    </row>
    <row r="473" spans="1:73" x14ac:dyDescent="0.3">
      <c r="B473" s="68" t="s">
        <v>59</v>
      </c>
      <c r="E473" s="61" t="s">
        <v>26</v>
      </c>
      <c r="F473" s="67" t="s">
        <v>73</v>
      </c>
      <c r="G473" s="68"/>
      <c r="H473" s="68"/>
      <c r="I473" s="66">
        <v>166461.63564731413</v>
      </c>
      <c r="J473" s="68"/>
      <c r="K473" s="66">
        <v>0</v>
      </c>
      <c r="L473" s="66">
        <v>0</v>
      </c>
      <c r="M473" s="66">
        <v>0</v>
      </c>
      <c r="N473" s="66">
        <v>0</v>
      </c>
      <c r="O473" s="66">
        <v>0</v>
      </c>
      <c r="P473" s="66">
        <v>0</v>
      </c>
      <c r="Q473" s="66">
        <v>0</v>
      </c>
      <c r="R473" s="66">
        <v>0</v>
      </c>
      <c r="S473" s="66">
        <v>-7.6499999999999985E-2</v>
      </c>
      <c r="T473" s="66">
        <v>2928.5237134730041</v>
      </c>
      <c r="U473" s="66">
        <v>3548.6528960863948</v>
      </c>
      <c r="V473" s="66">
        <v>3586.2013194497731</v>
      </c>
      <c r="W473" s="66">
        <v>3615.52874483698</v>
      </c>
      <c r="X473" s="66">
        <v>3609.810400516606</v>
      </c>
      <c r="Y473" s="66">
        <v>3514.6642345498722</v>
      </c>
      <c r="Z473" s="66">
        <v>3472.9460930930754</v>
      </c>
      <c r="AA473" s="66">
        <v>3446.2773820162301</v>
      </c>
      <c r="AB473" s="66">
        <v>3413.382506754695</v>
      </c>
      <c r="AC473" s="66">
        <v>3372.1934851751766</v>
      </c>
      <c r="AD473" s="66">
        <v>3898.1084919942878</v>
      </c>
      <c r="AE473" s="66">
        <v>4494.6920328724227</v>
      </c>
      <c r="AF473" s="66">
        <v>4487.4191665449525</v>
      </c>
      <c r="AG473" s="66">
        <v>4571.0966504068983</v>
      </c>
      <c r="AH473" s="66">
        <v>4709.3985708864893</v>
      </c>
      <c r="AI473" s="66">
        <v>4746.4748704040467</v>
      </c>
      <c r="AJ473" s="66">
        <v>4922.7908602415418</v>
      </c>
      <c r="AK473" s="66">
        <v>4998.1725150202501</v>
      </c>
      <c r="AL473" s="66">
        <v>5100.855783364842</v>
      </c>
      <c r="AM473" s="66">
        <v>5131.2787570511755</v>
      </c>
      <c r="AN473" s="66">
        <v>5143.2261830710358</v>
      </c>
      <c r="AO473" s="66">
        <v>5215.0886354334289</v>
      </c>
      <c r="AP473" s="66">
        <v>5244.1232264384416</v>
      </c>
      <c r="AQ473" s="66">
        <v>5307.679933696325</v>
      </c>
      <c r="AR473" s="66">
        <v>5412.3866308185434</v>
      </c>
      <c r="AS473" s="66">
        <v>5502.1106742410884</v>
      </c>
      <c r="AT473" s="66">
        <v>5634.3062141431492</v>
      </c>
      <c r="AU473" s="66">
        <v>5615.5946597303082</v>
      </c>
      <c r="AV473" s="66">
        <v>5730.6002425648521</v>
      </c>
      <c r="AW473" s="66">
        <v>5847.9059370560863</v>
      </c>
      <c r="AX473" s="66">
        <v>5812.2658650869053</v>
      </c>
      <c r="AY473" s="66">
        <v>5923.3891428907882</v>
      </c>
      <c r="AZ473" s="66">
        <v>6044.5387410044596</v>
      </c>
      <c r="BA473" s="66">
        <v>6168.1113310804058</v>
      </c>
      <c r="BB473" s="66">
        <v>6294.15537295787</v>
      </c>
      <c r="BC473" s="66">
        <v>-2.239117638264176</v>
      </c>
      <c r="BD473" s="66">
        <v>0</v>
      </c>
      <c r="BE473" s="66">
        <v>0</v>
      </c>
      <c r="BF473" s="66">
        <v>0</v>
      </c>
      <c r="BG473" s="66">
        <v>0</v>
      </c>
      <c r="BH473" s="66">
        <v>0</v>
      </c>
      <c r="BI473" s="66">
        <v>0</v>
      </c>
      <c r="BJ473" s="66">
        <v>0</v>
      </c>
      <c r="BK473" s="66">
        <v>0</v>
      </c>
      <c r="BL473" s="66">
        <v>0</v>
      </c>
      <c r="BM473" s="66">
        <v>0</v>
      </c>
      <c r="BN473" s="66">
        <v>0</v>
      </c>
      <c r="BO473" s="66">
        <v>0</v>
      </c>
      <c r="BP473" s="66">
        <v>0</v>
      </c>
      <c r="BQ473" s="66">
        <v>0</v>
      </c>
      <c r="BR473" s="66">
        <v>0</v>
      </c>
      <c r="BS473" s="66">
        <v>0</v>
      </c>
      <c r="BU473" s="70">
        <v>0</v>
      </c>
    </row>
    <row r="475" spans="1:73" ht="14.5" thickBot="1" x14ac:dyDescent="0.35">
      <c r="E475" s="71" t="s">
        <v>71</v>
      </c>
      <c r="F475" s="71"/>
      <c r="G475" s="71"/>
      <c r="H475" s="71"/>
      <c r="I475" s="77">
        <v>330178.79341203038</v>
      </c>
      <c r="J475" s="71"/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  <c r="Q475" s="77">
        <v>0</v>
      </c>
      <c r="R475" s="77">
        <v>0</v>
      </c>
      <c r="S475" s="77">
        <v>-7.6499999999999985E-2</v>
      </c>
      <c r="T475" s="77">
        <v>4968.3745942991745</v>
      </c>
      <c r="U475" s="77">
        <v>7014.5094706521841</v>
      </c>
      <c r="V475" s="77">
        <v>7089.1199420315352</v>
      </c>
      <c r="W475" s="77">
        <v>7145.6300752464722</v>
      </c>
      <c r="X475" s="77">
        <v>7134.1532976233611</v>
      </c>
      <c r="Y475" s="77">
        <v>6959.9940400371634</v>
      </c>
      <c r="Z475" s="77">
        <v>6870.2914070527622</v>
      </c>
      <c r="AA475" s="77">
        <v>6821.6039848530427</v>
      </c>
      <c r="AB475" s="77">
        <v>6755.8450026099999</v>
      </c>
      <c r="AC475" s="77">
        <v>6677.6099484397091</v>
      </c>
      <c r="AD475" s="77">
        <v>7718.3342638637814</v>
      </c>
      <c r="AE475" s="77">
        <v>8907.7929029420084</v>
      </c>
      <c r="AF475" s="77">
        <v>8892.1278699902396</v>
      </c>
      <c r="AG475" s="77">
        <v>9057.9058104133001</v>
      </c>
      <c r="AH475" s="77">
        <v>9328.682159838625</v>
      </c>
      <c r="AI475" s="77">
        <v>9415.4501725875234</v>
      </c>
      <c r="AJ475" s="77">
        <v>9760.6203664661061</v>
      </c>
      <c r="AK475" s="77">
        <v>9907.58116276074</v>
      </c>
      <c r="AL475" s="77">
        <v>10109.589447624332</v>
      </c>
      <c r="AM475" s="77">
        <v>10173.557763767098</v>
      </c>
      <c r="AN475" s="77">
        <v>10216.166063482777</v>
      </c>
      <c r="AO475" s="77">
        <v>10355.566628347009</v>
      </c>
      <c r="AP475" s="77">
        <v>10413.001789767653</v>
      </c>
      <c r="AQ475" s="77">
        <v>10544.210130342255</v>
      </c>
      <c r="AR475" s="77">
        <v>10753.617078269654</v>
      </c>
      <c r="AS475" s="77">
        <v>10926.056674189495</v>
      </c>
      <c r="AT475" s="77">
        <v>11191.144808061337</v>
      </c>
      <c r="AU475" s="77">
        <v>11156.242725295331</v>
      </c>
      <c r="AV475" s="77">
        <v>11384.552881279949</v>
      </c>
      <c r="AW475" s="77">
        <v>11617.429240384256</v>
      </c>
      <c r="AX475" s="77">
        <v>11583.230842689289</v>
      </c>
      <c r="AY475" s="77">
        <v>11796.930738263891</v>
      </c>
      <c r="AZ475" s="77">
        <v>12038.031284084625</v>
      </c>
      <c r="BA475" s="77">
        <v>12283.953840821778</v>
      </c>
      <c r="BB475" s="77">
        <v>12534.794848693669</v>
      </c>
      <c r="BC475" s="77">
        <v>675.16665495821758</v>
      </c>
      <c r="BD475" s="77">
        <v>0</v>
      </c>
      <c r="BE475" s="77">
        <v>0</v>
      </c>
      <c r="BF475" s="77">
        <v>0</v>
      </c>
      <c r="BG475" s="77">
        <v>0</v>
      </c>
      <c r="BH475" s="77">
        <v>0</v>
      </c>
      <c r="BI475" s="77">
        <v>0</v>
      </c>
      <c r="BJ475" s="77">
        <v>0</v>
      </c>
      <c r="BK475" s="77">
        <v>0</v>
      </c>
      <c r="BL475" s="77">
        <v>0</v>
      </c>
      <c r="BM475" s="77">
        <v>0</v>
      </c>
      <c r="BN475" s="77">
        <v>0</v>
      </c>
      <c r="BO475" s="77">
        <v>0</v>
      </c>
      <c r="BP475" s="77">
        <v>0</v>
      </c>
      <c r="BQ475" s="77">
        <v>0</v>
      </c>
      <c r="BR475" s="77">
        <v>0</v>
      </c>
      <c r="BS475" s="77">
        <v>0</v>
      </c>
      <c r="BU475" s="73">
        <v>0</v>
      </c>
    </row>
    <row r="476" spans="1:73" ht="14.5" thickTop="1" x14ac:dyDescent="0.3">
      <c r="A476" s="96"/>
      <c r="B476" s="97"/>
      <c r="C476" s="63"/>
      <c r="D476" s="97"/>
      <c r="E476" s="7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</row>
    <row r="477" spans="1:73" x14ac:dyDescent="0.3">
      <c r="C477" s="68" t="s">
        <v>28</v>
      </c>
      <c r="E477" s="62" t="s">
        <v>27</v>
      </c>
      <c r="F477" s="63"/>
      <c r="G477" s="63"/>
      <c r="H477" s="63"/>
      <c r="I477" s="64"/>
      <c r="J477" s="65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9" spans="1:73" x14ac:dyDescent="0.3">
      <c r="B479" s="68" t="s">
        <v>60</v>
      </c>
      <c r="E479" s="61" t="s">
        <v>75</v>
      </c>
      <c r="F479" s="67" t="s">
        <v>73</v>
      </c>
      <c r="G479" s="68"/>
      <c r="H479" s="68"/>
      <c r="I479" s="66">
        <v>-349345.70820657135</v>
      </c>
      <c r="J479" s="68"/>
      <c r="K479" s="66">
        <v>0</v>
      </c>
      <c r="L479" s="66">
        <v>0</v>
      </c>
      <c r="M479" s="66">
        <v>-3337.4453415493454</v>
      </c>
      <c r="N479" s="66">
        <v>-6654.0525829333328</v>
      </c>
      <c r="O479" s="66">
        <v>-7354.3175476533315</v>
      </c>
      <c r="P479" s="66">
        <v>-7470.7893167464135</v>
      </c>
      <c r="Q479" s="66">
        <v>-7526.3500542776164</v>
      </c>
      <c r="R479" s="66">
        <v>-7453.5210626917451</v>
      </c>
      <c r="S479" s="66">
        <v>-7862.6358159720148</v>
      </c>
      <c r="T479" s="66">
        <v>-7948.1669964218099</v>
      </c>
      <c r="U479" s="66">
        <v>-8039.1285964846484</v>
      </c>
      <c r="V479" s="66">
        <v>-8129.8435984921261</v>
      </c>
      <c r="W479" s="66">
        <v>-8321.7902669850919</v>
      </c>
      <c r="X479" s="66">
        <v>-8518.7390800477951</v>
      </c>
      <c r="Y479" s="66">
        <v>-8619.9801737157704</v>
      </c>
      <c r="Z479" s="66">
        <v>-8726.0837911850394</v>
      </c>
      <c r="AA479" s="66">
        <v>-8832.5919944200614</v>
      </c>
      <c r="AB479" s="66">
        <v>-9152.8090536898453</v>
      </c>
      <c r="AC479" s="66">
        <v>-9493.1539346658828</v>
      </c>
      <c r="AD479" s="66">
        <v>-9614.3831484538205</v>
      </c>
      <c r="AE479" s="66">
        <v>-9745.6485003659982</v>
      </c>
      <c r="AF479" s="66">
        <v>-9881.4105643770308</v>
      </c>
      <c r="AG479" s="66">
        <v>-10180.894252432168</v>
      </c>
      <c r="AH479" s="66">
        <v>-10488.214571039765</v>
      </c>
      <c r="AI479" s="66">
        <v>-10634.086753660205</v>
      </c>
      <c r="AJ479" s="66">
        <v>-10787.004300569537</v>
      </c>
      <c r="AK479" s="66">
        <v>-10941.032359827477</v>
      </c>
      <c r="AL479" s="66">
        <v>-11253.259673295579</v>
      </c>
      <c r="AM479" s="66">
        <v>-11574.774642085624</v>
      </c>
      <c r="AN479" s="66">
        <v>-11753.238698783549</v>
      </c>
      <c r="AO479" s="66">
        <v>-11936.509515317162</v>
      </c>
      <c r="AP479" s="66">
        <v>-12121.818980206826</v>
      </c>
      <c r="AQ479" s="66">
        <v>-12457.028376922381</v>
      </c>
      <c r="AR479" s="66">
        <v>-12803.476655706632</v>
      </c>
      <c r="AS479" s="66">
        <v>-13008.689856489478</v>
      </c>
      <c r="AT479" s="66">
        <v>-13213.779284930331</v>
      </c>
      <c r="AU479" s="66">
        <v>-13424.338484174175</v>
      </c>
      <c r="AV479" s="66">
        <v>-10084.720380001736</v>
      </c>
      <c r="AW479" s="66">
        <v>0</v>
      </c>
      <c r="AX479" s="66">
        <v>0</v>
      </c>
      <c r="AY479" s="66">
        <v>0</v>
      </c>
      <c r="AZ479" s="66">
        <v>0</v>
      </c>
      <c r="BA479" s="66">
        <v>0</v>
      </c>
      <c r="BB479" s="66">
        <v>0</v>
      </c>
      <c r="BC479" s="66">
        <v>0</v>
      </c>
      <c r="BD479" s="66">
        <v>0</v>
      </c>
      <c r="BE479" s="66">
        <v>0</v>
      </c>
      <c r="BF479" s="66">
        <v>0</v>
      </c>
      <c r="BG479" s="66">
        <v>0</v>
      </c>
      <c r="BH479" s="66">
        <v>0</v>
      </c>
      <c r="BI479" s="66">
        <v>0</v>
      </c>
      <c r="BJ479" s="66">
        <v>0</v>
      </c>
      <c r="BK479" s="66">
        <v>0</v>
      </c>
      <c r="BL479" s="66">
        <v>0</v>
      </c>
      <c r="BM479" s="66">
        <v>0</v>
      </c>
      <c r="BN479" s="66">
        <v>0</v>
      </c>
      <c r="BO479" s="66">
        <v>0</v>
      </c>
      <c r="BP479" s="66">
        <v>0</v>
      </c>
      <c r="BQ479" s="66">
        <v>0</v>
      </c>
      <c r="BR479" s="66">
        <v>0</v>
      </c>
      <c r="BS479" s="66">
        <v>0</v>
      </c>
      <c r="BU479" s="70">
        <v>0</v>
      </c>
    </row>
    <row r="481" spans="2:73" x14ac:dyDescent="0.3">
      <c r="B481" s="68" t="s">
        <v>62</v>
      </c>
      <c r="E481" s="61" t="s">
        <v>75</v>
      </c>
      <c r="F481" s="67" t="s">
        <v>73</v>
      </c>
      <c r="G481" s="68"/>
      <c r="H481" s="68"/>
      <c r="I481" s="66">
        <v>-49313.943253661455</v>
      </c>
      <c r="J481" s="68"/>
      <c r="K481" s="66">
        <v>0</v>
      </c>
      <c r="L481" s="66">
        <v>0</v>
      </c>
      <c r="M481" s="66">
        <v>-371.27260374365028</v>
      </c>
      <c r="N481" s="66">
        <v>-954.23467739157718</v>
      </c>
      <c r="O481" s="66">
        <v>-1046.364236961409</v>
      </c>
      <c r="P481" s="66">
        <v>-1060.7925717956753</v>
      </c>
      <c r="Q481" s="66">
        <v>-1073.4188413299848</v>
      </c>
      <c r="R481" s="66">
        <v>-1074.5024843560288</v>
      </c>
      <c r="S481" s="66">
        <v>-1091.0799805242716</v>
      </c>
      <c r="T481" s="66">
        <v>-1104.4086617259063</v>
      </c>
      <c r="U481" s="66">
        <v>-1118.3520138416857</v>
      </c>
      <c r="V481" s="66">
        <v>-1132.3634353888508</v>
      </c>
      <c r="W481" s="66">
        <v>-1161.0810276345746</v>
      </c>
      <c r="X481" s="66">
        <v>-1205.4019362251174</v>
      </c>
      <c r="Y481" s="66">
        <v>-1221.2674696273409</v>
      </c>
      <c r="Z481" s="66">
        <v>-1237.8004371577656</v>
      </c>
      <c r="AA481" s="66">
        <v>-1254.455123565717</v>
      </c>
      <c r="AB481" s="66">
        <v>-1279.0585539093313</v>
      </c>
      <c r="AC481" s="66">
        <v>-1322.4613480727776</v>
      </c>
      <c r="AD481" s="66">
        <v>-1340.7066940851414</v>
      </c>
      <c r="AE481" s="66">
        <v>-1360.260101408003</v>
      </c>
      <c r="AF481" s="66">
        <v>-1380.432843692533</v>
      </c>
      <c r="AG481" s="66">
        <v>-1418.7834380672857</v>
      </c>
      <c r="AH481" s="66">
        <v>-1478.0398825803588</v>
      </c>
      <c r="AI481" s="66">
        <v>-1499.9620229230704</v>
      </c>
      <c r="AJ481" s="66">
        <v>-1522.8302592527934</v>
      </c>
      <c r="AK481" s="66">
        <v>-1545.9088408475598</v>
      </c>
      <c r="AL481" s="66">
        <v>-1585.9915841809836</v>
      </c>
      <c r="AM481" s="66">
        <v>-1644.9241181576458</v>
      </c>
      <c r="AN481" s="66">
        <v>-1671.5110252311856</v>
      </c>
      <c r="AO481" s="66">
        <v>-1698.7780582284395</v>
      </c>
      <c r="AP481" s="66">
        <v>-1726.383078469798</v>
      </c>
      <c r="AQ481" s="66">
        <v>-1779.2530494389805</v>
      </c>
      <c r="AR481" s="66">
        <v>-1860.61258851608</v>
      </c>
      <c r="AS481" s="66">
        <v>-1891.7582781166752</v>
      </c>
      <c r="AT481" s="66">
        <v>-1922.9924821776763</v>
      </c>
      <c r="AU481" s="66">
        <v>-1955.0222509053779</v>
      </c>
      <c r="AV481" s="66">
        <v>-1321.4772541301977</v>
      </c>
      <c r="AW481" s="66">
        <v>0</v>
      </c>
      <c r="AX481" s="66">
        <v>0</v>
      </c>
      <c r="AY481" s="66">
        <v>0</v>
      </c>
      <c r="AZ481" s="66">
        <v>0</v>
      </c>
      <c r="BA481" s="66">
        <v>0</v>
      </c>
      <c r="BB481" s="66">
        <v>0</v>
      </c>
      <c r="BC481" s="66">
        <v>0</v>
      </c>
      <c r="BD481" s="66">
        <v>0</v>
      </c>
      <c r="BE481" s="66">
        <v>0</v>
      </c>
      <c r="BF481" s="66">
        <v>0</v>
      </c>
      <c r="BG481" s="66">
        <v>0</v>
      </c>
      <c r="BH481" s="66">
        <v>0</v>
      </c>
      <c r="BI481" s="66">
        <v>0</v>
      </c>
      <c r="BJ481" s="66">
        <v>0</v>
      </c>
      <c r="BK481" s="66">
        <v>0</v>
      </c>
      <c r="BL481" s="66">
        <v>0</v>
      </c>
      <c r="BM481" s="66">
        <v>0</v>
      </c>
      <c r="BN481" s="66">
        <v>0</v>
      </c>
      <c r="BO481" s="66">
        <v>0</v>
      </c>
      <c r="BP481" s="66">
        <v>0</v>
      </c>
      <c r="BQ481" s="66">
        <v>0</v>
      </c>
      <c r="BR481" s="66">
        <v>0</v>
      </c>
      <c r="BS481" s="66">
        <v>0</v>
      </c>
      <c r="BU481" s="70">
        <v>0</v>
      </c>
    </row>
    <row r="483" spans="2:73" x14ac:dyDescent="0.3">
      <c r="B483" s="68" t="s">
        <v>63</v>
      </c>
      <c r="E483" s="61" t="s">
        <v>75</v>
      </c>
      <c r="F483" s="67" t="s">
        <v>73</v>
      </c>
      <c r="G483" s="68"/>
      <c r="H483" s="68"/>
      <c r="I483" s="66">
        <v>-44262.102662663354</v>
      </c>
      <c r="J483" s="68"/>
      <c r="K483" s="66">
        <v>0</v>
      </c>
      <c r="L483" s="66">
        <v>0</v>
      </c>
      <c r="M483" s="66">
        <v>-329.11287214492063</v>
      </c>
      <c r="N483" s="66">
        <v>-851.06640973612411</v>
      </c>
      <c r="O483" s="66">
        <v>-936.13085586993316</v>
      </c>
      <c r="P483" s="66">
        <v>-949.67739175935492</v>
      </c>
      <c r="Q483" s="66">
        <v>-961.56627154462058</v>
      </c>
      <c r="R483" s="66">
        <v>-963.91833760650934</v>
      </c>
      <c r="S483" s="66">
        <v>-979.25026139743147</v>
      </c>
      <c r="T483" s="66">
        <v>-991.80147360292654</v>
      </c>
      <c r="U483" s="66">
        <v>-1004.9025609483795</v>
      </c>
      <c r="V483" s="66">
        <v>-1018.0752625639079</v>
      </c>
      <c r="W483" s="66">
        <v>-1043.5124100573194</v>
      </c>
      <c r="X483" s="66">
        <v>-1081.9808935785779</v>
      </c>
      <c r="Y483" s="66">
        <v>-1096.7656132664472</v>
      </c>
      <c r="Z483" s="66">
        <v>-1112.1623718293349</v>
      </c>
      <c r="AA483" s="66">
        <v>-1127.6696112439117</v>
      </c>
      <c r="AB483" s="66">
        <v>-1149.8406503550887</v>
      </c>
      <c r="AC483" s="66">
        <v>-1188.6082126814208</v>
      </c>
      <c r="AD483" s="66">
        <v>-1205.5191886933408</v>
      </c>
      <c r="AE483" s="66">
        <v>-1223.6236536180058</v>
      </c>
      <c r="AF483" s="66">
        <v>-1242.2981460673846</v>
      </c>
      <c r="AG483" s="66">
        <v>-1276.023038621538</v>
      </c>
      <c r="AH483" s="66">
        <v>-1327.1487291531707</v>
      </c>
      <c r="AI483" s="66">
        <v>-1347.3081138749199</v>
      </c>
      <c r="AJ483" s="66">
        <v>-1368.3244744754081</v>
      </c>
      <c r="AK483" s="66">
        <v>-1389.5291924315766</v>
      </c>
      <c r="AL483" s="66">
        <v>-1424.8926089837657</v>
      </c>
      <c r="AM483" s="66">
        <v>-1475.983925981247</v>
      </c>
      <c r="AN483" s="66">
        <v>-1500.295221491353</v>
      </c>
      <c r="AO483" s="66">
        <v>-1525.2162478624514</v>
      </c>
      <c r="AP483" s="66">
        <v>-1550.4404634587611</v>
      </c>
      <c r="AQ483" s="66">
        <v>-1596.6592432945297</v>
      </c>
      <c r="AR483" s="66">
        <v>-1666.6461121599414</v>
      </c>
      <c r="AS483" s="66">
        <v>-1694.9518355898224</v>
      </c>
      <c r="AT483" s="66">
        <v>-1723.3194228016364</v>
      </c>
      <c r="AU483" s="66">
        <v>-1752.4051610831548</v>
      </c>
      <c r="AV483" s="66">
        <v>-1185.4764228351378</v>
      </c>
      <c r="AW483" s="66">
        <v>0</v>
      </c>
      <c r="AX483" s="66">
        <v>0</v>
      </c>
      <c r="AY483" s="66">
        <v>0</v>
      </c>
      <c r="AZ483" s="66">
        <v>0</v>
      </c>
      <c r="BA483" s="66">
        <v>0</v>
      </c>
      <c r="BB483" s="66">
        <v>0</v>
      </c>
      <c r="BC483" s="66">
        <v>0</v>
      </c>
      <c r="BD483" s="66">
        <v>0</v>
      </c>
      <c r="BE483" s="66">
        <v>0</v>
      </c>
      <c r="BF483" s="66">
        <v>0</v>
      </c>
      <c r="BG483" s="66">
        <v>0</v>
      </c>
      <c r="BH483" s="66">
        <v>0</v>
      </c>
      <c r="BI483" s="66">
        <v>0</v>
      </c>
      <c r="BJ483" s="66">
        <v>0</v>
      </c>
      <c r="BK483" s="66">
        <v>0</v>
      </c>
      <c r="BL483" s="66">
        <v>0</v>
      </c>
      <c r="BM483" s="66">
        <v>0</v>
      </c>
      <c r="BN483" s="66">
        <v>0</v>
      </c>
      <c r="BO483" s="66">
        <v>0</v>
      </c>
      <c r="BP483" s="66">
        <v>0</v>
      </c>
      <c r="BQ483" s="66">
        <v>0</v>
      </c>
      <c r="BR483" s="66">
        <v>0</v>
      </c>
      <c r="BS483" s="66">
        <v>0</v>
      </c>
      <c r="BU483" s="70">
        <v>0</v>
      </c>
    </row>
    <row r="485" spans="2:73" x14ac:dyDescent="0.3">
      <c r="B485" s="68" t="s">
        <v>64</v>
      </c>
      <c r="E485" s="61" t="s">
        <v>75</v>
      </c>
      <c r="F485" s="67" t="s">
        <v>73</v>
      </c>
      <c r="G485" s="68"/>
      <c r="H485" s="68"/>
      <c r="I485" s="66">
        <v>-57888.740706918114</v>
      </c>
      <c r="J485" s="68"/>
      <c r="K485" s="66">
        <v>0</v>
      </c>
      <c r="L485" s="66">
        <v>0</v>
      </c>
      <c r="M485" s="66">
        <v>0</v>
      </c>
      <c r="N485" s="66">
        <v>0</v>
      </c>
      <c r="O485" s="66">
        <v>-1079.9101992138453</v>
      </c>
      <c r="P485" s="66">
        <v>-1271.4611182529115</v>
      </c>
      <c r="Q485" s="66">
        <v>-1282.4741614039322</v>
      </c>
      <c r="R485" s="66">
        <v>-1318.5366696391125</v>
      </c>
      <c r="S485" s="66">
        <v>-1308.5374293330583</v>
      </c>
      <c r="T485" s="66">
        <v>-1274.8049417460045</v>
      </c>
      <c r="U485" s="66">
        <v>-1292.4908242735091</v>
      </c>
      <c r="V485" s="66">
        <v>-1304.8119533330741</v>
      </c>
      <c r="W485" s="66">
        <v>-1317.2250223692172</v>
      </c>
      <c r="X485" s="66">
        <v>-1329.957578375115</v>
      </c>
      <c r="Y485" s="66">
        <v>-1387.3562682315942</v>
      </c>
      <c r="Z485" s="66">
        <v>-1410.9353107431418</v>
      </c>
      <c r="AA485" s="66">
        <v>-1426.0747411985653</v>
      </c>
      <c r="AB485" s="66">
        <v>-1441.7174239260546</v>
      </c>
      <c r="AC485" s="66">
        <v>-1457.6869318373765</v>
      </c>
      <c r="AD485" s="66">
        <v>-1505.0266022472899</v>
      </c>
      <c r="AE485" s="66">
        <v>-1535.7745291740914</v>
      </c>
      <c r="AF485" s="66">
        <v>-1554.9774250445635</v>
      </c>
      <c r="AG485" s="66">
        <v>-1574.0900051616281</v>
      </c>
      <c r="AH485" s="66">
        <v>-1593.9267268091635</v>
      </c>
      <c r="AI485" s="66">
        <v>-1667.5480630645495</v>
      </c>
      <c r="AJ485" s="66">
        <v>-1701.143746692399</v>
      </c>
      <c r="AK485" s="66">
        <v>-1723.2003378627992</v>
      </c>
      <c r="AL485" s="66">
        <v>-1746.2388713594946</v>
      </c>
      <c r="AM485" s="66">
        <v>-1770.2953930381045</v>
      </c>
      <c r="AN485" s="66">
        <v>-1844.8262483335236</v>
      </c>
      <c r="AO485" s="66">
        <v>-1882.0633658064498</v>
      </c>
      <c r="AP485" s="66">
        <v>-1909.222679852187</v>
      </c>
      <c r="AQ485" s="66">
        <v>-1936.7524434730217</v>
      </c>
      <c r="AR485" s="66">
        <v>-1965.5110589880614</v>
      </c>
      <c r="AS485" s="66">
        <v>-2072.287357702397</v>
      </c>
      <c r="AT485" s="66">
        <v>-2119.2853524835577</v>
      </c>
      <c r="AU485" s="66">
        <v>-2151.0914505616506</v>
      </c>
      <c r="AV485" s="66">
        <v>-2184.9088129531356</v>
      </c>
      <c r="AW485" s="66">
        <v>-2219.5531100510157</v>
      </c>
      <c r="AX485" s="66">
        <v>-1327.0365523825133</v>
      </c>
      <c r="AY485" s="66">
        <v>0</v>
      </c>
      <c r="AZ485" s="66">
        <v>0</v>
      </c>
      <c r="BA485" s="66">
        <v>0</v>
      </c>
      <c r="BB485" s="66">
        <v>0</v>
      </c>
      <c r="BC485" s="66">
        <v>0</v>
      </c>
      <c r="BD485" s="66">
        <v>0</v>
      </c>
      <c r="BE485" s="66">
        <v>0</v>
      </c>
      <c r="BF485" s="66">
        <v>0</v>
      </c>
      <c r="BG485" s="66">
        <v>0</v>
      </c>
      <c r="BH485" s="66">
        <v>0</v>
      </c>
      <c r="BI485" s="66">
        <v>0</v>
      </c>
      <c r="BJ485" s="66">
        <v>0</v>
      </c>
      <c r="BK485" s="66">
        <v>0</v>
      </c>
      <c r="BL485" s="66">
        <v>0</v>
      </c>
      <c r="BM485" s="66">
        <v>0</v>
      </c>
      <c r="BN485" s="66">
        <v>0</v>
      </c>
      <c r="BO485" s="66">
        <v>0</v>
      </c>
      <c r="BP485" s="66">
        <v>0</v>
      </c>
      <c r="BQ485" s="66">
        <v>0</v>
      </c>
      <c r="BR485" s="66">
        <v>0</v>
      </c>
      <c r="BS485" s="66">
        <v>0</v>
      </c>
      <c r="BU485" s="70">
        <v>0</v>
      </c>
    </row>
    <row r="487" spans="2:73" x14ac:dyDescent="0.3">
      <c r="B487" s="68" t="s">
        <v>65</v>
      </c>
      <c r="E487" s="61" t="s">
        <v>75</v>
      </c>
      <c r="F487" s="67" t="s">
        <v>73</v>
      </c>
      <c r="G487" s="68"/>
      <c r="H487" s="68"/>
      <c r="I487" s="66">
        <v>-22021.56860260959</v>
      </c>
      <c r="J487" s="68"/>
      <c r="K487" s="66">
        <v>0</v>
      </c>
      <c r="L487" s="66">
        <v>0</v>
      </c>
      <c r="M487" s="66">
        <v>0</v>
      </c>
      <c r="N487" s="66">
        <v>0</v>
      </c>
      <c r="O487" s="66">
        <v>-213.81642688560208</v>
      </c>
      <c r="P487" s="66">
        <v>-437.12060717223051</v>
      </c>
      <c r="Q487" s="66">
        <v>-441.89114054001607</v>
      </c>
      <c r="R487" s="66">
        <v>-448.25145577277664</v>
      </c>
      <c r="S487" s="66">
        <v>-454.59990217327436</v>
      </c>
      <c r="T487" s="66">
        <v>-464.77935949779493</v>
      </c>
      <c r="U487" s="66">
        <v>-474.80034861692593</v>
      </c>
      <c r="V487" s="66">
        <v>-481.00494439594257</v>
      </c>
      <c r="W487" s="66">
        <v>-487.16356723982506</v>
      </c>
      <c r="X487" s="66">
        <v>-493.60002738533694</v>
      </c>
      <c r="Y487" s="66">
        <v>-511.38410210737578</v>
      </c>
      <c r="Z487" s="66">
        <v>-529.78912901570743</v>
      </c>
      <c r="AA487" s="66">
        <v>-536.96080480749129</v>
      </c>
      <c r="AB487" s="66">
        <v>-544.53860084359917</v>
      </c>
      <c r="AC487" s="66">
        <v>-552.56949079870151</v>
      </c>
      <c r="AD487" s="66">
        <v>-568.23448464189198</v>
      </c>
      <c r="AE487" s="66">
        <v>-584.81221689154586</v>
      </c>
      <c r="AF487" s="66">
        <v>-593.73970734433669</v>
      </c>
      <c r="AG487" s="66">
        <v>-602.6962450926203</v>
      </c>
      <c r="AH487" s="66">
        <v>-612.00534556088041</v>
      </c>
      <c r="AI487" s="66">
        <v>-632.71968575883147</v>
      </c>
      <c r="AJ487" s="66">
        <v>-654.28417547118261</v>
      </c>
      <c r="AK487" s="66">
        <v>-664.40072890343845</v>
      </c>
      <c r="AL487" s="66">
        <v>-674.89900858985015</v>
      </c>
      <c r="AM487" s="66">
        <v>-685.86621832627429</v>
      </c>
      <c r="AN487" s="66">
        <v>-707.61172341320412</v>
      </c>
      <c r="AO487" s="66">
        <v>-729.9739223484039</v>
      </c>
      <c r="AP487" s="66">
        <v>-742.0808665596777</v>
      </c>
      <c r="AQ487" s="66">
        <v>-754.34033789106309</v>
      </c>
      <c r="AR487" s="66">
        <v>-767.15546994052556</v>
      </c>
      <c r="AS487" s="66">
        <v>-794.90131758237681</v>
      </c>
      <c r="AT487" s="66">
        <v>-823.09952506885463</v>
      </c>
      <c r="AU487" s="66">
        <v>-837.01558266466395</v>
      </c>
      <c r="AV487" s="66">
        <v>-851.64494484455975</v>
      </c>
      <c r="AW487" s="66">
        <v>-866.6071685870902</v>
      </c>
      <c r="AX487" s="66">
        <v>-801.21001987572038</v>
      </c>
      <c r="AY487" s="66">
        <v>0</v>
      </c>
      <c r="AZ487" s="66">
        <v>0</v>
      </c>
      <c r="BA487" s="66">
        <v>0</v>
      </c>
      <c r="BB487" s="66">
        <v>0</v>
      </c>
      <c r="BC487" s="66">
        <v>0</v>
      </c>
      <c r="BD487" s="66">
        <v>0</v>
      </c>
      <c r="BE487" s="66">
        <v>0</v>
      </c>
      <c r="BF487" s="66">
        <v>0</v>
      </c>
      <c r="BG487" s="66">
        <v>0</v>
      </c>
      <c r="BH487" s="66">
        <v>0</v>
      </c>
      <c r="BI487" s="66">
        <v>0</v>
      </c>
      <c r="BJ487" s="66">
        <v>0</v>
      </c>
      <c r="BK487" s="66">
        <v>0</v>
      </c>
      <c r="BL487" s="66">
        <v>0</v>
      </c>
      <c r="BM487" s="66">
        <v>0</v>
      </c>
      <c r="BN487" s="66">
        <v>0</v>
      </c>
      <c r="BO487" s="66">
        <v>0</v>
      </c>
      <c r="BP487" s="66">
        <v>0</v>
      </c>
      <c r="BQ487" s="66">
        <v>0</v>
      </c>
      <c r="BR487" s="66">
        <v>0</v>
      </c>
      <c r="BS487" s="66">
        <v>0</v>
      </c>
      <c r="BU487" s="70">
        <v>0</v>
      </c>
    </row>
    <row r="488" spans="2:73" x14ac:dyDescent="0.3">
      <c r="E488" s="61"/>
      <c r="F488" s="67"/>
      <c r="G488" s="68"/>
      <c r="H488" s="68"/>
      <c r="I488" s="69"/>
      <c r="J488" s="68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/>
      <c r="BJ488" s="66"/>
      <c r="BK488" s="66"/>
      <c r="BL488" s="66"/>
      <c r="BM488" s="66"/>
      <c r="BN488" s="66"/>
      <c r="BO488" s="66"/>
      <c r="BP488" s="66"/>
      <c r="BQ488" s="66"/>
      <c r="BR488" s="66"/>
      <c r="BS488" s="66"/>
    </row>
    <row r="489" spans="2:73" ht="14.5" thickBot="1" x14ac:dyDescent="0.35">
      <c r="E489" s="71" t="s">
        <v>66</v>
      </c>
      <c r="F489" s="71"/>
      <c r="G489" s="71"/>
      <c r="H489" s="71"/>
      <c r="I489" s="72">
        <v>-522832.06343242386</v>
      </c>
      <c r="J489" s="71"/>
      <c r="K489" s="72">
        <v>0</v>
      </c>
      <c r="L489" s="72">
        <v>0</v>
      </c>
      <c r="M489" s="72">
        <v>-4037.8308174379163</v>
      </c>
      <c r="N489" s="72">
        <v>-8459.3536700610348</v>
      </c>
      <c r="O489" s="72">
        <v>-10630.539266584121</v>
      </c>
      <c r="P489" s="72">
        <v>-11189.841005726586</v>
      </c>
      <c r="Q489" s="72">
        <v>-11285.700469096171</v>
      </c>
      <c r="R489" s="72">
        <v>-11258.730010066171</v>
      </c>
      <c r="S489" s="72">
        <v>-11696.10338940005</v>
      </c>
      <c r="T489" s="72">
        <v>-11783.961432994442</v>
      </c>
      <c r="U489" s="72">
        <v>-11929.674344165149</v>
      </c>
      <c r="V489" s="72">
        <v>-12066.099194173903</v>
      </c>
      <c r="W489" s="72">
        <v>-12330.772294286027</v>
      </c>
      <c r="X489" s="72">
        <v>-12629.679515611944</v>
      </c>
      <c r="Y489" s="72">
        <v>-12836.753626948528</v>
      </c>
      <c r="Z489" s="72">
        <v>-13016.771039930989</v>
      </c>
      <c r="AA489" s="72">
        <v>-13177.752275235747</v>
      </c>
      <c r="AB489" s="72">
        <v>-13567.964282723919</v>
      </c>
      <c r="AC489" s="72">
        <v>-14014.479918056157</v>
      </c>
      <c r="AD489" s="72">
        <v>-14233.870118121484</v>
      </c>
      <c r="AE489" s="72">
        <v>-14450.119001457646</v>
      </c>
      <c r="AF489" s="72">
        <v>-14652.858686525848</v>
      </c>
      <c r="AG489" s="72">
        <v>-15052.48697937524</v>
      </c>
      <c r="AH489" s="72">
        <v>-15499.335255143338</v>
      </c>
      <c r="AI489" s="72">
        <v>-15781.624639281574</v>
      </c>
      <c r="AJ489" s="72">
        <v>-16033.58695646132</v>
      </c>
      <c r="AK489" s="72">
        <v>-16264.071459872852</v>
      </c>
      <c r="AL489" s="72">
        <v>-16685.281746409673</v>
      </c>
      <c r="AM489" s="72">
        <v>-17151.844297588897</v>
      </c>
      <c r="AN489" s="72">
        <v>-17477.482917252819</v>
      </c>
      <c r="AO489" s="72">
        <v>-17772.541109562906</v>
      </c>
      <c r="AP489" s="72">
        <v>-18049.946068547251</v>
      </c>
      <c r="AQ489" s="72">
        <v>-18524.033451019975</v>
      </c>
      <c r="AR489" s="72">
        <v>-19063.401885311239</v>
      </c>
      <c r="AS489" s="72">
        <v>-19462.588645480748</v>
      </c>
      <c r="AT489" s="72">
        <v>-19802.476067462056</v>
      </c>
      <c r="AU489" s="72">
        <v>-20119.872929389021</v>
      </c>
      <c r="AV489" s="72">
        <v>-15628.227814764767</v>
      </c>
      <c r="AW489" s="72">
        <v>-3086.1602786381059</v>
      </c>
      <c r="AX489" s="72">
        <v>-2128.2465722582338</v>
      </c>
      <c r="AY489" s="72">
        <v>0</v>
      </c>
      <c r="AZ489" s="72">
        <v>0</v>
      </c>
      <c r="BA489" s="72">
        <v>0</v>
      </c>
      <c r="BB489" s="72">
        <v>0</v>
      </c>
      <c r="BC489" s="72">
        <v>0</v>
      </c>
      <c r="BD489" s="72">
        <v>0</v>
      </c>
      <c r="BE489" s="72">
        <v>0</v>
      </c>
      <c r="BF489" s="72">
        <v>0</v>
      </c>
      <c r="BG489" s="72">
        <v>0</v>
      </c>
      <c r="BH489" s="72">
        <v>0</v>
      </c>
      <c r="BI489" s="72">
        <v>0</v>
      </c>
      <c r="BJ489" s="72">
        <v>0</v>
      </c>
      <c r="BK489" s="72">
        <v>0</v>
      </c>
      <c r="BL489" s="72">
        <v>0</v>
      </c>
      <c r="BM489" s="72">
        <v>0</v>
      </c>
      <c r="BN489" s="72">
        <v>0</v>
      </c>
      <c r="BO489" s="72">
        <v>0</v>
      </c>
      <c r="BP489" s="72">
        <v>0</v>
      </c>
      <c r="BQ489" s="72">
        <v>0</v>
      </c>
      <c r="BR489" s="72">
        <v>0</v>
      </c>
      <c r="BS489" s="72">
        <v>0</v>
      </c>
      <c r="BU489" s="73">
        <v>0</v>
      </c>
    </row>
    <row r="490" spans="2:73" ht="14.5" thickTop="1" x14ac:dyDescent="0.3">
      <c r="E490" s="74"/>
      <c r="F490" s="74"/>
      <c r="G490" s="74"/>
      <c r="H490" s="74"/>
      <c r="I490" s="74"/>
      <c r="J490" s="74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  <c r="BA490" s="75"/>
      <c r="BB490" s="75"/>
      <c r="BC490" s="75"/>
      <c r="BD490" s="75"/>
      <c r="BE490" s="75"/>
      <c r="BF490" s="75"/>
      <c r="BG490" s="75"/>
      <c r="BH490" s="75"/>
      <c r="BI490" s="75"/>
      <c r="BJ490" s="75"/>
      <c r="BK490" s="75"/>
      <c r="BL490" s="75"/>
      <c r="BM490" s="75"/>
      <c r="BN490" s="75"/>
      <c r="BO490" s="75"/>
      <c r="BP490" s="75"/>
      <c r="BQ490" s="75"/>
      <c r="BR490" s="75"/>
      <c r="BS490" s="75"/>
    </row>
    <row r="491" spans="2:73" x14ac:dyDescent="0.3">
      <c r="B491" s="68" t="s">
        <v>34</v>
      </c>
      <c r="E491" s="61" t="s">
        <v>75</v>
      </c>
      <c r="F491" s="67" t="s">
        <v>73</v>
      </c>
      <c r="G491" s="68"/>
      <c r="H491" s="68"/>
      <c r="I491" s="66">
        <v>-158591.99264529569</v>
      </c>
      <c r="J491" s="68"/>
      <c r="K491" s="66">
        <v>0</v>
      </c>
      <c r="L491" s="66">
        <v>0</v>
      </c>
      <c r="M491" s="66">
        <v>0</v>
      </c>
      <c r="N491" s="66">
        <v>0</v>
      </c>
      <c r="O491" s="66">
        <v>0</v>
      </c>
      <c r="P491" s="66">
        <v>0</v>
      </c>
      <c r="Q491" s="66">
        <v>-229.2318184467286</v>
      </c>
      <c r="R491" s="66">
        <v>-2781.9723841978098</v>
      </c>
      <c r="S491" s="66">
        <v>-2826.352951812979</v>
      </c>
      <c r="T491" s="66">
        <v>-2871.5243756566342</v>
      </c>
      <c r="U491" s="66">
        <v>-2917.4988248993823</v>
      </c>
      <c r="V491" s="66">
        <v>-2989.5431617451632</v>
      </c>
      <c r="W491" s="66">
        <v>-3305.7271566109093</v>
      </c>
      <c r="X491" s="66">
        <v>-3360.1613908150798</v>
      </c>
      <c r="Y491" s="66">
        <v>-3415.7740576539686</v>
      </c>
      <c r="Z491" s="66">
        <v>-3472.4887226170058</v>
      </c>
      <c r="AA491" s="66">
        <v>-3542.1385436021783</v>
      </c>
      <c r="AB491" s="66">
        <v>-3728.2336847731603</v>
      </c>
      <c r="AC491" s="66">
        <v>-3791.2766974220895</v>
      </c>
      <c r="AD491" s="66">
        <v>-3855.5722414764391</v>
      </c>
      <c r="AE491" s="66">
        <v>-3921.1453392462354</v>
      </c>
      <c r="AF491" s="66">
        <v>-4005.8472175398038</v>
      </c>
      <c r="AG491" s="66">
        <v>-4261.132045312298</v>
      </c>
      <c r="AH491" s="66">
        <v>-4334.912917420007</v>
      </c>
      <c r="AI491" s="66">
        <v>-4410.1633719784304</v>
      </c>
      <c r="AJ491" s="66">
        <v>-4486.6593361929572</v>
      </c>
      <c r="AK491" s="66">
        <v>-4580.763998471235</v>
      </c>
      <c r="AL491" s="66">
        <v>-4919.1358897898917</v>
      </c>
      <c r="AM491" s="66">
        <v>-5005.1177370361329</v>
      </c>
      <c r="AN491" s="66">
        <v>-5095.8764559400115</v>
      </c>
      <c r="AO491" s="66">
        <v>-5187.8907793980688</v>
      </c>
      <c r="AP491" s="66">
        <v>-5279.9472521946254</v>
      </c>
      <c r="AQ491" s="66">
        <v>-5370.5373805775671</v>
      </c>
      <c r="AR491" s="66">
        <v>-5469.7493003657728</v>
      </c>
      <c r="AS491" s="66">
        <v>-5571.5566790734028</v>
      </c>
      <c r="AT491" s="66">
        <v>-5677.5496059852376</v>
      </c>
      <c r="AU491" s="66">
        <v>-5811.1800614543845</v>
      </c>
      <c r="AV491" s="66">
        <v>-6307.0068550843262</v>
      </c>
      <c r="AW491" s="66">
        <v>-6424.0749921860133</v>
      </c>
      <c r="AX491" s="66">
        <v>-6543.4844920297337</v>
      </c>
      <c r="AY491" s="66">
        <v>-6665.2821818703287</v>
      </c>
      <c r="AZ491" s="66">
        <v>-6175.4827444197081</v>
      </c>
      <c r="BA491" s="66">
        <v>0</v>
      </c>
      <c r="BB491" s="66">
        <v>0</v>
      </c>
      <c r="BC491" s="66">
        <v>0</v>
      </c>
      <c r="BD491" s="66">
        <v>0</v>
      </c>
      <c r="BE491" s="66">
        <v>0</v>
      </c>
      <c r="BF491" s="66">
        <v>0</v>
      </c>
      <c r="BG491" s="66">
        <v>0</v>
      </c>
      <c r="BH491" s="66">
        <v>0</v>
      </c>
      <c r="BI491" s="66">
        <v>0</v>
      </c>
      <c r="BJ491" s="66">
        <v>0</v>
      </c>
      <c r="BK491" s="66">
        <v>0</v>
      </c>
      <c r="BL491" s="66">
        <v>0</v>
      </c>
      <c r="BM491" s="66">
        <v>0</v>
      </c>
      <c r="BN491" s="66">
        <v>0</v>
      </c>
      <c r="BO491" s="66">
        <v>0</v>
      </c>
      <c r="BP491" s="66">
        <v>0</v>
      </c>
      <c r="BQ491" s="66">
        <v>0</v>
      </c>
      <c r="BR491" s="66">
        <v>0</v>
      </c>
      <c r="BS491" s="66">
        <v>0</v>
      </c>
      <c r="BU491" s="70">
        <v>0</v>
      </c>
    </row>
    <row r="493" spans="2:73" x14ac:dyDescent="0.3">
      <c r="B493" s="68" t="s">
        <v>35</v>
      </c>
      <c r="E493" s="61" t="s">
        <v>75</v>
      </c>
      <c r="F493" s="67" t="s">
        <v>73</v>
      </c>
      <c r="G493" s="68"/>
      <c r="H493" s="68"/>
      <c r="I493" s="66">
        <v>-29924.07514185959</v>
      </c>
      <c r="J493" s="68"/>
      <c r="K493" s="66">
        <v>0</v>
      </c>
      <c r="L493" s="66">
        <v>0</v>
      </c>
      <c r="M493" s="66">
        <v>0</v>
      </c>
      <c r="N493" s="66">
        <v>3.0199652777777777E-3</v>
      </c>
      <c r="O493" s="66">
        <v>1.1053072916666666</v>
      </c>
      <c r="P493" s="66">
        <v>1.1022873263888888</v>
      </c>
      <c r="Q493" s="66">
        <v>-220.85057858289579</v>
      </c>
      <c r="R493" s="66">
        <v>-551.27421362916482</v>
      </c>
      <c r="S493" s="66">
        <v>-559.80411381094336</v>
      </c>
      <c r="T493" s="66">
        <v>-568.4472477540852</v>
      </c>
      <c r="U493" s="66">
        <v>-577.20371198937698</v>
      </c>
      <c r="V493" s="66">
        <v>-602.95375736583628</v>
      </c>
      <c r="W493" s="66">
        <v>-635.8651725596543</v>
      </c>
      <c r="X493" s="66">
        <v>-645.83714057993677</v>
      </c>
      <c r="Y493" s="66">
        <v>-656.06206069308428</v>
      </c>
      <c r="Z493" s="66">
        <v>-666.48554154760575</v>
      </c>
      <c r="AA493" s="66">
        <v>-685.0139825714524</v>
      </c>
      <c r="AB493" s="66">
        <v>-707.18933028065771</v>
      </c>
      <c r="AC493" s="66">
        <v>-718.68289365642931</v>
      </c>
      <c r="AD493" s="66">
        <v>-730.40153801757435</v>
      </c>
      <c r="AE493" s="66">
        <v>-742.34974869684129</v>
      </c>
      <c r="AF493" s="66">
        <v>-766.42954204539819</v>
      </c>
      <c r="AG493" s="66">
        <v>-795.52114948424958</v>
      </c>
      <c r="AH493" s="66">
        <v>-808.82965561875199</v>
      </c>
      <c r="AI493" s="66">
        <v>-822.4009080275564</v>
      </c>
      <c r="AJ493" s="66">
        <v>-836.08947998584745</v>
      </c>
      <c r="AK493" s="66">
        <v>-860.87464717110106</v>
      </c>
      <c r="AL493" s="66">
        <v>-937.89363498563102</v>
      </c>
      <c r="AM493" s="66">
        <v>-953.47851773576872</v>
      </c>
      <c r="AN493" s="66">
        <v>-971.14913673487331</v>
      </c>
      <c r="AO493" s="66">
        <v>-988.84882563515066</v>
      </c>
      <c r="AP493" s="66">
        <v>-1005.8640697812648</v>
      </c>
      <c r="AQ493" s="66">
        <v>-1021.3028122788648</v>
      </c>
      <c r="AR493" s="66">
        <v>-1040.9932934035646</v>
      </c>
      <c r="AS493" s="66">
        <v>-1061.4318648343758</v>
      </c>
      <c r="AT493" s="66">
        <v>-1083.5250610235075</v>
      </c>
      <c r="AU493" s="66">
        <v>-1124.1080261565694</v>
      </c>
      <c r="AV493" s="66">
        <v>-1178.8862009010279</v>
      </c>
      <c r="AW493" s="66">
        <v>-1201.2220477030355</v>
      </c>
      <c r="AX493" s="66">
        <v>-1224.0046114410832</v>
      </c>
      <c r="AY493" s="66">
        <v>-1247.2428264538921</v>
      </c>
      <c r="AZ493" s="66">
        <v>-727.76841330587195</v>
      </c>
      <c r="BA493" s="66">
        <v>0</v>
      </c>
      <c r="BB493" s="66">
        <v>0</v>
      </c>
      <c r="BC493" s="66">
        <v>0</v>
      </c>
      <c r="BD493" s="66">
        <v>0</v>
      </c>
      <c r="BE493" s="66">
        <v>0</v>
      </c>
      <c r="BF493" s="66">
        <v>0</v>
      </c>
      <c r="BG493" s="66">
        <v>0</v>
      </c>
      <c r="BH493" s="66">
        <v>0</v>
      </c>
      <c r="BI493" s="66">
        <v>0</v>
      </c>
      <c r="BJ493" s="66">
        <v>0</v>
      </c>
      <c r="BK493" s="66">
        <v>0</v>
      </c>
      <c r="BL493" s="66">
        <v>0</v>
      </c>
      <c r="BM493" s="66">
        <v>0</v>
      </c>
      <c r="BN493" s="66">
        <v>0</v>
      </c>
      <c r="BO493" s="66">
        <v>0</v>
      </c>
      <c r="BP493" s="66">
        <v>0</v>
      </c>
      <c r="BQ493" s="66">
        <v>0</v>
      </c>
      <c r="BR493" s="66">
        <v>0</v>
      </c>
      <c r="BS493" s="66">
        <v>0</v>
      </c>
      <c r="BU493" s="70">
        <v>0</v>
      </c>
    </row>
    <row r="495" spans="2:73" x14ac:dyDescent="0.3">
      <c r="B495" s="68" t="s">
        <v>36</v>
      </c>
      <c r="E495" s="61" t="s">
        <v>75</v>
      </c>
      <c r="F495" s="67" t="s">
        <v>73</v>
      </c>
      <c r="G495" s="68"/>
      <c r="H495" s="68"/>
      <c r="I495" s="66">
        <v>-104814.0723771504</v>
      </c>
      <c r="J495" s="68"/>
      <c r="K495" s="66">
        <v>0</v>
      </c>
      <c r="L495" s="66">
        <v>0</v>
      </c>
      <c r="M495" s="66">
        <v>0</v>
      </c>
      <c r="N495" s="66">
        <v>9.8571666666666651E-3</v>
      </c>
      <c r="O495" s="66">
        <v>3.607723</v>
      </c>
      <c r="P495" s="66">
        <v>3.5978658333333331</v>
      </c>
      <c r="Q495" s="66">
        <v>3.5978658333333331</v>
      </c>
      <c r="R495" s="66">
        <v>-1365.4076625927873</v>
      </c>
      <c r="S495" s="66">
        <v>-1893.3374152742385</v>
      </c>
      <c r="T495" s="66">
        <v>-1921.4122742105385</v>
      </c>
      <c r="U495" s="66">
        <v>-1949.8325130342787</v>
      </c>
      <c r="V495" s="66">
        <v>-1978.596926934114</v>
      </c>
      <c r="W495" s="66">
        <v>-2136.9531775327077</v>
      </c>
      <c r="X495" s="66">
        <v>-2212.1914480144533</v>
      </c>
      <c r="Y495" s="66">
        <v>-2246.1396620911896</v>
      </c>
      <c r="Z495" s="66">
        <v>-2280.7454288494118</v>
      </c>
      <c r="AA495" s="66">
        <v>-2315.7927114212534</v>
      </c>
      <c r="AB495" s="66">
        <v>-2413.0736119539451</v>
      </c>
      <c r="AC495" s="66">
        <v>-2471.361937819961</v>
      </c>
      <c r="AD495" s="66">
        <v>-2510.6280862860744</v>
      </c>
      <c r="AE495" s="66">
        <v>-2550.662257962736</v>
      </c>
      <c r="AF495" s="66">
        <v>-2591.9855163182847</v>
      </c>
      <c r="AG495" s="66">
        <v>-2723.8895614851945</v>
      </c>
      <c r="AH495" s="66">
        <v>-2798.0932546070958</v>
      </c>
      <c r="AI495" s="66">
        <v>-2844.0752996665215</v>
      </c>
      <c r="AJ495" s="66">
        <v>-2890.4173040878791</v>
      </c>
      <c r="AK495" s="66">
        <v>-2937.6630183817701</v>
      </c>
      <c r="AL495" s="66">
        <v>-3152.0309157087991</v>
      </c>
      <c r="AM495" s="66">
        <v>-3325.0254486513204</v>
      </c>
      <c r="AN495" s="66">
        <v>-3385.8803645294529</v>
      </c>
      <c r="AO495" s="66">
        <v>-3446.7740826015561</v>
      </c>
      <c r="AP495" s="66">
        <v>-3507.6604758619324</v>
      </c>
      <c r="AQ495" s="66">
        <v>-3557.6554902197313</v>
      </c>
      <c r="AR495" s="66">
        <v>-3625.5729707697305</v>
      </c>
      <c r="AS495" s="66">
        <v>-3696.1358588508097</v>
      </c>
      <c r="AT495" s="66">
        <v>-3772.6360358021766</v>
      </c>
      <c r="AU495" s="66">
        <v>-3830.0065096517956</v>
      </c>
      <c r="AV495" s="66">
        <v>-4084.1844504042542</v>
      </c>
      <c r="AW495" s="66">
        <v>-4222.822040694562</v>
      </c>
      <c r="AX495" s="66">
        <v>-4302.2035193419651</v>
      </c>
      <c r="AY495" s="66">
        <v>-4383.1726275623168</v>
      </c>
      <c r="AZ495" s="66">
        <v>-4465.7611179470741</v>
      </c>
      <c r="BA495" s="66">
        <v>-1035.1047118617937</v>
      </c>
      <c r="BB495" s="66">
        <v>0</v>
      </c>
      <c r="BC495" s="66">
        <v>0</v>
      </c>
      <c r="BD495" s="66">
        <v>0</v>
      </c>
      <c r="BE495" s="66">
        <v>0</v>
      </c>
      <c r="BF495" s="66">
        <v>0</v>
      </c>
      <c r="BG495" s="66">
        <v>0</v>
      </c>
      <c r="BH495" s="66">
        <v>0</v>
      </c>
      <c r="BI495" s="66">
        <v>0</v>
      </c>
      <c r="BJ495" s="66">
        <v>0</v>
      </c>
      <c r="BK495" s="66">
        <v>0</v>
      </c>
      <c r="BL495" s="66">
        <v>0</v>
      </c>
      <c r="BM495" s="66">
        <v>0</v>
      </c>
      <c r="BN495" s="66">
        <v>0</v>
      </c>
      <c r="BO495" s="66">
        <v>0</v>
      </c>
      <c r="BP495" s="66">
        <v>0</v>
      </c>
      <c r="BQ495" s="66">
        <v>0</v>
      </c>
      <c r="BR495" s="66">
        <v>0</v>
      </c>
      <c r="BS495" s="66">
        <v>0</v>
      </c>
      <c r="BU495" s="70">
        <v>0</v>
      </c>
    </row>
    <row r="497" spans="2:73" x14ac:dyDescent="0.3">
      <c r="B497" s="68" t="s">
        <v>37</v>
      </c>
      <c r="E497" s="61" t="s">
        <v>75</v>
      </c>
      <c r="F497" s="67" t="s">
        <v>73</v>
      </c>
      <c r="G497" s="68"/>
      <c r="H497" s="68"/>
      <c r="I497" s="66">
        <v>-88749.63831453801</v>
      </c>
      <c r="J497" s="68"/>
      <c r="K497" s="66">
        <v>0</v>
      </c>
      <c r="L497" s="66">
        <v>0</v>
      </c>
      <c r="M497" s="66">
        <v>0</v>
      </c>
      <c r="N497" s="66">
        <v>8.4489999999999999E-3</v>
      </c>
      <c r="O497" s="66">
        <v>3.0923340000000001</v>
      </c>
      <c r="P497" s="66">
        <v>3.0838850000000004</v>
      </c>
      <c r="Q497" s="66">
        <v>3.0838850000000004</v>
      </c>
      <c r="R497" s="66">
        <v>-496.77207398121851</v>
      </c>
      <c r="S497" s="66">
        <v>-1587.7088352462529</v>
      </c>
      <c r="T497" s="66">
        <v>-1611.5990925336416</v>
      </c>
      <c r="U497" s="66">
        <v>-1635.8083967439838</v>
      </c>
      <c r="V497" s="66">
        <v>-1660.3371746149592</v>
      </c>
      <c r="W497" s="66">
        <v>-1734.5572466295334</v>
      </c>
      <c r="X497" s="66">
        <v>-1860.3611164364879</v>
      </c>
      <c r="Y497" s="66">
        <v>-1889.3339809445345</v>
      </c>
      <c r="Z497" s="66">
        <v>-1918.8704363190946</v>
      </c>
      <c r="AA497" s="66">
        <v>-1948.8135530106292</v>
      </c>
      <c r="AB497" s="66">
        <v>-2002.9330591810744</v>
      </c>
      <c r="AC497" s="66">
        <v>-2081.879142255686</v>
      </c>
      <c r="AD497" s="66">
        <v>-2115.3803272496234</v>
      </c>
      <c r="AE497" s="66">
        <v>-2149.5386845874973</v>
      </c>
      <c r="AF497" s="66">
        <v>-2184.7384922549559</v>
      </c>
      <c r="AG497" s="66">
        <v>-2254.74306289573</v>
      </c>
      <c r="AH497" s="66">
        <v>-2361.0482194519445</v>
      </c>
      <c r="AI497" s="66">
        <v>-2400.2650394311991</v>
      </c>
      <c r="AJ497" s="66">
        <v>-2439.8552882065796</v>
      </c>
      <c r="AK497" s="66">
        <v>-2480.2202084427445</v>
      </c>
      <c r="AL497" s="66">
        <v>-2553.2442122017083</v>
      </c>
      <c r="AM497" s="66">
        <v>-2787.7657752356654</v>
      </c>
      <c r="AN497" s="66">
        <v>-2838.744223456079</v>
      </c>
      <c r="AO497" s="66">
        <v>-2889.8774899748914</v>
      </c>
      <c r="AP497" s="66">
        <v>-2941.1342490441816</v>
      </c>
      <c r="AQ497" s="66">
        <v>-2986.5993304500303</v>
      </c>
      <c r="AR497" s="66">
        <v>-3041.2116676611859</v>
      </c>
      <c r="AS497" s="66">
        <v>-3099.9722753047067</v>
      </c>
      <c r="AT497" s="66">
        <v>-3163.2297460318273</v>
      </c>
      <c r="AU497" s="66">
        <v>-3212.5902225327809</v>
      </c>
      <c r="AV497" s="66">
        <v>-3342.4534278755336</v>
      </c>
      <c r="AW497" s="66">
        <v>-3547.1798854829785</v>
      </c>
      <c r="AX497" s="66">
        <v>-3613.7654015306507</v>
      </c>
      <c r="AY497" s="66">
        <v>-3681.6826278992758</v>
      </c>
      <c r="AZ497" s="66">
        <v>-3750.9581987952733</v>
      </c>
      <c r="BA497" s="66">
        <v>-2493.73470364387</v>
      </c>
      <c r="BB497" s="66">
        <v>0</v>
      </c>
      <c r="BC497" s="66">
        <v>0</v>
      </c>
      <c r="BD497" s="66">
        <v>0</v>
      </c>
      <c r="BE497" s="66">
        <v>0</v>
      </c>
      <c r="BF497" s="66">
        <v>0</v>
      </c>
      <c r="BG497" s="66">
        <v>0</v>
      </c>
      <c r="BH497" s="66">
        <v>0</v>
      </c>
      <c r="BI497" s="66">
        <v>0</v>
      </c>
      <c r="BJ497" s="66">
        <v>0</v>
      </c>
      <c r="BK497" s="66">
        <v>0</v>
      </c>
      <c r="BL497" s="66">
        <v>0</v>
      </c>
      <c r="BM497" s="66">
        <v>0</v>
      </c>
      <c r="BN497" s="66">
        <v>0</v>
      </c>
      <c r="BO497" s="66">
        <v>0</v>
      </c>
      <c r="BP497" s="66">
        <v>0</v>
      </c>
      <c r="BQ497" s="66">
        <v>0</v>
      </c>
      <c r="BR497" s="66">
        <v>0</v>
      </c>
      <c r="BS497" s="66">
        <v>0</v>
      </c>
      <c r="BU497" s="70">
        <v>0</v>
      </c>
    </row>
    <row r="499" spans="2:73" x14ac:dyDescent="0.3">
      <c r="B499" s="68" t="s">
        <v>38</v>
      </c>
      <c r="E499" s="61" t="s">
        <v>75</v>
      </c>
      <c r="F499" s="67" t="s">
        <v>73</v>
      </c>
      <c r="G499" s="68"/>
      <c r="H499" s="68"/>
      <c r="I499" s="66">
        <v>-71308.436448854365</v>
      </c>
      <c r="J499" s="68"/>
      <c r="K499" s="66">
        <v>0</v>
      </c>
      <c r="L499" s="66">
        <v>0</v>
      </c>
      <c r="M499" s="66">
        <v>0</v>
      </c>
      <c r="N499" s="66">
        <v>6.5714444444444431E-3</v>
      </c>
      <c r="O499" s="66">
        <v>2.4051486666666664</v>
      </c>
      <c r="P499" s="66">
        <v>2.3985772222222224</v>
      </c>
      <c r="Q499" s="66">
        <v>2.3985772222222224</v>
      </c>
      <c r="R499" s="66">
        <v>-1047.2099412305502</v>
      </c>
      <c r="S499" s="66">
        <v>-1292.7493468284708</v>
      </c>
      <c r="T499" s="66">
        <v>-1312.279161325873</v>
      </c>
      <c r="U499" s="66">
        <v>-1332.0647076796618</v>
      </c>
      <c r="V499" s="66">
        <v>-1352.1060375528521</v>
      </c>
      <c r="W499" s="66">
        <v>-1468.559412153204</v>
      </c>
      <c r="X499" s="66">
        <v>-1509.6391987659995</v>
      </c>
      <c r="Y499" s="66">
        <v>-1533.1925129587944</v>
      </c>
      <c r="Z499" s="66">
        <v>-1557.2035469104424</v>
      </c>
      <c r="AA499" s="66">
        <v>-1581.5384167646025</v>
      </c>
      <c r="AB499" s="66">
        <v>-1651.9649523429921</v>
      </c>
      <c r="AC499" s="66">
        <v>-1687.2228685438477</v>
      </c>
      <c r="AD499" s="66">
        <v>-1714.4118980132603</v>
      </c>
      <c r="AE499" s="66">
        <v>-1742.1339280703821</v>
      </c>
      <c r="AF499" s="66">
        <v>-1770.7152327211879</v>
      </c>
      <c r="AG499" s="66">
        <v>-1866.4865695982749</v>
      </c>
      <c r="AH499" s="66">
        <v>-1910.2822582024869</v>
      </c>
      <c r="AI499" s="66">
        <v>-1942.0456931838237</v>
      </c>
      <c r="AJ499" s="66">
        <v>-1974.0951116517786</v>
      </c>
      <c r="AK499" s="66">
        <v>-2006.7710999935236</v>
      </c>
      <c r="AL499" s="66">
        <v>-2154.1181008830636</v>
      </c>
      <c r="AM499" s="66">
        <v>-2260.3743355896745</v>
      </c>
      <c r="AN499" s="66">
        <v>-2301.8395762476339</v>
      </c>
      <c r="AO499" s="66">
        <v>-2343.398736176161</v>
      </c>
      <c r="AP499" s="66">
        <v>-2385.0244211322747</v>
      </c>
      <c r="AQ499" s="66">
        <v>-2419.92521390928</v>
      </c>
      <c r="AR499" s="66">
        <v>-2466.0855529253681</v>
      </c>
      <c r="AS499" s="66">
        <v>-2513.9723635106147</v>
      </c>
      <c r="AT499" s="66">
        <v>-2565.6416483135681</v>
      </c>
      <c r="AU499" s="66">
        <v>-2605.4504042238605</v>
      </c>
      <c r="AV499" s="66">
        <v>-2790.315661215187</v>
      </c>
      <c r="AW499" s="66">
        <v>-2869.6847339555061</v>
      </c>
      <c r="AX499" s="66">
        <v>-2923.6923186373333</v>
      </c>
      <c r="AY499" s="66">
        <v>-2978.7800550127968</v>
      </c>
      <c r="AZ499" s="66">
        <v>-3034.9695461157708</v>
      </c>
      <c r="BA499" s="66">
        <v>-449.70076106981753</v>
      </c>
      <c r="BB499" s="66">
        <v>0</v>
      </c>
      <c r="BC499" s="66">
        <v>0</v>
      </c>
      <c r="BD499" s="66">
        <v>0</v>
      </c>
      <c r="BE499" s="66">
        <v>0</v>
      </c>
      <c r="BF499" s="66">
        <v>0</v>
      </c>
      <c r="BG499" s="66">
        <v>0</v>
      </c>
      <c r="BH499" s="66">
        <v>0</v>
      </c>
      <c r="BI499" s="66">
        <v>0</v>
      </c>
      <c r="BJ499" s="66">
        <v>0</v>
      </c>
      <c r="BK499" s="66">
        <v>0</v>
      </c>
      <c r="BL499" s="66">
        <v>0</v>
      </c>
      <c r="BM499" s="66">
        <v>0</v>
      </c>
      <c r="BN499" s="66">
        <v>0</v>
      </c>
      <c r="BO499" s="66">
        <v>0</v>
      </c>
      <c r="BP499" s="66">
        <v>0</v>
      </c>
      <c r="BQ499" s="66">
        <v>0</v>
      </c>
      <c r="BR499" s="66">
        <v>0</v>
      </c>
      <c r="BS499" s="66">
        <v>0</v>
      </c>
      <c r="BU499" s="70">
        <v>0</v>
      </c>
    </row>
    <row r="501" spans="2:73" x14ac:dyDescent="0.3">
      <c r="B501" s="68" t="s">
        <v>39</v>
      </c>
      <c r="E501" s="61" t="s">
        <v>75</v>
      </c>
      <c r="F501" s="67" t="s">
        <v>73</v>
      </c>
      <c r="G501" s="68"/>
      <c r="H501" s="68"/>
      <c r="I501" s="66">
        <v>-30261.38373745593</v>
      </c>
      <c r="J501" s="68"/>
      <c r="K501" s="66">
        <v>0</v>
      </c>
      <c r="L501" s="66">
        <v>0</v>
      </c>
      <c r="M501" s="66">
        <v>0</v>
      </c>
      <c r="N501" s="66">
        <v>3.0199652777777777E-3</v>
      </c>
      <c r="O501" s="66">
        <v>1.1053072916666666</v>
      </c>
      <c r="P501" s="66">
        <v>1.1022873263888888</v>
      </c>
      <c r="Q501" s="66">
        <v>-223.81693317908719</v>
      </c>
      <c r="R501" s="66">
        <v>-557.25984416350707</v>
      </c>
      <c r="S501" s="66">
        <v>-565.88326589679605</v>
      </c>
      <c r="T501" s="66">
        <v>-574.61935887616983</v>
      </c>
      <c r="U501" s="66">
        <v>-583.4681131184924</v>
      </c>
      <c r="V501" s="66">
        <v>-609.30966796145924</v>
      </c>
      <c r="W501" s="66">
        <v>-642.31169539590951</v>
      </c>
      <c r="X501" s="66">
        <v>-652.37587572391567</v>
      </c>
      <c r="Y501" s="66">
        <v>-662.69730950779854</v>
      </c>
      <c r="Z501" s="66">
        <v>-673.21907066773929</v>
      </c>
      <c r="AA501" s="66">
        <v>-691.84481286234882</v>
      </c>
      <c r="AB501" s="66">
        <v>-714.12202087623814</v>
      </c>
      <c r="AC501" s="66">
        <v>-725.72220568239277</v>
      </c>
      <c r="AD501" s="66">
        <v>-737.54949219178025</v>
      </c>
      <c r="AE501" s="66">
        <v>-749.60840577168983</v>
      </c>
      <c r="AF501" s="66">
        <v>-773.80714154274096</v>
      </c>
      <c r="AG501" s="66">
        <v>-803.01381946294873</v>
      </c>
      <c r="AH501" s="66">
        <v>-816.44277720470734</v>
      </c>
      <c r="AI501" s="66">
        <v>-830.13684048920584</v>
      </c>
      <c r="AJ501" s="66">
        <v>-843.94398676906735</v>
      </c>
      <c r="AK501" s="66">
        <v>-868.83939126207849</v>
      </c>
      <c r="AL501" s="66">
        <v>-949.86068210254075</v>
      </c>
      <c r="AM501" s="66">
        <v>-965.6005646325068</v>
      </c>
      <c r="AN501" s="66">
        <v>-983.50749839054197</v>
      </c>
      <c r="AO501" s="66">
        <v>-1001.4339285198193</v>
      </c>
      <c r="AP501" s="66">
        <v>-1018.6346653566592</v>
      </c>
      <c r="AQ501" s="66">
        <v>-1034.1781009683114</v>
      </c>
      <c r="AR501" s="66">
        <v>-1054.1492090567281</v>
      </c>
      <c r="AS501" s="66">
        <v>-1074.889639750957</v>
      </c>
      <c r="AT501" s="66">
        <v>-1097.3456603920126</v>
      </c>
      <c r="AU501" s="66">
        <v>-1138.0144397154734</v>
      </c>
      <c r="AV501" s="66">
        <v>-1193.0337296442119</v>
      </c>
      <c r="AW501" s="66">
        <v>-1215.6533260303356</v>
      </c>
      <c r="AX501" s="66">
        <v>-1238.7253143441819</v>
      </c>
      <c r="AY501" s="66">
        <v>-1262.2587424243052</v>
      </c>
      <c r="AZ501" s="66">
        <v>-736.31682210461258</v>
      </c>
      <c r="BA501" s="66">
        <v>0</v>
      </c>
      <c r="BB501" s="66">
        <v>0</v>
      </c>
      <c r="BC501" s="66">
        <v>0</v>
      </c>
      <c r="BD501" s="66">
        <v>0</v>
      </c>
      <c r="BE501" s="66">
        <v>0</v>
      </c>
      <c r="BF501" s="66">
        <v>0</v>
      </c>
      <c r="BG501" s="66">
        <v>0</v>
      </c>
      <c r="BH501" s="66">
        <v>0</v>
      </c>
      <c r="BI501" s="66">
        <v>0</v>
      </c>
      <c r="BJ501" s="66">
        <v>0</v>
      </c>
      <c r="BK501" s="66">
        <v>0</v>
      </c>
      <c r="BL501" s="66">
        <v>0</v>
      </c>
      <c r="BM501" s="66">
        <v>0</v>
      </c>
      <c r="BN501" s="66">
        <v>0</v>
      </c>
      <c r="BO501" s="66">
        <v>0</v>
      </c>
      <c r="BP501" s="66">
        <v>0</v>
      </c>
      <c r="BQ501" s="66">
        <v>0</v>
      </c>
      <c r="BR501" s="66">
        <v>0</v>
      </c>
      <c r="BS501" s="66">
        <v>0</v>
      </c>
      <c r="BU501" s="70">
        <v>0</v>
      </c>
    </row>
    <row r="503" spans="2:73" x14ac:dyDescent="0.3">
      <c r="B503" s="68" t="s">
        <v>40</v>
      </c>
      <c r="E503" s="61" t="s">
        <v>75</v>
      </c>
      <c r="F503" s="67" t="s">
        <v>73</v>
      </c>
      <c r="G503" s="68"/>
      <c r="H503" s="68"/>
      <c r="I503" s="66">
        <v>-28278.579092557997</v>
      </c>
      <c r="J503" s="68"/>
      <c r="K503" s="66">
        <v>0</v>
      </c>
      <c r="L503" s="66">
        <v>0</v>
      </c>
      <c r="M503" s="66">
        <v>0</v>
      </c>
      <c r="N503" s="66">
        <v>3.3651041666666669E-3</v>
      </c>
      <c r="O503" s="66">
        <v>1.2316281250000001</v>
      </c>
      <c r="P503" s="66">
        <v>1.2282630208333334</v>
      </c>
      <c r="Q503" s="66">
        <v>-293.3703132675339</v>
      </c>
      <c r="R503" s="66">
        <v>-516.50082366881077</v>
      </c>
      <c r="S503" s="66">
        <v>-524.64344424125602</v>
      </c>
      <c r="T503" s="66">
        <v>-532.90482648967827</v>
      </c>
      <c r="U503" s="66">
        <v>-541.28567637761444</v>
      </c>
      <c r="V503" s="66">
        <v>-573.3532012335304</v>
      </c>
      <c r="W503" s="66">
        <v>-599.21689472019273</v>
      </c>
      <c r="X503" s="66">
        <v>-608.8219309388362</v>
      </c>
      <c r="Y503" s="66">
        <v>-618.66035774146474</v>
      </c>
      <c r="Z503" s="66">
        <v>-628.69106431505179</v>
      </c>
      <c r="AA503" s="66">
        <v>-649.99000434432469</v>
      </c>
      <c r="AB503" s="66">
        <v>-668.60478366711436</v>
      </c>
      <c r="AC503" s="66">
        <v>-679.67123606984774</v>
      </c>
      <c r="AD503" s="66">
        <v>-690.95541341843318</v>
      </c>
      <c r="AE503" s="66">
        <v>-702.46165795784054</v>
      </c>
      <c r="AF503" s="66">
        <v>-730.71730297150202</v>
      </c>
      <c r="AG503" s="66">
        <v>-754.6933869168148</v>
      </c>
      <c r="AH503" s="66">
        <v>-767.51923481190147</v>
      </c>
      <c r="AI503" s="66">
        <v>-780.59904921280031</v>
      </c>
      <c r="AJ503" s="66">
        <v>-793.82187953719165</v>
      </c>
      <c r="AK503" s="66">
        <v>-841.41507318974573</v>
      </c>
      <c r="AL503" s="66">
        <v>-889.74889685339394</v>
      </c>
      <c r="AM503" s="66">
        <v>-904.81080480838341</v>
      </c>
      <c r="AN503" s="66">
        <v>-921.29754267421595</v>
      </c>
      <c r="AO503" s="66">
        <v>-938.1067408743379</v>
      </c>
      <c r="AP503" s="66">
        <v>-953.56266651955968</v>
      </c>
      <c r="AQ503" s="66">
        <v>-968.71342411759338</v>
      </c>
      <c r="AR503" s="66">
        <v>-987.2315183218011</v>
      </c>
      <c r="AS503" s="66">
        <v>-1006.9228113476983</v>
      </c>
      <c r="AT503" s="66">
        <v>-1027.9778819672742</v>
      </c>
      <c r="AU503" s="66">
        <v>-1077.313673392305</v>
      </c>
      <c r="AV503" s="66">
        <v>-1122.1126043965314</v>
      </c>
      <c r="AW503" s="66">
        <v>-1143.3088116696888</v>
      </c>
      <c r="AX503" s="66">
        <v>-1164.9289430883096</v>
      </c>
      <c r="AY503" s="66">
        <v>-1186.9814771353024</v>
      </c>
      <c r="AZ503" s="66">
        <v>-490.12699655011528</v>
      </c>
      <c r="BA503" s="66">
        <v>0</v>
      </c>
      <c r="BB503" s="66">
        <v>0</v>
      </c>
      <c r="BC503" s="66">
        <v>0</v>
      </c>
      <c r="BD503" s="66">
        <v>0</v>
      </c>
      <c r="BE503" s="66">
        <v>0</v>
      </c>
      <c r="BF503" s="66">
        <v>0</v>
      </c>
      <c r="BG503" s="66">
        <v>0</v>
      </c>
      <c r="BH503" s="66">
        <v>0</v>
      </c>
      <c r="BI503" s="66">
        <v>0</v>
      </c>
      <c r="BJ503" s="66">
        <v>0</v>
      </c>
      <c r="BK503" s="66">
        <v>0</v>
      </c>
      <c r="BL503" s="66">
        <v>0</v>
      </c>
      <c r="BM503" s="66">
        <v>0</v>
      </c>
      <c r="BN503" s="66">
        <v>0</v>
      </c>
      <c r="BO503" s="66">
        <v>0</v>
      </c>
      <c r="BP503" s="66">
        <v>0</v>
      </c>
      <c r="BQ503" s="66">
        <v>0</v>
      </c>
      <c r="BR503" s="66">
        <v>0</v>
      </c>
      <c r="BS503" s="66">
        <v>0</v>
      </c>
      <c r="BU503" s="70">
        <v>0</v>
      </c>
    </row>
    <row r="505" spans="2:73" x14ac:dyDescent="0.3">
      <c r="B505" s="68" t="s">
        <v>41</v>
      </c>
      <c r="E505" s="61" t="s">
        <v>75</v>
      </c>
      <c r="F505" s="67" t="s">
        <v>73</v>
      </c>
      <c r="G505" s="68"/>
      <c r="H505" s="68"/>
      <c r="I505" s="66">
        <v>-35296.395304328187</v>
      </c>
      <c r="J505" s="68"/>
      <c r="K505" s="66">
        <v>0</v>
      </c>
      <c r="L505" s="66">
        <v>0</v>
      </c>
      <c r="M505" s="66">
        <v>0</v>
      </c>
      <c r="N505" s="66">
        <v>0</v>
      </c>
      <c r="O505" s="66">
        <v>0</v>
      </c>
      <c r="P505" s="66">
        <v>3.0510277777777775E-3</v>
      </c>
      <c r="Q505" s="66">
        <v>1.1136251388888889</v>
      </c>
      <c r="R505" s="66">
        <v>1.1136251388888889</v>
      </c>
      <c r="S505" s="66">
        <v>1.1166761666666667</v>
      </c>
      <c r="T505" s="66">
        <v>-519.24197457901823</v>
      </c>
      <c r="U505" s="66">
        <v>-642.45569375092714</v>
      </c>
      <c r="V505" s="66">
        <v>-651.87357663144712</v>
      </c>
      <c r="W505" s="66">
        <v>-661.40031908465471</v>
      </c>
      <c r="X505" s="66">
        <v>-671.10889177394938</v>
      </c>
      <c r="Y505" s="66">
        <v>-727.50174084253774</v>
      </c>
      <c r="Z505" s="66">
        <v>-747.53741992729874</v>
      </c>
      <c r="AA505" s="66">
        <v>-758.94215030941155</v>
      </c>
      <c r="AB505" s="66">
        <v>-770.64576385096814</v>
      </c>
      <c r="AC505" s="66">
        <v>-782.65734802268787</v>
      </c>
      <c r="AD505" s="66">
        <v>-816.86987114548219</v>
      </c>
      <c r="AE505" s="66">
        <v>-834.02710208033136</v>
      </c>
      <c r="AF505" s="66">
        <v>-847.46123420720221</v>
      </c>
      <c r="AG505" s="66">
        <v>-860.98527559297963</v>
      </c>
      <c r="AH505" s="66">
        <v>-874.86366411165613</v>
      </c>
      <c r="AI505" s="66">
        <v>-921.36933656502538</v>
      </c>
      <c r="AJ505" s="66">
        <v>-942.47440587483857</v>
      </c>
      <c r="AK505" s="66">
        <v>-957.77915094484001</v>
      </c>
      <c r="AL505" s="66">
        <v>-973.38198725986331</v>
      </c>
      <c r="AM505" s="66">
        <v>-989.28881776571654</v>
      </c>
      <c r="AN505" s="66">
        <v>-1065.2607172883745</v>
      </c>
      <c r="AO505" s="66">
        <v>-1123.7022347733923</v>
      </c>
      <c r="AP505" s="66">
        <v>-1144.1130373108222</v>
      </c>
      <c r="AQ505" s="66">
        <v>-1160.1545337197963</v>
      </c>
      <c r="AR505" s="66">
        <v>-1181.7009798684276</v>
      </c>
      <c r="AS505" s="66">
        <v>-1202.6334761366227</v>
      </c>
      <c r="AT505" s="66">
        <v>-1226.9897786523165</v>
      </c>
      <c r="AU505" s="66">
        <v>-1244.0957301504272</v>
      </c>
      <c r="AV505" s="66">
        <v>-1267.3207683541939</v>
      </c>
      <c r="AW505" s="66">
        <v>-1291.0103073220357</v>
      </c>
      <c r="AX505" s="66">
        <v>-1380.6586366964857</v>
      </c>
      <c r="AY505" s="66">
        <v>-1419.6321600841693</v>
      </c>
      <c r="AZ505" s="66">
        <v>-1446.3676950131332</v>
      </c>
      <c r="BA505" s="66">
        <v>-1473.6379406406766</v>
      </c>
      <c r="BB505" s="66">
        <v>-1501.4535911807711</v>
      </c>
      <c r="BC505" s="66">
        <v>-219.14497028792658</v>
      </c>
      <c r="BD505" s="66">
        <v>0</v>
      </c>
      <c r="BE505" s="66">
        <v>0</v>
      </c>
      <c r="BF505" s="66">
        <v>0</v>
      </c>
      <c r="BG505" s="66">
        <v>0</v>
      </c>
      <c r="BH505" s="66">
        <v>0</v>
      </c>
      <c r="BI505" s="66">
        <v>0</v>
      </c>
      <c r="BJ505" s="66">
        <v>0</v>
      </c>
      <c r="BK505" s="66">
        <v>0</v>
      </c>
      <c r="BL505" s="66">
        <v>0</v>
      </c>
      <c r="BM505" s="66">
        <v>0</v>
      </c>
      <c r="BN505" s="66">
        <v>0</v>
      </c>
      <c r="BO505" s="66">
        <v>0</v>
      </c>
      <c r="BP505" s="66">
        <v>0</v>
      </c>
      <c r="BQ505" s="66">
        <v>0</v>
      </c>
      <c r="BR505" s="66">
        <v>0</v>
      </c>
      <c r="BS505" s="66">
        <v>0</v>
      </c>
      <c r="BU505" s="70">
        <v>0</v>
      </c>
    </row>
    <row r="507" spans="2:73" x14ac:dyDescent="0.3">
      <c r="B507" s="68" t="s">
        <v>42</v>
      </c>
      <c r="E507" s="61" t="s">
        <v>75</v>
      </c>
      <c r="F507" s="67" t="s">
        <v>73</v>
      </c>
      <c r="G507" s="68"/>
      <c r="H507" s="68"/>
      <c r="I507" s="66">
        <v>-60852.225335569274</v>
      </c>
      <c r="J507" s="68"/>
      <c r="K507" s="66">
        <v>0</v>
      </c>
      <c r="L507" s="66">
        <v>0</v>
      </c>
      <c r="M507" s="66">
        <v>0</v>
      </c>
      <c r="N507" s="66">
        <v>1.7866406250000003E-3</v>
      </c>
      <c r="O507" s="66">
        <v>0.65391046875000014</v>
      </c>
      <c r="P507" s="66">
        <v>-138.04070083399463</v>
      </c>
      <c r="Q507" s="66">
        <v>-1149.6826863905749</v>
      </c>
      <c r="R507" s="66">
        <v>-1165.983134086242</v>
      </c>
      <c r="S507" s="66">
        <v>-1183.0018548757746</v>
      </c>
      <c r="T507" s="66">
        <v>-1200.2503117111696</v>
      </c>
      <c r="U507" s="66">
        <v>-1217.728801293526</v>
      </c>
      <c r="V507" s="66">
        <v>-1235.438935017057</v>
      </c>
      <c r="W507" s="66">
        <v>-1253.3815961977521</v>
      </c>
      <c r="X507" s="66">
        <v>-1271.678888387341</v>
      </c>
      <c r="Y507" s="66">
        <v>-1290.4586974129538</v>
      </c>
      <c r="Z507" s="66">
        <v>-1309.6106704805622</v>
      </c>
      <c r="AA507" s="66">
        <v>-1329.0159697349013</v>
      </c>
      <c r="AB507" s="66">
        <v>-1348.9329417961167</v>
      </c>
      <c r="AC507" s="66">
        <v>-1369.3744855453315</v>
      </c>
      <c r="AD507" s="66">
        <v>-1390.2230016176636</v>
      </c>
      <c r="AE507" s="66">
        <v>-1411.4862785755977</v>
      </c>
      <c r="AF507" s="66">
        <v>-1433.4468494744169</v>
      </c>
      <c r="AG507" s="66">
        <v>-1455.5702158582394</v>
      </c>
      <c r="AH507" s="66">
        <v>-1478.2752745864218</v>
      </c>
      <c r="AI507" s="66">
        <v>-1501.4339888901166</v>
      </c>
      <c r="AJ507" s="66">
        <v>-1524.7648763497432</v>
      </c>
      <c r="AK507" s="66">
        <v>-1549.0556444727677</v>
      </c>
      <c r="AL507" s="66">
        <v>-1574.2243041812194</v>
      </c>
      <c r="AM507" s="66">
        <v>-1597.1556666575777</v>
      </c>
      <c r="AN507" s="66">
        <v>-1563.5391769832529</v>
      </c>
      <c r="AO507" s="66">
        <v>-1531.347926741877</v>
      </c>
      <c r="AP507" s="66">
        <v>-1559.8757326907191</v>
      </c>
      <c r="AQ507" s="66">
        <v>-1584.4578519495399</v>
      </c>
      <c r="AR507" s="66">
        <v>-1613.7199412268264</v>
      </c>
      <c r="AS507" s="66">
        <v>-1644.0099708005805</v>
      </c>
      <c r="AT507" s="66">
        <v>-1676.3478671600496</v>
      </c>
      <c r="AU507" s="66">
        <v>-1699.9555349009265</v>
      </c>
      <c r="AV507" s="66">
        <v>-1731.330322864829</v>
      </c>
      <c r="AW507" s="66">
        <v>-1763.3181816891365</v>
      </c>
      <c r="AX507" s="66">
        <v>-1795.931941998449</v>
      </c>
      <c r="AY507" s="66">
        <v>-1829.183186764014</v>
      </c>
      <c r="AZ507" s="66">
        <v>-1863.0867960894986</v>
      </c>
      <c r="BA507" s="66">
        <v>-1897.6533207961611</v>
      </c>
      <c r="BB507" s="66">
        <v>-1932.8966188045906</v>
      </c>
      <c r="BC507" s="66">
        <v>-1968.8292405832647</v>
      </c>
      <c r="BD507" s="66">
        <v>-1819.1816462078864</v>
      </c>
      <c r="BE507" s="66">
        <v>0</v>
      </c>
      <c r="BF507" s="66">
        <v>0</v>
      </c>
      <c r="BG507" s="66">
        <v>0</v>
      </c>
      <c r="BH507" s="66">
        <v>0</v>
      </c>
      <c r="BI507" s="66">
        <v>0</v>
      </c>
      <c r="BJ507" s="66">
        <v>0</v>
      </c>
      <c r="BK507" s="66">
        <v>0</v>
      </c>
      <c r="BL507" s="66">
        <v>0</v>
      </c>
      <c r="BM507" s="66">
        <v>0</v>
      </c>
      <c r="BN507" s="66">
        <v>0</v>
      </c>
      <c r="BO507" s="66">
        <v>0</v>
      </c>
      <c r="BP507" s="66">
        <v>0</v>
      </c>
      <c r="BQ507" s="66">
        <v>0</v>
      </c>
      <c r="BR507" s="66">
        <v>0</v>
      </c>
      <c r="BS507" s="66">
        <v>0</v>
      </c>
      <c r="BU507" s="70">
        <v>0</v>
      </c>
    </row>
    <row r="509" spans="2:73" x14ac:dyDescent="0.3">
      <c r="B509" s="68" t="s">
        <v>43</v>
      </c>
      <c r="E509" s="61" t="s">
        <v>75</v>
      </c>
      <c r="F509" s="67" t="s">
        <v>73</v>
      </c>
      <c r="G509" s="68"/>
      <c r="H509" s="68"/>
      <c r="I509" s="66">
        <v>-23254.226990997508</v>
      </c>
      <c r="J509" s="68"/>
      <c r="K509" s="66">
        <v>0</v>
      </c>
      <c r="L509" s="66">
        <v>0</v>
      </c>
      <c r="M509" s="66">
        <v>0</v>
      </c>
      <c r="N509" s="66">
        <v>1.9304687499999999E-3</v>
      </c>
      <c r="O509" s="66">
        <v>0.70655156249999995</v>
      </c>
      <c r="P509" s="66">
        <v>-25.940945391030954</v>
      </c>
      <c r="Q509" s="66">
        <v>-447.16268226515984</v>
      </c>
      <c r="R509" s="66">
        <v>-453.19265266400669</v>
      </c>
      <c r="S509" s="66">
        <v>-459.5143920637874</v>
      </c>
      <c r="T509" s="66">
        <v>-465.9140096166293</v>
      </c>
      <c r="U509" s="66">
        <v>-472.39117520544659</v>
      </c>
      <c r="V509" s="66">
        <v>-478.94612836750127</v>
      </c>
      <c r="W509" s="66">
        <v>-485.57877881825311</v>
      </c>
      <c r="X509" s="66">
        <v>-492.3422284501259</v>
      </c>
      <c r="Y509" s="66">
        <v>-499.29210429247945</v>
      </c>
      <c r="Z509" s="66">
        <v>-506.37946962415214</v>
      </c>
      <c r="AA509" s="66">
        <v>-513.55165282506778</v>
      </c>
      <c r="AB509" s="66">
        <v>-520.92150857564343</v>
      </c>
      <c r="AC509" s="66">
        <v>-528.49415868498818</v>
      </c>
      <c r="AD509" s="66">
        <v>-536.21744436477604</v>
      </c>
      <c r="AE509" s="66">
        <v>-544.09422386695564</v>
      </c>
      <c r="AF509" s="66">
        <v>-552.24792310789405</v>
      </c>
      <c r="AG509" s="66">
        <v>-560.44338355321418</v>
      </c>
      <c r="AH509" s="66">
        <v>-568.8638530524936</v>
      </c>
      <c r="AI509" s="66">
        <v>-577.45253414040974</v>
      </c>
      <c r="AJ509" s="66">
        <v>-586.08527648779148</v>
      </c>
      <c r="AK509" s="66">
        <v>-591.20498832742078</v>
      </c>
      <c r="AL509" s="66">
        <v>-600.90892909803824</v>
      </c>
      <c r="AM509" s="66">
        <v>-609.47702584387275</v>
      </c>
      <c r="AN509" s="66">
        <v>-593.0606036665165</v>
      </c>
      <c r="AO509" s="66">
        <v>-577.36196658455765</v>
      </c>
      <c r="AP509" s="66">
        <v>-587.59497764491084</v>
      </c>
      <c r="AQ509" s="66">
        <v>-596.46936097829325</v>
      </c>
      <c r="AR509" s="66">
        <v>-607.50320365046764</v>
      </c>
      <c r="AS509" s="66">
        <v>-619.97337153926128</v>
      </c>
      <c r="AT509" s="66">
        <v>-632.75838538140943</v>
      </c>
      <c r="AU509" s="66">
        <v>-641.10258694536151</v>
      </c>
      <c r="AV509" s="66">
        <v>-652.80185779109684</v>
      </c>
      <c r="AW509" s="66">
        <v>-664.72902908362573</v>
      </c>
      <c r="AX509" s="66">
        <v>-676.88889861398923</v>
      </c>
      <c r="AY509" s="66">
        <v>-689.28572644581959</v>
      </c>
      <c r="AZ509" s="66">
        <v>-701.9251492194237</v>
      </c>
      <c r="BA509" s="66">
        <v>-714.8109671632717</v>
      </c>
      <c r="BB509" s="66">
        <v>-727.94836078067874</v>
      </c>
      <c r="BC509" s="66">
        <v>-741.34194663166625</v>
      </c>
      <c r="BD509" s="66">
        <v>-752.76161222127007</v>
      </c>
      <c r="BE509" s="66">
        <v>0</v>
      </c>
      <c r="BF509" s="66">
        <v>0</v>
      </c>
      <c r="BG509" s="66">
        <v>0</v>
      </c>
      <c r="BH509" s="66">
        <v>0</v>
      </c>
      <c r="BI509" s="66">
        <v>0</v>
      </c>
      <c r="BJ509" s="66">
        <v>0</v>
      </c>
      <c r="BK509" s="66">
        <v>0</v>
      </c>
      <c r="BL509" s="66">
        <v>0</v>
      </c>
      <c r="BM509" s="66">
        <v>0</v>
      </c>
      <c r="BN509" s="66">
        <v>0</v>
      </c>
      <c r="BO509" s="66">
        <v>0</v>
      </c>
      <c r="BP509" s="66">
        <v>0</v>
      </c>
      <c r="BQ509" s="66">
        <v>0</v>
      </c>
      <c r="BR509" s="66">
        <v>0</v>
      </c>
      <c r="BS509" s="66">
        <v>0</v>
      </c>
      <c r="BU509" s="70">
        <v>0</v>
      </c>
    </row>
    <row r="511" spans="2:73" x14ac:dyDescent="0.3">
      <c r="B511" s="68" t="s">
        <v>44</v>
      </c>
      <c r="E511" s="61" t="s">
        <v>75</v>
      </c>
      <c r="F511" s="67" t="s">
        <v>73</v>
      </c>
      <c r="G511" s="68"/>
      <c r="H511" s="68"/>
      <c r="I511" s="66">
        <v>-32712.000938417437</v>
      </c>
      <c r="J511" s="68"/>
      <c r="K511" s="66">
        <v>0</v>
      </c>
      <c r="L511" s="66">
        <v>0</v>
      </c>
      <c r="M511" s="66">
        <v>0</v>
      </c>
      <c r="N511" s="66">
        <v>5.095124999999999E-4</v>
      </c>
      <c r="O511" s="66">
        <v>0.18648157499999998</v>
      </c>
      <c r="P511" s="66">
        <v>-29.485669463395524</v>
      </c>
      <c r="Q511" s="66">
        <v>-600.66005932067515</v>
      </c>
      <c r="R511" s="66">
        <v>-610.03699025103151</v>
      </c>
      <c r="S511" s="66">
        <v>-619.70771171672641</v>
      </c>
      <c r="T511" s="66">
        <v>-629.54181833368568</v>
      </c>
      <c r="U511" s="66">
        <v>-639.54141081756052</v>
      </c>
      <c r="V511" s="66">
        <v>-649.70898769847827</v>
      </c>
      <c r="W511" s="66">
        <v>-660.04689082808011</v>
      </c>
      <c r="X511" s="66">
        <v>-670.59040578810982</v>
      </c>
      <c r="Y511" s="66">
        <v>-681.37642958641572</v>
      </c>
      <c r="Z511" s="66">
        <v>-692.37724177716871</v>
      </c>
      <c r="AA511" s="66">
        <v>-703.56286326414954</v>
      </c>
      <c r="AB511" s="66">
        <v>-715.00573493638115</v>
      </c>
      <c r="AC511" s="66">
        <v>-726.71172479876805</v>
      </c>
      <c r="AD511" s="66">
        <v>-738.65132947039649</v>
      </c>
      <c r="AE511" s="66">
        <v>-750.82912586746875</v>
      </c>
      <c r="AF511" s="66">
        <v>-763.32431079455978</v>
      </c>
      <c r="AG511" s="66">
        <v>-775.99437502020783</v>
      </c>
      <c r="AH511" s="66">
        <v>-788.9556278780758</v>
      </c>
      <c r="AI511" s="66">
        <v>-802.17598415727161</v>
      </c>
      <c r="AJ511" s="66">
        <v>-815.58176494442409</v>
      </c>
      <c r="AK511" s="66">
        <v>-827.03388284369214</v>
      </c>
      <c r="AL511" s="66">
        <v>-841.42807219873657</v>
      </c>
      <c r="AM511" s="66">
        <v>-855.28766326351933</v>
      </c>
      <c r="AN511" s="66">
        <v>-841.47918312559023</v>
      </c>
      <c r="AO511" s="66">
        <v>-828.28925091978613</v>
      </c>
      <c r="AP511" s="66">
        <v>-843.70248114408309</v>
      </c>
      <c r="AQ511" s="66">
        <v>-858.45717077163829</v>
      </c>
      <c r="AR511" s="66">
        <v>-874.73269160213636</v>
      </c>
      <c r="AS511" s="66">
        <v>-892.08553262411863</v>
      </c>
      <c r="AT511" s="66">
        <v>-909.82590301151265</v>
      </c>
      <c r="AU511" s="66">
        <v>-925.01655335146791</v>
      </c>
      <c r="AV511" s="66">
        <v>-942.48272900257371</v>
      </c>
      <c r="AW511" s="66">
        <v>-960.29446495675074</v>
      </c>
      <c r="AX511" s="66">
        <v>-978.45882071173435</v>
      </c>
      <c r="AY511" s="66">
        <v>-996.98260505796816</v>
      </c>
      <c r="AZ511" s="66">
        <v>-1015.8735616043705</v>
      </c>
      <c r="BA511" s="66">
        <v>-1035.13838339629</v>
      </c>
      <c r="BB511" s="66">
        <v>-1054.7847039573985</v>
      </c>
      <c r="BC511" s="66">
        <v>-1074.8198966378341</v>
      </c>
      <c r="BD511" s="66">
        <v>-1092.1479226107097</v>
      </c>
      <c r="BE511" s="66">
        <v>0</v>
      </c>
      <c r="BF511" s="66">
        <v>0</v>
      </c>
      <c r="BG511" s="66">
        <v>0</v>
      </c>
      <c r="BH511" s="66">
        <v>0</v>
      </c>
      <c r="BI511" s="66">
        <v>0</v>
      </c>
      <c r="BJ511" s="66">
        <v>0</v>
      </c>
      <c r="BK511" s="66">
        <v>0</v>
      </c>
      <c r="BL511" s="66">
        <v>0</v>
      </c>
      <c r="BM511" s="66">
        <v>0</v>
      </c>
      <c r="BN511" s="66">
        <v>0</v>
      </c>
      <c r="BO511" s="66">
        <v>0</v>
      </c>
      <c r="BP511" s="66">
        <v>0</v>
      </c>
      <c r="BQ511" s="66">
        <v>0</v>
      </c>
      <c r="BR511" s="66">
        <v>0</v>
      </c>
      <c r="BS511" s="66">
        <v>0</v>
      </c>
      <c r="BU511" s="70">
        <v>0</v>
      </c>
    </row>
    <row r="513" spans="2:73" x14ac:dyDescent="0.3">
      <c r="B513" s="68" t="s">
        <v>47</v>
      </c>
      <c r="E513" s="61" t="s">
        <v>75</v>
      </c>
      <c r="F513" s="67" t="s">
        <v>73</v>
      </c>
      <c r="G513" s="68"/>
      <c r="H513" s="68"/>
      <c r="I513" s="66">
        <v>-155578.60798290369</v>
      </c>
      <c r="J513" s="68"/>
      <c r="K513" s="66">
        <v>0</v>
      </c>
      <c r="L513" s="66">
        <v>0</v>
      </c>
      <c r="M513" s="66">
        <v>0</v>
      </c>
      <c r="N513" s="66">
        <v>0</v>
      </c>
      <c r="O513" s="66">
        <v>-2405.5744233514133</v>
      </c>
      <c r="P513" s="66">
        <v>-3273.5661298010391</v>
      </c>
      <c r="Q513" s="66">
        <v>-3321.8515016470601</v>
      </c>
      <c r="R513" s="66">
        <v>-3371.1025809300017</v>
      </c>
      <c r="S513" s="66">
        <v>-3661.7794272407014</v>
      </c>
      <c r="T513" s="66">
        <v>-3756.2033077800288</v>
      </c>
      <c r="U513" s="66">
        <v>-4023.8945299146317</v>
      </c>
      <c r="V513" s="66">
        <v>-4729.0309763536716</v>
      </c>
      <c r="W513" s="66">
        <v>-4806.4256451307447</v>
      </c>
      <c r="X513" s="66">
        <v>-5121.2988472806082</v>
      </c>
      <c r="Y513" s="66">
        <v>-5206.5388734762209</v>
      </c>
      <c r="Z513" s="66">
        <v>-5293.4837001957449</v>
      </c>
      <c r="AA513" s="66">
        <v>-5382.1674234496604</v>
      </c>
      <c r="AB513" s="66">
        <v>-5472.6248211686543</v>
      </c>
      <c r="AC513" s="66">
        <v>-6552.2464877597586</v>
      </c>
      <c r="AD513" s="66">
        <v>-6666.1054667649541</v>
      </c>
      <c r="AE513" s="66">
        <v>-6782.2416253502533</v>
      </c>
      <c r="AF513" s="66">
        <v>-6900.7005071072581</v>
      </c>
      <c r="AG513" s="66">
        <v>-7021.5285664994044</v>
      </c>
      <c r="AH513" s="66">
        <v>-28464.188228880259</v>
      </c>
      <c r="AI513" s="66">
        <v>-7270.4827000709793</v>
      </c>
      <c r="AJ513" s="66">
        <v>-7398.7064033223996</v>
      </c>
      <c r="AK513" s="66">
        <v>-7529.4945806388478</v>
      </c>
      <c r="AL513" s="66">
        <v>-7662.8985215016255</v>
      </c>
      <c r="AM513" s="66">
        <v>-3504.4727072877704</v>
      </c>
      <c r="AN513" s="66">
        <v>0</v>
      </c>
      <c r="AO513" s="66">
        <v>0</v>
      </c>
      <c r="AP513" s="66">
        <v>0</v>
      </c>
      <c r="AQ513" s="66">
        <v>0</v>
      </c>
      <c r="AR513" s="66">
        <v>0</v>
      </c>
      <c r="AS513" s="66">
        <v>0</v>
      </c>
      <c r="AT513" s="66">
        <v>0</v>
      </c>
      <c r="AU513" s="66">
        <v>0</v>
      </c>
      <c r="AV513" s="66">
        <v>0</v>
      </c>
      <c r="AW513" s="66">
        <v>0</v>
      </c>
      <c r="AX513" s="66">
        <v>0</v>
      </c>
      <c r="AY513" s="66">
        <v>0</v>
      </c>
      <c r="AZ513" s="66">
        <v>0</v>
      </c>
      <c r="BA513" s="66">
        <v>0</v>
      </c>
      <c r="BB513" s="66">
        <v>0</v>
      </c>
      <c r="BC513" s="66">
        <v>0</v>
      </c>
      <c r="BD513" s="66">
        <v>0</v>
      </c>
      <c r="BE513" s="66">
        <v>0</v>
      </c>
      <c r="BF513" s="66">
        <v>0</v>
      </c>
      <c r="BG513" s="66">
        <v>0</v>
      </c>
      <c r="BH513" s="66">
        <v>0</v>
      </c>
      <c r="BI513" s="66">
        <v>0</v>
      </c>
      <c r="BJ513" s="66">
        <v>0</v>
      </c>
      <c r="BK513" s="66">
        <v>0</v>
      </c>
      <c r="BL513" s="66">
        <v>0</v>
      </c>
      <c r="BM513" s="66">
        <v>0</v>
      </c>
      <c r="BN513" s="66">
        <v>0</v>
      </c>
      <c r="BO513" s="66">
        <v>0</v>
      </c>
      <c r="BP513" s="66">
        <v>0</v>
      </c>
      <c r="BQ513" s="66">
        <v>0</v>
      </c>
      <c r="BR513" s="66">
        <v>0</v>
      </c>
      <c r="BS513" s="66">
        <v>0</v>
      </c>
      <c r="BU513" s="70">
        <v>0</v>
      </c>
    </row>
    <row r="515" spans="2:73" x14ac:dyDescent="0.3">
      <c r="B515" s="68" t="s">
        <v>48</v>
      </c>
      <c r="E515" s="61" t="s">
        <v>75</v>
      </c>
      <c r="F515" s="67" t="s">
        <v>73</v>
      </c>
      <c r="G515" s="68"/>
      <c r="H515" s="68"/>
      <c r="I515" s="66">
        <v>-147204.72235501057</v>
      </c>
      <c r="J515" s="68"/>
      <c r="K515" s="66">
        <v>0</v>
      </c>
      <c r="L515" s="66">
        <v>0</v>
      </c>
      <c r="M515" s="66">
        <v>0</v>
      </c>
      <c r="N515" s="66">
        <v>0</v>
      </c>
      <c r="O515" s="66">
        <v>0</v>
      </c>
      <c r="P515" s="66">
        <v>0</v>
      </c>
      <c r="Q515" s="66">
        <v>-2656.0608373925343</v>
      </c>
      <c r="R515" s="66">
        <v>-2693.4697516285019</v>
      </c>
      <c r="S515" s="66">
        <v>-4268.1790930428278</v>
      </c>
      <c r="T515" s="66">
        <v>-4333.6306749036848</v>
      </c>
      <c r="U515" s="66">
        <v>-4400.3912884017591</v>
      </c>
      <c r="V515" s="66">
        <v>-4633.148104500322</v>
      </c>
      <c r="W515" s="66">
        <v>-4705.8990665903284</v>
      </c>
      <c r="X515" s="66">
        <v>-4780.1050479221349</v>
      </c>
      <c r="Y515" s="66">
        <v>-4855.7951488805775</v>
      </c>
      <c r="Z515" s="66">
        <v>-4932.999051858189</v>
      </c>
      <c r="AA515" s="66">
        <v>-5392.3460525259616</v>
      </c>
      <c r="AB515" s="66">
        <v>-5480.2809735764822</v>
      </c>
      <c r="AC515" s="66">
        <v>-5569.9745930480112</v>
      </c>
      <c r="AD515" s="66">
        <v>-5661.4620849089715</v>
      </c>
      <c r="AE515" s="66">
        <v>-5754.7793266071512</v>
      </c>
      <c r="AF515" s="66">
        <v>-7063.0105056488655</v>
      </c>
      <c r="AG515" s="66">
        <v>-7184.358715761844</v>
      </c>
      <c r="AH515" s="66">
        <v>-7308.1338900770807</v>
      </c>
      <c r="AI515" s="66">
        <v>-7434.384567878622</v>
      </c>
      <c r="AJ515" s="66">
        <v>-7563.1602592361942</v>
      </c>
      <c r="AK515" s="66">
        <v>-7694.5114644209189</v>
      </c>
      <c r="AL515" s="66">
        <v>-7828.4896937093363</v>
      </c>
      <c r="AM515" s="66">
        <v>-7965.1474875835247</v>
      </c>
      <c r="AN515" s="66">
        <v>-8104.5384373351953</v>
      </c>
      <c r="AO515" s="66">
        <v>-7536.0820574293848</v>
      </c>
      <c r="AP515" s="66">
        <v>-1404.3841801421652</v>
      </c>
      <c r="AQ515" s="66">
        <v>0</v>
      </c>
      <c r="AR515" s="66">
        <v>0</v>
      </c>
      <c r="AS515" s="66">
        <v>0</v>
      </c>
      <c r="AT515" s="66">
        <v>0</v>
      </c>
      <c r="AU515" s="66">
        <v>0</v>
      </c>
      <c r="AV515" s="66">
        <v>0</v>
      </c>
      <c r="AW515" s="66">
        <v>0</v>
      </c>
      <c r="AX515" s="66">
        <v>0</v>
      </c>
      <c r="AY515" s="66">
        <v>0</v>
      </c>
      <c r="AZ515" s="66">
        <v>0</v>
      </c>
      <c r="BA515" s="66">
        <v>0</v>
      </c>
      <c r="BB515" s="66">
        <v>0</v>
      </c>
      <c r="BC515" s="66">
        <v>0</v>
      </c>
      <c r="BD515" s="66">
        <v>0</v>
      </c>
      <c r="BE515" s="66">
        <v>0</v>
      </c>
      <c r="BF515" s="66">
        <v>0</v>
      </c>
      <c r="BG515" s="66">
        <v>0</v>
      </c>
      <c r="BH515" s="66">
        <v>0</v>
      </c>
      <c r="BI515" s="66">
        <v>0</v>
      </c>
      <c r="BJ515" s="66">
        <v>0</v>
      </c>
      <c r="BK515" s="66">
        <v>0</v>
      </c>
      <c r="BL515" s="66">
        <v>0</v>
      </c>
      <c r="BM515" s="66">
        <v>0</v>
      </c>
      <c r="BN515" s="66">
        <v>0</v>
      </c>
      <c r="BO515" s="66">
        <v>0</v>
      </c>
      <c r="BP515" s="66">
        <v>0</v>
      </c>
      <c r="BQ515" s="66">
        <v>0</v>
      </c>
      <c r="BR515" s="66">
        <v>0</v>
      </c>
      <c r="BS515" s="66">
        <v>0</v>
      </c>
      <c r="BU515" s="70">
        <v>0</v>
      </c>
    </row>
    <row r="517" spans="2:73" x14ac:dyDescent="0.3">
      <c r="B517" s="68" t="s">
        <v>49</v>
      </c>
      <c r="E517" s="61" t="s">
        <v>75</v>
      </c>
      <c r="F517" s="67" t="s">
        <v>73</v>
      </c>
      <c r="G517" s="68"/>
      <c r="H517" s="68"/>
      <c r="I517" s="66">
        <v>-36474.134268762478</v>
      </c>
      <c r="J517" s="68"/>
      <c r="K517" s="66">
        <v>0</v>
      </c>
      <c r="L517" s="66">
        <v>0</v>
      </c>
      <c r="M517" s="66">
        <v>0</v>
      </c>
      <c r="N517" s="66">
        <v>0</v>
      </c>
      <c r="O517" s="66">
        <v>0</v>
      </c>
      <c r="P517" s="66">
        <v>0</v>
      </c>
      <c r="Q517" s="66">
        <v>-714.12268232262397</v>
      </c>
      <c r="R517" s="66">
        <v>-724.9221438963923</v>
      </c>
      <c r="S517" s="66">
        <v>-1099.6195214436834</v>
      </c>
      <c r="T517" s="66">
        <v>-1116.8959118725572</v>
      </c>
      <c r="U517" s="66">
        <v>-1134.5178301100084</v>
      </c>
      <c r="V517" s="66">
        <v>-1191.4908423168072</v>
      </c>
      <c r="W517" s="66">
        <v>-1210.6046591631434</v>
      </c>
      <c r="X517" s="66">
        <v>-1230.1007523464064</v>
      </c>
      <c r="Y517" s="66">
        <v>-1249.9867673933345</v>
      </c>
      <c r="Z517" s="66">
        <v>-1270.2705027412012</v>
      </c>
      <c r="AA517" s="66">
        <v>-1381.1017858664327</v>
      </c>
      <c r="AB517" s="66">
        <v>-1404.0078215837614</v>
      </c>
      <c r="AC517" s="66">
        <v>-1427.3719780154365</v>
      </c>
      <c r="AD517" s="66">
        <v>-1451.2034175757453</v>
      </c>
      <c r="AE517" s="66">
        <v>-1659.6067499362973</v>
      </c>
      <c r="AF517" s="66">
        <v>-1787.6064612401774</v>
      </c>
      <c r="AG517" s="66">
        <v>-1818.6425904649811</v>
      </c>
      <c r="AH517" s="66">
        <v>-1850.2994422742809</v>
      </c>
      <c r="AI517" s="66">
        <v>-1882.5894311197665</v>
      </c>
      <c r="AJ517" s="66">
        <v>-1915.5252197421619</v>
      </c>
      <c r="AK517" s="66">
        <v>-1949.1197241370051</v>
      </c>
      <c r="AL517" s="66">
        <v>-1983.3861186197453</v>
      </c>
      <c r="AM517" s="66">
        <v>-2018.3378409921402</v>
      </c>
      <c r="AN517" s="66">
        <v>-2053.9885978119828</v>
      </c>
      <c r="AO517" s="66">
        <v>-947.24610892048008</v>
      </c>
      <c r="AP517" s="66">
        <v>-1.5693668559196083</v>
      </c>
      <c r="AQ517" s="66">
        <v>0</v>
      </c>
      <c r="AR517" s="66">
        <v>0</v>
      </c>
      <c r="AS517" s="66">
        <v>0</v>
      </c>
      <c r="AT517" s="66">
        <v>0</v>
      </c>
      <c r="AU517" s="66">
        <v>0</v>
      </c>
      <c r="AV517" s="66">
        <v>0</v>
      </c>
      <c r="AW517" s="66">
        <v>0</v>
      </c>
      <c r="AX517" s="66">
        <v>0</v>
      </c>
      <c r="AY517" s="66">
        <v>0</v>
      </c>
      <c r="AZ517" s="66">
        <v>0</v>
      </c>
      <c r="BA517" s="66">
        <v>0</v>
      </c>
      <c r="BB517" s="66">
        <v>0</v>
      </c>
      <c r="BC517" s="66">
        <v>0</v>
      </c>
      <c r="BD517" s="66">
        <v>0</v>
      </c>
      <c r="BE517" s="66">
        <v>0</v>
      </c>
      <c r="BF517" s="66">
        <v>0</v>
      </c>
      <c r="BG517" s="66">
        <v>0</v>
      </c>
      <c r="BH517" s="66">
        <v>0</v>
      </c>
      <c r="BI517" s="66">
        <v>0</v>
      </c>
      <c r="BJ517" s="66">
        <v>0</v>
      </c>
      <c r="BK517" s="66">
        <v>0</v>
      </c>
      <c r="BL517" s="66">
        <v>0</v>
      </c>
      <c r="BM517" s="66">
        <v>0</v>
      </c>
      <c r="BN517" s="66">
        <v>0</v>
      </c>
      <c r="BO517" s="66">
        <v>0</v>
      </c>
      <c r="BP517" s="66">
        <v>0</v>
      </c>
      <c r="BQ517" s="66">
        <v>0</v>
      </c>
      <c r="BR517" s="66">
        <v>0</v>
      </c>
      <c r="BS517" s="66">
        <v>0</v>
      </c>
      <c r="BU517" s="70">
        <v>0</v>
      </c>
    </row>
    <row r="518" spans="2:73" x14ac:dyDescent="0.3">
      <c r="E518" s="61"/>
      <c r="F518" s="67"/>
      <c r="G518" s="68"/>
      <c r="H518" s="68"/>
      <c r="I518" s="69"/>
      <c r="J518" s="68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66"/>
      <c r="BJ518" s="66"/>
      <c r="BK518" s="66"/>
      <c r="BL518" s="66"/>
      <c r="BM518" s="66"/>
      <c r="BN518" s="66"/>
      <c r="BO518" s="66"/>
      <c r="BP518" s="66"/>
      <c r="BQ518" s="66"/>
      <c r="BR518" s="66"/>
      <c r="BS518" s="66"/>
    </row>
    <row r="519" spans="2:73" ht="14.5" thickBot="1" x14ac:dyDescent="0.35">
      <c r="E519" s="71" t="s">
        <v>67</v>
      </c>
      <c r="F519" s="71"/>
      <c r="G519" s="71"/>
      <c r="H519" s="71"/>
      <c r="I519" s="72">
        <v>-1003300.4909337015</v>
      </c>
      <c r="J519" s="71"/>
      <c r="K519" s="72">
        <v>0</v>
      </c>
      <c r="L519" s="72">
        <v>0</v>
      </c>
      <c r="M519" s="72">
        <v>0</v>
      </c>
      <c r="N519" s="72">
        <v>3.8509267708333336E-2</v>
      </c>
      <c r="O519" s="72">
        <v>-2391.4800313701635</v>
      </c>
      <c r="P519" s="72">
        <v>-3454.5172287325158</v>
      </c>
      <c r="Q519" s="72">
        <v>-9846.6161396204297</v>
      </c>
      <c r="R519" s="72">
        <v>-16333.990571781136</v>
      </c>
      <c r="S519" s="72">
        <v>-20541.164697327767</v>
      </c>
      <c r="T519" s="72">
        <v>-21414.464345643395</v>
      </c>
      <c r="U519" s="72">
        <v>-22068.082673336648</v>
      </c>
      <c r="V519" s="72">
        <v>-23335.837478293197</v>
      </c>
      <c r="W519" s="72">
        <v>-24306.527711415067</v>
      </c>
      <c r="X519" s="72">
        <v>-25086.613163223381</v>
      </c>
      <c r="Y519" s="72">
        <v>-25532.809703475352</v>
      </c>
      <c r="Z519" s="72">
        <v>-25950.36186783067</v>
      </c>
      <c r="AA519" s="72">
        <v>-26875.819922552375</v>
      </c>
      <c r="AB519" s="72">
        <v>-27598.541008563188</v>
      </c>
      <c r="AC519" s="72">
        <v>-29112.647757325234</v>
      </c>
      <c r="AD519" s="72">
        <v>-29615.631612501173</v>
      </c>
      <c r="AE519" s="72">
        <v>-30294.964454577275</v>
      </c>
      <c r="AF519" s="72">
        <v>-32172.038236974247</v>
      </c>
      <c r="AG519" s="72">
        <v>-33137.002717906376</v>
      </c>
      <c r="AH519" s="72">
        <v>-55130.708298177167</v>
      </c>
      <c r="AI519" s="72">
        <v>-34419.574744811725</v>
      </c>
      <c r="AJ519" s="72">
        <v>-35011.180592388853</v>
      </c>
      <c r="AK519" s="72">
        <v>-35674.746872697695</v>
      </c>
      <c r="AL519" s="72">
        <v>-37020.749959093591</v>
      </c>
      <c r="AM519" s="72">
        <v>-33741.34039308357</v>
      </c>
      <c r="AN519" s="72">
        <v>-30720.161514183725</v>
      </c>
      <c r="AO519" s="72">
        <v>-29340.360128549466</v>
      </c>
      <c r="AP519" s="72">
        <v>-22633.067575679117</v>
      </c>
      <c r="AQ519" s="72">
        <v>-21558.450669940645</v>
      </c>
      <c r="AR519" s="72">
        <v>-21962.650328852011</v>
      </c>
      <c r="AS519" s="72">
        <v>-22383.583843773147</v>
      </c>
      <c r="AT519" s="72">
        <v>-22833.82757372089</v>
      </c>
      <c r="AU519" s="72">
        <v>-23308.833742475352</v>
      </c>
      <c r="AV519" s="72">
        <v>-24611.928607533766</v>
      </c>
      <c r="AW519" s="72">
        <v>-25303.297820773667</v>
      </c>
      <c r="AX519" s="72">
        <v>-25842.742898433913</v>
      </c>
      <c r="AY519" s="72">
        <v>-26340.484216710192</v>
      </c>
      <c r="AZ519" s="72">
        <v>-24408.63704116485</v>
      </c>
      <c r="BA519" s="72">
        <v>-9099.7807885718812</v>
      </c>
      <c r="BB519" s="72">
        <v>-5217.083274723439</v>
      </c>
      <c r="BC519" s="72">
        <v>-4004.1360541406916</v>
      </c>
      <c r="BD519" s="72">
        <v>-3664.0911810398661</v>
      </c>
      <c r="BE519" s="72">
        <v>0</v>
      </c>
      <c r="BF519" s="72">
        <v>0</v>
      </c>
      <c r="BG519" s="72">
        <v>0</v>
      </c>
      <c r="BH519" s="72">
        <v>0</v>
      </c>
      <c r="BI519" s="72">
        <v>0</v>
      </c>
      <c r="BJ519" s="72">
        <v>0</v>
      </c>
      <c r="BK519" s="72">
        <v>0</v>
      </c>
      <c r="BL519" s="72">
        <v>0</v>
      </c>
      <c r="BM519" s="72">
        <v>0</v>
      </c>
      <c r="BN519" s="72">
        <v>0</v>
      </c>
      <c r="BO519" s="72">
        <v>0</v>
      </c>
      <c r="BP519" s="72">
        <v>0</v>
      </c>
      <c r="BQ519" s="72">
        <v>0</v>
      </c>
      <c r="BR519" s="72">
        <v>0</v>
      </c>
      <c r="BS519" s="72">
        <v>0</v>
      </c>
      <c r="BU519" s="73">
        <v>0</v>
      </c>
    </row>
    <row r="520" spans="2:73" ht="14.5" thickTop="1" x14ac:dyDescent="0.3">
      <c r="E520" s="74"/>
      <c r="F520" s="76"/>
      <c r="G520" s="76"/>
      <c r="H520" s="76"/>
      <c r="I520" s="76"/>
      <c r="J520" s="76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75"/>
      <c r="AZ520" s="75"/>
      <c r="BA520" s="75"/>
      <c r="BB520" s="75"/>
      <c r="BC520" s="75"/>
      <c r="BD520" s="75"/>
      <c r="BE520" s="75"/>
      <c r="BF520" s="75"/>
      <c r="BG520" s="75"/>
      <c r="BH520" s="75"/>
      <c r="BI520" s="75"/>
      <c r="BJ520" s="75"/>
      <c r="BK520" s="75"/>
      <c r="BL520" s="75"/>
      <c r="BM520" s="75"/>
      <c r="BN520" s="75"/>
      <c r="BO520" s="75"/>
      <c r="BP520" s="75"/>
      <c r="BQ520" s="75"/>
      <c r="BR520" s="75"/>
      <c r="BS520" s="75"/>
    </row>
    <row r="521" spans="2:73" x14ac:dyDescent="0.3">
      <c r="B521" s="68" t="s">
        <v>50</v>
      </c>
      <c r="E521" s="61" t="s">
        <v>75</v>
      </c>
      <c r="F521" s="67" t="s">
        <v>73</v>
      </c>
      <c r="G521" s="68"/>
      <c r="H521" s="68"/>
      <c r="I521" s="66">
        <v>-129029.143072233</v>
      </c>
      <c r="J521" s="68"/>
      <c r="K521" s="66">
        <v>0</v>
      </c>
      <c r="L521" s="66">
        <v>0</v>
      </c>
      <c r="M521" s="66">
        <v>0</v>
      </c>
      <c r="N521" s="66">
        <v>0</v>
      </c>
      <c r="O521" s="66">
        <v>0</v>
      </c>
      <c r="P521" s="66">
        <v>-2540.595383858381</v>
      </c>
      <c r="Q521" s="66">
        <v>-2577.8514725914938</v>
      </c>
      <c r="R521" s="66">
        <v>-2609.5260246060388</v>
      </c>
      <c r="S521" s="66">
        <v>-2641.8340676608746</v>
      </c>
      <c r="T521" s="66">
        <v>-2674.7882715768078</v>
      </c>
      <c r="U521" s="66">
        <v>-2708.4015595710594</v>
      </c>
      <c r="V521" s="66">
        <v>-2742.6871133251962</v>
      </c>
      <c r="W521" s="66">
        <v>-2777.6583781544145</v>
      </c>
      <c r="X521" s="66">
        <v>-2813.329068280219</v>
      </c>
      <c r="Y521" s="66">
        <v>-2849.7131722085392</v>
      </c>
      <c r="Z521" s="66">
        <v>-2886.8249582154258</v>
      </c>
      <c r="AA521" s="66">
        <v>-2924.6789799424487</v>
      </c>
      <c r="AB521" s="66">
        <v>-2963.2900821040139</v>
      </c>
      <c r="AC521" s="66">
        <v>-3002.6734063088088</v>
      </c>
      <c r="AD521" s="66">
        <v>-3042.8443969977006</v>
      </c>
      <c r="AE521" s="66">
        <v>-3083.8188075003695</v>
      </c>
      <c r="AF521" s="66">
        <v>-3125.6127062130927</v>
      </c>
      <c r="AG521" s="66">
        <v>-3168.2424829000702</v>
      </c>
      <c r="AH521" s="66">
        <v>-3211.7248551207872</v>
      </c>
      <c r="AI521" s="66">
        <v>-3256.0768747859174</v>
      </c>
      <c r="AJ521" s="66">
        <v>-3301.3159348443514</v>
      </c>
      <c r="AK521" s="66">
        <v>-3347.459776103954</v>
      </c>
      <c r="AL521" s="66">
        <v>-3394.5264941887485</v>
      </c>
      <c r="AM521" s="66">
        <v>-3442.5345466352383</v>
      </c>
      <c r="AN521" s="66">
        <v>-3208.6560934639924</v>
      </c>
      <c r="AO521" s="66">
        <v>-3258.6036712293208</v>
      </c>
      <c r="AP521" s="66">
        <v>-3309.5502005499557</v>
      </c>
      <c r="AQ521" s="66">
        <v>-3361.5156604570029</v>
      </c>
      <c r="AR521" s="66">
        <v>-3414.5204295621925</v>
      </c>
      <c r="AS521" s="66">
        <v>-3468.5852940494847</v>
      </c>
      <c r="AT521" s="66">
        <v>-3523.731455826523</v>
      </c>
      <c r="AU521" s="66">
        <v>-3579.9805408391016</v>
      </c>
      <c r="AV521" s="66">
        <v>-3637.3546075519334</v>
      </c>
      <c r="AW521" s="66">
        <v>-3695.8761555990209</v>
      </c>
      <c r="AX521" s="66">
        <v>-3755.5681346070505</v>
      </c>
      <c r="AY521" s="66">
        <v>-3816.4539531952391</v>
      </c>
      <c r="AZ521" s="66">
        <v>-3878.5574881551929</v>
      </c>
      <c r="BA521" s="66">
        <v>-3941.903093814346</v>
      </c>
      <c r="BB521" s="66">
        <v>-4006.5156115866821</v>
      </c>
      <c r="BC521" s="66">
        <v>-4072.4203797144633</v>
      </c>
      <c r="BD521" s="66">
        <v>-11.341488337547402</v>
      </c>
      <c r="BE521" s="66">
        <v>0</v>
      </c>
      <c r="BF521" s="66">
        <v>0</v>
      </c>
      <c r="BG521" s="66">
        <v>0</v>
      </c>
      <c r="BH521" s="66">
        <v>0</v>
      </c>
      <c r="BI521" s="66">
        <v>0</v>
      </c>
      <c r="BJ521" s="66">
        <v>0</v>
      </c>
      <c r="BK521" s="66">
        <v>0</v>
      </c>
      <c r="BL521" s="66">
        <v>0</v>
      </c>
      <c r="BM521" s="66">
        <v>0</v>
      </c>
      <c r="BN521" s="66">
        <v>0</v>
      </c>
      <c r="BO521" s="66">
        <v>0</v>
      </c>
      <c r="BP521" s="66">
        <v>0</v>
      </c>
      <c r="BQ521" s="66">
        <v>0</v>
      </c>
      <c r="BR521" s="66">
        <v>0</v>
      </c>
      <c r="BS521" s="66">
        <v>0</v>
      </c>
      <c r="BU521" s="70">
        <v>0</v>
      </c>
    </row>
    <row r="523" spans="2:73" x14ac:dyDescent="0.3">
      <c r="B523" s="68" t="s">
        <v>51</v>
      </c>
      <c r="E523" s="61" t="s">
        <v>75</v>
      </c>
      <c r="F523" s="67" t="s">
        <v>73</v>
      </c>
      <c r="G523" s="68"/>
      <c r="H523" s="68"/>
      <c r="I523" s="66">
        <v>-93520.452544197411</v>
      </c>
      <c r="J523" s="68"/>
      <c r="K523" s="66">
        <v>0</v>
      </c>
      <c r="L523" s="66">
        <v>0</v>
      </c>
      <c r="M523" s="66">
        <v>0</v>
      </c>
      <c r="N523" s="66">
        <v>0</v>
      </c>
      <c r="O523" s="66">
        <v>0</v>
      </c>
      <c r="P523" s="66">
        <v>-1837.4465034814452</v>
      </c>
      <c r="Q523" s="66">
        <v>-1864.5801765639089</v>
      </c>
      <c r="R523" s="66">
        <v>-1887.6788631600798</v>
      </c>
      <c r="S523" s="66">
        <v>-1911.2395234881733</v>
      </c>
      <c r="T523" s="66">
        <v>-1935.2713970228294</v>
      </c>
      <c r="U523" s="66">
        <v>-1959.7839080281783</v>
      </c>
      <c r="V523" s="66">
        <v>-1984.786669253634</v>
      </c>
      <c r="W523" s="66">
        <v>-2010.2894857035992</v>
      </c>
      <c r="X523" s="66">
        <v>-2036.3023584825639</v>
      </c>
      <c r="Y523" s="66">
        <v>-2062.8354887171076</v>
      </c>
      <c r="Z523" s="66">
        <v>-2089.8992815563424</v>
      </c>
      <c r="AA523" s="66">
        <v>-2117.5043502523613</v>
      </c>
      <c r="AB523" s="66">
        <v>-2145.6615203223009</v>
      </c>
      <c r="AC523" s="66">
        <v>-2174.3818337936391</v>
      </c>
      <c r="AD523" s="66">
        <v>-2203.6765535344048</v>
      </c>
      <c r="AE523" s="66">
        <v>-2233.5571676699847</v>
      </c>
      <c r="AF523" s="66">
        <v>-2264.0353940882769</v>
      </c>
      <c r="AG523" s="66">
        <v>-2295.123185034935</v>
      </c>
      <c r="AH523" s="66">
        <v>-2326.8327318005258</v>
      </c>
      <c r="AI523" s="66">
        <v>-2359.176469501429</v>
      </c>
      <c r="AJ523" s="66">
        <v>-2392.1670819563496</v>
      </c>
      <c r="AK523" s="66">
        <v>-2425.817506660369</v>
      </c>
      <c r="AL523" s="66">
        <v>-2460.1409398584692</v>
      </c>
      <c r="AM523" s="66">
        <v>-2495.1508417205305</v>
      </c>
      <c r="AN523" s="66">
        <v>-2327.0107332865005</v>
      </c>
      <c r="AO523" s="66">
        <v>-2363.4350351837893</v>
      </c>
      <c r="AP523" s="66">
        <v>-2400.5878231190245</v>
      </c>
      <c r="AQ523" s="66">
        <v>-2438.4836668129637</v>
      </c>
      <c r="AR523" s="66">
        <v>-2477.1374273807824</v>
      </c>
      <c r="AS523" s="66">
        <v>-2516.5642631599567</v>
      </c>
      <c r="AT523" s="66">
        <v>-2556.7796356547151</v>
      </c>
      <c r="AU523" s="66">
        <v>-2597.7993155993681</v>
      </c>
      <c r="AV523" s="66">
        <v>-2639.6393891429152</v>
      </c>
      <c r="AW523" s="66">
        <v>-2682.3162641573322</v>
      </c>
      <c r="AX523" s="66">
        <v>-2725.8466766720385</v>
      </c>
      <c r="AY523" s="66">
        <v>-2770.2476974370375</v>
      </c>
      <c r="AZ523" s="66">
        <v>-2815.5367386173375</v>
      </c>
      <c r="BA523" s="66">
        <v>-2861.7315606212433</v>
      </c>
      <c r="BB523" s="66">
        <v>-2908.8502790652274</v>
      </c>
      <c r="BC523" s="66">
        <v>-2956.9113718780904</v>
      </c>
      <c r="BD523" s="66">
        <v>-8.2354347576635938</v>
      </c>
      <c r="BE523" s="66">
        <v>0</v>
      </c>
      <c r="BF523" s="66">
        <v>0</v>
      </c>
      <c r="BG523" s="66">
        <v>0</v>
      </c>
      <c r="BH523" s="66">
        <v>0</v>
      </c>
      <c r="BI523" s="66">
        <v>0</v>
      </c>
      <c r="BJ523" s="66">
        <v>0</v>
      </c>
      <c r="BK523" s="66">
        <v>0</v>
      </c>
      <c r="BL523" s="66">
        <v>0</v>
      </c>
      <c r="BM523" s="66">
        <v>0</v>
      </c>
      <c r="BN523" s="66">
        <v>0</v>
      </c>
      <c r="BO523" s="66">
        <v>0</v>
      </c>
      <c r="BP523" s="66">
        <v>0</v>
      </c>
      <c r="BQ523" s="66">
        <v>0</v>
      </c>
      <c r="BR523" s="66">
        <v>0</v>
      </c>
      <c r="BS523" s="66">
        <v>0</v>
      </c>
      <c r="BU523" s="70">
        <v>0</v>
      </c>
    </row>
    <row r="525" spans="2:73" x14ac:dyDescent="0.3">
      <c r="B525" s="68" t="s">
        <v>52</v>
      </c>
      <c r="E525" s="61" t="s">
        <v>75</v>
      </c>
      <c r="F525" s="67" t="s">
        <v>73</v>
      </c>
      <c r="G525" s="68"/>
      <c r="H525" s="68"/>
      <c r="I525" s="66">
        <v>-37623.831210565804</v>
      </c>
      <c r="J525" s="68"/>
      <c r="K525" s="66">
        <v>0</v>
      </c>
      <c r="L525" s="66">
        <v>0</v>
      </c>
      <c r="M525" s="66">
        <v>0</v>
      </c>
      <c r="N525" s="66">
        <v>0</v>
      </c>
      <c r="O525" s="66">
        <v>0</v>
      </c>
      <c r="P525" s="66">
        <v>-559.37556749596217</v>
      </c>
      <c r="Q525" s="66">
        <v>-944.61747696664543</v>
      </c>
      <c r="R525" s="66">
        <v>-1048.9241947933349</v>
      </c>
      <c r="S525" s="66">
        <v>-1094.6193140165935</v>
      </c>
      <c r="T525" s="66">
        <v>-1109.9598065237296</v>
      </c>
      <c r="U525" s="66">
        <v>-1156.3114472715365</v>
      </c>
      <c r="V525" s="66">
        <v>-1183.3252574965509</v>
      </c>
      <c r="W525" s="66">
        <v>-1200.4398688732858</v>
      </c>
      <c r="X525" s="66">
        <v>-1217.8967724775559</v>
      </c>
      <c r="Y525" s="66">
        <v>-1235.702814153911</v>
      </c>
      <c r="Z525" s="66">
        <v>-1279.9170075958586</v>
      </c>
      <c r="AA525" s="66">
        <v>-1307.8211444914818</v>
      </c>
      <c r="AB525" s="66">
        <v>-1327.4256736081156</v>
      </c>
      <c r="AC525" s="66">
        <v>-1347.4222933070819</v>
      </c>
      <c r="AD525" s="66">
        <v>-1367.8188454000278</v>
      </c>
      <c r="AE525" s="66">
        <v>-1497.649464993334</v>
      </c>
      <c r="AF525" s="66">
        <v>-1558.1194469158954</v>
      </c>
      <c r="AG525" s="66">
        <v>-1582.7299420810173</v>
      </c>
      <c r="AH525" s="66">
        <v>-1607.8326471494418</v>
      </c>
      <c r="AI525" s="66">
        <v>-1633.4374063192349</v>
      </c>
      <c r="AJ525" s="66">
        <v>-1659.5542606724237</v>
      </c>
      <c r="AK525" s="66">
        <v>-4887.8256003383112</v>
      </c>
      <c r="AL525" s="66">
        <v>-1713.3654273817338</v>
      </c>
      <c r="AM525" s="66">
        <v>-1741.0808421561726</v>
      </c>
      <c r="AN525" s="66">
        <v>-1769.3505652261003</v>
      </c>
      <c r="AO525" s="66">
        <v>-591.30812286048035</v>
      </c>
      <c r="AP525" s="66">
        <v>0</v>
      </c>
      <c r="AQ525" s="66">
        <v>0</v>
      </c>
      <c r="AR525" s="66">
        <v>0</v>
      </c>
      <c r="AS525" s="66">
        <v>0</v>
      </c>
      <c r="AT525" s="66">
        <v>0</v>
      </c>
      <c r="AU525" s="66">
        <v>0</v>
      </c>
      <c r="AV525" s="66">
        <v>0</v>
      </c>
      <c r="AW525" s="66">
        <v>0</v>
      </c>
      <c r="AX525" s="66">
        <v>0</v>
      </c>
      <c r="AY525" s="66">
        <v>0</v>
      </c>
      <c r="AZ525" s="66">
        <v>0</v>
      </c>
      <c r="BA525" s="66">
        <v>0</v>
      </c>
      <c r="BB525" s="66">
        <v>0</v>
      </c>
      <c r="BC525" s="66">
        <v>0</v>
      </c>
      <c r="BD525" s="66">
        <v>0</v>
      </c>
      <c r="BE525" s="66">
        <v>0</v>
      </c>
      <c r="BF525" s="66">
        <v>0</v>
      </c>
      <c r="BG525" s="66">
        <v>0</v>
      </c>
      <c r="BH525" s="66">
        <v>0</v>
      </c>
      <c r="BI525" s="66">
        <v>0</v>
      </c>
      <c r="BJ525" s="66">
        <v>0</v>
      </c>
      <c r="BK525" s="66">
        <v>0</v>
      </c>
      <c r="BL525" s="66">
        <v>0</v>
      </c>
      <c r="BM525" s="66">
        <v>0</v>
      </c>
      <c r="BN525" s="66">
        <v>0</v>
      </c>
      <c r="BO525" s="66">
        <v>0</v>
      </c>
      <c r="BP525" s="66">
        <v>0</v>
      </c>
      <c r="BQ525" s="66">
        <v>0</v>
      </c>
      <c r="BR525" s="66">
        <v>0</v>
      </c>
      <c r="BS525" s="66">
        <v>0</v>
      </c>
      <c r="BU525" s="70">
        <v>0</v>
      </c>
    </row>
    <row r="527" spans="2:73" x14ac:dyDescent="0.3">
      <c r="B527" s="68" t="s">
        <v>53</v>
      </c>
      <c r="E527" s="61" t="s">
        <v>75</v>
      </c>
      <c r="F527" s="67" t="s">
        <v>73</v>
      </c>
      <c r="G527" s="68"/>
      <c r="H527" s="68"/>
      <c r="I527" s="66">
        <v>-10810.090444213336</v>
      </c>
      <c r="J527" s="68"/>
      <c r="K527" s="66">
        <v>0</v>
      </c>
      <c r="L527" s="66">
        <v>0</v>
      </c>
      <c r="M527" s="66">
        <v>0</v>
      </c>
      <c r="N527" s="66">
        <v>0</v>
      </c>
      <c r="O527" s="66">
        <v>0</v>
      </c>
      <c r="P527" s="66">
        <v>-167.96950747591296</v>
      </c>
      <c r="Q527" s="66">
        <v>-268.17683851394725</v>
      </c>
      <c r="R527" s="66">
        <v>-306.94717213399974</v>
      </c>
      <c r="S527" s="66">
        <v>-311.45814592719518</v>
      </c>
      <c r="T527" s="66">
        <v>-316.05933919625454</v>
      </c>
      <c r="U527" s="66">
        <v>-332.44944714613439</v>
      </c>
      <c r="V527" s="66">
        <v>-337.47046643957253</v>
      </c>
      <c r="W527" s="66">
        <v>-342.59190611887936</v>
      </c>
      <c r="X527" s="66">
        <v>-347.81577459177254</v>
      </c>
      <c r="Y527" s="66">
        <v>-353.14412043412347</v>
      </c>
      <c r="Z527" s="66">
        <v>-368.50361640553666</v>
      </c>
      <c r="AA527" s="66">
        <v>-374.24571908416283</v>
      </c>
      <c r="AB527" s="66">
        <v>-380.10266381636154</v>
      </c>
      <c r="AC527" s="66">
        <v>-386.07674744320423</v>
      </c>
      <c r="AD527" s="66">
        <v>-392.1703127425838</v>
      </c>
      <c r="AE527" s="66">
        <v>-439.91951561785623</v>
      </c>
      <c r="AF527" s="66">
        <v>-447.08993628072886</v>
      </c>
      <c r="AG527" s="66">
        <v>-454.40376535685891</v>
      </c>
      <c r="AH527" s="66">
        <v>-461.86387101451152</v>
      </c>
      <c r="AI527" s="66">
        <v>-469.4731787853172</v>
      </c>
      <c r="AJ527" s="66">
        <v>-477.23467271153902</v>
      </c>
      <c r="AK527" s="66">
        <v>-1399.903438866467</v>
      </c>
      <c r="AL527" s="66">
        <v>-493.22645479712645</v>
      </c>
      <c r="AM527" s="66">
        <v>-501.46301424358444</v>
      </c>
      <c r="AN527" s="66">
        <v>-509.86430487897161</v>
      </c>
      <c r="AO527" s="66">
        <v>-170.46651419073561</v>
      </c>
      <c r="AP527" s="66">
        <v>0</v>
      </c>
      <c r="AQ527" s="66">
        <v>0</v>
      </c>
      <c r="AR527" s="66">
        <v>0</v>
      </c>
      <c r="AS527" s="66">
        <v>0</v>
      </c>
      <c r="AT527" s="66">
        <v>0</v>
      </c>
      <c r="AU527" s="66">
        <v>0</v>
      </c>
      <c r="AV527" s="66">
        <v>0</v>
      </c>
      <c r="AW527" s="66">
        <v>0</v>
      </c>
      <c r="AX527" s="66">
        <v>0</v>
      </c>
      <c r="AY527" s="66">
        <v>0</v>
      </c>
      <c r="AZ527" s="66">
        <v>0</v>
      </c>
      <c r="BA527" s="66">
        <v>0</v>
      </c>
      <c r="BB527" s="66">
        <v>0</v>
      </c>
      <c r="BC527" s="66">
        <v>0</v>
      </c>
      <c r="BD527" s="66">
        <v>0</v>
      </c>
      <c r="BE527" s="66">
        <v>0</v>
      </c>
      <c r="BF527" s="66">
        <v>0</v>
      </c>
      <c r="BG527" s="66">
        <v>0</v>
      </c>
      <c r="BH527" s="66">
        <v>0</v>
      </c>
      <c r="BI527" s="66">
        <v>0</v>
      </c>
      <c r="BJ527" s="66">
        <v>0</v>
      </c>
      <c r="BK527" s="66">
        <v>0</v>
      </c>
      <c r="BL527" s="66">
        <v>0</v>
      </c>
      <c r="BM527" s="66">
        <v>0</v>
      </c>
      <c r="BN527" s="66">
        <v>0</v>
      </c>
      <c r="BO527" s="66">
        <v>0</v>
      </c>
      <c r="BP527" s="66">
        <v>0</v>
      </c>
      <c r="BQ527" s="66">
        <v>0</v>
      </c>
      <c r="BR527" s="66">
        <v>0</v>
      </c>
      <c r="BS527" s="66">
        <v>0</v>
      </c>
      <c r="BU527" s="70">
        <v>0</v>
      </c>
    </row>
    <row r="528" spans="2:73" x14ac:dyDescent="0.3">
      <c r="E528" s="61"/>
      <c r="F528" s="67"/>
      <c r="G528" s="68"/>
      <c r="H528" s="68"/>
      <c r="I528" s="69"/>
      <c r="J528" s="68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/>
      <c r="BJ528" s="66"/>
      <c r="BK528" s="66"/>
      <c r="BL528" s="66"/>
      <c r="BM528" s="66"/>
      <c r="BN528" s="66"/>
      <c r="BO528" s="66"/>
      <c r="BP528" s="66"/>
      <c r="BQ528" s="66"/>
      <c r="BR528" s="66"/>
      <c r="BS528" s="66"/>
    </row>
    <row r="529" spans="1:73" ht="14.5" thickBot="1" x14ac:dyDescent="0.35">
      <c r="A529" s="68" t="s">
        <v>68</v>
      </c>
      <c r="E529" s="71" t="s">
        <v>69</v>
      </c>
      <c r="F529" s="71"/>
      <c r="G529" s="71"/>
      <c r="H529" s="71"/>
      <c r="I529" s="72">
        <v>-270983.51727120957</v>
      </c>
      <c r="J529" s="71"/>
      <c r="K529" s="72">
        <v>0</v>
      </c>
      <c r="L529" s="72">
        <v>0</v>
      </c>
      <c r="M529" s="72">
        <v>0</v>
      </c>
      <c r="N529" s="72">
        <v>0</v>
      </c>
      <c r="O529" s="72">
        <v>0</v>
      </c>
      <c r="P529" s="72">
        <v>-5105.3869623117016</v>
      </c>
      <c r="Q529" s="72">
        <v>-5655.2259646359953</v>
      </c>
      <c r="R529" s="72">
        <v>-5853.0762546934529</v>
      </c>
      <c r="S529" s="72">
        <v>-5959.1510510928365</v>
      </c>
      <c r="T529" s="72">
        <v>-6036.0788143196214</v>
      </c>
      <c r="U529" s="72">
        <v>-6156.9463620169081</v>
      </c>
      <c r="V529" s="72">
        <v>-6248.2695065149537</v>
      </c>
      <c r="W529" s="72">
        <v>-6330.9796388501782</v>
      </c>
      <c r="X529" s="72">
        <v>-6415.3439738321113</v>
      </c>
      <c r="Y529" s="72">
        <v>-6501.3955955136807</v>
      </c>
      <c r="Z529" s="72">
        <v>-6625.1448637731628</v>
      </c>
      <c r="AA529" s="72">
        <v>-6724.2501937704546</v>
      </c>
      <c r="AB529" s="72">
        <v>-6816.4799398507921</v>
      </c>
      <c r="AC529" s="72">
        <v>-6910.5542808527352</v>
      </c>
      <c r="AD529" s="72">
        <v>-7006.5101086747163</v>
      </c>
      <c r="AE529" s="72">
        <v>-7254.9449557815442</v>
      </c>
      <c r="AF529" s="72">
        <v>-7394.8574834979936</v>
      </c>
      <c r="AG529" s="72">
        <v>-7500.4993753728813</v>
      </c>
      <c r="AH529" s="72">
        <v>-7608.2541050852669</v>
      </c>
      <c r="AI529" s="72">
        <v>-7718.1639293918979</v>
      </c>
      <c r="AJ529" s="72">
        <v>-7830.2719501846641</v>
      </c>
      <c r="AK529" s="72">
        <v>-12061.006321969102</v>
      </c>
      <c r="AL529" s="72">
        <v>-8061.2593162260773</v>
      </c>
      <c r="AM529" s="72">
        <v>-8180.2292447555255</v>
      </c>
      <c r="AN529" s="72">
        <v>-7814.8816968555648</v>
      </c>
      <c r="AO529" s="72">
        <v>-6383.813343464326</v>
      </c>
      <c r="AP529" s="72">
        <v>-5710.1380236689802</v>
      </c>
      <c r="AQ529" s="72">
        <v>-5799.9993272699667</v>
      </c>
      <c r="AR529" s="72">
        <v>-5891.6578569429739</v>
      </c>
      <c r="AS529" s="72">
        <v>-5985.1495572094409</v>
      </c>
      <c r="AT529" s="72">
        <v>-6080.5110914812376</v>
      </c>
      <c r="AU529" s="72">
        <v>-6177.7798564384702</v>
      </c>
      <c r="AV529" s="72">
        <v>-6276.9939966948486</v>
      </c>
      <c r="AW529" s="72">
        <v>-6378.192419756353</v>
      </c>
      <c r="AX529" s="72">
        <v>-6481.414811279089</v>
      </c>
      <c r="AY529" s="72">
        <v>-6586.7016506322761</v>
      </c>
      <c r="AZ529" s="72">
        <v>-6694.0942267725295</v>
      </c>
      <c r="BA529" s="72">
        <v>-6803.6346544355893</v>
      </c>
      <c r="BB529" s="72">
        <v>-6915.3658906519095</v>
      </c>
      <c r="BC529" s="72">
        <v>-7029.3317515925537</v>
      </c>
      <c r="BD529" s="72">
        <v>-19.576923095210994</v>
      </c>
      <c r="BE529" s="72">
        <v>0</v>
      </c>
      <c r="BF529" s="72">
        <v>0</v>
      </c>
      <c r="BG529" s="72">
        <v>0</v>
      </c>
      <c r="BH529" s="72">
        <v>0</v>
      </c>
      <c r="BI529" s="72">
        <v>0</v>
      </c>
      <c r="BJ529" s="72">
        <v>0</v>
      </c>
      <c r="BK529" s="72">
        <v>0</v>
      </c>
      <c r="BL529" s="72">
        <v>0</v>
      </c>
      <c r="BM529" s="72">
        <v>0</v>
      </c>
      <c r="BN529" s="72">
        <v>0</v>
      </c>
      <c r="BO529" s="72">
        <v>0</v>
      </c>
      <c r="BP529" s="72">
        <v>0</v>
      </c>
      <c r="BQ529" s="72">
        <v>0</v>
      </c>
      <c r="BR529" s="72">
        <v>0</v>
      </c>
      <c r="BS529" s="72">
        <v>0</v>
      </c>
      <c r="BU529" s="73">
        <v>0</v>
      </c>
    </row>
    <row r="530" spans="1:73" ht="14.5" thickTop="1" x14ac:dyDescent="0.3"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</row>
    <row r="531" spans="1:73" x14ac:dyDescent="0.3">
      <c r="B531" s="68" t="s">
        <v>54</v>
      </c>
      <c r="E531" s="61" t="s">
        <v>75</v>
      </c>
      <c r="F531" s="67" t="s">
        <v>73</v>
      </c>
      <c r="G531" s="68"/>
      <c r="H531" s="68"/>
      <c r="I531" s="66">
        <v>-28222.956046668281</v>
      </c>
      <c r="J531" s="68"/>
      <c r="K531" s="66">
        <v>0</v>
      </c>
      <c r="L531" s="66">
        <v>0</v>
      </c>
      <c r="M531" s="66">
        <v>0</v>
      </c>
      <c r="N531" s="66">
        <v>0</v>
      </c>
      <c r="O531" s="66">
        <v>0</v>
      </c>
      <c r="P531" s="66">
        <v>0</v>
      </c>
      <c r="Q531" s="66">
        <v>0</v>
      </c>
      <c r="R531" s="66">
        <v>-42.309073412534424</v>
      </c>
      <c r="S531" s="66">
        <v>-491.01562598395526</v>
      </c>
      <c r="T531" s="66">
        <v>-499.61193850363429</v>
      </c>
      <c r="U531" s="66">
        <v>-508.38017727370703</v>
      </c>
      <c r="V531" s="66">
        <v>-517.32378081918114</v>
      </c>
      <c r="W531" s="66">
        <v>-530.77829615735845</v>
      </c>
      <c r="X531" s="66">
        <v>-586.28983996865077</v>
      </c>
      <c r="Y531" s="66">
        <v>-596.79163676802386</v>
      </c>
      <c r="Z531" s="66">
        <v>-607.50346950338439</v>
      </c>
      <c r="AA531" s="66">
        <v>-618.42953889345199</v>
      </c>
      <c r="AB531" s="66">
        <v>-631.6295692960939</v>
      </c>
      <c r="AC531" s="66">
        <v>-664.85536764921289</v>
      </c>
      <c r="AD531" s="66">
        <v>-676.92847500219716</v>
      </c>
      <c r="AE531" s="66">
        <v>-689.24304450224099</v>
      </c>
      <c r="AF531" s="66">
        <v>-701.80390539228597</v>
      </c>
      <c r="AG531" s="66">
        <v>-717.64181207592935</v>
      </c>
      <c r="AH531" s="66">
        <v>-762.88792750667949</v>
      </c>
      <c r="AI531" s="66">
        <v>-776.92168605681309</v>
      </c>
      <c r="AJ531" s="66">
        <v>-791.23611977794928</v>
      </c>
      <c r="AK531" s="66">
        <v>-805.83684217350833</v>
      </c>
      <c r="AL531" s="66">
        <v>-823.62817894954355</v>
      </c>
      <c r="AM531" s="66">
        <v>-869.64356918775309</v>
      </c>
      <c r="AN531" s="66">
        <v>-885.8124405715082</v>
      </c>
      <c r="AO531" s="66">
        <v>-902.30468938293848</v>
      </c>
      <c r="AP531" s="66">
        <v>-919.12678317059715</v>
      </c>
      <c r="AQ531" s="66">
        <v>-936.2853188340091</v>
      </c>
      <c r="AR531" s="66">
        <v>-953.78702521068931</v>
      </c>
      <c r="AS531" s="66">
        <v>-971.63876571490312</v>
      </c>
      <c r="AT531" s="66">
        <v>-989.84754102920112</v>
      </c>
      <c r="AU531" s="66">
        <v>-1008.4204918497852</v>
      </c>
      <c r="AV531" s="66">
        <v>-1033.685781291885</v>
      </c>
      <c r="AW531" s="66">
        <v>-1120.2276833761473</v>
      </c>
      <c r="AX531" s="66">
        <v>-1141.4082370436704</v>
      </c>
      <c r="AY531" s="66">
        <v>-1163.0124017845435</v>
      </c>
      <c r="AZ531" s="66">
        <v>-1185.0486498202347</v>
      </c>
      <c r="BA531" s="66">
        <v>-1101.6603627340846</v>
      </c>
      <c r="BB531" s="66">
        <v>0</v>
      </c>
      <c r="BC531" s="66">
        <v>0</v>
      </c>
      <c r="BD531" s="66">
        <v>0</v>
      </c>
      <c r="BE531" s="66">
        <v>0</v>
      </c>
      <c r="BF531" s="66">
        <v>0</v>
      </c>
      <c r="BG531" s="66">
        <v>0</v>
      </c>
      <c r="BH531" s="66">
        <v>0</v>
      </c>
      <c r="BI531" s="66">
        <v>0</v>
      </c>
      <c r="BJ531" s="66">
        <v>0</v>
      </c>
      <c r="BK531" s="66">
        <v>0</v>
      </c>
      <c r="BL531" s="66">
        <v>0</v>
      </c>
      <c r="BM531" s="66">
        <v>0</v>
      </c>
      <c r="BN531" s="66">
        <v>0</v>
      </c>
      <c r="BO531" s="66">
        <v>0</v>
      </c>
      <c r="BP531" s="66">
        <v>0</v>
      </c>
      <c r="BQ531" s="66">
        <v>0</v>
      </c>
      <c r="BR531" s="66">
        <v>0</v>
      </c>
      <c r="BS531" s="66">
        <v>0</v>
      </c>
      <c r="BU531" s="70">
        <v>0</v>
      </c>
    </row>
    <row r="533" spans="1:73" x14ac:dyDescent="0.3">
      <c r="B533" s="68" t="s">
        <v>55</v>
      </c>
      <c r="E533" s="61" t="s">
        <v>75</v>
      </c>
      <c r="F533" s="67" t="s">
        <v>73</v>
      </c>
      <c r="G533" s="68"/>
      <c r="H533" s="68"/>
      <c r="I533" s="66">
        <v>-21055.197612939985</v>
      </c>
      <c r="J533" s="68"/>
      <c r="K533" s="66">
        <v>0</v>
      </c>
      <c r="L533" s="66">
        <v>0</v>
      </c>
      <c r="M533" s="66">
        <v>0</v>
      </c>
      <c r="N533" s="66">
        <v>0</v>
      </c>
      <c r="O533" s="66">
        <v>0</v>
      </c>
      <c r="P533" s="66">
        <v>0</v>
      </c>
      <c r="Q533" s="66">
        <v>0</v>
      </c>
      <c r="R533" s="66">
        <v>-210.59489314259702</v>
      </c>
      <c r="S533" s="66">
        <v>-363.65199403250631</v>
      </c>
      <c r="T533" s="66">
        <v>-369.90503391315644</v>
      </c>
      <c r="U533" s="66">
        <v>-376.28313459141964</v>
      </c>
      <c r="V533" s="66">
        <v>-382.78879728324802</v>
      </c>
      <c r="W533" s="66">
        <v>-413.67948312958032</v>
      </c>
      <c r="X533" s="66">
        <v>-438.30861336380343</v>
      </c>
      <c r="Y533" s="66">
        <v>-446.05478563107954</v>
      </c>
      <c r="Z533" s="66">
        <v>-453.95588134370121</v>
      </c>
      <c r="AA533" s="66">
        <v>-462.01499897057522</v>
      </c>
      <c r="AB533" s="66">
        <v>-481.74361976577165</v>
      </c>
      <c r="AC533" s="66">
        <v>-498.54813441604102</v>
      </c>
      <c r="AD533" s="66">
        <v>-507.49909710436179</v>
      </c>
      <c r="AE533" s="66">
        <v>-516.62907904644908</v>
      </c>
      <c r="AF533" s="66">
        <v>-525.94166062737804</v>
      </c>
      <c r="AG533" s="66">
        <v>-552.3819819596257</v>
      </c>
      <c r="AH533" s="66">
        <v>-574.4656573305117</v>
      </c>
      <c r="AI533" s="66">
        <v>-584.93497047712208</v>
      </c>
      <c r="AJ533" s="66">
        <v>-595.61366988666441</v>
      </c>
      <c r="AK533" s="66">
        <v>-606.50594328439774</v>
      </c>
      <c r="AL533" s="66">
        <v>-633.84520239751942</v>
      </c>
      <c r="AM533" s="66">
        <v>-657.05121555178312</v>
      </c>
      <c r="AN533" s="66">
        <v>-669.17223986281897</v>
      </c>
      <c r="AO533" s="66">
        <v>-681.53568466007528</v>
      </c>
      <c r="AP533" s="66">
        <v>-694.14639835327682</v>
      </c>
      <c r="AQ533" s="66">
        <v>-707.00932632034232</v>
      </c>
      <c r="AR533" s="66">
        <v>-720.12951284674909</v>
      </c>
      <c r="AS533" s="66">
        <v>-733.51210310368401</v>
      </c>
      <c r="AT533" s="66">
        <v>-747.16234516575787</v>
      </c>
      <c r="AU533" s="66">
        <v>-761.08559206907296</v>
      </c>
      <c r="AV533" s="66">
        <v>-810.67764544944771</v>
      </c>
      <c r="AW533" s="66">
        <v>-851.05595303502264</v>
      </c>
      <c r="AX533" s="66">
        <v>-867.05707209572302</v>
      </c>
      <c r="AY533" s="66">
        <v>-883.37821353763752</v>
      </c>
      <c r="AZ533" s="66">
        <v>-900.02577780839033</v>
      </c>
      <c r="BA533" s="66">
        <v>-376.85190138269519</v>
      </c>
      <c r="BB533" s="66">
        <v>0</v>
      </c>
      <c r="BC533" s="66">
        <v>0</v>
      </c>
      <c r="BD533" s="66">
        <v>0</v>
      </c>
      <c r="BE533" s="66">
        <v>0</v>
      </c>
      <c r="BF533" s="66">
        <v>0</v>
      </c>
      <c r="BG533" s="66">
        <v>0</v>
      </c>
      <c r="BH533" s="66">
        <v>0</v>
      </c>
      <c r="BI533" s="66">
        <v>0</v>
      </c>
      <c r="BJ533" s="66">
        <v>0</v>
      </c>
      <c r="BK533" s="66">
        <v>0</v>
      </c>
      <c r="BL533" s="66">
        <v>0</v>
      </c>
      <c r="BM533" s="66">
        <v>0</v>
      </c>
      <c r="BN533" s="66">
        <v>0</v>
      </c>
      <c r="BO533" s="66">
        <v>0</v>
      </c>
      <c r="BP533" s="66">
        <v>0</v>
      </c>
      <c r="BQ533" s="66">
        <v>0</v>
      </c>
      <c r="BR533" s="66">
        <v>0</v>
      </c>
      <c r="BS533" s="66">
        <v>0</v>
      </c>
      <c r="BU533" s="70">
        <v>0</v>
      </c>
    </row>
    <row r="535" spans="1:73" x14ac:dyDescent="0.3">
      <c r="B535" s="68" t="s">
        <v>56</v>
      </c>
      <c r="E535" s="61" t="s">
        <v>75</v>
      </c>
      <c r="F535" s="67" t="s">
        <v>73</v>
      </c>
      <c r="G535" s="68"/>
      <c r="H535" s="68"/>
      <c r="I535" s="66">
        <v>-8475.2077033416081</v>
      </c>
      <c r="J535" s="68"/>
      <c r="K535" s="66">
        <v>0</v>
      </c>
      <c r="L535" s="66">
        <v>0</v>
      </c>
      <c r="M535" s="66">
        <v>0</v>
      </c>
      <c r="N535" s="66">
        <v>0</v>
      </c>
      <c r="O535" s="66">
        <v>0</v>
      </c>
      <c r="P535" s="66">
        <v>0</v>
      </c>
      <c r="Q535" s="66">
        <v>0</v>
      </c>
      <c r="R535" s="66">
        <v>-23.326623964213987</v>
      </c>
      <c r="S535" s="66">
        <v>-157.49298664719373</v>
      </c>
      <c r="T535" s="66">
        <v>-160.0087380468043</v>
      </c>
      <c r="U535" s="66">
        <v>-162.57480447440707</v>
      </c>
      <c r="V535" s="66">
        <v>-165.19219223056186</v>
      </c>
      <c r="W535" s="66">
        <v>-167.86192774183976</v>
      </c>
      <c r="X535" s="66">
        <v>-170.58505796334322</v>
      </c>
      <c r="Y535" s="66">
        <v>-173.36265078927678</v>
      </c>
      <c r="Z535" s="66">
        <v>-176.19579547172896</v>
      </c>
      <c r="AA535" s="66">
        <v>-179.0856030478302</v>
      </c>
      <c r="AB535" s="66">
        <v>-182.03320677545349</v>
      </c>
      <c r="AC535" s="66">
        <v>-185.03976257762923</v>
      </c>
      <c r="AD535" s="66">
        <v>-188.10644949584849</v>
      </c>
      <c r="AE535" s="66">
        <v>-191.2344701524321</v>
      </c>
      <c r="AF535" s="66">
        <v>-194.42505122214746</v>
      </c>
      <c r="AG535" s="66">
        <v>-197.67944391325707</v>
      </c>
      <c r="AH535" s="66">
        <v>-200.9989244581889</v>
      </c>
      <c r="AI535" s="66">
        <v>-204.38479461401934</v>
      </c>
      <c r="AJ535" s="66">
        <v>-207.83838217296639</v>
      </c>
      <c r="AK535" s="66">
        <v>-211.36104148309238</v>
      </c>
      <c r="AL535" s="66">
        <v>-214.95415397942088</v>
      </c>
      <c r="AM535" s="66">
        <v>-218.61912872567601</v>
      </c>
      <c r="AN535" s="66">
        <v>-222.3574029668562</v>
      </c>
      <c r="AO535" s="66">
        <v>-226.17044269285998</v>
      </c>
      <c r="AP535" s="66">
        <v>-218.25453488005053</v>
      </c>
      <c r="AQ535" s="66">
        <v>-210.41641307765153</v>
      </c>
      <c r="AR535" s="66">
        <v>-214.46284133920457</v>
      </c>
      <c r="AS535" s="66">
        <v>-218.59019816598865</v>
      </c>
      <c r="AT535" s="66">
        <v>-222.80010212930841</v>
      </c>
      <c r="AU535" s="66">
        <v>-227.0942041718946</v>
      </c>
      <c r="AV535" s="66">
        <v>-231.47418825533254</v>
      </c>
      <c r="AW535" s="66">
        <v>-235.94177202043917</v>
      </c>
      <c r="AX535" s="66">
        <v>-240.49870746084798</v>
      </c>
      <c r="AY535" s="66">
        <v>-245.14678161006492</v>
      </c>
      <c r="AZ535" s="66">
        <v>-249.88781724226624</v>
      </c>
      <c r="BA535" s="66">
        <v>-254.72367358711156</v>
      </c>
      <c r="BB535" s="66">
        <v>-259.65624705885386</v>
      </c>
      <c r="BC535" s="66">
        <v>-264.68747200003088</v>
      </c>
      <c r="BD535" s="66">
        <v>-269.81932144003156</v>
      </c>
      <c r="BE535" s="66">
        <v>-275.05380786883222</v>
      </c>
      <c r="BF535" s="66">
        <v>-255.81058542665079</v>
      </c>
      <c r="BG535" s="66">
        <v>0</v>
      </c>
      <c r="BH535" s="66">
        <v>0</v>
      </c>
      <c r="BI535" s="66">
        <v>0</v>
      </c>
      <c r="BJ535" s="66">
        <v>0</v>
      </c>
      <c r="BK535" s="66">
        <v>0</v>
      </c>
      <c r="BL535" s="66">
        <v>0</v>
      </c>
      <c r="BM535" s="66">
        <v>0</v>
      </c>
      <c r="BN535" s="66">
        <v>0</v>
      </c>
      <c r="BO535" s="66">
        <v>0</v>
      </c>
      <c r="BP535" s="66">
        <v>0</v>
      </c>
      <c r="BQ535" s="66">
        <v>0</v>
      </c>
      <c r="BR535" s="66">
        <v>0</v>
      </c>
      <c r="BS535" s="66">
        <v>0</v>
      </c>
      <c r="BU535" s="70">
        <v>0</v>
      </c>
    </row>
    <row r="537" spans="1:73" x14ac:dyDescent="0.3">
      <c r="B537" s="68" t="s">
        <v>57</v>
      </c>
      <c r="E537" s="61" t="s">
        <v>75</v>
      </c>
      <c r="F537" s="67" t="s">
        <v>73</v>
      </c>
      <c r="G537" s="68"/>
      <c r="H537" s="68"/>
      <c r="I537" s="66">
        <v>-65677.479232517449</v>
      </c>
      <c r="J537" s="68"/>
      <c r="K537" s="66">
        <v>0</v>
      </c>
      <c r="L537" s="66">
        <v>0</v>
      </c>
      <c r="M537" s="66">
        <v>0</v>
      </c>
      <c r="N537" s="66">
        <v>0</v>
      </c>
      <c r="O537" s="66">
        <v>0</v>
      </c>
      <c r="P537" s="66">
        <v>0</v>
      </c>
      <c r="Q537" s="66">
        <v>0</v>
      </c>
      <c r="R537" s="66">
        <v>-776.76781449868497</v>
      </c>
      <c r="S537" s="66">
        <v>-1220.250773906715</v>
      </c>
      <c r="T537" s="66">
        <v>-1240.1162748015158</v>
      </c>
      <c r="U537" s="66">
        <v>-1260.379085714213</v>
      </c>
      <c r="V537" s="66">
        <v>-1281.047152845164</v>
      </c>
      <c r="W537" s="66">
        <v>-1302.1285813187342</v>
      </c>
      <c r="X537" s="66">
        <v>-1323.6316383617755</v>
      </c>
      <c r="Y537" s="66">
        <v>-1345.5647565456775</v>
      </c>
      <c r="Z537" s="66">
        <v>-1367.9365370932578</v>
      </c>
      <c r="AA537" s="66">
        <v>-1390.7557532517894</v>
      </c>
      <c r="AB537" s="66">
        <v>-1414.0313537334923</v>
      </c>
      <c r="AC537" s="66">
        <v>-1437.7724662248288</v>
      </c>
      <c r="AD537" s="66">
        <v>-1461.9884009659918</v>
      </c>
      <c r="AE537" s="66">
        <v>-1486.6886544019785</v>
      </c>
      <c r="AF537" s="66">
        <v>-1511.8829129066849</v>
      </c>
      <c r="AG537" s="66">
        <v>-1537.5810565814854</v>
      </c>
      <c r="AH537" s="66">
        <v>-1563.793163129782</v>
      </c>
      <c r="AI537" s="66">
        <v>-1590.5295118090442</v>
      </c>
      <c r="AJ537" s="66">
        <v>-1617.8005874618916</v>
      </c>
      <c r="AK537" s="66">
        <v>-1645.617084627796</v>
      </c>
      <c r="AL537" s="66">
        <v>-1673.9899117370185</v>
      </c>
      <c r="AM537" s="66">
        <v>-1702.9301953884258</v>
      </c>
      <c r="AN537" s="66">
        <v>-1732.4492847128611</v>
      </c>
      <c r="AO537" s="66">
        <v>-1762.5587558237848</v>
      </c>
      <c r="AP537" s="66">
        <v>-1624.2459371902607</v>
      </c>
      <c r="AQ537" s="66">
        <v>-1655.5718309340659</v>
      </c>
      <c r="AR537" s="66">
        <v>-1687.5242425527472</v>
      </c>
      <c r="AS537" s="66">
        <v>-1720.1157024038021</v>
      </c>
      <c r="AT537" s="66">
        <v>-1753.358991451878</v>
      </c>
      <c r="AU537" s="66">
        <v>-1787.2671462809155</v>
      </c>
      <c r="AV537" s="66">
        <v>-1821.8534642065345</v>
      </c>
      <c r="AW537" s="66">
        <v>-1857.1315084906651</v>
      </c>
      <c r="AX537" s="66">
        <v>-1893.1151136604781</v>
      </c>
      <c r="AY537" s="66">
        <v>-1929.8183909336881</v>
      </c>
      <c r="AZ537" s="66">
        <v>-1967.2557337523617</v>
      </c>
      <c r="BA537" s="66">
        <v>-2005.4418234274092</v>
      </c>
      <c r="BB537" s="66">
        <v>-2044.3916348959574</v>
      </c>
      <c r="BC537" s="66">
        <v>-2084.1204425938768</v>
      </c>
      <c r="BD537" s="66">
        <v>-2124.6438264457547</v>
      </c>
      <c r="BE537" s="66">
        <v>-2165.9776779746694</v>
      </c>
      <c r="BF537" s="66">
        <v>-907.45405747979305</v>
      </c>
      <c r="BG537" s="66">
        <v>0</v>
      </c>
      <c r="BH537" s="66">
        <v>0</v>
      </c>
      <c r="BI537" s="66">
        <v>0</v>
      </c>
      <c r="BJ537" s="66">
        <v>0</v>
      </c>
      <c r="BK537" s="66">
        <v>0</v>
      </c>
      <c r="BL537" s="66">
        <v>0</v>
      </c>
      <c r="BM537" s="66">
        <v>0</v>
      </c>
      <c r="BN537" s="66">
        <v>0</v>
      </c>
      <c r="BO537" s="66">
        <v>0</v>
      </c>
      <c r="BP537" s="66">
        <v>0</v>
      </c>
      <c r="BQ537" s="66">
        <v>0</v>
      </c>
      <c r="BR537" s="66">
        <v>0</v>
      </c>
      <c r="BS537" s="66">
        <v>0</v>
      </c>
      <c r="BU537" s="70">
        <v>0</v>
      </c>
    </row>
    <row r="538" spans="1:73" x14ac:dyDescent="0.3">
      <c r="E538" s="61"/>
      <c r="F538" s="67"/>
      <c r="G538" s="68"/>
      <c r="H538" s="68"/>
      <c r="I538" s="69"/>
      <c r="J538" s="68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66"/>
      <c r="BJ538" s="66"/>
      <c r="BK538" s="66"/>
      <c r="BL538" s="66"/>
      <c r="BM538" s="66"/>
      <c r="BN538" s="66"/>
      <c r="BO538" s="66"/>
      <c r="BP538" s="66"/>
      <c r="BQ538" s="66"/>
      <c r="BR538" s="66"/>
      <c r="BS538" s="66"/>
    </row>
    <row r="539" spans="1:73" ht="14.5" thickBot="1" x14ac:dyDescent="0.35">
      <c r="E539" s="71" t="s">
        <v>70</v>
      </c>
      <c r="F539" s="71"/>
      <c r="G539" s="71"/>
      <c r="H539" s="71"/>
      <c r="I539" s="77">
        <v>-123430.84059546737</v>
      </c>
      <c r="J539" s="71"/>
      <c r="K539" s="77">
        <v>0</v>
      </c>
      <c r="L539" s="77">
        <v>0</v>
      </c>
      <c r="M539" s="77">
        <v>0</v>
      </c>
      <c r="N539" s="77">
        <v>0</v>
      </c>
      <c r="O539" s="77">
        <v>0</v>
      </c>
      <c r="P539" s="77">
        <v>0</v>
      </c>
      <c r="Q539" s="77">
        <v>0</v>
      </c>
      <c r="R539" s="77">
        <v>-1052.9984050180303</v>
      </c>
      <c r="S539" s="77">
        <v>-2232.4113805703705</v>
      </c>
      <c r="T539" s="77">
        <v>-2269.6419852651111</v>
      </c>
      <c r="U539" s="77">
        <v>-2307.617202053747</v>
      </c>
      <c r="V539" s="77">
        <v>-2346.3519231781547</v>
      </c>
      <c r="W539" s="77">
        <v>-2414.448288347513</v>
      </c>
      <c r="X539" s="77">
        <v>-2518.8151496575729</v>
      </c>
      <c r="Y539" s="77">
        <v>-2561.7738297340575</v>
      </c>
      <c r="Z539" s="77">
        <v>-2605.5916834120721</v>
      </c>
      <c r="AA539" s="77">
        <v>-2650.2858941636468</v>
      </c>
      <c r="AB539" s="77">
        <v>-2709.4377495708113</v>
      </c>
      <c r="AC539" s="77">
        <v>-2786.215730867712</v>
      </c>
      <c r="AD539" s="77">
        <v>-2834.5224225683992</v>
      </c>
      <c r="AE539" s="77">
        <v>-2883.7952481031007</v>
      </c>
      <c r="AF539" s="77">
        <v>-2934.0535301484961</v>
      </c>
      <c r="AG539" s="77">
        <v>-3005.2842945302973</v>
      </c>
      <c r="AH539" s="77">
        <v>-3102.145672425162</v>
      </c>
      <c r="AI539" s="77">
        <v>-3156.7709629569986</v>
      </c>
      <c r="AJ539" s="77">
        <v>-3212.4887592994719</v>
      </c>
      <c r="AK539" s="77">
        <v>-3269.3209115687946</v>
      </c>
      <c r="AL539" s="77">
        <v>-3346.4174470635021</v>
      </c>
      <c r="AM539" s="77">
        <v>-3448.244108853638</v>
      </c>
      <c r="AN539" s="77">
        <v>-3509.7913681140444</v>
      </c>
      <c r="AO539" s="77">
        <v>-3572.5695725596588</v>
      </c>
      <c r="AP539" s="77">
        <v>-3455.7736535941849</v>
      </c>
      <c r="AQ539" s="77">
        <v>-3509.2828891660693</v>
      </c>
      <c r="AR539" s="77">
        <v>-3575.9036219493901</v>
      </c>
      <c r="AS539" s="77">
        <v>-3643.8567693883779</v>
      </c>
      <c r="AT539" s="77">
        <v>-3713.1689797761455</v>
      </c>
      <c r="AU539" s="77">
        <v>-3783.8674343716684</v>
      </c>
      <c r="AV539" s="77">
        <v>-3897.6910792031999</v>
      </c>
      <c r="AW539" s="77">
        <v>-4064.3569169222742</v>
      </c>
      <c r="AX539" s="77">
        <v>-4142.0791302607195</v>
      </c>
      <c r="AY539" s="77">
        <v>-4221.355787865934</v>
      </c>
      <c r="AZ539" s="77">
        <v>-4302.2179786232527</v>
      </c>
      <c r="BA539" s="77">
        <v>-3738.6777611313005</v>
      </c>
      <c r="BB539" s="77">
        <v>-2304.0478819548116</v>
      </c>
      <c r="BC539" s="77">
        <v>-2348.8079145939073</v>
      </c>
      <c r="BD539" s="77">
        <v>-2394.4631478857864</v>
      </c>
      <c r="BE539" s="77">
        <v>-2441.0314858435013</v>
      </c>
      <c r="BF539" s="77">
        <v>-1163.2646429064439</v>
      </c>
      <c r="BG539" s="77">
        <v>0</v>
      </c>
      <c r="BH539" s="77">
        <v>0</v>
      </c>
      <c r="BI539" s="77">
        <v>0</v>
      </c>
      <c r="BJ539" s="77">
        <v>0</v>
      </c>
      <c r="BK539" s="77">
        <v>0</v>
      </c>
      <c r="BL539" s="77">
        <v>0</v>
      </c>
      <c r="BM539" s="77">
        <v>0</v>
      </c>
      <c r="BN539" s="77">
        <v>0</v>
      </c>
      <c r="BO539" s="77">
        <v>0</v>
      </c>
      <c r="BP539" s="77">
        <v>0</v>
      </c>
      <c r="BQ539" s="77">
        <v>0</v>
      </c>
      <c r="BR539" s="77">
        <v>0</v>
      </c>
      <c r="BS539" s="77">
        <v>0</v>
      </c>
      <c r="BU539" s="73">
        <v>0</v>
      </c>
    </row>
    <row r="540" spans="1:73" ht="14.5" thickTop="1" x14ac:dyDescent="0.3"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</row>
    <row r="541" spans="1:73" x14ac:dyDescent="0.3">
      <c r="B541" s="68" t="s">
        <v>58</v>
      </c>
      <c r="E541" s="61" t="s">
        <v>75</v>
      </c>
      <c r="F541" s="67" t="s">
        <v>73</v>
      </c>
      <c r="G541" s="68"/>
      <c r="H541" s="68"/>
      <c r="I541" s="66">
        <v>-27901.553839180408</v>
      </c>
      <c r="J541" s="68"/>
      <c r="K541" s="66">
        <v>0</v>
      </c>
      <c r="L541" s="66">
        <v>0</v>
      </c>
      <c r="M541" s="66">
        <v>0</v>
      </c>
      <c r="N541" s="66">
        <v>0</v>
      </c>
      <c r="O541" s="66">
        <v>0</v>
      </c>
      <c r="P541" s="66">
        <v>0</v>
      </c>
      <c r="Q541" s="66">
        <v>0</v>
      </c>
      <c r="R541" s="66">
        <v>0</v>
      </c>
      <c r="S541" s="66">
        <v>0</v>
      </c>
      <c r="T541" s="66">
        <v>-364.82534181915037</v>
      </c>
      <c r="U541" s="66">
        <v>-490.75266217126693</v>
      </c>
      <c r="V541" s="66">
        <v>-499.20271541469231</v>
      </c>
      <c r="W541" s="66">
        <v>-507.82176972298612</v>
      </c>
      <c r="X541" s="66">
        <v>-516.613205117446</v>
      </c>
      <c r="Y541" s="66">
        <v>-567.14670006815027</v>
      </c>
      <c r="Z541" s="66">
        <v>-591.00019767634615</v>
      </c>
      <c r="AA541" s="66">
        <v>-601.45520162987305</v>
      </c>
      <c r="AB541" s="66">
        <v>-612.11930566247065</v>
      </c>
      <c r="AC541" s="66">
        <v>-622.99669177572014</v>
      </c>
      <c r="AD541" s="66">
        <v>-653.25326927993387</v>
      </c>
      <c r="AE541" s="66">
        <v>-671.34983971566567</v>
      </c>
      <c r="AF541" s="66">
        <v>-683.41183650997914</v>
      </c>
      <c r="AG541" s="66">
        <v>-695.71507324017875</v>
      </c>
      <c r="AH541" s="66">
        <v>-708.26437470498229</v>
      </c>
      <c r="AI541" s="66">
        <v>-749.14554001929673</v>
      </c>
      <c r="AJ541" s="66">
        <v>-772.2415129261276</v>
      </c>
      <c r="AK541" s="66">
        <v>-786.32134318465023</v>
      </c>
      <c r="AL541" s="66">
        <v>-800.68277004834317</v>
      </c>
      <c r="AM541" s="66">
        <v>-815.33142544931002</v>
      </c>
      <c r="AN541" s="66">
        <v>-847.72916324340383</v>
      </c>
      <c r="AO541" s="66">
        <v>-869.14591317144607</v>
      </c>
      <c r="AP541" s="66">
        <v>-885.16383143487496</v>
      </c>
      <c r="AQ541" s="66">
        <v>-901.50210806357256</v>
      </c>
      <c r="AR541" s="66">
        <v>-918.16715022484414</v>
      </c>
      <c r="AS541" s="66">
        <v>-935.165493229341</v>
      </c>
      <c r="AT541" s="66">
        <v>-952.5038030939279</v>
      </c>
      <c r="AU541" s="66">
        <v>-970.18887915580649</v>
      </c>
      <c r="AV541" s="66">
        <v>-988.22765673892263</v>
      </c>
      <c r="AW541" s="66">
        <v>-1006.6272098737011</v>
      </c>
      <c r="AX541" s="66">
        <v>-1071.2963808114334</v>
      </c>
      <c r="AY541" s="66">
        <v>-1106.6801060085918</v>
      </c>
      <c r="AZ541" s="66">
        <v>-1127.4487081287639</v>
      </c>
      <c r="BA541" s="66">
        <v>-1148.6326822913393</v>
      </c>
      <c r="BB541" s="66">
        <v>-1170.240335937166</v>
      </c>
      <c r="BC541" s="66">
        <v>-293.18364163669901</v>
      </c>
      <c r="BD541" s="66">
        <v>0</v>
      </c>
      <c r="BE541" s="66">
        <v>0</v>
      </c>
      <c r="BF541" s="66">
        <v>0</v>
      </c>
      <c r="BG541" s="66">
        <v>0</v>
      </c>
      <c r="BH541" s="66">
        <v>0</v>
      </c>
      <c r="BI541" s="66">
        <v>0</v>
      </c>
      <c r="BJ541" s="66">
        <v>0</v>
      </c>
      <c r="BK541" s="66">
        <v>0</v>
      </c>
      <c r="BL541" s="66">
        <v>0</v>
      </c>
      <c r="BM541" s="66">
        <v>0</v>
      </c>
      <c r="BN541" s="66">
        <v>0</v>
      </c>
      <c r="BO541" s="66">
        <v>0</v>
      </c>
      <c r="BP541" s="66">
        <v>0</v>
      </c>
      <c r="BQ541" s="66">
        <v>0</v>
      </c>
      <c r="BR541" s="66">
        <v>0</v>
      </c>
      <c r="BS541" s="66">
        <v>0</v>
      </c>
      <c r="BU541" s="70">
        <v>0</v>
      </c>
    </row>
    <row r="543" spans="1:73" x14ac:dyDescent="0.3">
      <c r="A543" s="33"/>
      <c r="B543" s="33" t="s">
        <v>59</v>
      </c>
      <c r="C543" s="33"/>
      <c r="D543" s="33"/>
      <c r="E543" s="61" t="s">
        <v>75</v>
      </c>
      <c r="F543" s="67" t="s">
        <v>73</v>
      </c>
      <c r="G543" s="68"/>
      <c r="H543" s="68"/>
      <c r="I543" s="66">
        <v>-31665.353902841776</v>
      </c>
      <c r="J543" s="68"/>
      <c r="K543" s="66">
        <v>0</v>
      </c>
      <c r="L543" s="66">
        <v>0</v>
      </c>
      <c r="M543" s="66">
        <v>0</v>
      </c>
      <c r="N543" s="66">
        <v>0</v>
      </c>
      <c r="O543" s="66">
        <v>0</v>
      </c>
      <c r="P543" s="66">
        <v>0</v>
      </c>
      <c r="Q543" s="66">
        <v>0</v>
      </c>
      <c r="R543" s="66">
        <v>0</v>
      </c>
      <c r="S543" s="66">
        <v>0</v>
      </c>
      <c r="T543" s="66">
        <v>-497.23527941405575</v>
      </c>
      <c r="U543" s="66">
        <v>-551.0690881368746</v>
      </c>
      <c r="V543" s="66">
        <v>-560.56046989961203</v>
      </c>
      <c r="W543" s="66">
        <v>-570.24167929760438</v>
      </c>
      <c r="X543" s="66">
        <v>-580.11651288355654</v>
      </c>
      <c r="Y543" s="66">
        <v>-646.83845148385194</v>
      </c>
      <c r="Z543" s="66">
        <v>-663.60827624943863</v>
      </c>
      <c r="AA543" s="66">
        <v>-675.3504417744274</v>
      </c>
      <c r="AB543" s="66">
        <v>-687.32745060991601</v>
      </c>
      <c r="AC543" s="66">
        <v>-699.54399962211437</v>
      </c>
      <c r="AD543" s="66">
        <v>-738.81019893450957</v>
      </c>
      <c r="AE543" s="66">
        <v>-754.59408014941801</v>
      </c>
      <c r="AF543" s="66">
        <v>-768.15596175240648</v>
      </c>
      <c r="AG543" s="66">
        <v>-781.9890809874546</v>
      </c>
      <c r="AH543" s="66">
        <v>-796.09886260720396</v>
      </c>
      <c r="AI543" s="66">
        <v>-849.96116462762188</v>
      </c>
      <c r="AJ543" s="66">
        <v>-869.15591529083974</v>
      </c>
      <c r="AK543" s="66">
        <v>-885.00903359665642</v>
      </c>
      <c r="AL543" s="66">
        <v>-901.17921426858959</v>
      </c>
      <c r="AM543" s="66">
        <v>-917.67279855396134</v>
      </c>
      <c r="AN543" s="66">
        <v>-972.29736326925263</v>
      </c>
      <c r="AO543" s="66">
        <v>-993.79196639838619</v>
      </c>
      <c r="AP543" s="66">
        <v>-1012.1378057263539</v>
      </c>
      <c r="AQ543" s="66">
        <v>-1030.8505618408808</v>
      </c>
      <c r="AR543" s="66">
        <v>-1049.9375730776987</v>
      </c>
      <c r="AS543" s="66">
        <v>-1069.4063245392526</v>
      </c>
      <c r="AT543" s="66">
        <v>-1089.2644510300379</v>
      </c>
      <c r="AU543" s="66">
        <v>-1109.5197400506386</v>
      </c>
      <c r="AV543" s="66">
        <v>-1130.1801348516515</v>
      </c>
      <c r="AW543" s="66">
        <v>-1151.2537375486845</v>
      </c>
      <c r="AX543" s="66">
        <v>-1255.180421652582</v>
      </c>
      <c r="AY543" s="66">
        <v>-1286.5578848393448</v>
      </c>
      <c r="AZ543" s="66">
        <v>-1310.7590425361318</v>
      </c>
      <c r="BA543" s="66">
        <v>-1335.4442233868544</v>
      </c>
      <c r="BB543" s="66">
        <v>-1360.6231078545914</v>
      </c>
      <c r="BC543" s="66">
        <v>-113.63160409931832</v>
      </c>
      <c r="BD543" s="66">
        <v>0</v>
      </c>
      <c r="BE543" s="66">
        <v>0</v>
      </c>
      <c r="BF543" s="66">
        <v>0</v>
      </c>
      <c r="BG543" s="66">
        <v>0</v>
      </c>
      <c r="BH543" s="66">
        <v>0</v>
      </c>
      <c r="BI543" s="66">
        <v>0</v>
      </c>
      <c r="BJ543" s="66">
        <v>0</v>
      </c>
      <c r="BK543" s="66">
        <v>0</v>
      </c>
      <c r="BL543" s="66">
        <v>0</v>
      </c>
      <c r="BM543" s="66">
        <v>0</v>
      </c>
      <c r="BN543" s="66">
        <v>0</v>
      </c>
      <c r="BO543" s="66">
        <v>0</v>
      </c>
      <c r="BP543" s="66">
        <v>0</v>
      </c>
      <c r="BQ543" s="66">
        <v>0</v>
      </c>
      <c r="BR543" s="66">
        <v>0</v>
      </c>
      <c r="BS543" s="66">
        <v>0</v>
      </c>
      <c r="BU543" s="70">
        <v>0</v>
      </c>
    </row>
    <row r="544" spans="1:73" x14ac:dyDescent="0.3">
      <c r="E544" s="33"/>
      <c r="F544" s="40"/>
      <c r="G544" s="40"/>
      <c r="H544" s="33"/>
      <c r="I544" s="57"/>
      <c r="J544" s="41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</row>
    <row r="545" spans="1:73" ht="14.5" thickBot="1" x14ac:dyDescent="0.35">
      <c r="E545" s="71" t="s">
        <v>71</v>
      </c>
      <c r="F545" s="71"/>
      <c r="G545" s="71"/>
      <c r="H545" s="71"/>
      <c r="I545" s="77">
        <v>-59566.907742022173</v>
      </c>
      <c r="J545" s="71"/>
      <c r="K545" s="77">
        <v>0</v>
      </c>
      <c r="L545" s="77">
        <v>0</v>
      </c>
      <c r="M545" s="77">
        <v>0</v>
      </c>
      <c r="N545" s="77">
        <v>0</v>
      </c>
      <c r="O545" s="77">
        <v>0</v>
      </c>
      <c r="P545" s="77">
        <v>0</v>
      </c>
      <c r="Q545" s="77">
        <v>0</v>
      </c>
      <c r="R545" s="77">
        <v>0</v>
      </c>
      <c r="S545" s="77">
        <v>0</v>
      </c>
      <c r="T545" s="77">
        <v>-862.06062123320612</v>
      </c>
      <c r="U545" s="77">
        <v>-1041.8217503081414</v>
      </c>
      <c r="V545" s="77">
        <v>-1059.7631853143043</v>
      </c>
      <c r="W545" s="77">
        <v>-1078.0634490205905</v>
      </c>
      <c r="X545" s="77">
        <v>-1096.7297180010025</v>
      </c>
      <c r="Y545" s="77">
        <v>-1213.9851515520022</v>
      </c>
      <c r="Z545" s="77">
        <v>-1254.6084739257847</v>
      </c>
      <c r="AA545" s="77">
        <v>-1276.8056434043006</v>
      </c>
      <c r="AB545" s="77">
        <v>-1299.4467562723867</v>
      </c>
      <c r="AC545" s="77">
        <v>-1322.5406913978345</v>
      </c>
      <c r="AD545" s="77">
        <v>-1392.0634682144437</v>
      </c>
      <c r="AE545" s="77">
        <v>-1425.9439198650839</v>
      </c>
      <c r="AF545" s="77">
        <v>-1451.5677982623856</v>
      </c>
      <c r="AG545" s="77">
        <v>-1477.7041542276334</v>
      </c>
      <c r="AH545" s="77">
        <v>-1504.3632373121864</v>
      </c>
      <c r="AI545" s="77">
        <v>-1599.1067046469186</v>
      </c>
      <c r="AJ545" s="77">
        <v>-1641.3974282169675</v>
      </c>
      <c r="AK545" s="77">
        <v>-1671.3303767813065</v>
      </c>
      <c r="AL545" s="77">
        <v>-1701.8619843169326</v>
      </c>
      <c r="AM545" s="77">
        <v>-1733.0042240032712</v>
      </c>
      <c r="AN545" s="77">
        <v>-1820.0265265126566</v>
      </c>
      <c r="AO545" s="77">
        <v>-1862.9378795698321</v>
      </c>
      <c r="AP545" s="77">
        <v>-1897.3016371612289</v>
      </c>
      <c r="AQ545" s="77">
        <v>-1932.3526699044535</v>
      </c>
      <c r="AR545" s="77">
        <v>-1968.1047233025429</v>
      </c>
      <c r="AS545" s="77">
        <v>-2004.5718177685937</v>
      </c>
      <c r="AT545" s="77">
        <v>-2041.768254123966</v>
      </c>
      <c r="AU545" s="77">
        <v>-2079.7086192064453</v>
      </c>
      <c r="AV545" s="77">
        <v>-2118.4077915905741</v>
      </c>
      <c r="AW545" s="77">
        <v>-2157.8809474223854</v>
      </c>
      <c r="AX545" s="77">
        <v>-2326.4768024640157</v>
      </c>
      <c r="AY545" s="77">
        <v>-2393.237990847937</v>
      </c>
      <c r="AZ545" s="77">
        <v>-2438.2077506648957</v>
      </c>
      <c r="BA545" s="77">
        <v>-2484.0769056781937</v>
      </c>
      <c r="BB545" s="77">
        <v>-2530.8634437917572</v>
      </c>
      <c r="BC545" s="77">
        <v>-406.81524573601735</v>
      </c>
      <c r="BD545" s="77">
        <v>0</v>
      </c>
      <c r="BE545" s="77">
        <v>0</v>
      </c>
      <c r="BF545" s="77">
        <v>0</v>
      </c>
      <c r="BG545" s="77">
        <v>0</v>
      </c>
      <c r="BH545" s="77">
        <v>0</v>
      </c>
      <c r="BI545" s="77">
        <v>0</v>
      </c>
      <c r="BJ545" s="77">
        <v>0</v>
      </c>
      <c r="BK545" s="77">
        <v>0</v>
      </c>
      <c r="BL545" s="77">
        <v>0</v>
      </c>
      <c r="BM545" s="77">
        <v>0</v>
      </c>
      <c r="BN545" s="77">
        <v>0</v>
      </c>
      <c r="BO545" s="77">
        <v>0</v>
      </c>
      <c r="BP545" s="77">
        <v>0</v>
      </c>
      <c r="BQ545" s="77">
        <v>0</v>
      </c>
      <c r="BR545" s="77">
        <v>0</v>
      </c>
      <c r="BS545" s="77">
        <v>0</v>
      </c>
      <c r="BU545" s="73">
        <v>0</v>
      </c>
    </row>
    <row r="546" spans="1:73" ht="14.5" thickTop="1" x14ac:dyDescent="0.3"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</row>
    <row r="547" spans="1:73" x14ac:dyDescent="0.3">
      <c r="A547" s="96"/>
      <c r="B547" s="97"/>
      <c r="C547" s="63"/>
      <c r="D547" s="97"/>
    </row>
    <row r="548" spans="1:73" x14ac:dyDescent="0.3">
      <c r="C548" s="68" t="s">
        <v>28</v>
      </c>
      <c r="E548" s="62" t="s">
        <v>76</v>
      </c>
      <c r="F548" s="63"/>
      <c r="G548" s="63"/>
      <c r="H548" s="63"/>
      <c r="I548" s="64"/>
      <c r="J548" s="65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56" spans="1:73" x14ac:dyDescent="0.3">
      <c r="A556" s="96"/>
      <c r="B556" s="97"/>
      <c r="C556" s="63"/>
      <c r="D556" s="97"/>
    </row>
    <row r="557" spans="1:73" x14ac:dyDescent="0.3">
      <c r="C557" s="68" t="s">
        <v>28</v>
      </c>
      <c r="E557" s="62" t="s">
        <v>77</v>
      </c>
      <c r="F557" s="63"/>
      <c r="G557" s="63"/>
      <c r="H557" s="63"/>
      <c r="I557" s="64"/>
      <c r="J557" s="65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2100-4488-4E31-A89F-C46FDD3ADDAB}">
  <sheetPr>
    <tabColor theme="5"/>
  </sheetPr>
  <dimension ref="A1:BR733"/>
  <sheetViews>
    <sheetView showGridLines="0" topLeftCell="A184" zoomScale="85" zoomScaleNormal="85" workbookViewId="0">
      <selection activeCell="G12" sqref="G12"/>
    </sheetView>
  </sheetViews>
  <sheetFormatPr defaultColWidth="0" defaultRowHeight="15" customHeight="1" x14ac:dyDescent="0.3"/>
  <cols>
    <col min="1" max="5" width="5.58203125" style="101" customWidth="1"/>
    <col min="6" max="6" width="16.5" style="101" customWidth="1"/>
    <col min="7" max="15" width="16.83203125" style="101" customWidth="1"/>
    <col min="16" max="16" width="43.08203125" style="101" customWidth="1"/>
    <col min="17" max="18" width="7.75" style="101" customWidth="1"/>
    <col min="19" max="21" width="11" style="101" customWidth="1"/>
    <col min="22" max="22" width="13" style="101" customWidth="1"/>
    <col min="23" max="69" width="11" style="101" customWidth="1"/>
    <col min="70" max="70" width="3.58203125" style="101" customWidth="1"/>
    <col min="71" max="16384" width="7.58203125" style="101" hidden="1"/>
  </cols>
  <sheetData>
    <row r="1" spans="2:69" s="99" customFormat="1" x14ac:dyDescent="0.3"/>
    <row r="2" spans="2:69" s="99" customFormat="1" x14ac:dyDescent="0.3">
      <c r="B2" s="100" t="s">
        <v>96</v>
      </c>
    </row>
    <row r="3" spans="2:69" s="99" customFormat="1" x14ac:dyDescent="0.3"/>
    <row r="4" spans="2:69" s="99" customFormat="1" x14ac:dyDescent="0.3"/>
    <row r="6" spans="2:69" x14ac:dyDescent="0.3"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 t="s">
        <v>78</v>
      </c>
      <c r="Q6" s="104"/>
      <c r="R6" s="104"/>
      <c r="S6" s="104"/>
      <c r="T6" s="104"/>
      <c r="U6" s="104"/>
      <c r="V6" s="104"/>
      <c r="W6" s="105">
        <f t="shared" ref="W6:BQ6" si="0">+DATE(W7,12,31)</f>
        <v>46022</v>
      </c>
      <c r="X6" s="105">
        <f t="shared" si="0"/>
        <v>46387</v>
      </c>
      <c r="Y6" s="105">
        <f t="shared" si="0"/>
        <v>46752</v>
      </c>
      <c r="Z6" s="105">
        <f t="shared" si="0"/>
        <v>47118</v>
      </c>
      <c r="AA6" s="105">
        <f t="shared" si="0"/>
        <v>47483</v>
      </c>
      <c r="AB6" s="105">
        <f t="shared" si="0"/>
        <v>47848</v>
      </c>
      <c r="AC6" s="105">
        <f t="shared" si="0"/>
        <v>48213</v>
      </c>
      <c r="AD6" s="105">
        <f t="shared" si="0"/>
        <v>48579</v>
      </c>
      <c r="AE6" s="105">
        <f t="shared" si="0"/>
        <v>48944</v>
      </c>
      <c r="AF6" s="105">
        <f t="shared" si="0"/>
        <v>49309</v>
      </c>
      <c r="AG6" s="105">
        <f t="shared" si="0"/>
        <v>49674</v>
      </c>
      <c r="AH6" s="105">
        <f t="shared" si="0"/>
        <v>50040</v>
      </c>
      <c r="AI6" s="105">
        <f t="shared" si="0"/>
        <v>50405</v>
      </c>
      <c r="AJ6" s="105">
        <f t="shared" si="0"/>
        <v>50770</v>
      </c>
      <c r="AK6" s="105">
        <f t="shared" si="0"/>
        <v>51135</v>
      </c>
      <c r="AL6" s="105">
        <f t="shared" si="0"/>
        <v>51501</v>
      </c>
      <c r="AM6" s="105">
        <f t="shared" si="0"/>
        <v>51866</v>
      </c>
      <c r="AN6" s="105">
        <f t="shared" si="0"/>
        <v>52231</v>
      </c>
      <c r="AO6" s="105">
        <f t="shared" si="0"/>
        <v>52596</v>
      </c>
      <c r="AP6" s="105">
        <f t="shared" si="0"/>
        <v>52962</v>
      </c>
      <c r="AQ6" s="105">
        <f t="shared" si="0"/>
        <v>53327</v>
      </c>
      <c r="AR6" s="105">
        <f t="shared" si="0"/>
        <v>53692</v>
      </c>
      <c r="AS6" s="105">
        <f t="shared" si="0"/>
        <v>54057</v>
      </c>
      <c r="AT6" s="105">
        <f t="shared" si="0"/>
        <v>54423</v>
      </c>
      <c r="AU6" s="105">
        <f t="shared" si="0"/>
        <v>54788</v>
      </c>
      <c r="AV6" s="105">
        <f t="shared" si="0"/>
        <v>55153</v>
      </c>
      <c r="AW6" s="105">
        <f t="shared" si="0"/>
        <v>55518</v>
      </c>
      <c r="AX6" s="105">
        <f t="shared" si="0"/>
        <v>55884</v>
      </c>
      <c r="AY6" s="105">
        <f t="shared" si="0"/>
        <v>56249</v>
      </c>
      <c r="AZ6" s="105">
        <f t="shared" si="0"/>
        <v>56614</v>
      </c>
      <c r="BA6" s="105">
        <f t="shared" si="0"/>
        <v>56979</v>
      </c>
      <c r="BB6" s="105">
        <f t="shared" si="0"/>
        <v>57345</v>
      </c>
      <c r="BC6" s="105">
        <f t="shared" si="0"/>
        <v>57710</v>
      </c>
      <c r="BD6" s="105">
        <f t="shared" si="0"/>
        <v>58075</v>
      </c>
      <c r="BE6" s="105">
        <f t="shared" si="0"/>
        <v>58440</v>
      </c>
      <c r="BF6" s="105">
        <f t="shared" si="0"/>
        <v>58806</v>
      </c>
      <c r="BG6" s="105">
        <f t="shared" si="0"/>
        <v>59171</v>
      </c>
      <c r="BH6" s="105">
        <f t="shared" si="0"/>
        <v>59536</v>
      </c>
      <c r="BI6" s="105">
        <f t="shared" si="0"/>
        <v>59901</v>
      </c>
      <c r="BJ6" s="105">
        <f t="shared" si="0"/>
        <v>60267</v>
      </c>
      <c r="BK6" s="105">
        <f t="shared" si="0"/>
        <v>60632</v>
      </c>
      <c r="BL6" s="105">
        <f t="shared" si="0"/>
        <v>60997</v>
      </c>
      <c r="BM6" s="105">
        <f t="shared" si="0"/>
        <v>61362</v>
      </c>
      <c r="BN6" s="105">
        <f t="shared" si="0"/>
        <v>61728</v>
      </c>
      <c r="BO6" s="105">
        <f t="shared" si="0"/>
        <v>62093</v>
      </c>
      <c r="BP6" s="105">
        <f t="shared" si="0"/>
        <v>62458</v>
      </c>
      <c r="BQ6" s="105">
        <f t="shared" si="0"/>
        <v>62823</v>
      </c>
    </row>
    <row r="7" spans="2:69" x14ac:dyDescent="0.3"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3" t="s">
        <v>13</v>
      </c>
      <c r="Q7" s="104"/>
      <c r="R7" s="104"/>
      <c r="S7" s="106"/>
      <c r="T7" s="104"/>
      <c r="U7" s="104"/>
      <c r="V7" s="104"/>
      <c r="W7" s="107">
        <v>2025</v>
      </c>
      <c r="X7" s="108">
        <f t="shared" ref="X7:BQ7" si="1">W7+1</f>
        <v>2026</v>
      </c>
      <c r="Y7" s="108">
        <f t="shared" si="1"/>
        <v>2027</v>
      </c>
      <c r="Z7" s="108">
        <f t="shared" si="1"/>
        <v>2028</v>
      </c>
      <c r="AA7" s="108">
        <f t="shared" si="1"/>
        <v>2029</v>
      </c>
      <c r="AB7" s="108">
        <f t="shared" si="1"/>
        <v>2030</v>
      </c>
      <c r="AC7" s="108">
        <f t="shared" si="1"/>
        <v>2031</v>
      </c>
      <c r="AD7" s="108">
        <f t="shared" si="1"/>
        <v>2032</v>
      </c>
      <c r="AE7" s="108">
        <f t="shared" si="1"/>
        <v>2033</v>
      </c>
      <c r="AF7" s="108">
        <f t="shared" si="1"/>
        <v>2034</v>
      </c>
      <c r="AG7" s="108">
        <f t="shared" si="1"/>
        <v>2035</v>
      </c>
      <c r="AH7" s="108">
        <f t="shared" si="1"/>
        <v>2036</v>
      </c>
      <c r="AI7" s="108">
        <f t="shared" si="1"/>
        <v>2037</v>
      </c>
      <c r="AJ7" s="108">
        <f t="shared" si="1"/>
        <v>2038</v>
      </c>
      <c r="AK7" s="108">
        <f t="shared" si="1"/>
        <v>2039</v>
      </c>
      <c r="AL7" s="108">
        <f t="shared" si="1"/>
        <v>2040</v>
      </c>
      <c r="AM7" s="108">
        <f t="shared" si="1"/>
        <v>2041</v>
      </c>
      <c r="AN7" s="108">
        <f t="shared" si="1"/>
        <v>2042</v>
      </c>
      <c r="AO7" s="108">
        <f t="shared" si="1"/>
        <v>2043</v>
      </c>
      <c r="AP7" s="108">
        <f t="shared" si="1"/>
        <v>2044</v>
      </c>
      <c r="AQ7" s="108">
        <f t="shared" si="1"/>
        <v>2045</v>
      </c>
      <c r="AR7" s="108">
        <f t="shared" si="1"/>
        <v>2046</v>
      </c>
      <c r="AS7" s="108">
        <f t="shared" si="1"/>
        <v>2047</v>
      </c>
      <c r="AT7" s="108">
        <f t="shared" si="1"/>
        <v>2048</v>
      </c>
      <c r="AU7" s="108">
        <f t="shared" si="1"/>
        <v>2049</v>
      </c>
      <c r="AV7" s="108">
        <f t="shared" si="1"/>
        <v>2050</v>
      </c>
      <c r="AW7" s="108">
        <f t="shared" si="1"/>
        <v>2051</v>
      </c>
      <c r="AX7" s="108">
        <f t="shared" si="1"/>
        <v>2052</v>
      </c>
      <c r="AY7" s="108">
        <f t="shared" si="1"/>
        <v>2053</v>
      </c>
      <c r="AZ7" s="108">
        <f t="shared" si="1"/>
        <v>2054</v>
      </c>
      <c r="BA7" s="108">
        <f t="shared" si="1"/>
        <v>2055</v>
      </c>
      <c r="BB7" s="108">
        <f t="shared" si="1"/>
        <v>2056</v>
      </c>
      <c r="BC7" s="108">
        <f t="shared" si="1"/>
        <v>2057</v>
      </c>
      <c r="BD7" s="108">
        <f t="shared" si="1"/>
        <v>2058</v>
      </c>
      <c r="BE7" s="108">
        <f t="shared" si="1"/>
        <v>2059</v>
      </c>
      <c r="BF7" s="108">
        <f t="shared" si="1"/>
        <v>2060</v>
      </c>
      <c r="BG7" s="108">
        <f t="shared" si="1"/>
        <v>2061</v>
      </c>
      <c r="BH7" s="108">
        <f t="shared" si="1"/>
        <v>2062</v>
      </c>
      <c r="BI7" s="108">
        <f t="shared" si="1"/>
        <v>2063</v>
      </c>
      <c r="BJ7" s="108">
        <f t="shared" si="1"/>
        <v>2064</v>
      </c>
      <c r="BK7" s="108">
        <f t="shared" si="1"/>
        <v>2065</v>
      </c>
      <c r="BL7" s="108">
        <f t="shared" si="1"/>
        <v>2066</v>
      </c>
      <c r="BM7" s="108">
        <f t="shared" si="1"/>
        <v>2067</v>
      </c>
      <c r="BN7" s="108">
        <f t="shared" si="1"/>
        <v>2068</v>
      </c>
      <c r="BO7" s="108">
        <f t="shared" si="1"/>
        <v>2069</v>
      </c>
      <c r="BP7" s="108">
        <f t="shared" si="1"/>
        <v>2070</v>
      </c>
      <c r="BQ7" s="108">
        <f t="shared" si="1"/>
        <v>2071</v>
      </c>
    </row>
    <row r="8" spans="2:69" x14ac:dyDescent="0.3"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9"/>
      <c r="Q8" s="110"/>
      <c r="R8" s="110"/>
      <c r="S8" s="110"/>
      <c r="T8" s="110"/>
      <c r="U8" s="110"/>
      <c r="V8" s="110"/>
      <c r="W8" s="111"/>
      <c r="X8" s="111"/>
      <c r="Y8" s="111"/>
      <c r="Z8" s="111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</row>
    <row r="10" spans="2:69" x14ac:dyDescent="0.3">
      <c r="B10" s="113">
        <f>+MAX($B$6:B9)+1</f>
        <v>1</v>
      </c>
      <c r="C10" s="114" t="s">
        <v>79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  <c r="BP10" s="114"/>
      <c r="BQ10" s="114"/>
    </row>
    <row r="12" spans="2:69" x14ac:dyDescent="0.3">
      <c r="C12" s="115">
        <f>+MAX($B$10:C11)+0.1</f>
        <v>1.1000000000000001</v>
      </c>
      <c r="D12" s="114" t="s">
        <v>66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</row>
    <row r="14" spans="2:69" x14ac:dyDescent="0.3">
      <c r="P14" s="124" t="s">
        <v>97</v>
      </c>
      <c r="R14" s="119" t="s">
        <v>98</v>
      </c>
      <c r="S14" s="129">
        <f>IFERROR(AVERAGE(X14:BQ14),0)</f>
        <v>0</v>
      </c>
      <c r="V14" s="117" t="s">
        <v>99</v>
      </c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</row>
    <row r="33" spans="3:69" x14ac:dyDescent="0.3">
      <c r="C33" s="115">
        <f>+MAX($B$10:C32)+0.1</f>
        <v>1.2000000000000002</v>
      </c>
      <c r="D33" s="114" t="s">
        <v>67</v>
      </c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</row>
    <row r="35" spans="3:69" x14ac:dyDescent="0.3">
      <c r="P35" s="124" t="s">
        <v>100</v>
      </c>
      <c r="R35" s="119" t="s">
        <v>98</v>
      </c>
      <c r="S35" s="129">
        <f>IFERROR(AVERAGE(X35:BQ35),0)</f>
        <v>0</v>
      </c>
      <c r="V35" s="117" t="s">
        <v>99</v>
      </c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</row>
    <row r="55" spans="2:69" x14ac:dyDescent="0.3">
      <c r="B55" s="113">
        <f>+MAX($B$6:B54)+1</f>
        <v>2</v>
      </c>
      <c r="C55" s="114" t="s">
        <v>80</v>
      </c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</row>
    <row r="57" spans="2:69" x14ac:dyDescent="0.3">
      <c r="C57" s="115">
        <f>+MAX($B$10:C56)+0.1</f>
        <v>2.1</v>
      </c>
      <c r="D57" s="114" t="s">
        <v>20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</row>
    <row r="59" spans="2:69" x14ac:dyDescent="0.3">
      <c r="P59" s="118" t="s">
        <v>81</v>
      </c>
      <c r="Q59" s="110" t="s">
        <v>29</v>
      </c>
      <c r="R59" s="119" t="s">
        <v>82</v>
      </c>
      <c r="S59" s="129">
        <f t="shared" ref="S59:S64" si="2">SUM(X59:BQ59)</f>
        <v>21081.50382347616</v>
      </c>
      <c r="X59" s="128">
        <f>'Phase II Outputs'!M90/1000</f>
        <v>316.35351988669419</v>
      </c>
      <c r="Y59" s="128">
        <f>'Phase II Outputs'!N90/1000</f>
        <v>576.62581601902605</v>
      </c>
      <c r="Z59" s="128">
        <f>'Phase II Outputs'!O90/1000</f>
        <v>591.56146428026614</v>
      </c>
      <c r="AA59" s="128">
        <f>'Phase II Outputs'!P90/1000</f>
        <v>602.63194631405338</v>
      </c>
      <c r="AB59" s="128">
        <f>'Phase II Outputs'!Q90/1000</f>
        <v>604.27792452208189</v>
      </c>
      <c r="AC59" s="128">
        <f>'Phase II Outputs'!R90/1000</f>
        <v>607.64660151943281</v>
      </c>
      <c r="AD59" s="128">
        <f>'Phase II Outputs'!S90/1000</f>
        <v>613.22617924700887</v>
      </c>
      <c r="AE59" s="128">
        <f>'Phase II Outputs'!T90/1000</f>
        <v>612.92717066148532</v>
      </c>
      <c r="AF59" s="128">
        <f>'Phase II Outputs'!U90/1000</f>
        <v>614.09146994510945</v>
      </c>
      <c r="AG59" s="128">
        <f>'Phase II Outputs'!V90/1000</f>
        <v>613.85341130516599</v>
      </c>
      <c r="AH59" s="128">
        <f>'Phase II Outputs'!W90/1000</f>
        <v>613.10763000811073</v>
      </c>
      <c r="AI59" s="128">
        <f>'Phase II Outputs'!X90/1000</f>
        <v>612.13732888661343</v>
      </c>
      <c r="AJ59" s="128">
        <f>'Phase II Outputs'!Y90/1000</f>
        <v>611.26277378488044</v>
      </c>
      <c r="AK59" s="128">
        <f>'Phase II Outputs'!Z90/1000</f>
        <v>611.33658995699602</v>
      </c>
      <c r="AL59" s="128">
        <f>'Phase II Outputs'!AA90/1000</f>
        <v>610.29799155498165</v>
      </c>
      <c r="AM59" s="128">
        <f>'Phase II Outputs'!AB90/1000</f>
        <v>609.69646047919548</v>
      </c>
      <c r="AN59" s="128">
        <f>'Phase II Outputs'!AC90/1000</f>
        <v>608.80360408585398</v>
      </c>
      <c r="AO59" s="128">
        <f>'Phase II Outputs'!AD90/1000</f>
        <v>607.55047020225493</v>
      </c>
      <c r="AP59" s="128">
        <f>'Phase II Outputs'!AE90/1000</f>
        <v>607.66992875168842</v>
      </c>
      <c r="AQ59" s="128">
        <f>'Phase II Outputs'!AF90/1000</f>
        <v>606.96712041115927</v>
      </c>
      <c r="AR59" s="128">
        <f>'Phase II Outputs'!AG90/1000</f>
        <v>603.25952649806027</v>
      </c>
      <c r="AS59" s="128">
        <f>'Phase II Outputs'!AH90/1000</f>
        <v>599.96336413690824</v>
      </c>
      <c r="AT59" s="128">
        <f>'Phase II Outputs'!AI90/1000</f>
        <v>599.08299034212109</v>
      </c>
      <c r="AU59" s="128">
        <f>'Phase II Outputs'!AJ90/1000</f>
        <v>598.15078722485691</v>
      </c>
      <c r="AV59" s="128">
        <f>'Phase II Outputs'!AK90/1000</f>
        <v>597.2721877626409</v>
      </c>
      <c r="AW59" s="128">
        <f>'Phase II Outputs'!AL90/1000</f>
        <v>593.59447556424061</v>
      </c>
      <c r="AX59" s="128">
        <f>'Phase II Outputs'!AM90/1000</f>
        <v>590.31820950150723</v>
      </c>
      <c r="AY59" s="128">
        <f>'Phase II Outputs'!AN90/1000</f>
        <v>589.45023941960619</v>
      </c>
      <c r="AZ59" s="128">
        <f>'Phase II Outputs'!AO90/1000</f>
        <v>588.53117274620479</v>
      </c>
      <c r="BA59" s="128">
        <f>'Phase II Outputs'!AP90/1000</f>
        <v>587.66495553082871</v>
      </c>
      <c r="BB59" s="128">
        <f>'Phase II Outputs'!AQ90/1000</f>
        <v>584.01697425650957</v>
      </c>
      <c r="BC59" s="128">
        <f>'Phase II Outputs'!AR90/1000</f>
        <v>580.76052426529418</v>
      </c>
      <c r="BD59" s="128">
        <f>'Phase II Outputs'!AS90/1000</f>
        <v>579.90487922755892</v>
      </c>
      <c r="BE59" s="128">
        <f>'Phase II Outputs'!AT90/1000</f>
        <v>578.9988656368912</v>
      </c>
      <c r="BF59" s="128">
        <f>'Phase II Outputs'!AU90/1000</f>
        <v>578.9988656368912</v>
      </c>
      <c r="BG59" s="128">
        <f>'Phase II Outputs'!AV90/1000</f>
        <v>379.51040390398066</v>
      </c>
      <c r="BH59" s="128">
        <f>'Phase II Outputs'!AW90/1000</f>
        <v>0</v>
      </c>
      <c r="BI59" s="128">
        <f>'Phase II Outputs'!AX90/1000</f>
        <v>0</v>
      </c>
      <c r="BJ59" s="128">
        <f>'Phase II Outputs'!AY90/1000</f>
        <v>0</v>
      </c>
      <c r="BK59" s="128">
        <f>'Phase II Outputs'!AZ90/1000</f>
        <v>0</v>
      </c>
      <c r="BL59" s="128">
        <f>'Phase II Outputs'!BA90/1000</f>
        <v>0</v>
      </c>
      <c r="BM59" s="128">
        <f>'Phase II Outputs'!BB90/1000</f>
        <v>0</v>
      </c>
      <c r="BN59" s="128">
        <f>'Phase II Outputs'!BC90/1000</f>
        <v>0</v>
      </c>
      <c r="BO59" s="128">
        <f>'Phase II Outputs'!BD90/1000</f>
        <v>0</v>
      </c>
      <c r="BP59" s="128">
        <f>'Phase II Outputs'!BE90/1000</f>
        <v>0</v>
      </c>
      <c r="BQ59" s="128">
        <f>'Phase II Outputs'!BF90/1000</f>
        <v>0</v>
      </c>
    </row>
    <row r="60" spans="2:69" x14ac:dyDescent="0.3">
      <c r="P60" s="118" t="s">
        <v>83</v>
      </c>
      <c r="Q60" s="110" t="s">
        <v>30</v>
      </c>
      <c r="R60" s="119" t="s">
        <v>82</v>
      </c>
      <c r="S60" s="129">
        <f t="shared" si="2"/>
        <v>2687.1371442069062</v>
      </c>
      <c r="X60" s="128">
        <f>'Phase II Outputs'!M92/1000</f>
        <v>52.778879924229621</v>
      </c>
      <c r="Y60" s="128">
        <f>'Phase II Outputs'!N92/1000</f>
        <v>73.842438297234736</v>
      </c>
      <c r="Z60" s="128">
        <f>'Phase II Outputs'!O92/1000</f>
        <v>75.613485334958199</v>
      </c>
      <c r="AA60" s="128">
        <f>'Phase II Outputs'!P92/1000</f>
        <v>76.875147526642053</v>
      </c>
      <c r="AB60" s="128">
        <f>'Phase II Outputs'!Q92/1000</f>
        <v>76.953308482653867</v>
      </c>
      <c r="AC60" s="128">
        <f>'Phase II Outputs'!R92/1000</f>
        <v>77.371996619460603</v>
      </c>
      <c r="AD60" s="128">
        <f>'Phase II Outputs'!S92/1000</f>
        <v>78.065083643621946</v>
      </c>
      <c r="AE60" s="128">
        <f>'Phase II Outputs'!T92/1000</f>
        <v>78.051495901942346</v>
      </c>
      <c r="AF60" s="128">
        <f>'Phase II Outputs'!U92/1000</f>
        <v>78.165604100589476</v>
      </c>
      <c r="AG60" s="128">
        <f>'Phase II Outputs'!V92/1000</f>
        <v>78.130211179139962</v>
      </c>
      <c r="AH60" s="128">
        <f>'Phase II Outputs'!W92/1000</f>
        <v>78.042762982684039</v>
      </c>
      <c r="AI60" s="128">
        <f>'Phase II Outputs'!X92/1000</f>
        <v>77.916916189642535</v>
      </c>
      <c r="AJ60" s="128">
        <f>'Phase II Outputs'!Y92/1000</f>
        <v>77.807930353110009</v>
      </c>
      <c r="AK60" s="128">
        <f>'Phase II Outputs'!Z92/1000</f>
        <v>77.818206137808971</v>
      </c>
      <c r="AL60" s="128">
        <f>'Phase II Outputs'!AA92/1000</f>
        <v>77.694040713871019</v>
      </c>
      <c r="AM60" s="128">
        <f>'Phase II Outputs'!AB92/1000</f>
        <v>77.612375462573667</v>
      </c>
      <c r="AN60" s="128">
        <f>'Phase II Outputs'!AC92/1000</f>
        <v>77.498803551601398</v>
      </c>
      <c r="AO60" s="128">
        <f>'Phase II Outputs'!AD92/1000</f>
        <v>77.341458976434808</v>
      </c>
      <c r="AP60" s="128">
        <f>'Phase II Outputs'!AE92/1000</f>
        <v>77.354690677441155</v>
      </c>
      <c r="AQ60" s="128">
        <f>'Phase II Outputs'!AF92/1000</f>
        <v>77.265024983102151</v>
      </c>
      <c r="AR60" s="128">
        <f>'Phase II Outputs'!AG92/1000</f>
        <v>76.620938282343175</v>
      </c>
      <c r="AS60" s="128">
        <f>'Phase II Outputs'!AH92/1000</f>
        <v>75.993416885335492</v>
      </c>
      <c r="AT60" s="128">
        <f>'Phase II Outputs'!AI92/1000</f>
        <v>75.881989903766268</v>
      </c>
      <c r="AU60" s="128">
        <f>'Phase II Outputs'!AJ92/1000</f>
        <v>75.763829678602633</v>
      </c>
      <c r="AV60" s="128">
        <f>'Phase II Outputs'!AK92/1000</f>
        <v>75.652627270359105</v>
      </c>
      <c r="AW60" s="128">
        <f>'Phase II Outputs'!AL92/1000</f>
        <v>75.187550895268373</v>
      </c>
      <c r="AX60" s="128">
        <f>'Phase II Outputs'!AM92/1000</f>
        <v>74.771728527437233</v>
      </c>
      <c r="AY60" s="128">
        <f>'Phase II Outputs'!AN92/1000</f>
        <v>74.661871456504798</v>
      </c>
      <c r="AZ60" s="128">
        <f>'Phase II Outputs'!AO92/1000</f>
        <v>74.545376324531475</v>
      </c>
      <c r="BA60" s="128">
        <f>'Phase II Outputs'!AP92/1000</f>
        <v>74.435741110015201</v>
      </c>
      <c r="BB60" s="128">
        <f>'Phase II Outputs'!AQ92/1000</f>
        <v>73.974426663582506</v>
      </c>
      <c r="BC60" s="128">
        <f>'Phase II Outputs'!AR92/1000</f>
        <v>73.561119343559412</v>
      </c>
      <c r="BD60" s="128">
        <f>'Phase II Outputs'!AS92/1000</f>
        <v>73.452822226339165</v>
      </c>
      <c r="BE60" s="128">
        <f>'Phase II Outputs'!AT92/1000</f>
        <v>73.337981621224543</v>
      </c>
      <c r="BF60" s="128">
        <f>'Phase II Outputs'!AU92/1000</f>
        <v>73.337981621224543</v>
      </c>
      <c r="BG60" s="128">
        <f>'Phase II Outputs'!AV92/1000</f>
        <v>43.757881358069803</v>
      </c>
      <c r="BH60" s="128">
        <f>'Phase II Outputs'!AW92/1000</f>
        <v>0</v>
      </c>
      <c r="BI60" s="128">
        <f>'Phase II Outputs'!AX92/1000</f>
        <v>0</v>
      </c>
      <c r="BJ60" s="128">
        <f>'Phase II Outputs'!AY92/1000</f>
        <v>0</v>
      </c>
      <c r="BK60" s="128">
        <f>'Phase II Outputs'!AZ92/1000</f>
        <v>0</v>
      </c>
      <c r="BL60" s="128">
        <f>'Phase II Outputs'!BA92/1000</f>
        <v>0</v>
      </c>
      <c r="BM60" s="128">
        <f>'Phase II Outputs'!BB92/1000</f>
        <v>0</v>
      </c>
      <c r="BN60" s="128">
        <f>'Phase II Outputs'!BC92/1000</f>
        <v>0</v>
      </c>
      <c r="BO60" s="128">
        <f>'Phase II Outputs'!BD92/1000</f>
        <v>0</v>
      </c>
      <c r="BP60" s="128">
        <f>'Phase II Outputs'!BE92/1000</f>
        <v>0</v>
      </c>
      <c r="BQ60" s="128">
        <f>'Phase II Outputs'!BF92/1000</f>
        <v>0</v>
      </c>
    </row>
    <row r="61" spans="2:69" x14ac:dyDescent="0.3">
      <c r="P61" s="118" t="s">
        <v>84</v>
      </c>
      <c r="Q61" s="110" t="s">
        <v>31</v>
      </c>
      <c r="R61" s="119" t="s">
        <v>82</v>
      </c>
      <c r="S61" s="129">
        <f t="shared" si="2"/>
        <v>2472.4185463157642</v>
      </c>
      <c r="X61" s="128">
        <f>'Phase II Outputs'!M94/1000</f>
        <v>48.207753472136375</v>
      </c>
      <c r="Y61" s="128">
        <f>'Phase II Outputs'!N94/1000</f>
        <v>67.936683281879809</v>
      </c>
      <c r="Z61" s="128">
        <f>'Phase II Outputs'!O94/1000</f>
        <v>69.577564228055181</v>
      </c>
      <c r="AA61" s="128">
        <f>'Phase II Outputs'!P94/1000</f>
        <v>70.734321037050478</v>
      </c>
      <c r="AB61" s="128">
        <f>'Phase II Outputs'!Q94/1000</f>
        <v>70.804305783091991</v>
      </c>
      <c r="AC61" s="128">
        <f>'Phase II Outputs'!R94/1000</f>
        <v>71.187184163503076</v>
      </c>
      <c r="AD61" s="128">
        <f>'Phase II Outputs'!S94/1000</f>
        <v>71.818975959147465</v>
      </c>
      <c r="AE61" s="128">
        <f>'Phase II Outputs'!T94/1000</f>
        <v>71.809054129251976</v>
      </c>
      <c r="AF61" s="128">
        <f>'Phase II Outputs'!U94/1000</f>
        <v>71.910375239057174</v>
      </c>
      <c r="AG61" s="128">
        <f>'Phase II Outputs'!V94/1000</f>
        <v>71.880297399512642</v>
      </c>
      <c r="AH61" s="128">
        <f>'Phase II Outputs'!W94/1000</f>
        <v>71.797426823222452</v>
      </c>
      <c r="AI61" s="128">
        <f>'Phase II Outputs'!X94/1000</f>
        <v>71.682452340442666</v>
      </c>
      <c r="AJ61" s="128">
        <f>'Phase II Outputs'!Y94/1000</f>
        <v>71.581386566660981</v>
      </c>
      <c r="AK61" s="128">
        <f>'Phase II Outputs'!Z94/1000</f>
        <v>71.59149292076647</v>
      </c>
      <c r="AL61" s="128">
        <f>'Phase II Outputs'!AA94/1000</f>
        <v>71.479557439436178</v>
      </c>
      <c r="AM61" s="128">
        <f>'Phase II Outputs'!AB94/1000</f>
        <v>71.4025918429966</v>
      </c>
      <c r="AN61" s="128">
        <f>'Phase II Outputs'!AC94/1000</f>
        <v>71.298778204630921</v>
      </c>
      <c r="AO61" s="128">
        <f>'Phase II Outputs'!AD94/1000</f>
        <v>71.15380369421618</v>
      </c>
      <c r="AP61" s="128">
        <f>'Phase II Outputs'!AE94/1000</f>
        <v>71.164646605483981</v>
      </c>
      <c r="AQ61" s="128">
        <f>'Phase II Outputs'!AF94/1000</f>
        <v>71.083702961163681</v>
      </c>
      <c r="AR61" s="128">
        <f>'Phase II Outputs'!AG94/1000</f>
        <v>70.500389897653122</v>
      </c>
      <c r="AS61" s="128">
        <f>'Phase II Outputs'!AH94/1000</f>
        <v>69.913166505706144</v>
      </c>
      <c r="AT61" s="128">
        <f>'Phase II Outputs'!AI94/1000</f>
        <v>69.811313500203326</v>
      </c>
      <c r="AU61" s="128">
        <f>'Phase II Outputs'!AJ94/1000</f>
        <v>69.701948623029367</v>
      </c>
      <c r="AV61" s="128">
        <f>'Phase II Outputs'!AK94/1000</f>
        <v>69.600300894709676</v>
      </c>
      <c r="AW61" s="128">
        <f>'Phase II Outputs'!AL94/1000</f>
        <v>69.17834490383602</v>
      </c>
      <c r="AX61" s="128">
        <f>'Phase II Outputs'!AM94/1000</f>
        <v>68.789225708140734</v>
      </c>
      <c r="AY61" s="128">
        <f>'Phase II Outputs'!AN94/1000</f>
        <v>68.688807723250179</v>
      </c>
      <c r="AZ61" s="128">
        <f>'Phase II Outputs'!AO94/1000</f>
        <v>68.580983995907175</v>
      </c>
      <c r="BA61" s="128">
        <f>'Phase II Outputs'!AP94/1000</f>
        <v>68.480768804737693</v>
      </c>
      <c r="BB61" s="128">
        <f>'Phase II Outputs'!AQ94/1000</f>
        <v>68.062243295960215</v>
      </c>
      <c r="BC61" s="128">
        <f>'Phase II Outputs'!AR94/1000</f>
        <v>67.675477637390173</v>
      </c>
      <c r="BD61" s="128">
        <f>'Phase II Outputs'!AS94/1000</f>
        <v>67.576485571723623</v>
      </c>
      <c r="BE61" s="128">
        <f>'Phase II Outputs'!AT94/1000</f>
        <v>67.470193214413896</v>
      </c>
      <c r="BF61" s="128">
        <f>'Phase II Outputs'!AU94/1000</f>
        <v>67.470193214413896</v>
      </c>
      <c r="BG61" s="128">
        <f>'Phase II Outputs'!AV94/1000</f>
        <v>40.816348732983208</v>
      </c>
      <c r="BH61" s="128">
        <f>'Phase II Outputs'!AW94/1000</f>
        <v>0</v>
      </c>
      <c r="BI61" s="128">
        <f>'Phase II Outputs'!AX94/1000</f>
        <v>0</v>
      </c>
      <c r="BJ61" s="128">
        <f>'Phase II Outputs'!AY94/1000</f>
        <v>0</v>
      </c>
      <c r="BK61" s="128">
        <f>'Phase II Outputs'!AZ94/1000</f>
        <v>0</v>
      </c>
      <c r="BL61" s="128">
        <f>'Phase II Outputs'!BA94/1000</f>
        <v>0</v>
      </c>
      <c r="BM61" s="128">
        <f>'Phase II Outputs'!BB94/1000</f>
        <v>0</v>
      </c>
      <c r="BN61" s="128">
        <f>'Phase II Outputs'!BC94/1000</f>
        <v>0</v>
      </c>
      <c r="BO61" s="128">
        <f>'Phase II Outputs'!BD94/1000</f>
        <v>0</v>
      </c>
      <c r="BP61" s="128">
        <f>'Phase II Outputs'!BE94/1000</f>
        <v>0</v>
      </c>
      <c r="BQ61" s="128">
        <f>'Phase II Outputs'!BF94/1000</f>
        <v>0</v>
      </c>
    </row>
    <row r="62" spans="2:69" x14ac:dyDescent="0.3">
      <c r="P62" s="118" t="s">
        <v>85</v>
      </c>
      <c r="Q62" s="110" t="s">
        <v>32</v>
      </c>
      <c r="R62" s="119" t="s">
        <v>82</v>
      </c>
      <c r="S62" s="129">
        <f t="shared" si="2"/>
        <v>3568.6075535152258</v>
      </c>
      <c r="X62" s="128">
        <f>'Phase II Outputs'!M96/1000</f>
        <v>0</v>
      </c>
      <c r="Y62" s="128">
        <f>'Phase II Outputs'!N96/1000</f>
        <v>0</v>
      </c>
      <c r="Z62" s="128">
        <f>'Phase II Outputs'!O96/1000</f>
        <v>71.513887163410359</v>
      </c>
      <c r="AA62" s="128">
        <f>'Phase II Outputs'!P96/1000</f>
        <v>102.48458733090338</v>
      </c>
      <c r="AB62" s="128">
        <f>'Phase II Outputs'!Q96/1000</f>
        <v>102.4252514517548</v>
      </c>
      <c r="AC62" s="128">
        <f>'Phase II Outputs'!R96/1000</f>
        <v>102.85364179568774</v>
      </c>
      <c r="AD62" s="128">
        <f>'Phase II Outputs'!S96/1000</f>
        <v>103.81888578241742</v>
      </c>
      <c r="AE62" s="128">
        <f>'Phase II Outputs'!T96/1000</f>
        <v>103.76979304691559</v>
      </c>
      <c r="AF62" s="128">
        <f>'Phase II Outputs'!U96/1000</f>
        <v>103.87068993482629</v>
      </c>
      <c r="AG62" s="128">
        <f>'Phase II Outputs'!V96/1000</f>
        <v>103.88513741028801</v>
      </c>
      <c r="AH62" s="128">
        <f>'Phase II Outputs'!W96/1000</f>
        <v>103.75235026498785</v>
      </c>
      <c r="AI62" s="128">
        <f>'Phase II Outputs'!X96/1000</f>
        <v>103.58410213741473</v>
      </c>
      <c r="AJ62" s="128">
        <f>'Phase II Outputs'!Y96/1000</f>
        <v>103.44021066047827</v>
      </c>
      <c r="AK62" s="128">
        <f>'Phase II Outputs'!Z96/1000</f>
        <v>103.40099906070637</v>
      </c>
      <c r="AL62" s="128">
        <f>'Phase II Outputs'!AA96/1000</f>
        <v>103.27723246927359</v>
      </c>
      <c r="AM62" s="128">
        <f>'Phase II Outputs'!AB96/1000</f>
        <v>103.17742784396273</v>
      </c>
      <c r="AN62" s="128">
        <f>'Phase II Outputs'!AC96/1000</f>
        <v>103.02013798374405</v>
      </c>
      <c r="AO62" s="128">
        <f>'Phase II Outputs'!AD96/1000</f>
        <v>102.80981095105716</v>
      </c>
      <c r="AP62" s="128">
        <f>'Phase II Outputs'!AE96/1000</f>
        <v>102.78405018024482</v>
      </c>
      <c r="AQ62" s="128">
        <f>'Phase II Outputs'!AF96/1000</f>
        <v>102.7094205491652</v>
      </c>
      <c r="AR62" s="128">
        <f>'Phase II Outputs'!AG96/1000</f>
        <v>102.55598604996665</v>
      </c>
      <c r="AS62" s="128">
        <f>'Phase II Outputs'!AH96/1000</f>
        <v>102.50265780229348</v>
      </c>
      <c r="AT62" s="128">
        <f>'Phase II Outputs'!AI96/1000</f>
        <v>100.87098032343539</v>
      </c>
      <c r="AU62" s="128">
        <f>'Phase II Outputs'!AJ96/1000</f>
        <v>100.72014036114336</v>
      </c>
      <c r="AV62" s="128">
        <f>'Phase II Outputs'!AK96/1000</f>
        <v>100.56613196450559</v>
      </c>
      <c r="AW62" s="128">
        <f>'Phase II Outputs'!AL96/1000</f>
        <v>100.41559616499224</v>
      </c>
      <c r="AX62" s="128">
        <f>'Phase II Outputs'!AM96/1000</f>
        <v>100.36327547158731</v>
      </c>
      <c r="AY62" s="128">
        <f>'Phase II Outputs'!AN96/1000</f>
        <v>99.249151976912415</v>
      </c>
      <c r="AZ62" s="128">
        <f>'Phase II Outputs'!AO96/1000</f>
        <v>99.100437527583054</v>
      </c>
      <c r="BA62" s="128">
        <f>'Phase II Outputs'!AP96/1000</f>
        <v>98.948599499545338</v>
      </c>
      <c r="BB62" s="128">
        <f>'Phase II Outputs'!AQ96/1000</f>
        <v>98.80018553289365</v>
      </c>
      <c r="BC62" s="128">
        <f>'Phase II Outputs'!AR96/1000</f>
        <v>98.748602381386533</v>
      </c>
      <c r="BD62" s="128">
        <f>'Phase II Outputs'!AS96/1000</f>
        <v>97.642035480785381</v>
      </c>
      <c r="BE62" s="128">
        <f>'Phase II Outputs'!AT96/1000</f>
        <v>97.495433058118692</v>
      </c>
      <c r="BF62" s="128">
        <f>'Phase II Outputs'!AU96/1000</f>
        <v>97.444479566827468</v>
      </c>
      <c r="BG62" s="128">
        <f>'Phase II Outputs'!AV96/1000</f>
        <v>97.444479566827468</v>
      </c>
      <c r="BH62" s="128">
        <f>'Phase II Outputs'!AW96/1000</f>
        <v>97.444479566827468</v>
      </c>
      <c r="BI62" s="128">
        <f>'Phase II Outputs'!AX96/1000</f>
        <v>51.717285202356877</v>
      </c>
      <c r="BJ62" s="128">
        <f>'Phase II Outputs'!AY96/1000</f>
        <v>0</v>
      </c>
      <c r="BK62" s="128">
        <f>'Phase II Outputs'!AZ96/1000</f>
        <v>0</v>
      </c>
      <c r="BL62" s="128">
        <f>'Phase II Outputs'!BA96/1000</f>
        <v>0</v>
      </c>
      <c r="BM62" s="128">
        <f>'Phase II Outputs'!BB96/1000</f>
        <v>0</v>
      </c>
      <c r="BN62" s="128">
        <f>'Phase II Outputs'!BC96/1000</f>
        <v>0</v>
      </c>
      <c r="BO62" s="128">
        <f>'Phase II Outputs'!BD96/1000</f>
        <v>0</v>
      </c>
      <c r="BP62" s="128">
        <f>'Phase II Outputs'!BE96/1000</f>
        <v>0</v>
      </c>
      <c r="BQ62" s="128">
        <f>'Phase II Outputs'!BF96/1000</f>
        <v>0</v>
      </c>
    </row>
    <row r="63" spans="2:69" x14ac:dyDescent="0.3">
      <c r="P63" s="118" t="s">
        <v>86</v>
      </c>
      <c r="Q63" s="110" t="s">
        <v>33</v>
      </c>
      <c r="R63" s="119" t="s">
        <v>82</v>
      </c>
      <c r="S63" s="129">
        <f t="shared" si="2"/>
        <v>1372.2765638749975</v>
      </c>
      <c r="X63" s="128">
        <f>'Phase II Outputs'!M98/1000</f>
        <v>0</v>
      </c>
      <c r="Y63" s="128">
        <f>'Phase II Outputs'!N98/1000</f>
        <v>0</v>
      </c>
      <c r="Z63" s="128">
        <f>'Phase II Outputs'!O98/1000</f>
        <v>18.406272044809345</v>
      </c>
      <c r="AA63" s="128">
        <f>'Phase II Outputs'!P98/1000</f>
        <v>39.098360364884009</v>
      </c>
      <c r="AB63" s="128">
        <f>'Phase II Outputs'!Q98/1000</f>
        <v>39.276386768448312</v>
      </c>
      <c r="AC63" s="128">
        <f>'Phase II Outputs'!R98/1000</f>
        <v>39.46083855590647</v>
      </c>
      <c r="AD63" s="128">
        <f>'Phase II Outputs'!S98/1000</f>
        <v>39.812084948636866</v>
      </c>
      <c r="AE63" s="128">
        <f>'Phase II Outputs'!T98/1000</f>
        <v>39.792044915560389</v>
      </c>
      <c r="AF63" s="128">
        <f>'Phase II Outputs'!U98/1000</f>
        <v>39.851207669293409</v>
      </c>
      <c r="AG63" s="128">
        <f>'Phase II Outputs'!V98/1000</f>
        <v>39.837493360463057</v>
      </c>
      <c r="AH63" s="128">
        <f>'Phase II Outputs'!W98/1000</f>
        <v>39.785262417402436</v>
      </c>
      <c r="AI63" s="128">
        <f>'Phase II Outputs'!X98/1000</f>
        <v>39.722028275194695</v>
      </c>
      <c r="AJ63" s="128">
        <f>'Phase II Outputs'!Y98/1000</f>
        <v>39.665547565765984</v>
      </c>
      <c r="AK63" s="128">
        <f>'Phase II Outputs'!Z98/1000</f>
        <v>39.671078334115634</v>
      </c>
      <c r="AL63" s="128">
        <f>'Phase II Outputs'!AA98/1000</f>
        <v>39.604413496173912</v>
      </c>
      <c r="AM63" s="128">
        <f>'Phase II Outputs'!AB98/1000</f>
        <v>39.564782808704535</v>
      </c>
      <c r="AN63" s="128">
        <f>'Phase II Outputs'!AC98/1000</f>
        <v>39.505773404515026</v>
      </c>
      <c r="AO63" s="128">
        <f>'Phase II Outputs'!AD98/1000</f>
        <v>39.423804390406495</v>
      </c>
      <c r="AP63" s="128">
        <f>'Phase II Outputs'!AE98/1000</f>
        <v>39.434381790863242</v>
      </c>
      <c r="AQ63" s="128">
        <f>'Phase II Outputs'!AF98/1000</f>
        <v>39.386601373436392</v>
      </c>
      <c r="AR63" s="128">
        <f>'Phase II Outputs'!AG98/1000</f>
        <v>39.326441386219685</v>
      </c>
      <c r="AS63" s="128">
        <f>'Phase II Outputs'!AH98/1000</f>
        <v>39.326441386219685</v>
      </c>
      <c r="AT63" s="128">
        <f>'Phase II Outputs'!AI98/1000</f>
        <v>38.984737978933644</v>
      </c>
      <c r="AU63" s="128">
        <f>'Phase II Outputs'!AJ98/1000</f>
        <v>38.62244195109183</v>
      </c>
      <c r="AV63" s="128">
        <f>'Phase II Outputs'!AK98/1000</f>
        <v>38.564663689378911</v>
      </c>
      <c r="AW63" s="128">
        <f>'Phase II Outputs'!AL98/1000</f>
        <v>38.505640290568984</v>
      </c>
      <c r="AX63" s="128">
        <f>'Phase II Outputs'!AM98/1000</f>
        <v>38.505640290568984</v>
      </c>
      <c r="AY63" s="128">
        <f>'Phase II Outputs'!AN98/1000</f>
        <v>38.260497069230141</v>
      </c>
      <c r="AZ63" s="128">
        <f>'Phase II Outputs'!AO98/1000</f>
        <v>38.001305926984323</v>
      </c>
      <c r="BA63" s="128">
        <f>'Phase II Outputs'!AP98/1000</f>
        <v>37.944341945273088</v>
      </c>
      <c r="BB63" s="128">
        <f>'Phase II Outputs'!AQ98/1000</f>
        <v>37.886150532926173</v>
      </c>
      <c r="BC63" s="128">
        <f>'Phase II Outputs'!AR98/1000</f>
        <v>37.886150532926173</v>
      </c>
      <c r="BD63" s="128">
        <f>'Phase II Outputs'!AS98/1000</f>
        <v>37.642954901716351</v>
      </c>
      <c r="BE63" s="128">
        <f>'Phase II Outputs'!AT98/1000</f>
        <v>37.38580731718136</v>
      </c>
      <c r="BF63" s="128">
        <f>'Phase II Outputs'!AU98/1000</f>
        <v>37.38580731718136</v>
      </c>
      <c r="BG63" s="128">
        <f>'Phase II Outputs'!AV98/1000</f>
        <v>37.38580731718136</v>
      </c>
      <c r="BH63" s="128">
        <f>'Phase II Outputs'!AW98/1000</f>
        <v>37.38580731718136</v>
      </c>
      <c r="BI63" s="128">
        <f>'Phase II Outputs'!AX98/1000</f>
        <v>31.977564239653784</v>
      </c>
      <c r="BJ63" s="128">
        <f>'Phase II Outputs'!AY98/1000</f>
        <v>0</v>
      </c>
      <c r="BK63" s="128">
        <f>'Phase II Outputs'!AZ98/1000</f>
        <v>0</v>
      </c>
      <c r="BL63" s="128">
        <f>'Phase II Outputs'!BA98/1000</f>
        <v>0</v>
      </c>
      <c r="BM63" s="128">
        <f>'Phase II Outputs'!BB98/1000</f>
        <v>0</v>
      </c>
      <c r="BN63" s="128">
        <f>'Phase II Outputs'!BC98/1000</f>
        <v>0</v>
      </c>
      <c r="BO63" s="128">
        <f>'Phase II Outputs'!BD98/1000</f>
        <v>0</v>
      </c>
      <c r="BP63" s="128">
        <f>'Phase II Outputs'!BE98/1000</f>
        <v>0</v>
      </c>
      <c r="BQ63" s="128">
        <f>'Phase II Outputs'!BF98/1000</f>
        <v>0</v>
      </c>
    </row>
    <row r="64" spans="2:69" x14ac:dyDescent="0.3">
      <c r="P64" s="120" t="s">
        <v>94</v>
      </c>
      <c r="Q64" s="121"/>
      <c r="R64" s="122" t="s">
        <v>82</v>
      </c>
      <c r="S64" s="131">
        <f t="shared" si="2"/>
        <v>31181.943631389044</v>
      </c>
      <c r="T64" s="121"/>
      <c r="U64" s="121"/>
      <c r="V64" s="121"/>
      <c r="W64" s="123"/>
      <c r="X64" s="132">
        <f t="shared" ref="X64:BQ64" si="3">SUM(X59:X63)</f>
        <v>417.3401532830602</v>
      </c>
      <c r="Y64" s="132">
        <f t="shared" si="3"/>
        <v>718.40493759814058</v>
      </c>
      <c r="Z64" s="132">
        <f t="shared" si="3"/>
        <v>826.67267305149926</v>
      </c>
      <c r="AA64" s="132">
        <f t="shared" si="3"/>
        <v>891.82436257353334</v>
      </c>
      <c r="AB64" s="132">
        <f t="shared" si="3"/>
        <v>893.73717700803081</v>
      </c>
      <c r="AC64" s="132">
        <f t="shared" si="3"/>
        <v>898.52026265399059</v>
      </c>
      <c r="AD64" s="132">
        <f t="shared" si="3"/>
        <v>906.74120958083256</v>
      </c>
      <c r="AE64" s="132">
        <f t="shared" si="3"/>
        <v>906.34955865515553</v>
      </c>
      <c r="AF64" s="132">
        <f t="shared" si="3"/>
        <v>907.88934688887582</v>
      </c>
      <c r="AG64" s="132">
        <f t="shared" si="3"/>
        <v>907.58655065456969</v>
      </c>
      <c r="AH64" s="132">
        <f t="shared" si="3"/>
        <v>906.48543249640761</v>
      </c>
      <c r="AI64" s="132">
        <f t="shared" si="3"/>
        <v>905.04282782930807</v>
      </c>
      <c r="AJ64" s="132">
        <f t="shared" si="3"/>
        <v>903.75784893089576</v>
      </c>
      <c r="AK64" s="132">
        <f t="shared" si="3"/>
        <v>903.81836641039331</v>
      </c>
      <c r="AL64" s="132">
        <f t="shared" si="3"/>
        <v>902.35323567373632</v>
      </c>
      <c r="AM64" s="132">
        <f t="shared" si="3"/>
        <v>901.45363843743303</v>
      </c>
      <c r="AN64" s="132">
        <f t="shared" si="3"/>
        <v>900.12709723034538</v>
      </c>
      <c r="AO64" s="132">
        <f t="shared" si="3"/>
        <v>898.27934821436952</v>
      </c>
      <c r="AP64" s="132">
        <f t="shared" si="3"/>
        <v>898.4076980057215</v>
      </c>
      <c r="AQ64" s="132">
        <f t="shared" si="3"/>
        <v>897.41187027802675</v>
      </c>
      <c r="AR64" s="132">
        <f t="shared" si="3"/>
        <v>892.263282114243</v>
      </c>
      <c r="AS64" s="132">
        <f t="shared" si="3"/>
        <v>887.69904671646304</v>
      </c>
      <c r="AT64" s="132">
        <f t="shared" si="3"/>
        <v>884.63201204845961</v>
      </c>
      <c r="AU64" s="132">
        <f t="shared" si="3"/>
        <v>882.95914783872399</v>
      </c>
      <c r="AV64" s="132">
        <f t="shared" si="3"/>
        <v>881.65591158159418</v>
      </c>
      <c r="AW64" s="132">
        <f t="shared" si="3"/>
        <v>876.88160781890622</v>
      </c>
      <c r="AX64" s="132">
        <f t="shared" si="3"/>
        <v>872.7480794992415</v>
      </c>
      <c r="AY64" s="132">
        <f t="shared" si="3"/>
        <v>870.31056764550385</v>
      </c>
      <c r="AZ64" s="132">
        <f t="shared" si="3"/>
        <v>868.75927652121084</v>
      </c>
      <c r="BA64" s="132">
        <f t="shared" si="3"/>
        <v>867.47440689040013</v>
      </c>
      <c r="BB64" s="132">
        <f t="shared" si="3"/>
        <v>862.73998028187214</v>
      </c>
      <c r="BC64" s="132">
        <f t="shared" si="3"/>
        <v>858.63187416055644</v>
      </c>
      <c r="BD64" s="132">
        <f t="shared" si="3"/>
        <v>856.21917740812353</v>
      </c>
      <c r="BE64" s="132">
        <f t="shared" si="3"/>
        <v>854.68828084782979</v>
      </c>
      <c r="BF64" s="132">
        <f t="shared" si="3"/>
        <v>854.63732735653855</v>
      </c>
      <c r="BG64" s="132">
        <f t="shared" si="3"/>
        <v>598.9149208790426</v>
      </c>
      <c r="BH64" s="132">
        <f t="shared" si="3"/>
        <v>134.83028688400884</v>
      </c>
      <c r="BI64" s="132">
        <f t="shared" si="3"/>
        <v>83.694849442010664</v>
      </c>
      <c r="BJ64" s="132">
        <f t="shared" si="3"/>
        <v>0</v>
      </c>
      <c r="BK64" s="132">
        <f t="shared" si="3"/>
        <v>0</v>
      </c>
      <c r="BL64" s="132">
        <f t="shared" si="3"/>
        <v>0</v>
      </c>
      <c r="BM64" s="132">
        <f t="shared" si="3"/>
        <v>0</v>
      </c>
      <c r="BN64" s="132">
        <f t="shared" si="3"/>
        <v>0</v>
      </c>
      <c r="BO64" s="132">
        <f t="shared" si="3"/>
        <v>0</v>
      </c>
      <c r="BP64" s="132">
        <f t="shared" si="3"/>
        <v>0</v>
      </c>
      <c r="BQ64" s="132">
        <f t="shared" si="3"/>
        <v>0</v>
      </c>
    </row>
    <row r="78" spans="3:69" x14ac:dyDescent="0.3">
      <c r="C78" s="115">
        <f>+MAX($B$10:C77)+0.1</f>
        <v>2.2000000000000002</v>
      </c>
      <c r="D78" s="114" t="s">
        <v>87</v>
      </c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</row>
    <row r="80" spans="3:69" x14ac:dyDescent="0.3">
      <c r="P80" s="118" t="s">
        <v>81</v>
      </c>
      <c r="Q80" s="110" t="s">
        <v>29</v>
      </c>
      <c r="R80" s="119" t="s">
        <v>88</v>
      </c>
      <c r="S80" s="129">
        <f t="shared" ref="S80:S104" si="4">SUM(X80:BQ80)</f>
        <v>667.76082911881758</v>
      </c>
      <c r="X80" s="128">
        <f>'Phase II Outputs'!M161/1000</f>
        <v>14.592562107189163</v>
      </c>
      <c r="Y80" s="128">
        <f>'Phase II Outputs'!N161/1000</f>
        <v>42.670310385407937</v>
      </c>
      <c r="Z80" s="128">
        <f>'Phase II Outputs'!O161/1000</f>
        <v>43.775548356739691</v>
      </c>
      <c r="AA80" s="128">
        <f>'Phase II Outputs'!P161/1000</f>
        <v>44.594764027239947</v>
      </c>
      <c r="AB80" s="128">
        <f>'Phase II Outputs'!Q161/1000</f>
        <v>44.716566414634066</v>
      </c>
      <c r="AC80" s="128">
        <f>'Phase II Outputs'!R161/1000</f>
        <v>44.965848512438022</v>
      </c>
      <c r="AD80" s="128">
        <f>'Phase II Outputs'!S161/1000</f>
        <v>45.378737264278648</v>
      </c>
      <c r="AE80" s="128">
        <f>'Phase II Outputs'!T161/1000</f>
        <v>45.356610628949909</v>
      </c>
      <c r="AF80" s="128">
        <f>'Phase II Outputs'!U161/1000</f>
        <v>45.442768775938092</v>
      </c>
      <c r="AG80" s="128">
        <f>'Phase II Outputs'!V161/1000</f>
        <v>45.425152436582287</v>
      </c>
      <c r="AH80" s="128">
        <f>'Phase II Outputs'!W161/1000</f>
        <v>45.369964620600193</v>
      </c>
      <c r="AI80" s="128">
        <f>'Phase II Outputs'!X161/1000</f>
        <v>45.298162337609391</v>
      </c>
      <c r="AJ80" s="128">
        <f>'Phase II Outputs'!Y161/1000</f>
        <v>45.233445260081147</v>
      </c>
      <c r="AK80" s="128">
        <f>'Phase II Outputs'!Z161/1000</f>
        <v>45.238907656817709</v>
      </c>
      <c r="AL80" s="128">
        <f>'Phase II Outputs'!AA161/1000</f>
        <v>45.162051375068643</v>
      </c>
      <c r="AM80" s="128">
        <f>'Phase II Outputs'!AB161/1000</f>
        <v>24.539428959242951</v>
      </c>
      <c r="AN80" s="128">
        <f>'Phase II Outputs'!AC161/1000</f>
        <v>0</v>
      </c>
      <c r="AO80" s="128">
        <f>'Phase II Outputs'!AD161/1000</f>
        <v>0</v>
      </c>
      <c r="AP80" s="128">
        <f>'Phase II Outputs'!AE161/1000</f>
        <v>0</v>
      </c>
      <c r="AQ80" s="128">
        <f>'Phase II Outputs'!AF161/1000</f>
        <v>0</v>
      </c>
      <c r="AR80" s="128">
        <f>'Phase II Outputs'!AG161/1000</f>
        <v>0</v>
      </c>
      <c r="AS80" s="128">
        <f>'Phase II Outputs'!AH161/1000</f>
        <v>0</v>
      </c>
      <c r="AT80" s="128">
        <f>'Phase II Outputs'!AI161/1000</f>
        <v>0</v>
      </c>
      <c r="AU80" s="128">
        <f>'Phase II Outputs'!AJ161/1000</f>
        <v>0</v>
      </c>
      <c r="AV80" s="128">
        <f>'Phase II Outputs'!AK161/1000</f>
        <v>0</v>
      </c>
      <c r="AW80" s="128">
        <f>'Phase II Outputs'!AL161/1000</f>
        <v>0</v>
      </c>
      <c r="AX80" s="128">
        <f>'Phase II Outputs'!AM161/1000</f>
        <v>0</v>
      </c>
      <c r="AY80" s="128">
        <f>'Phase II Outputs'!AN161/1000</f>
        <v>0</v>
      </c>
      <c r="AZ80" s="128">
        <f>'Phase II Outputs'!AO161/1000</f>
        <v>0</v>
      </c>
      <c r="BA80" s="128">
        <f>'Phase II Outputs'!AP161/1000</f>
        <v>0</v>
      </c>
      <c r="BB80" s="128">
        <f>'Phase II Outputs'!AQ161/1000</f>
        <v>0</v>
      </c>
      <c r="BC80" s="128">
        <f>'Phase II Outputs'!AR161/1000</f>
        <v>0</v>
      </c>
      <c r="BD80" s="128">
        <f>'Phase II Outputs'!AS161/1000</f>
        <v>0</v>
      </c>
      <c r="BE80" s="128">
        <f>'Phase II Outputs'!AT161/1000</f>
        <v>0</v>
      </c>
      <c r="BF80" s="128">
        <f>'Phase II Outputs'!AU161/1000</f>
        <v>0</v>
      </c>
      <c r="BG80" s="128">
        <f>'Phase II Outputs'!AV161/1000</f>
        <v>0</v>
      </c>
      <c r="BH80" s="128">
        <f>'Phase II Outputs'!AW161/1000</f>
        <v>0</v>
      </c>
      <c r="BI80" s="128">
        <f>'Phase II Outputs'!AX161/1000</f>
        <v>0</v>
      </c>
      <c r="BJ80" s="128">
        <f>'Phase II Outputs'!AY161/1000</f>
        <v>0</v>
      </c>
      <c r="BK80" s="128">
        <f>'Phase II Outputs'!AZ161/1000</f>
        <v>0</v>
      </c>
      <c r="BL80" s="128">
        <f>'Phase II Outputs'!BA161/1000</f>
        <v>0</v>
      </c>
      <c r="BM80" s="128">
        <f>'Phase II Outputs'!BB161/1000</f>
        <v>0</v>
      </c>
      <c r="BN80" s="128">
        <f>'Phase II Outputs'!BC161/1000</f>
        <v>0</v>
      </c>
      <c r="BO80" s="128">
        <f>'Phase II Outputs'!BD161/1000</f>
        <v>0</v>
      </c>
      <c r="BP80" s="128">
        <f>'Phase II Outputs'!BE161/1000</f>
        <v>0</v>
      </c>
      <c r="BQ80" s="128">
        <f>'Phase II Outputs'!BF161/1000</f>
        <v>0</v>
      </c>
    </row>
    <row r="81" spans="16:69" x14ac:dyDescent="0.3">
      <c r="P81" s="118" t="s">
        <v>83</v>
      </c>
      <c r="Q81" s="110" t="s">
        <v>30</v>
      </c>
      <c r="R81" s="119" t="s">
        <v>88</v>
      </c>
      <c r="S81" s="129">
        <f t="shared" si="4"/>
        <v>85.16031284664453</v>
      </c>
      <c r="X81" s="128">
        <f>'Phase II Outputs'!M169/1000</f>
        <v>1.6431206359773216</v>
      </c>
      <c r="Y81" s="128">
        <f>'Phase II Outputs'!N169/1000</f>
        <v>5.3166555574009013</v>
      </c>
      <c r="Z81" s="128">
        <f>'Phase II Outputs'!O169/1000</f>
        <v>5.4441709441169905</v>
      </c>
      <c r="AA81" s="128">
        <f>'Phase II Outputs'!P169/1000</f>
        <v>5.5350106219182269</v>
      </c>
      <c r="AB81" s="128">
        <f>'Phase II Outputs'!Q169/1000</f>
        <v>5.5406382107510783</v>
      </c>
      <c r="AC81" s="128">
        <f>'Phase II Outputs'!R169/1000</f>
        <v>5.5707837566011644</v>
      </c>
      <c r="AD81" s="128">
        <f>'Phase II Outputs'!S169/1000</f>
        <v>5.6206860223407791</v>
      </c>
      <c r="AE81" s="128">
        <f>'Phase II Outputs'!T169/1000</f>
        <v>5.6197077049398487</v>
      </c>
      <c r="AF81" s="128">
        <f>'Phase II Outputs'!U169/1000</f>
        <v>5.6279234952424435</v>
      </c>
      <c r="AG81" s="128">
        <f>'Phase II Outputs'!V169/1000</f>
        <v>5.6253752048980781</v>
      </c>
      <c r="AH81" s="128">
        <f>'Phase II Outputs'!W169/1000</f>
        <v>5.6190789347532508</v>
      </c>
      <c r="AI81" s="128">
        <f>'Phase II Outputs'!X169/1000</f>
        <v>5.6100179656542624</v>
      </c>
      <c r="AJ81" s="128">
        <f>'Phase II Outputs'!Y169/1000</f>
        <v>5.6021709854239212</v>
      </c>
      <c r="AK81" s="128">
        <f>'Phase II Outputs'!Z169/1000</f>
        <v>5.6029108419222453</v>
      </c>
      <c r="AL81" s="128">
        <f>'Phase II Outputs'!AA169/1000</f>
        <v>5.5939709313987134</v>
      </c>
      <c r="AM81" s="128">
        <f>'Phase II Outputs'!AB169/1000</f>
        <v>5.5880910333053047</v>
      </c>
      <c r="AN81" s="128">
        <f>'Phase II Outputs'!AC169/1000</f>
        <v>0</v>
      </c>
      <c r="AO81" s="128">
        <f>'Phase II Outputs'!AD169/1000</f>
        <v>0</v>
      </c>
      <c r="AP81" s="128">
        <f>'Phase II Outputs'!AE169/1000</f>
        <v>0</v>
      </c>
      <c r="AQ81" s="128">
        <f>'Phase II Outputs'!AF169/1000</f>
        <v>0</v>
      </c>
      <c r="AR81" s="128">
        <f>'Phase II Outputs'!AG169/1000</f>
        <v>0</v>
      </c>
      <c r="AS81" s="128">
        <f>'Phase II Outputs'!AH169/1000</f>
        <v>0</v>
      </c>
      <c r="AT81" s="128">
        <f>'Phase II Outputs'!AI169/1000</f>
        <v>0</v>
      </c>
      <c r="AU81" s="128">
        <f>'Phase II Outputs'!AJ169/1000</f>
        <v>0</v>
      </c>
      <c r="AV81" s="128">
        <f>'Phase II Outputs'!AK169/1000</f>
        <v>0</v>
      </c>
      <c r="AW81" s="128">
        <f>'Phase II Outputs'!AL169/1000</f>
        <v>0</v>
      </c>
      <c r="AX81" s="128">
        <f>'Phase II Outputs'!AM169/1000</f>
        <v>0</v>
      </c>
      <c r="AY81" s="128">
        <f>'Phase II Outputs'!AN169/1000</f>
        <v>0</v>
      </c>
      <c r="AZ81" s="128">
        <f>'Phase II Outputs'!AO169/1000</f>
        <v>0</v>
      </c>
      <c r="BA81" s="128">
        <f>'Phase II Outputs'!AP169/1000</f>
        <v>0</v>
      </c>
      <c r="BB81" s="128">
        <f>'Phase II Outputs'!AQ169/1000</f>
        <v>0</v>
      </c>
      <c r="BC81" s="128">
        <f>'Phase II Outputs'!AR169/1000</f>
        <v>0</v>
      </c>
      <c r="BD81" s="128">
        <f>'Phase II Outputs'!AS169/1000</f>
        <v>0</v>
      </c>
      <c r="BE81" s="128">
        <f>'Phase II Outputs'!AT169/1000</f>
        <v>0</v>
      </c>
      <c r="BF81" s="128">
        <f>'Phase II Outputs'!AU169/1000</f>
        <v>0</v>
      </c>
      <c r="BG81" s="128">
        <f>'Phase II Outputs'!AV169/1000</f>
        <v>0</v>
      </c>
      <c r="BH81" s="128">
        <f>'Phase II Outputs'!AW169/1000</f>
        <v>0</v>
      </c>
      <c r="BI81" s="128">
        <f>'Phase II Outputs'!AX169/1000</f>
        <v>0</v>
      </c>
      <c r="BJ81" s="128">
        <f>'Phase II Outputs'!AY169/1000</f>
        <v>0</v>
      </c>
      <c r="BK81" s="128">
        <f>'Phase II Outputs'!AZ169/1000</f>
        <v>0</v>
      </c>
      <c r="BL81" s="128">
        <f>'Phase II Outputs'!BA169/1000</f>
        <v>0</v>
      </c>
      <c r="BM81" s="128">
        <f>'Phase II Outputs'!BB169/1000</f>
        <v>0</v>
      </c>
      <c r="BN81" s="128">
        <f>'Phase II Outputs'!BC169/1000</f>
        <v>0</v>
      </c>
      <c r="BO81" s="128">
        <f>'Phase II Outputs'!BD169/1000</f>
        <v>0</v>
      </c>
      <c r="BP81" s="128">
        <f>'Phase II Outputs'!BE169/1000</f>
        <v>0</v>
      </c>
      <c r="BQ81" s="128">
        <f>'Phase II Outputs'!BF169/1000</f>
        <v>0</v>
      </c>
    </row>
    <row r="82" spans="16:69" x14ac:dyDescent="0.3">
      <c r="P82" s="118" t="s">
        <v>84</v>
      </c>
      <c r="Q82" s="110" t="s">
        <v>31</v>
      </c>
      <c r="R82" s="119" t="s">
        <v>88</v>
      </c>
      <c r="S82" s="129">
        <f t="shared" si="4"/>
        <v>78.318612875259191</v>
      </c>
      <c r="X82" s="128">
        <f>'Phase II Outputs'!M177/1000</f>
        <v>1.4806686961657933</v>
      </c>
      <c r="Y82" s="128">
        <f>'Phase II Outputs'!N177/1000</f>
        <v>4.8914411962953475</v>
      </c>
      <c r="Z82" s="128">
        <f>'Phase II Outputs'!O177/1000</f>
        <v>5.0095846244199729</v>
      </c>
      <c r="AA82" s="128">
        <f>'Phase II Outputs'!P177/1000</f>
        <v>5.0928711146676342</v>
      </c>
      <c r="AB82" s="128">
        <f>'Phase II Outputs'!Q177/1000</f>
        <v>5.097910016382623</v>
      </c>
      <c r="AC82" s="128">
        <f>'Phase II Outputs'!R177/1000</f>
        <v>5.1254772597722216</v>
      </c>
      <c r="AD82" s="128">
        <f>'Phase II Outputs'!S177/1000</f>
        <v>5.1709662690586189</v>
      </c>
      <c r="AE82" s="128">
        <f>'Phase II Outputs'!T177/1000</f>
        <v>5.1702518973061435</v>
      </c>
      <c r="AF82" s="128">
        <f>'Phase II Outputs'!U177/1000</f>
        <v>5.1775470172121167</v>
      </c>
      <c r="AG82" s="128">
        <f>'Phase II Outputs'!V177/1000</f>
        <v>5.17538141276491</v>
      </c>
      <c r="AH82" s="128">
        <f>'Phase II Outputs'!W177/1000</f>
        <v>5.169414731272016</v>
      </c>
      <c r="AI82" s="128">
        <f>'Phase II Outputs'!X177/1000</f>
        <v>5.1611365685118722</v>
      </c>
      <c r="AJ82" s="128">
        <f>'Phase II Outputs'!Y177/1000</f>
        <v>5.1538598327995899</v>
      </c>
      <c r="AK82" s="128">
        <f>'Phase II Outputs'!Z177/1000</f>
        <v>5.154587490295186</v>
      </c>
      <c r="AL82" s="128">
        <f>'Phase II Outputs'!AA177/1000</f>
        <v>5.1465281356394055</v>
      </c>
      <c r="AM82" s="128">
        <f>'Phase II Outputs'!AB177/1000</f>
        <v>5.1409866126957553</v>
      </c>
      <c r="AN82" s="128">
        <f>'Phase II Outputs'!AC177/1000</f>
        <v>0</v>
      </c>
      <c r="AO82" s="128">
        <f>'Phase II Outputs'!AD177/1000</f>
        <v>0</v>
      </c>
      <c r="AP82" s="128">
        <f>'Phase II Outputs'!AE177/1000</f>
        <v>0</v>
      </c>
      <c r="AQ82" s="128">
        <f>'Phase II Outputs'!AF177/1000</f>
        <v>0</v>
      </c>
      <c r="AR82" s="128">
        <f>'Phase II Outputs'!AG177/1000</f>
        <v>0</v>
      </c>
      <c r="AS82" s="128">
        <f>'Phase II Outputs'!AH177/1000</f>
        <v>0</v>
      </c>
      <c r="AT82" s="128">
        <f>'Phase II Outputs'!AI177/1000</f>
        <v>0</v>
      </c>
      <c r="AU82" s="128">
        <f>'Phase II Outputs'!AJ177/1000</f>
        <v>0</v>
      </c>
      <c r="AV82" s="128">
        <f>'Phase II Outputs'!AK177/1000</f>
        <v>0</v>
      </c>
      <c r="AW82" s="128">
        <f>'Phase II Outputs'!AL177/1000</f>
        <v>0</v>
      </c>
      <c r="AX82" s="128">
        <f>'Phase II Outputs'!AM177/1000</f>
        <v>0</v>
      </c>
      <c r="AY82" s="128">
        <f>'Phase II Outputs'!AN177/1000</f>
        <v>0</v>
      </c>
      <c r="AZ82" s="128">
        <f>'Phase II Outputs'!AO177/1000</f>
        <v>0</v>
      </c>
      <c r="BA82" s="128">
        <f>'Phase II Outputs'!AP177/1000</f>
        <v>0</v>
      </c>
      <c r="BB82" s="128">
        <f>'Phase II Outputs'!AQ177/1000</f>
        <v>0</v>
      </c>
      <c r="BC82" s="128">
        <f>'Phase II Outputs'!AR177/1000</f>
        <v>0</v>
      </c>
      <c r="BD82" s="128">
        <f>'Phase II Outputs'!AS177/1000</f>
        <v>0</v>
      </c>
      <c r="BE82" s="128">
        <f>'Phase II Outputs'!AT177/1000</f>
        <v>0</v>
      </c>
      <c r="BF82" s="128">
        <f>'Phase II Outputs'!AU177/1000</f>
        <v>0</v>
      </c>
      <c r="BG82" s="128">
        <f>'Phase II Outputs'!AV177/1000</f>
        <v>0</v>
      </c>
      <c r="BH82" s="128">
        <f>'Phase II Outputs'!AW177/1000</f>
        <v>0</v>
      </c>
      <c r="BI82" s="128">
        <f>'Phase II Outputs'!AX177/1000</f>
        <v>0</v>
      </c>
      <c r="BJ82" s="128">
        <f>'Phase II Outputs'!AY177/1000</f>
        <v>0</v>
      </c>
      <c r="BK82" s="128">
        <f>'Phase II Outputs'!AZ177/1000</f>
        <v>0</v>
      </c>
      <c r="BL82" s="128">
        <f>'Phase II Outputs'!BA177/1000</f>
        <v>0</v>
      </c>
      <c r="BM82" s="128">
        <f>'Phase II Outputs'!BB177/1000</f>
        <v>0</v>
      </c>
      <c r="BN82" s="128">
        <f>'Phase II Outputs'!BC177/1000</f>
        <v>0</v>
      </c>
      <c r="BO82" s="128">
        <f>'Phase II Outputs'!BD177/1000</f>
        <v>0</v>
      </c>
      <c r="BP82" s="128">
        <f>'Phase II Outputs'!BE177/1000</f>
        <v>0</v>
      </c>
      <c r="BQ82" s="128">
        <f>'Phase II Outputs'!BF177/1000</f>
        <v>0</v>
      </c>
    </row>
    <row r="83" spans="16:69" x14ac:dyDescent="0.3">
      <c r="P83" s="118" t="s">
        <v>85</v>
      </c>
      <c r="Q83" s="110" t="s">
        <v>32</v>
      </c>
      <c r="R83" s="119" t="s">
        <v>88</v>
      </c>
      <c r="S83" s="129">
        <f t="shared" si="4"/>
        <v>108.42454550953501</v>
      </c>
      <c r="X83" s="128">
        <f>'Phase II Outputs'!M185/1000</f>
        <v>0</v>
      </c>
      <c r="Y83" s="128">
        <f>'Phase II Outputs'!N185/1000</f>
        <v>0</v>
      </c>
      <c r="Z83" s="128">
        <f>'Phase II Outputs'!O185/1000</f>
        <v>4.9344582142753142</v>
      </c>
      <c r="AA83" s="128">
        <f>'Phase II Outputs'!P185/1000</f>
        <v>7.0714365258323326</v>
      </c>
      <c r="AB83" s="128">
        <f>'Phase II Outputs'!Q185/1000</f>
        <v>7.0673423501710806</v>
      </c>
      <c r="AC83" s="128">
        <f>'Phase II Outputs'!R185/1000</f>
        <v>7.0969012839024543</v>
      </c>
      <c r="AD83" s="128">
        <f>'Phase II Outputs'!S185/1000</f>
        <v>7.1635031189868021</v>
      </c>
      <c r="AE83" s="128">
        <f>'Phase II Outputs'!T185/1000</f>
        <v>7.1601157202371759</v>
      </c>
      <c r="AF83" s="128">
        <f>'Phase II Outputs'!U185/1000</f>
        <v>7.1670776055030139</v>
      </c>
      <c r="AG83" s="128">
        <f>'Phase II Outputs'!V185/1000</f>
        <v>7.1680744813098727</v>
      </c>
      <c r="AH83" s="128">
        <f>'Phase II Outputs'!W185/1000</f>
        <v>7.1589121682841617</v>
      </c>
      <c r="AI83" s="128">
        <f>'Phase II Outputs'!X185/1000</f>
        <v>7.1473030474816168</v>
      </c>
      <c r="AJ83" s="128">
        <f>'Phase II Outputs'!Y185/1000</f>
        <v>7.1373745355730014</v>
      </c>
      <c r="AK83" s="128">
        <f>'Phase II Outputs'!Z185/1000</f>
        <v>7.1346689351887402</v>
      </c>
      <c r="AL83" s="128">
        <f>'Phase II Outputs'!AA185/1000</f>
        <v>7.1261290403798778</v>
      </c>
      <c r="AM83" s="128">
        <f>'Phase II Outputs'!AB185/1000</f>
        <v>7.1192425212334296</v>
      </c>
      <c r="AN83" s="128">
        <f>'Phase II Outputs'!AC185/1000</f>
        <v>7.1083895208783394</v>
      </c>
      <c r="AO83" s="128">
        <f>'Phase II Outputs'!AD185/1000</f>
        <v>3.6636164402977971</v>
      </c>
      <c r="AP83" s="128">
        <f>'Phase II Outputs'!AE185/1000</f>
        <v>0</v>
      </c>
      <c r="AQ83" s="128">
        <f>'Phase II Outputs'!AF185/1000</f>
        <v>0</v>
      </c>
      <c r="AR83" s="128">
        <f>'Phase II Outputs'!AG185/1000</f>
        <v>0</v>
      </c>
      <c r="AS83" s="128">
        <f>'Phase II Outputs'!AH185/1000</f>
        <v>0</v>
      </c>
      <c r="AT83" s="128">
        <f>'Phase II Outputs'!AI185/1000</f>
        <v>0</v>
      </c>
      <c r="AU83" s="128">
        <f>'Phase II Outputs'!AJ185/1000</f>
        <v>0</v>
      </c>
      <c r="AV83" s="128">
        <f>'Phase II Outputs'!AK185/1000</f>
        <v>0</v>
      </c>
      <c r="AW83" s="128">
        <f>'Phase II Outputs'!AL185/1000</f>
        <v>0</v>
      </c>
      <c r="AX83" s="128">
        <f>'Phase II Outputs'!AM185/1000</f>
        <v>0</v>
      </c>
      <c r="AY83" s="128">
        <f>'Phase II Outputs'!AN185/1000</f>
        <v>0</v>
      </c>
      <c r="AZ83" s="128">
        <f>'Phase II Outputs'!AO185/1000</f>
        <v>0</v>
      </c>
      <c r="BA83" s="128">
        <f>'Phase II Outputs'!AP185/1000</f>
        <v>0</v>
      </c>
      <c r="BB83" s="128">
        <f>'Phase II Outputs'!AQ185/1000</f>
        <v>0</v>
      </c>
      <c r="BC83" s="128">
        <f>'Phase II Outputs'!AR185/1000</f>
        <v>0</v>
      </c>
      <c r="BD83" s="128">
        <f>'Phase II Outputs'!AS185/1000</f>
        <v>0</v>
      </c>
      <c r="BE83" s="128">
        <f>'Phase II Outputs'!AT185/1000</f>
        <v>0</v>
      </c>
      <c r="BF83" s="128">
        <f>'Phase II Outputs'!AU185/1000</f>
        <v>0</v>
      </c>
      <c r="BG83" s="128">
        <f>'Phase II Outputs'!AV185/1000</f>
        <v>0</v>
      </c>
      <c r="BH83" s="128">
        <f>'Phase II Outputs'!AW185/1000</f>
        <v>0</v>
      </c>
      <c r="BI83" s="128">
        <f>'Phase II Outputs'!AX185/1000</f>
        <v>0</v>
      </c>
      <c r="BJ83" s="128">
        <f>'Phase II Outputs'!AY185/1000</f>
        <v>0</v>
      </c>
      <c r="BK83" s="128">
        <f>'Phase II Outputs'!AZ185/1000</f>
        <v>0</v>
      </c>
      <c r="BL83" s="128">
        <f>'Phase II Outputs'!BA185/1000</f>
        <v>0</v>
      </c>
      <c r="BM83" s="128">
        <f>'Phase II Outputs'!BB185/1000</f>
        <v>0</v>
      </c>
      <c r="BN83" s="128">
        <f>'Phase II Outputs'!BC185/1000</f>
        <v>0</v>
      </c>
      <c r="BO83" s="128">
        <f>'Phase II Outputs'!BD185/1000</f>
        <v>0</v>
      </c>
      <c r="BP83" s="128">
        <f>'Phase II Outputs'!BE185/1000</f>
        <v>0</v>
      </c>
      <c r="BQ83" s="128">
        <f>'Phase II Outputs'!BF185/1000</f>
        <v>0</v>
      </c>
    </row>
    <row r="84" spans="16:69" x14ac:dyDescent="0.3">
      <c r="P84" s="118" t="s">
        <v>86</v>
      </c>
      <c r="Q84" s="110" t="s">
        <v>33</v>
      </c>
      <c r="R84" s="119" t="s">
        <v>88</v>
      </c>
      <c r="S84" s="129">
        <f t="shared" si="4"/>
        <v>0</v>
      </c>
      <c r="X84" s="128">
        <f>'Phase II Outputs'!M193/1000</f>
        <v>0</v>
      </c>
      <c r="Y84" s="128">
        <f>'Phase II Outputs'!N193/1000</f>
        <v>0</v>
      </c>
      <c r="Z84" s="128">
        <f>'Phase II Outputs'!O193/1000</f>
        <v>0</v>
      </c>
      <c r="AA84" s="128">
        <f>'Phase II Outputs'!P193/1000</f>
        <v>0</v>
      </c>
      <c r="AB84" s="128">
        <f>'Phase II Outputs'!Q193/1000</f>
        <v>0</v>
      </c>
      <c r="AC84" s="128">
        <f>'Phase II Outputs'!R193/1000</f>
        <v>0</v>
      </c>
      <c r="AD84" s="128">
        <f>'Phase II Outputs'!S193/1000</f>
        <v>0</v>
      </c>
      <c r="AE84" s="128">
        <f>'Phase II Outputs'!T193/1000</f>
        <v>0</v>
      </c>
      <c r="AF84" s="128">
        <f>'Phase II Outputs'!U193/1000</f>
        <v>0</v>
      </c>
      <c r="AG84" s="128">
        <f>'Phase II Outputs'!V193/1000</f>
        <v>0</v>
      </c>
      <c r="AH84" s="128">
        <f>'Phase II Outputs'!W193/1000</f>
        <v>0</v>
      </c>
      <c r="AI84" s="128">
        <f>'Phase II Outputs'!X193/1000</f>
        <v>0</v>
      </c>
      <c r="AJ84" s="128">
        <f>'Phase II Outputs'!Y193/1000</f>
        <v>0</v>
      </c>
      <c r="AK84" s="128">
        <f>'Phase II Outputs'!Z193/1000</f>
        <v>0</v>
      </c>
      <c r="AL84" s="128">
        <f>'Phase II Outputs'!AA193/1000</f>
        <v>0</v>
      </c>
      <c r="AM84" s="128">
        <f>'Phase II Outputs'!AB193/1000</f>
        <v>0</v>
      </c>
      <c r="AN84" s="128">
        <f>'Phase II Outputs'!AC193/1000</f>
        <v>0</v>
      </c>
      <c r="AO84" s="128">
        <f>'Phase II Outputs'!AD193/1000</f>
        <v>0</v>
      </c>
      <c r="AP84" s="128">
        <f>'Phase II Outputs'!AE193/1000</f>
        <v>0</v>
      </c>
      <c r="AQ84" s="128">
        <f>'Phase II Outputs'!AF193/1000</f>
        <v>0</v>
      </c>
      <c r="AR84" s="128">
        <f>'Phase II Outputs'!AG193/1000</f>
        <v>0</v>
      </c>
      <c r="AS84" s="128">
        <f>'Phase II Outputs'!AH193/1000</f>
        <v>0</v>
      </c>
      <c r="AT84" s="128">
        <f>'Phase II Outputs'!AI193/1000</f>
        <v>0</v>
      </c>
      <c r="AU84" s="128">
        <f>'Phase II Outputs'!AJ193/1000</f>
        <v>0</v>
      </c>
      <c r="AV84" s="128">
        <f>'Phase II Outputs'!AK193/1000</f>
        <v>0</v>
      </c>
      <c r="AW84" s="128">
        <f>'Phase II Outputs'!AL193/1000</f>
        <v>0</v>
      </c>
      <c r="AX84" s="128">
        <f>'Phase II Outputs'!AM193/1000</f>
        <v>0</v>
      </c>
      <c r="AY84" s="128">
        <f>'Phase II Outputs'!AN193/1000</f>
        <v>0</v>
      </c>
      <c r="AZ84" s="128">
        <f>'Phase II Outputs'!AO193/1000</f>
        <v>0</v>
      </c>
      <c r="BA84" s="128">
        <f>'Phase II Outputs'!AP193/1000</f>
        <v>0</v>
      </c>
      <c r="BB84" s="128">
        <f>'Phase II Outputs'!AQ193/1000</f>
        <v>0</v>
      </c>
      <c r="BC84" s="128">
        <f>'Phase II Outputs'!AR193/1000</f>
        <v>0</v>
      </c>
      <c r="BD84" s="128">
        <f>'Phase II Outputs'!AS193/1000</f>
        <v>0</v>
      </c>
      <c r="BE84" s="128">
        <f>'Phase II Outputs'!AT193/1000</f>
        <v>0</v>
      </c>
      <c r="BF84" s="128">
        <f>'Phase II Outputs'!AU193/1000</f>
        <v>0</v>
      </c>
      <c r="BG84" s="128">
        <f>'Phase II Outputs'!AV193/1000</f>
        <v>0</v>
      </c>
      <c r="BH84" s="128">
        <f>'Phase II Outputs'!AW193/1000</f>
        <v>0</v>
      </c>
      <c r="BI84" s="128">
        <f>'Phase II Outputs'!AX193/1000</f>
        <v>0</v>
      </c>
      <c r="BJ84" s="128">
        <f>'Phase II Outputs'!AY193/1000</f>
        <v>0</v>
      </c>
      <c r="BK84" s="128">
        <f>'Phase II Outputs'!AZ193/1000</f>
        <v>0</v>
      </c>
      <c r="BL84" s="128">
        <f>'Phase II Outputs'!BA193/1000</f>
        <v>0</v>
      </c>
      <c r="BM84" s="128">
        <f>'Phase II Outputs'!BB193/1000</f>
        <v>0</v>
      </c>
      <c r="BN84" s="128">
        <f>'Phase II Outputs'!BC193/1000</f>
        <v>0</v>
      </c>
      <c r="BO84" s="128">
        <f>'Phase II Outputs'!BD193/1000</f>
        <v>0</v>
      </c>
      <c r="BP84" s="128">
        <f>'Phase II Outputs'!BE193/1000</f>
        <v>0</v>
      </c>
      <c r="BQ84" s="128">
        <f>'Phase II Outputs'!BF193/1000</f>
        <v>0</v>
      </c>
    </row>
    <row r="85" spans="16:69" x14ac:dyDescent="0.3">
      <c r="P85" s="125" t="s">
        <v>89</v>
      </c>
      <c r="Q85" s="126"/>
      <c r="R85" s="127" t="s">
        <v>88</v>
      </c>
      <c r="S85" s="130">
        <f t="shared" si="4"/>
        <v>939.66430035025655</v>
      </c>
      <c r="T85" s="126"/>
      <c r="U85" s="126"/>
      <c r="V85" s="126"/>
      <c r="W85" s="126"/>
      <c r="X85" s="130">
        <f t="shared" ref="X85:BQ85" si="5">SUM(X80:X84)</f>
        <v>17.716351439332279</v>
      </c>
      <c r="Y85" s="130">
        <f t="shared" si="5"/>
        <v>52.878407139104183</v>
      </c>
      <c r="Z85" s="130">
        <f t="shared" si="5"/>
        <v>59.16376213955197</v>
      </c>
      <c r="AA85" s="130">
        <f t="shared" si="5"/>
        <v>62.294082289658142</v>
      </c>
      <c r="AB85" s="130">
        <f t="shared" si="5"/>
        <v>62.422456991938844</v>
      </c>
      <c r="AC85" s="130">
        <f t="shared" si="5"/>
        <v>62.759010812713868</v>
      </c>
      <c r="AD85" s="130">
        <f t="shared" si="5"/>
        <v>63.333892674664845</v>
      </c>
      <c r="AE85" s="130">
        <f t="shared" si="5"/>
        <v>63.306685951433082</v>
      </c>
      <c r="AF85" s="130">
        <f t="shared" si="5"/>
        <v>63.415316893895664</v>
      </c>
      <c r="AG85" s="130">
        <f t="shared" si="5"/>
        <v>63.393983535555151</v>
      </c>
      <c r="AH85" s="130">
        <f t="shared" si="5"/>
        <v>63.317370454909621</v>
      </c>
      <c r="AI85" s="130">
        <f t="shared" si="5"/>
        <v>63.216619919257141</v>
      </c>
      <c r="AJ85" s="130">
        <f t="shared" si="5"/>
        <v>63.126850613877657</v>
      </c>
      <c r="AK85" s="130">
        <f t="shared" si="5"/>
        <v>63.131074924223881</v>
      </c>
      <c r="AL85" s="130">
        <f t="shared" si="5"/>
        <v>63.028679482486645</v>
      </c>
      <c r="AM85" s="130">
        <f t="shared" si="5"/>
        <v>42.387749126477445</v>
      </c>
      <c r="AN85" s="130">
        <f t="shared" si="5"/>
        <v>7.1083895208783394</v>
      </c>
      <c r="AO85" s="130">
        <f t="shared" si="5"/>
        <v>3.6636164402977971</v>
      </c>
      <c r="AP85" s="130">
        <f t="shared" si="5"/>
        <v>0</v>
      </c>
      <c r="AQ85" s="130">
        <f t="shared" si="5"/>
        <v>0</v>
      </c>
      <c r="AR85" s="130">
        <f t="shared" si="5"/>
        <v>0</v>
      </c>
      <c r="AS85" s="130">
        <f t="shared" si="5"/>
        <v>0</v>
      </c>
      <c r="AT85" s="130">
        <f t="shared" si="5"/>
        <v>0</v>
      </c>
      <c r="AU85" s="130">
        <f t="shared" si="5"/>
        <v>0</v>
      </c>
      <c r="AV85" s="130">
        <f t="shared" si="5"/>
        <v>0</v>
      </c>
      <c r="AW85" s="130">
        <f t="shared" si="5"/>
        <v>0</v>
      </c>
      <c r="AX85" s="130">
        <f t="shared" si="5"/>
        <v>0</v>
      </c>
      <c r="AY85" s="130">
        <f t="shared" si="5"/>
        <v>0</v>
      </c>
      <c r="AZ85" s="130">
        <f t="shared" si="5"/>
        <v>0</v>
      </c>
      <c r="BA85" s="130">
        <f t="shared" si="5"/>
        <v>0</v>
      </c>
      <c r="BB85" s="130">
        <f t="shared" si="5"/>
        <v>0</v>
      </c>
      <c r="BC85" s="130">
        <f t="shared" si="5"/>
        <v>0</v>
      </c>
      <c r="BD85" s="130">
        <f t="shared" si="5"/>
        <v>0</v>
      </c>
      <c r="BE85" s="130">
        <f t="shared" si="5"/>
        <v>0</v>
      </c>
      <c r="BF85" s="130">
        <f t="shared" si="5"/>
        <v>0</v>
      </c>
      <c r="BG85" s="130">
        <f t="shared" si="5"/>
        <v>0</v>
      </c>
      <c r="BH85" s="130">
        <f t="shared" si="5"/>
        <v>0</v>
      </c>
      <c r="BI85" s="130">
        <f t="shared" si="5"/>
        <v>0</v>
      </c>
      <c r="BJ85" s="130">
        <f t="shared" si="5"/>
        <v>0</v>
      </c>
      <c r="BK85" s="130">
        <f t="shared" si="5"/>
        <v>0</v>
      </c>
      <c r="BL85" s="130">
        <f t="shared" si="5"/>
        <v>0</v>
      </c>
      <c r="BM85" s="130">
        <f t="shared" si="5"/>
        <v>0</v>
      </c>
      <c r="BN85" s="130">
        <f t="shared" si="5"/>
        <v>0</v>
      </c>
      <c r="BO85" s="130">
        <f t="shared" si="5"/>
        <v>0</v>
      </c>
      <c r="BP85" s="130">
        <f t="shared" si="5"/>
        <v>0</v>
      </c>
      <c r="BQ85" s="130">
        <f t="shared" si="5"/>
        <v>0</v>
      </c>
    </row>
    <row r="86" spans="16:69" x14ac:dyDescent="0.3">
      <c r="P86" s="118" t="s">
        <v>81</v>
      </c>
      <c r="Q86" s="110" t="s">
        <v>29</v>
      </c>
      <c r="R86" s="119" t="s">
        <v>88</v>
      </c>
      <c r="S86" s="129">
        <f t="shared" si="4"/>
        <v>1614.3121875295819</v>
      </c>
      <c r="X86" s="128">
        <f>'Phase II Outputs'!M162/1000</f>
        <v>12.806803524141424</v>
      </c>
      <c r="Y86" s="128">
        <f>'Phase II Outputs'!N162/1000</f>
        <v>0</v>
      </c>
      <c r="Z86" s="128">
        <f>'Phase II Outputs'!O162/1000</f>
        <v>0</v>
      </c>
      <c r="AA86" s="128">
        <f>'Phase II Outputs'!P162/1000</f>
        <v>0</v>
      </c>
      <c r="AB86" s="128">
        <f>'Phase II Outputs'!Q162/1000</f>
        <v>0</v>
      </c>
      <c r="AC86" s="128">
        <f>'Phase II Outputs'!R162/1000</f>
        <v>0</v>
      </c>
      <c r="AD86" s="128">
        <f>'Phase II Outputs'!S162/1000</f>
        <v>0</v>
      </c>
      <c r="AE86" s="128">
        <f>'Phase II Outputs'!T162/1000</f>
        <v>0</v>
      </c>
      <c r="AF86" s="128">
        <f>'Phase II Outputs'!U162/1000</f>
        <v>0</v>
      </c>
      <c r="AG86" s="128">
        <f>'Phase II Outputs'!V162/1000</f>
        <v>0</v>
      </c>
      <c r="AH86" s="128">
        <f>'Phase II Outputs'!W162/1000</f>
        <v>0</v>
      </c>
      <c r="AI86" s="128">
        <f>'Phase II Outputs'!X162/1000</f>
        <v>0</v>
      </c>
      <c r="AJ86" s="128">
        <f>'Phase II Outputs'!Y162/1000</f>
        <v>0</v>
      </c>
      <c r="AK86" s="128">
        <f>'Phase II Outputs'!Z162/1000</f>
        <v>0</v>
      </c>
      <c r="AL86" s="128">
        <f>'Phase II Outputs'!AA162/1000</f>
        <v>0</v>
      </c>
      <c r="AM86" s="128">
        <f>'Phase II Outputs'!AB162/1000</f>
        <v>31.610332284054454</v>
      </c>
      <c r="AN86" s="128">
        <f>'Phase II Outputs'!AC162/1000</f>
        <v>71.444950647058377</v>
      </c>
      <c r="AO86" s="128">
        <f>'Phase II Outputs'!AD162/1000</f>
        <v>71.154269930471244</v>
      </c>
      <c r="AP86" s="128">
        <f>'Phase II Outputs'!AE162/1000</f>
        <v>72.146824096519012</v>
      </c>
      <c r="AQ86" s="128">
        <f>'Phase II Outputs'!AF162/1000</f>
        <v>74.139091513673705</v>
      </c>
      <c r="AR86" s="128">
        <f>'Phase II Outputs'!AG162/1000</f>
        <v>74.976180049625512</v>
      </c>
      <c r="AS86" s="128">
        <f>'Phase II Outputs'!AH162/1000</f>
        <v>75.685013871132455</v>
      </c>
      <c r="AT86" s="128">
        <f>'Phase II Outputs'!AI162/1000</f>
        <v>75.566509541924404</v>
      </c>
      <c r="AU86" s="128">
        <f>'Phase II Outputs'!AJ162/1000</f>
        <v>76.667860409296878</v>
      </c>
      <c r="AV86" s="128">
        <f>'Phase II Outputs'!AK162/1000</f>
        <v>76.806246901574667</v>
      </c>
      <c r="AW86" s="128">
        <f>'Phase II Outputs'!AL162/1000</f>
        <v>77.360875123404924</v>
      </c>
      <c r="AX86" s="128">
        <f>'Phase II Outputs'!AM162/1000</f>
        <v>78.168805076565675</v>
      </c>
      <c r="AY86" s="128">
        <f>'Phase II Outputs'!AN162/1000</f>
        <v>80.439972909112058</v>
      </c>
      <c r="AZ86" s="128">
        <f>'Phase II Outputs'!AO162/1000</f>
        <v>82.971109709183196</v>
      </c>
      <c r="BA86" s="128">
        <f>'Phase II Outputs'!AP162/1000</f>
        <v>84.719909401995096</v>
      </c>
      <c r="BB86" s="128">
        <f>'Phase II Outputs'!AQ162/1000</f>
        <v>85.444156583867709</v>
      </c>
      <c r="BC86" s="128">
        <f>'Phase II Outputs'!AR162/1000</f>
        <v>86.667078642620126</v>
      </c>
      <c r="BD86" s="128">
        <f>'Phase II Outputs'!AS162/1000</f>
        <v>88.60623224756803</v>
      </c>
      <c r="BE86" s="128">
        <f>'Phase II Outputs'!AT162/1000</f>
        <v>88.982276137678681</v>
      </c>
      <c r="BF86" s="128">
        <f>'Phase II Outputs'!AU162/1000</f>
        <v>88.667415775960748</v>
      </c>
      <c r="BG86" s="128">
        <f>'Phase II Outputs'!AV162/1000</f>
        <v>59.280273152153946</v>
      </c>
      <c r="BH86" s="128">
        <f>'Phase II Outputs'!AW162/1000</f>
        <v>0</v>
      </c>
      <c r="BI86" s="128">
        <f>'Phase II Outputs'!AX162/1000</f>
        <v>0</v>
      </c>
      <c r="BJ86" s="128">
        <f>'Phase II Outputs'!AY162/1000</f>
        <v>0</v>
      </c>
      <c r="BK86" s="128">
        <f>'Phase II Outputs'!AZ162/1000</f>
        <v>0</v>
      </c>
      <c r="BL86" s="128">
        <f>'Phase II Outputs'!BA162/1000</f>
        <v>0</v>
      </c>
      <c r="BM86" s="128">
        <f>'Phase II Outputs'!BB162/1000</f>
        <v>0</v>
      </c>
      <c r="BN86" s="128">
        <f>'Phase II Outputs'!BC162/1000</f>
        <v>0</v>
      </c>
      <c r="BO86" s="128">
        <f>'Phase II Outputs'!BD162/1000</f>
        <v>0</v>
      </c>
      <c r="BP86" s="128">
        <f>'Phase II Outputs'!BE162/1000</f>
        <v>0</v>
      </c>
      <c r="BQ86" s="128">
        <f>'Phase II Outputs'!BF162/1000</f>
        <v>0</v>
      </c>
    </row>
    <row r="87" spans="16:69" x14ac:dyDescent="0.3">
      <c r="P87" s="118" t="s">
        <v>83</v>
      </c>
      <c r="Q87" s="110" t="s">
        <v>30</v>
      </c>
      <c r="R87" s="119" t="s">
        <v>88</v>
      </c>
      <c r="S87" s="129">
        <f t="shared" si="4"/>
        <v>201.55400056744131</v>
      </c>
      <c r="X87" s="128">
        <f>'Phase II Outputs'!M170/1000</f>
        <v>3.1696197561138124</v>
      </c>
      <c r="Y87" s="128">
        <f>'Phase II Outputs'!N170/1000</f>
        <v>0</v>
      </c>
      <c r="Z87" s="128">
        <f>'Phase II Outputs'!O170/1000</f>
        <v>0</v>
      </c>
      <c r="AA87" s="128">
        <f>'Phase II Outputs'!P170/1000</f>
        <v>0</v>
      </c>
      <c r="AB87" s="128">
        <f>'Phase II Outputs'!Q170/1000</f>
        <v>0</v>
      </c>
      <c r="AC87" s="128">
        <f>'Phase II Outputs'!R170/1000</f>
        <v>0</v>
      </c>
      <c r="AD87" s="128">
        <f>'Phase II Outputs'!S170/1000</f>
        <v>0</v>
      </c>
      <c r="AE87" s="128">
        <f>'Phase II Outputs'!T170/1000</f>
        <v>0</v>
      </c>
      <c r="AF87" s="128">
        <f>'Phase II Outputs'!U170/1000</f>
        <v>0</v>
      </c>
      <c r="AG87" s="128">
        <f>'Phase II Outputs'!V170/1000</f>
        <v>0</v>
      </c>
      <c r="AH87" s="128">
        <f>'Phase II Outputs'!W170/1000</f>
        <v>0</v>
      </c>
      <c r="AI87" s="128">
        <f>'Phase II Outputs'!X170/1000</f>
        <v>0</v>
      </c>
      <c r="AJ87" s="128">
        <f>'Phase II Outputs'!Y170/1000</f>
        <v>0</v>
      </c>
      <c r="AK87" s="128">
        <f>'Phase II Outputs'!Z170/1000</f>
        <v>0</v>
      </c>
      <c r="AL87" s="128">
        <f>'Phase II Outputs'!AA170/1000</f>
        <v>0</v>
      </c>
      <c r="AM87" s="128">
        <f>'Phase II Outputs'!AB170/1000</f>
        <v>0</v>
      </c>
      <c r="AN87" s="128">
        <f>'Phase II Outputs'!AC170/1000</f>
        <v>9.0947198042037449</v>
      </c>
      <c r="AO87" s="128">
        <f>'Phase II Outputs'!AD170/1000</f>
        <v>9.0579718372922837</v>
      </c>
      <c r="AP87" s="128">
        <f>'Phase II Outputs'!AE170/1000</f>
        <v>9.1840899101434754</v>
      </c>
      <c r="AQ87" s="128">
        <f>'Phase II Outputs'!AF170/1000</f>
        <v>9.4376755600008586</v>
      </c>
      <c r="AR87" s="128">
        <f>'Phase II Outputs'!AG170/1000</f>
        <v>9.5228421796778342</v>
      </c>
      <c r="AS87" s="128">
        <f>'Phase II Outputs'!AH170/1000</f>
        <v>9.5865233693984262</v>
      </c>
      <c r="AT87" s="128">
        <f>'Phase II Outputs'!AI170/1000</f>
        <v>9.5715238231827353</v>
      </c>
      <c r="AU87" s="128">
        <f>'Phase II Outputs'!AJ170/1000</f>
        <v>9.7110140819546622</v>
      </c>
      <c r="AV87" s="128">
        <f>'Phase II Outputs'!AK170/1000</f>
        <v>9.7285533931293031</v>
      </c>
      <c r="AW87" s="128">
        <f>'Phase II Outputs'!AL170/1000</f>
        <v>9.7989030812905913</v>
      </c>
      <c r="AX87" s="128">
        <f>'Phase II Outputs'!AM170/1000</f>
        <v>9.9011288800234833</v>
      </c>
      <c r="AY87" s="128">
        <f>'Phase II Outputs'!AN170/1000</f>
        <v>10.188814111295256</v>
      </c>
      <c r="AZ87" s="128">
        <f>'Phase II Outputs'!AO170/1000</f>
        <v>10.509405251168038</v>
      </c>
      <c r="BA87" s="128">
        <f>'Phase II Outputs'!AP170/1000</f>
        <v>10.73092615743024</v>
      </c>
      <c r="BB87" s="128">
        <f>'Phase II Outputs'!AQ170/1000</f>
        <v>10.822771894758043</v>
      </c>
      <c r="BC87" s="128">
        <f>'Phase II Outputs'!AR170/1000</f>
        <v>10.977549349196378</v>
      </c>
      <c r="BD87" s="128">
        <f>'Phase II Outputs'!AS170/1000</f>
        <v>11.223181695066234</v>
      </c>
      <c r="BE87" s="128">
        <f>'Phase II Outputs'!AT170/1000</f>
        <v>11.270800202383013</v>
      </c>
      <c r="BF87" s="128">
        <f>'Phase II Outputs'!AU170/1000</f>
        <v>11.230918909359193</v>
      </c>
      <c r="BG87" s="128">
        <f>'Phase II Outputs'!AV170/1000</f>
        <v>6.8350673203737031</v>
      </c>
      <c r="BH87" s="128">
        <f>'Phase II Outputs'!AW170/1000</f>
        <v>0</v>
      </c>
      <c r="BI87" s="128">
        <f>'Phase II Outputs'!AX170/1000</f>
        <v>0</v>
      </c>
      <c r="BJ87" s="128">
        <f>'Phase II Outputs'!AY170/1000</f>
        <v>0</v>
      </c>
      <c r="BK87" s="128">
        <f>'Phase II Outputs'!AZ170/1000</f>
        <v>0</v>
      </c>
      <c r="BL87" s="128">
        <f>'Phase II Outputs'!BA170/1000</f>
        <v>0</v>
      </c>
      <c r="BM87" s="128">
        <f>'Phase II Outputs'!BB170/1000</f>
        <v>0</v>
      </c>
      <c r="BN87" s="128">
        <f>'Phase II Outputs'!BC170/1000</f>
        <v>0</v>
      </c>
      <c r="BO87" s="128">
        <f>'Phase II Outputs'!BD170/1000</f>
        <v>0</v>
      </c>
      <c r="BP87" s="128">
        <f>'Phase II Outputs'!BE170/1000</f>
        <v>0</v>
      </c>
      <c r="BQ87" s="128">
        <f>'Phase II Outputs'!BF170/1000</f>
        <v>0</v>
      </c>
    </row>
    <row r="88" spans="16:69" x14ac:dyDescent="0.3">
      <c r="P88" s="118" t="s">
        <v>84</v>
      </c>
      <c r="Q88" s="110" t="s">
        <v>31</v>
      </c>
      <c r="R88" s="119" t="s">
        <v>88</v>
      </c>
      <c r="S88" s="129">
        <f t="shared" si="4"/>
        <v>185.5249092250672</v>
      </c>
      <c r="X88" s="128">
        <f>'Phase II Outputs'!M178/1000</f>
        <v>2.9223059579574473</v>
      </c>
      <c r="Y88" s="128">
        <f>'Phase II Outputs'!N178/1000</f>
        <v>0</v>
      </c>
      <c r="Z88" s="128">
        <f>'Phase II Outputs'!O178/1000</f>
        <v>0</v>
      </c>
      <c r="AA88" s="128">
        <f>'Phase II Outputs'!P178/1000</f>
        <v>0</v>
      </c>
      <c r="AB88" s="128">
        <f>'Phase II Outputs'!Q178/1000</f>
        <v>0</v>
      </c>
      <c r="AC88" s="128">
        <f>'Phase II Outputs'!R178/1000</f>
        <v>0</v>
      </c>
      <c r="AD88" s="128">
        <f>'Phase II Outputs'!S178/1000</f>
        <v>0</v>
      </c>
      <c r="AE88" s="128">
        <f>'Phase II Outputs'!T178/1000</f>
        <v>0</v>
      </c>
      <c r="AF88" s="128">
        <f>'Phase II Outputs'!U178/1000</f>
        <v>0</v>
      </c>
      <c r="AG88" s="128">
        <f>'Phase II Outputs'!V178/1000</f>
        <v>0</v>
      </c>
      <c r="AH88" s="128">
        <f>'Phase II Outputs'!W178/1000</f>
        <v>0</v>
      </c>
      <c r="AI88" s="128">
        <f>'Phase II Outputs'!X178/1000</f>
        <v>0</v>
      </c>
      <c r="AJ88" s="128">
        <f>'Phase II Outputs'!Y178/1000</f>
        <v>0</v>
      </c>
      <c r="AK88" s="128">
        <f>'Phase II Outputs'!Z178/1000</f>
        <v>0</v>
      </c>
      <c r="AL88" s="128">
        <f>'Phase II Outputs'!AA178/1000</f>
        <v>0</v>
      </c>
      <c r="AM88" s="128">
        <f>'Phase II Outputs'!AB178/1000</f>
        <v>0</v>
      </c>
      <c r="AN88" s="128">
        <f>'Phase II Outputs'!AC178/1000</f>
        <v>8.3671280127754706</v>
      </c>
      <c r="AO88" s="128">
        <f>'Phase II Outputs'!AD178/1000</f>
        <v>8.3332944388185055</v>
      </c>
      <c r="AP88" s="128">
        <f>'Phase II Outputs'!AE178/1000</f>
        <v>8.4491645836152873</v>
      </c>
      <c r="AQ88" s="128">
        <f>'Phase II Outputs'!AF178/1000</f>
        <v>8.6826468547399429</v>
      </c>
      <c r="AR88" s="128">
        <f>'Phase II Outputs'!AG178/1000</f>
        <v>8.7621491155220674</v>
      </c>
      <c r="AS88" s="128">
        <f>'Phase II Outputs'!AH178/1000</f>
        <v>8.8195034781352071</v>
      </c>
      <c r="AT88" s="128">
        <f>'Phase II Outputs'!AI178/1000</f>
        <v>8.8057871326554338</v>
      </c>
      <c r="AU88" s="128">
        <f>'Phase II Outputs'!AJ178/1000</f>
        <v>8.9340336607757749</v>
      </c>
      <c r="AV88" s="128">
        <f>'Phase II Outputs'!AK178/1000</f>
        <v>8.9502541797030446</v>
      </c>
      <c r="AW88" s="128">
        <f>'Phase II Outputs'!AL178/1000</f>
        <v>9.0157464761821533</v>
      </c>
      <c r="AX88" s="128">
        <f>'Phase II Outputs'!AM178/1000</f>
        <v>9.1089373310849986</v>
      </c>
      <c r="AY88" s="128">
        <f>'Phase II Outputs'!AN178/1000</f>
        <v>9.3736934229730462</v>
      </c>
      <c r="AZ88" s="128">
        <f>'Phase II Outputs'!AO178/1000</f>
        <v>9.6685453729431945</v>
      </c>
      <c r="BA88" s="128">
        <f>'Phase II Outputs'!AP178/1000</f>
        <v>9.872435771971082</v>
      </c>
      <c r="BB88" s="128">
        <f>'Phase II Outputs'!AQ178/1000</f>
        <v>9.957794430603407</v>
      </c>
      <c r="BC88" s="128">
        <f>'Phase II Outputs'!AR178/1000</f>
        <v>10.099233156379798</v>
      </c>
      <c r="BD88" s="128">
        <f>'Phase II Outputs'!AS178/1000</f>
        <v>10.325310218148646</v>
      </c>
      <c r="BE88" s="128">
        <f>'Phase II Outputs'!AT178/1000</f>
        <v>10.369020942836517</v>
      </c>
      <c r="BF88" s="128">
        <f>'Phase II Outputs'!AU178/1000</f>
        <v>10.332330561038791</v>
      </c>
      <c r="BG88" s="128">
        <f>'Phase II Outputs'!AV178/1000</f>
        <v>6.3755941262073996</v>
      </c>
      <c r="BH88" s="128">
        <f>'Phase II Outputs'!AW178/1000</f>
        <v>0</v>
      </c>
      <c r="BI88" s="128">
        <f>'Phase II Outputs'!AX178/1000</f>
        <v>0</v>
      </c>
      <c r="BJ88" s="128">
        <f>'Phase II Outputs'!AY178/1000</f>
        <v>0</v>
      </c>
      <c r="BK88" s="128">
        <f>'Phase II Outputs'!AZ178/1000</f>
        <v>0</v>
      </c>
      <c r="BL88" s="128">
        <f>'Phase II Outputs'!BA178/1000</f>
        <v>0</v>
      </c>
      <c r="BM88" s="128">
        <f>'Phase II Outputs'!BB178/1000</f>
        <v>0</v>
      </c>
      <c r="BN88" s="128">
        <f>'Phase II Outputs'!BC178/1000</f>
        <v>0</v>
      </c>
      <c r="BO88" s="128">
        <f>'Phase II Outputs'!BD178/1000</f>
        <v>0</v>
      </c>
      <c r="BP88" s="128">
        <f>'Phase II Outputs'!BE178/1000</f>
        <v>0</v>
      </c>
      <c r="BQ88" s="128">
        <f>'Phase II Outputs'!BF178/1000</f>
        <v>0</v>
      </c>
    </row>
    <row r="89" spans="16:69" x14ac:dyDescent="0.3">
      <c r="P89" s="118" t="s">
        <v>85</v>
      </c>
      <c r="Q89" s="110" t="s">
        <v>32</v>
      </c>
      <c r="R89" s="119" t="s">
        <v>88</v>
      </c>
      <c r="S89" s="129">
        <f t="shared" si="4"/>
        <v>276.13793043225024</v>
      </c>
      <c r="X89" s="128">
        <f>'Phase II Outputs'!M186/1000</f>
        <v>0</v>
      </c>
      <c r="Y89" s="128">
        <f>'Phase II Outputs'!N186/1000</f>
        <v>0</v>
      </c>
      <c r="Z89" s="128">
        <f>'Phase II Outputs'!O186/1000</f>
        <v>0</v>
      </c>
      <c r="AA89" s="128">
        <f>'Phase II Outputs'!P186/1000</f>
        <v>0</v>
      </c>
      <c r="AB89" s="128">
        <f>'Phase II Outputs'!Q186/1000</f>
        <v>0</v>
      </c>
      <c r="AC89" s="128">
        <f>'Phase II Outputs'!R186/1000</f>
        <v>0</v>
      </c>
      <c r="AD89" s="128">
        <f>'Phase II Outputs'!S186/1000</f>
        <v>0</v>
      </c>
      <c r="AE89" s="128">
        <f>'Phase II Outputs'!T186/1000</f>
        <v>0</v>
      </c>
      <c r="AF89" s="128">
        <f>'Phase II Outputs'!U186/1000</f>
        <v>0</v>
      </c>
      <c r="AG89" s="128">
        <f>'Phase II Outputs'!V186/1000</f>
        <v>0</v>
      </c>
      <c r="AH89" s="128">
        <f>'Phase II Outputs'!W186/1000</f>
        <v>0</v>
      </c>
      <c r="AI89" s="128">
        <f>'Phase II Outputs'!X186/1000</f>
        <v>0</v>
      </c>
      <c r="AJ89" s="128">
        <f>'Phase II Outputs'!Y186/1000</f>
        <v>0</v>
      </c>
      <c r="AK89" s="128">
        <f>'Phase II Outputs'!Z186/1000</f>
        <v>0</v>
      </c>
      <c r="AL89" s="128">
        <f>'Phase II Outputs'!AA186/1000</f>
        <v>0</v>
      </c>
      <c r="AM89" s="128">
        <f>'Phase II Outputs'!AB186/1000</f>
        <v>0</v>
      </c>
      <c r="AN89" s="128">
        <f>'Phase II Outputs'!AC186/1000</f>
        <v>0</v>
      </c>
      <c r="AO89" s="128">
        <f>'Phase II Outputs'!AD186/1000</f>
        <v>5.8223273504048185</v>
      </c>
      <c r="AP89" s="128">
        <f>'Phase II Outputs'!AE186/1000</f>
        <v>12.203241327928392</v>
      </c>
      <c r="AQ89" s="128">
        <f>'Phase II Outputs'!AF186/1000</f>
        <v>12.545627058435565</v>
      </c>
      <c r="AR89" s="128">
        <f>'Phase II Outputs'!AG186/1000</f>
        <v>12.746182592234465</v>
      </c>
      <c r="AS89" s="128">
        <f>'Phase II Outputs'!AH186/1000</f>
        <v>12.930648005074215</v>
      </c>
      <c r="AT89" s="128">
        <f>'Phase II Outputs'!AI186/1000</f>
        <v>12.723559206314887</v>
      </c>
      <c r="AU89" s="128">
        <f>'Phase II Outputs'!AJ186/1000</f>
        <v>12.90978433287604</v>
      </c>
      <c r="AV89" s="128">
        <f>'Phase II Outputs'!AK186/1000</f>
        <v>12.932306777143548</v>
      </c>
      <c r="AW89" s="128">
        <f>'Phase II Outputs'!AL186/1000</f>
        <v>13.086776772944413</v>
      </c>
      <c r="AX89" s="128">
        <f>'Phase II Outputs'!AM186/1000</f>
        <v>13.28991244198464</v>
      </c>
      <c r="AY89" s="128">
        <f>'Phase II Outputs'!AN186/1000</f>
        <v>13.544144293055366</v>
      </c>
      <c r="AZ89" s="128">
        <f>'Phase II Outputs'!AO186/1000</f>
        <v>13.971177152709574</v>
      </c>
      <c r="BA89" s="128">
        <f>'Phase II Outputs'!AP186/1000</f>
        <v>14.264788645570363</v>
      </c>
      <c r="BB89" s="128">
        <f>'Phase II Outputs'!AQ186/1000</f>
        <v>14.454885551802352</v>
      </c>
      <c r="BC89" s="128">
        <f>'Phase II Outputs'!AR186/1000</f>
        <v>14.736285492653423</v>
      </c>
      <c r="BD89" s="128">
        <f>'Phase II Outputs'!AS186/1000</f>
        <v>14.919158611770809</v>
      </c>
      <c r="BE89" s="128">
        <f>'Phase II Outputs'!AT186/1000</f>
        <v>14.98338953910954</v>
      </c>
      <c r="BF89" s="128">
        <f>'Phase II Outputs'!AU186/1000</f>
        <v>14.922568415259244</v>
      </c>
      <c r="BG89" s="128">
        <f>'Phase II Outputs'!AV186/1000</f>
        <v>15.221019783564428</v>
      </c>
      <c r="BH89" s="128">
        <f>'Phase II Outputs'!AW186/1000</f>
        <v>15.525440179235718</v>
      </c>
      <c r="BI89" s="128">
        <f>'Phase II Outputs'!AX186/1000</f>
        <v>8.4047069021784058</v>
      </c>
      <c r="BJ89" s="128">
        <f>'Phase II Outputs'!AY186/1000</f>
        <v>0</v>
      </c>
      <c r="BK89" s="128">
        <f>'Phase II Outputs'!AZ186/1000</f>
        <v>0</v>
      </c>
      <c r="BL89" s="128">
        <f>'Phase II Outputs'!BA186/1000</f>
        <v>0</v>
      </c>
      <c r="BM89" s="128">
        <f>'Phase II Outputs'!BB186/1000</f>
        <v>0</v>
      </c>
      <c r="BN89" s="128">
        <f>'Phase II Outputs'!BC186/1000</f>
        <v>0</v>
      </c>
      <c r="BO89" s="128">
        <f>'Phase II Outputs'!BD186/1000</f>
        <v>0</v>
      </c>
      <c r="BP89" s="128">
        <f>'Phase II Outputs'!BE186/1000</f>
        <v>0</v>
      </c>
      <c r="BQ89" s="128">
        <f>'Phase II Outputs'!BF186/1000</f>
        <v>0</v>
      </c>
    </row>
    <row r="90" spans="16:69" x14ac:dyDescent="0.3">
      <c r="P90" s="118" t="s">
        <v>86</v>
      </c>
      <c r="Q90" s="110" t="s">
        <v>33</v>
      </c>
      <c r="R90" s="119" t="s">
        <v>88</v>
      </c>
      <c r="S90" s="129">
        <f t="shared" si="4"/>
        <v>174.12670836078306</v>
      </c>
      <c r="X90" s="128">
        <f>'Phase II Outputs'!M194/1000</f>
        <v>0</v>
      </c>
      <c r="Y90" s="128">
        <f>'Phase II Outputs'!N194/1000</f>
        <v>0</v>
      </c>
      <c r="Z90" s="128">
        <f>'Phase II Outputs'!O194/1000</f>
        <v>2.0688657883015411</v>
      </c>
      <c r="AA90" s="128">
        <f>'Phase II Outputs'!P194/1000</f>
        <v>4.2188711295282868</v>
      </c>
      <c r="AB90" s="128">
        <f>'Phase II Outputs'!Q194/1000</f>
        <v>3.9698684799758137</v>
      </c>
      <c r="AC90" s="128">
        <f>'Phase II Outputs'!R194/1000</f>
        <v>4.2201171218430655</v>
      </c>
      <c r="AD90" s="128">
        <f>'Phase II Outputs'!S194/1000</f>
        <v>4.3152610356369232</v>
      </c>
      <c r="AE90" s="128">
        <f>'Phase II Outputs'!T194/1000</f>
        <v>4.4930535488596437</v>
      </c>
      <c r="AF90" s="128">
        <f>'Phase II Outputs'!U194/1000</f>
        <v>4.4126482463785592</v>
      </c>
      <c r="AG90" s="128">
        <f>'Phase II Outputs'!V194/1000</f>
        <v>4.4651923394564017</v>
      </c>
      <c r="AH90" s="128">
        <f>'Phase II Outputs'!W194/1000</f>
        <v>4.4739588055722779</v>
      </c>
      <c r="AI90" s="128">
        <f>'Phase II Outputs'!X194/1000</f>
        <v>4.5308727784593001</v>
      </c>
      <c r="AJ90" s="128">
        <f>'Phase II Outputs'!Y194/1000</f>
        <v>4.5169485957630986</v>
      </c>
      <c r="AK90" s="128">
        <f>'Phase II Outputs'!Z194/1000</f>
        <v>4.4816853280098199</v>
      </c>
      <c r="AL90" s="128">
        <f>'Phase II Outputs'!AA194/1000</f>
        <v>4.4618659581978006</v>
      </c>
      <c r="AM90" s="128">
        <f>'Phase II Outputs'!AB194/1000</f>
        <v>4.4974267750117516</v>
      </c>
      <c r="AN90" s="128">
        <f>'Phase II Outputs'!AC194/1000</f>
        <v>4.6361224083052859</v>
      </c>
      <c r="AO90" s="128">
        <f>'Phase II Outputs'!AD194/1000</f>
        <v>4.617183521143903</v>
      </c>
      <c r="AP90" s="128">
        <f>'Phase II Outputs'!AE194/1000</f>
        <v>4.681925617522138</v>
      </c>
      <c r="AQ90" s="128">
        <f>'Phase II Outputs'!AF194/1000</f>
        <v>4.8109473239007112</v>
      </c>
      <c r="AR90" s="128">
        <f>'Phase II Outputs'!AG194/1000</f>
        <v>4.8876913178655483</v>
      </c>
      <c r="AS90" s="128">
        <f>'Phase II Outputs'!AH194/1000</f>
        <v>4.9610066876335326</v>
      </c>
      <c r="AT90" s="128">
        <f>'Phase II Outputs'!AI194/1000</f>
        <v>4.9174164881432532</v>
      </c>
      <c r="AU90" s="128">
        <f>'Phase II Outputs'!AJ194/1000</f>
        <v>4.9504239589997283</v>
      </c>
      <c r="AV90" s="128">
        <f>'Phase II Outputs'!AK194/1000</f>
        <v>4.9592248587669792</v>
      </c>
      <c r="AW90" s="128">
        <f>'Phase II Outputs'!AL194/1000</f>
        <v>5.0182913633654245</v>
      </c>
      <c r="AX90" s="128">
        <f>'Phase II Outputs'!AM194/1000</f>
        <v>5.0988430337657684</v>
      </c>
      <c r="AY90" s="128">
        <f>'Phase II Outputs'!AN194/1000</f>
        <v>5.221260662763358</v>
      </c>
      <c r="AZ90" s="128">
        <f>'Phase II Outputs'!AO194/1000</f>
        <v>5.3574231394532053</v>
      </c>
      <c r="BA90" s="128">
        <f>'Phase II Outputs'!AP194/1000</f>
        <v>5.4701938267156374</v>
      </c>
      <c r="BB90" s="128">
        <f>'Phase II Outputs'!AQ194/1000</f>
        <v>5.5429042668090656</v>
      </c>
      <c r="BC90" s="128">
        <f>'Phase II Outputs'!AR194/1000</f>
        <v>5.6537623521452458</v>
      </c>
      <c r="BD90" s="128">
        <f>'Phase II Outputs'!AS194/1000</f>
        <v>5.7516336281719269</v>
      </c>
      <c r="BE90" s="128">
        <f>'Phase II Outputs'!AT194/1000</f>
        <v>5.74556260428625</v>
      </c>
      <c r="BF90" s="128">
        <f>'Phase II Outputs'!AU194/1000</f>
        <v>5.7252321519941596</v>
      </c>
      <c r="BG90" s="128">
        <f>'Phase II Outputs'!AV194/1000</f>
        <v>5.8397367950340424</v>
      </c>
      <c r="BH90" s="128">
        <f>'Phase II Outputs'!AW194/1000</f>
        <v>5.9565315309347229</v>
      </c>
      <c r="BI90" s="128">
        <f>'Phase II Outputs'!AX194/1000</f>
        <v>5.1967548920689177</v>
      </c>
      <c r="BJ90" s="128">
        <f>'Phase II Outputs'!AY194/1000</f>
        <v>0</v>
      </c>
      <c r="BK90" s="128">
        <f>'Phase II Outputs'!AZ194/1000</f>
        <v>0</v>
      </c>
      <c r="BL90" s="128">
        <f>'Phase II Outputs'!BA194/1000</f>
        <v>0</v>
      </c>
      <c r="BM90" s="128">
        <f>'Phase II Outputs'!BB194/1000</f>
        <v>0</v>
      </c>
      <c r="BN90" s="128">
        <f>'Phase II Outputs'!BC194/1000</f>
        <v>0</v>
      </c>
      <c r="BO90" s="128">
        <f>'Phase II Outputs'!BD194/1000</f>
        <v>0</v>
      </c>
      <c r="BP90" s="128">
        <f>'Phase II Outputs'!BE194/1000</f>
        <v>0</v>
      </c>
      <c r="BQ90" s="128">
        <f>'Phase II Outputs'!BF194/1000</f>
        <v>0</v>
      </c>
    </row>
    <row r="91" spans="16:69" x14ac:dyDescent="0.3">
      <c r="P91" s="125" t="s">
        <v>101</v>
      </c>
      <c r="Q91" s="126"/>
      <c r="R91" s="127" t="s">
        <v>88</v>
      </c>
      <c r="S91" s="130">
        <f t="shared" si="4"/>
        <v>2451.6557361151245</v>
      </c>
      <c r="T91" s="126"/>
      <c r="U91" s="126"/>
      <c r="V91" s="126"/>
      <c r="W91" s="126"/>
      <c r="X91" s="130">
        <f t="shared" ref="X91:BQ91" si="6">SUM(X86:X90)</f>
        <v>18.898729238212685</v>
      </c>
      <c r="Y91" s="130">
        <f t="shared" si="6"/>
        <v>0</v>
      </c>
      <c r="Z91" s="130">
        <f t="shared" si="6"/>
        <v>2.0688657883015411</v>
      </c>
      <c r="AA91" s="130">
        <f t="shared" si="6"/>
        <v>4.2188711295282868</v>
      </c>
      <c r="AB91" s="130">
        <f t="shared" si="6"/>
        <v>3.9698684799758137</v>
      </c>
      <c r="AC91" s="130">
        <f t="shared" si="6"/>
        <v>4.2201171218430655</v>
      </c>
      <c r="AD91" s="130">
        <f t="shared" si="6"/>
        <v>4.3152610356369232</v>
      </c>
      <c r="AE91" s="130">
        <f t="shared" si="6"/>
        <v>4.4930535488596437</v>
      </c>
      <c r="AF91" s="130">
        <f t="shared" si="6"/>
        <v>4.4126482463785592</v>
      </c>
      <c r="AG91" s="130">
        <f t="shared" si="6"/>
        <v>4.4651923394564017</v>
      </c>
      <c r="AH91" s="130">
        <f t="shared" si="6"/>
        <v>4.4739588055722779</v>
      </c>
      <c r="AI91" s="130">
        <f t="shared" si="6"/>
        <v>4.5308727784593001</v>
      </c>
      <c r="AJ91" s="130">
        <f t="shared" si="6"/>
        <v>4.5169485957630986</v>
      </c>
      <c r="AK91" s="130">
        <f t="shared" si="6"/>
        <v>4.4816853280098199</v>
      </c>
      <c r="AL91" s="130">
        <f t="shared" si="6"/>
        <v>4.4618659581978006</v>
      </c>
      <c r="AM91" s="130">
        <f t="shared" si="6"/>
        <v>36.107759059066204</v>
      </c>
      <c r="AN91" s="130">
        <f t="shared" si="6"/>
        <v>93.542920872342876</v>
      </c>
      <c r="AO91" s="130">
        <f t="shared" si="6"/>
        <v>98.985047078130748</v>
      </c>
      <c r="AP91" s="130">
        <f t="shared" si="6"/>
        <v>106.6652455357283</v>
      </c>
      <c r="AQ91" s="130">
        <f t="shared" si="6"/>
        <v>109.61598831075078</v>
      </c>
      <c r="AR91" s="130">
        <f t="shared" si="6"/>
        <v>110.89504525492542</v>
      </c>
      <c r="AS91" s="130">
        <f t="shared" si="6"/>
        <v>111.98269541137383</v>
      </c>
      <c r="AT91" s="130">
        <f t="shared" si="6"/>
        <v>111.58479619222072</v>
      </c>
      <c r="AU91" s="130">
        <f t="shared" si="6"/>
        <v>113.1731164439031</v>
      </c>
      <c r="AV91" s="130">
        <f t="shared" si="6"/>
        <v>113.37658611031753</v>
      </c>
      <c r="AW91" s="130">
        <f t="shared" si="6"/>
        <v>114.28059281718751</v>
      </c>
      <c r="AX91" s="130">
        <f t="shared" si="6"/>
        <v>115.56762676342457</v>
      </c>
      <c r="AY91" s="130">
        <f t="shared" si="6"/>
        <v>118.76788539919909</v>
      </c>
      <c r="AZ91" s="130">
        <f t="shared" si="6"/>
        <v>122.4776606254572</v>
      </c>
      <c r="BA91" s="130">
        <f t="shared" si="6"/>
        <v>125.05825380368243</v>
      </c>
      <c r="BB91" s="130">
        <f t="shared" si="6"/>
        <v>126.22251272784058</v>
      </c>
      <c r="BC91" s="130">
        <f t="shared" si="6"/>
        <v>128.13390899299498</v>
      </c>
      <c r="BD91" s="130">
        <f t="shared" si="6"/>
        <v>130.82551640072563</v>
      </c>
      <c r="BE91" s="130">
        <f t="shared" si="6"/>
        <v>131.351049426294</v>
      </c>
      <c r="BF91" s="130">
        <f t="shared" si="6"/>
        <v>130.87846581361214</v>
      </c>
      <c r="BG91" s="130">
        <f t="shared" si="6"/>
        <v>93.551691177333524</v>
      </c>
      <c r="BH91" s="130">
        <f t="shared" si="6"/>
        <v>21.481971710170441</v>
      </c>
      <c r="BI91" s="130">
        <f t="shared" si="6"/>
        <v>13.601461794247324</v>
      </c>
      <c r="BJ91" s="130">
        <f t="shared" si="6"/>
        <v>0</v>
      </c>
      <c r="BK91" s="130">
        <f t="shared" si="6"/>
        <v>0</v>
      </c>
      <c r="BL91" s="130">
        <f t="shared" si="6"/>
        <v>0</v>
      </c>
      <c r="BM91" s="130">
        <f t="shared" si="6"/>
        <v>0</v>
      </c>
      <c r="BN91" s="130">
        <f t="shared" si="6"/>
        <v>0</v>
      </c>
      <c r="BO91" s="130">
        <f t="shared" si="6"/>
        <v>0</v>
      </c>
      <c r="BP91" s="130">
        <f t="shared" si="6"/>
        <v>0</v>
      </c>
      <c r="BQ91" s="130">
        <f t="shared" si="6"/>
        <v>0</v>
      </c>
    </row>
    <row r="92" spans="16:69" x14ac:dyDescent="0.3">
      <c r="P92" s="118" t="s">
        <v>81</v>
      </c>
      <c r="Q92" s="110" t="s">
        <v>29</v>
      </c>
      <c r="R92" s="119" t="s">
        <v>88</v>
      </c>
      <c r="S92" s="129">
        <f t="shared" si="4"/>
        <v>55.941759110384616</v>
      </c>
      <c r="X92" s="128">
        <f>'Phase II Outputs'!M163/1000</f>
        <v>0.10014076811349139</v>
      </c>
      <c r="Y92" s="128">
        <f>'Phase II Outputs'!N163/1000</f>
        <v>0</v>
      </c>
      <c r="Z92" s="128">
        <f>'Phase II Outputs'!O163/1000</f>
        <v>0</v>
      </c>
      <c r="AA92" s="128">
        <f>'Phase II Outputs'!P163/1000</f>
        <v>0</v>
      </c>
      <c r="AB92" s="128">
        <f>'Phase II Outputs'!Q163/1000</f>
        <v>0</v>
      </c>
      <c r="AC92" s="128">
        <f>'Phase II Outputs'!R163/1000</f>
        <v>0</v>
      </c>
      <c r="AD92" s="128">
        <f>'Phase II Outputs'!S163/1000</f>
        <v>0</v>
      </c>
      <c r="AE92" s="128">
        <f>'Phase II Outputs'!T163/1000</f>
        <v>0</v>
      </c>
      <c r="AF92" s="128">
        <f>'Phase II Outputs'!U163/1000</f>
        <v>0</v>
      </c>
      <c r="AG92" s="128">
        <f>'Phase II Outputs'!V163/1000</f>
        <v>0</v>
      </c>
      <c r="AH92" s="128">
        <f>'Phase II Outputs'!W163/1000</f>
        <v>0</v>
      </c>
      <c r="AI92" s="128">
        <f>'Phase II Outputs'!X163/1000</f>
        <v>0</v>
      </c>
      <c r="AJ92" s="128">
        <f>'Phase II Outputs'!Y163/1000</f>
        <v>0</v>
      </c>
      <c r="AK92" s="128">
        <f>'Phase II Outputs'!Z163/1000</f>
        <v>0</v>
      </c>
      <c r="AL92" s="128">
        <f>'Phase II Outputs'!AA163/1000</f>
        <v>0</v>
      </c>
      <c r="AM92" s="128">
        <f>'Phase II Outputs'!AB163/1000</f>
        <v>1.1892236660263205</v>
      </c>
      <c r="AN92" s="128">
        <f>'Phase II Outputs'!AC163/1000</f>
        <v>2.6556276619410184</v>
      </c>
      <c r="AO92" s="128">
        <f>'Phase II Outputs'!AD163/1000</f>
        <v>2.6595652363717805</v>
      </c>
      <c r="AP92" s="128">
        <f>'Phase II Outputs'!AE163/1000</f>
        <v>2.6688097692917019</v>
      </c>
      <c r="AQ92" s="128">
        <f>'Phase II Outputs'!AF163/1000</f>
        <v>2.6737202929747852</v>
      </c>
      <c r="AR92" s="128">
        <f>'Phase II Outputs'!AG163/1000</f>
        <v>2.6645946341165936</v>
      </c>
      <c r="AS92" s="128">
        <f>'Phase II Outputs'!AH163/1000</f>
        <v>2.7030362096833014</v>
      </c>
      <c r="AT92" s="128">
        <f>'Phase II Outputs'!AI163/1000</f>
        <v>2.7055848265638769</v>
      </c>
      <c r="AU92" s="128">
        <f>'Phase II Outputs'!AJ163/1000</f>
        <v>2.658721514824292</v>
      </c>
      <c r="AV92" s="128">
        <f>'Phase II Outputs'!AK163/1000</f>
        <v>2.6586777773621999</v>
      </c>
      <c r="AW92" s="128">
        <f>'Phase II Outputs'!AL163/1000</f>
        <v>2.6452428268002977</v>
      </c>
      <c r="AX92" s="128">
        <f>'Phase II Outputs'!AM163/1000</f>
        <v>2.6832556146748576</v>
      </c>
      <c r="AY92" s="128">
        <f>'Phase II Outputs'!AN163/1000</f>
        <v>2.7328965155018832</v>
      </c>
      <c r="AZ92" s="128">
        <f>'Phase II Outputs'!AO163/1000</f>
        <v>2.7832081104979172</v>
      </c>
      <c r="BA92" s="128">
        <f>'Phase II Outputs'!AP163/1000</f>
        <v>2.8346939383243308</v>
      </c>
      <c r="BB92" s="128">
        <f>'Phase II Outputs'!AQ163/1000</f>
        <v>2.8734392759803233</v>
      </c>
      <c r="BC92" s="128">
        <f>'Phase II Outputs'!AR163/1000</f>
        <v>2.9145654619662853</v>
      </c>
      <c r="BD92" s="128">
        <f>'Phase II Outputs'!AS163/1000</f>
        <v>2.9684768072826202</v>
      </c>
      <c r="BE92" s="128">
        <f>'Phase II Outputs'!AT163/1000</f>
        <v>3.0231157918570326</v>
      </c>
      <c r="BF92" s="128">
        <f>'Phase II Outputs'!AU163/1000</f>
        <v>3.083578107694172</v>
      </c>
      <c r="BG92" s="128">
        <f>'Phase II Outputs'!AV163/1000</f>
        <v>2.0615843025355374</v>
      </c>
      <c r="BH92" s="128">
        <f>'Phase II Outputs'!AW163/1000</f>
        <v>0</v>
      </c>
      <c r="BI92" s="128">
        <f>'Phase II Outputs'!AX163/1000</f>
        <v>0</v>
      </c>
      <c r="BJ92" s="128">
        <f>'Phase II Outputs'!AY163/1000</f>
        <v>0</v>
      </c>
      <c r="BK92" s="128">
        <f>'Phase II Outputs'!AZ163/1000</f>
        <v>0</v>
      </c>
      <c r="BL92" s="128">
        <f>'Phase II Outputs'!BA163/1000</f>
        <v>0</v>
      </c>
      <c r="BM92" s="128">
        <f>'Phase II Outputs'!BB163/1000</f>
        <v>0</v>
      </c>
      <c r="BN92" s="128">
        <f>'Phase II Outputs'!BC163/1000</f>
        <v>0</v>
      </c>
      <c r="BO92" s="128">
        <f>'Phase II Outputs'!BD163/1000</f>
        <v>0</v>
      </c>
      <c r="BP92" s="128">
        <f>'Phase II Outputs'!BE163/1000</f>
        <v>0</v>
      </c>
      <c r="BQ92" s="128">
        <f>'Phase II Outputs'!BF163/1000</f>
        <v>0</v>
      </c>
    </row>
    <row r="93" spans="16:69" x14ac:dyDescent="0.3">
      <c r="P93" s="118" t="s">
        <v>83</v>
      </c>
      <c r="Q93" s="110" t="s">
        <v>30</v>
      </c>
      <c r="R93" s="119" t="s">
        <v>88</v>
      </c>
      <c r="S93" s="129">
        <f t="shared" si="4"/>
        <v>6.9067339160469325</v>
      </c>
      <c r="X93" s="128">
        <f>'Phase II Outputs'!M171/1000</f>
        <v>0</v>
      </c>
      <c r="Y93" s="128">
        <f>'Phase II Outputs'!N171/1000</f>
        <v>0</v>
      </c>
      <c r="Z93" s="128">
        <f>'Phase II Outputs'!O171/1000</f>
        <v>0</v>
      </c>
      <c r="AA93" s="128">
        <f>'Phase II Outputs'!P171/1000</f>
        <v>0</v>
      </c>
      <c r="AB93" s="128">
        <f>'Phase II Outputs'!Q171/1000</f>
        <v>0</v>
      </c>
      <c r="AC93" s="128">
        <f>'Phase II Outputs'!R171/1000</f>
        <v>0</v>
      </c>
      <c r="AD93" s="128">
        <f>'Phase II Outputs'!S171/1000</f>
        <v>0</v>
      </c>
      <c r="AE93" s="128">
        <f>'Phase II Outputs'!T171/1000</f>
        <v>0</v>
      </c>
      <c r="AF93" s="128">
        <f>'Phase II Outputs'!U171/1000</f>
        <v>0</v>
      </c>
      <c r="AG93" s="128">
        <f>'Phase II Outputs'!V171/1000</f>
        <v>0</v>
      </c>
      <c r="AH93" s="128">
        <f>'Phase II Outputs'!W171/1000</f>
        <v>0</v>
      </c>
      <c r="AI93" s="128">
        <f>'Phase II Outputs'!X171/1000</f>
        <v>0</v>
      </c>
      <c r="AJ93" s="128">
        <f>'Phase II Outputs'!Y171/1000</f>
        <v>0</v>
      </c>
      <c r="AK93" s="128">
        <f>'Phase II Outputs'!Z171/1000</f>
        <v>0</v>
      </c>
      <c r="AL93" s="128">
        <f>'Phase II Outputs'!AA171/1000</f>
        <v>0</v>
      </c>
      <c r="AM93" s="128">
        <f>'Phase II Outputs'!AB171/1000</f>
        <v>0</v>
      </c>
      <c r="AN93" s="128">
        <f>'Phase II Outputs'!AC171/1000</f>
        <v>0.33805313420901206</v>
      </c>
      <c r="AO93" s="128">
        <f>'Phase II Outputs'!AD171/1000</f>
        <v>0.33856389833016504</v>
      </c>
      <c r="AP93" s="128">
        <f>'Phase II Outputs'!AE171/1000</f>
        <v>0.33973205586227401</v>
      </c>
      <c r="AQ93" s="128">
        <f>'Phase II Outputs'!AF171/1000</f>
        <v>0.34035627019562992</v>
      </c>
      <c r="AR93" s="128">
        <f>'Phase II Outputs'!AG171/1000</f>
        <v>0.33843434216992307</v>
      </c>
      <c r="AS93" s="128">
        <f>'Phase II Outputs'!AH171/1000</f>
        <v>0.34237583462137228</v>
      </c>
      <c r="AT93" s="128">
        <f>'Phase II Outputs'!AI171/1000</f>
        <v>0.34269903135767332</v>
      </c>
      <c r="AU93" s="128">
        <f>'Phase II Outputs'!AJ171/1000</f>
        <v>0.33676278342213511</v>
      </c>
      <c r="AV93" s="128">
        <f>'Phase II Outputs'!AK171/1000</f>
        <v>0.33675761745447585</v>
      </c>
      <c r="AW93" s="128">
        <f>'Phase II Outputs'!AL171/1000</f>
        <v>0.3350592666505815</v>
      </c>
      <c r="AX93" s="128">
        <f>'Phase II Outputs'!AM171/1000</f>
        <v>0.33987035663293041</v>
      </c>
      <c r="AY93" s="128">
        <f>'Phase II Outputs'!AN171/1000</f>
        <v>0.34615842814015935</v>
      </c>
      <c r="AZ93" s="128">
        <f>'Phase II Outputs'!AO171/1000</f>
        <v>0.35253068247588987</v>
      </c>
      <c r="BA93" s="128">
        <f>'Phase II Outputs'!AP171/1000</f>
        <v>0.35905245349987536</v>
      </c>
      <c r="BB93" s="128">
        <f>'Phase II Outputs'!AQ171/1000</f>
        <v>0.36396377564858906</v>
      </c>
      <c r="BC93" s="128">
        <f>'Phase II Outputs'!AR171/1000</f>
        <v>0.36916885501739088</v>
      </c>
      <c r="BD93" s="128">
        <f>'Phase II Outputs'!AS171/1000</f>
        <v>0.37599786968300281</v>
      </c>
      <c r="BE93" s="128">
        <f>'Phase II Outputs'!AT171/1000</f>
        <v>0.38291821200403819</v>
      </c>
      <c r="BF93" s="128">
        <f>'Phase II Outputs'!AU171/1000</f>
        <v>0.3905765762441189</v>
      </c>
      <c r="BG93" s="128">
        <f>'Phase II Outputs'!AV171/1000</f>
        <v>0.23770247242769441</v>
      </c>
      <c r="BH93" s="128">
        <f>'Phase II Outputs'!AW171/1000</f>
        <v>0</v>
      </c>
      <c r="BI93" s="128">
        <f>'Phase II Outputs'!AX171/1000</f>
        <v>0</v>
      </c>
      <c r="BJ93" s="128">
        <f>'Phase II Outputs'!AY171/1000</f>
        <v>0</v>
      </c>
      <c r="BK93" s="128">
        <f>'Phase II Outputs'!AZ171/1000</f>
        <v>0</v>
      </c>
      <c r="BL93" s="128">
        <f>'Phase II Outputs'!BA171/1000</f>
        <v>0</v>
      </c>
      <c r="BM93" s="128">
        <f>'Phase II Outputs'!BB171/1000</f>
        <v>0</v>
      </c>
      <c r="BN93" s="128">
        <f>'Phase II Outputs'!BC171/1000</f>
        <v>0</v>
      </c>
      <c r="BO93" s="128">
        <f>'Phase II Outputs'!BD171/1000</f>
        <v>0</v>
      </c>
      <c r="BP93" s="128">
        <f>'Phase II Outputs'!BE171/1000</f>
        <v>0</v>
      </c>
      <c r="BQ93" s="128">
        <f>'Phase II Outputs'!BF171/1000</f>
        <v>0</v>
      </c>
    </row>
    <row r="94" spans="16:69" x14ac:dyDescent="0.3">
      <c r="P94" s="118" t="s">
        <v>84</v>
      </c>
      <c r="Q94" s="110" t="s">
        <v>31</v>
      </c>
      <c r="R94" s="119" t="s">
        <v>88</v>
      </c>
      <c r="S94" s="129">
        <f t="shared" si="4"/>
        <v>6.3572886257633305</v>
      </c>
      <c r="X94" s="128">
        <f>'Phase II Outputs'!M179/1000</f>
        <v>0</v>
      </c>
      <c r="Y94" s="128">
        <f>'Phase II Outputs'!N179/1000</f>
        <v>0</v>
      </c>
      <c r="Z94" s="128">
        <f>'Phase II Outputs'!O179/1000</f>
        <v>0</v>
      </c>
      <c r="AA94" s="128">
        <f>'Phase II Outputs'!P179/1000</f>
        <v>0</v>
      </c>
      <c r="AB94" s="128">
        <f>'Phase II Outputs'!Q179/1000</f>
        <v>0</v>
      </c>
      <c r="AC94" s="128">
        <f>'Phase II Outputs'!R179/1000</f>
        <v>0</v>
      </c>
      <c r="AD94" s="128">
        <f>'Phase II Outputs'!S179/1000</f>
        <v>0</v>
      </c>
      <c r="AE94" s="128">
        <f>'Phase II Outputs'!T179/1000</f>
        <v>0</v>
      </c>
      <c r="AF94" s="128">
        <f>'Phase II Outputs'!U179/1000</f>
        <v>0</v>
      </c>
      <c r="AG94" s="128">
        <f>'Phase II Outputs'!V179/1000</f>
        <v>0</v>
      </c>
      <c r="AH94" s="128">
        <f>'Phase II Outputs'!W179/1000</f>
        <v>0</v>
      </c>
      <c r="AI94" s="128">
        <f>'Phase II Outputs'!X179/1000</f>
        <v>0</v>
      </c>
      <c r="AJ94" s="128">
        <f>'Phase II Outputs'!Y179/1000</f>
        <v>0</v>
      </c>
      <c r="AK94" s="128">
        <f>'Phase II Outputs'!Z179/1000</f>
        <v>0</v>
      </c>
      <c r="AL94" s="128">
        <f>'Phase II Outputs'!AA179/1000</f>
        <v>0</v>
      </c>
      <c r="AM94" s="128">
        <f>'Phase II Outputs'!AB179/1000</f>
        <v>0</v>
      </c>
      <c r="AN94" s="128">
        <f>'Phase II Outputs'!AC179/1000</f>
        <v>0.31100835539093474</v>
      </c>
      <c r="AO94" s="128">
        <f>'Phase II Outputs'!AD179/1000</f>
        <v>0.3114773043921133</v>
      </c>
      <c r="AP94" s="128">
        <f>'Phase II Outputs'!AE179/1000</f>
        <v>0.31254616215592934</v>
      </c>
      <c r="AQ94" s="128">
        <f>'Phase II Outputs'!AF179/1000</f>
        <v>0.31312723987142826</v>
      </c>
      <c r="AR94" s="128">
        <f>'Phase II Outputs'!AG179/1000</f>
        <v>0.31139990729183814</v>
      </c>
      <c r="AS94" s="128">
        <f>'Phase II Outputs'!AH179/1000</f>
        <v>0.31498226707625743</v>
      </c>
      <c r="AT94" s="128">
        <f>'Phase II Outputs'!AI179/1000</f>
        <v>0.31528257949834165</v>
      </c>
      <c r="AU94" s="128">
        <f>'Phase II Outputs'!AJ179/1000</f>
        <v>0.30981831736612075</v>
      </c>
      <c r="AV94" s="128">
        <f>'Phase II Outputs'!AK179/1000</f>
        <v>0.30981649083587465</v>
      </c>
      <c r="AW94" s="128">
        <f>'Phase II Outputs'!AL179/1000</f>
        <v>0.30828036337913167</v>
      </c>
      <c r="AX94" s="128">
        <f>'Phase II Outputs'!AM179/1000</f>
        <v>0.31267725294527515</v>
      </c>
      <c r="AY94" s="128">
        <f>'Phase II Outputs'!AN179/1000</f>
        <v>0.31846522526767401</v>
      </c>
      <c r="AZ94" s="128">
        <f>'Phase II Outputs'!AO179/1000</f>
        <v>0.32432462326961348</v>
      </c>
      <c r="BA94" s="128">
        <f>'Phase II Outputs'!AP179/1000</f>
        <v>0.33032771206721417</v>
      </c>
      <c r="BB94" s="128">
        <f>'Phase II Outputs'!AQ179/1000</f>
        <v>0.33487506651140903</v>
      </c>
      <c r="BC94" s="128">
        <f>'Phase II Outputs'!AR179/1000</f>
        <v>0.33963157188333076</v>
      </c>
      <c r="BD94" s="128">
        <f>'Phase II Outputs'!AS179/1000</f>
        <v>0.34591747254227462</v>
      </c>
      <c r="BE94" s="128">
        <f>'Phase II Outputs'!AT179/1000</f>
        <v>0.35228083972457402</v>
      </c>
      <c r="BF94" s="128">
        <f>'Phase II Outputs'!AU179/1000</f>
        <v>0.35932645651906547</v>
      </c>
      <c r="BG94" s="128">
        <f>'Phase II Outputs'!AV179/1000</f>
        <v>0.22172341777492927</v>
      </c>
      <c r="BH94" s="128">
        <f>'Phase II Outputs'!AW179/1000</f>
        <v>0</v>
      </c>
      <c r="BI94" s="128">
        <f>'Phase II Outputs'!AX179/1000</f>
        <v>0</v>
      </c>
      <c r="BJ94" s="128">
        <f>'Phase II Outputs'!AY179/1000</f>
        <v>0</v>
      </c>
      <c r="BK94" s="128">
        <f>'Phase II Outputs'!AZ179/1000</f>
        <v>0</v>
      </c>
      <c r="BL94" s="128">
        <f>'Phase II Outputs'!BA179/1000</f>
        <v>0</v>
      </c>
      <c r="BM94" s="128">
        <f>'Phase II Outputs'!BB179/1000</f>
        <v>0</v>
      </c>
      <c r="BN94" s="128">
        <f>'Phase II Outputs'!BC179/1000</f>
        <v>0</v>
      </c>
      <c r="BO94" s="128">
        <f>'Phase II Outputs'!BD179/1000</f>
        <v>0</v>
      </c>
      <c r="BP94" s="128">
        <f>'Phase II Outputs'!BE179/1000</f>
        <v>0</v>
      </c>
      <c r="BQ94" s="128">
        <f>'Phase II Outputs'!BF179/1000</f>
        <v>0</v>
      </c>
    </row>
    <row r="95" spans="16:69" x14ac:dyDescent="0.3">
      <c r="P95" s="118" t="s">
        <v>85</v>
      </c>
      <c r="Q95" s="110" t="s">
        <v>32</v>
      </c>
      <c r="R95" s="119" t="s">
        <v>88</v>
      </c>
      <c r="S95" s="129">
        <f t="shared" si="4"/>
        <v>9.568029710535674</v>
      </c>
      <c r="X95" s="128">
        <f>'Phase II Outputs'!M187/1000</f>
        <v>0</v>
      </c>
      <c r="Y95" s="128">
        <f>'Phase II Outputs'!N187/1000</f>
        <v>0</v>
      </c>
      <c r="Z95" s="128">
        <f>'Phase II Outputs'!O187/1000</f>
        <v>0</v>
      </c>
      <c r="AA95" s="128">
        <f>'Phase II Outputs'!P187/1000</f>
        <v>0</v>
      </c>
      <c r="AB95" s="128">
        <f>'Phase II Outputs'!Q187/1000</f>
        <v>0</v>
      </c>
      <c r="AC95" s="128">
        <f>'Phase II Outputs'!R187/1000</f>
        <v>0</v>
      </c>
      <c r="AD95" s="128">
        <f>'Phase II Outputs'!S187/1000</f>
        <v>0</v>
      </c>
      <c r="AE95" s="128">
        <f>'Phase II Outputs'!T187/1000</f>
        <v>0</v>
      </c>
      <c r="AF95" s="128">
        <f>'Phase II Outputs'!U187/1000</f>
        <v>0</v>
      </c>
      <c r="AG95" s="128">
        <f>'Phase II Outputs'!V187/1000</f>
        <v>0</v>
      </c>
      <c r="AH95" s="128">
        <f>'Phase II Outputs'!W187/1000</f>
        <v>0</v>
      </c>
      <c r="AI95" s="128">
        <f>'Phase II Outputs'!X187/1000</f>
        <v>0</v>
      </c>
      <c r="AJ95" s="128">
        <f>'Phase II Outputs'!Y187/1000</f>
        <v>0</v>
      </c>
      <c r="AK95" s="128">
        <f>'Phase II Outputs'!Z187/1000</f>
        <v>0</v>
      </c>
      <c r="AL95" s="128">
        <f>'Phase II Outputs'!AA187/1000</f>
        <v>0</v>
      </c>
      <c r="AM95" s="128">
        <f>'Phase II Outputs'!AB187/1000</f>
        <v>0</v>
      </c>
      <c r="AN95" s="128">
        <f>'Phase II Outputs'!AC187/1000</f>
        <v>0</v>
      </c>
      <c r="AO95" s="128">
        <f>'Phase II Outputs'!AD187/1000</f>
        <v>0.21762375513155266</v>
      </c>
      <c r="AP95" s="128">
        <f>'Phase II Outputs'!AE187/1000</f>
        <v>0.45141459906023645</v>
      </c>
      <c r="AQ95" s="128">
        <f>'Phase II Outputs'!AF187/1000</f>
        <v>0.45244009562817744</v>
      </c>
      <c r="AR95" s="128">
        <f>'Phase II Outputs'!AG187/1000</f>
        <v>0.45298933232205818</v>
      </c>
      <c r="AS95" s="128">
        <f>'Phase II Outputs'!AH187/1000</f>
        <v>0.461808857324079</v>
      </c>
      <c r="AT95" s="128">
        <f>'Phase II Outputs'!AI187/1000</f>
        <v>0.45555456957283208</v>
      </c>
      <c r="AU95" s="128">
        <f>'Phase II Outputs'!AJ187/1000</f>
        <v>0.44769113386392317</v>
      </c>
      <c r="AV95" s="128">
        <f>'Phase II Outputs'!AK187/1000</f>
        <v>0.44765677305496898</v>
      </c>
      <c r="AW95" s="128">
        <f>'Phase II Outputs'!AL187/1000</f>
        <v>0.44748333481680896</v>
      </c>
      <c r="AX95" s="128">
        <f>'Phase II Outputs'!AM187/1000</f>
        <v>0.45619518097486128</v>
      </c>
      <c r="AY95" s="128">
        <f>'Phase II Outputs'!AN187/1000</f>
        <v>0.46015362021277839</v>
      </c>
      <c r="AZ95" s="128">
        <f>'Phase II Outputs'!AO187/1000</f>
        <v>0.4686534108187389</v>
      </c>
      <c r="BA95" s="128">
        <f>'Phase II Outputs'!AP187/1000</f>
        <v>0.47729406452981643</v>
      </c>
      <c r="BB95" s="128">
        <f>'Phase II Outputs'!AQ187/1000</f>
        <v>0.48610972985122136</v>
      </c>
      <c r="BC95" s="128">
        <f>'Phase II Outputs'!AR187/1000</f>
        <v>0.49557305273517216</v>
      </c>
      <c r="BD95" s="128">
        <f>'Phase II Outputs'!AS187/1000</f>
        <v>0.49982010519838993</v>
      </c>
      <c r="BE95" s="128">
        <f>'Phase II Outputs'!AT187/1000</f>
        <v>0.50905105485436253</v>
      </c>
      <c r="BF95" s="128">
        <f>'Phase II Outputs'!AU187/1000</f>
        <v>0.51896071260415988</v>
      </c>
      <c r="BG95" s="128">
        <f>'Phase II Outputs'!AV187/1000</f>
        <v>0.5293399268562432</v>
      </c>
      <c r="BH95" s="128">
        <f>'Phase II Outputs'!AW187/1000</f>
        <v>0.53992672539336806</v>
      </c>
      <c r="BI95" s="128">
        <f>'Phase II Outputs'!AX187/1000</f>
        <v>0.29228967573192616</v>
      </c>
      <c r="BJ95" s="128">
        <f>'Phase II Outputs'!AY187/1000</f>
        <v>0</v>
      </c>
      <c r="BK95" s="128">
        <f>'Phase II Outputs'!AZ187/1000</f>
        <v>0</v>
      </c>
      <c r="BL95" s="128">
        <f>'Phase II Outputs'!BA187/1000</f>
        <v>0</v>
      </c>
      <c r="BM95" s="128">
        <f>'Phase II Outputs'!BB187/1000</f>
        <v>0</v>
      </c>
      <c r="BN95" s="128">
        <f>'Phase II Outputs'!BC187/1000</f>
        <v>0</v>
      </c>
      <c r="BO95" s="128">
        <f>'Phase II Outputs'!BD187/1000</f>
        <v>0</v>
      </c>
      <c r="BP95" s="128">
        <f>'Phase II Outputs'!BE187/1000</f>
        <v>0</v>
      </c>
      <c r="BQ95" s="128">
        <f>'Phase II Outputs'!BF187/1000</f>
        <v>0</v>
      </c>
    </row>
    <row r="96" spans="16:69" x14ac:dyDescent="0.3">
      <c r="P96" s="118" t="s">
        <v>86</v>
      </c>
      <c r="Q96" s="110" t="s">
        <v>33</v>
      </c>
      <c r="R96" s="119" t="s">
        <v>88</v>
      </c>
      <c r="S96" s="129">
        <f t="shared" si="4"/>
        <v>6.1665262976343467</v>
      </c>
      <c r="X96" s="128">
        <f>'Phase II Outputs'!M195/1000</f>
        <v>0</v>
      </c>
      <c r="Y96" s="128">
        <f>'Phase II Outputs'!N195/1000</f>
        <v>0</v>
      </c>
      <c r="Z96" s="128">
        <f>'Phase II Outputs'!O195/1000</f>
        <v>4.9071769172237684E-2</v>
      </c>
      <c r="AA96" s="128">
        <f>'Phase II Outputs'!P195/1000</f>
        <v>0.12333393423016162</v>
      </c>
      <c r="AB96" s="128">
        <f>'Phase II Outputs'!Q195/1000</f>
        <v>0.13944653277631841</v>
      </c>
      <c r="AC96" s="128">
        <f>'Phase II Outputs'!R195/1000</f>
        <v>0.15406776794030239</v>
      </c>
      <c r="AD96" s="128">
        <f>'Phase II Outputs'!S195/1000</f>
        <v>0.1631435215815876</v>
      </c>
      <c r="AE96" s="128">
        <f>'Phase II Outputs'!T195/1000</f>
        <v>0.16866520099994489</v>
      </c>
      <c r="AF96" s="128">
        <f>'Phase II Outputs'!U195/1000</f>
        <v>0.17229429161564877</v>
      </c>
      <c r="AG96" s="128">
        <f>'Phase II Outputs'!V195/1000</f>
        <v>0.1732397027876528</v>
      </c>
      <c r="AH96" s="128">
        <f>'Phase II Outputs'!W195/1000</f>
        <v>0.17150175421360397</v>
      </c>
      <c r="AI96" s="128">
        <f>'Phase II Outputs'!X195/1000</f>
        <v>0.16959132746188443</v>
      </c>
      <c r="AJ96" s="128">
        <f>'Phase II Outputs'!Y195/1000</f>
        <v>0.17015902244313047</v>
      </c>
      <c r="AK96" s="128">
        <f>'Phase II Outputs'!Z195/1000</f>
        <v>0.17095630652619623</v>
      </c>
      <c r="AL96" s="128">
        <f>'Phase II Outputs'!AA195/1000</f>
        <v>0.16872602362932868</v>
      </c>
      <c r="AM96" s="128">
        <f>'Phase II Outputs'!AB195/1000</f>
        <v>0.16919930828320906</v>
      </c>
      <c r="AN96" s="128">
        <f>'Phase II Outputs'!AC195/1000</f>
        <v>0.17232589287465686</v>
      </c>
      <c r="AO96" s="128">
        <f>'Phase II Outputs'!AD195/1000</f>
        <v>0.17257855072903067</v>
      </c>
      <c r="AP96" s="128">
        <f>'Phase II Outputs'!AE195/1000</f>
        <v>0.17319083665310006</v>
      </c>
      <c r="AQ96" s="128">
        <f>'Phase II Outputs'!AF195/1000</f>
        <v>0.17349993405265399</v>
      </c>
      <c r="AR96" s="128">
        <f>'Phase II Outputs'!AG195/1000</f>
        <v>0.17370471595355502</v>
      </c>
      <c r="AS96" s="128">
        <f>'Phase II Outputs'!AH195/1000</f>
        <v>0.17717881027262616</v>
      </c>
      <c r="AT96" s="128">
        <f>'Phase II Outputs'!AI195/1000</f>
        <v>0.1760632787840235</v>
      </c>
      <c r="AU96" s="128">
        <f>'Phase II Outputs'!AJ195/1000</f>
        <v>0.17167296200818732</v>
      </c>
      <c r="AV96" s="128">
        <f>'Phase II Outputs'!AK195/1000</f>
        <v>0.17166547588039544</v>
      </c>
      <c r="AW96" s="128">
        <f>'Phase II Outputs'!AL195/1000</f>
        <v>0.17159318855378547</v>
      </c>
      <c r="AX96" s="128">
        <f>'Phase II Outputs'!AM195/1000</f>
        <v>0.17502505232486118</v>
      </c>
      <c r="AY96" s="128">
        <f>'Phase II Outputs'!AN195/1000</f>
        <v>0.17738898405542175</v>
      </c>
      <c r="AZ96" s="128">
        <f>'Phase II Outputs'!AO195/1000</f>
        <v>0.17971102936140498</v>
      </c>
      <c r="BA96" s="128">
        <f>'Phase II Outputs'!AP195/1000</f>
        <v>0.18303047526258126</v>
      </c>
      <c r="BB96" s="128">
        <f>'Phase II Outputs'!AQ195/1000</f>
        <v>0.18640477547010184</v>
      </c>
      <c r="BC96" s="128">
        <f>'Phase II Outputs'!AR195/1000</f>
        <v>0.19013287097950385</v>
      </c>
      <c r="BD96" s="128">
        <f>'Phase II Outputs'!AS195/1000</f>
        <v>0.19269063356075355</v>
      </c>
      <c r="BE96" s="128">
        <f>'Phase II Outputs'!AT195/1000</f>
        <v>0.19520180642767385</v>
      </c>
      <c r="BF96" s="128">
        <f>'Phase II Outputs'!AU195/1000</f>
        <v>0.19910584255622729</v>
      </c>
      <c r="BG96" s="128">
        <f>'Phase II Outputs'!AV195/1000</f>
        <v>0.20308795940735183</v>
      </c>
      <c r="BH96" s="128">
        <f>'Phase II Outputs'!AW195/1000</f>
        <v>0.20714971859549888</v>
      </c>
      <c r="BI96" s="128">
        <f>'Phase II Outputs'!AX195/1000</f>
        <v>0.18072704020974578</v>
      </c>
      <c r="BJ96" s="128">
        <f>'Phase II Outputs'!AY195/1000</f>
        <v>0</v>
      </c>
      <c r="BK96" s="128">
        <f>'Phase II Outputs'!AZ195/1000</f>
        <v>0</v>
      </c>
      <c r="BL96" s="128">
        <f>'Phase II Outputs'!BA195/1000</f>
        <v>0</v>
      </c>
      <c r="BM96" s="128">
        <f>'Phase II Outputs'!BB195/1000</f>
        <v>0</v>
      </c>
      <c r="BN96" s="128">
        <f>'Phase II Outputs'!BC195/1000</f>
        <v>0</v>
      </c>
      <c r="BO96" s="128">
        <f>'Phase II Outputs'!BD195/1000</f>
        <v>0</v>
      </c>
      <c r="BP96" s="128">
        <f>'Phase II Outputs'!BE195/1000</f>
        <v>0</v>
      </c>
      <c r="BQ96" s="128">
        <f>'Phase II Outputs'!BF195/1000</f>
        <v>0</v>
      </c>
    </row>
    <row r="97" spans="3:69" x14ac:dyDescent="0.3">
      <c r="P97" s="125" t="s">
        <v>102</v>
      </c>
      <c r="Q97" s="126"/>
      <c r="R97" s="127" t="s">
        <v>88</v>
      </c>
      <c r="S97" s="130">
        <f t="shared" si="4"/>
        <v>84.940337660364904</v>
      </c>
      <c r="T97" s="126"/>
      <c r="U97" s="126"/>
      <c r="V97" s="126"/>
      <c r="W97" s="126"/>
      <c r="X97" s="130">
        <f t="shared" ref="X97:BQ97" si="7">SUM(X92:X96)</f>
        <v>0.10014076811349139</v>
      </c>
      <c r="Y97" s="130">
        <f t="shared" si="7"/>
        <v>0</v>
      </c>
      <c r="Z97" s="130">
        <f t="shared" si="7"/>
        <v>4.9071769172237684E-2</v>
      </c>
      <c r="AA97" s="130">
        <f t="shared" si="7"/>
        <v>0.12333393423016162</v>
      </c>
      <c r="AB97" s="130">
        <f t="shared" si="7"/>
        <v>0.13944653277631841</v>
      </c>
      <c r="AC97" s="130">
        <f t="shared" si="7"/>
        <v>0.15406776794030239</v>
      </c>
      <c r="AD97" s="130">
        <f t="shared" si="7"/>
        <v>0.1631435215815876</v>
      </c>
      <c r="AE97" s="130">
        <f t="shared" si="7"/>
        <v>0.16866520099994489</v>
      </c>
      <c r="AF97" s="130">
        <f t="shared" si="7"/>
        <v>0.17229429161564877</v>
      </c>
      <c r="AG97" s="130">
        <f t="shared" si="7"/>
        <v>0.1732397027876528</v>
      </c>
      <c r="AH97" s="130">
        <f t="shared" si="7"/>
        <v>0.17150175421360397</v>
      </c>
      <c r="AI97" s="130">
        <f t="shared" si="7"/>
        <v>0.16959132746188443</v>
      </c>
      <c r="AJ97" s="130">
        <f t="shared" si="7"/>
        <v>0.17015902244313047</v>
      </c>
      <c r="AK97" s="130">
        <f t="shared" si="7"/>
        <v>0.17095630652619623</v>
      </c>
      <c r="AL97" s="130">
        <f t="shared" si="7"/>
        <v>0.16872602362932868</v>
      </c>
      <c r="AM97" s="130">
        <f t="shared" si="7"/>
        <v>1.3584229743095295</v>
      </c>
      <c r="AN97" s="130">
        <f t="shared" si="7"/>
        <v>3.477015044415622</v>
      </c>
      <c r="AO97" s="130">
        <f t="shared" si="7"/>
        <v>3.699808744954642</v>
      </c>
      <c r="AP97" s="130">
        <f t="shared" si="7"/>
        <v>3.9456934230232417</v>
      </c>
      <c r="AQ97" s="130">
        <f t="shared" si="7"/>
        <v>3.9531438327226747</v>
      </c>
      <c r="AR97" s="130">
        <f t="shared" si="7"/>
        <v>3.9411229318539682</v>
      </c>
      <c r="AS97" s="130">
        <f t="shared" si="7"/>
        <v>3.9993819789776364</v>
      </c>
      <c r="AT97" s="130">
        <f t="shared" si="7"/>
        <v>3.9951842857767477</v>
      </c>
      <c r="AU97" s="130">
        <f t="shared" si="7"/>
        <v>3.9246667114846585</v>
      </c>
      <c r="AV97" s="130">
        <f t="shared" si="7"/>
        <v>3.9245741345879148</v>
      </c>
      <c r="AW97" s="130">
        <f t="shared" si="7"/>
        <v>3.9076589802006052</v>
      </c>
      <c r="AX97" s="130">
        <f t="shared" si="7"/>
        <v>3.9670234575527861</v>
      </c>
      <c r="AY97" s="130">
        <f t="shared" si="7"/>
        <v>4.0350627731779172</v>
      </c>
      <c r="AZ97" s="130">
        <f t="shared" si="7"/>
        <v>4.1084278564235639</v>
      </c>
      <c r="BA97" s="130">
        <f t="shared" si="7"/>
        <v>4.1843986436838172</v>
      </c>
      <c r="BB97" s="130">
        <f t="shared" si="7"/>
        <v>4.2447926234616444</v>
      </c>
      <c r="BC97" s="130">
        <f t="shared" si="7"/>
        <v>4.3090718125816831</v>
      </c>
      <c r="BD97" s="130">
        <f t="shared" si="7"/>
        <v>4.3829028882670418</v>
      </c>
      <c r="BE97" s="130">
        <f t="shared" si="7"/>
        <v>4.4625677048676806</v>
      </c>
      <c r="BF97" s="130">
        <f t="shared" si="7"/>
        <v>4.5515476956177432</v>
      </c>
      <c r="BG97" s="130">
        <f t="shared" si="7"/>
        <v>3.2534380790017559</v>
      </c>
      <c r="BH97" s="130">
        <f t="shared" si="7"/>
        <v>0.74707644398886697</v>
      </c>
      <c r="BI97" s="130">
        <f t="shared" si="7"/>
        <v>0.47301671594167194</v>
      </c>
      <c r="BJ97" s="130">
        <f t="shared" si="7"/>
        <v>0</v>
      </c>
      <c r="BK97" s="130">
        <f t="shared" si="7"/>
        <v>0</v>
      </c>
      <c r="BL97" s="130">
        <f t="shared" si="7"/>
        <v>0</v>
      </c>
      <c r="BM97" s="130">
        <f t="shared" si="7"/>
        <v>0</v>
      </c>
      <c r="BN97" s="130">
        <f t="shared" si="7"/>
        <v>0</v>
      </c>
      <c r="BO97" s="130">
        <f t="shared" si="7"/>
        <v>0</v>
      </c>
      <c r="BP97" s="130">
        <f t="shared" si="7"/>
        <v>0</v>
      </c>
      <c r="BQ97" s="130">
        <f t="shared" si="7"/>
        <v>0</v>
      </c>
    </row>
    <row r="98" spans="3:69" x14ac:dyDescent="0.3">
      <c r="P98" s="118" t="s">
        <v>81</v>
      </c>
      <c r="Q98" s="110" t="s">
        <v>29</v>
      </c>
      <c r="R98" s="119" t="s">
        <v>88</v>
      </c>
      <c r="S98" s="129">
        <f t="shared" si="4"/>
        <v>-34.360502441798843</v>
      </c>
      <c r="X98" s="128">
        <f>'Phase II Outputs'!M166/1000</f>
        <v>-0.52536007666250584</v>
      </c>
      <c r="Y98" s="128">
        <f>'Phase II Outputs'!N166/1000</f>
        <v>-1.1532516320380524</v>
      </c>
      <c r="Z98" s="128">
        <f>'Phase II Outputs'!O166/1000</f>
        <v>-1.183122928560532</v>
      </c>
      <c r="AA98" s="128">
        <f>'Phase II Outputs'!P166/1000</f>
        <v>6.4862301073718927</v>
      </c>
      <c r="AB98" s="128">
        <f>'Phase II Outputs'!Q166/1000</f>
        <v>-1.2085558490441639</v>
      </c>
      <c r="AC98" s="128">
        <f>'Phase II Outputs'!R166/1000</f>
        <v>-1.2152932030388657</v>
      </c>
      <c r="AD98" s="128">
        <f>'Phase II Outputs'!S166/1000</f>
        <v>-1.2264523584940175</v>
      </c>
      <c r="AE98" s="128">
        <f>'Phase II Outputs'!T166/1000</f>
        <v>-1.2258543413229703</v>
      </c>
      <c r="AF98" s="128">
        <f>'Phase II Outputs'!U166/1000</f>
        <v>-1.2281829398902189</v>
      </c>
      <c r="AG98" s="128">
        <f>'Phase II Outputs'!V166/1000</f>
        <v>-1.227706822610332</v>
      </c>
      <c r="AH98" s="128">
        <f>'Phase II Outputs'!W166/1000</f>
        <v>-1.2262152600162215</v>
      </c>
      <c r="AI98" s="128">
        <f>'Phase II Outputs'!X166/1000</f>
        <v>-1.2242746577732269</v>
      </c>
      <c r="AJ98" s="128">
        <f>'Phase II Outputs'!Y166/1000</f>
        <v>-1.222525547569761</v>
      </c>
      <c r="AK98" s="128">
        <f>'Phase II Outputs'!Z166/1000</f>
        <v>-1.222673179913992</v>
      </c>
      <c r="AL98" s="128">
        <f>'Phase II Outputs'!AA166/1000</f>
        <v>-1.2205959831099635</v>
      </c>
      <c r="AM98" s="128">
        <f>'Phase II Outputs'!AB166/1000</f>
        <v>-1.2157286789157984</v>
      </c>
      <c r="AN98" s="128">
        <f>'Phase II Outputs'!AC166/1000</f>
        <v>-1.217607208171708</v>
      </c>
      <c r="AO98" s="128">
        <f>'Phase II Outputs'!AD166/1000</f>
        <v>-1.2151009404045099</v>
      </c>
      <c r="AP98" s="128">
        <f>'Phase II Outputs'!AE166/1000</f>
        <v>-1.2153398575033769</v>
      </c>
      <c r="AQ98" s="128">
        <f>'Phase II Outputs'!AF166/1000</f>
        <v>-1.2139342408223184</v>
      </c>
      <c r="AR98" s="128">
        <f>'Phase II Outputs'!AG166/1000</f>
        <v>-1.2065190529961205</v>
      </c>
      <c r="AS98" s="128">
        <f>'Phase II Outputs'!AH166/1000</f>
        <v>-1.1999267282738162</v>
      </c>
      <c r="AT98" s="128">
        <f>'Phase II Outputs'!AI166/1000</f>
        <v>-1.1981659806842422</v>
      </c>
      <c r="AU98" s="128">
        <f>'Phase II Outputs'!AJ166/1000</f>
        <v>-1.1963015744497139</v>
      </c>
      <c r="AV98" s="128">
        <f>'Phase II Outputs'!AK166/1000</f>
        <v>-1.1945443755252818</v>
      </c>
      <c r="AW98" s="128">
        <f>'Phase II Outputs'!AL166/1000</f>
        <v>-1.1871889511284812</v>
      </c>
      <c r="AX98" s="128">
        <f>'Phase II Outputs'!AM166/1000</f>
        <v>-1.1806364190030145</v>
      </c>
      <c r="AY98" s="128">
        <f>'Phase II Outputs'!AN166/1000</f>
        <v>-1.1789004788392123</v>
      </c>
      <c r="AZ98" s="128">
        <f>'Phase II Outputs'!AO166/1000</f>
        <v>-1.1770623454924096</v>
      </c>
      <c r="BA98" s="128">
        <f>'Phase II Outputs'!AP166/1000</f>
        <v>-1.1753299110616575</v>
      </c>
      <c r="BB98" s="128">
        <f>'Phase II Outputs'!AQ166/1000</f>
        <v>-1.1680339485130191</v>
      </c>
      <c r="BC98" s="128">
        <f>'Phase II Outputs'!AR166/1000</f>
        <v>-1.1615210485305885</v>
      </c>
      <c r="BD98" s="128">
        <f>'Phase II Outputs'!AS166/1000</f>
        <v>-1.1598097584551179</v>
      </c>
      <c r="BE98" s="128">
        <f>'Phase II Outputs'!AT166/1000</f>
        <v>-1.1579977312737824</v>
      </c>
      <c r="BF98" s="128">
        <f>'Phase II Outputs'!AU166/1000</f>
        <v>-1.1579977312737824</v>
      </c>
      <c r="BG98" s="128">
        <f>'Phase II Outputs'!AV166/1000</f>
        <v>-0.75902080780796133</v>
      </c>
      <c r="BH98" s="128">
        <f>'Phase II Outputs'!AW166/1000</f>
        <v>0</v>
      </c>
      <c r="BI98" s="128">
        <f>'Phase II Outputs'!AX166/1000</f>
        <v>0</v>
      </c>
      <c r="BJ98" s="128">
        <f>'Phase II Outputs'!AY166/1000</f>
        <v>0</v>
      </c>
      <c r="BK98" s="128">
        <f>'Phase II Outputs'!AZ166/1000</f>
        <v>0</v>
      </c>
      <c r="BL98" s="128">
        <f>'Phase II Outputs'!BA166/1000</f>
        <v>0</v>
      </c>
      <c r="BM98" s="128">
        <f>'Phase II Outputs'!BB166/1000</f>
        <v>0</v>
      </c>
      <c r="BN98" s="128">
        <f>'Phase II Outputs'!BC166/1000</f>
        <v>0</v>
      </c>
      <c r="BO98" s="128">
        <f>'Phase II Outputs'!BD166/1000</f>
        <v>0</v>
      </c>
      <c r="BP98" s="128">
        <f>'Phase II Outputs'!BE166/1000</f>
        <v>0</v>
      </c>
      <c r="BQ98" s="128">
        <f>'Phase II Outputs'!BF166/1000</f>
        <v>0</v>
      </c>
    </row>
    <row r="99" spans="3:69" x14ac:dyDescent="0.3">
      <c r="P99" s="118" t="s">
        <v>83</v>
      </c>
      <c r="Q99" s="110" t="s">
        <v>30</v>
      </c>
      <c r="R99" s="119" t="s">
        <v>88</v>
      </c>
      <c r="S99" s="129">
        <f t="shared" si="4"/>
        <v>-8.6119606995871294</v>
      </c>
      <c r="X99" s="128">
        <f>'Phase II Outputs'!M174/1000</f>
        <v>-0.21925696007354681</v>
      </c>
      <c r="Y99" s="128">
        <f>'Phase II Outputs'!N174/1000</f>
        <v>-0.14768487659446947</v>
      </c>
      <c r="Z99" s="128">
        <f>'Phase II Outputs'!O174/1000</f>
        <v>-0.15122697066991639</v>
      </c>
      <c r="AA99" s="128">
        <f>'Phase II Outputs'!P174/1000</f>
        <v>-0.15375029505328408</v>
      </c>
      <c r="AB99" s="128">
        <f>'Phase II Outputs'!Q174/1000</f>
        <v>-0.15390661696530775</v>
      </c>
      <c r="AC99" s="128">
        <f>'Phase II Outputs'!R174/1000</f>
        <v>-0.15474399323892124</v>
      </c>
      <c r="AD99" s="128">
        <f>'Phase II Outputs'!S174/1000</f>
        <v>-0.15613016728724385</v>
      </c>
      <c r="AE99" s="128">
        <f>'Phase II Outputs'!T174/1000</f>
        <v>-0.15610299180388465</v>
      </c>
      <c r="AF99" s="128">
        <f>'Phase II Outputs'!U174/1000</f>
        <v>-0.15633120820117899</v>
      </c>
      <c r="AG99" s="128">
        <f>'Phase II Outputs'!V174/1000</f>
        <v>-0.15626042235827992</v>
      </c>
      <c r="AH99" s="128">
        <f>'Phase II Outputs'!W174/1000</f>
        <v>-0.15608552596536804</v>
      </c>
      <c r="AI99" s="128">
        <f>'Phase II Outputs'!X174/1000</f>
        <v>-0.15583383237928508</v>
      </c>
      <c r="AJ99" s="128">
        <f>'Phase II Outputs'!Y174/1000</f>
        <v>-0.15561586070622002</v>
      </c>
      <c r="AK99" s="128">
        <f>'Phase II Outputs'!Z174/1000</f>
        <v>-0.15563641227561795</v>
      </c>
      <c r="AL99" s="128">
        <f>'Phase II Outputs'!AA174/1000</f>
        <v>-0.15538808142774202</v>
      </c>
      <c r="AM99" s="128">
        <f>'Phase II Outputs'!AB174/1000</f>
        <v>-0.10801196187337629</v>
      </c>
      <c r="AN99" s="128">
        <f>'Phase II Outputs'!AC174/1000</f>
        <v>-0.32179760710320277</v>
      </c>
      <c r="AO99" s="128">
        <f>'Phase II Outputs'!AD174/1000</f>
        <v>-0.3178829179528696</v>
      </c>
      <c r="AP99" s="128">
        <f>'Phase II Outputs'!AE174/1000</f>
        <v>-0.31690938135488228</v>
      </c>
      <c r="AQ99" s="128">
        <f>'Phase II Outputs'!AF174/1000</f>
        <v>-0.31813004996620431</v>
      </c>
      <c r="AR99" s="128">
        <f>'Phase II Outputs'!AG174/1000</f>
        <v>-0.31644187656468636</v>
      </c>
      <c r="AS99" s="128">
        <f>'Phase II Outputs'!AH174/1000</f>
        <v>-0.31438683377067106</v>
      </c>
      <c r="AT99" s="128">
        <f>'Phase II Outputs'!AI174/1000</f>
        <v>-0.31096397980753249</v>
      </c>
      <c r="AU99" s="128">
        <f>'Phase II Outputs'!AJ174/1000</f>
        <v>-0.31012765935720527</v>
      </c>
      <c r="AV99" s="128">
        <f>'Phase II Outputs'!AK174/1000</f>
        <v>-0.30730525454071822</v>
      </c>
      <c r="AW99" s="128">
        <f>'Phase II Outputs'!AL174/1000</f>
        <v>-0.30537510179053673</v>
      </c>
      <c r="AX99" s="128">
        <f>'Phase II Outputs'!AM174/1000</f>
        <v>-0.30394345705487447</v>
      </c>
      <c r="AY99" s="128">
        <f>'Phase II Outputs'!AN174/1000</f>
        <v>-0.30532374291300962</v>
      </c>
      <c r="AZ99" s="128">
        <f>'Phase II Outputs'!AO174/1000</f>
        <v>-0.30709075264906294</v>
      </c>
      <c r="BA99" s="128">
        <f>'Phase II Outputs'!AP174/1000</f>
        <v>-0.30727148222003037</v>
      </c>
      <c r="BB99" s="128">
        <f>'Phase II Outputs'!AQ174/1000</f>
        <v>-0.30554885332716503</v>
      </c>
      <c r="BC99" s="128">
        <f>'Phase II Outputs'!AR174/1000</f>
        <v>-0.3047222386871189</v>
      </c>
      <c r="BD99" s="128">
        <f>'Phase II Outputs'!AS174/1000</f>
        <v>-0.30510564445267835</v>
      </c>
      <c r="BE99" s="128">
        <f>'Phase II Outputs'!AT174/1000</f>
        <v>-0.30267596324244911</v>
      </c>
      <c r="BF99" s="128">
        <f>'Phase II Outputs'!AU174/1000</f>
        <v>-0.29907596324244912</v>
      </c>
      <c r="BG99" s="128">
        <f>'Phase II Outputs'!AV174/1000</f>
        <v>-0.23991576271613962</v>
      </c>
      <c r="BH99" s="128">
        <f>'Phase II Outputs'!AW174/1000</f>
        <v>0</v>
      </c>
      <c r="BI99" s="128">
        <f>'Phase II Outputs'!AX174/1000</f>
        <v>0</v>
      </c>
      <c r="BJ99" s="128">
        <f>'Phase II Outputs'!AY174/1000</f>
        <v>0</v>
      </c>
      <c r="BK99" s="128">
        <f>'Phase II Outputs'!AZ174/1000</f>
        <v>0</v>
      </c>
      <c r="BL99" s="128">
        <f>'Phase II Outputs'!BA174/1000</f>
        <v>0</v>
      </c>
      <c r="BM99" s="128">
        <f>'Phase II Outputs'!BB174/1000</f>
        <v>0</v>
      </c>
      <c r="BN99" s="128">
        <f>'Phase II Outputs'!BC174/1000</f>
        <v>0</v>
      </c>
      <c r="BO99" s="128">
        <f>'Phase II Outputs'!BD174/1000</f>
        <v>0</v>
      </c>
      <c r="BP99" s="128">
        <f>'Phase II Outputs'!BE174/1000</f>
        <v>0</v>
      </c>
      <c r="BQ99" s="128">
        <f>'Phase II Outputs'!BF174/1000</f>
        <v>0</v>
      </c>
    </row>
    <row r="100" spans="3:69" x14ac:dyDescent="0.3">
      <c r="P100" s="118" t="s">
        <v>84</v>
      </c>
      <c r="Q100" s="110" t="s">
        <v>31</v>
      </c>
      <c r="R100" s="119" t="s">
        <v>88</v>
      </c>
      <c r="S100" s="129">
        <f t="shared" si="4"/>
        <v>-8.1894320329967201</v>
      </c>
      <c r="X100" s="128">
        <f>'Phase II Outputs'!M182/1000</f>
        <v>-0.2123526403962129</v>
      </c>
      <c r="Y100" s="128">
        <f>'Phase II Outputs'!N182/1000</f>
        <v>-0.13587336656375965</v>
      </c>
      <c r="Z100" s="128">
        <f>'Phase II Outputs'!O182/1000</f>
        <v>-0.13915512845611039</v>
      </c>
      <c r="AA100" s="128">
        <f>'Phase II Outputs'!P182/1000</f>
        <v>-0.14146864207410095</v>
      </c>
      <c r="AB100" s="128">
        <f>'Phase II Outputs'!Q182/1000</f>
        <v>-0.14160861156618398</v>
      </c>
      <c r="AC100" s="128">
        <f>'Phase II Outputs'!R182/1000</f>
        <v>-0.14237436832700615</v>
      </c>
      <c r="AD100" s="128">
        <f>'Phase II Outputs'!S182/1000</f>
        <v>-0.14363795191829495</v>
      </c>
      <c r="AE100" s="128">
        <f>'Phase II Outputs'!T182/1000</f>
        <v>-0.14361810825850399</v>
      </c>
      <c r="AF100" s="128">
        <f>'Phase II Outputs'!U182/1000</f>
        <v>-0.14382075047811435</v>
      </c>
      <c r="AG100" s="128">
        <f>'Phase II Outputs'!V182/1000</f>
        <v>-0.14376059479902528</v>
      </c>
      <c r="AH100" s="128">
        <f>'Phase II Outputs'!W182/1000</f>
        <v>-0.14359485364644489</v>
      </c>
      <c r="AI100" s="128">
        <f>'Phase II Outputs'!X182/1000</f>
        <v>-0.14336490468088534</v>
      </c>
      <c r="AJ100" s="128">
        <f>'Phase II Outputs'!Y182/1000</f>
        <v>-0.14316277313332193</v>
      </c>
      <c r="AK100" s="128">
        <f>'Phase II Outputs'!Z182/1000</f>
        <v>-0.14318298584153294</v>
      </c>
      <c r="AL100" s="128">
        <f>'Phase II Outputs'!AA182/1000</f>
        <v>-0.14295911487887236</v>
      </c>
      <c r="AM100" s="128">
        <f>'Phase II Outputs'!AB182/1000</f>
        <v>-0.10026299059924504</v>
      </c>
      <c r="AN100" s="128">
        <f>'Phase II Outputs'!AC182/1000</f>
        <v>-0.30939755640926181</v>
      </c>
      <c r="AO100" s="128">
        <f>'Phase II Outputs'!AD182/1000</f>
        <v>-0.30550760738843236</v>
      </c>
      <c r="AP100" s="128">
        <f>'Phase II Outputs'!AE182/1000</f>
        <v>-0.30452929321096794</v>
      </c>
      <c r="AQ100" s="128">
        <f>'Phase II Outputs'!AF182/1000</f>
        <v>-0.30576740592232737</v>
      </c>
      <c r="AR100" s="128">
        <f>'Phase II Outputs'!AG182/1000</f>
        <v>-0.30420077979530619</v>
      </c>
      <c r="AS100" s="128">
        <f>'Phase II Outputs'!AH182/1000</f>
        <v>-0.30222633301141227</v>
      </c>
      <c r="AT100" s="128">
        <f>'Phase II Outputs'!AI182/1000</f>
        <v>-0.29882262700040663</v>
      </c>
      <c r="AU100" s="128">
        <f>'Phase II Outputs'!AJ182/1000</f>
        <v>-0.29800389724605875</v>
      </c>
      <c r="AV100" s="128">
        <f>'Phase II Outputs'!AK182/1000</f>
        <v>-0.29520060178941937</v>
      </c>
      <c r="AW100" s="128">
        <f>'Phase II Outputs'!AL182/1000</f>
        <v>-0.29335668980767204</v>
      </c>
      <c r="AX100" s="128">
        <f>'Phase II Outputs'!AM182/1000</f>
        <v>-0.29197845141628148</v>
      </c>
      <c r="AY100" s="128">
        <f>'Phase II Outputs'!AN182/1000</f>
        <v>-0.29337761544650037</v>
      </c>
      <c r="AZ100" s="128">
        <f>'Phase II Outputs'!AO182/1000</f>
        <v>-0.29516196799181432</v>
      </c>
      <c r="BA100" s="128">
        <f>'Phase II Outputs'!AP182/1000</f>
        <v>-0.29536153760947537</v>
      </c>
      <c r="BB100" s="128">
        <f>'Phase II Outputs'!AQ182/1000</f>
        <v>-0.29372448659192041</v>
      </c>
      <c r="BC100" s="128">
        <f>'Phase II Outputs'!AR182/1000</f>
        <v>-0.29295095527478032</v>
      </c>
      <c r="BD100" s="128">
        <f>'Phase II Outputs'!AS182/1000</f>
        <v>-0.29335297114344722</v>
      </c>
      <c r="BE100" s="128">
        <f>'Phase II Outputs'!AT182/1000</f>
        <v>-0.29094038642882775</v>
      </c>
      <c r="BF100" s="128">
        <f>'Phase II Outputs'!AU182/1000</f>
        <v>-0.28734038642882781</v>
      </c>
      <c r="BG100" s="128">
        <f>'Phase II Outputs'!AV182/1000</f>
        <v>-0.23403269746596644</v>
      </c>
      <c r="BH100" s="128">
        <f>'Phase II Outputs'!AW182/1000</f>
        <v>0</v>
      </c>
      <c r="BI100" s="128">
        <f>'Phase II Outputs'!AX182/1000</f>
        <v>0</v>
      </c>
      <c r="BJ100" s="128">
        <f>'Phase II Outputs'!AY182/1000</f>
        <v>0</v>
      </c>
      <c r="BK100" s="128">
        <f>'Phase II Outputs'!AZ182/1000</f>
        <v>0</v>
      </c>
      <c r="BL100" s="128">
        <f>'Phase II Outputs'!BA182/1000</f>
        <v>0</v>
      </c>
      <c r="BM100" s="128">
        <f>'Phase II Outputs'!BB182/1000</f>
        <v>0</v>
      </c>
      <c r="BN100" s="128">
        <f>'Phase II Outputs'!BC182/1000</f>
        <v>0</v>
      </c>
      <c r="BO100" s="128">
        <f>'Phase II Outputs'!BD182/1000</f>
        <v>0</v>
      </c>
      <c r="BP100" s="128">
        <f>'Phase II Outputs'!BE182/1000</f>
        <v>0</v>
      </c>
      <c r="BQ100" s="128">
        <f>'Phase II Outputs'!BF182/1000</f>
        <v>0</v>
      </c>
    </row>
    <row r="101" spans="3:69" x14ac:dyDescent="0.3">
      <c r="P101" s="118" t="s">
        <v>85</v>
      </c>
      <c r="Q101" s="110" t="s">
        <v>32</v>
      </c>
      <c r="R101" s="119" t="s">
        <v>88</v>
      </c>
      <c r="S101" s="129">
        <f t="shared" si="4"/>
        <v>-2.3599945146251327</v>
      </c>
      <c r="X101" s="128">
        <f>'Phase II Outputs'!M190/1000</f>
        <v>0</v>
      </c>
      <c r="Y101" s="128">
        <f>'Phase II Outputs'!N190/1000</f>
        <v>0</v>
      </c>
      <c r="Z101" s="128">
        <f>'Phase II Outputs'!O190/1000</f>
        <v>-0.12791396240293734</v>
      </c>
      <c r="AA101" s="128">
        <f>'Phase II Outputs'!P190/1000</f>
        <v>-0.20496917466180675</v>
      </c>
      <c r="AB101" s="128">
        <f>'Phase II Outputs'!Q190/1000</f>
        <v>-0.20485050290350959</v>
      </c>
      <c r="AC101" s="128">
        <f>'Phase II Outputs'!R190/1000</f>
        <v>7.712422716408625</v>
      </c>
      <c r="AD101" s="128">
        <f>'Phase II Outputs'!S190/1000</f>
        <v>-0.20763777156483484</v>
      </c>
      <c r="AE101" s="128">
        <f>'Phase II Outputs'!T190/1000</f>
        <v>-0.20753958609383119</v>
      </c>
      <c r="AF101" s="128">
        <f>'Phase II Outputs'!U190/1000</f>
        <v>-0.20774137986965258</v>
      </c>
      <c r="AG101" s="128">
        <f>'Phase II Outputs'!V190/1000</f>
        <v>-0.20777027482057603</v>
      </c>
      <c r="AH101" s="128">
        <f>'Phase II Outputs'!W190/1000</f>
        <v>-0.20750470052997569</v>
      </c>
      <c r="AI101" s="128">
        <f>'Phase II Outputs'!X190/1000</f>
        <v>-0.20716820427482946</v>
      </c>
      <c r="AJ101" s="128">
        <f>'Phase II Outputs'!Y190/1000</f>
        <v>-0.20688042132095655</v>
      </c>
      <c r="AK101" s="128">
        <f>'Phase II Outputs'!Z190/1000</f>
        <v>-0.20680199812141273</v>
      </c>
      <c r="AL101" s="128">
        <f>'Phase II Outputs'!AA190/1000</f>
        <v>-0.20655446493854721</v>
      </c>
      <c r="AM101" s="128">
        <f>'Phase II Outputs'!AB190/1000</f>
        <v>-0.20635485568792547</v>
      </c>
      <c r="AN101" s="128">
        <f>'Phase II Outputs'!AC190/1000</f>
        <v>-0.20604027596748811</v>
      </c>
      <c r="AO101" s="128">
        <f>'Phase II Outputs'!AD190/1000</f>
        <v>-0.21564284142067766</v>
      </c>
      <c r="AP101" s="128">
        <f>'Phase II Outputs'!AE190/1000</f>
        <v>-0.36776810036048968</v>
      </c>
      <c r="AQ101" s="128">
        <f>'Phase II Outputs'!AF190/1000</f>
        <v>-0.36901884109833044</v>
      </c>
      <c r="AR101" s="128">
        <f>'Phase II Outputs'!AG190/1000</f>
        <v>-0.36831197209993333</v>
      </c>
      <c r="AS101" s="128">
        <f>'Phase II Outputs'!AH190/1000</f>
        <v>-0.367405315604587</v>
      </c>
      <c r="AT101" s="128">
        <f>'Phase II Outputs'!AI190/1000</f>
        <v>-0.36094196064687079</v>
      </c>
      <c r="AU101" s="128">
        <f>'Phase II Outputs'!AJ190/1000</f>
        <v>-0.36004028072228678</v>
      </c>
      <c r="AV101" s="128">
        <f>'Phase II Outputs'!AK190/1000</f>
        <v>-0.35713226392901115</v>
      </c>
      <c r="AW101" s="128">
        <f>'Phase II Outputs'!AL190/1000</f>
        <v>-0.35583119232998445</v>
      </c>
      <c r="AX101" s="128">
        <f>'Phase II Outputs'!AM190/1000</f>
        <v>-0.35512655094317458</v>
      </c>
      <c r="AY101" s="128">
        <f>'Phase II Outputs'!AN190/1000</f>
        <v>-0.35449830395382481</v>
      </c>
      <c r="AZ101" s="128">
        <f>'Phase II Outputs'!AO190/1000</f>
        <v>-0.35620087505516612</v>
      </c>
      <c r="BA101" s="128">
        <f>'Phase II Outputs'!AP190/1000</f>
        <v>-0.35629719899909074</v>
      </c>
      <c r="BB101" s="128">
        <f>'Phase II Outputs'!AQ190/1000</f>
        <v>-0.35520037106578728</v>
      </c>
      <c r="BC101" s="128">
        <f>'Phase II Outputs'!AR190/1000</f>
        <v>-0.35509720476277301</v>
      </c>
      <c r="BD101" s="128">
        <f>'Phase II Outputs'!AS190/1000</f>
        <v>-0.35348407096157075</v>
      </c>
      <c r="BE101" s="128">
        <f>'Phase II Outputs'!AT190/1000</f>
        <v>-0.35099086611623737</v>
      </c>
      <c r="BF101" s="128">
        <f>'Phase II Outputs'!AU190/1000</f>
        <v>-0.34728895913365498</v>
      </c>
      <c r="BG101" s="128">
        <f>'Phase II Outputs'!AV190/1000</f>
        <v>-0.34728895913365498</v>
      </c>
      <c r="BH101" s="128">
        <f>'Phase II Outputs'!AW190/1000</f>
        <v>-0.34728895913365498</v>
      </c>
      <c r="BI101" s="128">
        <f>'Phase II Outputs'!AX190/1000</f>
        <v>-0.25583457040471375</v>
      </c>
      <c r="BJ101" s="128">
        <f>'Phase II Outputs'!AY190/1000</f>
        <v>0</v>
      </c>
      <c r="BK101" s="128">
        <f>'Phase II Outputs'!AZ190/1000</f>
        <v>0</v>
      </c>
      <c r="BL101" s="128">
        <f>'Phase II Outputs'!BA190/1000</f>
        <v>0</v>
      </c>
      <c r="BM101" s="128">
        <f>'Phase II Outputs'!BB190/1000</f>
        <v>0</v>
      </c>
      <c r="BN101" s="128">
        <f>'Phase II Outputs'!BC190/1000</f>
        <v>0</v>
      </c>
      <c r="BO101" s="128">
        <f>'Phase II Outputs'!BD190/1000</f>
        <v>0</v>
      </c>
      <c r="BP101" s="128">
        <f>'Phase II Outputs'!BE190/1000</f>
        <v>0</v>
      </c>
      <c r="BQ101" s="128">
        <f>'Phase II Outputs'!BF190/1000</f>
        <v>0</v>
      </c>
    </row>
    <row r="102" spans="3:69" x14ac:dyDescent="0.3">
      <c r="P102" s="118" t="s">
        <v>86</v>
      </c>
      <c r="Q102" s="110" t="s">
        <v>33</v>
      </c>
      <c r="R102" s="119" t="s">
        <v>88</v>
      </c>
      <c r="S102" s="129">
        <f t="shared" si="4"/>
        <v>-8.6785531277499945</v>
      </c>
      <c r="X102" s="128">
        <f>'Phase II Outputs'!M198/1000</f>
        <v>0</v>
      </c>
      <c r="Y102" s="128">
        <f>'Phase II Outputs'!N198/1000</f>
        <v>0</v>
      </c>
      <c r="Z102" s="128">
        <f>'Phase II Outputs'!O198/1000</f>
        <v>-0.1422125440896187</v>
      </c>
      <c r="AA102" s="128">
        <f>'Phase II Outputs'!P198/1000</f>
        <v>-0.27659672072976804</v>
      </c>
      <c r="AB102" s="128">
        <f>'Phase II Outputs'!Q198/1000</f>
        <v>-0.26075277353689658</v>
      </c>
      <c r="AC102" s="128">
        <f>'Phase II Outputs'!R198/1000</f>
        <v>-0.26792167711181297</v>
      </c>
      <c r="AD102" s="128">
        <f>'Phase II Outputs'!S198/1000</f>
        <v>-0.26742416989727369</v>
      </c>
      <c r="AE102" s="128">
        <f>'Phase II Outputs'!T198/1000</f>
        <v>-0.27138408983112078</v>
      </c>
      <c r="AF102" s="128">
        <f>'Phase II Outputs'!U198/1000</f>
        <v>-0.2641024153385868</v>
      </c>
      <c r="AG102" s="128">
        <f>'Phase II Outputs'!V198/1000</f>
        <v>-0.2626749867209261</v>
      </c>
      <c r="AH102" s="128">
        <f>'Phase II Outputs'!W198/1000</f>
        <v>-0.25957052483480486</v>
      </c>
      <c r="AI102" s="128">
        <f>'Phase II Outputs'!X198/1000</f>
        <v>-0.25844405655038938</v>
      </c>
      <c r="AJ102" s="128">
        <f>'Phase II Outputs'!Y198/1000</f>
        <v>-0.25453109513153199</v>
      </c>
      <c r="AK102" s="128">
        <f>'Phase II Outputs'!Z198/1000</f>
        <v>-0.24974215666823127</v>
      </c>
      <c r="AL102" s="128">
        <f>'Phase II Outputs'!AA198/1000</f>
        <v>-0.2458088269923478</v>
      </c>
      <c r="AM102" s="128">
        <f>'Phase II Outputs'!AB198/1000</f>
        <v>-0.24392956561740908</v>
      </c>
      <c r="AN102" s="128">
        <f>'Phase II Outputs'!AC198/1000</f>
        <v>-0.24581154680903006</v>
      </c>
      <c r="AO102" s="128">
        <f>'Phase II Outputs'!AD198/1000</f>
        <v>-0.242047608780813</v>
      </c>
      <c r="AP102" s="128">
        <f>'Phase II Outputs'!AE198/1000</f>
        <v>-0.24106876358172646</v>
      </c>
      <c r="AQ102" s="128">
        <f>'Phase II Outputs'!AF198/1000</f>
        <v>-0.24237320274687277</v>
      </c>
      <c r="AR102" s="128">
        <f>'Phase II Outputs'!AG198/1000</f>
        <v>-0.24185288277243935</v>
      </c>
      <c r="AS102" s="128">
        <f>'Phase II Outputs'!AH198/1000</f>
        <v>-0.24105288277243936</v>
      </c>
      <c r="AT102" s="128">
        <f>'Phase II Outputs'!AI198/1000</f>
        <v>-0.23716947595786728</v>
      </c>
      <c r="AU102" s="128">
        <f>'Phase II Outputs'!AJ198/1000</f>
        <v>-0.23584488390218367</v>
      </c>
      <c r="AV102" s="128">
        <f>'Phase II Outputs'!AK198/1000</f>
        <v>-0.2331293273787578</v>
      </c>
      <c r="AW102" s="128">
        <f>'Phase II Outputs'!AL198/1000</f>
        <v>-0.23201128058113799</v>
      </c>
      <c r="AX102" s="128">
        <f>'Phase II Outputs'!AM198/1000</f>
        <v>-0.23141128058113797</v>
      </c>
      <c r="AY102" s="128">
        <f>'Phase II Outputs'!AN198/1000</f>
        <v>-0.23252099413846028</v>
      </c>
      <c r="AZ102" s="128">
        <f>'Phase II Outputs'!AO198/1000</f>
        <v>-0.23400261185396862</v>
      </c>
      <c r="BA102" s="128">
        <f>'Phase II Outputs'!AP198/1000</f>
        <v>-0.23428868389054619</v>
      </c>
      <c r="BB102" s="128">
        <f>'Phase II Outputs'!AQ198/1000</f>
        <v>-0.23337230106585233</v>
      </c>
      <c r="BC102" s="128">
        <f>'Phase II Outputs'!AR198/1000</f>
        <v>-0.23337230106585233</v>
      </c>
      <c r="BD102" s="128">
        <f>'Phase II Outputs'!AS198/1000</f>
        <v>-0.2334859098034327</v>
      </c>
      <c r="BE102" s="128">
        <f>'Phase II Outputs'!AT198/1000</f>
        <v>-0.23077161463436272</v>
      </c>
      <c r="BF102" s="128">
        <f>'Phase II Outputs'!AU198/1000</f>
        <v>-0.22717161463436272</v>
      </c>
      <c r="BG102" s="128">
        <f>'Phase II Outputs'!AV198/1000</f>
        <v>-0.22717161463436272</v>
      </c>
      <c r="BH102" s="128">
        <f>'Phase II Outputs'!AW198/1000</f>
        <v>-0.22717161463436272</v>
      </c>
      <c r="BI102" s="128">
        <f>'Phase II Outputs'!AX198/1000</f>
        <v>-0.21635512847930757</v>
      </c>
      <c r="BJ102" s="128">
        <f>'Phase II Outputs'!AY198/1000</f>
        <v>0</v>
      </c>
      <c r="BK102" s="128">
        <f>'Phase II Outputs'!AZ198/1000</f>
        <v>0</v>
      </c>
      <c r="BL102" s="128">
        <f>'Phase II Outputs'!BA198/1000</f>
        <v>0</v>
      </c>
      <c r="BM102" s="128">
        <f>'Phase II Outputs'!BB198/1000</f>
        <v>0</v>
      </c>
      <c r="BN102" s="128">
        <f>'Phase II Outputs'!BC198/1000</f>
        <v>0</v>
      </c>
      <c r="BO102" s="128">
        <f>'Phase II Outputs'!BD198/1000</f>
        <v>0</v>
      </c>
      <c r="BP102" s="128">
        <f>'Phase II Outputs'!BE198/1000</f>
        <v>0</v>
      </c>
      <c r="BQ102" s="128">
        <f>'Phase II Outputs'!BF198/1000</f>
        <v>0</v>
      </c>
    </row>
    <row r="103" spans="3:69" x14ac:dyDescent="0.3">
      <c r="P103" s="125" t="s">
        <v>103</v>
      </c>
      <c r="Q103" s="126"/>
      <c r="R103" s="127" t="s">
        <v>88</v>
      </c>
      <c r="S103" s="130">
        <f t="shared" si="4"/>
        <v>-62.200442816757828</v>
      </c>
      <c r="T103" s="126"/>
      <c r="U103" s="126"/>
      <c r="V103" s="126"/>
      <c r="W103" s="126"/>
      <c r="X103" s="130">
        <f t="shared" ref="X103:BQ103" si="8">SUM(X98:X102)</f>
        <v>-0.95696967713226555</v>
      </c>
      <c r="Y103" s="130">
        <f t="shared" si="8"/>
        <v>-1.4368098751962814</v>
      </c>
      <c r="Z103" s="130">
        <f t="shared" si="8"/>
        <v>-1.7436315341791147</v>
      </c>
      <c r="AA103" s="130">
        <f t="shared" si="8"/>
        <v>5.7094452748529321</v>
      </c>
      <c r="AB103" s="130">
        <f t="shared" si="8"/>
        <v>-1.9696743540160619</v>
      </c>
      <c r="AC103" s="130">
        <f t="shared" si="8"/>
        <v>5.9320894746920185</v>
      </c>
      <c r="AD103" s="130">
        <f t="shared" si="8"/>
        <v>-2.0012824191616647</v>
      </c>
      <c r="AE103" s="130">
        <f t="shared" si="8"/>
        <v>-2.0044991173103108</v>
      </c>
      <c r="AF103" s="130">
        <f t="shared" si="8"/>
        <v>-2.0001786937777517</v>
      </c>
      <c r="AG103" s="130">
        <f t="shared" si="8"/>
        <v>-1.9981731013091395</v>
      </c>
      <c r="AH103" s="130">
        <f t="shared" si="8"/>
        <v>-1.9929708649928148</v>
      </c>
      <c r="AI103" s="130">
        <f t="shared" si="8"/>
        <v>-1.9890856556586163</v>
      </c>
      <c r="AJ103" s="130">
        <f t="shared" si="8"/>
        <v>-1.9827156978617915</v>
      </c>
      <c r="AK103" s="130">
        <f t="shared" si="8"/>
        <v>-1.9780367328207868</v>
      </c>
      <c r="AL103" s="130">
        <f t="shared" si="8"/>
        <v>-1.9713064713474726</v>
      </c>
      <c r="AM103" s="130">
        <f t="shared" si="8"/>
        <v>-1.8742880526937542</v>
      </c>
      <c r="AN103" s="130">
        <f t="shared" si="8"/>
        <v>-2.3006541944606909</v>
      </c>
      <c r="AO103" s="130">
        <f t="shared" si="8"/>
        <v>-2.2961819159473027</v>
      </c>
      <c r="AP103" s="130">
        <f t="shared" si="8"/>
        <v>-2.4456153960114433</v>
      </c>
      <c r="AQ103" s="130">
        <f t="shared" si="8"/>
        <v>-2.4492237405560533</v>
      </c>
      <c r="AR103" s="130">
        <f t="shared" si="8"/>
        <v>-2.4373265642284858</v>
      </c>
      <c r="AS103" s="130">
        <f t="shared" si="8"/>
        <v>-2.4249980934329258</v>
      </c>
      <c r="AT103" s="130">
        <f t="shared" si="8"/>
        <v>-2.4060640240969193</v>
      </c>
      <c r="AU103" s="130">
        <f t="shared" si="8"/>
        <v>-2.4003182956774483</v>
      </c>
      <c r="AV103" s="130">
        <f t="shared" si="8"/>
        <v>-2.3873118231631882</v>
      </c>
      <c r="AW103" s="130">
        <f t="shared" si="8"/>
        <v>-2.3737632156378123</v>
      </c>
      <c r="AX103" s="130">
        <f t="shared" si="8"/>
        <v>-2.3630961589984829</v>
      </c>
      <c r="AY103" s="130">
        <f t="shared" si="8"/>
        <v>-2.3646211352910074</v>
      </c>
      <c r="AZ103" s="130">
        <f t="shared" si="8"/>
        <v>-2.3695185530424214</v>
      </c>
      <c r="BA103" s="130">
        <f t="shared" si="8"/>
        <v>-2.3685488137808002</v>
      </c>
      <c r="BB103" s="130">
        <f t="shared" si="8"/>
        <v>-2.3558799605637444</v>
      </c>
      <c r="BC103" s="130">
        <f t="shared" si="8"/>
        <v>-2.3476637483211134</v>
      </c>
      <c r="BD103" s="130">
        <f t="shared" si="8"/>
        <v>-2.3452383548162468</v>
      </c>
      <c r="BE103" s="130">
        <f t="shared" si="8"/>
        <v>-2.3333765616956597</v>
      </c>
      <c r="BF103" s="130">
        <f t="shared" si="8"/>
        <v>-2.3188746547130772</v>
      </c>
      <c r="BG103" s="130">
        <f t="shared" si="8"/>
        <v>-1.807429841758085</v>
      </c>
      <c r="BH103" s="130">
        <f t="shared" si="8"/>
        <v>-0.57446057376801773</v>
      </c>
      <c r="BI103" s="130">
        <f t="shared" si="8"/>
        <v>-0.47218969888402129</v>
      </c>
      <c r="BJ103" s="130">
        <f t="shared" si="8"/>
        <v>0</v>
      </c>
      <c r="BK103" s="130">
        <f t="shared" si="8"/>
        <v>0</v>
      </c>
      <c r="BL103" s="130">
        <f t="shared" si="8"/>
        <v>0</v>
      </c>
      <c r="BM103" s="130">
        <f t="shared" si="8"/>
        <v>0</v>
      </c>
      <c r="BN103" s="130">
        <f t="shared" si="8"/>
        <v>0</v>
      </c>
      <c r="BO103" s="130">
        <f t="shared" si="8"/>
        <v>0</v>
      </c>
      <c r="BP103" s="130">
        <f t="shared" si="8"/>
        <v>0</v>
      </c>
      <c r="BQ103" s="130">
        <f t="shared" si="8"/>
        <v>0</v>
      </c>
    </row>
    <row r="104" spans="3:69" x14ac:dyDescent="0.3">
      <c r="P104" s="120" t="s">
        <v>95</v>
      </c>
      <c r="Q104" s="121"/>
      <c r="R104" s="122" t="s">
        <v>88</v>
      </c>
      <c r="S104" s="131">
        <f t="shared" si="4"/>
        <v>3414.0599313089879</v>
      </c>
      <c r="T104" s="121"/>
      <c r="U104" s="121"/>
      <c r="V104" s="121"/>
      <c r="W104" s="123"/>
      <c r="X104" s="132">
        <f t="shared" ref="X104:BQ104" si="9">X85+X91+X97+X103</f>
        <v>35.758251768526193</v>
      </c>
      <c r="Y104" s="132">
        <f t="shared" si="9"/>
        <v>51.441597263907902</v>
      </c>
      <c r="Z104" s="132">
        <f t="shared" si="9"/>
        <v>59.538068162846635</v>
      </c>
      <c r="AA104" s="132">
        <f t="shared" si="9"/>
        <v>72.345732628269531</v>
      </c>
      <c r="AB104" s="132">
        <f t="shared" si="9"/>
        <v>64.562097650674914</v>
      </c>
      <c r="AC104" s="132">
        <f t="shared" si="9"/>
        <v>73.065285177189253</v>
      </c>
      <c r="AD104" s="132">
        <f t="shared" si="9"/>
        <v>65.811014812721695</v>
      </c>
      <c r="AE104" s="132">
        <f t="shared" si="9"/>
        <v>65.963905583982353</v>
      </c>
      <c r="AF104" s="132">
        <f t="shared" si="9"/>
        <v>66.000080738112104</v>
      </c>
      <c r="AG104" s="132">
        <f t="shared" si="9"/>
        <v>66.034242476490078</v>
      </c>
      <c r="AH104" s="132">
        <f t="shared" si="9"/>
        <v>65.969860149702697</v>
      </c>
      <c r="AI104" s="132">
        <f t="shared" si="9"/>
        <v>65.927998369519713</v>
      </c>
      <c r="AJ104" s="132">
        <f t="shared" si="9"/>
        <v>65.831242534222099</v>
      </c>
      <c r="AK104" s="132">
        <f t="shared" si="9"/>
        <v>65.805679825939109</v>
      </c>
      <c r="AL104" s="132">
        <f t="shared" si="9"/>
        <v>65.6879649929663</v>
      </c>
      <c r="AM104" s="132">
        <f t="shared" si="9"/>
        <v>77.979643107159433</v>
      </c>
      <c r="AN104" s="132">
        <f t="shared" si="9"/>
        <v>101.82767124317614</v>
      </c>
      <c r="AO104" s="132">
        <f t="shared" si="9"/>
        <v>104.05229034743589</v>
      </c>
      <c r="AP104" s="132">
        <f t="shared" si="9"/>
        <v>108.1653235627401</v>
      </c>
      <c r="AQ104" s="132">
        <f t="shared" si="9"/>
        <v>111.1199084029174</v>
      </c>
      <c r="AR104" s="132">
        <f t="shared" si="9"/>
        <v>112.3988416225509</v>
      </c>
      <c r="AS104" s="132">
        <f t="shared" si="9"/>
        <v>113.55707929691854</v>
      </c>
      <c r="AT104" s="132">
        <f t="shared" si="9"/>
        <v>113.17391645390055</v>
      </c>
      <c r="AU104" s="132">
        <f t="shared" si="9"/>
        <v>114.69746485971031</v>
      </c>
      <c r="AV104" s="132">
        <f t="shared" si="9"/>
        <v>114.91384842174226</v>
      </c>
      <c r="AW104" s="132">
        <f t="shared" si="9"/>
        <v>115.81448858175031</v>
      </c>
      <c r="AX104" s="132">
        <f t="shared" si="9"/>
        <v>117.17155406197887</v>
      </c>
      <c r="AY104" s="132">
        <f t="shared" si="9"/>
        <v>120.438327037086</v>
      </c>
      <c r="AZ104" s="132">
        <f t="shared" si="9"/>
        <v>124.21656992883834</v>
      </c>
      <c r="BA104" s="132">
        <f t="shared" si="9"/>
        <v>126.87410363358545</v>
      </c>
      <c r="BB104" s="132">
        <f t="shared" si="9"/>
        <v>128.11142539073848</v>
      </c>
      <c r="BC104" s="132">
        <f t="shared" si="9"/>
        <v>130.09531705725556</v>
      </c>
      <c r="BD104" s="132">
        <f t="shared" si="9"/>
        <v>132.86318093417643</v>
      </c>
      <c r="BE104" s="132">
        <f t="shared" si="9"/>
        <v>133.48024056946599</v>
      </c>
      <c r="BF104" s="132">
        <f t="shared" si="9"/>
        <v>133.11113885451681</v>
      </c>
      <c r="BG104" s="132">
        <f t="shared" si="9"/>
        <v>94.997699414577198</v>
      </c>
      <c r="BH104" s="132">
        <f t="shared" si="9"/>
        <v>21.65458758039129</v>
      </c>
      <c r="BI104" s="132">
        <f t="shared" si="9"/>
        <v>13.602288811304975</v>
      </c>
      <c r="BJ104" s="132">
        <f t="shared" si="9"/>
        <v>0</v>
      </c>
      <c r="BK104" s="132">
        <f t="shared" si="9"/>
        <v>0</v>
      </c>
      <c r="BL104" s="132">
        <f t="shared" si="9"/>
        <v>0</v>
      </c>
      <c r="BM104" s="132">
        <f t="shared" si="9"/>
        <v>0</v>
      </c>
      <c r="BN104" s="132">
        <f t="shared" si="9"/>
        <v>0</v>
      </c>
      <c r="BO104" s="132">
        <f t="shared" si="9"/>
        <v>0</v>
      </c>
      <c r="BP104" s="132">
        <f t="shared" si="9"/>
        <v>0</v>
      </c>
      <c r="BQ104" s="132">
        <f t="shared" si="9"/>
        <v>0</v>
      </c>
    </row>
    <row r="107" spans="3:69" x14ac:dyDescent="0.3">
      <c r="C107" s="115">
        <f>+MAX($B$10:C106)+0.1</f>
        <v>2.3000000000000003</v>
      </c>
      <c r="D107" s="114" t="s">
        <v>26</v>
      </c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16"/>
      <c r="BK107" s="116"/>
      <c r="BL107" s="116"/>
      <c r="BM107" s="116"/>
      <c r="BN107" s="116"/>
      <c r="BO107" s="116"/>
      <c r="BP107" s="116"/>
      <c r="BQ107" s="116"/>
    </row>
    <row r="109" spans="3:69" x14ac:dyDescent="0.3">
      <c r="P109" s="118" t="s">
        <v>81</v>
      </c>
      <c r="Q109" s="110" t="s">
        <v>29</v>
      </c>
      <c r="R109" s="119" t="s">
        <v>88</v>
      </c>
      <c r="S109" s="129">
        <f t="shared" ref="S109:S114" si="10">SUM(X109:BQ109)</f>
        <v>1947.912297787633</v>
      </c>
      <c r="X109" s="128">
        <f>'Phase II Outputs'!M409/1000</f>
        <v>17.240433658450655</v>
      </c>
      <c r="Y109" s="128">
        <f>'Phase II Outputs'!N409/1000</f>
        <v>34.863006170436549</v>
      </c>
      <c r="Z109" s="128">
        <f>'Phase II Outputs'!O409/1000</f>
        <v>35.238107880525831</v>
      </c>
      <c r="AA109" s="128">
        <f>'Phase II Outputs'!P409/1000</f>
        <v>43.61020481786543</v>
      </c>
      <c r="AB109" s="128">
        <f>'Phase II Outputs'!Q409/1000</f>
        <v>35.981660511312278</v>
      </c>
      <c r="AC109" s="128">
        <f>'Phase II Outputs'!R409/1000</f>
        <v>36.297034246707419</v>
      </c>
      <c r="AD109" s="128">
        <f>'Phase II Outputs'!S409/1000</f>
        <v>36.28964908981262</v>
      </c>
      <c r="AE109" s="128">
        <f>'Phase II Outputs'!T409/1000</f>
        <v>36.182589291205126</v>
      </c>
      <c r="AF109" s="128">
        <f>'Phase II Outputs'!U409/1000</f>
        <v>36.175457239563229</v>
      </c>
      <c r="AG109" s="128">
        <f>'Phase II Outputs'!V409/1000</f>
        <v>36.067602015479821</v>
      </c>
      <c r="AH109" s="128">
        <f>'Phase II Outputs'!W409/1000</f>
        <v>35.821959093598878</v>
      </c>
      <c r="AI109" s="128">
        <f>'Phase II Outputs'!X409/1000</f>
        <v>35.555148599788374</v>
      </c>
      <c r="AJ109" s="128">
        <f>'Phase II Outputs'!Y409/1000</f>
        <v>35.390939538795621</v>
      </c>
      <c r="AK109" s="128">
        <f>'Phase II Outputs'!Z409/1000</f>
        <v>35.290150685718679</v>
      </c>
      <c r="AL109" s="128">
        <f>'Phase II Outputs'!AA409/1000</f>
        <v>35.10886339753862</v>
      </c>
      <c r="AM109" s="128">
        <f>'Phase II Outputs'!AB409/1000</f>
        <v>46.970447176718082</v>
      </c>
      <c r="AN109" s="128">
        <f>'Phase II Outputs'!AC409/1000</f>
        <v>63.389817166161805</v>
      </c>
      <c r="AO109" s="128">
        <f>'Phase II Outputs'!AD409/1000</f>
        <v>62.984351077984691</v>
      </c>
      <c r="AP109" s="128">
        <f>'Phase II Outputs'!AE409/1000</f>
        <v>63.854645507941335</v>
      </c>
      <c r="AQ109" s="128">
        <f>'Phase II Outputs'!AF409/1000</f>
        <v>65.717467001449137</v>
      </c>
      <c r="AR109" s="128">
        <f>'Phase II Outputs'!AG409/1000</f>
        <v>66.253361378313826</v>
      </c>
      <c r="AS109" s="128">
        <f>'Phase II Outputs'!AH409/1000</f>
        <v>66.699908781502174</v>
      </c>
      <c r="AT109" s="128">
        <f>'Phase II Outputs'!AI409/1000</f>
        <v>66.439841634143846</v>
      </c>
      <c r="AU109" s="128">
        <f>'Phase II Outputs'!AJ409/1000</f>
        <v>67.343276049101917</v>
      </c>
      <c r="AV109" s="128">
        <f>'Phase II Outputs'!AK409/1000</f>
        <v>67.329347943584096</v>
      </c>
      <c r="AW109" s="128">
        <f>'Phase II Outputs'!AL409/1000</f>
        <v>67.565669325781172</v>
      </c>
      <c r="AX109" s="128">
        <f>'Phase II Outputs'!AM409/1000</f>
        <v>68.096649630151916</v>
      </c>
      <c r="AY109" s="128">
        <f>'Phase II Outputs'!AN409/1000</f>
        <v>70.240730246991163</v>
      </c>
      <c r="AZ109" s="128">
        <f>'Phase II Outputs'!AO409/1000</f>
        <v>72.640745958871534</v>
      </c>
      <c r="BA109" s="128">
        <f>'Phase II Outputs'!AP409/1000</f>
        <v>74.25745444905094</v>
      </c>
      <c r="BB109" s="128">
        <f>'Phase II Outputs'!AQ409/1000</f>
        <v>74.692533534412632</v>
      </c>
      <c r="BC109" s="128">
        <f>'Phase II Outputs'!AR409/1000</f>
        <v>75.616646400349182</v>
      </c>
      <c r="BD109" s="128">
        <f>'Phase II Outputs'!AS409/1000</f>
        <v>77.406209439906064</v>
      </c>
      <c r="BE109" s="128">
        <f>'Phase II Outputs'!AT409/1000</f>
        <v>77.633614913331613</v>
      </c>
      <c r="BF109" s="128">
        <f>'Phase II Outputs'!AU409/1000</f>
        <v>77.168657668206961</v>
      </c>
      <c r="BG109" s="128">
        <f>'Phase II Outputs'!AV409/1000</f>
        <v>50.498116266879791</v>
      </c>
      <c r="BH109" s="128">
        <f>'Phase II Outputs'!AW409/1000</f>
        <v>0</v>
      </c>
      <c r="BI109" s="128">
        <f>'Phase II Outputs'!AX409/1000</f>
        <v>0</v>
      </c>
      <c r="BJ109" s="128">
        <f>'Phase II Outputs'!AY409/1000</f>
        <v>0</v>
      </c>
      <c r="BK109" s="128">
        <f>'Phase II Outputs'!AZ409/1000</f>
        <v>0</v>
      </c>
      <c r="BL109" s="128">
        <f>'Phase II Outputs'!BA409/1000</f>
        <v>0</v>
      </c>
      <c r="BM109" s="128">
        <f>'Phase II Outputs'!BB409/1000</f>
        <v>0</v>
      </c>
      <c r="BN109" s="128">
        <f>'Phase II Outputs'!BC409/1000</f>
        <v>0</v>
      </c>
      <c r="BO109" s="128">
        <f>'Phase II Outputs'!BD409/1000</f>
        <v>0</v>
      </c>
      <c r="BP109" s="128">
        <f>'Phase II Outputs'!BE409/1000</f>
        <v>0</v>
      </c>
      <c r="BQ109" s="128">
        <f>'Phase II Outputs'!BF409/1000</f>
        <v>0</v>
      </c>
    </row>
    <row r="110" spans="3:69" x14ac:dyDescent="0.3">
      <c r="P110" s="118" t="s">
        <v>83</v>
      </c>
      <c r="Q110" s="110" t="s">
        <v>30</v>
      </c>
      <c r="R110" s="119" t="s">
        <v>88</v>
      </c>
      <c r="S110" s="129">
        <f t="shared" si="10"/>
        <v>234.26885594486657</v>
      </c>
      <c r="X110" s="128">
        <f>'Phase II Outputs'!M411/1000</f>
        <v>2.7959233962563497</v>
      </c>
      <c r="Y110" s="128">
        <f>'Phase II Outputs'!N411/1000</f>
        <v>4.2147360034148553</v>
      </c>
      <c r="Z110" s="128">
        <f>'Phase II Outputs'!O411/1000</f>
        <v>4.246579736485665</v>
      </c>
      <c r="AA110" s="128">
        <f>'Phase II Outputs'!P411/1000</f>
        <v>4.3204677550692665</v>
      </c>
      <c r="AB110" s="128">
        <f>'Phase II Outputs'!Q411/1000</f>
        <v>4.3133127524557855</v>
      </c>
      <c r="AC110" s="128">
        <f>'Phase II Outputs'!R411/1000</f>
        <v>4.3415372790062134</v>
      </c>
      <c r="AD110" s="128">
        <f>'Phase II Outputs'!S411/1000</f>
        <v>4.3734758745292641</v>
      </c>
      <c r="AE110" s="128">
        <f>'Phase II Outputs'!T411/1000</f>
        <v>4.3591960514100574</v>
      </c>
      <c r="AF110" s="128">
        <f>'Phase II Outputs'!U411/1000</f>
        <v>4.3532402731995781</v>
      </c>
      <c r="AG110" s="128">
        <f>'Phase II Outputs'!V411/1000</f>
        <v>4.3367513471509467</v>
      </c>
      <c r="AH110" s="128">
        <f>'Phase II Outputs'!W411/1000</f>
        <v>4.3019123811533078</v>
      </c>
      <c r="AI110" s="128">
        <f>'Phase II Outputs'!X411/1000</f>
        <v>4.2487821970498603</v>
      </c>
      <c r="AJ110" s="128">
        <f>'Phase II Outputs'!Y411/1000</f>
        <v>4.2252876550903604</v>
      </c>
      <c r="AK110" s="128">
        <f>'Phase II Outputs'!Z411/1000</f>
        <v>4.2094739924888618</v>
      </c>
      <c r="AL110" s="128">
        <f>'Phase II Outputs'!AA411/1000</f>
        <v>4.1841277264052534</v>
      </c>
      <c r="AM110" s="128">
        <f>'Phase II Outputs'!AB411/1000</f>
        <v>4.2010205175225961</v>
      </c>
      <c r="AN110" s="128">
        <f>'Phase II Outputs'!AC411/1000</f>
        <v>7.7885139832367765</v>
      </c>
      <c r="AO110" s="128">
        <f>'Phase II Outputs'!AD411/1000</f>
        <v>7.7379461235844387</v>
      </c>
      <c r="AP110" s="128">
        <f>'Phase II Outputs'!AE411/1000</f>
        <v>7.8466524832428641</v>
      </c>
      <c r="AQ110" s="128">
        <f>'Phase II Outputs'!AF411/1000</f>
        <v>8.0794689365377508</v>
      </c>
      <c r="AR110" s="128">
        <f>'Phase II Outputs'!AG411/1000</f>
        <v>8.1260512072157844</v>
      </c>
      <c r="AS110" s="128">
        <f>'Phase II Outputs'!AH411/1000</f>
        <v>8.1364724876687671</v>
      </c>
      <c r="AT110" s="128">
        <f>'Phase II Outputs'!AI411/1000</f>
        <v>8.1032968518098034</v>
      </c>
      <c r="AU110" s="128">
        <f>'Phase II Outputs'!AJ411/1000</f>
        <v>8.2148189467667976</v>
      </c>
      <c r="AV110" s="128">
        <f>'Phase II Outputs'!AK411/1000</f>
        <v>8.2120969151954988</v>
      </c>
      <c r="AW110" s="128">
        <f>'Phase II Outputs'!AL411/1000</f>
        <v>8.2425956619696521</v>
      </c>
      <c r="AX110" s="128">
        <f>'Phase II Outputs'!AM411/1000</f>
        <v>8.2921316614438947</v>
      </c>
      <c r="AY110" s="128">
        <f>'Phase II Outputs'!AN411/1000</f>
        <v>8.5581377712912197</v>
      </c>
      <c r="AZ110" s="128">
        <f>'Phase II Outputs'!AO411/1000</f>
        <v>8.856067122766424</v>
      </c>
      <c r="BA110" s="128">
        <f>'Phase II Outputs'!AP411/1000</f>
        <v>9.0563240502402884</v>
      </c>
      <c r="BB110" s="128">
        <f>'Phase II Outputs'!AQ411/1000</f>
        <v>9.101933767640487</v>
      </c>
      <c r="BC110" s="128">
        <f>'Phase II Outputs'!AR411/1000</f>
        <v>9.1813833770105724</v>
      </c>
      <c r="BD110" s="128">
        <f>'Phase II Outputs'!AS411/1000</f>
        <v>9.4023156421798824</v>
      </c>
      <c r="BE110" s="128">
        <f>'Phase II Outputs'!AT411/1000</f>
        <v>9.4280499689669224</v>
      </c>
      <c r="BF110" s="128">
        <f>'Phase II Outputs'!AU411/1000</f>
        <v>9.3673972714554861</v>
      </c>
      <c r="BG110" s="128">
        <f>'Phase II Outputs'!AV411/1000</f>
        <v>5.5113767759550614</v>
      </c>
      <c r="BH110" s="128">
        <f>'Phase II Outputs'!AW411/1000</f>
        <v>0</v>
      </c>
      <c r="BI110" s="128">
        <f>'Phase II Outputs'!AX411/1000</f>
        <v>0</v>
      </c>
      <c r="BJ110" s="128">
        <f>'Phase II Outputs'!AY411/1000</f>
        <v>0</v>
      </c>
      <c r="BK110" s="128">
        <f>'Phase II Outputs'!AZ411/1000</f>
        <v>0</v>
      </c>
      <c r="BL110" s="128">
        <f>'Phase II Outputs'!BA411/1000</f>
        <v>0</v>
      </c>
      <c r="BM110" s="128">
        <f>'Phase II Outputs'!BB411/1000</f>
        <v>0</v>
      </c>
      <c r="BN110" s="128">
        <f>'Phase II Outputs'!BC411/1000</f>
        <v>0</v>
      </c>
      <c r="BO110" s="128">
        <f>'Phase II Outputs'!BD411/1000</f>
        <v>0</v>
      </c>
      <c r="BP110" s="128">
        <f>'Phase II Outputs'!BE411/1000</f>
        <v>0</v>
      </c>
      <c r="BQ110" s="128">
        <f>'Phase II Outputs'!BF411/1000</f>
        <v>0</v>
      </c>
    </row>
    <row r="111" spans="3:69" x14ac:dyDescent="0.3">
      <c r="P111" s="118" t="s">
        <v>84</v>
      </c>
      <c r="Q111" s="110" t="s">
        <v>31</v>
      </c>
      <c r="R111" s="119" t="s">
        <v>88</v>
      </c>
      <c r="S111" s="129">
        <f t="shared" si="10"/>
        <v>216.40994601670266</v>
      </c>
      <c r="X111" s="128">
        <f>'Phase II Outputs'!M413/1000</f>
        <v>2.5221791278550798</v>
      </c>
      <c r="Y111" s="128">
        <f>'Phase II Outputs'!N413/1000</f>
        <v>3.9045014199954631</v>
      </c>
      <c r="Z111" s="128">
        <f>'Phase II Outputs'!O413/1000</f>
        <v>3.9342986400939299</v>
      </c>
      <c r="AA111" s="128">
        <f>'Phase II Outputs'!P413/1000</f>
        <v>4.0017250808341789</v>
      </c>
      <c r="AB111" s="128">
        <f>'Phase II Outputs'!Q413/1000</f>
        <v>3.9947351332718184</v>
      </c>
      <c r="AC111" s="128">
        <f>'Phase II Outputs'!R413/1000</f>
        <v>4.0191845538387057</v>
      </c>
      <c r="AD111" s="128">
        <f>'Phase II Outputs'!S413/1000</f>
        <v>4.0480780557428924</v>
      </c>
      <c r="AE111" s="128">
        <f>'Phase II Outputs'!T413/1000</f>
        <v>4.0348323154447128</v>
      </c>
      <c r="AF111" s="128">
        <f>'Phase II Outputs'!U413/1000</f>
        <v>4.028823705785622</v>
      </c>
      <c r="AG111" s="128">
        <f>'Phase II Outputs'!V413/1000</f>
        <v>4.0135455554019774</v>
      </c>
      <c r="AH111" s="128">
        <f>'Phase II Outputs'!W413/1000</f>
        <v>3.982307467568253</v>
      </c>
      <c r="AI111" s="128">
        <f>'Phase II Outputs'!X413/1000</f>
        <v>3.9357907702524093</v>
      </c>
      <c r="AJ111" s="128">
        <f>'Phase II Outputs'!Y413/1000</f>
        <v>3.9139314463998209</v>
      </c>
      <c r="AK111" s="128">
        <f>'Phase II Outputs'!Z413/1000</f>
        <v>3.8992421326243183</v>
      </c>
      <c r="AL111" s="128">
        <f>'Phase II Outputs'!AA413/1000</f>
        <v>3.8758994095166215</v>
      </c>
      <c r="AM111" s="128">
        <f>'Phase II Outputs'!AB413/1000</f>
        <v>3.8908829717414215</v>
      </c>
      <c r="AN111" s="128">
        <f>'Phase II Outputs'!AC413/1000</f>
        <v>7.1801305990757225</v>
      </c>
      <c r="AO111" s="128">
        <f>'Phase II Outputs'!AD413/1000</f>
        <v>7.1337449471288474</v>
      </c>
      <c r="AP111" s="128">
        <f>'Phase II Outputs'!AE413/1000</f>
        <v>7.2335577989422433</v>
      </c>
      <c r="AQ111" s="128">
        <f>'Phase II Outputs'!AF413/1000</f>
        <v>7.4477085426216592</v>
      </c>
      <c r="AR111" s="128">
        <f>'Phase II Outputs'!AG413/1000</f>
        <v>7.4933252043970615</v>
      </c>
      <c r="AS111" s="128">
        <f>'Phase II Outputs'!AH413/1000</f>
        <v>7.5051106830468832</v>
      </c>
      <c r="AT111" s="128">
        <f>'Phase II Outputs'!AI413/1000</f>
        <v>7.4749389712784504</v>
      </c>
      <c r="AU111" s="128">
        <f>'Phase II Outputs'!AJ413/1000</f>
        <v>7.5775236064204261</v>
      </c>
      <c r="AV111" s="128">
        <f>'Phase II Outputs'!AK413/1000</f>
        <v>7.5753408763179229</v>
      </c>
      <c r="AW111" s="128">
        <f>'Phase II Outputs'!AL413/1000</f>
        <v>7.6057775407698465</v>
      </c>
      <c r="AX111" s="128">
        <f>'Phase II Outputs'!AM413/1000</f>
        <v>7.6536522066327439</v>
      </c>
      <c r="AY111" s="128">
        <f>'Phase II Outputs'!AN413/1000</f>
        <v>7.8984858113028684</v>
      </c>
      <c r="AZ111" s="128">
        <f>'Phase II Outputs'!AO413/1000</f>
        <v>8.1724917803585431</v>
      </c>
      <c r="BA111" s="128">
        <f>'Phase II Outputs'!AP413/1000</f>
        <v>8.3569614829700587</v>
      </c>
      <c r="BB111" s="128">
        <f>'Phase II Outputs'!AQ413/1000</f>
        <v>8.4022857672283688</v>
      </c>
      <c r="BC111" s="128">
        <f>'Phase II Outputs'!AR413/1000</f>
        <v>8.4792676608284072</v>
      </c>
      <c r="BD111" s="128">
        <f>'Phase II Outputs'!AS413/1000</f>
        <v>8.6829228839576533</v>
      </c>
      <c r="BE111" s="128">
        <f>'Phase II Outputs'!AT413/1000</f>
        <v>8.7070419733306288</v>
      </c>
      <c r="BF111" s="128">
        <f>'Phase II Outputs'!AU413/1000</f>
        <v>8.6519114700458744</v>
      </c>
      <c r="BG111" s="128">
        <f>'Phase II Outputs'!AV413/1000</f>
        <v>5.1778084236812258</v>
      </c>
      <c r="BH111" s="128">
        <f>'Phase II Outputs'!AW413/1000</f>
        <v>0</v>
      </c>
      <c r="BI111" s="128">
        <f>'Phase II Outputs'!AX413/1000</f>
        <v>0</v>
      </c>
      <c r="BJ111" s="128">
        <f>'Phase II Outputs'!AY413/1000</f>
        <v>0</v>
      </c>
      <c r="BK111" s="128">
        <f>'Phase II Outputs'!AZ413/1000</f>
        <v>0</v>
      </c>
      <c r="BL111" s="128">
        <f>'Phase II Outputs'!BA413/1000</f>
        <v>0</v>
      </c>
      <c r="BM111" s="128">
        <f>'Phase II Outputs'!BB413/1000</f>
        <v>0</v>
      </c>
      <c r="BN111" s="128">
        <f>'Phase II Outputs'!BC413/1000</f>
        <v>0</v>
      </c>
      <c r="BO111" s="128">
        <f>'Phase II Outputs'!BD413/1000</f>
        <v>0</v>
      </c>
      <c r="BP111" s="128">
        <f>'Phase II Outputs'!BE413/1000</f>
        <v>0</v>
      </c>
      <c r="BQ111" s="128">
        <f>'Phase II Outputs'!BF413/1000</f>
        <v>0</v>
      </c>
    </row>
    <row r="112" spans="3:69" x14ac:dyDescent="0.3">
      <c r="P112" s="118" t="s">
        <v>85</v>
      </c>
      <c r="Q112" s="110" t="s">
        <v>32</v>
      </c>
      <c r="R112" s="119" t="s">
        <v>88</v>
      </c>
      <c r="S112" s="129">
        <f t="shared" si="10"/>
        <v>331.09442043077769</v>
      </c>
      <c r="X112" s="128">
        <f>'Phase II Outputs'!M415/1000</f>
        <v>-1.6137975</v>
      </c>
      <c r="Y112" s="128">
        <f>'Phase II Outputs'!N415/1000</f>
        <v>-1.1735525</v>
      </c>
      <c r="Z112" s="128">
        <f>'Phase II Outputs'!O415/1000</f>
        <v>3.726634052658532</v>
      </c>
      <c r="AA112" s="128">
        <f>'Phase II Outputs'!P415/1000</f>
        <v>5.5950062329176147</v>
      </c>
      <c r="AB112" s="128">
        <f>'Phase II Outputs'!Q415/1000</f>
        <v>5.5800176858636386</v>
      </c>
      <c r="AC112" s="128">
        <f>'Phase II Outputs'!R415/1000</f>
        <v>13.490787330671967</v>
      </c>
      <c r="AD112" s="128">
        <f>'Phase II Outputs'!S415/1000</f>
        <v>5.6473279180889095</v>
      </c>
      <c r="AE112" s="128">
        <f>'Phase II Outputs'!T415/1000</f>
        <v>5.6777711923973406</v>
      </c>
      <c r="AF112" s="128">
        <f>'Phase II Outputs'!U415/1000</f>
        <v>5.6668454013598524</v>
      </c>
      <c r="AG112" s="128">
        <f>'Phase II Outputs'!V415/1000</f>
        <v>5.6554922531562228</v>
      </c>
      <c r="AH112" s="128">
        <f>'Phase II Outputs'!W415/1000</f>
        <v>5.634182445384968</v>
      </c>
      <c r="AI112" s="128">
        <f>'Phase II Outputs'!X415/1000</f>
        <v>5.6101772648316732</v>
      </c>
      <c r="AJ112" s="128">
        <f>'Phase II Outputs'!Y415/1000</f>
        <v>5.5431378460204508</v>
      </c>
      <c r="AK112" s="128">
        <f>'Phase II Outputs'!Z415/1000</f>
        <v>5.516931626324185</v>
      </c>
      <c r="AL112" s="128">
        <f>'Phase II Outputs'!AA415/1000</f>
        <v>5.4934998342427663</v>
      </c>
      <c r="AM112" s="128">
        <f>'Phase II Outputs'!AB415/1000</f>
        <v>5.4711702416194488</v>
      </c>
      <c r="AN112" s="128">
        <f>'Phase II Outputs'!AC415/1000</f>
        <v>5.4446623130734748</v>
      </c>
      <c r="AO112" s="128">
        <f>'Phase II Outputs'!AD415/1000</f>
        <v>7.9828981021662004</v>
      </c>
      <c r="AP112" s="128">
        <f>'Phase II Outputs'!AE415/1000</f>
        <v>10.751113297454049</v>
      </c>
      <c r="AQ112" s="128">
        <f>'Phase II Outputs'!AF415/1000</f>
        <v>11.074070887920847</v>
      </c>
      <c r="AR112" s="128">
        <f>'Phase II Outputs'!AG415/1000</f>
        <v>11.256769947294963</v>
      </c>
      <c r="AS112" s="128">
        <f>'Phase II Outputs'!AH415/1000</f>
        <v>11.431124819984539</v>
      </c>
      <c r="AT112" s="128">
        <f>'Phase II Outputs'!AI415/1000</f>
        <v>11.150623752176299</v>
      </c>
      <c r="AU112" s="128">
        <f>'Phase II Outputs'!AJ415/1000</f>
        <v>11.296291439325277</v>
      </c>
      <c r="AV112" s="128">
        <f>'Phase II Outputs'!AK415/1000</f>
        <v>11.299630948406708</v>
      </c>
      <c r="AW112" s="128">
        <f>'Phase II Outputs'!AL415/1000</f>
        <v>11.432190044071744</v>
      </c>
      <c r="AX112" s="128">
        <f>'Phase II Outputs'!AM415/1000</f>
        <v>11.620685678978221</v>
      </c>
      <c r="AY112" s="128">
        <f>'Phase II Outputs'!AN415/1000</f>
        <v>11.804973360980796</v>
      </c>
      <c r="AZ112" s="128">
        <f>'Phase II Outputs'!AO415/1000</f>
        <v>12.201566322666697</v>
      </c>
      <c r="BA112" s="128">
        <f>'Phase II Outputs'!AP415/1000</f>
        <v>12.476562831248902</v>
      </c>
      <c r="BB112" s="128">
        <f>'Phase II Outputs'!AQ415/1000</f>
        <v>12.649042467114764</v>
      </c>
      <c r="BC112" s="128">
        <f>'Phase II Outputs'!AR415/1000</f>
        <v>12.911250281637759</v>
      </c>
      <c r="BD112" s="128">
        <f>'Phase II Outputs'!AS415/1000</f>
        <v>12.993207288305232</v>
      </c>
      <c r="BE112" s="128">
        <f>'Phase II Outputs'!AT415/1000</f>
        <v>13.022164375364106</v>
      </c>
      <c r="BF112" s="128">
        <f>'Phase II Outputs'!AU415/1000</f>
        <v>12.943148718168098</v>
      </c>
      <c r="BG112" s="128">
        <f>'Phase II Outputs'!AV415/1000</f>
        <v>13.21816193833388</v>
      </c>
      <c r="BH112" s="128">
        <f>'Phase II Outputs'!AW415/1000</f>
        <v>13.498524835444414</v>
      </c>
      <c r="BI112" s="128">
        <f>'Phase II Outputs'!AX415/1000</f>
        <v>7.1141254551231059</v>
      </c>
      <c r="BJ112" s="128">
        <f>'Phase II Outputs'!AY415/1000</f>
        <v>0</v>
      </c>
      <c r="BK112" s="128">
        <f>'Phase II Outputs'!AZ415/1000</f>
        <v>0</v>
      </c>
      <c r="BL112" s="128">
        <f>'Phase II Outputs'!BA415/1000</f>
        <v>0</v>
      </c>
      <c r="BM112" s="128">
        <f>'Phase II Outputs'!BB415/1000</f>
        <v>0</v>
      </c>
      <c r="BN112" s="128">
        <f>'Phase II Outputs'!BC415/1000</f>
        <v>0</v>
      </c>
      <c r="BO112" s="128">
        <f>'Phase II Outputs'!BD415/1000</f>
        <v>0</v>
      </c>
      <c r="BP112" s="128">
        <f>'Phase II Outputs'!BE415/1000</f>
        <v>0</v>
      </c>
      <c r="BQ112" s="128">
        <f>'Phase II Outputs'!BF415/1000</f>
        <v>0</v>
      </c>
    </row>
    <row r="113" spans="3:69" x14ac:dyDescent="0.3">
      <c r="P113" s="118" t="s">
        <v>86</v>
      </c>
      <c r="Q113" s="110" t="s">
        <v>33</v>
      </c>
      <c r="R113" s="119" t="s">
        <v>88</v>
      </c>
      <c r="S113" s="129">
        <f t="shared" si="10"/>
        <v>147.97931542805784</v>
      </c>
      <c r="X113" s="128">
        <f>'Phase II Outputs'!M417/1000</f>
        <v>0</v>
      </c>
      <c r="Y113" s="128">
        <f>'Phase II Outputs'!N417/1000</f>
        <v>-1.6137975000000002</v>
      </c>
      <c r="Z113" s="128">
        <f>'Phase II Outputs'!O417/1000</f>
        <v>1.761908586498558</v>
      </c>
      <c r="AA113" s="128">
        <f>'Phase II Outputs'!P417/1000</f>
        <v>3.6284877358564502</v>
      </c>
      <c r="AB113" s="128">
        <f>'Phase II Outputs'!Q417/1000</f>
        <v>3.4066710986752198</v>
      </c>
      <c r="AC113" s="128">
        <f>'Phase II Outputs'!R417/1000</f>
        <v>3.6580117568987784</v>
      </c>
      <c r="AD113" s="128">
        <f>'Phase II Outputs'!S417/1000</f>
        <v>3.7563804851479632</v>
      </c>
      <c r="AE113" s="128">
        <f>'Phase II Outputs'!T417/1000</f>
        <v>3.925555300530672</v>
      </c>
      <c r="AF113" s="128">
        <f>'Phase II Outputs'!U417/1000</f>
        <v>3.846039774038696</v>
      </c>
      <c r="AG113" s="128">
        <f>'Phase II Outputs'!V417/1000</f>
        <v>3.8947521111271861</v>
      </c>
      <c r="AH113" s="128">
        <f>'Phase II Outputs'!W417/1000</f>
        <v>3.8987264677112519</v>
      </c>
      <c r="AI113" s="128">
        <f>'Phase II Outputs'!X417/1000</f>
        <v>3.9484200219854584</v>
      </c>
      <c r="AJ113" s="128">
        <f>'Phase II Outputs'!Y417/1000</f>
        <v>3.9211924209673219</v>
      </c>
      <c r="AK113" s="128">
        <f>'Phase II Outputs'!Z417/1000</f>
        <v>3.8731103488520784</v>
      </c>
      <c r="AL113" s="128">
        <f>'Phase II Outputs'!AA417/1000</f>
        <v>3.8478223500272906</v>
      </c>
      <c r="AM113" s="128">
        <f>'Phase II Outputs'!AB417/1000</f>
        <v>3.8781579168339522</v>
      </c>
      <c r="AN113" s="128">
        <f>'Phase II Outputs'!AC417/1000</f>
        <v>4.0100672635722105</v>
      </c>
      <c r="AO113" s="128">
        <f>'Phase II Outputs'!AD417/1000</f>
        <v>3.9794799784502284</v>
      </c>
      <c r="AP113" s="128">
        <f>'Phase II Outputs'!AE417/1000</f>
        <v>4.0292354737019656</v>
      </c>
      <c r="AQ113" s="128">
        <f>'Phase II Outputs'!AF417/1000</f>
        <v>4.1483343478621553</v>
      </c>
      <c r="AR113" s="128">
        <f>'Phase II Outputs'!AG417/1000</f>
        <v>4.2168469059540437</v>
      </c>
      <c r="AS113" s="128">
        <f>'Phase II Outputs'!AH417/1000</f>
        <v>4.2851272695728388</v>
      </c>
      <c r="AT113" s="128">
        <f>'Phase II Outputs'!AI417/1000</f>
        <v>4.2235906052105783</v>
      </c>
      <c r="AU113" s="128">
        <f>'Phase II Outputs'!AJ417/1000</f>
        <v>4.2319678616345504</v>
      </c>
      <c r="AV113" s="128">
        <f>'Phase II Outputs'!AK417/1000</f>
        <v>4.2333602783651783</v>
      </c>
      <c r="AW113" s="128">
        <f>'Phase II Outputs'!AL417/1000</f>
        <v>4.2829742627482208</v>
      </c>
      <c r="AX113" s="128">
        <f>'Phase II Outputs'!AM417/1000</f>
        <v>4.3565905871832165</v>
      </c>
      <c r="AY113" s="128">
        <f>'Phase II Outputs'!AN417/1000</f>
        <v>4.4585169292671161</v>
      </c>
      <c r="AZ113" s="128">
        <f>'Phase II Outputs'!AO417/1000</f>
        <v>4.5731576346122376</v>
      </c>
      <c r="BA113" s="128">
        <f>'Phase II Outputs'!AP417/1000</f>
        <v>4.676854751527995</v>
      </c>
      <c r="BB113" s="128">
        <f>'Phase II Outputs'!AQ417/1000</f>
        <v>4.7415964033222515</v>
      </c>
      <c r="BC113" s="128">
        <f>'Phase II Outputs'!AR417/1000</f>
        <v>4.8433674521183718</v>
      </c>
      <c r="BD113" s="128">
        <f>'Phase II Outputs'!AS417/1000</f>
        <v>4.9159370343468707</v>
      </c>
      <c r="BE113" s="128">
        <f>'Phase II Outputs'!AT417/1000</f>
        <v>4.8868932710107051</v>
      </c>
      <c r="BF113" s="128">
        <f>'Phase II Outputs'!AU417/1000</f>
        <v>4.8601507972513591</v>
      </c>
      <c r="BG113" s="128">
        <f>'Phase II Outputs'!AV417/1000</f>
        <v>4.9640081949624708</v>
      </c>
      <c r="BH113" s="128">
        <f>'Phase II Outputs'!AW417/1000</f>
        <v>5.0699024663087693</v>
      </c>
      <c r="BI113" s="128">
        <f>'Phase II Outputs'!AX417/1000</f>
        <v>4.3599167839236355</v>
      </c>
      <c r="BJ113" s="128">
        <f>'Phase II Outputs'!AY417/1000</f>
        <v>0</v>
      </c>
      <c r="BK113" s="128">
        <f>'Phase II Outputs'!AZ417/1000</f>
        <v>0</v>
      </c>
      <c r="BL113" s="128">
        <f>'Phase II Outputs'!BA417/1000</f>
        <v>0</v>
      </c>
      <c r="BM113" s="128">
        <f>'Phase II Outputs'!BB417/1000</f>
        <v>0</v>
      </c>
      <c r="BN113" s="128">
        <f>'Phase II Outputs'!BC417/1000</f>
        <v>0</v>
      </c>
      <c r="BO113" s="128">
        <f>'Phase II Outputs'!BD417/1000</f>
        <v>0</v>
      </c>
      <c r="BP113" s="128">
        <f>'Phase II Outputs'!BE417/1000</f>
        <v>0</v>
      </c>
      <c r="BQ113" s="128">
        <f>'Phase II Outputs'!BF417/1000</f>
        <v>0</v>
      </c>
    </row>
    <row r="114" spans="3:69" x14ac:dyDescent="0.3">
      <c r="P114" s="120" t="s">
        <v>91</v>
      </c>
      <c r="Q114" s="121"/>
      <c r="R114" s="122" t="s">
        <v>88</v>
      </c>
      <c r="S114" s="131">
        <f t="shared" si="10"/>
        <v>2877.6648356080377</v>
      </c>
      <c r="T114" s="121"/>
      <c r="U114" s="121"/>
      <c r="V114" s="121"/>
      <c r="W114" s="123"/>
      <c r="X114" s="132">
        <f t="shared" ref="X114:BQ114" si="11">SUM(X109:X113)</f>
        <v>20.944738682562082</v>
      </c>
      <c r="Y114" s="132">
        <f t="shared" si="11"/>
        <v>40.194893593846871</v>
      </c>
      <c r="Z114" s="132">
        <f t="shared" si="11"/>
        <v>48.907528896262512</v>
      </c>
      <c r="AA114" s="132">
        <f t="shared" si="11"/>
        <v>61.155891622542939</v>
      </c>
      <c r="AB114" s="132">
        <f t="shared" si="11"/>
        <v>53.276397181578737</v>
      </c>
      <c r="AC114" s="132">
        <f t="shared" si="11"/>
        <v>61.806555167123086</v>
      </c>
      <c r="AD114" s="132">
        <f t="shared" si="11"/>
        <v>54.114911423321651</v>
      </c>
      <c r="AE114" s="132">
        <f t="shared" si="11"/>
        <v>54.179944150987907</v>
      </c>
      <c r="AF114" s="132">
        <f t="shared" si="11"/>
        <v>54.070406393946968</v>
      </c>
      <c r="AG114" s="132">
        <f t="shared" si="11"/>
        <v>53.968143282316149</v>
      </c>
      <c r="AH114" s="132">
        <f t="shared" si="11"/>
        <v>53.639087855416655</v>
      </c>
      <c r="AI114" s="132">
        <f t="shared" si="11"/>
        <v>53.298318853907773</v>
      </c>
      <c r="AJ114" s="132">
        <f t="shared" si="11"/>
        <v>52.994488907273578</v>
      </c>
      <c r="AK114" s="132">
        <f t="shared" si="11"/>
        <v>52.788908786008122</v>
      </c>
      <c r="AL114" s="132">
        <f t="shared" si="11"/>
        <v>52.510212717730553</v>
      </c>
      <c r="AM114" s="132">
        <f t="shared" si="11"/>
        <v>64.411678824435498</v>
      </c>
      <c r="AN114" s="132">
        <f t="shared" si="11"/>
        <v>87.813191325120002</v>
      </c>
      <c r="AO114" s="132">
        <f t="shared" si="11"/>
        <v>89.818420229314412</v>
      </c>
      <c r="AP114" s="132">
        <f t="shared" si="11"/>
        <v>93.715204561282462</v>
      </c>
      <c r="AQ114" s="132">
        <f t="shared" si="11"/>
        <v>96.467049716391543</v>
      </c>
      <c r="AR114" s="132">
        <f t="shared" si="11"/>
        <v>97.346354643175687</v>
      </c>
      <c r="AS114" s="132">
        <f t="shared" si="11"/>
        <v>98.057744041775194</v>
      </c>
      <c r="AT114" s="132">
        <f t="shared" si="11"/>
        <v>97.392291814618972</v>
      </c>
      <c r="AU114" s="132">
        <f t="shared" si="11"/>
        <v>98.663877903248959</v>
      </c>
      <c r="AV114" s="132">
        <f t="shared" si="11"/>
        <v>98.649776961869406</v>
      </c>
      <c r="AW114" s="132">
        <f t="shared" si="11"/>
        <v>99.129206835340639</v>
      </c>
      <c r="AX114" s="132">
        <f t="shared" si="11"/>
        <v>100.01970976438999</v>
      </c>
      <c r="AY114" s="132">
        <f t="shared" si="11"/>
        <v>102.96084411983315</v>
      </c>
      <c r="AZ114" s="132">
        <f t="shared" si="11"/>
        <v>106.44402881927543</v>
      </c>
      <c r="BA114" s="132">
        <f t="shared" si="11"/>
        <v>108.82415756503819</v>
      </c>
      <c r="BB114" s="132">
        <f t="shared" si="11"/>
        <v>109.5873919397185</v>
      </c>
      <c r="BC114" s="132">
        <f t="shared" si="11"/>
        <v>111.03191517194431</v>
      </c>
      <c r="BD114" s="132">
        <f t="shared" si="11"/>
        <v>113.40059228869571</v>
      </c>
      <c r="BE114" s="132">
        <f t="shared" si="11"/>
        <v>113.67776450200398</v>
      </c>
      <c r="BF114" s="132">
        <f t="shared" si="11"/>
        <v>112.99126592512779</v>
      </c>
      <c r="BG114" s="132">
        <f t="shared" si="11"/>
        <v>79.369471599812442</v>
      </c>
      <c r="BH114" s="132">
        <f t="shared" si="11"/>
        <v>18.568427301753182</v>
      </c>
      <c r="BI114" s="132">
        <f t="shared" si="11"/>
        <v>11.474042239046742</v>
      </c>
      <c r="BJ114" s="132">
        <f t="shared" si="11"/>
        <v>0</v>
      </c>
      <c r="BK114" s="132">
        <f t="shared" si="11"/>
        <v>0</v>
      </c>
      <c r="BL114" s="132">
        <f t="shared" si="11"/>
        <v>0</v>
      </c>
      <c r="BM114" s="132">
        <f t="shared" si="11"/>
        <v>0</v>
      </c>
      <c r="BN114" s="132">
        <f t="shared" si="11"/>
        <v>0</v>
      </c>
      <c r="BO114" s="132">
        <f t="shared" si="11"/>
        <v>0</v>
      </c>
      <c r="BP114" s="132">
        <f t="shared" si="11"/>
        <v>0</v>
      </c>
      <c r="BQ114" s="132">
        <f t="shared" si="11"/>
        <v>0</v>
      </c>
    </row>
    <row r="128" spans="3:69" x14ac:dyDescent="0.3">
      <c r="C128" s="115">
        <f>+MAX($B$10:C127)+0.1</f>
        <v>2.4000000000000004</v>
      </c>
      <c r="D128" s="114" t="s">
        <v>75</v>
      </c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16"/>
      <c r="BD128" s="116"/>
      <c r="BE128" s="116"/>
      <c r="BF128" s="116"/>
      <c r="BG128" s="116"/>
      <c r="BH128" s="116"/>
      <c r="BI128" s="116"/>
      <c r="BJ128" s="116"/>
      <c r="BK128" s="116"/>
      <c r="BL128" s="116"/>
      <c r="BM128" s="116"/>
      <c r="BN128" s="116"/>
      <c r="BO128" s="116"/>
      <c r="BP128" s="116"/>
      <c r="BQ128" s="116"/>
    </row>
    <row r="130" spans="16:69" x14ac:dyDescent="0.3">
      <c r="P130" s="118" t="s">
        <v>81</v>
      </c>
      <c r="Q130" s="110" t="s">
        <v>29</v>
      </c>
      <c r="R130" s="119" t="s">
        <v>88</v>
      </c>
      <c r="S130" s="129">
        <f t="shared" ref="S130:S135" si="12">SUM(X130:BQ130)</f>
        <v>349.34570820657143</v>
      </c>
      <c r="X130" s="128">
        <f>-'Phase II Outputs'!M479/1000</f>
        <v>3.3374453415493455</v>
      </c>
      <c r="Y130" s="128">
        <f>-'Phase II Outputs'!N479/1000</f>
        <v>6.6540525829333328</v>
      </c>
      <c r="Z130" s="128">
        <f>-'Phase II Outputs'!O479/1000</f>
        <v>7.3543175476533316</v>
      </c>
      <c r="AA130" s="128">
        <f>-'Phase II Outputs'!P479/1000</f>
        <v>7.4707893167464139</v>
      </c>
      <c r="AB130" s="128">
        <f>-'Phase II Outputs'!Q479/1000</f>
        <v>7.5263500542776161</v>
      </c>
      <c r="AC130" s="128">
        <f>-'Phase II Outputs'!R479/1000</f>
        <v>7.4535210626917454</v>
      </c>
      <c r="AD130" s="128">
        <f>-'Phase II Outputs'!S479/1000</f>
        <v>7.8626358159720144</v>
      </c>
      <c r="AE130" s="128">
        <f>-'Phase II Outputs'!T479/1000</f>
        <v>7.9481669964218096</v>
      </c>
      <c r="AF130" s="128">
        <f>-'Phase II Outputs'!U479/1000</f>
        <v>8.0391285964846482</v>
      </c>
      <c r="AG130" s="128">
        <f>-'Phase II Outputs'!V479/1000</f>
        <v>8.1298435984921262</v>
      </c>
      <c r="AH130" s="128">
        <f>-'Phase II Outputs'!W479/1000</f>
        <v>8.3217902669850918</v>
      </c>
      <c r="AI130" s="128">
        <f>-'Phase II Outputs'!X479/1000</f>
        <v>8.518739080047796</v>
      </c>
      <c r="AJ130" s="128">
        <f>-'Phase II Outputs'!Y479/1000</f>
        <v>8.6199801737157706</v>
      </c>
      <c r="AK130" s="128">
        <f>-'Phase II Outputs'!Z479/1000</f>
        <v>8.7260837911850402</v>
      </c>
      <c r="AL130" s="128">
        <f>-'Phase II Outputs'!AA479/1000</f>
        <v>8.8325919944200617</v>
      </c>
      <c r="AM130" s="128">
        <f>-'Phase II Outputs'!AB479/1000</f>
        <v>9.152809053689845</v>
      </c>
      <c r="AN130" s="128">
        <f>-'Phase II Outputs'!AC479/1000</f>
        <v>9.493153934665882</v>
      </c>
      <c r="AO130" s="128">
        <f>-'Phase II Outputs'!AD479/1000</f>
        <v>9.61438314845382</v>
      </c>
      <c r="AP130" s="128">
        <f>-'Phase II Outputs'!AE479/1000</f>
        <v>9.7456485003659985</v>
      </c>
      <c r="AQ130" s="128">
        <f>-'Phase II Outputs'!AF479/1000</f>
        <v>9.8814105643770311</v>
      </c>
      <c r="AR130" s="128">
        <f>-'Phase II Outputs'!AG479/1000</f>
        <v>10.180894252432168</v>
      </c>
      <c r="AS130" s="128">
        <f>-'Phase II Outputs'!AH479/1000</f>
        <v>10.488214571039766</v>
      </c>
      <c r="AT130" s="128">
        <f>-'Phase II Outputs'!AI479/1000</f>
        <v>10.634086753660206</v>
      </c>
      <c r="AU130" s="128">
        <f>-'Phase II Outputs'!AJ479/1000</f>
        <v>10.787004300569537</v>
      </c>
      <c r="AV130" s="128">
        <f>-'Phase II Outputs'!AK479/1000</f>
        <v>10.941032359827478</v>
      </c>
      <c r="AW130" s="128">
        <f>-'Phase II Outputs'!AL479/1000</f>
        <v>11.253259673295579</v>
      </c>
      <c r="AX130" s="128">
        <f>-'Phase II Outputs'!AM479/1000</f>
        <v>11.574774642085623</v>
      </c>
      <c r="AY130" s="128">
        <f>-'Phase II Outputs'!AN479/1000</f>
        <v>11.75323869878355</v>
      </c>
      <c r="AZ130" s="128">
        <f>-'Phase II Outputs'!AO479/1000</f>
        <v>11.936509515317162</v>
      </c>
      <c r="BA130" s="128">
        <f>-'Phase II Outputs'!AP479/1000</f>
        <v>12.121818980206827</v>
      </c>
      <c r="BB130" s="128">
        <f>-'Phase II Outputs'!AQ479/1000</f>
        <v>12.457028376922381</v>
      </c>
      <c r="BC130" s="128">
        <f>-'Phase II Outputs'!AR479/1000</f>
        <v>12.803476655706632</v>
      </c>
      <c r="BD130" s="128">
        <f>-'Phase II Outputs'!AS479/1000</f>
        <v>13.008689856489479</v>
      </c>
      <c r="BE130" s="128">
        <f>-'Phase II Outputs'!AT479/1000</f>
        <v>13.213779284930331</v>
      </c>
      <c r="BF130" s="128">
        <f>-'Phase II Outputs'!AU479/1000</f>
        <v>13.424338484174175</v>
      </c>
      <c r="BG130" s="128">
        <f>-'Phase II Outputs'!AV479/1000</f>
        <v>10.084720380001736</v>
      </c>
      <c r="BH130" s="128">
        <f>-'Phase II Outputs'!AW479/1000</f>
        <v>0</v>
      </c>
      <c r="BI130" s="128">
        <f>-'Phase II Outputs'!AX479/1000</f>
        <v>0</v>
      </c>
      <c r="BJ130" s="128">
        <f>-'Phase II Outputs'!AY479/1000</f>
        <v>0</v>
      </c>
      <c r="BK130" s="128">
        <f>-'Phase II Outputs'!AZ479/1000</f>
        <v>0</v>
      </c>
      <c r="BL130" s="128">
        <f>-'Phase II Outputs'!BA479/1000</f>
        <v>0</v>
      </c>
      <c r="BM130" s="128">
        <f>-'Phase II Outputs'!BB479/1000</f>
        <v>0</v>
      </c>
      <c r="BN130" s="128">
        <f>-'Phase II Outputs'!BC479/1000</f>
        <v>0</v>
      </c>
      <c r="BO130" s="128">
        <f>-'Phase II Outputs'!BD479/1000</f>
        <v>0</v>
      </c>
      <c r="BP130" s="128">
        <f>-'Phase II Outputs'!BE479/1000</f>
        <v>0</v>
      </c>
      <c r="BQ130" s="128">
        <f>-'Phase II Outputs'!BF479/1000</f>
        <v>0</v>
      </c>
    </row>
    <row r="131" spans="16:69" x14ac:dyDescent="0.3">
      <c r="P131" s="118" t="s">
        <v>83</v>
      </c>
      <c r="Q131" s="110" t="s">
        <v>30</v>
      </c>
      <c r="R131" s="119" t="s">
        <v>88</v>
      </c>
      <c r="S131" s="129">
        <f t="shared" si="12"/>
        <v>49.313943253661449</v>
      </c>
      <c r="X131" s="128">
        <f>-'Phase II Outputs'!M481/1000</f>
        <v>0.37127260374365029</v>
      </c>
      <c r="Y131" s="128">
        <f>-'Phase II Outputs'!N481/1000</f>
        <v>0.95423467739157719</v>
      </c>
      <c r="Z131" s="128">
        <f>-'Phase II Outputs'!O481/1000</f>
        <v>1.046364236961409</v>
      </c>
      <c r="AA131" s="128">
        <f>-'Phase II Outputs'!P481/1000</f>
        <v>1.0607925717956752</v>
      </c>
      <c r="AB131" s="128">
        <f>-'Phase II Outputs'!Q481/1000</f>
        <v>1.0734188413299848</v>
      </c>
      <c r="AC131" s="128">
        <f>-'Phase II Outputs'!R481/1000</f>
        <v>1.0745024843560289</v>
      </c>
      <c r="AD131" s="128">
        <f>-'Phase II Outputs'!S481/1000</f>
        <v>1.0910799805242717</v>
      </c>
      <c r="AE131" s="128">
        <f>-'Phase II Outputs'!T481/1000</f>
        <v>1.1044086617259063</v>
      </c>
      <c r="AF131" s="128">
        <f>-'Phase II Outputs'!U481/1000</f>
        <v>1.1183520138416856</v>
      </c>
      <c r="AG131" s="128">
        <f>-'Phase II Outputs'!V481/1000</f>
        <v>1.1323634353888508</v>
      </c>
      <c r="AH131" s="128">
        <f>-'Phase II Outputs'!W481/1000</f>
        <v>1.1610810276345747</v>
      </c>
      <c r="AI131" s="128">
        <f>-'Phase II Outputs'!X481/1000</f>
        <v>1.2054019362251174</v>
      </c>
      <c r="AJ131" s="128">
        <f>-'Phase II Outputs'!Y481/1000</f>
        <v>1.2212674696273409</v>
      </c>
      <c r="AK131" s="128">
        <f>-'Phase II Outputs'!Z481/1000</f>
        <v>1.2378004371577656</v>
      </c>
      <c r="AL131" s="128">
        <f>-'Phase II Outputs'!AA481/1000</f>
        <v>1.2544551235657171</v>
      </c>
      <c r="AM131" s="128">
        <f>-'Phase II Outputs'!AB481/1000</f>
        <v>1.2790585539093313</v>
      </c>
      <c r="AN131" s="128">
        <f>-'Phase II Outputs'!AC481/1000</f>
        <v>1.3224613480727776</v>
      </c>
      <c r="AO131" s="128">
        <f>-'Phase II Outputs'!AD481/1000</f>
        <v>1.3407066940851413</v>
      </c>
      <c r="AP131" s="128">
        <f>-'Phase II Outputs'!AE481/1000</f>
        <v>1.3602601014080031</v>
      </c>
      <c r="AQ131" s="128">
        <f>-'Phase II Outputs'!AF481/1000</f>
        <v>1.3804328436925331</v>
      </c>
      <c r="AR131" s="128">
        <f>-'Phase II Outputs'!AG481/1000</f>
        <v>1.4187834380672857</v>
      </c>
      <c r="AS131" s="128">
        <f>-'Phase II Outputs'!AH481/1000</f>
        <v>1.4780398825803589</v>
      </c>
      <c r="AT131" s="128">
        <f>-'Phase II Outputs'!AI481/1000</f>
        <v>1.4999620229230703</v>
      </c>
      <c r="AU131" s="128">
        <f>-'Phase II Outputs'!AJ481/1000</f>
        <v>1.5228302592527934</v>
      </c>
      <c r="AV131" s="128">
        <f>-'Phase II Outputs'!AK481/1000</f>
        <v>1.5459088408475599</v>
      </c>
      <c r="AW131" s="128">
        <f>-'Phase II Outputs'!AL481/1000</f>
        <v>1.5859915841809837</v>
      </c>
      <c r="AX131" s="128">
        <f>-'Phase II Outputs'!AM481/1000</f>
        <v>1.6449241181576457</v>
      </c>
      <c r="AY131" s="128">
        <f>-'Phase II Outputs'!AN481/1000</f>
        <v>1.6715110252311856</v>
      </c>
      <c r="AZ131" s="128">
        <f>-'Phase II Outputs'!AO481/1000</f>
        <v>1.6987780582284395</v>
      </c>
      <c r="BA131" s="128">
        <f>-'Phase II Outputs'!AP481/1000</f>
        <v>1.726383078469798</v>
      </c>
      <c r="BB131" s="128">
        <f>-'Phase II Outputs'!AQ481/1000</f>
        <v>1.7792530494389804</v>
      </c>
      <c r="BC131" s="128">
        <f>-'Phase II Outputs'!AR481/1000</f>
        <v>1.86061258851608</v>
      </c>
      <c r="BD131" s="128">
        <f>-'Phase II Outputs'!AS481/1000</f>
        <v>1.8917582781166753</v>
      </c>
      <c r="BE131" s="128">
        <f>-'Phase II Outputs'!AT481/1000</f>
        <v>1.9229924821776763</v>
      </c>
      <c r="BF131" s="128">
        <f>-'Phase II Outputs'!AU481/1000</f>
        <v>1.9550222509053778</v>
      </c>
      <c r="BG131" s="128">
        <f>-'Phase II Outputs'!AV481/1000</f>
        <v>1.3214772541301978</v>
      </c>
      <c r="BH131" s="128">
        <f>-'Phase II Outputs'!AW481/1000</f>
        <v>0</v>
      </c>
      <c r="BI131" s="128">
        <f>-'Phase II Outputs'!AX481/1000</f>
        <v>0</v>
      </c>
      <c r="BJ131" s="128">
        <f>-'Phase II Outputs'!AY481/1000</f>
        <v>0</v>
      </c>
      <c r="BK131" s="128">
        <f>-'Phase II Outputs'!AZ481/1000</f>
        <v>0</v>
      </c>
      <c r="BL131" s="128">
        <f>-'Phase II Outputs'!BA481/1000</f>
        <v>0</v>
      </c>
      <c r="BM131" s="128">
        <f>-'Phase II Outputs'!BB481/1000</f>
        <v>0</v>
      </c>
      <c r="BN131" s="128">
        <f>-'Phase II Outputs'!BC481/1000</f>
        <v>0</v>
      </c>
      <c r="BO131" s="128">
        <f>-'Phase II Outputs'!BD481/1000</f>
        <v>0</v>
      </c>
      <c r="BP131" s="128">
        <f>-'Phase II Outputs'!BE481/1000</f>
        <v>0</v>
      </c>
      <c r="BQ131" s="128">
        <f>-'Phase II Outputs'!BF481/1000</f>
        <v>0</v>
      </c>
    </row>
    <row r="132" spans="16:69" x14ac:dyDescent="0.3">
      <c r="P132" s="118" t="s">
        <v>84</v>
      </c>
      <c r="Q132" s="110" t="s">
        <v>31</v>
      </c>
      <c r="R132" s="119" t="s">
        <v>88</v>
      </c>
      <c r="S132" s="129">
        <f t="shared" si="12"/>
        <v>44.262102662663345</v>
      </c>
      <c r="X132" s="128">
        <f>-'Phase II Outputs'!M483/1000</f>
        <v>0.32911287214492063</v>
      </c>
      <c r="Y132" s="128">
        <f>-'Phase II Outputs'!N483/1000</f>
        <v>0.85106640973612413</v>
      </c>
      <c r="Z132" s="128">
        <f>-'Phase II Outputs'!O483/1000</f>
        <v>0.93613085586993317</v>
      </c>
      <c r="AA132" s="128">
        <f>-'Phase II Outputs'!P483/1000</f>
        <v>0.94967739175935495</v>
      </c>
      <c r="AB132" s="128">
        <f>-'Phase II Outputs'!Q483/1000</f>
        <v>0.9615662715446206</v>
      </c>
      <c r="AC132" s="128">
        <f>-'Phase II Outputs'!R483/1000</f>
        <v>0.96391833760650936</v>
      </c>
      <c r="AD132" s="128">
        <f>-'Phase II Outputs'!S483/1000</f>
        <v>0.97925026139743143</v>
      </c>
      <c r="AE132" s="128">
        <f>-'Phase II Outputs'!T483/1000</f>
        <v>0.99180147360292659</v>
      </c>
      <c r="AF132" s="128">
        <f>-'Phase II Outputs'!U483/1000</f>
        <v>1.0049025609483795</v>
      </c>
      <c r="AG132" s="128">
        <f>-'Phase II Outputs'!V483/1000</f>
        <v>1.018075262563908</v>
      </c>
      <c r="AH132" s="128">
        <f>-'Phase II Outputs'!W483/1000</f>
        <v>1.0435124100573194</v>
      </c>
      <c r="AI132" s="128">
        <f>-'Phase II Outputs'!X483/1000</f>
        <v>1.081980893578578</v>
      </c>
      <c r="AJ132" s="128">
        <f>-'Phase II Outputs'!Y483/1000</f>
        <v>1.0967656132664472</v>
      </c>
      <c r="AK132" s="128">
        <f>-'Phase II Outputs'!Z483/1000</f>
        <v>1.112162371829335</v>
      </c>
      <c r="AL132" s="128">
        <f>-'Phase II Outputs'!AA483/1000</f>
        <v>1.1276696112439117</v>
      </c>
      <c r="AM132" s="128">
        <f>-'Phase II Outputs'!AB483/1000</f>
        <v>1.1498406503550886</v>
      </c>
      <c r="AN132" s="128">
        <f>-'Phase II Outputs'!AC483/1000</f>
        <v>1.1886082126814208</v>
      </c>
      <c r="AO132" s="128">
        <f>-'Phase II Outputs'!AD483/1000</f>
        <v>1.2055191886933407</v>
      </c>
      <c r="AP132" s="128">
        <f>-'Phase II Outputs'!AE483/1000</f>
        <v>1.2236236536180058</v>
      </c>
      <c r="AQ132" s="128">
        <f>-'Phase II Outputs'!AF483/1000</f>
        <v>1.2422981460673845</v>
      </c>
      <c r="AR132" s="128">
        <f>-'Phase II Outputs'!AG483/1000</f>
        <v>1.2760230386215381</v>
      </c>
      <c r="AS132" s="128">
        <f>-'Phase II Outputs'!AH483/1000</f>
        <v>1.3271487291531707</v>
      </c>
      <c r="AT132" s="128">
        <f>-'Phase II Outputs'!AI483/1000</f>
        <v>1.3473081138749199</v>
      </c>
      <c r="AU132" s="128">
        <f>-'Phase II Outputs'!AJ483/1000</f>
        <v>1.3683244744754082</v>
      </c>
      <c r="AV132" s="128">
        <f>-'Phase II Outputs'!AK483/1000</f>
        <v>1.3895291924315765</v>
      </c>
      <c r="AW132" s="128">
        <f>-'Phase II Outputs'!AL483/1000</f>
        <v>1.4248926089837657</v>
      </c>
      <c r="AX132" s="128">
        <f>-'Phase II Outputs'!AM483/1000</f>
        <v>1.4759839259812471</v>
      </c>
      <c r="AY132" s="128">
        <f>-'Phase II Outputs'!AN483/1000</f>
        <v>1.500295221491353</v>
      </c>
      <c r="AZ132" s="128">
        <f>-'Phase II Outputs'!AO483/1000</f>
        <v>1.5252162478624514</v>
      </c>
      <c r="BA132" s="128">
        <f>-'Phase II Outputs'!AP483/1000</f>
        <v>1.5504404634587612</v>
      </c>
      <c r="BB132" s="128">
        <f>-'Phase II Outputs'!AQ483/1000</f>
        <v>1.5966592432945297</v>
      </c>
      <c r="BC132" s="128">
        <f>-'Phase II Outputs'!AR483/1000</f>
        <v>1.6666461121599414</v>
      </c>
      <c r="BD132" s="128">
        <f>-'Phase II Outputs'!AS483/1000</f>
        <v>1.6949518355898223</v>
      </c>
      <c r="BE132" s="128">
        <f>-'Phase II Outputs'!AT483/1000</f>
        <v>1.7233194228016364</v>
      </c>
      <c r="BF132" s="128">
        <f>-'Phase II Outputs'!AU483/1000</f>
        <v>1.7524051610831548</v>
      </c>
      <c r="BG132" s="128">
        <f>-'Phase II Outputs'!AV483/1000</f>
        <v>1.1854764228351378</v>
      </c>
      <c r="BH132" s="128">
        <f>-'Phase II Outputs'!AW483/1000</f>
        <v>0</v>
      </c>
      <c r="BI132" s="128">
        <f>-'Phase II Outputs'!AX483/1000</f>
        <v>0</v>
      </c>
      <c r="BJ132" s="128">
        <f>-'Phase II Outputs'!AY483/1000</f>
        <v>0</v>
      </c>
      <c r="BK132" s="128">
        <f>-'Phase II Outputs'!AZ483/1000</f>
        <v>0</v>
      </c>
      <c r="BL132" s="128">
        <f>-'Phase II Outputs'!BA483/1000</f>
        <v>0</v>
      </c>
      <c r="BM132" s="128">
        <f>-'Phase II Outputs'!BB483/1000</f>
        <v>0</v>
      </c>
      <c r="BN132" s="128">
        <f>-'Phase II Outputs'!BC483/1000</f>
        <v>0</v>
      </c>
      <c r="BO132" s="128">
        <f>-'Phase II Outputs'!BD483/1000</f>
        <v>0</v>
      </c>
      <c r="BP132" s="128">
        <f>-'Phase II Outputs'!BE483/1000</f>
        <v>0</v>
      </c>
      <c r="BQ132" s="128">
        <f>-'Phase II Outputs'!BF483/1000</f>
        <v>0</v>
      </c>
    </row>
    <row r="133" spans="16:69" x14ac:dyDescent="0.3">
      <c r="P133" s="118" t="s">
        <v>85</v>
      </c>
      <c r="Q133" s="110" t="s">
        <v>32</v>
      </c>
      <c r="R133" s="119" t="s">
        <v>88</v>
      </c>
      <c r="S133" s="129">
        <f t="shared" si="12"/>
        <v>57.888740706918107</v>
      </c>
      <c r="X133" s="128">
        <f>-'Phase II Outputs'!M485/1000</f>
        <v>0</v>
      </c>
      <c r="Y133" s="128">
        <f>-'Phase II Outputs'!N485/1000</f>
        <v>0</v>
      </c>
      <c r="Z133" s="128">
        <f>-'Phase II Outputs'!O485/1000</f>
        <v>1.0799101992138453</v>
      </c>
      <c r="AA133" s="128">
        <f>-'Phase II Outputs'!P485/1000</f>
        <v>1.2714611182529116</v>
      </c>
      <c r="AB133" s="128">
        <f>-'Phase II Outputs'!Q485/1000</f>
        <v>1.2824741614039321</v>
      </c>
      <c r="AC133" s="128">
        <f>-'Phase II Outputs'!R485/1000</f>
        <v>1.3185366696391125</v>
      </c>
      <c r="AD133" s="128">
        <f>-'Phase II Outputs'!S485/1000</f>
        <v>1.3085374293330583</v>
      </c>
      <c r="AE133" s="128">
        <f>-'Phase II Outputs'!T485/1000</f>
        <v>1.2748049417460046</v>
      </c>
      <c r="AF133" s="128">
        <f>-'Phase II Outputs'!U485/1000</f>
        <v>1.2924908242735091</v>
      </c>
      <c r="AG133" s="128">
        <f>-'Phase II Outputs'!V485/1000</f>
        <v>1.3048119533330742</v>
      </c>
      <c r="AH133" s="128">
        <f>-'Phase II Outputs'!W485/1000</f>
        <v>1.3172250223692172</v>
      </c>
      <c r="AI133" s="128">
        <f>-'Phase II Outputs'!X485/1000</f>
        <v>1.329957578375115</v>
      </c>
      <c r="AJ133" s="128">
        <f>-'Phase II Outputs'!Y485/1000</f>
        <v>1.3873562682315941</v>
      </c>
      <c r="AK133" s="128">
        <f>-'Phase II Outputs'!Z485/1000</f>
        <v>1.4109353107431419</v>
      </c>
      <c r="AL133" s="128">
        <f>-'Phase II Outputs'!AA485/1000</f>
        <v>1.4260747411985653</v>
      </c>
      <c r="AM133" s="128">
        <f>-'Phase II Outputs'!AB485/1000</f>
        <v>1.4417174239260546</v>
      </c>
      <c r="AN133" s="128">
        <f>-'Phase II Outputs'!AC485/1000</f>
        <v>1.4576869318373764</v>
      </c>
      <c r="AO133" s="128">
        <f>-'Phase II Outputs'!AD485/1000</f>
        <v>1.50502660224729</v>
      </c>
      <c r="AP133" s="128">
        <f>-'Phase II Outputs'!AE485/1000</f>
        <v>1.5357745291740914</v>
      </c>
      <c r="AQ133" s="128">
        <f>-'Phase II Outputs'!AF485/1000</f>
        <v>1.5549774250445634</v>
      </c>
      <c r="AR133" s="128">
        <f>-'Phase II Outputs'!AG485/1000</f>
        <v>1.5740900051616282</v>
      </c>
      <c r="AS133" s="128">
        <f>-'Phase II Outputs'!AH485/1000</f>
        <v>1.5939267268091635</v>
      </c>
      <c r="AT133" s="128">
        <f>-'Phase II Outputs'!AI485/1000</f>
        <v>1.6675480630645496</v>
      </c>
      <c r="AU133" s="128">
        <f>-'Phase II Outputs'!AJ485/1000</f>
        <v>1.7011437466923989</v>
      </c>
      <c r="AV133" s="128">
        <f>-'Phase II Outputs'!AK485/1000</f>
        <v>1.7232003378627991</v>
      </c>
      <c r="AW133" s="128">
        <f>-'Phase II Outputs'!AL485/1000</f>
        <v>1.7462388713594945</v>
      </c>
      <c r="AX133" s="128">
        <f>-'Phase II Outputs'!AM485/1000</f>
        <v>1.7702953930381045</v>
      </c>
      <c r="AY133" s="128">
        <f>-'Phase II Outputs'!AN485/1000</f>
        <v>1.8448262483335236</v>
      </c>
      <c r="AZ133" s="128">
        <f>-'Phase II Outputs'!AO485/1000</f>
        <v>1.8820633658064498</v>
      </c>
      <c r="BA133" s="128">
        <f>-'Phase II Outputs'!AP485/1000</f>
        <v>1.909222679852187</v>
      </c>
      <c r="BB133" s="128">
        <f>-'Phase II Outputs'!AQ485/1000</f>
        <v>1.9367524434730217</v>
      </c>
      <c r="BC133" s="128">
        <f>-'Phase II Outputs'!AR485/1000</f>
        <v>1.9655110589880616</v>
      </c>
      <c r="BD133" s="128">
        <f>-'Phase II Outputs'!AS485/1000</f>
        <v>2.0722873577023968</v>
      </c>
      <c r="BE133" s="128">
        <f>-'Phase II Outputs'!AT485/1000</f>
        <v>2.1192853524835575</v>
      </c>
      <c r="BF133" s="128">
        <f>-'Phase II Outputs'!AU485/1000</f>
        <v>2.1510914505616507</v>
      </c>
      <c r="BG133" s="128">
        <f>-'Phase II Outputs'!AV485/1000</f>
        <v>2.1849088129531355</v>
      </c>
      <c r="BH133" s="128">
        <f>-'Phase II Outputs'!AW485/1000</f>
        <v>2.2195531100510157</v>
      </c>
      <c r="BI133" s="128">
        <f>-'Phase II Outputs'!AX485/1000</f>
        <v>1.3270365523825132</v>
      </c>
      <c r="BJ133" s="128">
        <f>-'Phase II Outputs'!AY485/1000</f>
        <v>0</v>
      </c>
      <c r="BK133" s="128">
        <f>-'Phase II Outputs'!AZ485/1000</f>
        <v>0</v>
      </c>
      <c r="BL133" s="128">
        <f>-'Phase II Outputs'!BA485/1000</f>
        <v>0</v>
      </c>
      <c r="BM133" s="128">
        <f>-'Phase II Outputs'!BB485/1000</f>
        <v>0</v>
      </c>
      <c r="BN133" s="128">
        <f>-'Phase II Outputs'!BC485/1000</f>
        <v>0</v>
      </c>
      <c r="BO133" s="128">
        <f>-'Phase II Outputs'!BD485/1000</f>
        <v>0</v>
      </c>
      <c r="BP133" s="128">
        <f>-'Phase II Outputs'!BE485/1000</f>
        <v>0</v>
      </c>
      <c r="BQ133" s="128">
        <f>-'Phase II Outputs'!BF485/1000</f>
        <v>0</v>
      </c>
    </row>
    <row r="134" spans="16:69" x14ac:dyDescent="0.3">
      <c r="P134" s="118" t="s">
        <v>86</v>
      </c>
      <c r="Q134" s="110" t="s">
        <v>33</v>
      </c>
      <c r="R134" s="119" t="s">
        <v>88</v>
      </c>
      <c r="S134" s="129">
        <f t="shared" si="12"/>
        <v>22.021568602609591</v>
      </c>
      <c r="X134" s="128">
        <f>-'Phase II Outputs'!M487/1000</f>
        <v>0</v>
      </c>
      <c r="Y134" s="128">
        <f>-'Phase II Outputs'!N487/1000</f>
        <v>0</v>
      </c>
      <c r="Z134" s="128">
        <f>-'Phase II Outputs'!O487/1000</f>
        <v>0.2138164268856021</v>
      </c>
      <c r="AA134" s="128">
        <f>-'Phase II Outputs'!P487/1000</f>
        <v>0.4371206071722305</v>
      </c>
      <c r="AB134" s="128">
        <f>-'Phase II Outputs'!Q487/1000</f>
        <v>0.44189114054001605</v>
      </c>
      <c r="AC134" s="128">
        <f>-'Phase II Outputs'!R487/1000</f>
        <v>0.44825145577277664</v>
      </c>
      <c r="AD134" s="128">
        <f>-'Phase II Outputs'!S487/1000</f>
        <v>0.45459990217327434</v>
      </c>
      <c r="AE134" s="128">
        <f>-'Phase II Outputs'!T487/1000</f>
        <v>0.46477935949779492</v>
      </c>
      <c r="AF134" s="128">
        <f>-'Phase II Outputs'!U487/1000</f>
        <v>0.47480034861692594</v>
      </c>
      <c r="AG134" s="128">
        <f>-'Phase II Outputs'!V487/1000</f>
        <v>0.48100494439594255</v>
      </c>
      <c r="AH134" s="128">
        <f>-'Phase II Outputs'!W487/1000</f>
        <v>0.48716356723982507</v>
      </c>
      <c r="AI134" s="128">
        <f>-'Phase II Outputs'!X487/1000</f>
        <v>0.49360002738533693</v>
      </c>
      <c r="AJ134" s="128">
        <f>-'Phase II Outputs'!Y487/1000</f>
        <v>0.51138410210737573</v>
      </c>
      <c r="AK134" s="128">
        <f>-'Phase II Outputs'!Z487/1000</f>
        <v>0.52978912901570741</v>
      </c>
      <c r="AL134" s="128">
        <f>-'Phase II Outputs'!AA487/1000</f>
        <v>0.53696080480749131</v>
      </c>
      <c r="AM134" s="128">
        <f>-'Phase II Outputs'!AB487/1000</f>
        <v>0.54453860084359917</v>
      </c>
      <c r="AN134" s="128">
        <f>-'Phase II Outputs'!AC487/1000</f>
        <v>0.55256949079870155</v>
      </c>
      <c r="AO134" s="128">
        <f>-'Phase II Outputs'!AD487/1000</f>
        <v>0.56823448464189197</v>
      </c>
      <c r="AP134" s="128">
        <f>-'Phase II Outputs'!AE487/1000</f>
        <v>0.58481221689154583</v>
      </c>
      <c r="AQ134" s="128">
        <f>-'Phase II Outputs'!AF487/1000</f>
        <v>0.59373970734433668</v>
      </c>
      <c r="AR134" s="128">
        <f>-'Phase II Outputs'!AG487/1000</f>
        <v>0.60269624509262032</v>
      </c>
      <c r="AS134" s="128">
        <f>-'Phase II Outputs'!AH487/1000</f>
        <v>0.61200534556088038</v>
      </c>
      <c r="AT134" s="128">
        <f>-'Phase II Outputs'!AI487/1000</f>
        <v>0.63271968575883153</v>
      </c>
      <c r="AU134" s="128">
        <f>-'Phase II Outputs'!AJ487/1000</f>
        <v>0.65428417547118256</v>
      </c>
      <c r="AV134" s="128">
        <f>-'Phase II Outputs'!AK487/1000</f>
        <v>0.66440072890343849</v>
      </c>
      <c r="AW134" s="128">
        <f>-'Phase II Outputs'!AL487/1000</f>
        <v>0.67489900858985019</v>
      </c>
      <c r="AX134" s="128">
        <f>-'Phase II Outputs'!AM487/1000</f>
        <v>0.68586621832627426</v>
      </c>
      <c r="AY134" s="128">
        <f>-'Phase II Outputs'!AN487/1000</f>
        <v>0.70761172341320411</v>
      </c>
      <c r="AZ134" s="128">
        <f>-'Phase II Outputs'!AO487/1000</f>
        <v>0.72997392234840386</v>
      </c>
      <c r="BA134" s="128">
        <f>-'Phase II Outputs'!AP487/1000</f>
        <v>0.74208086655967775</v>
      </c>
      <c r="BB134" s="128">
        <f>-'Phase II Outputs'!AQ487/1000</f>
        <v>0.75434033789106314</v>
      </c>
      <c r="BC134" s="128">
        <f>-'Phase II Outputs'!AR487/1000</f>
        <v>0.76715546994052553</v>
      </c>
      <c r="BD134" s="128">
        <f>-'Phase II Outputs'!AS487/1000</f>
        <v>0.79490131758237681</v>
      </c>
      <c r="BE134" s="128">
        <f>-'Phase II Outputs'!AT487/1000</f>
        <v>0.82309952506885464</v>
      </c>
      <c r="BF134" s="128">
        <f>-'Phase II Outputs'!AU487/1000</f>
        <v>0.83701558266466392</v>
      </c>
      <c r="BG134" s="128">
        <f>-'Phase II Outputs'!AV487/1000</f>
        <v>0.85164494484455977</v>
      </c>
      <c r="BH134" s="128">
        <f>-'Phase II Outputs'!AW487/1000</f>
        <v>0.86660716858709019</v>
      </c>
      <c r="BI134" s="128">
        <f>-'Phase II Outputs'!AX487/1000</f>
        <v>0.80121001987572038</v>
      </c>
      <c r="BJ134" s="128">
        <f>-'Phase II Outputs'!AY487/1000</f>
        <v>0</v>
      </c>
      <c r="BK134" s="128">
        <f>-'Phase II Outputs'!AZ487/1000</f>
        <v>0</v>
      </c>
      <c r="BL134" s="128">
        <f>-'Phase II Outputs'!BA487/1000</f>
        <v>0</v>
      </c>
      <c r="BM134" s="128">
        <f>-'Phase II Outputs'!BB487/1000</f>
        <v>0</v>
      </c>
      <c r="BN134" s="128">
        <f>-'Phase II Outputs'!BC487/1000</f>
        <v>0</v>
      </c>
      <c r="BO134" s="128">
        <f>-'Phase II Outputs'!BD487/1000</f>
        <v>0</v>
      </c>
      <c r="BP134" s="128">
        <f>-'Phase II Outputs'!BE487/1000</f>
        <v>0</v>
      </c>
      <c r="BQ134" s="128">
        <f>-'Phase II Outputs'!BF487/1000</f>
        <v>0</v>
      </c>
    </row>
    <row r="135" spans="16:69" x14ac:dyDescent="0.3">
      <c r="P135" s="120" t="s">
        <v>104</v>
      </c>
      <c r="Q135" s="121"/>
      <c r="R135" s="122" t="s">
        <v>88</v>
      </c>
      <c r="S135" s="131">
        <f t="shared" si="12"/>
        <v>522.83206343242387</v>
      </c>
      <c r="T135" s="121"/>
      <c r="U135" s="121"/>
      <c r="V135" s="121"/>
      <c r="W135" s="123"/>
      <c r="X135" s="132">
        <f t="shared" ref="X135:BQ135" si="13">SUM(X130:X134)</f>
        <v>4.0378308174379169</v>
      </c>
      <c r="Y135" s="132">
        <f t="shared" si="13"/>
        <v>8.4593536700610343</v>
      </c>
      <c r="Z135" s="132">
        <f t="shared" si="13"/>
        <v>10.630539266584121</v>
      </c>
      <c r="AA135" s="132">
        <f t="shared" si="13"/>
        <v>11.189841005726587</v>
      </c>
      <c r="AB135" s="132">
        <f t="shared" si="13"/>
        <v>11.28570046909617</v>
      </c>
      <c r="AC135" s="132">
        <f t="shared" si="13"/>
        <v>11.258730010066172</v>
      </c>
      <c r="AD135" s="132">
        <f t="shared" si="13"/>
        <v>11.696103389400051</v>
      </c>
      <c r="AE135" s="132">
        <f t="shared" si="13"/>
        <v>11.783961432994444</v>
      </c>
      <c r="AF135" s="132">
        <f t="shared" si="13"/>
        <v>11.929674344165146</v>
      </c>
      <c r="AG135" s="132">
        <f t="shared" si="13"/>
        <v>12.066099194173901</v>
      </c>
      <c r="AH135" s="132">
        <f t="shared" si="13"/>
        <v>12.330772294286028</v>
      </c>
      <c r="AI135" s="132">
        <f t="shared" si="13"/>
        <v>12.629679515611944</v>
      </c>
      <c r="AJ135" s="132">
        <f t="shared" si="13"/>
        <v>12.836753626948529</v>
      </c>
      <c r="AK135" s="132">
        <f t="shared" si="13"/>
        <v>13.01677103993099</v>
      </c>
      <c r="AL135" s="132">
        <f t="shared" si="13"/>
        <v>13.177752275235747</v>
      </c>
      <c r="AM135" s="132">
        <f t="shared" si="13"/>
        <v>13.567964282723919</v>
      </c>
      <c r="AN135" s="132">
        <f t="shared" si="13"/>
        <v>14.014479918056159</v>
      </c>
      <c r="AO135" s="132">
        <f t="shared" si="13"/>
        <v>14.233870118121482</v>
      </c>
      <c r="AP135" s="132">
        <f t="shared" si="13"/>
        <v>14.450119001457644</v>
      </c>
      <c r="AQ135" s="132">
        <f t="shared" si="13"/>
        <v>14.65285868652585</v>
      </c>
      <c r="AR135" s="132">
        <f t="shared" si="13"/>
        <v>15.052486979375239</v>
      </c>
      <c r="AS135" s="132">
        <f t="shared" si="13"/>
        <v>15.49933525514334</v>
      </c>
      <c r="AT135" s="132">
        <f t="shared" si="13"/>
        <v>15.781624639281576</v>
      </c>
      <c r="AU135" s="132">
        <f t="shared" si="13"/>
        <v>16.03358695646132</v>
      </c>
      <c r="AV135" s="132">
        <f t="shared" si="13"/>
        <v>16.264071459872852</v>
      </c>
      <c r="AW135" s="132">
        <f t="shared" si="13"/>
        <v>16.685281746409675</v>
      </c>
      <c r="AX135" s="132">
        <f t="shared" si="13"/>
        <v>17.151844297588895</v>
      </c>
      <c r="AY135" s="132">
        <f t="shared" si="13"/>
        <v>17.477482917252814</v>
      </c>
      <c r="AZ135" s="132">
        <f t="shared" si="13"/>
        <v>17.772541109562905</v>
      </c>
      <c r="BA135" s="132">
        <f t="shared" si="13"/>
        <v>18.049946068547253</v>
      </c>
      <c r="BB135" s="132">
        <f t="shared" si="13"/>
        <v>18.524033451019974</v>
      </c>
      <c r="BC135" s="132">
        <f t="shared" si="13"/>
        <v>19.06340188531124</v>
      </c>
      <c r="BD135" s="132">
        <f t="shared" si="13"/>
        <v>19.46258864548075</v>
      </c>
      <c r="BE135" s="132">
        <f t="shared" si="13"/>
        <v>19.802476067462056</v>
      </c>
      <c r="BF135" s="132">
        <f t="shared" si="13"/>
        <v>20.119872929389022</v>
      </c>
      <c r="BG135" s="132">
        <f t="shared" si="13"/>
        <v>15.628227814764767</v>
      </c>
      <c r="BH135" s="132">
        <f t="shared" si="13"/>
        <v>3.0861602786381059</v>
      </c>
      <c r="BI135" s="132">
        <f t="shared" si="13"/>
        <v>2.1282465722582335</v>
      </c>
      <c r="BJ135" s="132">
        <f t="shared" si="13"/>
        <v>0</v>
      </c>
      <c r="BK135" s="132">
        <f t="shared" si="13"/>
        <v>0</v>
      </c>
      <c r="BL135" s="132">
        <f t="shared" si="13"/>
        <v>0</v>
      </c>
      <c r="BM135" s="132">
        <f t="shared" si="13"/>
        <v>0</v>
      </c>
      <c r="BN135" s="132">
        <f t="shared" si="13"/>
        <v>0</v>
      </c>
      <c r="BO135" s="132">
        <f t="shared" si="13"/>
        <v>0</v>
      </c>
      <c r="BP135" s="132">
        <f t="shared" si="13"/>
        <v>0</v>
      </c>
      <c r="BQ135" s="132">
        <f t="shared" si="13"/>
        <v>0</v>
      </c>
    </row>
    <row r="149" spans="3:69" x14ac:dyDescent="0.3">
      <c r="C149" s="115">
        <f>+MAX($B$10:C148)+0.1</f>
        <v>2.5000000000000004</v>
      </c>
      <c r="D149" s="114" t="s">
        <v>90</v>
      </c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  <c r="BB149" s="116"/>
      <c r="BC149" s="116"/>
      <c r="BD149" s="116"/>
      <c r="BE149" s="116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6"/>
      <c r="BQ149" s="116"/>
    </row>
    <row r="151" spans="3:69" x14ac:dyDescent="0.3">
      <c r="P151" s="124" t="s">
        <v>81</v>
      </c>
      <c r="Q151" s="110" t="s">
        <v>29</v>
      </c>
      <c r="R151" s="119" t="s">
        <v>88</v>
      </c>
      <c r="S151" s="129">
        <f t="shared" ref="S151:S156" si="14">SUM(X151:BQ151)</f>
        <v>0</v>
      </c>
      <c r="V151" s="117" t="s">
        <v>99</v>
      </c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33"/>
      <c r="BG151" s="133"/>
      <c r="BH151" s="133"/>
      <c r="BI151" s="133"/>
      <c r="BJ151" s="133"/>
      <c r="BK151" s="133"/>
      <c r="BL151" s="133"/>
      <c r="BM151" s="133"/>
      <c r="BN151" s="133"/>
      <c r="BO151" s="133"/>
      <c r="BP151" s="133"/>
      <c r="BQ151" s="133"/>
    </row>
    <row r="152" spans="3:69" x14ac:dyDescent="0.3">
      <c r="P152" s="124" t="s">
        <v>83</v>
      </c>
      <c r="Q152" s="110" t="s">
        <v>30</v>
      </c>
      <c r="R152" s="119" t="s">
        <v>88</v>
      </c>
      <c r="S152" s="129">
        <f t="shared" si="14"/>
        <v>0</v>
      </c>
      <c r="V152" s="117" t="s">
        <v>99</v>
      </c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3"/>
      <c r="BM152" s="133"/>
      <c r="BN152" s="133"/>
      <c r="BO152" s="133"/>
      <c r="BP152" s="133"/>
      <c r="BQ152" s="133"/>
    </row>
    <row r="153" spans="3:69" x14ac:dyDescent="0.3">
      <c r="P153" s="124" t="s">
        <v>84</v>
      </c>
      <c r="Q153" s="110" t="s">
        <v>31</v>
      </c>
      <c r="R153" s="119" t="s">
        <v>88</v>
      </c>
      <c r="S153" s="129">
        <f t="shared" si="14"/>
        <v>0</v>
      </c>
      <c r="V153" s="117" t="s">
        <v>99</v>
      </c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  <c r="BK153" s="133"/>
      <c r="BL153" s="133"/>
      <c r="BM153" s="133"/>
      <c r="BN153" s="133"/>
      <c r="BO153" s="133"/>
      <c r="BP153" s="133"/>
      <c r="BQ153" s="133"/>
    </row>
    <row r="154" spans="3:69" x14ac:dyDescent="0.3">
      <c r="P154" s="124" t="s">
        <v>85</v>
      </c>
      <c r="Q154" s="110" t="s">
        <v>32</v>
      </c>
      <c r="R154" s="119" t="s">
        <v>88</v>
      </c>
      <c r="S154" s="129">
        <f t="shared" si="14"/>
        <v>0</v>
      </c>
      <c r="V154" s="117" t="s">
        <v>99</v>
      </c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  <c r="BQ154" s="133"/>
    </row>
    <row r="155" spans="3:69" x14ac:dyDescent="0.3">
      <c r="P155" s="124" t="s">
        <v>86</v>
      </c>
      <c r="Q155" s="110" t="s">
        <v>33</v>
      </c>
      <c r="R155" s="119" t="s">
        <v>88</v>
      </c>
      <c r="S155" s="129">
        <f t="shared" si="14"/>
        <v>0</v>
      </c>
      <c r="V155" s="117" t="s">
        <v>99</v>
      </c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/>
      <c r="BI155" s="133"/>
      <c r="BJ155" s="133"/>
      <c r="BK155" s="133"/>
      <c r="BL155" s="133"/>
      <c r="BM155" s="133"/>
      <c r="BN155" s="133"/>
      <c r="BO155" s="133"/>
      <c r="BP155" s="133"/>
      <c r="BQ155" s="133"/>
    </row>
    <row r="156" spans="3:69" x14ac:dyDescent="0.3">
      <c r="P156" s="120" t="s">
        <v>105</v>
      </c>
      <c r="Q156" s="121"/>
      <c r="R156" s="122" t="s">
        <v>88</v>
      </c>
      <c r="S156" s="131">
        <f t="shared" si="14"/>
        <v>0</v>
      </c>
      <c r="T156" s="121"/>
      <c r="U156" s="121"/>
      <c r="V156" s="121"/>
      <c r="W156" s="123"/>
      <c r="X156" s="132">
        <f t="shared" ref="X156:BQ156" si="15">SUM(X151:X155)</f>
        <v>0</v>
      </c>
      <c r="Y156" s="132">
        <f t="shared" si="15"/>
        <v>0</v>
      </c>
      <c r="Z156" s="132">
        <f t="shared" si="15"/>
        <v>0</v>
      </c>
      <c r="AA156" s="132">
        <f t="shared" si="15"/>
        <v>0</v>
      </c>
      <c r="AB156" s="132">
        <f t="shared" si="15"/>
        <v>0</v>
      </c>
      <c r="AC156" s="132">
        <f t="shared" si="15"/>
        <v>0</v>
      </c>
      <c r="AD156" s="132">
        <f t="shared" si="15"/>
        <v>0</v>
      </c>
      <c r="AE156" s="132">
        <f t="shared" si="15"/>
        <v>0</v>
      </c>
      <c r="AF156" s="132">
        <f t="shared" si="15"/>
        <v>0</v>
      </c>
      <c r="AG156" s="132">
        <f t="shared" si="15"/>
        <v>0</v>
      </c>
      <c r="AH156" s="132">
        <f t="shared" si="15"/>
        <v>0</v>
      </c>
      <c r="AI156" s="132">
        <f t="shared" si="15"/>
        <v>0</v>
      </c>
      <c r="AJ156" s="132">
        <f t="shared" si="15"/>
        <v>0</v>
      </c>
      <c r="AK156" s="132">
        <f t="shared" si="15"/>
        <v>0</v>
      </c>
      <c r="AL156" s="132">
        <f t="shared" si="15"/>
        <v>0</v>
      </c>
      <c r="AM156" s="132">
        <f t="shared" si="15"/>
        <v>0</v>
      </c>
      <c r="AN156" s="132">
        <f t="shared" si="15"/>
        <v>0</v>
      </c>
      <c r="AO156" s="132">
        <f t="shared" si="15"/>
        <v>0</v>
      </c>
      <c r="AP156" s="132">
        <f t="shared" si="15"/>
        <v>0</v>
      </c>
      <c r="AQ156" s="132">
        <f t="shared" si="15"/>
        <v>0</v>
      </c>
      <c r="AR156" s="132">
        <f t="shared" si="15"/>
        <v>0</v>
      </c>
      <c r="AS156" s="132">
        <f t="shared" si="15"/>
        <v>0</v>
      </c>
      <c r="AT156" s="132">
        <f t="shared" si="15"/>
        <v>0</v>
      </c>
      <c r="AU156" s="132">
        <f t="shared" si="15"/>
        <v>0</v>
      </c>
      <c r="AV156" s="132">
        <f t="shared" si="15"/>
        <v>0</v>
      </c>
      <c r="AW156" s="132">
        <f t="shared" si="15"/>
        <v>0</v>
      </c>
      <c r="AX156" s="132">
        <f t="shared" si="15"/>
        <v>0</v>
      </c>
      <c r="AY156" s="132">
        <f t="shared" si="15"/>
        <v>0</v>
      </c>
      <c r="AZ156" s="132">
        <f t="shared" si="15"/>
        <v>0</v>
      </c>
      <c r="BA156" s="132">
        <f t="shared" si="15"/>
        <v>0</v>
      </c>
      <c r="BB156" s="132">
        <f t="shared" si="15"/>
        <v>0</v>
      </c>
      <c r="BC156" s="132">
        <f t="shared" si="15"/>
        <v>0</v>
      </c>
      <c r="BD156" s="132">
        <f t="shared" si="15"/>
        <v>0</v>
      </c>
      <c r="BE156" s="132">
        <f t="shared" si="15"/>
        <v>0</v>
      </c>
      <c r="BF156" s="132">
        <f t="shared" si="15"/>
        <v>0</v>
      </c>
      <c r="BG156" s="132">
        <f t="shared" si="15"/>
        <v>0</v>
      </c>
      <c r="BH156" s="132">
        <f t="shared" si="15"/>
        <v>0</v>
      </c>
      <c r="BI156" s="132">
        <f t="shared" si="15"/>
        <v>0</v>
      </c>
      <c r="BJ156" s="132">
        <f t="shared" si="15"/>
        <v>0</v>
      </c>
      <c r="BK156" s="132">
        <f t="shared" si="15"/>
        <v>0</v>
      </c>
      <c r="BL156" s="132">
        <f t="shared" si="15"/>
        <v>0</v>
      </c>
      <c r="BM156" s="132">
        <f t="shared" si="15"/>
        <v>0</v>
      </c>
      <c r="BN156" s="132">
        <f t="shared" si="15"/>
        <v>0</v>
      </c>
      <c r="BO156" s="132">
        <f t="shared" si="15"/>
        <v>0</v>
      </c>
      <c r="BP156" s="132">
        <f t="shared" si="15"/>
        <v>0</v>
      </c>
      <c r="BQ156" s="132">
        <f t="shared" si="15"/>
        <v>0</v>
      </c>
    </row>
    <row r="171" spans="2:69" x14ac:dyDescent="0.3">
      <c r="B171" s="113">
        <f>+MAX($B$6:B170)+1</f>
        <v>3</v>
      </c>
      <c r="C171" s="114" t="s">
        <v>106</v>
      </c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  <c r="AZ171" s="114"/>
      <c r="BA171" s="114"/>
      <c r="BB171" s="114"/>
      <c r="BC171" s="114"/>
      <c r="BD171" s="114"/>
      <c r="BE171" s="114"/>
      <c r="BF171" s="114"/>
      <c r="BG171" s="114"/>
      <c r="BH171" s="114"/>
      <c r="BI171" s="114"/>
      <c r="BJ171" s="114"/>
      <c r="BK171" s="114"/>
      <c r="BL171" s="114"/>
      <c r="BM171" s="114"/>
      <c r="BN171" s="114"/>
      <c r="BO171" s="114"/>
      <c r="BP171" s="114"/>
      <c r="BQ171" s="114"/>
    </row>
    <row r="173" spans="2:69" x14ac:dyDescent="0.3">
      <c r="C173" s="115">
        <f>+MAX($B$10:C172)+0.1</f>
        <v>3.1</v>
      </c>
      <c r="D173" s="114" t="s">
        <v>92</v>
      </c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6"/>
      <c r="AT173" s="116"/>
      <c r="AU173" s="116"/>
      <c r="AV173" s="116"/>
      <c r="AW173" s="116"/>
      <c r="AX173" s="116"/>
      <c r="AY173" s="116"/>
      <c r="AZ173" s="116"/>
      <c r="BA173" s="116"/>
      <c r="BB173" s="116"/>
      <c r="BC173" s="116"/>
      <c r="BD173" s="116"/>
      <c r="BE173" s="116"/>
      <c r="BF173" s="116"/>
      <c r="BG173" s="116"/>
      <c r="BH173" s="116"/>
      <c r="BI173" s="116"/>
      <c r="BJ173" s="116"/>
      <c r="BK173" s="116"/>
      <c r="BL173" s="116"/>
      <c r="BM173" s="116"/>
      <c r="BN173" s="116"/>
      <c r="BO173" s="116"/>
      <c r="BP173" s="116"/>
      <c r="BQ173" s="116"/>
    </row>
    <row r="175" spans="2:69" x14ac:dyDescent="0.3">
      <c r="P175" s="118" t="s">
        <v>93</v>
      </c>
      <c r="Q175" s="110" t="s">
        <v>47</v>
      </c>
      <c r="R175" s="119" t="s">
        <v>19</v>
      </c>
      <c r="S175" s="129">
        <f>MAX(X175:BQ175)</f>
        <v>0</v>
      </c>
      <c r="X175" s="128">
        <f>'Phase II Outputs'!M68</f>
        <v>0</v>
      </c>
      <c r="Y175" s="128">
        <f>'Phase II Outputs'!N68</f>
        <v>0</v>
      </c>
      <c r="Z175" s="128">
        <f>'Phase II Outputs'!O68</f>
        <v>0</v>
      </c>
      <c r="AA175" s="128">
        <f>'Phase II Outputs'!P68</f>
        <v>0</v>
      </c>
      <c r="AB175" s="128">
        <f>'Phase II Outputs'!Q68</f>
        <v>0</v>
      </c>
      <c r="AC175" s="128">
        <f>'Phase II Outputs'!R68</f>
        <v>0</v>
      </c>
      <c r="AD175" s="128">
        <f>'Phase II Outputs'!S68</f>
        <v>0</v>
      </c>
      <c r="AE175" s="128">
        <f>'Phase II Outputs'!T68</f>
        <v>0</v>
      </c>
      <c r="AF175" s="128">
        <f>'Phase II Outputs'!U68</f>
        <v>0</v>
      </c>
      <c r="AG175" s="128">
        <f>'Phase II Outputs'!V68</f>
        <v>0</v>
      </c>
      <c r="AH175" s="128">
        <f>'Phase II Outputs'!W68</f>
        <v>0</v>
      </c>
      <c r="AI175" s="128">
        <f>'Phase II Outputs'!X68</f>
        <v>0</v>
      </c>
      <c r="AJ175" s="128">
        <f>'Phase II Outputs'!Y68</f>
        <v>0</v>
      </c>
      <c r="AK175" s="128">
        <f>'Phase II Outputs'!Z68</f>
        <v>0</v>
      </c>
      <c r="AL175" s="128">
        <f>'Phase II Outputs'!AA68</f>
        <v>0</v>
      </c>
      <c r="AM175" s="128">
        <f>'Phase II Outputs'!AB68</f>
        <v>0</v>
      </c>
      <c r="AN175" s="128">
        <f>'Phase II Outputs'!AC68</f>
        <v>0</v>
      </c>
      <c r="AO175" s="128">
        <f>'Phase II Outputs'!AD68</f>
        <v>0</v>
      </c>
      <c r="AP175" s="128">
        <f>'Phase II Outputs'!AE68</f>
        <v>0</v>
      </c>
      <c r="AQ175" s="128">
        <f>'Phase II Outputs'!AF68</f>
        <v>0</v>
      </c>
      <c r="AR175" s="128">
        <f>'Phase II Outputs'!AG68</f>
        <v>0</v>
      </c>
      <c r="AS175" s="128">
        <f>'Phase II Outputs'!AH68</f>
        <v>0</v>
      </c>
      <c r="AT175" s="128">
        <f>'Phase II Outputs'!AI68</f>
        <v>0</v>
      </c>
      <c r="AU175" s="128">
        <f>'Phase II Outputs'!AJ68</f>
        <v>0</v>
      </c>
      <c r="AV175" s="128">
        <f>'Phase II Outputs'!AK68</f>
        <v>0</v>
      </c>
      <c r="AW175" s="128">
        <f>'Phase II Outputs'!AL68</f>
        <v>0</v>
      </c>
      <c r="AX175" s="128">
        <f>'Phase II Outputs'!AM68</f>
        <v>0</v>
      </c>
      <c r="AY175" s="128">
        <f>'Phase II Outputs'!AN68</f>
        <v>0</v>
      </c>
      <c r="AZ175" s="128">
        <f>'Phase II Outputs'!AO68</f>
        <v>0</v>
      </c>
      <c r="BA175" s="128">
        <f>'Phase II Outputs'!AP68</f>
        <v>0</v>
      </c>
      <c r="BB175" s="128">
        <f>'Phase II Outputs'!AQ68</f>
        <v>0</v>
      </c>
      <c r="BC175" s="128">
        <f>'Phase II Outputs'!AR68</f>
        <v>0</v>
      </c>
      <c r="BD175" s="128">
        <f>'Phase II Outputs'!AS68</f>
        <v>0</v>
      </c>
      <c r="BE175" s="128">
        <f>'Phase II Outputs'!AT68</f>
        <v>0</v>
      </c>
      <c r="BF175" s="128">
        <f>'Phase II Outputs'!AU68</f>
        <v>0</v>
      </c>
      <c r="BG175" s="128">
        <f>'Phase II Outputs'!AV68</f>
        <v>0</v>
      </c>
      <c r="BH175" s="128">
        <f>'Phase II Outputs'!AW68</f>
        <v>0</v>
      </c>
      <c r="BI175" s="128">
        <f>'Phase II Outputs'!AX68</f>
        <v>0</v>
      </c>
      <c r="BJ175" s="128">
        <f>'Phase II Outputs'!AY68</f>
        <v>0</v>
      </c>
      <c r="BK175" s="128">
        <f>'Phase II Outputs'!AZ68</f>
        <v>0</v>
      </c>
      <c r="BL175" s="128">
        <f>'Phase II Outputs'!BA68</f>
        <v>0</v>
      </c>
      <c r="BM175" s="128">
        <f>'Phase II Outputs'!BB68</f>
        <v>0</v>
      </c>
      <c r="BN175" s="128">
        <f>'Phase II Outputs'!BC68</f>
        <v>0</v>
      </c>
      <c r="BO175" s="128">
        <f>'Phase II Outputs'!BD68</f>
        <v>0</v>
      </c>
      <c r="BP175" s="128">
        <f>'Phase II Outputs'!BE68</f>
        <v>0</v>
      </c>
      <c r="BQ175" s="128">
        <f>'Phase II Outputs'!BF68</f>
        <v>0</v>
      </c>
    </row>
    <row r="194" spans="3:69" x14ac:dyDescent="0.3">
      <c r="C194" s="115">
        <f>+MAX($B$10:C193)+0.1</f>
        <v>3.2</v>
      </c>
      <c r="D194" s="114" t="s">
        <v>87</v>
      </c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6"/>
      <c r="AT194" s="116"/>
      <c r="AU194" s="116"/>
      <c r="AV194" s="116"/>
      <c r="AW194" s="116"/>
      <c r="AX194" s="116"/>
      <c r="AY194" s="116"/>
      <c r="AZ194" s="116"/>
      <c r="BA194" s="116"/>
      <c r="BB194" s="116"/>
      <c r="BC194" s="116"/>
      <c r="BD194" s="116"/>
      <c r="BE194" s="116"/>
      <c r="BF194" s="116"/>
      <c r="BG194" s="116"/>
      <c r="BH194" s="116"/>
      <c r="BI194" s="116"/>
      <c r="BJ194" s="116"/>
      <c r="BK194" s="116"/>
      <c r="BL194" s="116"/>
      <c r="BM194" s="116"/>
      <c r="BN194" s="116"/>
      <c r="BO194" s="116"/>
      <c r="BP194" s="116"/>
      <c r="BQ194" s="116"/>
    </row>
    <row r="196" spans="3:69" x14ac:dyDescent="0.3">
      <c r="P196" s="118" t="s">
        <v>93</v>
      </c>
      <c r="Q196" s="110" t="s">
        <v>47</v>
      </c>
      <c r="R196" s="119" t="s">
        <v>88</v>
      </c>
      <c r="S196" s="129">
        <f>SUM(X196:BQ196)</f>
        <v>854.11899563165173</v>
      </c>
      <c r="X196" s="128">
        <f>'Phase II Outputs'!M298/1000</f>
        <v>0</v>
      </c>
      <c r="Y196" s="128">
        <f>'Phase II Outputs'!N298/1000</f>
        <v>0</v>
      </c>
      <c r="Z196" s="128">
        <f>'Phase II Outputs'!O298/1000</f>
        <v>24.464330157734839</v>
      </c>
      <c r="AA196" s="128">
        <f>'Phase II Outputs'!P298/1000</f>
        <v>24.622499999999999</v>
      </c>
      <c r="AB196" s="128">
        <f>'Phase II Outputs'!Q298/1000</f>
        <v>24.622499999999999</v>
      </c>
      <c r="AC196" s="128">
        <f>'Phase II Outputs'!R298/1000</f>
        <v>24.622499999999999</v>
      </c>
      <c r="AD196" s="128">
        <f>'Phase II Outputs'!S298/1000</f>
        <v>24.622499999999999</v>
      </c>
      <c r="AE196" s="128">
        <f>'Phase II Outputs'!T298/1000</f>
        <v>24.622499999999999</v>
      </c>
      <c r="AF196" s="128">
        <f>'Phase II Outputs'!U298/1000</f>
        <v>22.248170041691484</v>
      </c>
      <c r="AG196" s="128">
        <f>'Phase II Outputs'!V298/1000</f>
        <v>33.128880958832163</v>
      </c>
      <c r="AH196" s="128">
        <f>'Phase II Outputs'!W298/1000</f>
        <v>33.762296683981262</v>
      </c>
      <c r="AI196" s="128">
        <f>'Phase II Outputs'!X298/1000</f>
        <v>33.549318871176894</v>
      </c>
      <c r="AJ196" s="128">
        <f>'Phase II Outputs'!Y298/1000</f>
        <v>34.009501396084346</v>
      </c>
      <c r="AK196" s="128">
        <f>'Phase II Outputs'!Z298/1000</f>
        <v>34.25626224957869</v>
      </c>
      <c r="AL196" s="128">
        <f>'Phase II Outputs'!AA298/1000</f>
        <v>33.873034892714387</v>
      </c>
      <c r="AM196" s="128">
        <f>'Phase II Outputs'!AB298/1000</f>
        <v>33.061503636492027</v>
      </c>
      <c r="AN196" s="128">
        <f>'Phase II Outputs'!AC298/1000</f>
        <v>32.553170878408423</v>
      </c>
      <c r="AO196" s="128">
        <f>'Phase II Outputs'!AD298/1000</f>
        <v>31.692402920720426</v>
      </c>
      <c r="AP196" s="128">
        <f>'Phase II Outputs'!AE298/1000</f>
        <v>31.821873111988687</v>
      </c>
      <c r="AQ196" s="128">
        <f>'Phase II Outputs'!AF298/1000</f>
        <v>32.018330746456662</v>
      </c>
      <c r="AR196" s="128">
        <f>'Phase II Outputs'!AG298/1000</f>
        <v>32.55874710775808</v>
      </c>
      <c r="AS196" s="128">
        <f>'Phase II Outputs'!AH298/1000</f>
        <v>49.631900533265942</v>
      </c>
      <c r="AT196" s="128">
        <f>'Phase II Outputs'!AI298/1000</f>
        <v>50.076054542747222</v>
      </c>
      <c r="AU196" s="128">
        <f>'Phase II Outputs'!AJ298/1000</f>
        <v>47.910483165453492</v>
      </c>
      <c r="AV196" s="128">
        <f>'Phase II Outputs'!AK298/1000</f>
        <v>46.872741887461274</v>
      </c>
      <c r="AW196" s="128">
        <f>'Phase II Outputs'!AL298/1000</f>
        <v>46.437557009660232</v>
      </c>
      <c r="AX196" s="128">
        <f>'Phase II Outputs'!AM298/1000</f>
        <v>47.079934839445144</v>
      </c>
      <c r="AY196" s="128">
        <f>'Phase II Outputs'!AN298/1000</f>
        <v>0</v>
      </c>
      <c r="AZ196" s="128">
        <f>'Phase II Outputs'!AO298/1000</f>
        <v>0</v>
      </c>
      <c r="BA196" s="128">
        <f>'Phase II Outputs'!AP298/1000</f>
        <v>0</v>
      </c>
      <c r="BB196" s="128">
        <f>'Phase II Outputs'!AQ298/1000</f>
        <v>0</v>
      </c>
      <c r="BC196" s="128">
        <f>'Phase II Outputs'!AR298/1000</f>
        <v>0</v>
      </c>
      <c r="BD196" s="128">
        <f>'Phase II Outputs'!AS298/1000</f>
        <v>0</v>
      </c>
      <c r="BE196" s="128">
        <f>'Phase II Outputs'!AT298/1000</f>
        <v>0</v>
      </c>
      <c r="BF196" s="128">
        <f>'Phase II Outputs'!AU298/1000</f>
        <v>0</v>
      </c>
      <c r="BG196" s="128">
        <f>'Phase II Outputs'!AV298/1000</f>
        <v>0</v>
      </c>
      <c r="BH196" s="128">
        <f>'Phase II Outputs'!AW298/1000</f>
        <v>0</v>
      </c>
      <c r="BI196" s="128">
        <f>'Phase II Outputs'!AX298/1000</f>
        <v>0</v>
      </c>
      <c r="BJ196" s="128">
        <f>'Phase II Outputs'!AY298/1000</f>
        <v>0</v>
      </c>
      <c r="BK196" s="128">
        <f>'Phase II Outputs'!AZ298/1000</f>
        <v>0</v>
      </c>
      <c r="BL196" s="128">
        <f>'Phase II Outputs'!BA298/1000</f>
        <v>0</v>
      </c>
      <c r="BM196" s="128">
        <f>'Phase II Outputs'!BB298/1000</f>
        <v>0</v>
      </c>
      <c r="BN196" s="128">
        <f>'Phase II Outputs'!BC298/1000</f>
        <v>0</v>
      </c>
      <c r="BO196" s="128">
        <f>'Phase II Outputs'!BD298/1000</f>
        <v>0</v>
      </c>
      <c r="BP196" s="128">
        <f>'Phase II Outputs'!BE298/1000</f>
        <v>0</v>
      </c>
      <c r="BQ196" s="128">
        <f>'Phase II Outputs'!BF298/1000</f>
        <v>0</v>
      </c>
    </row>
    <row r="215" spans="3:69" x14ac:dyDescent="0.3">
      <c r="C215" s="115">
        <f>+MAX($B$10:C214)+0.1</f>
        <v>3.3000000000000003</v>
      </c>
      <c r="D215" s="114" t="s">
        <v>26</v>
      </c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  <c r="AR215" s="116"/>
      <c r="AS215" s="116"/>
      <c r="AT215" s="116"/>
      <c r="AU215" s="116"/>
      <c r="AV215" s="116"/>
      <c r="AW215" s="116"/>
      <c r="AX215" s="116"/>
      <c r="AY215" s="116"/>
      <c r="AZ215" s="116"/>
      <c r="BA215" s="116"/>
      <c r="BB215" s="116"/>
      <c r="BC215" s="116"/>
      <c r="BD215" s="116"/>
      <c r="BE215" s="116"/>
      <c r="BF215" s="116"/>
      <c r="BG215" s="116"/>
      <c r="BH215" s="116"/>
      <c r="BI215" s="116"/>
      <c r="BJ215" s="116"/>
      <c r="BK215" s="116"/>
      <c r="BL215" s="116"/>
      <c r="BM215" s="116"/>
      <c r="BN215" s="116"/>
      <c r="BO215" s="116"/>
      <c r="BP215" s="116"/>
      <c r="BQ215" s="116"/>
    </row>
    <row r="217" spans="3:69" x14ac:dyDescent="0.3">
      <c r="P217" s="118" t="s">
        <v>93</v>
      </c>
      <c r="Q217" s="110" t="s">
        <v>47</v>
      </c>
      <c r="R217" s="119" t="s">
        <v>88</v>
      </c>
      <c r="S217" s="129">
        <f>SUM(X217:BQ217)</f>
        <v>698.54038764874781</v>
      </c>
      <c r="X217" s="128">
        <f>'Phase II Outputs'!M443/1000</f>
        <v>0</v>
      </c>
      <c r="Y217" s="128">
        <f>'Phase II Outputs'!N443/1000</f>
        <v>0</v>
      </c>
      <c r="Z217" s="128">
        <f>'Phase II Outputs'!O443/1000</f>
        <v>22.058755734383428</v>
      </c>
      <c r="AA217" s="128">
        <f>'Phase II Outputs'!P443/1000</f>
        <v>21.348933870198962</v>
      </c>
      <c r="AB217" s="128">
        <f>'Phase II Outputs'!Q443/1000</f>
        <v>21.300648498352938</v>
      </c>
      <c r="AC217" s="128">
        <f>'Phase II Outputs'!R443/1000</f>
        <v>21.251397419069999</v>
      </c>
      <c r="AD217" s="128">
        <f>'Phase II Outputs'!S443/1000</f>
        <v>20.9607205727593</v>
      </c>
      <c r="AE217" s="128">
        <f>'Phase II Outputs'!T443/1000</f>
        <v>20.866296692219969</v>
      </c>
      <c r="AF217" s="128">
        <f>'Phase II Outputs'!U443/1000</f>
        <v>18.224275511776849</v>
      </c>
      <c r="AG217" s="128">
        <f>'Phase II Outputs'!V443/1000</f>
        <v>28.399849982478489</v>
      </c>
      <c r="AH217" s="128">
        <f>'Phase II Outputs'!W443/1000</f>
        <v>28.955871038850521</v>
      </c>
      <c r="AI217" s="128">
        <f>'Phase II Outputs'!X443/1000</f>
        <v>28.428020023896288</v>
      </c>
      <c r="AJ217" s="128">
        <f>'Phase II Outputs'!Y443/1000</f>
        <v>28.802962522608123</v>
      </c>
      <c r="AK217" s="128">
        <f>'Phase II Outputs'!Z443/1000</f>
        <v>28.96277854938295</v>
      </c>
      <c r="AL217" s="128">
        <f>'Phase II Outputs'!AA443/1000</f>
        <v>28.490867469264725</v>
      </c>
      <c r="AM217" s="128">
        <f>'Phase II Outputs'!AB443/1000</f>
        <v>27.588878815323376</v>
      </c>
      <c r="AN217" s="128">
        <f>'Phase II Outputs'!AC443/1000</f>
        <v>26.000924390648667</v>
      </c>
      <c r="AO217" s="128">
        <f>'Phase II Outputs'!AD443/1000</f>
        <v>25.026297453955472</v>
      </c>
      <c r="AP217" s="128">
        <f>'Phase II Outputs'!AE443/1000</f>
        <v>25.039631486638434</v>
      </c>
      <c r="AQ217" s="128">
        <f>'Phase II Outputs'!AF443/1000</f>
        <v>25.117630239349399</v>
      </c>
      <c r="AR217" s="128">
        <f>'Phase II Outputs'!AG443/1000</f>
        <v>25.537218541258671</v>
      </c>
      <c r="AS217" s="128">
        <f>'Phase II Outputs'!AH443/1000</f>
        <v>21.167712304385681</v>
      </c>
      <c r="AT217" s="128">
        <f>'Phase II Outputs'!AI443/1000</f>
        <v>42.805571842676244</v>
      </c>
      <c r="AU217" s="128">
        <f>'Phase II Outputs'!AJ443/1000</f>
        <v>40.511776762131092</v>
      </c>
      <c r="AV217" s="128">
        <f>'Phase II Outputs'!AK443/1000</f>
        <v>39.34324730682242</v>
      </c>
      <c r="AW217" s="128">
        <f>'Phase II Outputs'!AL443/1000</f>
        <v>38.7746584881586</v>
      </c>
      <c r="AX217" s="128">
        <f>'Phase II Outputs'!AM443/1000</f>
        <v>43.575462132157377</v>
      </c>
      <c r="AY217" s="128">
        <f>'Phase II Outputs'!AN443/1000</f>
        <v>0</v>
      </c>
      <c r="AZ217" s="128">
        <f>'Phase II Outputs'!AO443/1000</f>
        <v>0</v>
      </c>
      <c r="BA217" s="128">
        <f>'Phase II Outputs'!AP443/1000</f>
        <v>0</v>
      </c>
      <c r="BB217" s="128">
        <f>'Phase II Outputs'!AQ443/1000</f>
        <v>0</v>
      </c>
      <c r="BC217" s="128">
        <f>'Phase II Outputs'!AR443/1000</f>
        <v>0</v>
      </c>
      <c r="BD217" s="128">
        <f>'Phase II Outputs'!AS443/1000</f>
        <v>0</v>
      </c>
      <c r="BE217" s="128">
        <f>'Phase II Outputs'!AT443/1000</f>
        <v>0</v>
      </c>
      <c r="BF217" s="128">
        <f>'Phase II Outputs'!AU443/1000</f>
        <v>0</v>
      </c>
      <c r="BG217" s="128">
        <f>'Phase II Outputs'!AV443/1000</f>
        <v>0</v>
      </c>
      <c r="BH217" s="128">
        <f>'Phase II Outputs'!AW443/1000</f>
        <v>0</v>
      </c>
      <c r="BI217" s="128">
        <f>'Phase II Outputs'!AX443/1000</f>
        <v>0</v>
      </c>
      <c r="BJ217" s="128">
        <f>'Phase II Outputs'!AY443/1000</f>
        <v>0</v>
      </c>
      <c r="BK217" s="128">
        <f>'Phase II Outputs'!AZ443/1000</f>
        <v>0</v>
      </c>
      <c r="BL217" s="128">
        <f>'Phase II Outputs'!BA443/1000</f>
        <v>0</v>
      </c>
      <c r="BM217" s="128">
        <f>'Phase II Outputs'!BB443/1000</f>
        <v>0</v>
      </c>
      <c r="BN217" s="128">
        <f>'Phase II Outputs'!BC443/1000</f>
        <v>0</v>
      </c>
      <c r="BO217" s="128">
        <f>'Phase II Outputs'!BD443/1000</f>
        <v>0</v>
      </c>
      <c r="BP217" s="128">
        <f>'Phase II Outputs'!BE443/1000</f>
        <v>0</v>
      </c>
      <c r="BQ217" s="128">
        <f>'Phase II Outputs'!BF443/1000</f>
        <v>0</v>
      </c>
    </row>
    <row r="236" spans="3:69" x14ac:dyDescent="0.3">
      <c r="C236" s="115">
        <f>+MAX($B$10:C235)+0.1</f>
        <v>3.4000000000000004</v>
      </c>
      <c r="D236" s="114" t="s">
        <v>75</v>
      </c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6"/>
      <c r="AR236" s="116"/>
      <c r="AS236" s="116"/>
      <c r="AT236" s="116"/>
      <c r="AU236" s="116"/>
      <c r="AV236" s="116"/>
      <c r="AW236" s="116"/>
      <c r="AX236" s="116"/>
      <c r="AY236" s="116"/>
      <c r="AZ236" s="116"/>
      <c r="BA236" s="116"/>
      <c r="BB236" s="116"/>
      <c r="BC236" s="116"/>
      <c r="BD236" s="116"/>
      <c r="BE236" s="116"/>
      <c r="BF236" s="116"/>
      <c r="BG236" s="116"/>
      <c r="BH236" s="116"/>
      <c r="BI236" s="116"/>
      <c r="BJ236" s="116"/>
      <c r="BK236" s="116"/>
      <c r="BL236" s="116"/>
      <c r="BM236" s="116"/>
      <c r="BN236" s="116"/>
      <c r="BO236" s="116"/>
      <c r="BP236" s="116"/>
      <c r="BQ236" s="116"/>
    </row>
    <row r="238" spans="3:69" x14ac:dyDescent="0.3">
      <c r="P238" s="118" t="s">
        <v>93</v>
      </c>
      <c r="Q238" s="110" t="s">
        <v>47</v>
      </c>
      <c r="R238" s="119" t="s">
        <v>88</v>
      </c>
      <c r="S238" s="129">
        <f>SUM(X238:BQ238)</f>
        <v>155.57860798290366</v>
      </c>
      <c r="X238" s="128">
        <f>-'Phase II Outputs'!M513/1000</f>
        <v>0</v>
      </c>
      <c r="Y238" s="128">
        <f>-'Phase II Outputs'!N513/1000</f>
        <v>0</v>
      </c>
      <c r="Z238" s="128">
        <f>-'Phase II Outputs'!O513/1000</f>
        <v>2.4055744233514131</v>
      </c>
      <c r="AA238" s="128">
        <f>-'Phase II Outputs'!P513/1000</f>
        <v>3.273566129801039</v>
      </c>
      <c r="AB238" s="128">
        <f>-'Phase II Outputs'!Q513/1000</f>
        <v>3.32185150164706</v>
      </c>
      <c r="AC238" s="128">
        <f>-'Phase II Outputs'!R513/1000</f>
        <v>3.3711025809300019</v>
      </c>
      <c r="AD238" s="128">
        <f>-'Phase II Outputs'!S513/1000</f>
        <v>3.6617794272407012</v>
      </c>
      <c r="AE238" s="128">
        <f>-'Phase II Outputs'!T513/1000</f>
        <v>3.7562033077800288</v>
      </c>
      <c r="AF238" s="128">
        <f>-'Phase II Outputs'!U513/1000</f>
        <v>4.0238945299146316</v>
      </c>
      <c r="AG238" s="128">
        <f>-'Phase II Outputs'!V513/1000</f>
        <v>4.7290309763536715</v>
      </c>
      <c r="AH238" s="128">
        <f>-'Phase II Outputs'!W513/1000</f>
        <v>4.8064256451307443</v>
      </c>
      <c r="AI238" s="128">
        <f>-'Phase II Outputs'!X513/1000</f>
        <v>5.1212988472806078</v>
      </c>
      <c r="AJ238" s="128">
        <f>-'Phase II Outputs'!Y513/1000</f>
        <v>5.2065388734762212</v>
      </c>
      <c r="AK238" s="128">
        <f>-'Phase II Outputs'!Z513/1000</f>
        <v>5.2934837001957451</v>
      </c>
      <c r="AL238" s="128">
        <f>-'Phase II Outputs'!AA513/1000</f>
        <v>5.3821674234496601</v>
      </c>
      <c r="AM238" s="128">
        <f>-'Phase II Outputs'!AB513/1000</f>
        <v>5.4726248211686546</v>
      </c>
      <c r="AN238" s="128">
        <f>-'Phase II Outputs'!AC513/1000</f>
        <v>6.5522464877597582</v>
      </c>
      <c r="AO238" s="128">
        <f>-'Phase II Outputs'!AD513/1000</f>
        <v>6.6661054667649537</v>
      </c>
      <c r="AP238" s="128">
        <f>-'Phase II Outputs'!AE513/1000</f>
        <v>6.7822416253502533</v>
      </c>
      <c r="AQ238" s="128">
        <f>-'Phase II Outputs'!AF513/1000</f>
        <v>6.900700507107258</v>
      </c>
      <c r="AR238" s="128">
        <f>-'Phase II Outputs'!AG513/1000</f>
        <v>7.0215285664994047</v>
      </c>
      <c r="AS238" s="128">
        <f>-'Phase II Outputs'!AH513/1000</f>
        <v>28.464188228880261</v>
      </c>
      <c r="AT238" s="128">
        <f>-'Phase II Outputs'!AI513/1000</f>
        <v>7.2704827000709793</v>
      </c>
      <c r="AU238" s="128">
        <f>-'Phase II Outputs'!AJ513/1000</f>
        <v>7.3987064033223993</v>
      </c>
      <c r="AV238" s="128">
        <f>-'Phase II Outputs'!AK513/1000</f>
        <v>7.5294945806388478</v>
      </c>
      <c r="AW238" s="128">
        <f>-'Phase II Outputs'!AL513/1000</f>
        <v>7.6628985215016252</v>
      </c>
      <c r="AX238" s="128">
        <f>-'Phase II Outputs'!AM513/1000</f>
        <v>3.5044727072877704</v>
      </c>
      <c r="AY238" s="128">
        <f>-'Phase II Outputs'!AN513/1000</f>
        <v>0</v>
      </c>
      <c r="AZ238" s="128">
        <f>-'Phase II Outputs'!AO513/1000</f>
        <v>0</v>
      </c>
      <c r="BA238" s="128">
        <f>-'Phase II Outputs'!AP513/1000</f>
        <v>0</v>
      </c>
      <c r="BB238" s="128">
        <f>-'Phase II Outputs'!AQ513/1000</f>
        <v>0</v>
      </c>
      <c r="BC238" s="128">
        <f>-'Phase II Outputs'!AR513/1000</f>
        <v>0</v>
      </c>
      <c r="BD238" s="128">
        <f>-'Phase II Outputs'!AS513/1000</f>
        <v>0</v>
      </c>
      <c r="BE238" s="128">
        <f>-'Phase II Outputs'!AT513/1000</f>
        <v>0</v>
      </c>
      <c r="BF238" s="128">
        <f>-'Phase II Outputs'!AU513/1000</f>
        <v>0</v>
      </c>
      <c r="BG238" s="128">
        <f>-'Phase II Outputs'!AV513/1000</f>
        <v>0</v>
      </c>
      <c r="BH238" s="128">
        <f>-'Phase II Outputs'!AW513/1000</f>
        <v>0</v>
      </c>
      <c r="BI238" s="128">
        <f>-'Phase II Outputs'!AX513/1000</f>
        <v>0</v>
      </c>
      <c r="BJ238" s="128">
        <f>-'Phase II Outputs'!AY513/1000</f>
        <v>0</v>
      </c>
      <c r="BK238" s="128">
        <f>-'Phase II Outputs'!AZ513/1000</f>
        <v>0</v>
      </c>
      <c r="BL238" s="128">
        <f>-'Phase II Outputs'!BA513/1000</f>
        <v>0</v>
      </c>
      <c r="BM238" s="128">
        <f>-'Phase II Outputs'!BB513/1000</f>
        <v>0</v>
      </c>
      <c r="BN238" s="128">
        <f>-'Phase II Outputs'!BC513/1000</f>
        <v>0</v>
      </c>
      <c r="BO238" s="128">
        <f>-'Phase II Outputs'!BD513/1000</f>
        <v>0</v>
      </c>
      <c r="BP238" s="128">
        <f>-'Phase II Outputs'!BE513/1000</f>
        <v>0</v>
      </c>
      <c r="BQ238" s="128">
        <f>-'Phase II Outputs'!BF513/1000</f>
        <v>0</v>
      </c>
    </row>
    <row r="257" spans="3:69" x14ac:dyDescent="0.3">
      <c r="C257" s="115">
        <f>+MAX($B$10:C256)+0.1</f>
        <v>3.5000000000000004</v>
      </c>
      <c r="D257" s="114" t="s">
        <v>90</v>
      </c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6"/>
      <c r="AT257" s="116"/>
      <c r="AU257" s="116"/>
      <c r="AV257" s="116"/>
      <c r="AW257" s="116"/>
      <c r="AX257" s="116"/>
      <c r="AY257" s="116"/>
      <c r="AZ257" s="116"/>
      <c r="BA257" s="116"/>
      <c r="BB257" s="116"/>
      <c r="BC257" s="116"/>
      <c r="BD257" s="116"/>
      <c r="BE257" s="116"/>
      <c r="BF257" s="116"/>
      <c r="BG257" s="116"/>
      <c r="BH257" s="116"/>
      <c r="BI257" s="116"/>
      <c r="BJ257" s="116"/>
      <c r="BK257" s="116"/>
      <c r="BL257" s="116"/>
      <c r="BM257" s="116"/>
      <c r="BN257" s="116"/>
      <c r="BO257" s="116"/>
      <c r="BP257" s="116"/>
      <c r="BQ257" s="116"/>
    </row>
    <row r="259" spans="3:69" x14ac:dyDescent="0.3">
      <c r="P259" s="124" t="s">
        <v>93</v>
      </c>
      <c r="Q259" s="110" t="s">
        <v>47</v>
      </c>
      <c r="R259" s="119" t="s">
        <v>88</v>
      </c>
      <c r="S259" s="129">
        <f>SUM(X259:BQ259)</f>
        <v>0</v>
      </c>
      <c r="V259" s="117" t="s">
        <v>99</v>
      </c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</row>
    <row r="279" spans="2:69" x14ac:dyDescent="0.3">
      <c r="B279" s="113">
        <f>+MAX($B$6:B278)+1</f>
        <v>4</v>
      </c>
      <c r="C279" s="114" t="s">
        <v>107</v>
      </c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  <c r="AH279" s="114"/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  <c r="AS279" s="114"/>
      <c r="AT279" s="114"/>
      <c r="AU279" s="114"/>
      <c r="AV279" s="114"/>
      <c r="AW279" s="114"/>
      <c r="AX279" s="114"/>
      <c r="AY279" s="114"/>
      <c r="AZ279" s="114"/>
      <c r="BA279" s="114"/>
      <c r="BB279" s="114"/>
      <c r="BC279" s="114"/>
      <c r="BD279" s="114"/>
      <c r="BE279" s="114"/>
      <c r="BF279" s="114"/>
      <c r="BG279" s="114"/>
      <c r="BH279" s="114"/>
      <c r="BI279" s="114"/>
      <c r="BJ279" s="114"/>
      <c r="BK279" s="114"/>
      <c r="BL279" s="114"/>
      <c r="BM279" s="114"/>
      <c r="BN279" s="114"/>
      <c r="BO279" s="114"/>
      <c r="BP279" s="114"/>
      <c r="BQ279" s="114"/>
    </row>
    <row r="281" spans="2:69" x14ac:dyDescent="0.3">
      <c r="C281" s="115">
        <f>+MAX($B$10:C280)+0.1</f>
        <v>4.0999999999999996</v>
      </c>
      <c r="D281" s="114" t="s">
        <v>20</v>
      </c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6"/>
      <c r="AR281" s="116"/>
      <c r="AS281" s="116"/>
      <c r="AT281" s="116"/>
      <c r="AU281" s="116"/>
      <c r="AV281" s="116"/>
      <c r="AW281" s="116"/>
      <c r="AX281" s="116"/>
      <c r="AY281" s="116"/>
      <c r="AZ281" s="116"/>
      <c r="BA281" s="116"/>
      <c r="BB281" s="116"/>
      <c r="BC281" s="116"/>
      <c r="BD281" s="116"/>
      <c r="BE281" s="116"/>
      <c r="BF281" s="116"/>
      <c r="BG281" s="116"/>
      <c r="BH281" s="116"/>
      <c r="BI281" s="116"/>
      <c r="BJ281" s="116"/>
      <c r="BK281" s="116"/>
      <c r="BL281" s="116"/>
      <c r="BM281" s="116"/>
      <c r="BN281" s="116"/>
      <c r="BO281" s="116"/>
      <c r="BP281" s="116"/>
      <c r="BQ281" s="116"/>
    </row>
    <row r="283" spans="2:69" x14ac:dyDescent="0.3">
      <c r="P283" s="118" t="s">
        <v>108</v>
      </c>
      <c r="Q283" s="110" t="s">
        <v>34</v>
      </c>
      <c r="R283" s="119" t="s">
        <v>82</v>
      </c>
      <c r="S283" s="129">
        <f t="shared" ref="S283:S296" si="16">SUM(X283:BQ283)</f>
        <v>7756.6808692067643</v>
      </c>
      <c r="X283" s="128">
        <f>'Phase II Outputs'!M102/1000</f>
        <v>0</v>
      </c>
      <c r="Y283" s="128">
        <f>'Phase II Outputs'!N102/1000</f>
        <v>0</v>
      </c>
      <c r="Z283" s="128">
        <f>'Phase II Outputs'!O102/1000</f>
        <v>0</v>
      </c>
      <c r="AA283" s="128">
        <f>'Phase II Outputs'!P102/1000</f>
        <v>0</v>
      </c>
      <c r="AB283" s="128">
        <f>'Phase II Outputs'!Q102/1000</f>
        <v>3.2250624932975951</v>
      </c>
      <c r="AC283" s="128">
        <f>'Phase II Outputs'!R102/1000</f>
        <v>224.48132354663525</v>
      </c>
      <c r="AD283" s="128">
        <f>'Phase II Outputs'!S102/1000</f>
        <v>224.48132354663525</v>
      </c>
      <c r="AE283" s="128">
        <f>'Phase II Outputs'!T102/1000</f>
        <v>224.48132354663525</v>
      </c>
      <c r="AF283" s="128">
        <f>'Phase II Outputs'!U102/1000</f>
        <v>224.48132354663525</v>
      </c>
      <c r="AG283" s="128">
        <f>'Phase II Outputs'!V102/1000</f>
        <v>224.48132354663525</v>
      </c>
      <c r="AH283" s="128">
        <f>'Phase II Outputs'!W102/1000</f>
        <v>224.48132354663525</v>
      </c>
      <c r="AI283" s="128">
        <f>'Phase II Outputs'!X102/1000</f>
        <v>224.48132354663525</v>
      </c>
      <c r="AJ283" s="128">
        <f>'Phase II Outputs'!Y102/1000</f>
        <v>224.48132354663525</v>
      </c>
      <c r="AK283" s="128">
        <f>'Phase II Outputs'!Z102/1000</f>
        <v>224.48132354663525</v>
      </c>
      <c r="AL283" s="128">
        <f>'Phase II Outputs'!AA102/1000</f>
        <v>224.48132354663525</v>
      </c>
      <c r="AM283" s="128">
        <f>'Phase II Outputs'!AB102/1000</f>
        <v>224.48132354663525</v>
      </c>
      <c r="AN283" s="128">
        <f>'Phase II Outputs'!AC102/1000</f>
        <v>224.48132354663525</v>
      </c>
      <c r="AO283" s="128">
        <f>'Phase II Outputs'!AD102/1000</f>
        <v>224.48132354663525</v>
      </c>
      <c r="AP283" s="128">
        <f>'Phase II Outputs'!AE102/1000</f>
        <v>224.48132354663525</v>
      </c>
      <c r="AQ283" s="128">
        <f>'Phase II Outputs'!AF102/1000</f>
        <v>224.48132354663525</v>
      </c>
      <c r="AR283" s="128">
        <f>'Phase II Outputs'!AG102/1000</f>
        <v>224.48132354663525</v>
      </c>
      <c r="AS283" s="128">
        <f>'Phase II Outputs'!AH102/1000</f>
        <v>224.48132354663525</v>
      </c>
      <c r="AT283" s="128">
        <f>'Phase II Outputs'!AI102/1000</f>
        <v>224.48132354663525</v>
      </c>
      <c r="AU283" s="128">
        <f>'Phase II Outputs'!AJ102/1000</f>
        <v>224.48132354663525</v>
      </c>
      <c r="AV283" s="128">
        <f>'Phase II Outputs'!AK102/1000</f>
        <v>223.4150372597887</v>
      </c>
      <c r="AW283" s="128">
        <f>'Phase II Outputs'!AL102/1000</f>
        <v>222.23651031116887</v>
      </c>
      <c r="AX283" s="128">
        <f>'Phase II Outputs'!AM102/1000</f>
        <v>222.23651031116887</v>
      </c>
      <c r="AY283" s="128">
        <f>'Phase II Outputs'!AN102/1000</f>
        <v>222.23651031116887</v>
      </c>
      <c r="AZ283" s="128">
        <f>'Phase II Outputs'!AO102/1000</f>
        <v>222.23651031116887</v>
      </c>
      <c r="BA283" s="128">
        <f>'Phase II Outputs'!AP102/1000</f>
        <v>221.17022402432235</v>
      </c>
      <c r="BB283" s="128">
        <f>'Phase II Outputs'!AQ102/1000</f>
        <v>219.99169707570252</v>
      </c>
      <c r="BC283" s="128">
        <f>'Phase II Outputs'!AR102/1000</f>
        <v>219.99169707570252</v>
      </c>
      <c r="BD283" s="128">
        <f>'Phase II Outputs'!AS102/1000</f>
        <v>219.99169707570252</v>
      </c>
      <c r="BE283" s="128">
        <f>'Phase II Outputs'!AT102/1000</f>
        <v>219.99169707570252</v>
      </c>
      <c r="BF283" s="128">
        <f>'Phase II Outputs'!AU102/1000</f>
        <v>218.92541078885597</v>
      </c>
      <c r="BG283" s="128">
        <f>'Phase II Outputs'!AV102/1000</f>
        <v>217.74688384023617</v>
      </c>
      <c r="BH283" s="128">
        <f>'Phase II Outputs'!AW102/1000</f>
        <v>217.74688384023617</v>
      </c>
      <c r="BI283" s="128">
        <f>'Phase II Outputs'!AX102/1000</f>
        <v>217.74688384023617</v>
      </c>
      <c r="BJ283" s="128">
        <f>'Phase II Outputs'!AY102/1000</f>
        <v>217.74688384023617</v>
      </c>
      <c r="BK283" s="128">
        <f>'Phase II Outputs'!AZ102/1000</f>
        <v>184.89962234600017</v>
      </c>
      <c r="BL283" s="128">
        <f>'Phase II Outputs'!BA102/1000</f>
        <v>0</v>
      </c>
      <c r="BM283" s="128">
        <f>'Phase II Outputs'!BB102/1000</f>
        <v>0</v>
      </c>
      <c r="BN283" s="128">
        <f>'Phase II Outputs'!BC102/1000</f>
        <v>0</v>
      </c>
      <c r="BO283" s="128">
        <f>'Phase II Outputs'!BD102/1000</f>
        <v>0</v>
      </c>
      <c r="BP283" s="128">
        <f>'Phase II Outputs'!BE102/1000</f>
        <v>0</v>
      </c>
      <c r="BQ283" s="128">
        <f>'Phase II Outputs'!BF102/1000</f>
        <v>0</v>
      </c>
    </row>
    <row r="284" spans="2:69" x14ac:dyDescent="0.3">
      <c r="P284" s="118" t="s">
        <v>109</v>
      </c>
      <c r="Q284" s="110" t="s">
        <v>35</v>
      </c>
      <c r="R284" s="119" t="s">
        <v>82</v>
      </c>
      <c r="S284" s="129">
        <f t="shared" si="16"/>
        <v>1291.7615478340306</v>
      </c>
      <c r="X284" s="128">
        <f>'Phase II Outputs'!M104/1000</f>
        <v>0</v>
      </c>
      <c r="Y284" s="128">
        <f>'Phase II Outputs'!N104/1000</f>
        <v>0</v>
      </c>
      <c r="Z284" s="128">
        <f>'Phase II Outputs'!O104/1000</f>
        <v>0</v>
      </c>
      <c r="AA284" s="128">
        <f>'Phase II Outputs'!P104/1000</f>
        <v>0</v>
      </c>
      <c r="AB284" s="128">
        <f>'Phase II Outputs'!Q104/1000</f>
        <v>12.43319029124102</v>
      </c>
      <c r="AC284" s="128">
        <f>'Phase II Outputs'!R104/1000</f>
        <v>37.366564921772195</v>
      </c>
      <c r="AD284" s="128">
        <f>'Phase II Outputs'!S104/1000</f>
        <v>37.366564921772195</v>
      </c>
      <c r="AE284" s="128">
        <f>'Phase II Outputs'!T104/1000</f>
        <v>37.366564921772195</v>
      </c>
      <c r="AF284" s="128">
        <f>'Phase II Outputs'!U104/1000</f>
        <v>37.366564921772195</v>
      </c>
      <c r="AG284" s="128">
        <f>'Phase II Outputs'!V104/1000</f>
        <v>37.366564921772195</v>
      </c>
      <c r="AH284" s="128">
        <f>'Phase II Outputs'!W104/1000</f>
        <v>37.366564921772195</v>
      </c>
      <c r="AI284" s="128">
        <f>'Phase II Outputs'!X104/1000</f>
        <v>37.366564921772195</v>
      </c>
      <c r="AJ284" s="128">
        <f>'Phase II Outputs'!Y104/1000</f>
        <v>37.366564921772195</v>
      </c>
      <c r="AK284" s="128">
        <f>'Phase II Outputs'!Z104/1000</f>
        <v>37.366564921772195</v>
      </c>
      <c r="AL284" s="128">
        <f>'Phase II Outputs'!AA104/1000</f>
        <v>37.366564921772195</v>
      </c>
      <c r="AM284" s="128">
        <f>'Phase II Outputs'!AB104/1000</f>
        <v>37.366564921772195</v>
      </c>
      <c r="AN284" s="128">
        <f>'Phase II Outputs'!AC104/1000</f>
        <v>37.366564921772195</v>
      </c>
      <c r="AO284" s="128">
        <f>'Phase II Outputs'!AD104/1000</f>
        <v>37.366564921772195</v>
      </c>
      <c r="AP284" s="128">
        <f>'Phase II Outputs'!AE104/1000</f>
        <v>37.366564921772195</v>
      </c>
      <c r="AQ284" s="128">
        <f>'Phase II Outputs'!AF104/1000</f>
        <v>37.366564921772195</v>
      </c>
      <c r="AR284" s="128">
        <f>'Phase II Outputs'!AG104/1000</f>
        <v>37.366564921772195</v>
      </c>
      <c r="AS284" s="128">
        <f>'Phase II Outputs'!AH104/1000</f>
        <v>37.366564921772195</v>
      </c>
      <c r="AT284" s="128">
        <f>'Phase II Outputs'!AI104/1000</f>
        <v>37.366564921772195</v>
      </c>
      <c r="AU284" s="128">
        <f>'Phase II Outputs'!AJ104/1000</f>
        <v>37.366564921772195</v>
      </c>
      <c r="AV284" s="128">
        <f>'Phase II Outputs'!AK104/1000</f>
        <v>37.18907373839378</v>
      </c>
      <c r="AW284" s="128">
        <f>'Phase II Outputs'!AL104/1000</f>
        <v>36.992899272554482</v>
      </c>
      <c r="AX284" s="128">
        <f>'Phase II Outputs'!AM104/1000</f>
        <v>36.992899272554482</v>
      </c>
      <c r="AY284" s="128">
        <f>'Phase II Outputs'!AN104/1000</f>
        <v>36.992899272554482</v>
      </c>
      <c r="AZ284" s="128">
        <f>'Phase II Outputs'!AO104/1000</f>
        <v>36.992899272554482</v>
      </c>
      <c r="BA284" s="128">
        <f>'Phase II Outputs'!AP104/1000</f>
        <v>36.815408089176053</v>
      </c>
      <c r="BB284" s="128">
        <f>'Phase II Outputs'!AQ104/1000</f>
        <v>36.619233623336754</v>
      </c>
      <c r="BC284" s="128">
        <f>'Phase II Outputs'!AR104/1000</f>
        <v>36.619233623336754</v>
      </c>
      <c r="BD284" s="128">
        <f>'Phase II Outputs'!AS104/1000</f>
        <v>36.619233623336754</v>
      </c>
      <c r="BE284" s="128">
        <f>'Phase II Outputs'!AT104/1000</f>
        <v>36.619233623336754</v>
      </c>
      <c r="BF284" s="128">
        <f>'Phase II Outputs'!AU104/1000</f>
        <v>36.44174243995834</v>
      </c>
      <c r="BG284" s="128">
        <f>'Phase II Outputs'!AV104/1000</f>
        <v>36.245567974119034</v>
      </c>
      <c r="BH284" s="128">
        <f>'Phase II Outputs'!AW104/1000</f>
        <v>36.245567974119034</v>
      </c>
      <c r="BI284" s="128">
        <f>'Phase II Outputs'!AX104/1000</f>
        <v>36.245567974119034</v>
      </c>
      <c r="BJ284" s="128">
        <f>'Phase II Outputs'!AY104/1000</f>
        <v>36.245567974119034</v>
      </c>
      <c r="BK284" s="128">
        <f>'Phase II Outputs'!AZ104/1000</f>
        <v>19.486596281548834</v>
      </c>
      <c r="BL284" s="128">
        <f>'Phase II Outputs'!BA104/1000</f>
        <v>0</v>
      </c>
      <c r="BM284" s="128">
        <f>'Phase II Outputs'!BB104/1000</f>
        <v>0</v>
      </c>
      <c r="BN284" s="128">
        <f>'Phase II Outputs'!BC104/1000</f>
        <v>0</v>
      </c>
      <c r="BO284" s="128">
        <f>'Phase II Outputs'!BD104/1000</f>
        <v>0</v>
      </c>
      <c r="BP284" s="128">
        <f>'Phase II Outputs'!BE104/1000</f>
        <v>0</v>
      </c>
      <c r="BQ284" s="128">
        <f>'Phase II Outputs'!BF104/1000</f>
        <v>0</v>
      </c>
    </row>
    <row r="285" spans="2:69" x14ac:dyDescent="0.3">
      <c r="P285" s="118" t="s">
        <v>110</v>
      </c>
      <c r="Q285" s="110" t="s">
        <v>36</v>
      </c>
      <c r="R285" s="119" t="s">
        <v>82</v>
      </c>
      <c r="S285" s="129">
        <f t="shared" si="16"/>
        <v>5842.8980028955821</v>
      </c>
      <c r="X285" s="128">
        <f>'Phase II Outputs'!M106/1000</f>
        <v>0</v>
      </c>
      <c r="Y285" s="128">
        <f>'Phase II Outputs'!N106/1000</f>
        <v>0</v>
      </c>
      <c r="Z285" s="128">
        <f>'Phase II Outputs'!O106/1000</f>
        <v>0</v>
      </c>
      <c r="AA285" s="128">
        <f>'Phase II Outputs'!P106/1000</f>
        <v>0</v>
      </c>
      <c r="AB285" s="128">
        <f>'Phase II Outputs'!Q106/1000</f>
        <v>0</v>
      </c>
      <c r="AC285" s="128">
        <f>'Phase II Outputs'!R106/1000</f>
        <v>103.61600410276725</v>
      </c>
      <c r="AD285" s="128">
        <f>'Phase II Outputs'!S106/1000</f>
        <v>169.68513791679152</v>
      </c>
      <c r="AE285" s="128">
        <f>'Phase II Outputs'!T106/1000</f>
        <v>169.68513791679152</v>
      </c>
      <c r="AF285" s="128">
        <f>'Phase II Outputs'!U106/1000</f>
        <v>169.68513791679152</v>
      </c>
      <c r="AG285" s="128">
        <f>'Phase II Outputs'!V106/1000</f>
        <v>169.68513791679152</v>
      </c>
      <c r="AH285" s="128">
        <f>'Phase II Outputs'!W106/1000</f>
        <v>169.68513791679152</v>
      </c>
      <c r="AI285" s="128">
        <f>'Phase II Outputs'!X106/1000</f>
        <v>169.68513791679152</v>
      </c>
      <c r="AJ285" s="128">
        <f>'Phase II Outputs'!Y106/1000</f>
        <v>169.68513791679152</v>
      </c>
      <c r="AK285" s="128">
        <f>'Phase II Outputs'!Z106/1000</f>
        <v>169.68513791679152</v>
      </c>
      <c r="AL285" s="128">
        <f>'Phase II Outputs'!AA106/1000</f>
        <v>169.68513791679152</v>
      </c>
      <c r="AM285" s="128">
        <f>'Phase II Outputs'!AB106/1000</f>
        <v>169.68513791679152</v>
      </c>
      <c r="AN285" s="128">
        <f>'Phase II Outputs'!AC106/1000</f>
        <v>169.68513791679152</v>
      </c>
      <c r="AO285" s="128">
        <f>'Phase II Outputs'!AD106/1000</f>
        <v>169.68513791679152</v>
      </c>
      <c r="AP285" s="128">
        <f>'Phase II Outputs'!AE106/1000</f>
        <v>169.68513791679152</v>
      </c>
      <c r="AQ285" s="128">
        <f>'Phase II Outputs'!AF106/1000</f>
        <v>169.68513791679152</v>
      </c>
      <c r="AR285" s="128">
        <f>'Phase II Outputs'!AG106/1000</f>
        <v>169.68513791679152</v>
      </c>
      <c r="AS285" s="128">
        <f>'Phase II Outputs'!AH106/1000</f>
        <v>169.68513791679152</v>
      </c>
      <c r="AT285" s="128">
        <f>'Phase II Outputs'!AI106/1000</f>
        <v>169.68513791679152</v>
      </c>
      <c r="AU285" s="128">
        <f>'Phase II Outputs'!AJ106/1000</f>
        <v>169.68513791679152</v>
      </c>
      <c r="AV285" s="128">
        <f>'Phase II Outputs'!AK106/1000</f>
        <v>169.68513791679152</v>
      </c>
      <c r="AW285" s="128">
        <f>'Phase II Outputs'!AL106/1000</f>
        <v>167.98828653762362</v>
      </c>
      <c r="AX285" s="128">
        <f>'Phase II Outputs'!AM106/1000</f>
        <v>167.98828653762362</v>
      </c>
      <c r="AY285" s="128">
        <f>'Phase II Outputs'!AN106/1000</f>
        <v>167.98828653762362</v>
      </c>
      <c r="AZ285" s="128">
        <f>'Phase II Outputs'!AO106/1000</f>
        <v>167.98828653762362</v>
      </c>
      <c r="BA285" s="128">
        <f>'Phase II Outputs'!AP106/1000</f>
        <v>167.98828653762362</v>
      </c>
      <c r="BB285" s="128">
        <f>'Phase II Outputs'!AQ106/1000</f>
        <v>166.2914351584557</v>
      </c>
      <c r="BC285" s="128">
        <f>'Phase II Outputs'!AR106/1000</f>
        <v>166.2914351584557</v>
      </c>
      <c r="BD285" s="128">
        <f>'Phase II Outputs'!AS106/1000</f>
        <v>166.2914351584557</v>
      </c>
      <c r="BE285" s="128">
        <f>'Phase II Outputs'!AT106/1000</f>
        <v>166.2914351584557</v>
      </c>
      <c r="BF285" s="128">
        <f>'Phase II Outputs'!AU106/1000</f>
        <v>166.2914351584557</v>
      </c>
      <c r="BG285" s="128">
        <f>'Phase II Outputs'!AV106/1000</f>
        <v>164.59458377928775</v>
      </c>
      <c r="BH285" s="128">
        <f>'Phase II Outputs'!AW106/1000</f>
        <v>164.59458377928775</v>
      </c>
      <c r="BI285" s="128">
        <f>'Phase II Outputs'!AX106/1000</f>
        <v>164.59458377928775</v>
      </c>
      <c r="BJ285" s="128">
        <f>'Phase II Outputs'!AY106/1000</f>
        <v>164.59458377928775</v>
      </c>
      <c r="BK285" s="128">
        <f>'Phase II Outputs'!AZ106/1000</f>
        <v>164.59458377928775</v>
      </c>
      <c r="BL285" s="128">
        <f>'Phase II Outputs'!BA106/1000</f>
        <v>20.89285099694035</v>
      </c>
      <c r="BM285" s="128">
        <f>'Phase II Outputs'!BB106/1000</f>
        <v>0</v>
      </c>
      <c r="BN285" s="128">
        <f>'Phase II Outputs'!BC106/1000</f>
        <v>0</v>
      </c>
      <c r="BO285" s="128">
        <f>'Phase II Outputs'!BD106/1000</f>
        <v>0</v>
      </c>
      <c r="BP285" s="128">
        <f>'Phase II Outputs'!BE106/1000</f>
        <v>0</v>
      </c>
      <c r="BQ285" s="128">
        <f>'Phase II Outputs'!BF106/1000</f>
        <v>0</v>
      </c>
    </row>
    <row r="286" spans="2:69" x14ac:dyDescent="0.3">
      <c r="P286" s="118" t="s">
        <v>111</v>
      </c>
      <c r="Q286" s="110" t="s">
        <v>37</v>
      </c>
      <c r="R286" s="119" t="s">
        <v>82</v>
      </c>
      <c r="S286" s="129">
        <f t="shared" si="16"/>
        <v>4294.8401694887625</v>
      </c>
      <c r="X286" s="128">
        <f>'Phase II Outputs'!M108/1000</f>
        <v>0</v>
      </c>
      <c r="Y286" s="128">
        <f>'Phase II Outputs'!N108/1000</f>
        <v>0</v>
      </c>
      <c r="Z286" s="128">
        <f>'Phase II Outputs'!O108/1000</f>
        <v>0</v>
      </c>
      <c r="AA286" s="128">
        <f>'Phase II Outputs'!P108/1000</f>
        <v>0</v>
      </c>
      <c r="AB286" s="128">
        <f>'Phase II Outputs'!Q108/1000</f>
        <v>0</v>
      </c>
      <c r="AC286" s="128">
        <f>'Phase II Outputs'!R108/1000</f>
        <v>26.433121274182565</v>
      </c>
      <c r="AD286" s="128">
        <f>'Phase II Outputs'!S108/1000</f>
        <v>124.53179899999999</v>
      </c>
      <c r="AE286" s="128">
        <f>'Phase II Outputs'!T108/1000</f>
        <v>124.53179899999999</v>
      </c>
      <c r="AF286" s="128">
        <f>'Phase II Outputs'!U108/1000</f>
        <v>124.53179899999999</v>
      </c>
      <c r="AG286" s="128">
        <f>'Phase II Outputs'!V108/1000</f>
        <v>124.53179899999999</v>
      </c>
      <c r="AH286" s="128">
        <f>'Phase II Outputs'!W108/1000</f>
        <v>124.53179899999999</v>
      </c>
      <c r="AI286" s="128">
        <f>'Phase II Outputs'!X108/1000</f>
        <v>124.53179899999999</v>
      </c>
      <c r="AJ286" s="128">
        <f>'Phase II Outputs'!Y108/1000</f>
        <v>124.53179899999999</v>
      </c>
      <c r="AK286" s="128">
        <f>'Phase II Outputs'!Z108/1000</f>
        <v>124.53179899999999</v>
      </c>
      <c r="AL286" s="128">
        <f>'Phase II Outputs'!AA108/1000</f>
        <v>124.53179899999999</v>
      </c>
      <c r="AM286" s="128">
        <f>'Phase II Outputs'!AB108/1000</f>
        <v>124.53179899999999</v>
      </c>
      <c r="AN286" s="128">
        <f>'Phase II Outputs'!AC108/1000</f>
        <v>124.53179899999999</v>
      </c>
      <c r="AO286" s="128">
        <f>'Phase II Outputs'!AD108/1000</f>
        <v>124.53179899999999</v>
      </c>
      <c r="AP286" s="128">
        <f>'Phase II Outputs'!AE108/1000</f>
        <v>124.53179899999999</v>
      </c>
      <c r="AQ286" s="128">
        <f>'Phase II Outputs'!AF108/1000</f>
        <v>124.53179899999999</v>
      </c>
      <c r="AR286" s="128">
        <f>'Phase II Outputs'!AG108/1000</f>
        <v>124.53179899999999</v>
      </c>
      <c r="AS286" s="128">
        <f>'Phase II Outputs'!AH108/1000</f>
        <v>124.53179899999999</v>
      </c>
      <c r="AT286" s="128">
        <f>'Phase II Outputs'!AI108/1000</f>
        <v>124.53179899999999</v>
      </c>
      <c r="AU286" s="128">
        <f>'Phase II Outputs'!AJ108/1000</f>
        <v>124.53179899999999</v>
      </c>
      <c r="AV286" s="128">
        <f>'Phase II Outputs'!AK108/1000</f>
        <v>124.53179899999999</v>
      </c>
      <c r="AW286" s="128">
        <f>'Phase II Outputs'!AL108/1000</f>
        <v>123.94027295475001</v>
      </c>
      <c r="AX286" s="128">
        <f>'Phase II Outputs'!AM108/1000</f>
        <v>123.28648101000002</v>
      </c>
      <c r="AY286" s="128">
        <f>'Phase II Outputs'!AN108/1000</f>
        <v>123.28648101000002</v>
      </c>
      <c r="AZ286" s="128">
        <f>'Phase II Outputs'!AO108/1000</f>
        <v>123.28648101000002</v>
      </c>
      <c r="BA286" s="128">
        <f>'Phase II Outputs'!AP108/1000</f>
        <v>123.28648101000002</v>
      </c>
      <c r="BB286" s="128">
        <f>'Phase II Outputs'!AQ108/1000</f>
        <v>122.69495496475001</v>
      </c>
      <c r="BC286" s="128">
        <f>'Phase II Outputs'!AR108/1000</f>
        <v>122.04116302000001</v>
      </c>
      <c r="BD286" s="128">
        <f>'Phase II Outputs'!AS108/1000</f>
        <v>122.04116302000001</v>
      </c>
      <c r="BE286" s="128">
        <f>'Phase II Outputs'!AT108/1000</f>
        <v>122.04116302000001</v>
      </c>
      <c r="BF286" s="128">
        <f>'Phase II Outputs'!AU108/1000</f>
        <v>122.04116302000001</v>
      </c>
      <c r="BG286" s="128">
        <f>'Phase II Outputs'!AV108/1000</f>
        <v>121.44963697474999</v>
      </c>
      <c r="BH286" s="128">
        <f>'Phase II Outputs'!AW108/1000</f>
        <v>120.79584503</v>
      </c>
      <c r="BI286" s="128">
        <f>'Phase II Outputs'!AX108/1000</f>
        <v>120.79584503</v>
      </c>
      <c r="BJ286" s="128">
        <f>'Phase II Outputs'!AY108/1000</f>
        <v>120.79584503</v>
      </c>
      <c r="BK286" s="128">
        <f>'Phase II Outputs'!AZ108/1000</f>
        <v>120.79584503</v>
      </c>
      <c r="BL286" s="128">
        <f>'Phase II Outputs'!BA108/1000</f>
        <v>69.724046080329373</v>
      </c>
      <c r="BM286" s="128">
        <f>'Phase II Outputs'!BB108/1000</f>
        <v>0</v>
      </c>
      <c r="BN286" s="128">
        <f>'Phase II Outputs'!BC108/1000</f>
        <v>0</v>
      </c>
      <c r="BO286" s="128">
        <f>'Phase II Outputs'!BD108/1000</f>
        <v>0</v>
      </c>
      <c r="BP286" s="128">
        <f>'Phase II Outputs'!BE108/1000</f>
        <v>0</v>
      </c>
      <c r="BQ286" s="128">
        <f>'Phase II Outputs'!BF108/1000</f>
        <v>0</v>
      </c>
    </row>
    <row r="287" spans="2:69" x14ac:dyDescent="0.3">
      <c r="P287" s="118" t="s">
        <v>112</v>
      </c>
      <c r="Q287" s="110" t="s">
        <v>38</v>
      </c>
      <c r="R287" s="119" t="s">
        <v>82</v>
      </c>
      <c r="S287" s="129">
        <f t="shared" si="16"/>
        <v>3650.4163421764192</v>
      </c>
      <c r="X287" s="128">
        <f>'Phase II Outputs'!M110/1000</f>
        <v>0</v>
      </c>
      <c r="Y287" s="128">
        <f>'Phase II Outputs'!N110/1000</f>
        <v>0</v>
      </c>
      <c r="Z287" s="128">
        <f>'Phase II Outputs'!O110/1000</f>
        <v>0</v>
      </c>
      <c r="AA287" s="128">
        <f>'Phase II Outputs'!P110/1000</f>
        <v>0</v>
      </c>
      <c r="AB287" s="128">
        <f>'Phase II Outputs'!Q110/1000</f>
        <v>0</v>
      </c>
      <c r="AC287" s="128">
        <f>'Phase II Outputs'!R110/1000</f>
        <v>75.978859218926303</v>
      </c>
      <c r="AD287" s="128">
        <f>'Phase II Outputs'!S110/1000</f>
        <v>105.90206885881011</v>
      </c>
      <c r="AE287" s="128">
        <f>'Phase II Outputs'!T110/1000</f>
        <v>105.90206885881011</v>
      </c>
      <c r="AF287" s="128">
        <f>'Phase II Outputs'!U110/1000</f>
        <v>105.90206885881011</v>
      </c>
      <c r="AG287" s="128">
        <f>'Phase II Outputs'!V110/1000</f>
        <v>105.90206885881011</v>
      </c>
      <c r="AH287" s="128">
        <f>'Phase II Outputs'!W110/1000</f>
        <v>105.90206885881011</v>
      </c>
      <c r="AI287" s="128">
        <f>'Phase II Outputs'!X110/1000</f>
        <v>105.90206885881011</v>
      </c>
      <c r="AJ287" s="128">
        <f>'Phase II Outputs'!Y110/1000</f>
        <v>105.90206885881011</v>
      </c>
      <c r="AK287" s="128">
        <f>'Phase II Outputs'!Z110/1000</f>
        <v>105.90206885881011</v>
      </c>
      <c r="AL287" s="128">
        <f>'Phase II Outputs'!AA110/1000</f>
        <v>105.90206885881011</v>
      </c>
      <c r="AM287" s="128">
        <f>'Phase II Outputs'!AB110/1000</f>
        <v>105.90206885881011</v>
      </c>
      <c r="AN287" s="128">
        <f>'Phase II Outputs'!AC110/1000</f>
        <v>105.90206885881011</v>
      </c>
      <c r="AO287" s="128">
        <f>'Phase II Outputs'!AD110/1000</f>
        <v>105.90206885881011</v>
      </c>
      <c r="AP287" s="128">
        <f>'Phase II Outputs'!AE110/1000</f>
        <v>105.90206885881011</v>
      </c>
      <c r="AQ287" s="128">
        <f>'Phase II Outputs'!AF110/1000</f>
        <v>105.90206885881011</v>
      </c>
      <c r="AR287" s="128">
        <f>'Phase II Outputs'!AG110/1000</f>
        <v>105.90206885881011</v>
      </c>
      <c r="AS287" s="128">
        <f>'Phase II Outputs'!AH110/1000</f>
        <v>105.90206885881011</v>
      </c>
      <c r="AT287" s="128">
        <f>'Phase II Outputs'!AI110/1000</f>
        <v>105.90206885881011</v>
      </c>
      <c r="AU287" s="128">
        <f>'Phase II Outputs'!AJ110/1000</f>
        <v>105.90206885881011</v>
      </c>
      <c r="AV287" s="128">
        <f>'Phase II Outputs'!AK110/1000</f>
        <v>105.90206885881011</v>
      </c>
      <c r="AW287" s="128">
        <f>'Phase II Outputs'!AL110/1000</f>
        <v>104.843048170222</v>
      </c>
      <c r="AX287" s="128">
        <f>'Phase II Outputs'!AM110/1000</f>
        <v>104.843048170222</v>
      </c>
      <c r="AY287" s="128">
        <f>'Phase II Outputs'!AN110/1000</f>
        <v>104.843048170222</v>
      </c>
      <c r="AZ287" s="128">
        <f>'Phase II Outputs'!AO110/1000</f>
        <v>104.843048170222</v>
      </c>
      <c r="BA287" s="128">
        <f>'Phase II Outputs'!AP110/1000</f>
        <v>104.843048170222</v>
      </c>
      <c r="BB287" s="128">
        <f>'Phase II Outputs'!AQ110/1000</f>
        <v>103.7840274816339</v>
      </c>
      <c r="BC287" s="128">
        <f>'Phase II Outputs'!AR110/1000</f>
        <v>103.7840274816339</v>
      </c>
      <c r="BD287" s="128">
        <f>'Phase II Outputs'!AS110/1000</f>
        <v>103.7840274816339</v>
      </c>
      <c r="BE287" s="128">
        <f>'Phase II Outputs'!AT110/1000</f>
        <v>103.7840274816339</v>
      </c>
      <c r="BF287" s="128">
        <f>'Phase II Outputs'!AU110/1000</f>
        <v>103.7840274816339</v>
      </c>
      <c r="BG287" s="128">
        <f>'Phase II Outputs'!AV110/1000</f>
        <v>102.72500679304579</v>
      </c>
      <c r="BH287" s="128">
        <f>'Phase II Outputs'!AW110/1000</f>
        <v>102.72500679304579</v>
      </c>
      <c r="BI287" s="128">
        <f>'Phase II Outputs'!AX110/1000</f>
        <v>102.72500679304579</v>
      </c>
      <c r="BJ287" s="128">
        <f>'Phase II Outputs'!AY110/1000</f>
        <v>102.72500679304579</v>
      </c>
      <c r="BK287" s="128">
        <f>'Phase II Outputs'!AZ110/1000</f>
        <v>102.72500679304579</v>
      </c>
      <c r="BL287" s="128">
        <f>'Phase II Outputs'!BA110/1000</f>
        <v>5.5377624155916552</v>
      </c>
      <c r="BM287" s="128">
        <f>'Phase II Outputs'!BB110/1000</f>
        <v>0</v>
      </c>
      <c r="BN287" s="128">
        <f>'Phase II Outputs'!BC110/1000</f>
        <v>0</v>
      </c>
      <c r="BO287" s="128">
        <f>'Phase II Outputs'!BD110/1000</f>
        <v>0</v>
      </c>
      <c r="BP287" s="128">
        <f>'Phase II Outputs'!BE110/1000</f>
        <v>0</v>
      </c>
      <c r="BQ287" s="128">
        <f>'Phase II Outputs'!BF110/1000</f>
        <v>0</v>
      </c>
    </row>
    <row r="288" spans="2:69" x14ac:dyDescent="0.3">
      <c r="P288" s="118" t="s">
        <v>113</v>
      </c>
      <c r="Q288" s="110" t="s">
        <v>39</v>
      </c>
      <c r="R288" s="119" t="s">
        <v>82</v>
      </c>
      <c r="S288" s="129">
        <f t="shared" si="16"/>
        <v>1348.7135828690502</v>
      </c>
      <c r="X288" s="128">
        <f>'Phase II Outputs'!M112/1000</f>
        <v>0</v>
      </c>
      <c r="Y288" s="128">
        <f>'Phase II Outputs'!N112/1000</f>
        <v>0</v>
      </c>
      <c r="Z288" s="128">
        <f>'Phase II Outputs'!O112/1000</f>
        <v>0</v>
      </c>
      <c r="AA288" s="128">
        <f>'Phase II Outputs'!P112/1000</f>
        <v>0</v>
      </c>
      <c r="AB288" s="128">
        <f>'Phase II Outputs'!Q112/1000</f>
        <v>12.981352984464962</v>
      </c>
      <c r="AC288" s="128">
        <f>'Phase II Outputs'!R112/1000</f>
        <v>39.014006679216848</v>
      </c>
      <c r="AD288" s="128">
        <f>'Phase II Outputs'!S112/1000</f>
        <v>39.014006679216848</v>
      </c>
      <c r="AE288" s="128">
        <f>'Phase II Outputs'!T112/1000</f>
        <v>39.014006679216848</v>
      </c>
      <c r="AF288" s="128">
        <f>'Phase II Outputs'!U112/1000</f>
        <v>39.014006679216848</v>
      </c>
      <c r="AG288" s="128">
        <f>'Phase II Outputs'!V112/1000</f>
        <v>39.014006679216848</v>
      </c>
      <c r="AH288" s="128">
        <f>'Phase II Outputs'!W112/1000</f>
        <v>39.014006679216848</v>
      </c>
      <c r="AI288" s="128">
        <f>'Phase II Outputs'!X112/1000</f>
        <v>39.014006679216848</v>
      </c>
      <c r="AJ288" s="128">
        <f>'Phase II Outputs'!Y112/1000</f>
        <v>39.014006679216848</v>
      </c>
      <c r="AK288" s="128">
        <f>'Phase II Outputs'!Z112/1000</f>
        <v>39.014006679216848</v>
      </c>
      <c r="AL288" s="128">
        <f>'Phase II Outputs'!AA112/1000</f>
        <v>39.014006679216848</v>
      </c>
      <c r="AM288" s="128">
        <f>'Phase II Outputs'!AB112/1000</f>
        <v>39.014006679216848</v>
      </c>
      <c r="AN288" s="128">
        <f>'Phase II Outputs'!AC112/1000</f>
        <v>39.014006679216848</v>
      </c>
      <c r="AO288" s="128">
        <f>'Phase II Outputs'!AD112/1000</f>
        <v>39.014006679216848</v>
      </c>
      <c r="AP288" s="128">
        <f>'Phase II Outputs'!AE112/1000</f>
        <v>39.014006679216848</v>
      </c>
      <c r="AQ288" s="128">
        <f>'Phase II Outputs'!AF112/1000</f>
        <v>39.014006679216848</v>
      </c>
      <c r="AR288" s="128">
        <f>'Phase II Outputs'!AG112/1000</f>
        <v>39.014006679216848</v>
      </c>
      <c r="AS288" s="128">
        <f>'Phase II Outputs'!AH112/1000</f>
        <v>39.014006679216848</v>
      </c>
      <c r="AT288" s="128">
        <f>'Phase II Outputs'!AI112/1000</f>
        <v>39.014006679216848</v>
      </c>
      <c r="AU288" s="128">
        <f>'Phase II Outputs'!AJ112/1000</f>
        <v>39.014006679216848</v>
      </c>
      <c r="AV288" s="128">
        <f>'Phase II Outputs'!AK112/1000</f>
        <v>38.828690147490576</v>
      </c>
      <c r="AW288" s="128">
        <f>'Phase II Outputs'!AL112/1000</f>
        <v>38.623866612424678</v>
      </c>
      <c r="AX288" s="128">
        <f>'Phase II Outputs'!AM112/1000</f>
        <v>38.623866612424678</v>
      </c>
      <c r="AY288" s="128">
        <f>'Phase II Outputs'!AN112/1000</f>
        <v>38.623866612424678</v>
      </c>
      <c r="AZ288" s="128">
        <f>'Phase II Outputs'!AO112/1000</f>
        <v>38.623866612424678</v>
      </c>
      <c r="BA288" s="128">
        <f>'Phase II Outputs'!AP112/1000</f>
        <v>38.438550080698406</v>
      </c>
      <c r="BB288" s="128">
        <f>'Phase II Outputs'!AQ112/1000</f>
        <v>38.233726545632514</v>
      </c>
      <c r="BC288" s="128">
        <f>'Phase II Outputs'!AR112/1000</f>
        <v>38.233726545632514</v>
      </c>
      <c r="BD288" s="128">
        <f>'Phase II Outputs'!AS112/1000</f>
        <v>38.233726545632514</v>
      </c>
      <c r="BE288" s="128">
        <f>'Phase II Outputs'!AT112/1000</f>
        <v>38.233726545632514</v>
      </c>
      <c r="BF288" s="128">
        <f>'Phase II Outputs'!AU112/1000</f>
        <v>38.048410013906235</v>
      </c>
      <c r="BG288" s="128">
        <f>'Phase II Outputs'!AV112/1000</f>
        <v>37.843586478840344</v>
      </c>
      <c r="BH288" s="128">
        <f>'Phase II Outputs'!AW112/1000</f>
        <v>37.843586478840344</v>
      </c>
      <c r="BI288" s="128">
        <f>'Phase II Outputs'!AX112/1000</f>
        <v>37.843586478840344</v>
      </c>
      <c r="BJ288" s="128">
        <f>'Phase II Outputs'!AY112/1000</f>
        <v>37.843586478840344</v>
      </c>
      <c r="BK288" s="128">
        <f>'Phase II Outputs'!AZ112/1000</f>
        <v>20.345734189780366</v>
      </c>
      <c r="BL288" s="128">
        <f>'Phase II Outputs'!BA112/1000</f>
        <v>0</v>
      </c>
      <c r="BM288" s="128">
        <f>'Phase II Outputs'!BB112/1000</f>
        <v>0</v>
      </c>
      <c r="BN288" s="128">
        <f>'Phase II Outputs'!BC112/1000</f>
        <v>0</v>
      </c>
      <c r="BO288" s="128">
        <f>'Phase II Outputs'!BD112/1000</f>
        <v>0</v>
      </c>
      <c r="BP288" s="128">
        <f>'Phase II Outputs'!BE112/1000</f>
        <v>0</v>
      </c>
      <c r="BQ288" s="128">
        <f>'Phase II Outputs'!BF112/1000</f>
        <v>0</v>
      </c>
    </row>
    <row r="289" spans="3:69" x14ac:dyDescent="0.3">
      <c r="P289" s="118" t="s">
        <v>114</v>
      </c>
      <c r="Q289" s="110" t="s">
        <v>40</v>
      </c>
      <c r="R289" s="119" t="s">
        <v>82</v>
      </c>
      <c r="S289" s="129">
        <f t="shared" si="16"/>
        <v>993.84366719389334</v>
      </c>
      <c r="X289" s="128">
        <f>'Phase II Outputs'!M114/1000</f>
        <v>0</v>
      </c>
      <c r="Y289" s="128">
        <f>'Phase II Outputs'!N114/1000</f>
        <v>0</v>
      </c>
      <c r="Z289" s="128">
        <f>'Phase II Outputs'!O114/1000</f>
        <v>0</v>
      </c>
      <c r="AA289" s="128">
        <f>'Phase II Outputs'!P114/1000</f>
        <v>0</v>
      </c>
      <c r="AB289" s="128">
        <f>'Phase II Outputs'!Q114/1000</f>
        <v>14.110567465102815</v>
      </c>
      <c r="AC289" s="128">
        <f>'Phase II Outputs'!R114/1000</f>
        <v>28.77357778689365</v>
      </c>
      <c r="AD289" s="128">
        <f>'Phase II Outputs'!S114/1000</f>
        <v>28.77357778689365</v>
      </c>
      <c r="AE289" s="128">
        <f>'Phase II Outputs'!T114/1000</f>
        <v>28.77357778689365</v>
      </c>
      <c r="AF289" s="128">
        <f>'Phase II Outputs'!U114/1000</f>
        <v>28.77357778689365</v>
      </c>
      <c r="AG289" s="128">
        <f>'Phase II Outputs'!V114/1000</f>
        <v>28.77357778689365</v>
      </c>
      <c r="AH289" s="128">
        <f>'Phase II Outputs'!W114/1000</f>
        <v>28.77357778689365</v>
      </c>
      <c r="AI289" s="128">
        <f>'Phase II Outputs'!X114/1000</f>
        <v>28.77357778689365</v>
      </c>
      <c r="AJ289" s="128">
        <f>'Phase II Outputs'!Y114/1000</f>
        <v>28.77357778689365</v>
      </c>
      <c r="AK289" s="128">
        <f>'Phase II Outputs'!Z114/1000</f>
        <v>28.77357778689365</v>
      </c>
      <c r="AL289" s="128">
        <f>'Phase II Outputs'!AA114/1000</f>
        <v>28.77357778689365</v>
      </c>
      <c r="AM289" s="128">
        <f>'Phase II Outputs'!AB114/1000</f>
        <v>28.77357778689365</v>
      </c>
      <c r="AN289" s="128">
        <f>'Phase II Outputs'!AC114/1000</f>
        <v>28.77357778689365</v>
      </c>
      <c r="AO289" s="128">
        <f>'Phase II Outputs'!AD114/1000</f>
        <v>28.77357778689365</v>
      </c>
      <c r="AP289" s="128">
        <f>'Phase II Outputs'!AE114/1000</f>
        <v>28.77357778689365</v>
      </c>
      <c r="AQ289" s="128">
        <f>'Phase II Outputs'!AF114/1000</f>
        <v>28.77357778689365</v>
      </c>
      <c r="AR289" s="128">
        <f>'Phase II Outputs'!AG114/1000</f>
        <v>28.77357778689365</v>
      </c>
      <c r="AS289" s="128">
        <f>'Phase II Outputs'!AH114/1000</f>
        <v>28.77357778689365</v>
      </c>
      <c r="AT289" s="128">
        <f>'Phase II Outputs'!AI114/1000</f>
        <v>28.77357778689365</v>
      </c>
      <c r="AU289" s="128">
        <f>'Phase II Outputs'!AJ114/1000</f>
        <v>28.77357778689365</v>
      </c>
      <c r="AV289" s="128">
        <f>'Phase II Outputs'!AK114/1000</f>
        <v>28.485842009024712</v>
      </c>
      <c r="AW289" s="128">
        <f>'Phase II Outputs'!AL114/1000</f>
        <v>28.485842009024712</v>
      </c>
      <c r="AX289" s="128">
        <f>'Phase II Outputs'!AM114/1000</f>
        <v>28.485842009024712</v>
      </c>
      <c r="AY289" s="128">
        <f>'Phase II Outputs'!AN114/1000</f>
        <v>28.485842009024712</v>
      </c>
      <c r="AZ289" s="128">
        <f>'Phase II Outputs'!AO114/1000</f>
        <v>28.485842009024712</v>
      </c>
      <c r="BA289" s="128">
        <f>'Phase II Outputs'!AP114/1000</f>
        <v>28.198106231155776</v>
      </c>
      <c r="BB289" s="128">
        <f>'Phase II Outputs'!AQ114/1000</f>
        <v>28.198106231155776</v>
      </c>
      <c r="BC289" s="128">
        <f>'Phase II Outputs'!AR114/1000</f>
        <v>28.198106231155776</v>
      </c>
      <c r="BD289" s="128">
        <f>'Phase II Outputs'!AS114/1000</f>
        <v>28.198106231155776</v>
      </c>
      <c r="BE289" s="128">
        <f>'Phase II Outputs'!AT114/1000</f>
        <v>28.198106231155776</v>
      </c>
      <c r="BF289" s="128">
        <f>'Phase II Outputs'!AU114/1000</f>
        <v>27.910370453286841</v>
      </c>
      <c r="BG289" s="128">
        <f>'Phase II Outputs'!AV114/1000</f>
        <v>27.910370453286841</v>
      </c>
      <c r="BH289" s="128">
        <f>'Phase II Outputs'!AW114/1000</f>
        <v>27.910370453286841</v>
      </c>
      <c r="BI289" s="128">
        <f>'Phase II Outputs'!AX114/1000</f>
        <v>27.910370453286841</v>
      </c>
      <c r="BJ289" s="128">
        <f>'Phase II Outputs'!AY114/1000</f>
        <v>27.910370453286841</v>
      </c>
      <c r="BK289" s="128">
        <f>'Phase II Outputs'!AZ114/1000</f>
        <v>10.063528310474368</v>
      </c>
      <c r="BL289" s="128">
        <f>'Phase II Outputs'!BA114/1000</f>
        <v>0</v>
      </c>
      <c r="BM289" s="128">
        <f>'Phase II Outputs'!BB114/1000</f>
        <v>0</v>
      </c>
      <c r="BN289" s="128">
        <f>'Phase II Outputs'!BC114/1000</f>
        <v>0</v>
      </c>
      <c r="BO289" s="128">
        <f>'Phase II Outputs'!BD114/1000</f>
        <v>0</v>
      </c>
      <c r="BP289" s="128">
        <f>'Phase II Outputs'!BE114/1000</f>
        <v>0</v>
      </c>
      <c r="BQ289" s="128">
        <f>'Phase II Outputs'!BF114/1000</f>
        <v>0</v>
      </c>
    </row>
    <row r="290" spans="3:69" x14ac:dyDescent="0.3">
      <c r="P290" s="118" t="s">
        <v>115</v>
      </c>
      <c r="Q290" s="110" t="s">
        <v>41</v>
      </c>
      <c r="R290" s="119" t="s">
        <v>82</v>
      </c>
      <c r="S290" s="129">
        <f t="shared" si="16"/>
        <v>1998.1211593227738</v>
      </c>
      <c r="X290" s="128">
        <f>'Phase II Outputs'!M116/1000</f>
        <v>0</v>
      </c>
      <c r="Y290" s="128">
        <f>'Phase II Outputs'!N116/1000</f>
        <v>0</v>
      </c>
      <c r="Z290" s="128">
        <f>'Phase II Outputs'!O116/1000</f>
        <v>0</v>
      </c>
      <c r="AA290" s="128">
        <f>'Phase II Outputs'!P116/1000</f>
        <v>0</v>
      </c>
      <c r="AB290" s="128">
        <f>'Phase II Outputs'!Q116/1000</f>
        <v>0</v>
      </c>
      <c r="AC290" s="128">
        <f>'Phase II Outputs'!R116/1000</f>
        <v>0</v>
      </c>
      <c r="AD290" s="128">
        <f>'Phase II Outputs'!S116/1000</f>
        <v>0</v>
      </c>
      <c r="AE290" s="128">
        <f>'Phase II Outputs'!T116/1000</f>
        <v>41.589089015418445</v>
      </c>
      <c r="AF290" s="128">
        <f>'Phase II Outputs'!U116/1000</f>
        <v>57.968369280133921</v>
      </c>
      <c r="AG290" s="128">
        <f>'Phase II Outputs'!V116/1000</f>
        <v>57.968369280133921</v>
      </c>
      <c r="AH290" s="128">
        <f>'Phase II Outputs'!W116/1000</f>
        <v>57.968369280133921</v>
      </c>
      <c r="AI290" s="128">
        <f>'Phase II Outputs'!X116/1000</f>
        <v>57.968369280133921</v>
      </c>
      <c r="AJ290" s="128">
        <f>'Phase II Outputs'!Y116/1000</f>
        <v>57.968369280133921</v>
      </c>
      <c r="AK290" s="128">
        <f>'Phase II Outputs'!Z116/1000</f>
        <v>57.968369280133921</v>
      </c>
      <c r="AL290" s="128">
        <f>'Phase II Outputs'!AA116/1000</f>
        <v>57.968369280133921</v>
      </c>
      <c r="AM290" s="128">
        <f>'Phase II Outputs'!AB116/1000</f>
        <v>57.968369280133921</v>
      </c>
      <c r="AN290" s="128">
        <f>'Phase II Outputs'!AC116/1000</f>
        <v>57.968369280133921</v>
      </c>
      <c r="AO290" s="128">
        <f>'Phase II Outputs'!AD116/1000</f>
        <v>57.968369280133921</v>
      </c>
      <c r="AP290" s="128">
        <f>'Phase II Outputs'!AE116/1000</f>
        <v>57.968369280133921</v>
      </c>
      <c r="AQ290" s="128">
        <f>'Phase II Outputs'!AF116/1000</f>
        <v>57.968369280133921</v>
      </c>
      <c r="AR290" s="128">
        <f>'Phase II Outputs'!AG116/1000</f>
        <v>57.968369280133921</v>
      </c>
      <c r="AS290" s="128">
        <f>'Phase II Outputs'!AH116/1000</f>
        <v>57.968369280133921</v>
      </c>
      <c r="AT290" s="128">
        <f>'Phase II Outputs'!AI116/1000</f>
        <v>57.968369280133921</v>
      </c>
      <c r="AU290" s="128">
        <f>'Phase II Outputs'!AJ116/1000</f>
        <v>57.968369280133921</v>
      </c>
      <c r="AV290" s="128">
        <f>'Phase II Outputs'!AK116/1000</f>
        <v>57.968369280133921</v>
      </c>
      <c r="AW290" s="128">
        <f>'Phase II Outputs'!AL116/1000</f>
        <v>57.968369280133921</v>
      </c>
      <c r="AX290" s="128">
        <f>'Phase II Outputs'!AM116/1000</f>
        <v>57.968369280133921</v>
      </c>
      <c r="AY290" s="128">
        <f>'Phase II Outputs'!AN116/1000</f>
        <v>57.388685587332581</v>
      </c>
      <c r="AZ290" s="128">
        <f>'Phase II Outputs'!AO116/1000</f>
        <v>57.388685587332581</v>
      </c>
      <c r="BA290" s="128">
        <f>'Phase II Outputs'!AP116/1000</f>
        <v>57.388685587332581</v>
      </c>
      <c r="BB290" s="128">
        <f>'Phase II Outputs'!AQ116/1000</f>
        <v>57.388685587332581</v>
      </c>
      <c r="BC290" s="128">
        <f>'Phase II Outputs'!AR116/1000</f>
        <v>57.388685587332581</v>
      </c>
      <c r="BD290" s="128">
        <f>'Phase II Outputs'!AS116/1000</f>
        <v>56.809001894531242</v>
      </c>
      <c r="BE290" s="128">
        <f>'Phase II Outputs'!AT116/1000</f>
        <v>56.809001894531242</v>
      </c>
      <c r="BF290" s="128">
        <f>'Phase II Outputs'!AU116/1000</f>
        <v>56.809001894531242</v>
      </c>
      <c r="BG290" s="128">
        <f>'Phase II Outputs'!AV116/1000</f>
        <v>56.809001894531242</v>
      </c>
      <c r="BH290" s="128">
        <f>'Phase II Outputs'!AW116/1000</f>
        <v>56.809001894531242</v>
      </c>
      <c r="BI290" s="128">
        <f>'Phase II Outputs'!AX116/1000</f>
        <v>56.22931820172991</v>
      </c>
      <c r="BJ290" s="128">
        <f>'Phase II Outputs'!AY116/1000</f>
        <v>56.22931820172991</v>
      </c>
      <c r="BK290" s="128">
        <f>'Phase II Outputs'!AZ116/1000</f>
        <v>56.22931820172991</v>
      </c>
      <c r="BL290" s="128">
        <f>'Phase II Outputs'!BA116/1000</f>
        <v>56.22931820172991</v>
      </c>
      <c r="BM290" s="128">
        <f>'Phase II Outputs'!BB116/1000</f>
        <v>56.22931820172991</v>
      </c>
      <c r="BN290" s="128">
        <f>'Phase II Outputs'!BC116/1000</f>
        <v>2.9980255668420228</v>
      </c>
      <c r="BO290" s="128">
        <f>'Phase II Outputs'!BD116/1000</f>
        <v>0</v>
      </c>
      <c r="BP290" s="128">
        <f>'Phase II Outputs'!BE116/1000</f>
        <v>0</v>
      </c>
      <c r="BQ290" s="128">
        <f>'Phase II Outputs'!BF116/1000</f>
        <v>0</v>
      </c>
    </row>
    <row r="291" spans="3:69" x14ac:dyDescent="0.3">
      <c r="P291" s="118" t="s">
        <v>116</v>
      </c>
      <c r="Q291" s="110" t="s">
        <v>42</v>
      </c>
      <c r="R291" s="119" t="s">
        <v>82</v>
      </c>
      <c r="S291" s="129">
        <f t="shared" si="16"/>
        <v>2863.2901166847978</v>
      </c>
      <c r="X291" s="128">
        <f>'Phase II Outputs'!M118/1000</f>
        <v>0</v>
      </c>
      <c r="Y291" s="128">
        <f>'Phase II Outputs'!N118/1000</f>
        <v>0</v>
      </c>
      <c r="Z291" s="128">
        <f>'Phase II Outputs'!O118/1000</f>
        <v>0</v>
      </c>
      <c r="AA291" s="128">
        <f>'Phase II Outputs'!P118/1000</f>
        <v>1.1377304598560667</v>
      </c>
      <c r="AB291" s="128">
        <f>'Phase II Outputs'!Q118/1000</f>
        <v>77.692328115152918</v>
      </c>
      <c r="AC291" s="128">
        <f>'Phase II Outputs'!R118/1000</f>
        <v>77.016236997696225</v>
      </c>
      <c r="AD291" s="128">
        <f>'Phase II Outputs'!S118/1000</f>
        <v>76.746723356065942</v>
      </c>
      <c r="AE291" s="128">
        <f>'Phase II Outputs'!T118/1000</f>
        <v>76.478536838857664</v>
      </c>
      <c r="AF291" s="128">
        <f>'Phase II Outputs'!U118/1000</f>
        <v>76.211096159618322</v>
      </c>
      <c r="AG291" s="128">
        <f>'Phase II Outputs'!V118/1000</f>
        <v>75.944590703774551</v>
      </c>
      <c r="AH291" s="128">
        <f>'Phase II Outputs'!W118/1000</f>
        <v>75.678827223233341</v>
      </c>
      <c r="AI291" s="128">
        <f>'Phase II Outputs'!X118/1000</f>
        <v>75.414372400774752</v>
      </c>
      <c r="AJ291" s="128">
        <f>'Phase II Outputs'!Y118/1000</f>
        <v>75.15065303828527</v>
      </c>
      <c r="AK291" s="128">
        <f>'Phase II Outputs'!Z118/1000</f>
        <v>74.88785588597851</v>
      </c>
      <c r="AL291" s="128">
        <f>'Phase II Outputs'!AA118/1000</f>
        <v>74.625790384721711</v>
      </c>
      <c r="AM291" s="128">
        <f>'Phase II Outputs'!AB118/1000</f>
        <v>74.365015332158976</v>
      </c>
      <c r="AN291" s="128">
        <f>'Phase II Outputs'!AC118/1000</f>
        <v>74.104965505970725</v>
      </c>
      <c r="AO291" s="128">
        <f>'Phase II Outputs'!AD118/1000</f>
        <v>73.845825057825337</v>
      </c>
      <c r="AP291" s="128">
        <f>'Phase II Outputs'!AE118/1000</f>
        <v>73.587406080134684</v>
      </c>
      <c r="AQ291" s="128">
        <f>'Phase II Outputs'!AF118/1000</f>
        <v>73.330259595124986</v>
      </c>
      <c r="AR291" s="128">
        <f>'Phase II Outputs'!AG118/1000</f>
        <v>73.073828245290997</v>
      </c>
      <c r="AS291" s="128">
        <f>'Phase II Outputs'!AH118/1000</f>
        <v>72.818293619913462</v>
      </c>
      <c r="AT291" s="128">
        <f>'Phase II Outputs'!AI118/1000</f>
        <v>72.563470426053783</v>
      </c>
      <c r="AU291" s="128">
        <f>'Phase II Outputs'!AJ118/1000</f>
        <v>72.309902018711838</v>
      </c>
      <c r="AV291" s="128">
        <f>'Phase II Outputs'!AK118/1000</f>
        <v>72.057038795761301</v>
      </c>
      <c r="AW291" s="128">
        <f>'Phase II Outputs'!AL118/1000</f>
        <v>71.805059819749786</v>
      </c>
      <c r="AX291" s="128">
        <f>'Phase II Outputs'!AM118/1000</f>
        <v>71.553782376006623</v>
      </c>
      <c r="AY291" s="128">
        <f>'Phase II Outputs'!AN118/1000</f>
        <v>71.303742258991207</v>
      </c>
      <c r="AZ291" s="128">
        <f>'Phase II Outputs'!AO118/1000</f>
        <v>71.054397514043586</v>
      </c>
      <c r="BA291" s="128">
        <f>'Phase II Outputs'!AP118/1000</f>
        <v>70.805924712136601</v>
      </c>
      <c r="BB291" s="128">
        <f>'Phase II Outputs'!AQ118/1000</f>
        <v>70.558143680992004</v>
      </c>
      <c r="BC291" s="128">
        <f>'Phase II Outputs'!AR118/1000</f>
        <v>70.311582759730314</v>
      </c>
      <c r="BD291" s="128">
        <f>'Phase II Outputs'!AS118/1000</f>
        <v>70.125171066928601</v>
      </c>
      <c r="BE291" s="128">
        <f>'Phase II Outputs'!AT118/1000</f>
        <v>69.667019455591472</v>
      </c>
      <c r="BF291" s="128">
        <f>'Phase II Outputs'!AU118/1000</f>
        <v>68.814518928835781</v>
      </c>
      <c r="BG291" s="128">
        <f>'Phase II Outputs'!AV118/1000</f>
        <v>68.334004209698733</v>
      </c>
      <c r="BH291" s="128">
        <f>'Phase II Outputs'!AW118/1000</f>
        <v>67.856503215232792</v>
      </c>
      <c r="BI291" s="128">
        <f>'Phase II Outputs'!AX118/1000</f>
        <v>67.382338878736078</v>
      </c>
      <c r="BJ291" s="128">
        <f>'Phase II Outputs'!AY118/1000</f>
        <v>66.911151084060918</v>
      </c>
      <c r="BK291" s="128">
        <f>'Phase II Outputs'!AZ118/1000</f>
        <v>66.443927110533707</v>
      </c>
      <c r="BL291" s="128">
        <f>'Phase II Outputs'!BA118/1000</f>
        <v>65.979633503881573</v>
      </c>
      <c r="BM291" s="128">
        <f>'Phase II Outputs'!BB118/1000</f>
        <v>65.518584265263556</v>
      </c>
      <c r="BN291" s="128">
        <f>'Phase II Outputs'!BC118/1000</f>
        <v>65.060429239126123</v>
      </c>
      <c r="BO291" s="128">
        <f>'Phase II Outputs'!BD118/1000</f>
        <v>54.763456364296665</v>
      </c>
      <c r="BP291" s="128">
        <f>'Phase II Outputs'!BE118/1000</f>
        <v>0</v>
      </c>
      <c r="BQ291" s="128">
        <f>'Phase II Outputs'!BF118/1000</f>
        <v>0</v>
      </c>
    </row>
    <row r="292" spans="3:69" x14ac:dyDescent="0.3">
      <c r="P292" s="118" t="s">
        <v>117</v>
      </c>
      <c r="Q292" s="110" t="s">
        <v>43</v>
      </c>
      <c r="R292" s="119" t="s">
        <v>82</v>
      </c>
      <c r="S292" s="129">
        <f t="shared" si="16"/>
        <v>1260.2841827397247</v>
      </c>
      <c r="X292" s="128">
        <f>'Phase II Outputs'!M120/1000</f>
        <v>0</v>
      </c>
      <c r="Y292" s="128">
        <f>'Phase II Outputs'!N120/1000</f>
        <v>0</v>
      </c>
      <c r="Z292" s="128">
        <f>'Phase II Outputs'!O120/1000</f>
        <v>0</v>
      </c>
      <c r="AA292" s="128">
        <f>'Phase II Outputs'!P120/1000</f>
        <v>4.8761253805266336E-4</v>
      </c>
      <c r="AB292" s="128">
        <f>'Phase II Outputs'!Q120/1000</f>
        <v>34.096795987640569</v>
      </c>
      <c r="AC292" s="128">
        <f>'Phase II Outputs'!R120/1000</f>
        <v>33.800080192654882</v>
      </c>
      <c r="AD292" s="128">
        <f>'Phase II Outputs'!S120/1000</f>
        <v>33.681798865817392</v>
      </c>
      <c r="AE292" s="128">
        <f>'Phase II Outputs'!T120/1000</f>
        <v>33.564099973459143</v>
      </c>
      <c r="AF292" s="128">
        <f>'Phase II Outputs'!U120/1000</f>
        <v>33.446728406664235</v>
      </c>
      <c r="AG292" s="128">
        <f>'Phase II Outputs'!V120/1000</f>
        <v>33.329767280926966</v>
      </c>
      <c r="AH292" s="128">
        <f>'Phase II Outputs'!W120/1000</f>
        <v>33.213131785546416</v>
      </c>
      <c r="AI292" s="128">
        <f>'Phase II Outputs'!X120/1000</f>
        <v>33.097070620331316</v>
      </c>
      <c r="AJ292" s="128">
        <f>'Phase II Outputs'!Y120/1000</f>
        <v>32.981332226091581</v>
      </c>
      <c r="AK292" s="128">
        <f>'Phase II Outputs'!Z120/1000</f>
        <v>32.865998561806798</v>
      </c>
      <c r="AL292" s="128">
        <f>'Phase II Outputs'!AA120/1000</f>
        <v>32.750985996878796</v>
      </c>
      <c r="AM292" s="128">
        <f>'Phase II Outputs'!AB120/1000</f>
        <v>32.636539770570337</v>
      </c>
      <c r="AN292" s="128">
        <f>'Phase II Outputs'!AC120/1000</f>
        <v>32.52241182402431</v>
      </c>
      <c r="AO292" s="128">
        <f>'Phase II Outputs'!AD120/1000</f>
        <v>32.408682975797973</v>
      </c>
      <c r="AP292" s="128">
        <f>'Phase II Outputs'!AE120/1000</f>
        <v>32.295270758975313</v>
      </c>
      <c r="AQ292" s="128">
        <f>'Phase II Outputs'!AF120/1000</f>
        <v>32.182417000425062</v>
      </c>
      <c r="AR292" s="128">
        <f>'Phase II Outputs'!AG120/1000</f>
        <v>32.069877092917515</v>
      </c>
      <c r="AS292" s="128">
        <f>'Phase II Outputs'!AH120/1000</f>
        <v>31.95773073045606</v>
      </c>
      <c r="AT292" s="128">
        <f>'Phase II Outputs'!AI120/1000</f>
        <v>31.845896593614736</v>
      </c>
      <c r="AU292" s="128">
        <f>'Phase II Outputs'!AJ120/1000</f>
        <v>31.73461314435016</v>
      </c>
      <c r="AV292" s="128">
        <f>'Phase II Outputs'!AK120/1000</f>
        <v>31.623639179032214</v>
      </c>
      <c r="AW292" s="128">
        <f>'Phase II Outputs'!AL120/1000</f>
        <v>31.513053282758069</v>
      </c>
      <c r="AX292" s="128">
        <f>'Phase II Outputs'!AM120/1000</f>
        <v>31.402775267624989</v>
      </c>
      <c r="AY292" s="128">
        <f>'Phase II Outputs'!AN120/1000</f>
        <v>31.293040277498744</v>
      </c>
      <c r="AZ292" s="128">
        <f>'Phase II Outputs'!AO120/1000</f>
        <v>31.183610464989236</v>
      </c>
      <c r="BA292" s="128">
        <f>'Phase II Outputs'!AP120/1000</f>
        <v>31.074563321717346</v>
      </c>
      <c r="BB292" s="128">
        <f>'Phase II Outputs'!AQ120/1000</f>
        <v>30.965819775558931</v>
      </c>
      <c r="BC292" s="128">
        <f>'Phase II Outputs'!AR120/1000</f>
        <v>30.857611698458655</v>
      </c>
      <c r="BD292" s="128">
        <f>'Phase II Outputs'!AS120/1000</f>
        <v>30.775801285341018</v>
      </c>
      <c r="BE292" s="128">
        <f>'Phase II Outputs'!AT120/1000</f>
        <v>30.57473250027364</v>
      </c>
      <c r="BF292" s="128">
        <f>'Phase II Outputs'!AU120/1000</f>
        <v>30.200595989689706</v>
      </c>
      <c r="BG292" s="128">
        <f>'Phase II Outputs'!AV120/1000</f>
        <v>29.98971271787952</v>
      </c>
      <c r="BH292" s="128">
        <f>'Phase II Outputs'!AW120/1000</f>
        <v>29.780152078017245</v>
      </c>
      <c r="BI292" s="128">
        <f>'Phase II Outputs'!AX120/1000</f>
        <v>29.572055795689593</v>
      </c>
      <c r="BJ292" s="128">
        <f>'Phase II Outputs'!AY120/1000</f>
        <v>29.365265826889935</v>
      </c>
      <c r="BK292" s="128">
        <f>'Phase II Outputs'!AZ120/1000</f>
        <v>29.160215458438117</v>
      </c>
      <c r="BL292" s="128">
        <f>'Phase II Outputs'!BA120/1000</f>
        <v>28.956451138736956</v>
      </c>
      <c r="BM292" s="128">
        <f>'Phase II Outputs'!BB120/1000</f>
        <v>28.754110673329411</v>
      </c>
      <c r="BN292" s="128">
        <f>'Phase II Outputs'!BC120/1000</f>
        <v>28.553040389610196</v>
      </c>
      <c r="BO292" s="128">
        <f>'Phase II Outputs'!BD120/1000</f>
        <v>28.206218216703324</v>
      </c>
      <c r="BP292" s="128">
        <f>'Phase II Outputs'!BE120/1000</f>
        <v>0</v>
      </c>
      <c r="BQ292" s="128">
        <f>'Phase II Outputs'!BF120/1000</f>
        <v>0</v>
      </c>
    </row>
    <row r="293" spans="3:69" x14ac:dyDescent="0.3">
      <c r="P293" s="118" t="s">
        <v>118</v>
      </c>
      <c r="Q293" s="110" t="s">
        <v>44</v>
      </c>
      <c r="R293" s="119" t="s">
        <v>82</v>
      </c>
      <c r="S293" s="129">
        <f t="shared" si="16"/>
        <v>1299.0241756362936</v>
      </c>
      <c r="X293" s="128">
        <f>'Phase II Outputs'!M122/1000</f>
        <v>0</v>
      </c>
      <c r="Y293" s="128">
        <f>'Phase II Outputs'!N122/1000</f>
        <v>0</v>
      </c>
      <c r="Z293" s="128">
        <f>'Phase II Outputs'!O122/1000</f>
        <v>0</v>
      </c>
      <c r="AA293" s="128">
        <f>'Phase II Outputs'!P122/1000</f>
        <v>5.0260130528401354E-4</v>
      </c>
      <c r="AB293" s="128">
        <f>'Phase II Outputs'!Q122/1000</f>
        <v>35.14490057583388</v>
      </c>
      <c r="AC293" s="128">
        <f>'Phase II Outputs'!R122/1000</f>
        <v>34.839064006385186</v>
      </c>
      <c r="AD293" s="128">
        <f>'Phase II Outputs'!S122/1000</f>
        <v>34.717146818823416</v>
      </c>
      <c r="AE293" s="128">
        <f>'Phase II Outputs'!T122/1000</f>
        <v>34.595829969248584</v>
      </c>
      <c r="AF293" s="128">
        <f>'Phase II Outputs'!U122/1000</f>
        <v>34.474850506928064</v>
      </c>
      <c r="AG293" s="128">
        <f>'Phase II Outputs'!V122/1000</f>
        <v>34.354294102251103</v>
      </c>
      <c r="AH293" s="128">
        <f>'Phase II Outputs'!W122/1000</f>
        <v>34.234073337512719</v>
      </c>
      <c r="AI293" s="128">
        <f>'Phase II Outputs'!X122/1000</f>
        <v>34.114444557328255</v>
      </c>
      <c r="AJ293" s="128">
        <f>'Phase II Outputs'!Y122/1000</f>
        <v>33.995148469806232</v>
      </c>
      <c r="AK293" s="128">
        <f>'Phase II Outputs'!Z122/1000</f>
        <v>33.876269553270944</v>
      </c>
      <c r="AL293" s="128">
        <f>'Phase II Outputs'!AA122/1000</f>
        <v>33.757721606395485</v>
      </c>
      <c r="AM293" s="128">
        <f>'Phase II Outputs'!AB122/1000</f>
        <v>33.639757406875148</v>
      </c>
      <c r="AN293" s="128">
        <f>'Phase II Outputs'!AC122/1000</f>
        <v>33.522121270748528</v>
      </c>
      <c r="AO293" s="128">
        <f>'Phase II Outputs'!AD122/1000</f>
        <v>33.404896500862002</v>
      </c>
      <c r="AP293" s="128">
        <f>'Phase II Outputs'!AE122/1000</f>
        <v>33.287998095341372</v>
      </c>
      <c r="AQ293" s="128">
        <f>'Phase II Outputs'!AF122/1000</f>
        <v>33.171675314594012</v>
      </c>
      <c r="AR293" s="128">
        <f>'Phase II Outputs'!AG122/1000</f>
        <v>33.055676032385797</v>
      </c>
      <c r="AS293" s="128">
        <f>'Phase II Outputs'!AH122/1000</f>
        <v>32.940082392441511</v>
      </c>
      <c r="AT293" s="128">
        <f>'Phase II Outputs'!AI122/1000</f>
        <v>32.824810575649764</v>
      </c>
      <c r="AU293" s="128">
        <f>'Phase II Outputs'!AJ122/1000</f>
        <v>32.710106374071493</v>
      </c>
      <c r="AV293" s="128">
        <f>'Phase II Outputs'!AK122/1000</f>
        <v>32.595721169695729</v>
      </c>
      <c r="AW293" s="128">
        <f>'Phase II Outputs'!AL122/1000</f>
        <v>32.481735963254245</v>
      </c>
      <c r="AX293" s="128">
        <f>'Phase II Outputs'!AM122/1000</f>
        <v>32.368068101940906</v>
      </c>
      <c r="AY293" s="128">
        <f>'Phase II Outputs'!AN122/1000</f>
        <v>32.254959957730676</v>
      </c>
      <c r="AZ293" s="128">
        <f>'Phase II Outputs'!AO122/1000</f>
        <v>32.142166372020363</v>
      </c>
      <c r="BA293" s="128">
        <f>'Phase II Outputs'!AP122/1000</f>
        <v>32.029767218453024</v>
      </c>
      <c r="BB293" s="128">
        <f>'Phase II Outputs'!AQ122/1000</f>
        <v>31.917680994299097</v>
      </c>
      <c r="BC293" s="128">
        <f>'Phase II Outputs'!AR122/1000</f>
        <v>31.806146699036582</v>
      </c>
      <c r="BD293" s="128">
        <f>'Phase II Outputs'!AS122/1000</f>
        <v>31.721821508008972</v>
      </c>
      <c r="BE293" s="128">
        <f>'Phase II Outputs'!AT122/1000</f>
        <v>31.514572050826597</v>
      </c>
      <c r="BF293" s="128">
        <f>'Phase II Outputs'!AU122/1000</f>
        <v>31.128934923190673</v>
      </c>
      <c r="BG293" s="128">
        <f>'Phase II Outputs'!AV122/1000</f>
        <v>30.911569290843218</v>
      </c>
      <c r="BH293" s="128">
        <f>'Phase II Outputs'!AW122/1000</f>
        <v>30.69556694695034</v>
      </c>
      <c r="BI293" s="128">
        <f>'Phase II Outputs'!AX122/1000</f>
        <v>30.481073973614752</v>
      </c>
      <c r="BJ293" s="128">
        <f>'Phase II Outputs'!AY122/1000</f>
        <v>30.267927468700385</v>
      </c>
      <c r="BK293" s="128">
        <f>'Phase II Outputs'!AZ122/1000</f>
        <v>30.056574037871002</v>
      </c>
      <c r="BL293" s="128">
        <f>'Phase II Outputs'!BA122/1000</f>
        <v>29.846546187764631</v>
      </c>
      <c r="BM293" s="128">
        <f>'Phase II Outputs'!BB122/1000</f>
        <v>29.637985959941648</v>
      </c>
      <c r="BN293" s="128">
        <f>'Phase II Outputs'!BC122/1000</f>
        <v>29.430734958040237</v>
      </c>
      <c r="BO293" s="128">
        <f>'Phase II Outputs'!BD122/1000</f>
        <v>29.073251786051731</v>
      </c>
      <c r="BP293" s="128">
        <f>'Phase II Outputs'!BE122/1000</f>
        <v>0</v>
      </c>
      <c r="BQ293" s="128">
        <f>'Phase II Outputs'!BF122/1000</f>
        <v>0</v>
      </c>
    </row>
    <row r="294" spans="3:69" x14ac:dyDescent="0.3">
      <c r="P294" s="125" t="s">
        <v>119</v>
      </c>
      <c r="Q294" s="126"/>
      <c r="R294" s="127" t="s">
        <v>82</v>
      </c>
      <c r="S294" s="130">
        <f t="shared" si="16"/>
        <v>27177.275340987275</v>
      </c>
      <c r="T294" s="126"/>
      <c r="U294" s="126"/>
      <c r="V294" s="126"/>
      <c r="W294" s="126"/>
      <c r="X294" s="130">
        <f t="shared" ref="X294:BQ294" si="17">SUM(X283:X290)</f>
        <v>0</v>
      </c>
      <c r="Y294" s="130">
        <f t="shared" si="17"/>
        <v>0</v>
      </c>
      <c r="Z294" s="130">
        <f t="shared" si="17"/>
        <v>0</v>
      </c>
      <c r="AA294" s="130">
        <f t="shared" si="17"/>
        <v>0</v>
      </c>
      <c r="AB294" s="130">
        <f t="shared" si="17"/>
        <v>42.750173234106391</v>
      </c>
      <c r="AC294" s="130">
        <f t="shared" si="17"/>
        <v>535.663457530394</v>
      </c>
      <c r="AD294" s="130">
        <f t="shared" si="17"/>
        <v>729.75447871011966</v>
      </c>
      <c r="AE294" s="130">
        <f t="shared" si="17"/>
        <v>771.34356772553815</v>
      </c>
      <c r="AF294" s="130">
        <f t="shared" si="17"/>
        <v>787.72284799025363</v>
      </c>
      <c r="AG294" s="130">
        <f t="shared" si="17"/>
        <v>787.72284799025363</v>
      </c>
      <c r="AH294" s="130">
        <f t="shared" si="17"/>
        <v>787.72284799025363</v>
      </c>
      <c r="AI294" s="130">
        <f t="shared" si="17"/>
        <v>787.72284799025363</v>
      </c>
      <c r="AJ294" s="130">
        <f t="shared" si="17"/>
        <v>787.72284799025363</v>
      </c>
      <c r="AK294" s="130">
        <f t="shared" si="17"/>
        <v>787.72284799025363</v>
      </c>
      <c r="AL294" s="130">
        <f t="shared" si="17"/>
        <v>787.72284799025363</v>
      </c>
      <c r="AM294" s="130">
        <f t="shared" si="17"/>
        <v>787.72284799025363</v>
      </c>
      <c r="AN294" s="130">
        <f t="shared" si="17"/>
        <v>787.72284799025363</v>
      </c>
      <c r="AO294" s="130">
        <f t="shared" si="17"/>
        <v>787.72284799025363</v>
      </c>
      <c r="AP294" s="130">
        <f t="shared" si="17"/>
        <v>787.72284799025363</v>
      </c>
      <c r="AQ294" s="130">
        <f t="shared" si="17"/>
        <v>787.72284799025363</v>
      </c>
      <c r="AR294" s="130">
        <f t="shared" si="17"/>
        <v>787.72284799025363</v>
      </c>
      <c r="AS294" s="130">
        <f t="shared" si="17"/>
        <v>787.72284799025363</v>
      </c>
      <c r="AT294" s="130">
        <f t="shared" si="17"/>
        <v>787.72284799025363</v>
      </c>
      <c r="AU294" s="130">
        <f t="shared" si="17"/>
        <v>787.72284799025363</v>
      </c>
      <c r="AV294" s="130">
        <f t="shared" si="17"/>
        <v>786.00601821043335</v>
      </c>
      <c r="AW294" s="130">
        <f t="shared" si="17"/>
        <v>781.07909514790242</v>
      </c>
      <c r="AX294" s="130">
        <f t="shared" si="17"/>
        <v>780.42530320315234</v>
      </c>
      <c r="AY294" s="130">
        <f t="shared" si="17"/>
        <v>779.84561951035096</v>
      </c>
      <c r="AZ294" s="130">
        <f t="shared" si="17"/>
        <v>779.84561951035096</v>
      </c>
      <c r="BA294" s="130">
        <f t="shared" si="17"/>
        <v>778.1287897305308</v>
      </c>
      <c r="BB294" s="130">
        <f t="shared" si="17"/>
        <v>773.20186666799964</v>
      </c>
      <c r="BC294" s="130">
        <f t="shared" si="17"/>
        <v>772.54807472324967</v>
      </c>
      <c r="BD294" s="130">
        <f t="shared" si="17"/>
        <v>771.96839103044829</v>
      </c>
      <c r="BE294" s="130">
        <f t="shared" si="17"/>
        <v>771.96839103044829</v>
      </c>
      <c r="BF294" s="130">
        <f t="shared" si="17"/>
        <v>770.25156125062824</v>
      </c>
      <c r="BG294" s="130">
        <f t="shared" si="17"/>
        <v>765.32463818809731</v>
      </c>
      <c r="BH294" s="130">
        <f t="shared" si="17"/>
        <v>764.67084624334723</v>
      </c>
      <c r="BI294" s="130">
        <f t="shared" si="17"/>
        <v>764.09116255054596</v>
      </c>
      <c r="BJ294" s="130">
        <f t="shared" si="17"/>
        <v>764.09116255054596</v>
      </c>
      <c r="BK294" s="130">
        <f t="shared" si="17"/>
        <v>679.14023493186721</v>
      </c>
      <c r="BL294" s="130">
        <f t="shared" si="17"/>
        <v>152.38397769459129</v>
      </c>
      <c r="BM294" s="130">
        <f t="shared" si="17"/>
        <v>56.22931820172991</v>
      </c>
      <c r="BN294" s="130">
        <f t="shared" si="17"/>
        <v>2.9980255668420228</v>
      </c>
      <c r="BO294" s="130">
        <f t="shared" si="17"/>
        <v>0</v>
      </c>
      <c r="BP294" s="130">
        <f t="shared" si="17"/>
        <v>0</v>
      </c>
      <c r="BQ294" s="130">
        <f t="shared" si="17"/>
        <v>0</v>
      </c>
    </row>
    <row r="295" spans="3:69" x14ac:dyDescent="0.3">
      <c r="P295" s="125" t="s">
        <v>120</v>
      </c>
      <c r="Q295" s="126"/>
      <c r="R295" s="127" t="s">
        <v>82</v>
      </c>
      <c r="S295" s="130">
        <f t="shared" si="16"/>
        <v>5422.5984750608141</v>
      </c>
      <c r="T295" s="126"/>
      <c r="U295" s="126"/>
      <c r="V295" s="126"/>
      <c r="W295" s="126"/>
      <c r="X295" s="130">
        <f t="shared" ref="X295:BQ295" si="18">SUM(X291:X293)</f>
        <v>0</v>
      </c>
      <c r="Y295" s="130">
        <f t="shared" si="18"/>
        <v>0</v>
      </c>
      <c r="Z295" s="130">
        <f t="shared" si="18"/>
        <v>0</v>
      </c>
      <c r="AA295" s="130">
        <f t="shared" si="18"/>
        <v>1.1387206736994033</v>
      </c>
      <c r="AB295" s="130">
        <f t="shared" si="18"/>
        <v>146.93402467862737</v>
      </c>
      <c r="AC295" s="130">
        <f t="shared" si="18"/>
        <v>145.6553811967363</v>
      </c>
      <c r="AD295" s="130">
        <f t="shared" si="18"/>
        <v>145.14566904070674</v>
      </c>
      <c r="AE295" s="130">
        <f t="shared" si="18"/>
        <v>144.6384667815654</v>
      </c>
      <c r="AF295" s="130">
        <f t="shared" si="18"/>
        <v>144.13267507321063</v>
      </c>
      <c r="AG295" s="130">
        <f t="shared" si="18"/>
        <v>143.62865208695263</v>
      </c>
      <c r="AH295" s="130">
        <f t="shared" si="18"/>
        <v>143.12603234629248</v>
      </c>
      <c r="AI295" s="130">
        <f t="shared" si="18"/>
        <v>142.62588757843432</v>
      </c>
      <c r="AJ295" s="130">
        <f t="shared" si="18"/>
        <v>142.12713373418308</v>
      </c>
      <c r="AK295" s="130">
        <f t="shared" si="18"/>
        <v>141.63012400105623</v>
      </c>
      <c r="AL295" s="130">
        <f t="shared" si="18"/>
        <v>141.13449798799599</v>
      </c>
      <c r="AM295" s="130">
        <f t="shared" si="18"/>
        <v>140.64131250960446</v>
      </c>
      <c r="AN295" s="130">
        <f t="shared" si="18"/>
        <v>140.14949860074356</v>
      </c>
      <c r="AO295" s="130">
        <f t="shared" si="18"/>
        <v>139.6594045344853</v>
      </c>
      <c r="AP295" s="130">
        <f t="shared" si="18"/>
        <v>139.17067493445137</v>
      </c>
      <c r="AQ295" s="130">
        <f t="shared" si="18"/>
        <v>138.68435191014407</v>
      </c>
      <c r="AR295" s="130">
        <f t="shared" si="18"/>
        <v>138.19938137059432</v>
      </c>
      <c r="AS295" s="130">
        <f t="shared" si="18"/>
        <v>137.71610674281104</v>
      </c>
      <c r="AT295" s="130">
        <f t="shared" si="18"/>
        <v>137.23417759531827</v>
      </c>
      <c r="AU295" s="130">
        <f t="shared" si="18"/>
        <v>136.75462153713349</v>
      </c>
      <c r="AV295" s="130">
        <f t="shared" si="18"/>
        <v>136.27639914448923</v>
      </c>
      <c r="AW295" s="130">
        <f t="shared" si="18"/>
        <v>135.79984906576209</v>
      </c>
      <c r="AX295" s="130">
        <f t="shared" si="18"/>
        <v>135.32462574557252</v>
      </c>
      <c r="AY295" s="130">
        <f t="shared" si="18"/>
        <v>134.85174249422062</v>
      </c>
      <c r="AZ295" s="130">
        <f t="shared" si="18"/>
        <v>134.3801743510532</v>
      </c>
      <c r="BA295" s="130">
        <f t="shared" si="18"/>
        <v>133.91025525230697</v>
      </c>
      <c r="BB295" s="130">
        <f t="shared" si="18"/>
        <v>133.44164445085002</v>
      </c>
      <c r="BC295" s="130">
        <f t="shared" si="18"/>
        <v>132.97534115722556</v>
      </c>
      <c r="BD295" s="130">
        <f t="shared" si="18"/>
        <v>132.62279386027859</v>
      </c>
      <c r="BE295" s="130">
        <f t="shared" si="18"/>
        <v>131.7563240066917</v>
      </c>
      <c r="BF295" s="130">
        <f t="shared" si="18"/>
        <v>130.14404984171617</v>
      </c>
      <c r="BG295" s="130">
        <f t="shared" si="18"/>
        <v>129.23528621842149</v>
      </c>
      <c r="BH295" s="130">
        <f t="shared" si="18"/>
        <v>128.33222224020039</v>
      </c>
      <c r="BI295" s="130">
        <f t="shared" si="18"/>
        <v>127.43546864804043</v>
      </c>
      <c r="BJ295" s="130">
        <f t="shared" si="18"/>
        <v>126.54434437965125</v>
      </c>
      <c r="BK295" s="130">
        <f t="shared" si="18"/>
        <v>125.66071660684283</v>
      </c>
      <c r="BL295" s="130">
        <f t="shared" si="18"/>
        <v>124.78263083038316</v>
      </c>
      <c r="BM295" s="130">
        <f t="shared" si="18"/>
        <v>123.91068089853461</v>
      </c>
      <c r="BN295" s="130">
        <f t="shared" si="18"/>
        <v>123.04420458677654</v>
      </c>
      <c r="BO295" s="130">
        <f t="shared" si="18"/>
        <v>112.04292636705172</v>
      </c>
      <c r="BP295" s="130">
        <f t="shared" si="18"/>
        <v>0</v>
      </c>
      <c r="BQ295" s="130">
        <f t="shared" si="18"/>
        <v>0</v>
      </c>
    </row>
    <row r="296" spans="3:69" x14ac:dyDescent="0.3">
      <c r="P296" s="120" t="s">
        <v>94</v>
      </c>
      <c r="Q296" s="121"/>
      <c r="R296" s="122" t="s">
        <v>82</v>
      </c>
      <c r="S296" s="131">
        <f t="shared" si="16"/>
        <v>32599.873816048101</v>
      </c>
      <c r="T296" s="121"/>
      <c r="U296" s="121"/>
      <c r="V296" s="121"/>
      <c r="W296" s="123"/>
      <c r="X296" s="132">
        <f t="shared" ref="X296:BQ296" si="19">SUM(X294:X295)</f>
        <v>0</v>
      </c>
      <c r="Y296" s="132">
        <f t="shared" si="19"/>
        <v>0</v>
      </c>
      <c r="Z296" s="132">
        <f t="shared" si="19"/>
        <v>0</v>
      </c>
      <c r="AA296" s="132">
        <f t="shared" si="19"/>
        <v>1.1387206736994033</v>
      </c>
      <c r="AB296" s="132">
        <f t="shared" si="19"/>
        <v>189.68419791273377</v>
      </c>
      <c r="AC296" s="132">
        <f t="shared" si="19"/>
        <v>681.31883872713024</v>
      </c>
      <c r="AD296" s="132">
        <f t="shared" si="19"/>
        <v>874.90014775082636</v>
      </c>
      <c r="AE296" s="132">
        <f t="shared" si="19"/>
        <v>915.98203450710355</v>
      </c>
      <c r="AF296" s="132">
        <f t="shared" si="19"/>
        <v>931.85552306346426</v>
      </c>
      <c r="AG296" s="132">
        <f t="shared" si="19"/>
        <v>931.35150007720631</v>
      </c>
      <c r="AH296" s="132">
        <f t="shared" si="19"/>
        <v>930.84888033654613</v>
      </c>
      <c r="AI296" s="132">
        <f t="shared" si="19"/>
        <v>930.34873556868797</v>
      </c>
      <c r="AJ296" s="132">
        <f t="shared" si="19"/>
        <v>929.8499817244367</v>
      </c>
      <c r="AK296" s="132">
        <f t="shared" si="19"/>
        <v>929.35297199130991</v>
      </c>
      <c r="AL296" s="132">
        <f t="shared" si="19"/>
        <v>928.85734597824967</v>
      </c>
      <c r="AM296" s="132">
        <f t="shared" si="19"/>
        <v>928.36416049985814</v>
      </c>
      <c r="AN296" s="132">
        <f t="shared" si="19"/>
        <v>927.87234659099715</v>
      </c>
      <c r="AO296" s="132">
        <f t="shared" si="19"/>
        <v>927.38225252473899</v>
      </c>
      <c r="AP296" s="132">
        <f t="shared" si="19"/>
        <v>926.89352292470494</v>
      </c>
      <c r="AQ296" s="132">
        <f t="shared" si="19"/>
        <v>926.4071999003977</v>
      </c>
      <c r="AR296" s="132">
        <f t="shared" si="19"/>
        <v>925.92222936084795</v>
      </c>
      <c r="AS296" s="132">
        <f t="shared" si="19"/>
        <v>925.43895473306463</v>
      </c>
      <c r="AT296" s="132">
        <f t="shared" si="19"/>
        <v>924.95702558557196</v>
      </c>
      <c r="AU296" s="132">
        <f t="shared" si="19"/>
        <v>924.47746952738714</v>
      </c>
      <c r="AV296" s="132">
        <f t="shared" si="19"/>
        <v>922.28241735492259</v>
      </c>
      <c r="AW296" s="132">
        <f t="shared" si="19"/>
        <v>916.87894421366445</v>
      </c>
      <c r="AX296" s="132">
        <f t="shared" si="19"/>
        <v>915.7499289487248</v>
      </c>
      <c r="AY296" s="132">
        <f t="shared" si="19"/>
        <v>914.69736200457157</v>
      </c>
      <c r="AZ296" s="132">
        <f t="shared" si="19"/>
        <v>914.2257938614041</v>
      </c>
      <c r="BA296" s="132">
        <f t="shared" si="19"/>
        <v>912.03904498283782</v>
      </c>
      <c r="BB296" s="132">
        <f t="shared" si="19"/>
        <v>906.64351111884969</v>
      </c>
      <c r="BC296" s="132">
        <f t="shared" si="19"/>
        <v>905.52341588047523</v>
      </c>
      <c r="BD296" s="132">
        <f t="shared" si="19"/>
        <v>904.59118489072694</v>
      </c>
      <c r="BE296" s="132">
        <f t="shared" si="19"/>
        <v>903.72471503713996</v>
      </c>
      <c r="BF296" s="132">
        <f t="shared" si="19"/>
        <v>900.39561109234444</v>
      </c>
      <c r="BG296" s="132">
        <f t="shared" si="19"/>
        <v>894.5599244065188</v>
      </c>
      <c r="BH296" s="132">
        <f t="shared" si="19"/>
        <v>893.00306848354762</v>
      </c>
      <c r="BI296" s="132">
        <f t="shared" si="19"/>
        <v>891.52663119858641</v>
      </c>
      <c r="BJ296" s="132">
        <f t="shared" si="19"/>
        <v>890.63550693019715</v>
      </c>
      <c r="BK296" s="132">
        <f t="shared" si="19"/>
        <v>804.80095153871002</v>
      </c>
      <c r="BL296" s="132">
        <f t="shared" si="19"/>
        <v>277.16660852497444</v>
      </c>
      <c r="BM296" s="132">
        <f t="shared" si="19"/>
        <v>180.1399991002645</v>
      </c>
      <c r="BN296" s="132">
        <f t="shared" si="19"/>
        <v>126.04223015361856</v>
      </c>
      <c r="BO296" s="132">
        <f t="shared" si="19"/>
        <v>112.04292636705172</v>
      </c>
      <c r="BP296" s="132">
        <f t="shared" si="19"/>
        <v>0</v>
      </c>
      <c r="BQ296" s="132">
        <f t="shared" si="19"/>
        <v>0</v>
      </c>
    </row>
    <row r="302" spans="3:69" x14ac:dyDescent="0.3">
      <c r="C302" s="115">
        <f>+MAX($B$10:C301)+0.1</f>
        <v>4.1999999999999993</v>
      </c>
      <c r="D302" s="114" t="s">
        <v>87</v>
      </c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6"/>
      <c r="AN302" s="116"/>
      <c r="AO302" s="116"/>
      <c r="AP302" s="116"/>
      <c r="AQ302" s="116"/>
      <c r="AR302" s="116"/>
      <c r="AS302" s="116"/>
      <c r="AT302" s="116"/>
      <c r="AU302" s="116"/>
      <c r="AV302" s="116"/>
      <c r="AW302" s="116"/>
      <c r="AX302" s="116"/>
      <c r="AY302" s="116"/>
      <c r="AZ302" s="116"/>
      <c r="BA302" s="116"/>
      <c r="BB302" s="116"/>
      <c r="BC302" s="116"/>
      <c r="BD302" s="116"/>
      <c r="BE302" s="116"/>
      <c r="BF302" s="116"/>
      <c r="BG302" s="116"/>
      <c r="BH302" s="116"/>
      <c r="BI302" s="116"/>
      <c r="BJ302" s="116"/>
      <c r="BK302" s="116"/>
      <c r="BL302" s="116"/>
      <c r="BM302" s="116"/>
      <c r="BN302" s="116"/>
      <c r="BO302" s="116"/>
      <c r="BP302" s="116"/>
      <c r="BQ302" s="116"/>
    </row>
    <row r="304" spans="3:69" x14ac:dyDescent="0.3">
      <c r="P304" s="118" t="s">
        <v>108</v>
      </c>
      <c r="Q304" s="110" t="s">
        <v>34</v>
      </c>
      <c r="R304" s="119" t="s">
        <v>88</v>
      </c>
      <c r="S304" s="129">
        <f t="shared" ref="S304:S322" si="20">SUM(X304:BQ304)</f>
        <v>970.11791526161915</v>
      </c>
      <c r="X304" s="128">
        <f>'Phase II Outputs'!M210/1000</f>
        <v>0</v>
      </c>
      <c r="Y304" s="128">
        <f>'Phase II Outputs'!N210/1000</f>
        <v>-8.6974999999999986E-4</v>
      </c>
      <c r="Z304" s="128">
        <f>'Phase II Outputs'!O210/1000</f>
        <v>-0.31832849999999996</v>
      </c>
      <c r="AA304" s="128">
        <f>'Phase II Outputs'!P210/1000</f>
        <v>-0.31745875000000001</v>
      </c>
      <c r="AB304" s="128">
        <f>'Phase II Outputs'!Q210/1000</f>
        <v>-2.4779021489526942E-2</v>
      </c>
      <c r="AC304" s="128">
        <f>'Phase II Outputs'!R210/1000</f>
        <v>20.517797573266961</v>
      </c>
      <c r="AD304" s="128">
        <f>'Phase II Outputs'!S210/1000</f>
        <v>20.629575676074339</v>
      </c>
      <c r="AE304" s="128">
        <f>'Phase II Outputs'!T210/1000</f>
        <v>20.728908788574483</v>
      </c>
      <c r="AF304" s="128">
        <f>'Phase II Outputs'!U210/1000</f>
        <v>20.815914117441906</v>
      </c>
      <c r="AG304" s="128">
        <f>'Phase II Outputs'!V210/1000</f>
        <v>20.889808435300953</v>
      </c>
      <c r="AH304" s="128">
        <f>'Phase II Outputs'!W210/1000</f>
        <v>20.949776799082215</v>
      </c>
      <c r="AI304" s="128">
        <f>'Phase II Outputs'!X210/1000</f>
        <v>21.00924796550267</v>
      </c>
      <c r="AJ304" s="128">
        <f>'Phase II Outputs'!Y210/1000</f>
        <v>21.082758936377818</v>
      </c>
      <c r="AK304" s="128">
        <f>'Phase II Outputs'!Z210/1000</f>
        <v>21.156304441050477</v>
      </c>
      <c r="AL304" s="128">
        <f>'Phase II Outputs'!AA210/1000</f>
        <v>21.214725141374313</v>
      </c>
      <c r="AM304" s="128">
        <f>'Phase II Outputs'!AB210/1000</f>
        <v>21.288009321427985</v>
      </c>
      <c r="AN304" s="128">
        <f>'Phase II Outputs'!AC210/1000</f>
        <v>21.377056345703132</v>
      </c>
      <c r="AO304" s="128">
        <f>'Phase II Outputs'!AD210/1000</f>
        <v>21.46672422098246</v>
      </c>
      <c r="AP304" s="128">
        <f>'Phase II Outputs'!AE210/1000</f>
        <v>21.557021419981812</v>
      </c>
      <c r="AQ304" s="128">
        <f>'Phase II Outputs'!AF210/1000</f>
        <v>21.681410910741583</v>
      </c>
      <c r="AR304" s="128">
        <f>'Phase II Outputs'!AG210/1000</f>
        <v>21.773661889364156</v>
      </c>
      <c r="AS304" s="128">
        <f>'Phase II Outputs'!AH210/1000</f>
        <v>21.883984887508479</v>
      </c>
      <c r="AT304" s="128">
        <f>'Phase II Outputs'!AI210/1000</f>
        <v>21.995682458995965</v>
      </c>
      <c r="AU304" s="128">
        <f>'Phase II Outputs'!AJ210/1000</f>
        <v>22.07257299192834</v>
      </c>
      <c r="AV304" s="128">
        <f>'Phase II Outputs'!AK210/1000</f>
        <v>22.044241338803722</v>
      </c>
      <c r="AW304" s="128">
        <f>'Phase II Outputs'!AL210/1000</f>
        <v>33.209134865949558</v>
      </c>
      <c r="AX304" s="128">
        <f>'Phase II Outputs'!AM210/1000</f>
        <v>33.413622628279462</v>
      </c>
      <c r="AY304" s="128">
        <f>'Phase II Outputs'!AN210/1000</f>
        <v>34.048504819490887</v>
      </c>
      <c r="AZ304" s="128">
        <f>'Phase II Outputs'!AO210/1000</f>
        <v>34.61814457191214</v>
      </c>
      <c r="BA304" s="128">
        <f>'Phase II Outputs'!AP210/1000</f>
        <v>34.949638467262062</v>
      </c>
      <c r="BB304" s="128">
        <f>'Phase II Outputs'!AQ210/1000</f>
        <v>34.827150174025384</v>
      </c>
      <c r="BC304" s="128">
        <f>'Phase II Outputs'!AR210/1000</f>
        <v>35.649713421767181</v>
      </c>
      <c r="BD304" s="128">
        <f>'Phase II Outputs'!AS210/1000</f>
        <v>36.573862221687669</v>
      </c>
      <c r="BE304" s="128">
        <f>'Phase II Outputs'!AT210/1000</f>
        <v>37.815874799649741</v>
      </c>
      <c r="BF304" s="128">
        <f>'Phase II Outputs'!AU210/1000</f>
        <v>37.533353853290407</v>
      </c>
      <c r="BG304" s="128">
        <f>'Phase II Outputs'!AV210/1000</f>
        <v>38.08228398401932</v>
      </c>
      <c r="BH304" s="128">
        <f>'Phase II Outputs'!AW210/1000</f>
        <v>38.848284601376506</v>
      </c>
      <c r="BI304" s="128">
        <f>'Phase II Outputs'!AX210/1000</f>
        <v>39.629605231080852</v>
      </c>
      <c r="BJ304" s="128">
        <f>'Phase II Outputs'!AY210/1000</f>
        <v>40.426552273379265</v>
      </c>
      <c r="BK304" s="128">
        <f>'Phase II Outputs'!AZ210/1000</f>
        <v>35.018441710454496</v>
      </c>
      <c r="BL304" s="128">
        <f>'Phase II Outputs'!BA210/1000</f>
        <v>0</v>
      </c>
      <c r="BM304" s="128">
        <f>'Phase II Outputs'!BB210/1000</f>
        <v>0</v>
      </c>
      <c r="BN304" s="128">
        <f>'Phase II Outputs'!BC210/1000</f>
        <v>0</v>
      </c>
      <c r="BO304" s="128">
        <f>'Phase II Outputs'!BD210/1000</f>
        <v>0</v>
      </c>
      <c r="BP304" s="128">
        <f>'Phase II Outputs'!BE210/1000</f>
        <v>0</v>
      </c>
      <c r="BQ304" s="128">
        <f>'Phase II Outputs'!BF210/1000</f>
        <v>0</v>
      </c>
    </row>
    <row r="305" spans="16:69" x14ac:dyDescent="0.3">
      <c r="P305" s="118" t="s">
        <v>109</v>
      </c>
      <c r="Q305" s="110" t="s">
        <v>35</v>
      </c>
      <c r="R305" s="119" t="s">
        <v>88</v>
      </c>
      <c r="S305" s="129">
        <f t="shared" si="20"/>
        <v>159.9321799291977</v>
      </c>
      <c r="X305" s="128">
        <f>'Phase II Outputs'!M218/1000</f>
        <v>0</v>
      </c>
      <c r="Y305" s="128">
        <f>'Phase II Outputs'!N218/1000</f>
        <v>-1.207986111111111E-4</v>
      </c>
      <c r="Z305" s="128">
        <f>'Phase II Outputs'!O218/1000</f>
        <v>-4.4212291666666674E-2</v>
      </c>
      <c r="AA305" s="128">
        <f>'Phase II Outputs'!P218/1000</f>
        <v>-4.4091493055555563E-2</v>
      </c>
      <c r="AB305" s="128">
        <f>'Phase II Outputs'!Q218/1000</f>
        <v>1.0941167227594237</v>
      </c>
      <c r="AC305" s="128">
        <f>'Phase II Outputs'!R218/1000</f>
        <v>3.3898934778084739</v>
      </c>
      <c r="AD305" s="128">
        <f>'Phase II Outputs'!S218/1000</f>
        <v>3.4082679837324559</v>
      </c>
      <c r="AE305" s="128">
        <f>'Phase II Outputs'!T218/1000</f>
        <v>3.4247154100840178</v>
      </c>
      <c r="AF305" s="128">
        <f>'Phase II Outputs'!U218/1000</f>
        <v>3.4391104894941011</v>
      </c>
      <c r="AG305" s="128">
        <f>'Phase II Outputs'!V218/1000</f>
        <v>3.4513228470047266</v>
      </c>
      <c r="AH305" s="128">
        <f>'Phase II Outputs'!W218/1000</f>
        <v>3.4612168283443365</v>
      </c>
      <c r="AI305" s="128">
        <f>'Phase II Outputs'!X218/1000</f>
        <v>3.4710277476747944</v>
      </c>
      <c r="AJ305" s="128">
        <f>'Phase II Outputs'!Y218/1000</f>
        <v>3.483175394690238</v>
      </c>
      <c r="AK305" s="128">
        <f>'Phase II Outputs'!Z218/1000</f>
        <v>3.4953284882104345</v>
      </c>
      <c r="AL305" s="128">
        <f>'Phase II Outputs'!AA218/1000</f>
        <v>3.5049636440424927</v>
      </c>
      <c r="AM305" s="128">
        <f>'Phase II Outputs'!AB218/1000</f>
        <v>3.5170726312788667</v>
      </c>
      <c r="AN305" s="128">
        <f>'Phase II Outputs'!AC218/1000</f>
        <v>3.53180515471078</v>
      </c>
      <c r="AO305" s="128">
        <f>'Phase II Outputs'!AD218/1000</f>
        <v>3.5466407173256593</v>
      </c>
      <c r="AP305" s="128">
        <f>'Phase II Outputs'!AE218/1000</f>
        <v>3.5615807284287917</v>
      </c>
      <c r="AQ305" s="128">
        <f>'Phase II Outputs'!AF218/1000</f>
        <v>3.5821953437624749</v>
      </c>
      <c r="AR305" s="128">
        <f>'Phase II Outputs'!AG218/1000</f>
        <v>3.5974599585635034</v>
      </c>
      <c r="AS305" s="128">
        <f>'Phase II Outputs'!AH218/1000</f>
        <v>3.6157324835274629</v>
      </c>
      <c r="AT305" s="128">
        <f>'Phase II Outputs'!AI218/1000</f>
        <v>3.6342335050551955</v>
      </c>
      <c r="AU305" s="128">
        <f>'Phase II Outputs'!AJ218/1000</f>
        <v>3.6469403270658876</v>
      </c>
      <c r="AV305" s="128">
        <f>'Phase II Outputs'!AK218/1000</f>
        <v>3.6422614767312198</v>
      </c>
      <c r="AW305" s="128">
        <f>'Phase II Outputs'!AL218/1000</f>
        <v>5.5279043902580964</v>
      </c>
      <c r="AX305" s="128">
        <f>'Phase II Outputs'!AM218/1000</f>
        <v>5.5619428800802595</v>
      </c>
      <c r="AY305" s="128">
        <f>'Phase II Outputs'!AN218/1000</f>
        <v>5.6676236834574301</v>
      </c>
      <c r="AZ305" s="128">
        <f>'Phase II Outputs'!AO218/1000</f>
        <v>5.7624444037497744</v>
      </c>
      <c r="BA305" s="128">
        <f>'Phase II Outputs'!AP218/1000</f>
        <v>5.8176239971612089</v>
      </c>
      <c r="BB305" s="128">
        <f>'Phase II Outputs'!AQ218/1000</f>
        <v>5.7972349211834278</v>
      </c>
      <c r="BC305" s="128">
        <f>'Phase II Outputs'!AR218/1000</f>
        <v>5.9341566147719922</v>
      </c>
      <c r="BD305" s="128">
        <f>'Phase II Outputs'!AS218/1000</f>
        <v>6.0879879695770294</v>
      </c>
      <c r="BE305" s="128">
        <f>'Phase II Outputs'!AT218/1000</f>
        <v>6.2947300846663303</v>
      </c>
      <c r="BF305" s="128">
        <f>'Phase II Outputs'!AU218/1000</f>
        <v>6.2477023982775188</v>
      </c>
      <c r="BG305" s="128">
        <f>'Phase II Outputs'!AV218/1000</f>
        <v>6.3390758499452602</v>
      </c>
      <c r="BH305" s="128">
        <f>'Phase II Outputs'!AW218/1000</f>
        <v>6.4665822783036475</v>
      </c>
      <c r="BI305" s="128">
        <f>'Phase II Outputs'!AX218/1000</f>
        <v>6.5966388352292027</v>
      </c>
      <c r="BJ305" s="128">
        <f>'Phase II Outputs'!AY218/1000</f>
        <v>6.7292965232932698</v>
      </c>
      <c r="BK305" s="128">
        <f>'Phase II Outputs'!AZ218/1000</f>
        <v>3.690598322281208</v>
      </c>
      <c r="BL305" s="128">
        <f>'Phase II Outputs'!BA218/1000</f>
        <v>0</v>
      </c>
      <c r="BM305" s="128">
        <f>'Phase II Outputs'!BB218/1000</f>
        <v>0</v>
      </c>
      <c r="BN305" s="128">
        <f>'Phase II Outputs'!BC218/1000</f>
        <v>0</v>
      </c>
      <c r="BO305" s="128">
        <f>'Phase II Outputs'!BD218/1000</f>
        <v>0</v>
      </c>
      <c r="BP305" s="128">
        <f>'Phase II Outputs'!BE218/1000</f>
        <v>0</v>
      </c>
      <c r="BQ305" s="128">
        <f>'Phase II Outputs'!BF218/1000</f>
        <v>0</v>
      </c>
    </row>
    <row r="306" spans="16:69" x14ac:dyDescent="0.3">
      <c r="P306" s="118" t="s">
        <v>110</v>
      </c>
      <c r="Q306" s="110" t="s">
        <v>36</v>
      </c>
      <c r="R306" s="119" t="s">
        <v>88</v>
      </c>
      <c r="S306" s="129">
        <f t="shared" si="20"/>
        <v>726.52636213158428</v>
      </c>
      <c r="X306" s="128">
        <f>'Phase II Outputs'!M226/1000</f>
        <v>0</v>
      </c>
      <c r="Y306" s="128">
        <f>'Phase II Outputs'!N226/1000</f>
        <v>-4.9285833333333326E-4</v>
      </c>
      <c r="Z306" s="128">
        <f>'Phase II Outputs'!O226/1000</f>
        <v>-0.18038615</v>
      </c>
      <c r="AA306" s="128">
        <f>'Phase II Outputs'!P226/1000</f>
        <v>-0.17989329166666665</v>
      </c>
      <c r="AB306" s="128">
        <f>'Phase II Outputs'!Q226/1000</f>
        <v>-0.17989329166666665</v>
      </c>
      <c r="AC306" s="128">
        <f>'Phase II Outputs'!R226/1000</f>
        <v>9.2708117985750551</v>
      </c>
      <c r="AD306" s="128">
        <f>'Phase II Outputs'!S226/1000</f>
        <v>15.338619435613227</v>
      </c>
      <c r="AE306" s="128">
        <f>'Phase II Outputs'!T226/1000</f>
        <v>15.412837355866243</v>
      </c>
      <c r="AF306" s="128">
        <f>'Phase II Outputs'!U226/1000</f>
        <v>15.477733769960034</v>
      </c>
      <c r="AG306" s="128">
        <f>'Phase II Outputs'!V226/1000</f>
        <v>15.532716627316713</v>
      </c>
      <c r="AH306" s="128">
        <f>'Phase II Outputs'!W226/1000</f>
        <v>15.577169903472985</v>
      </c>
      <c r="AI306" s="128">
        <f>'Phase II Outputs'!X226/1000</f>
        <v>15.621244367910066</v>
      </c>
      <c r="AJ306" s="128">
        <f>'Phase II Outputs'!Y226/1000</f>
        <v>15.675928511090619</v>
      </c>
      <c r="AK306" s="128">
        <f>'Phase II Outputs'!Z226/1000</f>
        <v>15.730635757132363</v>
      </c>
      <c r="AL306" s="128">
        <f>'Phase II Outputs'!AA226/1000</f>
        <v>15.773907172017687</v>
      </c>
      <c r="AM306" s="128">
        <f>'Phase II Outputs'!AB226/1000</f>
        <v>15.828410850093912</v>
      </c>
      <c r="AN306" s="128">
        <f>'Phase II Outputs'!AC226/1000</f>
        <v>15.89482660952662</v>
      </c>
      <c r="AO306" s="128">
        <f>'Phase II Outputs'!AD226/1000</f>
        <v>15.961708627202869</v>
      </c>
      <c r="AP306" s="128">
        <f>'Phase II Outputs'!AE226/1000</f>
        <v>16.029063297293909</v>
      </c>
      <c r="AQ306" s="128">
        <f>'Phase II Outputs'!AF226/1000</f>
        <v>16.122185223054512</v>
      </c>
      <c r="AR306" s="128">
        <f>'Phase II Outputs'!AG226/1000</f>
        <v>16.191010616308901</v>
      </c>
      <c r="AS306" s="128">
        <f>'Phase II Outputs'!AH226/1000</f>
        <v>16.273493541605163</v>
      </c>
      <c r="AT306" s="128">
        <f>'Phase II Outputs'!AI226/1000</f>
        <v>16.357012410801477</v>
      </c>
      <c r="AU306" s="128">
        <f>'Phase II Outputs'!AJ226/1000</f>
        <v>16.414217580418871</v>
      </c>
      <c r="AV306" s="128">
        <f>'Phase II Outputs'!AK226/1000</f>
        <v>16.471410342633913</v>
      </c>
      <c r="AW306" s="128">
        <f>'Phase II Outputs'!AL226/1000</f>
        <v>20.514532678856035</v>
      </c>
      <c r="AX306" s="128">
        <f>'Phase II Outputs'!AM226/1000</f>
        <v>25.257313501189095</v>
      </c>
      <c r="AY306" s="128">
        <f>'Phase II Outputs'!AN226/1000</f>
        <v>25.737220116468137</v>
      </c>
      <c r="AZ306" s="128">
        <f>'Phase II Outputs'!AO226/1000</f>
        <v>26.167810057873247</v>
      </c>
      <c r="BA306" s="128">
        <f>'Phase II Outputs'!AP226/1000</f>
        <v>26.545751839447956</v>
      </c>
      <c r="BB306" s="128">
        <f>'Phase II Outputs'!AQ226/1000</f>
        <v>26.325797118264934</v>
      </c>
      <c r="BC306" s="128">
        <f>'Phase II Outputs'!AR226/1000</f>
        <v>26.947571597910471</v>
      </c>
      <c r="BD306" s="128">
        <f>'Phase II Outputs'!AS226/1000</f>
        <v>27.646134463152883</v>
      </c>
      <c r="BE306" s="128">
        <f>'Phase II Outputs'!AT226/1000</f>
        <v>28.584970141133457</v>
      </c>
      <c r="BF306" s="128">
        <f>'Phase II Outputs'!AU226/1000</f>
        <v>28.509597200634904</v>
      </c>
      <c r="BG306" s="128">
        <f>'Phase II Outputs'!AV226/1000</f>
        <v>28.786348494030868</v>
      </c>
      <c r="BH306" s="128">
        <f>'Phase II Outputs'!AW226/1000</f>
        <v>29.365367355587072</v>
      </c>
      <c r="BI306" s="128">
        <f>'Phase II Outputs'!AX226/1000</f>
        <v>29.955966594374395</v>
      </c>
      <c r="BJ306" s="128">
        <f>'Phase II Outputs'!AY226/1000</f>
        <v>30.558377817937476</v>
      </c>
      <c r="BK306" s="128">
        <f>'Phase II Outputs'!AZ226/1000</f>
        <v>31.172837265971808</v>
      </c>
      <c r="BL306" s="128">
        <f>'Phase II Outputs'!BA226/1000</f>
        <v>4.0364876825229734</v>
      </c>
      <c r="BM306" s="128">
        <f>'Phase II Outputs'!BB226/1000</f>
        <v>0</v>
      </c>
      <c r="BN306" s="128">
        <f>'Phase II Outputs'!BC226/1000</f>
        <v>0</v>
      </c>
      <c r="BO306" s="128">
        <f>'Phase II Outputs'!BD226/1000</f>
        <v>0</v>
      </c>
      <c r="BP306" s="128">
        <f>'Phase II Outputs'!BE226/1000</f>
        <v>0</v>
      </c>
      <c r="BQ306" s="128">
        <f>'Phase II Outputs'!BF226/1000</f>
        <v>0</v>
      </c>
    </row>
    <row r="307" spans="16:69" x14ac:dyDescent="0.3">
      <c r="P307" s="118" t="s">
        <v>111</v>
      </c>
      <c r="Q307" s="110" t="s">
        <v>37</v>
      </c>
      <c r="R307" s="119" t="s">
        <v>88</v>
      </c>
      <c r="S307" s="129">
        <f t="shared" si="20"/>
        <v>539.11421802108407</v>
      </c>
      <c r="X307" s="128">
        <f>'Phase II Outputs'!M234/1000</f>
        <v>0</v>
      </c>
      <c r="Y307" s="128">
        <f>'Phase II Outputs'!N234/1000</f>
        <v>-4.2245E-4</v>
      </c>
      <c r="Z307" s="128">
        <f>'Phase II Outputs'!O234/1000</f>
        <v>-0.1546167</v>
      </c>
      <c r="AA307" s="128">
        <f>'Phase II Outputs'!P234/1000</f>
        <v>-0.15419425</v>
      </c>
      <c r="AB307" s="128">
        <f>'Phase II Outputs'!Q234/1000</f>
        <v>-0.15419425</v>
      </c>
      <c r="AC307" s="128">
        <f>'Phase II Outputs'!R234/1000</f>
        <v>2.3015003645239398</v>
      </c>
      <c r="AD307" s="128">
        <f>'Phase II Outputs'!S234/1000</f>
        <v>11.389797766799472</v>
      </c>
      <c r="AE307" s="128">
        <f>'Phase II Outputs'!T234/1000</f>
        <v>11.444717751258638</v>
      </c>
      <c r="AF307" s="128">
        <f>'Phase II Outputs'!U234/1000</f>
        <v>11.492798224267299</v>
      </c>
      <c r="AG307" s="128">
        <f>'Phase II Outputs'!V234/1000</f>
        <v>11.533604685557421</v>
      </c>
      <c r="AH307" s="128">
        <f>'Phase II Outputs'!W234/1000</f>
        <v>11.566685040461699</v>
      </c>
      <c r="AI307" s="128">
        <f>'Phase II Outputs'!X234/1000</f>
        <v>11.599488936556465</v>
      </c>
      <c r="AJ307" s="128">
        <f>'Phase II Outputs'!Y234/1000</f>
        <v>11.640080824253419</v>
      </c>
      <c r="AK307" s="128">
        <f>'Phase II Outputs'!Z234/1000</f>
        <v>11.680691228521965</v>
      </c>
      <c r="AL307" s="128">
        <f>'Phase II Outputs'!AA234/1000</f>
        <v>11.712910451350032</v>
      </c>
      <c r="AM307" s="128">
        <f>'Phase II Outputs'!AB234/1000</f>
        <v>11.753374595978654</v>
      </c>
      <c r="AN307" s="128">
        <f>'Phase II Outputs'!AC234/1000</f>
        <v>11.80258258580881</v>
      </c>
      <c r="AO307" s="128">
        <f>'Phase II Outputs'!AD234/1000</f>
        <v>11.85213434496614</v>
      </c>
      <c r="AP307" s="128">
        <f>'Phase II Outputs'!AE234/1000</f>
        <v>11.90203457150958</v>
      </c>
      <c r="AQ307" s="128">
        <f>'Phase II Outputs'!AF234/1000</f>
        <v>11.970846961725167</v>
      </c>
      <c r="AR307" s="128">
        <f>'Phase II Outputs'!AG234/1000</f>
        <v>12.021829743390112</v>
      </c>
      <c r="AS307" s="128">
        <f>'Phase II Outputs'!AH234/1000</f>
        <v>12.082837382240406</v>
      </c>
      <c r="AT307" s="128">
        <f>'Phase II Outputs'!AI234/1000</f>
        <v>12.144606909396028</v>
      </c>
      <c r="AU307" s="128">
        <f>'Phase II Outputs'!AJ234/1000</f>
        <v>12.187066446921769</v>
      </c>
      <c r="AV307" s="128">
        <f>'Phase II Outputs'!AK234/1000</f>
        <v>12.229518499461829</v>
      </c>
      <c r="AW307" s="128">
        <f>'Phase II Outputs'!AL234/1000</f>
        <v>12.213664875702408</v>
      </c>
      <c r="AX307" s="128">
        <f>'Phase II Outputs'!AM234/1000</f>
        <v>18.536323963460166</v>
      </c>
      <c r="AY307" s="128">
        <f>'Phase II Outputs'!AN234/1000</f>
        <v>18.8885270785144</v>
      </c>
      <c r="AZ307" s="128">
        <f>'Phase II Outputs'!AO234/1000</f>
        <v>19.204536722569237</v>
      </c>
      <c r="BA307" s="128">
        <f>'Phase II Outputs'!AP234/1000</f>
        <v>19.481907920510235</v>
      </c>
      <c r="BB307" s="128">
        <f>'Phase II Outputs'!AQ234/1000</f>
        <v>19.423985900168699</v>
      </c>
      <c r="BC307" s="128">
        <f>'Phase II Outputs'!AR234/1000</f>
        <v>19.776803148279811</v>
      </c>
      <c r="BD307" s="128">
        <f>'Phase II Outputs'!AS234/1000</f>
        <v>20.289477925760259</v>
      </c>
      <c r="BE307" s="128">
        <f>'Phase II Outputs'!AT234/1000</f>
        <v>20.978488745326775</v>
      </c>
      <c r="BF307" s="128">
        <f>'Phase II Outputs'!AU234/1000</f>
        <v>20.923172599249167</v>
      </c>
      <c r="BG307" s="128">
        <f>'Phase II Outputs'!AV234/1000</f>
        <v>21.240623440664095</v>
      </c>
      <c r="BH307" s="128">
        <f>'Phase II Outputs'!AW234/1000</f>
        <v>21.551221692028058</v>
      </c>
      <c r="BI307" s="128">
        <f>'Phase II Outputs'!AX234/1000</f>
        <v>21.984662042769227</v>
      </c>
      <c r="BJ307" s="128">
        <f>'Phase II Outputs'!AY234/1000</f>
        <v>22.426771200525209</v>
      </c>
      <c r="BK307" s="128">
        <f>'Phase II Outputs'!AZ234/1000</f>
        <v>22.877722541436313</v>
      </c>
      <c r="BL307" s="128">
        <f>'Phase II Outputs'!BA234/1000</f>
        <v>13.470648559171231</v>
      </c>
      <c r="BM307" s="128">
        <f>'Phase II Outputs'!BB234/1000</f>
        <v>0</v>
      </c>
      <c r="BN307" s="128">
        <f>'Phase II Outputs'!BC234/1000</f>
        <v>0</v>
      </c>
      <c r="BO307" s="128">
        <f>'Phase II Outputs'!BD234/1000</f>
        <v>0</v>
      </c>
      <c r="BP307" s="128">
        <f>'Phase II Outputs'!BE234/1000</f>
        <v>0</v>
      </c>
      <c r="BQ307" s="128">
        <f>'Phase II Outputs'!BF234/1000</f>
        <v>0</v>
      </c>
    </row>
    <row r="308" spans="16:69" x14ac:dyDescent="0.3">
      <c r="P308" s="118" t="s">
        <v>112</v>
      </c>
      <c r="Q308" s="110" t="s">
        <v>38</v>
      </c>
      <c r="R308" s="119" t="s">
        <v>88</v>
      </c>
      <c r="S308" s="129">
        <f t="shared" si="20"/>
        <v>452.68212934578912</v>
      </c>
      <c r="X308" s="128">
        <f>'Phase II Outputs'!M242/1000</f>
        <v>0</v>
      </c>
      <c r="Y308" s="128">
        <f>'Phase II Outputs'!N242/1000</f>
        <v>-3.2857222222222213E-4</v>
      </c>
      <c r="Z308" s="128">
        <f>'Phase II Outputs'!O242/1000</f>
        <v>-0.12025743333333333</v>
      </c>
      <c r="AA308" s="128">
        <f>'Phase II Outputs'!P242/1000</f>
        <v>-0.1199288611111111</v>
      </c>
      <c r="AB308" s="128">
        <f>'Phase II Outputs'!Q242/1000</f>
        <v>-0.1199288611111111</v>
      </c>
      <c r="AC308" s="128">
        <f>'Phase II Outputs'!R242/1000</f>
        <v>6.8008415957974577</v>
      </c>
      <c r="AD308" s="128">
        <f>'Phase II Outputs'!S242/1000</f>
        <v>9.5584699150675192</v>
      </c>
      <c r="AE308" s="128">
        <f>'Phase II Outputs'!T242/1000</f>
        <v>9.6047406914105018</v>
      </c>
      <c r="AF308" s="128">
        <f>'Phase II Outputs'!U242/1000</f>
        <v>9.6451936616022635</v>
      </c>
      <c r="AG308" s="128">
        <f>'Phase II Outputs'!V242/1000</f>
        <v>9.6794593208141801</v>
      </c>
      <c r="AH308" s="128">
        <f>'Phase II Outputs'!W242/1000</f>
        <v>9.7071532018914048</v>
      </c>
      <c r="AI308" s="128">
        <f>'Phase II Outputs'!X242/1000</f>
        <v>9.7346104936687947</v>
      </c>
      <c r="AJ308" s="128">
        <f>'Phase II Outputs'!Y242/1000</f>
        <v>9.7686892144159181</v>
      </c>
      <c r="AK308" s="128">
        <f>'Phase II Outputs'!Z242/1000</f>
        <v>9.8027821833278406</v>
      </c>
      <c r="AL308" s="128">
        <f>'Phase II Outputs'!AA242/1000</f>
        <v>9.829737772791967</v>
      </c>
      <c r="AM308" s="128">
        <f>'Phase II Outputs'!AB242/1000</f>
        <v>9.8637033502160332</v>
      </c>
      <c r="AN308" s="128">
        <f>'Phase II Outputs'!AC242/1000</f>
        <v>9.9051031958405105</v>
      </c>
      <c r="AO308" s="128">
        <f>'Phase II Outputs'!AD242/1000</f>
        <v>9.9467938646841034</v>
      </c>
      <c r="AP308" s="128">
        <f>'Phase II Outputs'!AE242/1000</f>
        <v>9.9887793468206372</v>
      </c>
      <c r="AQ308" s="128">
        <f>'Phase II Outputs'!AF242/1000</f>
        <v>10.046846238226935</v>
      </c>
      <c r="AR308" s="128">
        <f>'Phase II Outputs'!AG242/1000</f>
        <v>10.089749263634767</v>
      </c>
      <c r="AS308" s="128">
        <f>'Phase II Outputs'!AH242/1000</f>
        <v>10.141175906260573</v>
      </c>
      <c r="AT308" s="128">
        <f>'Phase II Outputs'!AI242/1000</f>
        <v>10.193248915250129</v>
      </c>
      <c r="AU308" s="128">
        <f>'Phase II Outputs'!AJ242/1000</f>
        <v>10.228899123769052</v>
      </c>
      <c r="AV308" s="128">
        <f>'Phase II Outputs'!AK242/1000</f>
        <v>10.264541411679915</v>
      </c>
      <c r="AW308" s="128">
        <f>'Phase II Outputs'!AL242/1000</f>
        <v>12.795269108043666</v>
      </c>
      <c r="AX308" s="128">
        <f>'Phase II Outputs'!AM242/1000</f>
        <v>15.763323685443346</v>
      </c>
      <c r="AY308" s="128">
        <f>'Phase II Outputs'!AN242/1000</f>
        <v>16.062837856460504</v>
      </c>
      <c r="AZ308" s="128">
        <f>'Phase II Outputs'!AO242/1000</f>
        <v>16.331573033768464</v>
      </c>
      <c r="BA308" s="128">
        <f>'Phase II Outputs'!AP242/1000</f>
        <v>16.567450006073329</v>
      </c>
      <c r="BB308" s="128">
        <f>'Phase II Outputs'!AQ242/1000</f>
        <v>16.430174223912807</v>
      </c>
      <c r="BC308" s="128">
        <f>'Phase II Outputs'!AR242/1000</f>
        <v>16.818229445286178</v>
      </c>
      <c r="BD308" s="128">
        <f>'Phase II Outputs'!AS242/1000</f>
        <v>17.254209010528875</v>
      </c>
      <c r="BE308" s="128">
        <f>'Phase II Outputs'!AT242/1000</f>
        <v>17.840145067376479</v>
      </c>
      <c r="BF308" s="128">
        <f>'Phase II Outputs'!AU242/1000</f>
        <v>17.793104115925075</v>
      </c>
      <c r="BG308" s="128">
        <f>'Phase II Outputs'!AV242/1000</f>
        <v>17.965827165744297</v>
      </c>
      <c r="BH308" s="128">
        <f>'Phase II Outputs'!AW242/1000</f>
        <v>18.32719820919505</v>
      </c>
      <c r="BI308" s="128">
        <f>'Phase II Outputs'!AX242/1000</f>
        <v>18.695796673514806</v>
      </c>
      <c r="BJ308" s="128">
        <f>'Phase II Outputs'!AY242/1000</f>
        <v>19.071767107120969</v>
      </c>
      <c r="BK308" s="128">
        <f>'Phase II Outputs'!AZ242/1000</f>
        <v>19.455256949399249</v>
      </c>
      <c r="BL308" s="128">
        <f>'Phase II Outputs'!BA242/1000</f>
        <v>1.069892748603237</v>
      </c>
      <c r="BM308" s="128">
        <f>'Phase II Outputs'!BB242/1000</f>
        <v>0</v>
      </c>
      <c r="BN308" s="128">
        <f>'Phase II Outputs'!BC242/1000</f>
        <v>0</v>
      </c>
      <c r="BO308" s="128">
        <f>'Phase II Outputs'!BD242/1000</f>
        <v>0</v>
      </c>
      <c r="BP308" s="128">
        <f>'Phase II Outputs'!BE242/1000</f>
        <v>0</v>
      </c>
      <c r="BQ308" s="128">
        <f>'Phase II Outputs'!BF242/1000</f>
        <v>0</v>
      </c>
    </row>
    <row r="309" spans="16:69" x14ac:dyDescent="0.3">
      <c r="P309" s="118" t="s">
        <v>113</v>
      </c>
      <c r="Q309" s="110" t="s">
        <v>39</v>
      </c>
      <c r="R309" s="119" t="s">
        <v>88</v>
      </c>
      <c r="S309" s="129">
        <f t="shared" si="20"/>
        <v>165.5845954595159</v>
      </c>
      <c r="X309" s="128">
        <f>'Phase II Outputs'!M250/1000</f>
        <v>0</v>
      </c>
      <c r="Y309" s="128">
        <f>'Phase II Outputs'!N250/1000</f>
        <v>-1.207986111111111E-4</v>
      </c>
      <c r="Z309" s="128">
        <f>'Phase II Outputs'!O250/1000</f>
        <v>-4.4212291666666674E-2</v>
      </c>
      <c r="AA309" s="128">
        <f>'Phase II Outputs'!P250/1000</f>
        <v>-4.4091493055555563E-2</v>
      </c>
      <c r="AB309" s="128">
        <f>'Phase II Outputs'!Q250/1000</f>
        <v>1.1473637065414326</v>
      </c>
      <c r="AC309" s="128">
        <f>'Phase II Outputs'!R250/1000</f>
        <v>3.4711946694130682</v>
      </c>
      <c r="AD309" s="128">
        <f>'Phase II Outputs'!S250/1000</f>
        <v>3.4901475568020888</v>
      </c>
      <c r="AE309" s="128">
        <f>'Phase II Outputs'!T250/1000</f>
        <v>3.507087614395636</v>
      </c>
      <c r="AF309" s="128">
        <f>'Phase II Outputs'!U250/1000</f>
        <v>3.5218840492755215</v>
      </c>
      <c r="AG309" s="128">
        <f>'Phase II Outputs'!V250/1000</f>
        <v>3.5344007357387763</v>
      </c>
      <c r="AH309" s="128">
        <f>'Phase II Outputs'!W250/1000</f>
        <v>3.5444960360018585</v>
      </c>
      <c r="AI309" s="128">
        <f>'Phase II Outputs'!X250/1000</f>
        <v>3.5545038135254159</v>
      </c>
      <c r="AJ309" s="128">
        <f>'Phase II Outputs'!Y250/1000</f>
        <v>3.566950540572102</v>
      </c>
      <c r="AK309" s="128">
        <f>'Phase II Outputs'!Z250/1000</f>
        <v>3.5794021501749316</v>
      </c>
      <c r="AL309" s="128">
        <f>'Phase II Outputs'!AA250/1000</f>
        <v>3.5892240027806874</v>
      </c>
      <c r="AM309" s="128">
        <f>'Phase II Outputs'!AB250/1000</f>
        <v>3.6016279451464741</v>
      </c>
      <c r="AN309" s="128">
        <f>'Phase II Outputs'!AC250/1000</f>
        <v>3.6167702795945953</v>
      </c>
      <c r="AO309" s="128">
        <f>'Phase II Outputs'!AD250/1000</f>
        <v>3.6320193810160779</v>
      </c>
      <c r="AP309" s="128">
        <f>'Phase II Outputs'!AE250/1000</f>
        <v>3.6473767180793564</v>
      </c>
      <c r="AQ309" s="128">
        <f>'Phase II Outputs'!AF250/1000</f>
        <v>3.6686580244459455</v>
      </c>
      <c r="AR309" s="128">
        <f>'Phase II Outputs'!AG250/1000</f>
        <v>3.6843526325170224</v>
      </c>
      <c r="AS309" s="128">
        <f>'Phase II Outputs'!AH250/1000</f>
        <v>3.7031869392673484</v>
      </c>
      <c r="AT309" s="128">
        <f>'Phase II Outputs'!AI250/1000</f>
        <v>3.7222589876688699</v>
      </c>
      <c r="AU309" s="128">
        <f>'Phase II Outputs'!AJ250/1000</f>
        <v>3.7352805462253427</v>
      </c>
      <c r="AV309" s="128">
        <f>'Phase II Outputs'!AK250/1000</f>
        <v>3.7304943871575844</v>
      </c>
      <c r="AW309" s="128">
        <f>'Phase II Outputs'!AL250/1000</f>
        <v>5.7716222846574956</v>
      </c>
      <c r="AX309" s="128">
        <f>'Phase II Outputs'!AM250/1000</f>
        <v>5.8071614858672538</v>
      </c>
      <c r="AY309" s="128">
        <f>'Phase II Outputs'!AN250/1000</f>
        <v>5.9175016141999928</v>
      </c>
      <c r="AZ309" s="128">
        <f>'Phase II Outputs'!AO250/1000</f>
        <v>6.0165028529426579</v>
      </c>
      <c r="BA309" s="128">
        <f>'Phase II Outputs'!AP250/1000</f>
        <v>6.0741152406592445</v>
      </c>
      <c r="BB309" s="128">
        <f>'Phase II Outputs'!AQ250/1000</f>
        <v>6.0528272376532026</v>
      </c>
      <c r="BC309" s="128">
        <f>'Phase II Outputs'!AR250/1000</f>
        <v>6.195785625168277</v>
      </c>
      <c r="BD309" s="128">
        <f>'Phase II Outputs'!AS250/1000</f>
        <v>6.3563991981954242</v>
      </c>
      <c r="BE309" s="128">
        <f>'Phase II Outputs'!AT250/1000</f>
        <v>6.572256296000786</v>
      </c>
      <c r="BF309" s="128">
        <f>'Phase II Outputs'!AU250/1000</f>
        <v>6.5231552219598017</v>
      </c>
      <c r="BG309" s="128">
        <f>'Phase II Outputs'!AV250/1000</f>
        <v>6.6185572066252751</v>
      </c>
      <c r="BH309" s="128">
        <f>'Phase II Outputs'!AW250/1000</f>
        <v>6.7516852224873567</v>
      </c>
      <c r="BI309" s="128">
        <f>'Phase II Outputs'!AX250/1000</f>
        <v>6.8874757986666806</v>
      </c>
      <c r="BJ309" s="128">
        <f>'Phase II Outputs'!AY250/1000</f>
        <v>7.0259821863695926</v>
      </c>
      <c r="BK309" s="128">
        <f>'Phase II Outputs'!AZ250/1000</f>
        <v>3.8533118550560275</v>
      </c>
      <c r="BL309" s="128">
        <f>'Phase II Outputs'!BA250/1000</f>
        <v>0</v>
      </c>
      <c r="BM309" s="128">
        <f>'Phase II Outputs'!BB250/1000</f>
        <v>0</v>
      </c>
      <c r="BN309" s="128">
        <f>'Phase II Outputs'!BC250/1000</f>
        <v>0</v>
      </c>
      <c r="BO309" s="128">
        <f>'Phase II Outputs'!BD250/1000</f>
        <v>0</v>
      </c>
      <c r="BP309" s="128">
        <f>'Phase II Outputs'!BE250/1000</f>
        <v>0</v>
      </c>
      <c r="BQ309" s="128">
        <f>'Phase II Outputs'!BF250/1000</f>
        <v>0</v>
      </c>
    </row>
    <row r="310" spans="16:69" x14ac:dyDescent="0.3">
      <c r="P310" s="118" t="s">
        <v>114</v>
      </c>
      <c r="Q310" s="110" t="s">
        <v>40</v>
      </c>
      <c r="R310" s="119" t="s">
        <v>88</v>
      </c>
      <c r="S310" s="129">
        <f t="shared" si="20"/>
        <v>124.59802630977259</v>
      </c>
      <c r="X310" s="128">
        <f>'Phase II Outputs'!M258/1000</f>
        <v>0</v>
      </c>
      <c r="Y310" s="128">
        <f>'Phase II Outputs'!N258/1000</f>
        <v>-1.3460416666666666E-4</v>
      </c>
      <c r="Z310" s="128">
        <f>'Phase II Outputs'!O258/1000</f>
        <v>-4.9265125E-2</v>
      </c>
      <c r="AA310" s="128">
        <f>'Phase II Outputs'!P258/1000</f>
        <v>-4.9130520833333337E-2</v>
      </c>
      <c r="AB310" s="128">
        <f>'Phase II Outputs'!Q258/1000</f>
        <v>1.2487023854401393</v>
      </c>
      <c r="AC310" s="128">
        <f>'Phase II Outputs'!R258/1000</f>
        <v>2.5523919835861433</v>
      </c>
      <c r="AD310" s="128">
        <f>'Phase II Outputs'!S258/1000</f>
        <v>2.56634398722063</v>
      </c>
      <c r="AE310" s="128">
        <f>'Phase II Outputs'!T258/1000</f>
        <v>2.5788114015089261</v>
      </c>
      <c r="AF310" s="128">
        <f>'Phase II Outputs'!U258/1000</f>
        <v>2.5896977638648111</v>
      </c>
      <c r="AG310" s="128">
        <f>'Phase II Outputs'!V258/1000</f>
        <v>2.5989026786700422</v>
      </c>
      <c r="AH310" s="128">
        <f>'Phase II Outputs'!W258/1000</f>
        <v>2.6063216850402622</v>
      </c>
      <c r="AI310" s="128">
        <f>'Phase II Outputs'!X258/1000</f>
        <v>2.6136760517106477</v>
      </c>
      <c r="AJ310" s="128">
        <f>'Phase II Outputs'!Y258/1000</f>
        <v>2.6228291000989392</v>
      </c>
      <c r="AK310" s="128">
        <f>'Phase II Outputs'!Z258/1000</f>
        <v>2.63198565885122</v>
      </c>
      <c r="AL310" s="128">
        <f>'Phase II Outputs'!AA258/1000</f>
        <v>2.6392026304853964</v>
      </c>
      <c r="AM310" s="128">
        <f>'Phase II Outputs'!AB258/1000</f>
        <v>2.648323851581782</v>
      </c>
      <c r="AN310" s="128">
        <f>'Phase II Outputs'!AC258/1000</f>
        <v>2.6594645977890523</v>
      </c>
      <c r="AO310" s="128">
        <f>'Phase II Outputs'!AD258/1000</f>
        <v>2.670683994832376</v>
      </c>
      <c r="AP310" s="128">
        <f>'Phase II Outputs'!AE258/1000</f>
        <v>2.6819831255705742</v>
      </c>
      <c r="AQ310" s="128">
        <f>'Phase II Outputs'!AF258/1000</f>
        <v>2.6976512047476691</v>
      </c>
      <c r="AR310" s="128">
        <f>'Phase II Outputs'!AG258/1000</f>
        <v>2.7091988940466765</v>
      </c>
      <c r="AS310" s="128">
        <f>'Phase II Outputs'!AH258/1000</f>
        <v>2.7230620781976196</v>
      </c>
      <c r="AT310" s="128">
        <f>'Phase II Outputs'!AI258/1000</f>
        <v>2.7371005079480146</v>
      </c>
      <c r="AU310" s="128">
        <f>'Phase II Outputs'!AJ258/1000</f>
        <v>2.7466764917123863</v>
      </c>
      <c r="AV310" s="128">
        <f>'Phase II Outputs'!AK258/1000</f>
        <v>3.4916617999674</v>
      </c>
      <c r="AW310" s="128">
        <f>'Phase II Outputs'!AL258/1000</f>
        <v>4.4244888309380785</v>
      </c>
      <c r="AX310" s="128">
        <f>'Phase II Outputs'!AM258/1000</f>
        <v>4.4540558082737096</v>
      </c>
      <c r="AY310" s="128">
        <f>'Phase II Outputs'!AN258/1000</f>
        <v>4.5291577952257667</v>
      </c>
      <c r="AZ310" s="128">
        <f>'Phase II Outputs'!AO258/1000</f>
        <v>4.6054708449957928</v>
      </c>
      <c r="BA310" s="128">
        <f>'Phase II Outputs'!AP258/1000</f>
        <v>4.6157318950051032</v>
      </c>
      <c r="BB310" s="128">
        <f>'Phase II Outputs'!AQ258/1000</f>
        <v>4.6016267036109122</v>
      </c>
      <c r="BC310" s="128">
        <f>'Phase II Outputs'!AR258/1000</f>
        <v>4.7098122665573667</v>
      </c>
      <c r="BD310" s="128">
        <f>'Phase II Outputs'!AS258/1000</f>
        <v>4.8522750182669547</v>
      </c>
      <c r="BE310" s="128">
        <f>'Phase II Outputs'!AT258/1000</f>
        <v>5.0363850943371729</v>
      </c>
      <c r="BF310" s="128">
        <f>'Phase II Outputs'!AU258/1000</f>
        <v>4.9706304490412583</v>
      </c>
      <c r="BG310" s="128">
        <f>'Phase II Outputs'!AV258/1000</f>
        <v>5.0706012654311508</v>
      </c>
      <c r="BH310" s="128">
        <f>'Phase II Outputs'!AW258/1000</f>
        <v>5.1725714981488382</v>
      </c>
      <c r="BI310" s="128">
        <f>'Phase II Outputs'!AX258/1000</f>
        <v>5.2765811355208827</v>
      </c>
      <c r="BJ310" s="128">
        <f>'Phase II Outputs'!AY258/1000</f>
        <v>5.382670965640366</v>
      </c>
      <c r="BK310" s="128">
        <f>'Phase II Outputs'!AZ258/1000</f>
        <v>1.9798251159085174</v>
      </c>
      <c r="BL310" s="128">
        <f>'Phase II Outputs'!BA258/1000</f>
        <v>0</v>
      </c>
      <c r="BM310" s="128">
        <f>'Phase II Outputs'!BB258/1000</f>
        <v>0</v>
      </c>
      <c r="BN310" s="128">
        <f>'Phase II Outputs'!BC258/1000</f>
        <v>0</v>
      </c>
      <c r="BO310" s="128">
        <f>'Phase II Outputs'!BD258/1000</f>
        <v>0</v>
      </c>
      <c r="BP310" s="128">
        <f>'Phase II Outputs'!BE258/1000</f>
        <v>0</v>
      </c>
      <c r="BQ310" s="128">
        <f>'Phase II Outputs'!BF258/1000</f>
        <v>0</v>
      </c>
    </row>
    <row r="311" spans="16:69" x14ac:dyDescent="0.3">
      <c r="P311" s="118" t="s">
        <v>115</v>
      </c>
      <c r="Q311" s="110" t="s">
        <v>41</v>
      </c>
      <c r="R311" s="119" t="s">
        <v>88</v>
      </c>
      <c r="S311" s="129">
        <f t="shared" si="20"/>
        <v>252.63947631008148</v>
      </c>
      <c r="X311" s="128">
        <f>'Phase II Outputs'!M266/1000</f>
        <v>0</v>
      </c>
      <c r="Y311" s="128">
        <f>'Phase II Outputs'!N266/1000</f>
        <v>0</v>
      </c>
      <c r="Z311" s="128">
        <f>'Phase II Outputs'!O266/1000</f>
        <v>0</v>
      </c>
      <c r="AA311" s="128">
        <f>'Phase II Outputs'!P266/1000</f>
        <v>-1.5255138888888885E-4</v>
      </c>
      <c r="AB311" s="128">
        <f>'Phase II Outputs'!Q266/1000</f>
        <v>-5.5681256944444445E-2</v>
      </c>
      <c r="AC311" s="128">
        <f>'Phase II Outputs'!R266/1000</f>
        <v>-5.5681256944444445E-2</v>
      </c>
      <c r="AD311" s="128">
        <f>'Phase II Outputs'!S266/1000</f>
        <v>-5.5833808333333332E-2</v>
      </c>
      <c r="AE311" s="128">
        <f>'Phase II Outputs'!T266/1000</f>
        <v>3.7949100066646224</v>
      </c>
      <c r="AF311" s="128">
        <f>'Phase II Outputs'!U266/1000</f>
        <v>5.3245354976206629</v>
      </c>
      <c r="AG311" s="128">
        <f>'Phase II Outputs'!V266/1000</f>
        <v>5.3434446578481545</v>
      </c>
      <c r="AH311" s="128">
        <f>'Phase II Outputs'!W266/1000</f>
        <v>5.3587570970340463</v>
      </c>
      <c r="AI311" s="128">
        <f>'Phase II Outputs'!X266/1000</f>
        <v>5.3739405543548093</v>
      </c>
      <c r="AJ311" s="128">
        <f>'Phase II Outputs'!Y266/1000</f>
        <v>5.3927489538622693</v>
      </c>
      <c r="AK311" s="128">
        <f>'Phase II Outputs'!Z266/1000</f>
        <v>5.4115656777467844</v>
      </c>
      <c r="AL311" s="128">
        <f>'Phase II Outputs'!AA266/1000</f>
        <v>5.4264760904800724</v>
      </c>
      <c r="AM311" s="128">
        <f>'Phase II Outputs'!AB266/1000</f>
        <v>5.4452241390580838</v>
      </c>
      <c r="AN311" s="128">
        <f>'Phase II Outputs'!AC266/1000</f>
        <v>5.4680420665742675</v>
      </c>
      <c r="AO311" s="128">
        <f>'Phase II Outputs'!AD266/1000</f>
        <v>5.4910197165037626</v>
      </c>
      <c r="AP311" s="128">
        <f>'Phase II Outputs'!AE266/1000</f>
        <v>5.5141592747319699</v>
      </c>
      <c r="AQ311" s="128">
        <f>'Phase II Outputs'!AF266/1000</f>
        <v>5.5461019644898171</v>
      </c>
      <c r="AR311" s="128">
        <f>'Phase II Outputs'!AG266/1000</f>
        <v>5.5697448388612774</v>
      </c>
      <c r="AS311" s="128">
        <f>'Phase II Outputs'!AH266/1000</f>
        <v>5.5980538859793505</v>
      </c>
      <c r="AT311" s="128">
        <f>'Phase II Outputs'!AI266/1000</f>
        <v>5.6267172808059005</v>
      </c>
      <c r="AU311" s="128">
        <f>'Phase II Outputs'!AJ266/1000</f>
        <v>5.6463917538276069</v>
      </c>
      <c r="AV311" s="128">
        <f>'Phase II Outputs'!AK266/1000</f>
        <v>5.6660624365293897</v>
      </c>
      <c r="AW311" s="128">
        <f>'Phase II Outputs'!AL266/1000</f>
        <v>5.6857263500663029</v>
      </c>
      <c r="AX311" s="128">
        <f>'Phase II Outputs'!AM266/1000</f>
        <v>5.705380415100433</v>
      </c>
      <c r="AY311" s="128">
        <f>'Phase II Outputs'!AN266/1000</f>
        <v>7.1638962573734233</v>
      </c>
      <c r="AZ311" s="128">
        <f>'Phase II Outputs'!AO266/1000</f>
        <v>8.9494950137267768</v>
      </c>
      <c r="BA311" s="128">
        <f>'Phase II Outputs'!AP266/1000</f>
        <v>9.109302806099425</v>
      </c>
      <c r="BB311" s="128">
        <f>'Phase II Outputs'!AQ266/1000</f>
        <v>9.033430645359303</v>
      </c>
      <c r="BC311" s="128">
        <f>'Phase II Outputs'!AR266/1000</f>
        <v>9.2152470319782367</v>
      </c>
      <c r="BD311" s="128">
        <f>'Phase II Outputs'!AS266/1000</f>
        <v>9.3484558061591372</v>
      </c>
      <c r="BE311" s="128">
        <f>'Phase II Outputs'!AT266/1000</f>
        <v>9.6345865719303951</v>
      </c>
      <c r="BF311" s="128">
        <f>'Phase II Outputs'!AU266/1000</f>
        <v>9.5395660996222222</v>
      </c>
      <c r="BG311" s="128">
        <f>'Phase II Outputs'!AV266/1000</f>
        <v>9.7314936016525593</v>
      </c>
      <c r="BH311" s="128">
        <f>'Phase II Outputs'!AW266/1000</f>
        <v>9.9272596537234996</v>
      </c>
      <c r="BI311" s="128">
        <f>'Phase II Outputs'!AX266/1000</f>
        <v>10.023604893908967</v>
      </c>
      <c r="BJ311" s="128">
        <f>'Phase II Outputs'!AY266/1000</f>
        <v>10.22520157815118</v>
      </c>
      <c r="BK311" s="128">
        <f>'Phase II Outputs'!AZ266/1000</f>
        <v>10.430830196078238</v>
      </c>
      <c r="BL311" s="128">
        <f>'Phase II Outputs'!BA266/1000</f>
        <v>10.640571386363838</v>
      </c>
      <c r="BM311" s="128">
        <f>'Phase II Outputs'!BB266/1000</f>
        <v>10.85450740045515</v>
      </c>
      <c r="BN311" s="128">
        <f>'Phase II Outputs'!BC266/1000</f>
        <v>0.59037358297066278</v>
      </c>
      <c r="BO311" s="128">
        <f>'Phase II Outputs'!BD266/1000</f>
        <v>0</v>
      </c>
      <c r="BP311" s="128">
        <f>'Phase II Outputs'!BE266/1000</f>
        <v>0</v>
      </c>
      <c r="BQ311" s="128">
        <f>'Phase II Outputs'!BF266/1000</f>
        <v>0</v>
      </c>
    </row>
    <row r="312" spans="16:69" x14ac:dyDescent="0.3">
      <c r="P312" s="118" t="s">
        <v>116</v>
      </c>
      <c r="Q312" s="110" t="s">
        <v>42</v>
      </c>
      <c r="R312" s="119" t="s">
        <v>88</v>
      </c>
      <c r="S312" s="129">
        <f t="shared" si="20"/>
        <v>225.86062651664957</v>
      </c>
      <c r="X312" s="128">
        <f>'Phase II Outputs'!M274/1000</f>
        <v>0</v>
      </c>
      <c r="Y312" s="128">
        <f>'Phase II Outputs'!N274/1000</f>
        <v>-7.1465625000000004E-5</v>
      </c>
      <c r="Z312" s="128">
        <f>'Phase II Outputs'!O274/1000</f>
        <v>-2.615641875E-2</v>
      </c>
      <c r="AA312" s="128">
        <f>'Phase II Outputs'!P274/1000</f>
        <v>5.4564101338260437E-2</v>
      </c>
      <c r="AB312" s="128">
        <f>'Phase II Outputs'!Q274/1000</f>
        <v>5.3976632168225569</v>
      </c>
      <c r="AC312" s="128">
        <f>'Phase II Outputs'!R274/1000</f>
        <v>5.3985157398732451</v>
      </c>
      <c r="AD312" s="128">
        <f>'Phase II Outputs'!S274/1000</f>
        <v>5.4150758789830249</v>
      </c>
      <c r="AE312" s="128">
        <f>'Phase II Outputs'!T274/1000</f>
        <v>5.4275416860778565</v>
      </c>
      <c r="AF312" s="128">
        <f>'Phase II Outputs'!U274/1000</f>
        <v>5.4356593537247297</v>
      </c>
      <c r="AG312" s="128">
        <f>'Phase II Outputs'!V274/1000</f>
        <v>5.4392223487056457</v>
      </c>
      <c r="AH312" s="128">
        <f>'Phase II Outputs'!W274/1000</f>
        <v>5.4379895948939136</v>
      </c>
      <c r="AI312" s="128">
        <f>'Phase II Outputs'!X274/1000</f>
        <v>5.4365632974171545</v>
      </c>
      <c r="AJ312" s="128">
        <f>'Phase II Outputs'!Y274/1000</f>
        <v>5.4397713136801356</v>
      </c>
      <c r="AK312" s="128">
        <f>'Phase II Outputs'!Z274/1000</f>
        <v>5.4429062047277075</v>
      </c>
      <c r="AL312" s="128">
        <f>'Phase II Outputs'!AA274/1000</f>
        <v>5.4409152626113793</v>
      </c>
      <c r="AM312" s="128">
        <f>'Phase II Outputs'!AB274/1000</f>
        <v>5.4438271745242854</v>
      </c>
      <c r="AN312" s="128">
        <f>'Phase II Outputs'!AC274/1000</f>
        <v>5.4518466145464766</v>
      </c>
      <c r="AO312" s="128">
        <f>'Phase II Outputs'!AD274/1000</f>
        <v>5.4599521012944203</v>
      </c>
      <c r="AP312" s="128">
        <f>'Phase II Outputs'!AE274/1000</f>
        <v>5.4681313203435531</v>
      </c>
      <c r="AQ312" s="128">
        <f>'Phase II Outputs'!AF274/1000</f>
        <v>5.4873552598427073</v>
      </c>
      <c r="AR312" s="128">
        <f>'Phase II Outputs'!AG274/1000</f>
        <v>5.4959070408129262</v>
      </c>
      <c r="AS312" s="128">
        <f>'Phase II Outputs'!AH274/1000</f>
        <v>5.5101988580698942</v>
      </c>
      <c r="AT312" s="128">
        <f>'Phase II Outputs'!AI274/1000</f>
        <v>5.524758687709947</v>
      </c>
      <c r="AU312" s="128">
        <f>'Phase II Outputs'!AJ274/1000</f>
        <v>5.527969668737108</v>
      </c>
      <c r="AV312" s="128">
        <f>'Phase II Outputs'!AK274/1000</f>
        <v>5.550975385953044</v>
      </c>
      <c r="AW312" s="128">
        <f>'Phase II Outputs'!AL274/1000</f>
        <v>5.5901242664319524</v>
      </c>
      <c r="AX312" s="128">
        <f>'Phase II Outputs'!AM274/1000</f>
        <v>5.5204293074699473</v>
      </c>
      <c r="AY312" s="128">
        <f>'Phase II Outputs'!AN274/1000</f>
        <v>5.5512687733202917</v>
      </c>
      <c r="AZ312" s="128">
        <f>'Phase II Outputs'!AO274/1000</f>
        <v>5.6189840475450579</v>
      </c>
      <c r="BA312" s="128">
        <f>'Phase II Outputs'!AP274/1000</f>
        <v>5.7127376250561408</v>
      </c>
      <c r="BB312" s="128">
        <f>'Phase II Outputs'!AQ274/1000</f>
        <v>5.6277165617575244</v>
      </c>
      <c r="BC312" s="128">
        <f>'Phase II Outputs'!AR274/1000</f>
        <v>5.7085281825244945</v>
      </c>
      <c r="BD312" s="128">
        <f>'Phase II Outputs'!AS274/1000</f>
        <v>5.8086639761436967</v>
      </c>
      <c r="BE312" s="128">
        <f>'Phase II Outputs'!AT274/1000</f>
        <v>5.9684851334048643</v>
      </c>
      <c r="BF312" s="128">
        <f>'Phase II Outputs'!AU274/1000</f>
        <v>5.7564232519799967</v>
      </c>
      <c r="BG312" s="128">
        <f>'Phase II Outputs'!AV274/1000</f>
        <v>5.8319188076549437</v>
      </c>
      <c r="BH312" s="128">
        <f>'Phase II Outputs'!AW274/1000</f>
        <v>5.9083472784884794</v>
      </c>
      <c r="BI312" s="128">
        <f>'Phase II Outputs'!AX274/1000</f>
        <v>5.9857500910794359</v>
      </c>
      <c r="BJ312" s="128">
        <f>'Phase II Outputs'!AY274/1000</f>
        <v>6.0641093299248698</v>
      </c>
      <c r="BK312" s="128">
        <f>'Phase II Outputs'!AZ274/1000</f>
        <v>6.1435293401315372</v>
      </c>
      <c r="BL312" s="128">
        <f>'Phase II Outputs'!BA274/1000</f>
        <v>6.2239314783290691</v>
      </c>
      <c r="BM312" s="128">
        <f>'Phase II Outputs'!BB274/1000</f>
        <v>6.3053593715958991</v>
      </c>
      <c r="BN312" s="128">
        <f>'Phase II Outputs'!BC274/1000</f>
        <v>6.3877941351311103</v>
      </c>
      <c r="BO312" s="128">
        <f>'Phase II Outputs'!BD274/1000</f>
        <v>5.485443332365219</v>
      </c>
      <c r="BP312" s="128">
        <f>'Phase II Outputs'!BE274/1000</f>
        <v>0</v>
      </c>
      <c r="BQ312" s="128">
        <f>'Phase II Outputs'!BF274/1000</f>
        <v>0</v>
      </c>
    </row>
    <row r="313" spans="16:69" x14ac:dyDescent="0.3">
      <c r="P313" s="118" t="s">
        <v>117</v>
      </c>
      <c r="Q313" s="110" t="s">
        <v>43</v>
      </c>
      <c r="R313" s="119" t="s">
        <v>88</v>
      </c>
      <c r="S313" s="129">
        <f t="shared" si="20"/>
        <v>97.120842994210761</v>
      </c>
      <c r="X313" s="128">
        <f>'Phase II Outputs'!M282/1000</f>
        <v>0</v>
      </c>
      <c r="Y313" s="128">
        <f>'Phase II Outputs'!N282/1000</f>
        <v>-7.721874999999999E-5</v>
      </c>
      <c r="Z313" s="128">
        <f>'Phase II Outputs'!O282/1000</f>
        <v>-2.8262062499999997E-2</v>
      </c>
      <c r="AA313" s="128">
        <f>'Phase II Outputs'!P282/1000</f>
        <v>-2.8151183984479671E-2</v>
      </c>
      <c r="AB313" s="128">
        <f>'Phase II Outputs'!Q282/1000</f>
        <v>2.3762110632849063</v>
      </c>
      <c r="AC313" s="128">
        <f>'Phase II Outputs'!R282/1000</f>
        <v>2.3766272880256829</v>
      </c>
      <c r="AD313" s="128">
        <f>'Phase II Outputs'!S282/1000</f>
        <v>2.3838986209795547</v>
      </c>
      <c r="AE313" s="128">
        <f>'Phase II Outputs'!T282/1000</f>
        <v>2.3893731151951241</v>
      </c>
      <c r="AF313" s="128">
        <f>'Phase II Outputs'!U282/1000</f>
        <v>2.3929393266917476</v>
      </c>
      <c r="AG313" s="128">
        <f>'Phase II Outputs'!V282/1000</f>
        <v>2.3945066328767481</v>
      </c>
      <c r="AH313" s="128">
        <f>'Phase II Outputs'!W282/1000</f>
        <v>2.3939692142036879</v>
      </c>
      <c r="AI313" s="128">
        <f>'Phase II Outputs'!X282/1000</f>
        <v>2.393346894041402</v>
      </c>
      <c r="AJ313" s="128">
        <f>'Phase II Outputs'!Y282/1000</f>
        <v>2.3947584161896027</v>
      </c>
      <c r="AK313" s="128">
        <f>'Phase II Outputs'!Z282/1000</f>
        <v>2.3961378476796518</v>
      </c>
      <c r="AL313" s="128">
        <f>'Phase II Outputs'!AA282/1000</f>
        <v>2.3952676903038888</v>
      </c>
      <c r="AM313" s="128">
        <f>'Phase II Outputs'!AB282/1000</f>
        <v>2.3965492852062682</v>
      </c>
      <c r="AN313" s="128">
        <f>'Phase II Outputs'!AC282/1000</f>
        <v>2.4000724017569963</v>
      </c>
      <c r="AO313" s="128">
        <f>'Phase II Outputs'!AD282/1000</f>
        <v>2.4036332833689968</v>
      </c>
      <c r="AP313" s="128">
        <f>'Phase II Outputs'!AE282/1000</f>
        <v>2.4072265069650731</v>
      </c>
      <c r="AQ313" s="128">
        <f>'Phase II Outputs'!AF282/1000</f>
        <v>2.4156669609816799</v>
      </c>
      <c r="AR313" s="128">
        <f>'Phase II Outputs'!AG282/1000</f>
        <v>2.4194237128611338</v>
      </c>
      <c r="AS313" s="128">
        <f>'Phase II Outputs'!AH282/1000</f>
        <v>2.4256995935802972</v>
      </c>
      <c r="AT313" s="128">
        <f>'Phase II Outputs'!AI282/1000</f>
        <v>2.4320930798598845</v>
      </c>
      <c r="AU313" s="128">
        <f>'Phase II Outputs'!AJ282/1000</f>
        <v>2.4335059413733586</v>
      </c>
      <c r="AV313" s="128">
        <f>'Phase II Outputs'!AK282/1000</f>
        <v>2.2875196459291023</v>
      </c>
      <c r="AW313" s="128">
        <f>'Phase II Outputs'!AL282/1000</f>
        <v>2.3178870123437756</v>
      </c>
      <c r="AX313" s="128">
        <f>'Phase II Outputs'!AM282/1000</f>
        <v>2.2956648124789325</v>
      </c>
      <c r="AY313" s="128">
        <f>'Phase II Outputs'!AN282/1000</f>
        <v>2.2963462676258284</v>
      </c>
      <c r="AZ313" s="128">
        <f>'Phase II Outputs'!AO282/1000</f>
        <v>2.3182942267667808</v>
      </c>
      <c r="BA313" s="128">
        <f>'Phase II Outputs'!AP282/1000</f>
        <v>2.3403309804485928</v>
      </c>
      <c r="BB313" s="128">
        <f>'Phase II Outputs'!AQ282/1000</f>
        <v>2.3002769512769361</v>
      </c>
      <c r="BC313" s="128">
        <f>'Phase II Outputs'!AR282/1000</f>
        <v>2.3387007084068174</v>
      </c>
      <c r="BD313" s="128">
        <f>'Phase II Outputs'!AS282/1000</f>
        <v>2.4265188752063258</v>
      </c>
      <c r="BE313" s="128">
        <f>'Phase II Outputs'!AT282/1000</f>
        <v>2.5187111091649639</v>
      </c>
      <c r="BF313" s="128">
        <f>'Phase II Outputs'!AU282/1000</f>
        <v>2.4248866856012201</v>
      </c>
      <c r="BG313" s="128">
        <f>'Phase II Outputs'!AV282/1000</f>
        <v>2.4567131835863671</v>
      </c>
      <c r="BH313" s="128">
        <f>'Phase II Outputs'!AW282/1000</f>
        <v>2.488932812726369</v>
      </c>
      <c r="BI313" s="128">
        <f>'Phase II Outputs'!AX282/1000</f>
        <v>2.5215630269285354</v>
      </c>
      <c r="BJ313" s="128">
        <f>'Phase II Outputs'!AY282/1000</f>
        <v>2.5545962818491317</v>
      </c>
      <c r="BK313" s="128">
        <f>'Phase II Outputs'!AZ282/1000</f>
        <v>2.5880765372736185</v>
      </c>
      <c r="BL313" s="128">
        <f>'Phase II Outputs'!BA282/1000</f>
        <v>2.6219706663974742</v>
      </c>
      <c r="BM313" s="128">
        <f>'Phase II Outputs'!BB282/1000</f>
        <v>2.6562970506910877</v>
      </c>
      <c r="BN313" s="128">
        <f>'Phase II Outputs'!BC282/1000</f>
        <v>2.691047737119864</v>
      </c>
      <c r="BO313" s="128">
        <f>'Phase II Outputs'!BD282/1000</f>
        <v>2.7120920121978189</v>
      </c>
      <c r="BP313" s="128">
        <f>'Phase II Outputs'!BE282/1000</f>
        <v>0</v>
      </c>
      <c r="BQ313" s="128">
        <f>'Phase II Outputs'!BF282/1000</f>
        <v>0</v>
      </c>
    </row>
    <row r="314" spans="16:69" x14ac:dyDescent="0.3">
      <c r="P314" s="118" t="s">
        <v>118</v>
      </c>
      <c r="Q314" s="110" t="s">
        <v>44</v>
      </c>
      <c r="R314" s="119" t="s">
        <v>88</v>
      </c>
      <c r="S314" s="129">
        <f t="shared" si="20"/>
        <v>100.06325401975626</v>
      </c>
      <c r="X314" s="128">
        <f>'Phase II Outputs'!M290/1000</f>
        <v>0</v>
      </c>
      <c r="Y314" s="128">
        <f>'Phase II Outputs'!N290/1000</f>
        <v>-3.3967499999999996E-5</v>
      </c>
      <c r="Z314" s="128">
        <f>'Phase II Outputs'!O290/1000</f>
        <v>-1.2432105000000001E-2</v>
      </c>
      <c r="AA314" s="128">
        <f>'Phase II Outputs'!P290/1000</f>
        <v>-1.2363497520663158E-2</v>
      </c>
      <c r="AB314" s="128">
        <f>'Phase II Outputs'!Q290/1000</f>
        <v>2.445476079625152</v>
      </c>
      <c r="AC314" s="128">
        <f>'Phase II Outputs'!R290/1000</f>
        <v>2.4458775841471869</v>
      </c>
      <c r="AD314" s="128">
        <f>'Phase II Outputs'!S290/1000</f>
        <v>2.4533705798750787</v>
      </c>
      <c r="AE314" s="128">
        <f>'Phase II Outputs'!T290/1000</f>
        <v>2.4590114836475645</v>
      </c>
      <c r="AF314" s="128">
        <f>'Phase II Outputs'!U290/1000</f>
        <v>2.4626854544672581</v>
      </c>
      <c r="AG314" s="128">
        <f>'Phase II Outputs'!V290/1000</f>
        <v>2.464299074527704</v>
      </c>
      <c r="AH314" s="128">
        <f>'Phase II Outputs'!W290/1000</f>
        <v>2.463743281060407</v>
      </c>
      <c r="AI314" s="128">
        <f>'Phase II Outputs'!X290/1000</f>
        <v>2.4630999562461566</v>
      </c>
      <c r="AJ314" s="128">
        <f>'Phase II Outputs'!Y290/1000</f>
        <v>2.4645530008739889</v>
      </c>
      <c r="AK314" s="128">
        <f>'Phase II Outputs'!Z290/1000</f>
        <v>2.4659729674931139</v>
      </c>
      <c r="AL314" s="128">
        <f>'Phase II Outputs'!AA290/1000</f>
        <v>2.4650742036054769</v>
      </c>
      <c r="AM314" s="128">
        <f>'Phase II Outputs'!AB290/1000</f>
        <v>2.4663933148074904</v>
      </c>
      <c r="AN314" s="128">
        <f>'Phase II Outputs'!AC290/1000</f>
        <v>2.4700228586809203</v>
      </c>
      <c r="AO314" s="128">
        <f>'Phase II Outputs'!AD290/1000</f>
        <v>2.4736913275647492</v>
      </c>
      <c r="AP314" s="128">
        <f>'Phase II Outputs'!AE290/1000</f>
        <v>2.4773931412936676</v>
      </c>
      <c r="AQ314" s="128">
        <f>'Phase II Outputs'!AF290/1000</f>
        <v>2.4860911647689909</v>
      </c>
      <c r="AR314" s="128">
        <f>'Phase II Outputs'!AG290/1000</f>
        <v>2.4899615220481519</v>
      </c>
      <c r="AS314" s="128">
        <f>'Phase II Outputs'!AH290/1000</f>
        <v>2.4964284429866974</v>
      </c>
      <c r="AT314" s="128">
        <f>'Phase II Outputs'!AI290/1000</f>
        <v>2.5030165932887272</v>
      </c>
      <c r="AU314" s="128">
        <f>'Phase II Outputs'!AJ290/1000</f>
        <v>2.5044709987549751</v>
      </c>
      <c r="AV314" s="128">
        <f>'Phase II Outputs'!AK290/1000</f>
        <v>2.3578359254220409</v>
      </c>
      <c r="AW314" s="128">
        <f>'Phase II Outputs'!AL290/1000</f>
        <v>2.389136757141844</v>
      </c>
      <c r="AX314" s="128">
        <f>'Phase II Outputs'!AM290/1000</f>
        <v>2.3662314670052194</v>
      </c>
      <c r="AY314" s="128">
        <f>'Phase II Outputs'!AN290/1000</f>
        <v>2.366933869465357</v>
      </c>
      <c r="AZ314" s="128">
        <f>'Phase II Outputs'!AO290/1000</f>
        <v>2.3895564889669321</v>
      </c>
      <c r="BA314" s="128">
        <f>'Phase II Outputs'!AP290/1000</f>
        <v>2.4122706324730316</v>
      </c>
      <c r="BB314" s="128">
        <f>'Phase II Outputs'!AQ290/1000</f>
        <v>2.3709853787673838</v>
      </c>
      <c r="BC314" s="128">
        <f>'Phase II Outputs'!AR290/1000</f>
        <v>2.410590247347093</v>
      </c>
      <c r="BD314" s="128">
        <f>'Phase II Outputs'!AS290/1000</f>
        <v>2.5011078649566616</v>
      </c>
      <c r="BE314" s="128">
        <f>'Phase II Outputs'!AT290/1000</f>
        <v>2.5961340045832366</v>
      </c>
      <c r="BF314" s="128">
        <f>'Phase II Outputs'!AU290/1000</f>
        <v>2.4994255033232355</v>
      </c>
      <c r="BG314" s="128">
        <f>'Phase II Outputs'!AV290/1000</f>
        <v>2.532230318994785</v>
      </c>
      <c r="BH314" s="128">
        <f>'Phase II Outputs'!AW290/1000</f>
        <v>2.5654403503163818</v>
      </c>
      <c r="BI314" s="128">
        <f>'Phase II Outputs'!AX290/1000</f>
        <v>2.5990735877126161</v>
      </c>
      <c r="BJ314" s="128">
        <f>'Phase II Outputs'!AY290/1000</f>
        <v>2.6331222549334701</v>
      </c>
      <c r="BK314" s="128">
        <f>'Phase II Outputs'!AZ290/1000</f>
        <v>2.6676316630483443</v>
      </c>
      <c r="BL314" s="128">
        <f>'Phase II Outputs'!BA290/1000</f>
        <v>2.7025676669647885</v>
      </c>
      <c r="BM314" s="128">
        <f>'Phase II Outputs'!BB290/1000</f>
        <v>2.7379492131829202</v>
      </c>
      <c r="BN314" s="128">
        <f>'Phase II Outputs'!BC290/1000</f>
        <v>2.7737681041990738</v>
      </c>
      <c r="BO314" s="128">
        <f>'Phase II Outputs'!BD290/1000</f>
        <v>2.7954592612090554</v>
      </c>
      <c r="BP314" s="128">
        <f>'Phase II Outputs'!BE290/1000</f>
        <v>0</v>
      </c>
      <c r="BQ314" s="128">
        <f>'Phase II Outputs'!BF290/1000</f>
        <v>0</v>
      </c>
    </row>
    <row r="315" spans="16:69" x14ac:dyDescent="0.3">
      <c r="P315" s="118" t="s">
        <v>93</v>
      </c>
      <c r="Q315" s="110" t="s">
        <v>47</v>
      </c>
      <c r="R315" s="119" t="s">
        <v>88</v>
      </c>
      <c r="S315" s="129">
        <f t="shared" si="20"/>
        <v>854.11899563165173</v>
      </c>
      <c r="X315" s="128">
        <f>'Phase II Outputs'!M298/1000</f>
        <v>0</v>
      </c>
      <c r="Y315" s="128">
        <f>'Phase II Outputs'!N298/1000</f>
        <v>0</v>
      </c>
      <c r="Z315" s="128">
        <f>'Phase II Outputs'!O298/1000</f>
        <v>24.464330157734839</v>
      </c>
      <c r="AA315" s="128">
        <f>'Phase II Outputs'!P298/1000</f>
        <v>24.622499999999999</v>
      </c>
      <c r="AB315" s="128">
        <f>'Phase II Outputs'!Q298/1000</f>
        <v>24.622499999999999</v>
      </c>
      <c r="AC315" s="128">
        <f>'Phase II Outputs'!R298/1000</f>
        <v>24.622499999999999</v>
      </c>
      <c r="AD315" s="128">
        <f>'Phase II Outputs'!S298/1000</f>
        <v>24.622499999999999</v>
      </c>
      <c r="AE315" s="128">
        <f>'Phase II Outputs'!T298/1000</f>
        <v>24.622499999999999</v>
      </c>
      <c r="AF315" s="128">
        <f>'Phase II Outputs'!U298/1000</f>
        <v>22.248170041691484</v>
      </c>
      <c r="AG315" s="128">
        <f>'Phase II Outputs'!V298/1000</f>
        <v>33.128880958832163</v>
      </c>
      <c r="AH315" s="128">
        <f>'Phase II Outputs'!W298/1000</f>
        <v>33.762296683981262</v>
      </c>
      <c r="AI315" s="128">
        <f>'Phase II Outputs'!X298/1000</f>
        <v>33.549318871176894</v>
      </c>
      <c r="AJ315" s="128">
        <f>'Phase II Outputs'!Y298/1000</f>
        <v>34.009501396084346</v>
      </c>
      <c r="AK315" s="128">
        <f>'Phase II Outputs'!Z298/1000</f>
        <v>34.25626224957869</v>
      </c>
      <c r="AL315" s="128">
        <f>'Phase II Outputs'!AA298/1000</f>
        <v>33.873034892714387</v>
      </c>
      <c r="AM315" s="128">
        <f>'Phase II Outputs'!AB298/1000</f>
        <v>33.061503636492027</v>
      </c>
      <c r="AN315" s="128">
        <f>'Phase II Outputs'!AC298/1000</f>
        <v>32.553170878408423</v>
      </c>
      <c r="AO315" s="128">
        <f>'Phase II Outputs'!AD298/1000</f>
        <v>31.692402920720426</v>
      </c>
      <c r="AP315" s="128">
        <f>'Phase II Outputs'!AE298/1000</f>
        <v>31.821873111988687</v>
      </c>
      <c r="AQ315" s="128">
        <f>'Phase II Outputs'!AF298/1000</f>
        <v>32.018330746456662</v>
      </c>
      <c r="AR315" s="128">
        <f>'Phase II Outputs'!AG298/1000</f>
        <v>32.55874710775808</v>
      </c>
      <c r="AS315" s="128">
        <f>'Phase II Outputs'!AH298/1000</f>
        <v>49.631900533265942</v>
      </c>
      <c r="AT315" s="128">
        <f>'Phase II Outputs'!AI298/1000</f>
        <v>50.076054542747222</v>
      </c>
      <c r="AU315" s="128">
        <f>'Phase II Outputs'!AJ298/1000</f>
        <v>47.910483165453492</v>
      </c>
      <c r="AV315" s="128">
        <f>'Phase II Outputs'!AK298/1000</f>
        <v>46.872741887461274</v>
      </c>
      <c r="AW315" s="128">
        <f>'Phase II Outputs'!AL298/1000</f>
        <v>46.437557009660232</v>
      </c>
      <c r="AX315" s="128">
        <f>'Phase II Outputs'!AM298/1000</f>
        <v>47.079934839445144</v>
      </c>
      <c r="AY315" s="128">
        <f>'Phase II Outputs'!AN298/1000</f>
        <v>0</v>
      </c>
      <c r="AZ315" s="128">
        <f>'Phase II Outputs'!AO298/1000</f>
        <v>0</v>
      </c>
      <c r="BA315" s="128">
        <f>'Phase II Outputs'!AP298/1000</f>
        <v>0</v>
      </c>
      <c r="BB315" s="128">
        <f>'Phase II Outputs'!AQ298/1000</f>
        <v>0</v>
      </c>
      <c r="BC315" s="128">
        <f>'Phase II Outputs'!AR298/1000</f>
        <v>0</v>
      </c>
      <c r="BD315" s="128">
        <f>'Phase II Outputs'!AS298/1000</f>
        <v>0</v>
      </c>
      <c r="BE315" s="128">
        <f>'Phase II Outputs'!AT298/1000</f>
        <v>0</v>
      </c>
      <c r="BF315" s="128">
        <f>'Phase II Outputs'!AU298/1000</f>
        <v>0</v>
      </c>
      <c r="BG315" s="128">
        <f>'Phase II Outputs'!AV298/1000</f>
        <v>0</v>
      </c>
      <c r="BH315" s="128">
        <f>'Phase II Outputs'!AW298/1000</f>
        <v>0</v>
      </c>
      <c r="BI315" s="128">
        <f>'Phase II Outputs'!AX298/1000</f>
        <v>0</v>
      </c>
      <c r="BJ315" s="128">
        <f>'Phase II Outputs'!AY298/1000</f>
        <v>0</v>
      </c>
      <c r="BK315" s="128">
        <f>'Phase II Outputs'!AZ298/1000</f>
        <v>0</v>
      </c>
      <c r="BL315" s="128">
        <f>'Phase II Outputs'!BA298/1000</f>
        <v>0</v>
      </c>
      <c r="BM315" s="128">
        <f>'Phase II Outputs'!BB298/1000</f>
        <v>0</v>
      </c>
      <c r="BN315" s="128">
        <f>'Phase II Outputs'!BC298/1000</f>
        <v>0</v>
      </c>
      <c r="BO315" s="128">
        <f>'Phase II Outputs'!BD298/1000</f>
        <v>0</v>
      </c>
      <c r="BP315" s="128">
        <f>'Phase II Outputs'!BE298/1000</f>
        <v>0</v>
      </c>
      <c r="BQ315" s="128">
        <f>'Phase II Outputs'!BF298/1000</f>
        <v>0</v>
      </c>
    </row>
    <row r="316" spans="16:69" x14ac:dyDescent="0.3">
      <c r="P316" s="118" t="s">
        <v>121</v>
      </c>
      <c r="Q316" s="110" t="s">
        <v>48</v>
      </c>
      <c r="R316" s="119" t="s">
        <v>88</v>
      </c>
      <c r="S316" s="129">
        <f t="shared" si="20"/>
        <v>632.06294416741309</v>
      </c>
      <c r="X316" s="128">
        <f>'Phase II Outputs'!M306/1000</f>
        <v>0</v>
      </c>
      <c r="Y316" s="128">
        <f>'Phase II Outputs'!N306/1000</f>
        <v>0</v>
      </c>
      <c r="Z316" s="128">
        <f>'Phase II Outputs'!O306/1000</f>
        <v>0</v>
      </c>
      <c r="AA316" s="128">
        <f>'Phase II Outputs'!P306/1000</f>
        <v>0</v>
      </c>
      <c r="AB316" s="128">
        <f>'Phase II Outputs'!Q306/1000</f>
        <v>24.868766382618595</v>
      </c>
      <c r="AC316" s="128">
        <f>'Phase II Outputs'!R306/1000</f>
        <v>25.105425412029227</v>
      </c>
      <c r="AD316" s="128">
        <f>'Phase II Outputs'!S306/1000</f>
        <v>25.205847113677343</v>
      </c>
      <c r="AE316" s="128">
        <f>'Phase II Outputs'!T306/1000</f>
        <v>25.306670502132061</v>
      </c>
      <c r="AF316" s="128">
        <f>'Phase II Outputs'!U306/1000</f>
        <v>25.407897184140587</v>
      </c>
      <c r="AG316" s="128">
        <f>'Phase II Outputs'!V306/1000</f>
        <v>25.509528772877143</v>
      </c>
      <c r="AH316" s="128">
        <f>'Phase II Outputs'!W306/1000</f>
        <v>25.61156688796865</v>
      </c>
      <c r="AI316" s="128">
        <f>'Phase II Outputs'!X306/1000</f>
        <v>25.714013155520526</v>
      </c>
      <c r="AJ316" s="128">
        <f>'Phase II Outputs'!Y306/1000</f>
        <v>25.816869208142613</v>
      </c>
      <c r="AK316" s="128">
        <f>'Phase II Outputs'!Z306/1000</f>
        <v>25.92013668497518</v>
      </c>
      <c r="AL316" s="128">
        <f>'Phase II Outputs'!AA306/1000</f>
        <v>26.023817231715075</v>
      </c>
      <c r="AM316" s="128">
        <f>'Phase II Outputs'!AB306/1000</f>
        <v>26.127912500641941</v>
      </c>
      <c r="AN316" s="128">
        <f>'Phase II Outputs'!AC306/1000</f>
        <v>26.232424150644505</v>
      </c>
      <c r="AO316" s="128">
        <f>'Phase II Outputs'!AD306/1000</f>
        <v>30.67647571082377</v>
      </c>
      <c r="AP316" s="128">
        <f>'Phase II Outputs'!AE306/1000</f>
        <v>23.134060444446277</v>
      </c>
      <c r="AQ316" s="128">
        <f>'Phase II Outputs'!AF306/1000</f>
        <v>23.143599608829483</v>
      </c>
      <c r="AR316" s="128">
        <f>'Phase II Outputs'!AG306/1000</f>
        <v>23.213070755537391</v>
      </c>
      <c r="AS316" s="128">
        <f>'Phase II Outputs'!AH306/1000</f>
        <v>23.326539300063938</v>
      </c>
      <c r="AT316" s="128">
        <f>'Phase II Outputs'!AI306/1000</f>
        <v>23.819378045544905</v>
      </c>
      <c r="AU316" s="128">
        <f>'Phase II Outputs'!AJ306/1000</f>
        <v>23.825766120655508</v>
      </c>
      <c r="AV316" s="128">
        <f>'Phase II Outputs'!AK306/1000</f>
        <v>23.965509657163437</v>
      </c>
      <c r="AW316" s="128">
        <f>'Phase II Outputs'!AL306/1000</f>
        <v>23.692619346019907</v>
      </c>
      <c r="AX316" s="128">
        <f>'Phase II Outputs'!AM306/1000</f>
        <v>23.445728827374445</v>
      </c>
      <c r="AY316" s="128">
        <f>'Phase II Outputs'!AN306/1000</f>
        <v>23.285158354340201</v>
      </c>
      <c r="AZ316" s="128">
        <f>'Phase II Outputs'!AO306/1000</f>
        <v>22.696448548956756</v>
      </c>
      <c r="BA316" s="128">
        <f>'Phase II Outputs'!AP306/1000</f>
        <v>10.987714260573773</v>
      </c>
      <c r="BB316" s="128">
        <f>'Phase II Outputs'!AQ306/1000</f>
        <v>0</v>
      </c>
      <c r="BC316" s="128">
        <f>'Phase II Outputs'!AR306/1000</f>
        <v>0</v>
      </c>
      <c r="BD316" s="128">
        <f>'Phase II Outputs'!AS306/1000</f>
        <v>0</v>
      </c>
      <c r="BE316" s="128">
        <f>'Phase II Outputs'!AT306/1000</f>
        <v>0</v>
      </c>
      <c r="BF316" s="128">
        <f>'Phase II Outputs'!AU306/1000</f>
        <v>0</v>
      </c>
      <c r="BG316" s="128">
        <f>'Phase II Outputs'!AV306/1000</f>
        <v>0</v>
      </c>
      <c r="BH316" s="128">
        <f>'Phase II Outputs'!AW306/1000</f>
        <v>0</v>
      </c>
      <c r="BI316" s="128">
        <f>'Phase II Outputs'!AX306/1000</f>
        <v>0</v>
      </c>
      <c r="BJ316" s="128">
        <f>'Phase II Outputs'!AY306/1000</f>
        <v>0</v>
      </c>
      <c r="BK316" s="128">
        <f>'Phase II Outputs'!AZ306/1000</f>
        <v>0</v>
      </c>
      <c r="BL316" s="128">
        <f>'Phase II Outputs'!BA306/1000</f>
        <v>0</v>
      </c>
      <c r="BM316" s="128">
        <f>'Phase II Outputs'!BB306/1000</f>
        <v>0</v>
      </c>
      <c r="BN316" s="128">
        <f>'Phase II Outputs'!BC306/1000</f>
        <v>0</v>
      </c>
      <c r="BO316" s="128">
        <f>'Phase II Outputs'!BD306/1000</f>
        <v>0</v>
      </c>
      <c r="BP316" s="128">
        <f>'Phase II Outputs'!BE306/1000</f>
        <v>0</v>
      </c>
      <c r="BQ316" s="128">
        <f>'Phase II Outputs'!BF306/1000</f>
        <v>0</v>
      </c>
    </row>
    <row r="317" spans="16:69" x14ac:dyDescent="0.3">
      <c r="P317" s="118" t="s">
        <v>122</v>
      </c>
      <c r="Q317" s="110" t="s">
        <v>49</v>
      </c>
      <c r="R317" s="119" t="s">
        <v>88</v>
      </c>
      <c r="S317" s="129">
        <f t="shared" si="20"/>
        <v>149.15366435544001</v>
      </c>
      <c r="X317" s="128">
        <f>'Phase II Outputs'!M314/1000</f>
        <v>0</v>
      </c>
      <c r="Y317" s="128">
        <f>'Phase II Outputs'!N314/1000</f>
        <v>0</v>
      </c>
      <c r="Z317" s="128">
        <f>'Phase II Outputs'!O314/1000</f>
        <v>0</v>
      </c>
      <c r="AA317" s="128">
        <f>'Phase II Outputs'!P314/1000</f>
        <v>0</v>
      </c>
      <c r="AB317" s="128">
        <f>'Phase II Outputs'!Q314/1000</f>
        <v>5.8899709853570368</v>
      </c>
      <c r="AC317" s="128">
        <f>'Phase II Outputs'!R314/1000</f>
        <v>5.9460218081121861</v>
      </c>
      <c r="AD317" s="128">
        <f>'Phase II Outputs'!S314/1000</f>
        <v>5.969805895344634</v>
      </c>
      <c r="AE317" s="128">
        <f>'Phase II Outputs'!T314/1000</f>
        <v>5.9936851189260141</v>
      </c>
      <c r="AF317" s="128">
        <f>'Phase II Outputs'!U314/1000</f>
        <v>6.0176598594017179</v>
      </c>
      <c r="AG317" s="128">
        <f>'Phase II Outputs'!V314/1000</f>
        <v>6.041730498839323</v>
      </c>
      <c r="AH317" s="128">
        <f>'Phase II Outputs'!W314/1000</f>
        <v>6.0658974208346805</v>
      </c>
      <c r="AI317" s="128">
        <f>'Phase II Outputs'!X314/1000</f>
        <v>6.0901610105180186</v>
      </c>
      <c r="AJ317" s="128">
        <f>'Phase II Outputs'!Y314/1000</f>
        <v>6.1145216545600913</v>
      </c>
      <c r="AK317" s="128">
        <f>'Phase II Outputs'!Z314/1000</f>
        <v>6.1389797411783311</v>
      </c>
      <c r="AL317" s="128">
        <f>'Phase II Outputs'!AA314/1000</f>
        <v>6.1635356601430447</v>
      </c>
      <c r="AM317" s="128">
        <f>'Phase II Outputs'!AB314/1000</f>
        <v>6.1881898027836169</v>
      </c>
      <c r="AN317" s="128">
        <f>'Phase II Outputs'!AC314/1000</f>
        <v>6.2129425619947503</v>
      </c>
      <c r="AO317" s="128">
        <f>'Phase II Outputs'!AD314/1000</f>
        <v>6.7200270894056287</v>
      </c>
      <c r="AP317" s="128">
        <f>'Phase II Outputs'!AE314/1000</f>
        <v>5.4791195789478015</v>
      </c>
      <c r="AQ317" s="128">
        <f>'Phase II Outputs'!AF314/1000</f>
        <v>5.4813788547227729</v>
      </c>
      <c r="AR317" s="128">
        <f>'Phase II Outputs'!AG314/1000</f>
        <v>5.4978325473641201</v>
      </c>
      <c r="AS317" s="128">
        <f>'Phase II Outputs'!AH314/1000</f>
        <v>5.5247066763309318</v>
      </c>
      <c r="AT317" s="128">
        <f>'Phase II Outputs'!AI314/1000</f>
        <v>5.6414316423658981</v>
      </c>
      <c r="AU317" s="128">
        <f>'Phase II Outputs'!AJ314/1000</f>
        <v>5.6429446075236731</v>
      </c>
      <c r="AV317" s="128">
        <f>'Phase II Outputs'!AK314/1000</f>
        <v>5.6760417609071299</v>
      </c>
      <c r="AW317" s="128">
        <f>'Phase II Outputs'!AL314/1000</f>
        <v>5.6114098451099785</v>
      </c>
      <c r="AX317" s="128">
        <f>'Phase II Outputs'!AM314/1000</f>
        <v>5.5529357749044745</v>
      </c>
      <c r="AY317" s="128">
        <f>'Phase II Outputs'!AN314/1000</f>
        <v>5.5149059260279429</v>
      </c>
      <c r="AZ317" s="128">
        <f>'Phase II Outputs'!AO314/1000</f>
        <v>5.3754746563318632</v>
      </c>
      <c r="BA317" s="128">
        <f>'Phase II Outputs'!AP314/1000</f>
        <v>2.6023533775043148</v>
      </c>
      <c r="BB317" s="128">
        <f>'Phase II Outputs'!AQ314/1000</f>
        <v>0</v>
      </c>
      <c r="BC317" s="128">
        <f>'Phase II Outputs'!AR314/1000</f>
        <v>0</v>
      </c>
      <c r="BD317" s="128">
        <f>'Phase II Outputs'!AS314/1000</f>
        <v>0</v>
      </c>
      <c r="BE317" s="128">
        <f>'Phase II Outputs'!AT314/1000</f>
        <v>0</v>
      </c>
      <c r="BF317" s="128">
        <f>'Phase II Outputs'!AU314/1000</f>
        <v>0</v>
      </c>
      <c r="BG317" s="128">
        <f>'Phase II Outputs'!AV314/1000</f>
        <v>0</v>
      </c>
      <c r="BH317" s="128">
        <f>'Phase II Outputs'!AW314/1000</f>
        <v>0</v>
      </c>
      <c r="BI317" s="128">
        <f>'Phase II Outputs'!AX314/1000</f>
        <v>0</v>
      </c>
      <c r="BJ317" s="128">
        <f>'Phase II Outputs'!AY314/1000</f>
        <v>0</v>
      </c>
      <c r="BK317" s="128">
        <f>'Phase II Outputs'!AZ314/1000</f>
        <v>0</v>
      </c>
      <c r="BL317" s="128">
        <f>'Phase II Outputs'!BA314/1000</f>
        <v>0</v>
      </c>
      <c r="BM317" s="128">
        <f>'Phase II Outputs'!BB314/1000</f>
        <v>0</v>
      </c>
      <c r="BN317" s="128">
        <f>'Phase II Outputs'!BC314/1000</f>
        <v>0</v>
      </c>
      <c r="BO317" s="128">
        <f>'Phase II Outputs'!BD314/1000</f>
        <v>0</v>
      </c>
      <c r="BP317" s="128">
        <f>'Phase II Outputs'!BE314/1000</f>
        <v>0</v>
      </c>
      <c r="BQ317" s="128">
        <f>'Phase II Outputs'!BF314/1000</f>
        <v>0</v>
      </c>
    </row>
    <row r="318" spans="16:69" x14ac:dyDescent="0.3">
      <c r="P318" s="125" t="s">
        <v>119</v>
      </c>
      <c r="Q318" s="126"/>
      <c r="R318" s="127" t="s">
        <v>88</v>
      </c>
      <c r="S318" s="130">
        <f t="shared" si="20"/>
        <v>3391.1949027686442</v>
      </c>
      <c r="T318" s="126"/>
      <c r="U318" s="126"/>
      <c r="V318" s="126"/>
      <c r="W318" s="126"/>
      <c r="X318" s="130">
        <f t="shared" ref="X318:BQ318" si="21">SUM(X304:X311)</f>
        <v>0</v>
      </c>
      <c r="Y318" s="130">
        <f t="shared" si="21"/>
        <v>-2.4898319444444437E-3</v>
      </c>
      <c r="Z318" s="130">
        <f t="shared" si="21"/>
        <v>-0.91127849166666663</v>
      </c>
      <c r="AA318" s="130">
        <f t="shared" si="21"/>
        <v>-0.90894121111111115</v>
      </c>
      <c r="AB318" s="130">
        <f t="shared" si="21"/>
        <v>2.9557061335292465</v>
      </c>
      <c r="AC318" s="130">
        <f t="shared" si="21"/>
        <v>48.248750206026649</v>
      </c>
      <c r="AD318" s="130">
        <f t="shared" si="21"/>
        <v>66.325388512976403</v>
      </c>
      <c r="AE318" s="130">
        <f t="shared" si="21"/>
        <v>70.496729019763066</v>
      </c>
      <c r="AF318" s="130">
        <f t="shared" si="21"/>
        <v>72.306867573526588</v>
      </c>
      <c r="AG318" s="130">
        <f t="shared" si="21"/>
        <v>72.563659988250961</v>
      </c>
      <c r="AH318" s="130">
        <f t="shared" si="21"/>
        <v>72.77157659132881</v>
      </c>
      <c r="AI318" s="130">
        <f t="shared" si="21"/>
        <v>72.977739930903653</v>
      </c>
      <c r="AJ318" s="130">
        <f t="shared" si="21"/>
        <v>73.233161475361328</v>
      </c>
      <c r="AK318" s="130">
        <f t="shared" si="21"/>
        <v>73.488695585016018</v>
      </c>
      <c r="AL318" s="130">
        <f t="shared" si="21"/>
        <v>73.691146905322654</v>
      </c>
      <c r="AM318" s="130">
        <f t="shared" si="21"/>
        <v>73.945746684781795</v>
      </c>
      <c r="AN318" s="130">
        <f t="shared" si="21"/>
        <v>74.255650835547769</v>
      </c>
      <c r="AO318" s="130">
        <f t="shared" si="21"/>
        <v>74.567724867513434</v>
      </c>
      <c r="AP318" s="130">
        <f t="shared" si="21"/>
        <v>74.88199848241662</v>
      </c>
      <c r="AQ318" s="130">
        <f t="shared" si="21"/>
        <v>75.315895871194101</v>
      </c>
      <c r="AR318" s="130">
        <f t="shared" si="21"/>
        <v>75.637007836686422</v>
      </c>
      <c r="AS318" s="130">
        <f t="shared" si="21"/>
        <v>76.021527104586397</v>
      </c>
      <c r="AT318" s="130">
        <f t="shared" si="21"/>
        <v>76.41086097592158</v>
      </c>
      <c r="AU318" s="130">
        <f t="shared" si="21"/>
        <v>76.678045261869244</v>
      </c>
      <c r="AV318" s="130">
        <f t="shared" si="21"/>
        <v>77.540191692964981</v>
      </c>
      <c r="AW318" s="130">
        <f t="shared" si="21"/>
        <v>100.14234338447164</v>
      </c>
      <c r="AX318" s="130">
        <f t="shared" si="21"/>
        <v>114.49912436769372</v>
      </c>
      <c r="AY318" s="130">
        <f t="shared" si="21"/>
        <v>118.01526922119055</v>
      </c>
      <c r="AZ318" s="130">
        <f t="shared" si="21"/>
        <v>121.65597750153808</v>
      </c>
      <c r="BA318" s="130">
        <f t="shared" si="21"/>
        <v>123.16152217221855</v>
      </c>
      <c r="BB318" s="130">
        <f t="shared" si="21"/>
        <v>122.49222692417868</v>
      </c>
      <c r="BC318" s="130">
        <f t="shared" si="21"/>
        <v>125.24731915171951</v>
      </c>
      <c r="BD318" s="130">
        <f t="shared" si="21"/>
        <v>128.40880161332825</v>
      </c>
      <c r="BE318" s="130">
        <f t="shared" si="21"/>
        <v>132.75743680042115</v>
      </c>
      <c r="BF318" s="130">
        <f t="shared" si="21"/>
        <v>132.04028193800036</v>
      </c>
      <c r="BG318" s="130">
        <f t="shared" si="21"/>
        <v>133.83481100811281</v>
      </c>
      <c r="BH318" s="130">
        <f t="shared" si="21"/>
        <v>136.41017051085004</v>
      </c>
      <c r="BI318" s="130">
        <f t="shared" si="21"/>
        <v>139.05033120506499</v>
      </c>
      <c r="BJ318" s="130">
        <f t="shared" si="21"/>
        <v>141.8466196524173</v>
      </c>
      <c r="BK318" s="130">
        <f t="shared" si="21"/>
        <v>128.47882395658584</v>
      </c>
      <c r="BL318" s="130">
        <f t="shared" si="21"/>
        <v>29.217600376661281</v>
      </c>
      <c r="BM318" s="130">
        <f t="shared" si="21"/>
        <v>10.85450740045515</v>
      </c>
      <c r="BN318" s="130">
        <f t="shared" si="21"/>
        <v>0.59037358297066278</v>
      </c>
      <c r="BO318" s="130">
        <f t="shared" si="21"/>
        <v>0</v>
      </c>
      <c r="BP318" s="130">
        <f t="shared" si="21"/>
        <v>0</v>
      </c>
      <c r="BQ318" s="130">
        <f t="shared" si="21"/>
        <v>0</v>
      </c>
    </row>
    <row r="319" spans="16:69" x14ac:dyDescent="0.3">
      <c r="P319" s="125" t="s">
        <v>120</v>
      </c>
      <c r="Q319" s="126"/>
      <c r="R319" s="127" t="s">
        <v>88</v>
      </c>
      <c r="S319" s="130">
        <f t="shared" si="20"/>
        <v>423.04472353061658</v>
      </c>
      <c r="T319" s="126"/>
      <c r="U319" s="126"/>
      <c r="V319" s="126"/>
      <c r="W319" s="126"/>
      <c r="X319" s="130">
        <f t="shared" ref="X319:BQ319" si="22">SUM(X312:X314)</f>
        <v>0</v>
      </c>
      <c r="Y319" s="130">
        <f t="shared" si="22"/>
        <v>-1.8265187499999998E-4</v>
      </c>
      <c r="Z319" s="130">
        <f t="shared" si="22"/>
        <v>-6.6850586249999996E-2</v>
      </c>
      <c r="AA319" s="130">
        <f t="shared" si="22"/>
        <v>1.4049419833117608E-2</v>
      </c>
      <c r="AB319" s="130">
        <f t="shared" si="22"/>
        <v>10.219350359732616</v>
      </c>
      <c r="AC319" s="130">
        <f t="shared" si="22"/>
        <v>10.221020612046114</v>
      </c>
      <c r="AD319" s="130">
        <f t="shared" si="22"/>
        <v>10.252345079837658</v>
      </c>
      <c r="AE319" s="130">
        <f t="shared" si="22"/>
        <v>10.275926284920546</v>
      </c>
      <c r="AF319" s="130">
        <f t="shared" si="22"/>
        <v>10.291284134883735</v>
      </c>
      <c r="AG319" s="130">
        <f t="shared" si="22"/>
        <v>10.298028056110098</v>
      </c>
      <c r="AH319" s="130">
        <f t="shared" si="22"/>
        <v>10.295702090158009</v>
      </c>
      <c r="AI319" s="130">
        <f t="shared" si="22"/>
        <v>10.293010147704713</v>
      </c>
      <c r="AJ319" s="130">
        <f t="shared" si="22"/>
        <v>10.299082730743727</v>
      </c>
      <c r="AK319" s="130">
        <f t="shared" si="22"/>
        <v>10.305017019900474</v>
      </c>
      <c r="AL319" s="130">
        <f t="shared" si="22"/>
        <v>10.301257156520744</v>
      </c>
      <c r="AM319" s="130">
        <f t="shared" si="22"/>
        <v>10.306769774538044</v>
      </c>
      <c r="AN319" s="130">
        <f t="shared" si="22"/>
        <v>10.321941874984393</v>
      </c>
      <c r="AO319" s="130">
        <f t="shared" si="22"/>
        <v>10.337276712228167</v>
      </c>
      <c r="AP319" s="130">
        <f t="shared" si="22"/>
        <v>10.352750968602294</v>
      </c>
      <c r="AQ319" s="130">
        <f t="shared" si="22"/>
        <v>10.389113385593378</v>
      </c>
      <c r="AR319" s="130">
        <f t="shared" si="22"/>
        <v>10.405292275722212</v>
      </c>
      <c r="AS319" s="130">
        <f t="shared" si="22"/>
        <v>10.432326894636889</v>
      </c>
      <c r="AT319" s="130">
        <f t="shared" si="22"/>
        <v>10.459868360858559</v>
      </c>
      <c r="AU319" s="130">
        <f t="shared" si="22"/>
        <v>10.465946608865442</v>
      </c>
      <c r="AV319" s="130">
        <f t="shared" si="22"/>
        <v>10.196330957304188</v>
      </c>
      <c r="AW319" s="130">
        <f t="shared" si="22"/>
        <v>10.297148035917573</v>
      </c>
      <c r="AX319" s="130">
        <f t="shared" si="22"/>
        <v>10.1823255869541</v>
      </c>
      <c r="AY319" s="130">
        <f t="shared" si="22"/>
        <v>10.214548910411477</v>
      </c>
      <c r="AZ319" s="130">
        <f t="shared" si="22"/>
        <v>10.32683476327877</v>
      </c>
      <c r="BA319" s="130">
        <f t="shared" si="22"/>
        <v>10.465339237977766</v>
      </c>
      <c r="BB319" s="130">
        <f t="shared" si="22"/>
        <v>10.298978891801845</v>
      </c>
      <c r="BC319" s="130">
        <f t="shared" si="22"/>
        <v>10.457819138278404</v>
      </c>
      <c r="BD319" s="130">
        <f t="shared" si="22"/>
        <v>10.736290716306684</v>
      </c>
      <c r="BE319" s="130">
        <f t="shared" si="22"/>
        <v>11.083330247153064</v>
      </c>
      <c r="BF319" s="130">
        <f t="shared" si="22"/>
        <v>10.680735440904453</v>
      </c>
      <c r="BG319" s="130">
        <f t="shared" si="22"/>
        <v>10.820862310236095</v>
      </c>
      <c r="BH319" s="130">
        <f t="shared" si="22"/>
        <v>10.962720441531232</v>
      </c>
      <c r="BI319" s="130">
        <f t="shared" si="22"/>
        <v>11.106386705720588</v>
      </c>
      <c r="BJ319" s="130">
        <f t="shared" si="22"/>
        <v>11.251827866707471</v>
      </c>
      <c r="BK319" s="130">
        <f t="shared" si="22"/>
        <v>11.399237540453498</v>
      </c>
      <c r="BL319" s="130">
        <f t="shared" si="22"/>
        <v>11.548469811691334</v>
      </c>
      <c r="BM319" s="130">
        <f t="shared" si="22"/>
        <v>11.699605635469908</v>
      </c>
      <c r="BN319" s="130">
        <f t="shared" si="22"/>
        <v>11.852609976450047</v>
      </c>
      <c r="BO319" s="130">
        <f t="shared" si="22"/>
        <v>10.992994605772093</v>
      </c>
      <c r="BP319" s="130">
        <f t="shared" si="22"/>
        <v>0</v>
      </c>
      <c r="BQ319" s="130">
        <f t="shared" si="22"/>
        <v>0</v>
      </c>
    </row>
    <row r="320" spans="16:69" x14ac:dyDescent="0.3">
      <c r="P320" s="125" t="s">
        <v>93</v>
      </c>
      <c r="Q320" s="126"/>
      <c r="R320" s="127" t="s">
        <v>88</v>
      </c>
      <c r="S320" s="130">
        <f t="shared" si="20"/>
        <v>854.11899563165173</v>
      </c>
      <c r="T320" s="126"/>
      <c r="U320" s="126"/>
      <c r="V320" s="126"/>
      <c r="W320" s="126"/>
      <c r="X320" s="130">
        <f t="shared" ref="X320:BQ320" si="23">X315</f>
        <v>0</v>
      </c>
      <c r="Y320" s="130">
        <f t="shared" si="23"/>
        <v>0</v>
      </c>
      <c r="Z320" s="130">
        <f t="shared" si="23"/>
        <v>24.464330157734839</v>
      </c>
      <c r="AA320" s="130">
        <f t="shared" si="23"/>
        <v>24.622499999999999</v>
      </c>
      <c r="AB320" s="130">
        <f t="shared" si="23"/>
        <v>24.622499999999999</v>
      </c>
      <c r="AC320" s="130">
        <f t="shared" si="23"/>
        <v>24.622499999999999</v>
      </c>
      <c r="AD320" s="130">
        <f t="shared" si="23"/>
        <v>24.622499999999999</v>
      </c>
      <c r="AE320" s="130">
        <f t="shared" si="23"/>
        <v>24.622499999999999</v>
      </c>
      <c r="AF320" s="130">
        <f t="shared" si="23"/>
        <v>22.248170041691484</v>
      </c>
      <c r="AG320" s="130">
        <f t="shared" si="23"/>
        <v>33.128880958832163</v>
      </c>
      <c r="AH320" s="130">
        <f t="shared" si="23"/>
        <v>33.762296683981262</v>
      </c>
      <c r="AI320" s="130">
        <f t="shared" si="23"/>
        <v>33.549318871176894</v>
      </c>
      <c r="AJ320" s="130">
        <f t="shared" si="23"/>
        <v>34.009501396084346</v>
      </c>
      <c r="AK320" s="130">
        <f t="shared" si="23"/>
        <v>34.25626224957869</v>
      </c>
      <c r="AL320" s="130">
        <f t="shared" si="23"/>
        <v>33.873034892714387</v>
      </c>
      <c r="AM320" s="130">
        <f t="shared" si="23"/>
        <v>33.061503636492027</v>
      </c>
      <c r="AN320" s="130">
        <f t="shared" si="23"/>
        <v>32.553170878408423</v>
      </c>
      <c r="AO320" s="130">
        <f t="shared" si="23"/>
        <v>31.692402920720426</v>
      </c>
      <c r="AP320" s="130">
        <f t="shared" si="23"/>
        <v>31.821873111988687</v>
      </c>
      <c r="AQ320" s="130">
        <f t="shared" si="23"/>
        <v>32.018330746456662</v>
      </c>
      <c r="AR320" s="130">
        <f t="shared" si="23"/>
        <v>32.55874710775808</v>
      </c>
      <c r="AS320" s="130">
        <f t="shared" si="23"/>
        <v>49.631900533265942</v>
      </c>
      <c r="AT320" s="130">
        <f t="shared" si="23"/>
        <v>50.076054542747222</v>
      </c>
      <c r="AU320" s="130">
        <f t="shared" si="23"/>
        <v>47.910483165453492</v>
      </c>
      <c r="AV320" s="130">
        <f t="shared" si="23"/>
        <v>46.872741887461274</v>
      </c>
      <c r="AW320" s="130">
        <f t="shared" si="23"/>
        <v>46.437557009660232</v>
      </c>
      <c r="AX320" s="130">
        <f t="shared" si="23"/>
        <v>47.079934839445144</v>
      </c>
      <c r="AY320" s="130">
        <f t="shared" si="23"/>
        <v>0</v>
      </c>
      <c r="AZ320" s="130">
        <f t="shared" si="23"/>
        <v>0</v>
      </c>
      <c r="BA320" s="130">
        <f t="shared" si="23"/>
        <v>0</v>
      </c>
      <c r="BB320" s="130">
        <f t="shared" si="23"/>
        <v>0</v>
      </c>
      <c r="BC320" s="130">
        <f t="shared" si="23"/>
        <v>0</v>
      </c>
      <c r="BD320" s="130">
        <f t="shared" si="23"/>
        <v>0</v>
      </c>
      <c r="BE320" s="130">
        <f t="shared" si="23"/>
        <v>0</v>
      </c>
      <c r="BF320" s="130">
        <f t="shared" si="23"/>
        <v>0</v>
      </c>
      <c r="BG320" s="130">
        <f t="shared" si="23"/>
        <v>0</v>
      </c>
      <c r="BH320" s="130">
        <f t="shared" si="23"/>
        <v>0</v>
      </c>
      <c r="BI320" s="130">
        <f t="shared" si="23"/>
        <v>0</v>
      </c>
      <c r="BJ320" s="130">
        <f t="shared" si="23"/>
        <v>0</v>
      </c>
      <c r="BK320" s="130">
        <f t="shared" si="23"/>
        <v>0</v>
      </c>
      <c r="BL320" s="130">
        <f t="shared" si="23"/>
        <v>0</v>
      </c>
      <c r="BM320" s="130">
        <f t="shared" si="23"/>
        <v>0</v>
      </c>
      <c r="BN320" s="130">
        <f t="shared" si="23"/>
        <v>0</v>
      </c>
      <c r="BO320" s="130">
        <f t="shared" si="23"/>
        <v>0</v>
      </c>
      <c r="BP320" s="130">
        <f t="shared" si="23"/>
        <v>0</v>
      </c>
      <c r="BQ320" s="130">
        <f t="shared" si="23"/>
        <v>0</v>
      </c>
    </row>
    <row r="321" spans="3:69" x14ac:dyDescent="0.3">
      <c r="P321" s="125" t="s">
        <v>123</v>
      </c>
      <c r="Q321" s="126"/>
      <c r="R321" s="127" t="s">
        <v>88</v>
      </c>
      <c r="S321" s="130">
        <f t="shared" si="20"/>
        <v>781.21660852285322</v>
      </c>
      <c r="T321" s="126"/>
      <c r="U321" s="126"/>
      <c r="V321" s="126"/>
      <c r="W321" s="126"/>
      <c r="X321" s="130">
        <f t="shared" ref="X321:BQ321" si="24">SUM(X316:X317)</f>
        <v>0</v>
      </c>
      <c r="Y321" s="130">
        <f t="shared" si="24"/>
        <v>0</v>
      </c>
      <c r="Z321" s="130">
        <f t="shared" si="24"/>
        <v>0</v>
      </c>
      <c r="AA321" s="130">
        <f t="shared" si="24"/>
        <v>0</v>
      </c>
      <c r="AB321" s="130">
        <f t="shared" si="24"/>
        <v>30.758737367975634</v>
      </c>
      <c r="AC321" s="130">
        <f t="shared" si="24"/>
        <v>31.051447220141412</v>
      </c>
      <c r="AD321" s="130">
        <f t="shared" si="24"/>
        <v>31.175653009021978</v>
      </c>
      <c r="AE321" s="130">
        <f t="shared" si="24"/>
        <v>31.300355621058074</v>
      </c>
      <c r="AF321" s="130">
        <f t="shared" si="24"/>
        <v>31.425557043542305</v>
      </c>
      <c r="AG321" s="130">
        <f t="shared" si="24"/>
        <v>31.551259271716468</v>
      </c>
      <c r="AH321" s="130">
        <f t="shared" si="24"/>
        <v>31.67746430880333</v>
      </c>
      <c r="AI321" s="130">
        <f t="shared" si="24"/>
        <v>31.804174166038543</v>
      </c>
      <c r="AJ321" s="130">
        <f t="shared" si="24"/>
        <v>31.931390862702706</v>
      </c>
      <c r="AK321" s="130">
        <f t="shared" si="24"/>
        <v>32.059116426153508</v>
      </c>
      <c r="AL321" s="130">
        <f t="shared" si="24"/>
        <v>32.187352891858119</v>
      </c>
      <c r="AM321" s="130">
        <f t="shared" si="24"/>
        <v>32.316102303425559</v>
      </c>
      <c r="AN321" s="130">
        <f t="shared" si="24"/>
        <v>32.445366712639256</v>
      </c>
      <c r="AO321" s="130">
        <f t="shared" si="24"/>
        <v>37.396502800229399</v>
      </c>
      <c r="AP321" s="130">
        <f t="shared" si="24"/>
        <v>28.613180023394079</v>
      </c>
      <c r="AQ321" s="130">
        <f t="shared" si="24"/>
        <v>28.624978463552257</v>
      </c>
      <c r="AR321" s="130">
        <f t="shared" si="24"/>
        <v>28.71090330290151</v>
      </c>
      <c r="AS321" s="130">
        <f t="shared" si="24"/>
        <v>28.851245976394871</v>
      </c>
      <c r="AT321" s="130">
        <f t="shared" si="24"/>
        <v>29.460809687910803</v>
      </c>
      <c r="AU321" s="130">
        <f t="shared" si="24"/>
        <v>29.468710728179182</v>
      </c>
      <c r="AV321" s="130">
        <f t="shared" si="24"/>
        <v>29.641551418070566</v>
      </c>
      <c r="AW321" s="130">
        <f t="shared" si="24"/>
        <v>29.304029191129885</v>
      </c>
      <c r="AX321" s="130">
        <f t="shared" si="24"/>
        <v>28.998664602278922</v>
      </c>
      <c r="AY321" s="130">
        <f t="shared" si="24"/>
        <v>28.800064280368144</v>
      </c>
      <c r="AZ321" s="130">
        <f t="shared" si="24"/>
        <v>28.07192320528862</v>
      </c>
      <c r="BA321" s="130">
        <f t="shared" si="24"/>
        <v>13.590067638078088</v>
      </c>
      <c r="BB321" s="130">
        <f t="shared" si="24"/>
        <v>0</v>
      </c>
      <c r="BC321" s="130">
        <f t="shared" si="24"/>
        <v>0</v>
      </c>
      <c r="BD321" s="130">
        <f t="shared" si="24"/>
        <v>0</v>
      </c>
      <c r="BE321" s="130">
        <f t="shared" si="24"/>
        <v>0</v>
      </c>
      <c r="BF321" s="130">
        <f t="shared" si="24"/>
        <v>0</v>
      </c>
      <c r="BG321" s="130">
        <f t="shared" si="24"/>
        <v>0</v>
      </c>
      <c r="BH321" s="130">
        <f t="shared" si="24"/>
        <v>0</v>
      </c>
      <c r="BI321" s="130">
        <f t="shared" si="24"/>
        <v>0</v>
      </c>
      <c r="BJ321" s="130">
        <f t="shared" si="24"/>
        <v>0</v>
      </c>
      <c r="BK321" s="130">
        <f t="shared" si="24"/>
        <v>0</v>
      </c>
      <c r="BL321" s="130">
        <f t="shared" si="24"/>
        <v>0</v>
      </c>
      <c r="BM321" s="130">
        <f t="shared" si="24"/>
        <v>0</v>
      </c>
      <c r="BN321" s="130">
        <f t="shared" si="24"/>
        <v>0</v>
      </c>
      <c r="BO321" s="130">
        <f t="shared" si="24"/>
        <v>0</v>
      </c>
      <c r="BP321" s="130">
        <f t="shared" si="24"/>
        <v>0</v>
      </c>
      <c r="BQ321" s="130">
        <f t="shared" si="24"/>
        <v>0</v>
      </c>
    </row>
    <row r="322" spans="3:69" x14ac:dyDescent="0.3">
      <c r="P322" s="120" t="s">
        <v>95</v>
      </c>
      <c r="Q322" s="121"/>
      <c r="R322" s="122" t="s">
        <v>88</v>
      </c>
      <c r="S322" s="131">
        <f t="shared" si="20"/>
        <v>5449.5752304537655</v>
      </c>
      <c r="T322" s="121"/>
      <c r="U322" s="121"/>
      <c r="V322" s="121"/>
      <c r="W322" s="123"/>
      <c r="X322" s="132">
        <f t="shared" ref="X322:BQ322" si="25">SUM(X318:X321)</f>
        <v>0</v>
      </c>
      <c r="Y322" s="132">
        <f t="shared" si="25"/>
        <v>-2.6724838194444435E-3</v>
      </c>
      <c r="Z322" s="132">
        <f t="shared" si="25"/>
        <v>23.486201079818173</v>
      </c>
      <c r="AA322" s="132">
        <f t="shared" si="25"/>
        <v>23.727608208722007</v>
      </c>
      <c r="AB322" s="132">
        <f t="shared" si="25"/>
        <v>68.556293861237492</v>
      </c>
      <c r="AC322" s="132">
        <f t="shared" si="25"/>
        <v>114.14371803821417</v>
      </c>
      <c r="AD322" s="132">
        <f t="shared" si="25"/>
        <v>132.37588660183604</v>
      </c>
      <c r="AE322" s="132">
        <f t="shared" si="25"/>
        <v>136.6955109257417</v>
      </c>
      <c r="AF322" s="132">
        <f t="shared" si="25"/>
        <v>136.27187879364411</v>
      </c>
      <c r="AG322" s="132">
        <f t="shared" si="25"/>
        <v>147.5418282749097</v>
      </c>
      <c r="AH322" s="132">
        <f t="shared" si="25"/>
        <v>148.5070396742714</v>
      </c>
      <c r="AI322" s="132">
        <f t="shared" si="25"/>
        <v>148.62424311582379</v>
      </c>
      <c r="AJ322" s="132">
        <f t="shared" si="25"/>
        <v>149.47313646489209</v>
      </c>
      <c r="AK322" s="132">
        <f t="shared" si="25"/>
        <v>150.1090912806487</v>
      </c>
      <c r="AL322" s="132">
        <f t="shared" si="25"/>
        <v>150.05279184641591</v>
      </c>
      <c r="AM322" s="132">
        <f t="shared" si="25"/>
        <v>149.63012239923742</v>
      </c>
      <c r="AN322" s="132">
        <f t="shared" si="25"/>
        <v>149.57613030157984</v>
      </c>
      <c r="AO322" s="132">
        <f t="shared" si="25"/>
        <v>153.99390730069143</v>
      </c>
      <c r="AP322" s="132">
        <f t="shared" si="25"/>
        <v>145.66980258640169</v>
      </c>
      <c r="AQ322" s="132">
        <f t="shared" si="25"/>
        <v>146.3483184667964</v>
      </c>
      <c r="AR322" s="132">
        <f t="shared" si="25"/>
        <v>147.31195052306822</v>
      </c>
      <c r="AS322" s="132">
        <f t="shared" si="25"/>
        <v>164.9370005088841</v>
      </c>
      <c r="AT322" s="132">
        <f t="shared" si="25"/>
        <v>166.40759356743817</v>
      </c>
      <c r="AU322" s="132">
        <f t="shared" si="25"/>
        <v>164.52318576436735</v>
      </c>
      <c r="AV322" s="132">
        <f t="shared" si="25"/>
        <v>164.25081595580102</v>
      </c>
      <c r="AW322" s="132">
        <f t="shared" si="25"/>
        <v>186.18107762117933</v>
      </c>
      <c r="AX322" s="132">
        <f t="shared" si="25"/>
        <v>200.7600493963719</v>
      </c>
      <c r="AY322" s="132">
        <f t="shared" si="25"/>
        <v>157.02988241197016</v>
      </c>
      <c r="AZ322" s="132">
        <f t="shared" si="25"/>
        <v>160.05473547010547</v>
      </c>
      <c r="BA322" s="132">
        <f t="shared" si="25"/>
        <v>147.21692904827441</v>
      </c>
      <c r="BB322" s="132">
        <f t="shared" si="25"/>
        <v>132.79120581598053</v>
      </c>
      <c r="BC322" s="132">
        <f t="shared" si="25"/>
        <v>135.7051382899979</v>
      </c>
      <c r="BD322" s="132">
        <f t="shared" si="25"/>
        <v>139.14509232963493</v>
      </c>
      <c r="BE322" s="132">
        <f t="shared" si="25"/>
        <v>143.84076704757422</v>
      </c>
      <c r="BF322" s="132">
        <f t="shared" si="25"/>
        <v>142.7210173789048</v>
      </c>
      <c r="BG322" s="132">
        <f t="shared" si="25"/>
        <v>144.6556733183489</v>
      </c>
      <c r="BH322" s="132">
        <f t="shared" si="25"/>
        <v>147.37289095238128</v>
      </c>
      <c r="BI322" s="132">
        <f t="shared" si="25"/>
        <v>150.15671791078557</v>
      </c>
      <c r="BJ322" s="132">
        <f t="shared" si="25"/>
        <v>153.09844751912476</v>
      </c>
      <c r="BK322" s="132">
        <f t="shared" si="25"/>
        <v>139.87806149703934</v>
      </c>
      <c r="BL322" s="132">
        <f t="shared" si="25"/>
        <v>40.766070188352614</v>
      </c>
      <c r="BM322" s="132">
        <f t="shared" si="25"/>
        <v>22.554113035925056</v>
      </c>
      <c r="BN322" s="132">
        <f t="shared" si="25"/>
        <v>12.442983559420711</v>
      </c>
      <c r="BO322" s="132">
        <f t="shared" si="25"/>
        <v>10.992994605772093</v>
      </c>
      <c r="BP322" s="132">
        <f t="shared" si="25"/>
        <v>0</v>
      </c>
      <c r="BQ322" s="132">
        <f t="shared" si="25"/>
        <v>0</v>
      </c>
    </row>
    <row r="325" spans="3:69" x14ac:dyDescent="0.3">
      <c r="C325" s="115">
        <f>+MAX($B$10:C324)+0.1</f>
        <v>4.2999999999999989</v>
      </c>
      <c r="D325" s="114" t="s">
        <v>26</v>
      </c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  <c r="AN325" s="116"/>
      <c r="AO325" s="116"/>
      <c r="AP325" s="116"/>
      <c r="AQ325" s="116"/>
      <c r="AR325" s="116"/>
      <c r="AS325" s="116"/>
      <c r="AT325" s="116"/>
      <c r="AU325" s="116"/>
      <c r="AV325" s="116"/>
      <c r="AW325" s="116"/>
      <c r="AX325" s="116"/>
      <c r="AY325" s="116"/>
      <c r="AZ325" s="116"/>
      <c r="BA325" s="116"/>
      <c r="BB325" s="116"/>
      <c r="BC325" s="116"/>
      <c r="BD325" s="116"/>
      <c r="BE325" s="116"/>
      <c r="BF325" s="116"/>
      <c r="BG325" s="116"/>
      <c r="BH325" s="116"/>
      <c r="BI325" s="116"/>
      <c r="BJ325" s="116"/>
      <c r="BK325" s="116"/>
      <c r="BL325" s="116"/>
      <c r="BM325" s="116"/>
      <c r="BN325" s="116"/>
      <c r="BO325" s="116"/>
      <c r="BP325" s="116"/>
      <c r="BQ325" s="116"/>
    </row>
    <row r="327" spans="3:69" x14ac:dyDescent="0.3">
      <c r="P327" s="118" t="s">
        <v>108</v>
      </c>
      <c r="Q327" s="110" t="s">
        <v>34</v>
      </c>
      <c r="R327" s="119" t="s">
        <v>88</v>
      </c>
      <c r="S327" s="129">
        <f t="shared" ref="S327:S345" si="26">SUM(X327:BQ327)</f>
        <v>811.52592261632333</v>
      </c>
      <c r="X327" s="128">
        <f>'Phase II Outputs'!M421/1000</f>
        <v>0</v>
      </c>
      <c r="Y327" s="128">
        <f>'Phase II Outputs'!N421/1000</f>
        <v>-8.6974999999999986E-4</v>
      </c>
      <c r="Z327" s="128">
        <f>'Phase II Outputs'!O421/1000</f>
        <v>-0.31832849999999996</v>
      </c>
      <c r="AA327" s="128">
        <f>'Phase II Outputs'!P421/1000</f>
        <v>-0.31745875000000001</v>
      </c>
      <c r="AB327" s="128">
        <f>'Phase II Outputs'!Q421/1000</f>
        <v>-0.25401083993625556</v>
      </c>
      <c r="AC327" s="128">
        <f>'Phase II Outputs'!R421/1000</f>
        <v>17.735825189069153</v>
      </c>
      <c r="AD327" s="128">
        <f>'Phase II Outputs'!S421/1000</f>
        <v>17.80322272426136</v>
      </c>
      <c r="AE327" s="128">
        <f>'Phase II Outputs'!T421/1000</f>
        <v>17.857384412917845</v>
      </c>
      <c r="AF327" s="128">
        <f>'Phase II Outputs'!U421/1000</f>
        <v>17.898415292542524</v>
      </c>
      <c r="AG327" s="128">
        <f>'Phase II Outputs'!V421/1000</f>
        <v>17.900265273555789</v>
      </c>
      <c r="AH327" s="128">
        <f>'Phase II Outputs'!W421/1000</f>
        <v>17.644049642471305</v>
      </c>
      <c r="AI327" s="128">
        <f>'Phase II Outputs'!X421/1000</f>
        <v>17.649086574687587</v>
      </c>
      <c r="AJ327" s="128">
        <f>'Phase II Outputs'!Y421/1000</f>
        <v>17.666984878723849</v>
      </c>
      <c r="AK327" s="128">
        <f>'Phase II Outputs'!Z421/1000</f>
        <v>17.683815718433472</v>
      </c>
      <c r="AL327" s="128">
        <f>'Phase II Outputs'!AA421/1000</f>
        <v>17.672586597772135</v>
      </c>
      <c r="AM327" s="128">
        <f>'Phase II Outputs'!AB421/1000</f>
        <v>17.559775636654827</v>
      </c>
      <c r="AN327" s="128">
        <f>'Phase II Outputs'!AC421/1000</f>
        <v>17.585779648281044</v>
      </c>
      <c r="AO327" s="128">
        <f>'Phase II Outputs'!AD421/1000</f>
        <v>17.611151979506019</v>
      </c>
      <c r="AP327" s="128">
        <f>'Phase II Outputs'!AE421/1000</f>
        <v>17.635876080735574</v>
      </c>
      <c r="AQ327" s="128">
        <f>'Phase II Outputs'!AF421/1000</f>
        <v>17.675563693201781</v>
      </c>
      <c r="AR327" s="128">
        <f>'Phase II Outputs'!AG421/1000</f>
        <v>17.512529844051858</v>
      </c>
      <c r="AS327" s="128">
        <f>'Phase II Outputs'!AH421/1000</f>
        <v>17.549071970088473</v>
      </c>
      <c r="AT327" s="128">
        <f>'Phase II Outputs'!AI421/1000</f>
        <v>17.585519087017534</v>
      </c>
      <c r="AU327" s="128">
        <f>'Phase II Outputs'!AJ421/1000</f>
        <v>17.585913655735386</v>
      </c>
      <c r="AV327" s="128">
        <f>'Phase II Outputs'!AK421/1000</f>
        <v>17.463477340332489</v>
      </c>
      <c r="AW327" s="128">
        <f>'Phase II Outputs'!AL421/1000</f>
        <v>28.289998976159666</v>
      </c>
      <c r="AX327" s="128">
        <f>'Phase II Outputs'!AM421/1000</f>
        <v>28.408504891243325</v>
      </c>
      <c r="AY327" s="128">
        <f>'Phase II Outputs'!AN421/1000</f>
        <v>28.952628363550872</v>
      </c>
      <c r="AZ327" s="128">
        <f>'Phase II Outputs'!AO421/1000</f>
        <v>29.430253792514065</v>
      </c>
      <c r="BA327" s="128">
        <f>'Phase II Outputs'!AP421/1000</f>
        <v>29.669691215067431</v>
      </c>
      <c r="BB327" s="128">
        <f>'Phase II Outputs'!AQ421/1000</f>
        <v>29.456612793447814</v>
      </c>
      <c r="BC327" s="128">
        <f>'Phase II Outputs'!AR421/1000</f>
        <v>30.179964121401412</v>
      </c>
      <c r="BD327" s="128">
        <f>'Phase II Outputs'!AS421/1000</f>
        <v>31.00230554261427</v>
      </c>
      <c r="BE327" s="128">
        <f>'Phase II Outputs'!AT421/1000</f>
        <v>32.1383251936645</v>
      </c>
      <c r="BF327" s="128">
        <f>'Phase II Outputs'!AU421/1000</f>
        <v>31.722173791836024</v>
      </c>
      <c r="BG327" s="128">
        <f>'Phase II Outputs'!AV421/1000</f>
        <v>31.775277128934999</v>
      </c>
      <c r="BH327" s="128">
        <f>'Phase II Outputs'!AW421/1000</f>
        <v>32.424209609190491</v>
      </c>
      <c r="BI327" s="128">
        <f>'Phase II Outputs'!AX421/1000</f>
        <v>33.086120739051118</v>
      </c>
      <c r="BJ327" s="128">
        <f>'Phase II Outputs'!AY421/1000</f>
        <v>33.761270091508941</v>
      </c>
      <c r="BK327" s="128">
        <f>'Phase II Outputs'!AZ421/1000</f>
        <v>28.842958966034793</v>
      </c>
      <c r="BL327" s="128">
        <f>'Phase II Outputs'!BA421/1000</f>
        <v>0</v>
      </c>
      <c r="BM327" s="128">
        <f>'Phase II Outputs'!BB421/1000</f>
        <v>0</v>
      </c>
      <c r="BN327" s="128">
        <f>'Phase II Outputs'!BC421/1000</f>
        <v>0</v>
      </c>
      <c r="BO327" s="128">
        <f>'Phase II Outputs'!BD421/1000</f>
        <v>0</v>
      </c>
      <c r="BP327" s="128">
        <f>'Phase II Outputs'!BE421/1000</f>
        <v>0</v>
      </c>
      <c r="BQ327" s="128">
        <f>'Phase II Outputs'!BF421/1000</f>
        <v>0</v>
      </c>
    </row>
    <row r="328" spans="3:69" x14ac:dyDescent="0.3">
      <c r="P328" s="118" t="s">
        <v>109</v>
      </c>
      <c r="Q328" s="110" t="s">
        <v>35</v>
      </c>
      <c r="R328" s="119" t="s">
        <v>88</v>
      </c>
      <c r="S328" s="129">
        <f t="shared" si="26"/>
        <v>130.00810478733806</v>
      </c>
      <c r="X328" s="128">
        <f>'Phase II Outputs'!M423/1000</f>
        <v>0</v>
      </c>
      <c r="Y328" s="128">
        <f>'Phase II Outputs'!N423/1000</f>
        <v>-1.1777864583333333E-4</v>
      </c>
      <c r="Z328" s="128">
        <f>'Phase II Outputs'!O423/1000</f>
        <v>-4.3106984375000004E-2</v>
      </c>
      <c r="AA328" s="128">
        <f>'Phase II Outputs'!P423/1000</f>
        <v>-4.2989205729166667E-2</v>
      </c>
      <c r="AB328" s="128">
        <f>'Phase II Outputs'!Q423/1000</f>
        <v>0.87326614417652793</v>
      </c>
      <c r="AC328" s="128">
        <f>'Phase II Outputs'!R423/1000</f>
        <v>2.8386192641793095</v>
      </c>
      <c r="AD328" s="128">
        <f>'Phase II Outputs'!S423/1000</f>
        <v>2.8484638699215123</v>
      </c>
      <c r="AE328" s="128">
        <f>'Phase II Outputs'!T423/1000</f>
        <v>2.8562681623299331</v>
      </c>
      <c r="AF328" s="128">
        <f>'Phase II Outputs'!U423/1000</f>
        <v>2.8619067775047244</v>
      </c>
      <c r="AG328" s="128">
        <f>'Phase II Outputs'!V423/1000</f>
        <v>2.8483690896388905</v>
      </c>
      <c r="AH328" s="128">
        <f>'Phase II Outputs'!W423/1000</f>
        <v>2.8253516557846825</v>
      </c>
      <c r="AI328" s="128">
        <f>'Phase II Outputs'!X423/1000</f>
        <v>2.8251906070948571</v>
      </c>
      <c r="AJ328" s="128">
        <f>'Phase II Outputs'!Y423/1000</f>
        <v>2.8271133339971537</v>
      </c>
      <c r="AK328" s="128">
        <f>'Phase II Outputs'!Z423/1000</f>
        <v>2.8288429466628289</v>
      </c>
      <c r="AL328" s="128">
        <f>'Phase II Outputs'!AA423/1000</f>
        <v>2.81994966147104</v>
      </c>
      <c r="AM328" s="128">
        <f>'Phase II Outputs'!AB423/1000</f>
        <v>2.8098833009982092</v>
      </c>
      <c r="AN328" s="128">
        <f>'Phase II Outputs'!AC423/1000</f>
        <v>2.8131222610543509</v>
      </c>
      <c r="AO328" s="128">
        <f>'Phase II Outputs'!AD423/1000</f>
        <v>2.8162391793080852</v>
      </c>
      <c r="AP328" s="128">
        <f>'Phase II Outputs'!AE423/1000</f>
        <v>2.8192309797319504</v>
      </c>
      <c r="AQ328" s="128">
        <f>'Phase II Outputs'!AF423/1000</f>
        <v>2.8157658017170766</v>
      </c>
      <c r="AR328" s="128">
        <f>'Phase II Outputs'!AG423/1000</f>
        <v>2.8019388090792536</v>
      </c>
      <c r="AS328" s="128">
        <f>'Phase II Outputs'!AH423/1000</f>
        <v>2.8069028279087109</v>
      </c>
      <c r="AT328" s="128">
        <f>'Phase II Outputs'!AI423/1000</f>
        <v>2.8118325970276397</v>
      </c>
      <c r="AU328" s="128">
        <f>'Phase II Outputs'!AJ423/1000</f>
        <v>2.8108508470800406</v>
      </c>
      <c r="AV328" s="128">
        <f>'Phase II Outputs'!AK423/1000</f>
        <v>2.7813868295601187</v>
      </c>
      <c r="AW328" s="128">
        <f>'Phase II Outputs'!AL423/1000</f>
        <v>4.5900107552724636</v>
      </c>
      <c r="AX328" s="128">
        <f>'Phase II Outputs'!AM423/1000</f>
        <v>4.6084643623444919</v>
      </c>
      <c r="AY328" s="128">
        <f>'Phase II Outputs'!AN423/1000</f>
        <v>4.6964745467225564</v>
      </c>
      <c r="AZ328" s="128">
        <f>'Phase II Outputs'!AO423/1000</f>
        <v>4.773595578114624</v>
      </c>
      <c r="BA328" s="128">
        <f>'Phase II Outputs'!AP423/1000</f>
        <v>4.8117599273799438</v>
      </c>
      <c r="BB328" s="128">
        <f>'Phase II Outputs'!AQ423/1000</f>
        <v>4.7759321089045637</v>
      </c>
      <c r="BC328" s="128">
        <f>'Phase II Outputs'!AR423/1000</f>
        <v>4.8931633213684282</v>
      </c>
      <c r="BD328" s="128">
        <f>'Phase II Outputs'!AS423/1000</f>
        <v>5.0265561047426539</v>
      </c>
      <c r="BE328" s="128">
        <f>'Phase II Outputs'!AT423/1000</f>
        <v>5.2112050236428225</v>
      </c>
      <c r="BF328" s="128">
        <f>'Phase II Outputs'!AU423/1000</f>
        <v>5.1235943721209498</v>
      </c>
      <c r="BG328" s="128">
        <f>'Phase II Outputs'!AV423/1000</f>
        <v>5.1601896490442325</v>
      </c>
      <c r="BH328" s="128">
        <f>'Phase II Outputs'!AW423/1000</f>
        <v>5.2653602306006118</v>
      </c>
      <c r="BI328" s="128">
        <f>'Phase II Outputs'!AX423/1000</f>
        <v>5.3726342237881193</v>
      </c>
      <c r="BJ328" s="128">
        <f>'Phase II Outputs'!AY423/1000</f>
        <v>5.4820536968393778</v>
      </c>
      <c r="BK328" s="128">
        <f>'Phase II Outputs'!AZ423/1000</f>
        <v>2.962829908975336</v>
      </c>
      <c r="BL328" s="128">
        <f>'Phase II Outputs'!BA423/1000</f>
        <v>0</v>
      </c>
      <c r="BM328" s="128">
        <f>'Phase II Outputs'!BB423/1000</f>
        <v>0</v>
      </c>
      <c r="BN328" s="128">
        <f>'Phase II Outputs'!BC423/1000</f>
        <v>0</v>
      </c>
      <c r="BO328" s="128">
        <f>'Phase II Outputs'!BD423/1000</f>
        <v>0</v>
      </c>
      <c r="BP328" s="128">
        <f>'Phase II Outputs'!BE423/1000</f>
        <v>0</v>
      </c>
      <c r="BQ328" s="128">
        <f>'Phase II Outputs'!BF423/1000</f>
        <v>0</v>
      </c>
    </row>
    <row r="329" spans="3:69" x14ac:dyDescent="0.3">
      <c r="P329" s="118" t="s">
        <v>110</v>
      </c>
      <c r="Q329" s="110" t="s">
        <v>36</v>
      </c>
      <c r="R329" s="119" t="s">
        <v>88</v>
      </c>
      <c r="S329" s="129">
        <f t="shared" si="26"/>
        <v>621.71228975443387</v>
      </c>
      <c r="X329" s="128">
        <f>'Phase II Outputs'!M425/1000</f>
        <v>0</v>
      </c>
      <c r="Y329" s="128">
        <f>'Phase II Outputs'!N425/1000</f>
        <v>-4.8300116666666663E-4</v>
      </c>
      <c r="Z329" s="128">
        <f>'Phase II Outputs'!O425/1000</f>
        <v>-0.17677842699999996</v>
      </c>
      <c r="AA329" s="128">
        <f>'Phase II Outputs'!P425/1000</f>
        <v>-0.1762954258333333</v>
      </c>
      <c r="AB329" s="128">
        <f>'Phase II Outputs'!Q425/1000</f>
        <v>-0.1762954258333333</v>
      </c>
      <c r="AC329" s="128">
        <f>'Phase II Outputs'!R425/1000</f>
        <v>7.905404135982268</v>
      </c>
      <c r="AD329" s="128">
        <f>'Phase II Outputs'!S425/1000</f>
        <v>13.44528202033899</v>
      </c>
      <c r="AE329" s="128">
        <f>'Phase II Outputs'!T425/1000</f>
        <v>13.491425081655706</v>
      </c>
      <c r="AF329" s="128">
        <f>'Phase II Outputs'!U425/1000</f>
        <v>13.527901256925754</v>
      </c>
      <c r="AG329" s="128">
        <f>'Phase II Outputs'!V425/1000</f>
        <v>13.554119700382598</v>
      </c>
      <c r="AH329" s="128">
        <f>'Phase II Outputs'!W425/1000</f>
        <v>13.440216725940278</v>
      </c>
      <c r="AI329" s="128">
        <f>'Phase II Outputs'!X425/1000</f>
        <v>13.409052919895613</v>
      </c>
      <c r="AJ329" s="128">
        <f>'Phase II Outputs'!Y425/1000</f>
        <v>13.429788848999433</v>
      </c>
      <c r="AK329" s="128">
        <f>'Phase II Outputs'!Z425/1000</f>
        <v>13.449890328282953</v>
      </c>
      <c r="AL329" s="128">
        <f>'Phase II Outputs'!AA425/1000</f>
        <v>13.458114460596432</v>
      </c>
      <c r="AM329" s="128">
        <f>'Phase II Outputs'!AB425/1000</f>
        <v>13.415337238139966</v>
      </c>
      <c r="AN329" s="128">
        <f>'Phase II Outputs'!AC425/1000</f>
        <v>13.423464671706657</v>
      </c>
      <c r="AO329" s="128">
        <f>'Phase II Outputs'!AD425/1000</f>
        <v>13.451080540916795</v>
      </c>
      <c r="AP329" s="128">
        <f>'Phase II Outputs'!AE425/1000</f>
        <v>13.478401039331175</v>
      </c>
      <c r="AQ329" s="128">
        <f>'Phase II Outputs'!AF425/1000</f>
        <v>13.530199706736228</v>
      </c>
      <c r="AR329" s="128">
        <f>'Phase II Outputs'!AG425/1000</f>
        <v>13.467121054823707</v>
      </c>
      <c r="AS329" s="128">
        <f>'Phase II Outputs'!AH425/1000</f>
        <v>13.475400286998068</v>
      </c>
      <c r="AT329" s="128">
        <f>'Phase II Outputs'!AI425/1000</f>
        <v>13.512937111134956</v>
      </c>
      <c r="AU329" s="128">
        <f>'Phase II Outputs'!AJ425/1000</f>
        <v>13.523800276330988</v>
      </c>
      <c r="AV329" s="128">
        <f>'Phase II Outputs'!AK425/1000</f>
        <v>13.533747324252145</v>
      </c>
      <c r="AW329" s="128">
        <f>'Phase II Outputs'!AL425/1000</f>
        <v>17.362501763147236</v>
      </c>
      <c r="AX329" s="128">
        <f>'Phase II Outputs'!AM425/1000</f>
        <v>21.932288052537778</v>
      </c>
      <c r="AY329" s="128">
        <f>'Phase II Outputs'!AN425/1000</f>
        <v>22.351339751938681</v>
      </c>
      <c r="AZ329" s="128">
        <f>'Phase II Outputs'!AO425/1000</f>
        <v>22.72103597527169</v>
      </c>
      <c r="BA329" s="128">
        <f>'Phase II Outputs'!AP425/1000</f>
        <v>23.038091363586023</v>
      </c>
      <c r="BB329" s="128">
        <f>'Phase II Outputs'!AQ425/1000</f>
        <v>22.768141628045203</v>
      </c>
      <c r="BC329" s="128">
        <f>'Phase II Outputs'!AR425/1000</f>
        <v>23.32199862714074</v>
      </c>
      <c r="BD329" s="128">
        <f>'Phase II Outputs'!AS425/1000</f>
        <v>23.949998604302074</v>
      </c>
      <c r="BE329" s="128">
        <f>'Phase II Outputs'!AT425/1000</f>
        <v>24.812334105331285</v>
      </c>
      <c r="BF329" s="128">
        <f>'Phase II Outputs'!AU425/1000</f>
        <v>24.679590690983112</v>
      </c>
      <c r="BG329" s="128">
        <f>'Phase II Outputs'!AV425/1000</f>
        <v>24.70216404362661</v>
      </c>
      <c r="BH329" s="128">
        <f>'Phase II Outputs'!AW425/1000</f>
        <v>25.142545314892509</v>
      </c>
      <c r="BI329" s="128">
        <f>'Phase II Outputs'!AX425/1000</f>
        <v>25.653763075032433</v>
      </c>
      <c r="BJ329" s="128">
        <f>'Phase II Outputs'!AY425/1000</f>
        <v>26.175205190375156</v>
      </c>
      <c r="BK329" s="128">
        <f>'Phase II Outputs'!AZ425/1000</f>
        <v>26.70707614802474</v>
      </c>
      <c r="BL329" s="128">
        <f>'Phase II Outputs'!BA425/1000</f>
        <v>3.0013829706611794</v>
      </c>
      <c r="BM329" s="128">
        <f>'Phase II Outputs'!BB425/1000</f>
        <v>0</v>
      </c>
      <c r="BN329" s="128">
        <f>'Phase II Outputs'!BC425/1000</f>
        <v>0</v>
      </c>
      <c r="BO329" s="128">
        <f>'Phase II Outputs'!BD425/1000</f>
        <v>0</v>
      </c>
      <c r="BP329" s="128">
        <f>'Phase II Outputs'!BE425/1000</f>
        <v>0</v>
      </c>
      <c r="BQ329" s="128">
        <f>'Phase II Outputs'!BF425/1000</f>
        <v>0</v>
      </c>
    </row>
    <row r="330" spans="3:69" x14ac:dyDescent="0.3">
      <c r="P330" s="118" t="s">
        <v>111</v>
      </c>
      <c r="Q330" s="110" t="s">
        <v>37</v>
      </c>
      <c r="R330" s="119" t="s">
        <v>88</v>
      </c>
      <c r="S330" s="129">
        <f t="shared" si="26"/>
        <v>450.36457970654612</v>
      </c>
      <c r="X330" s="128">
        <f>'Phase II Outputs'!M427/1000</f>
        <v>0</v>
      </c>
      <c r="Y330" s="128">
        <f>'Phase II Outputs'!N427/1000</f>
        <v>-4.14001E-4</v>
      </c>
      <c r="Z330" s="128">
        <f>'Phase II Outputs'!O427/1000</f>
        <v>-0.15152436600000002</v>
      </c>
      <c r="AA330" s="128">
        <f>'Phase II Outputs'!P427/1000</f>
        <v>-0.151110365</v>
      </c>
      <c r="AB330" s="128">
        <f>'Phase II Outputs'!Q427/1000</f>
        <v>-0.151110365</v>
      </c>
      <c r="AC330" s="128">
        <f>'Phase II Outputs'!R427/1000</f>
        <v>1.8047282905427213</v>
      </c>
      <c r="AD330" s="128">
        <f>'Phase II Outputs'!S427/1000</f>
        <v>9.802088931553218</v>
      </c>
      <c r="AE330" s="128">
        <f>'Phase II Outputs'!T427/1000</f>
        <v>9.833118658724997</v>
      </c>
      <c r="AF330" s="128">
        <f>'Phase II Outputs'!U427/1000</f>
        <v>9.8569898275233179</v>
      </c>
      <c r="AG330" s="128">
        <f>'Phase II Outputs'!V427/1000</f>
        <v>9.8732675109424601</v>
      </c>
      <c r="AH330" s="128">
        <f>'Phase II Outputs'!W427/1000</f>
        <v>9.8321277938321661</v>
      </c>
      <c r="AI330" s="128">
        <f>'Phase II Outputs'!X427/1000</f>
        <v>9.7391278201199789</v>
      </c>
      <c r="AJ330" s="128">
        <f>'Phase II Outputs'!Y427/1000</f>
        <v>9.7507468433088853</v>
      </c>
      <c r="AK330" s="128">
        <f>'Phase II Outputs'!Z427/1000</f>
        <v>9.7618207922028706</v>
      </c>
      <c r="AL330" s="128">
        <f>'Phase II Outputs'!AA427/1000</f>
        <v>9.7640968983394032</v>
      </c>
      <c r="AM330" s="128">
        <f>'Phase II Outputs'!AB427/1000</f>
        <v>9.7504415367975774</v>
      </c>
      <c r="AN330" s="128">
        <f>'Phase II Outputs'!AC427/1000</f>
        <v>9.7207034435531234</v>
      </c>
      <c r="AO330" s="128">
        <f>'Phase II Outputs'!AD427/1000</f>
        <v>9.7367540177165157</v>
      </c>
      <c r="AP330" s="128">
        <f>'Phase II Outputs'!AE427/1000</f>
        <v>9.7524958869220821</v>
      </c>
      <c r="AQ330" s="128">
        <f>'Phase II Outputs'!AF427/1000</f>
        <v>9.7861084694702107</v>
      </c>
      <c r="AR330" s="128">
        <f>'Phase II Outputs'!AG427/1000</f>
        <v>9.7670866804943817</v>
      </c>
      <c r="AS330" s="128">
        <f>'Phase II Outputs'!AH427/1000</f>
        <v>9.7217891627884594</v>
      </c>
      <c r="AT330" s="128">
        <f>'Phase II Outputs'!AI427/1000</f>
        <v>9.7443418699648277</v>
      </c>
      <c r="AU330" s="128">
        <f>'Phase II Outputs'!AJ427/1000</f>
        <v>9.7472111587151886</v>
      </c>
      <c r="AV330" s="128">
        <f>'Phase II Outputs'!AK427/1000</f>
        <v>9.749298291019084</v>
      </c>
      <c r="AW330" s="128">
        <f>'Phase II Outputs'!AL427/1000</f>
        <v>9.6604206635006999</v>
      </c>
      <c r="AX330" s="128">
        <f>'Phase II Outputs'!AM427/1000</f>
        <v>15.748558188224502</v>
      </c>
      <c r="AY330" s="128">
        <f>'Phase II Outputs'!AN427/1000</f>
        <v>16.049782855058321</v>
      </c>
      <c r="AZ330" s="128">
        <f>'Phase II Outputs'!AO427/1000</f>
        <v>16.314659232594348</v>
      </c>
      <c r="BA330" s="128">
        <f>'Phase II Outputs'!AP427/1000</f>
        <v>16.540773671466052</v>
      </c>
      <c r="BB330" s="128">
        <f>'Phase II Outputs'!AQ427/1000</f>
        <v>16.437386569718669</v>
      </c>
      <c r="BC330" s="128">
        <f>'Phase II Outputs'!AR427/1000</f>
        <v>16.735591480618623</v>
      </c>
      <c r="BD330" s="128">
        <f>'Phase II Outputs'!AS427/1000</f>
        <v>17.189505650455555</v>
      </c>
      <c r="BE330" s="128">
        <f>'Phase II Outputs'!AT427/1000</f>
        <v>17.815258999294951</v>
      </c>
      <c r="BF330" s="128">
        <f>'Phase II Outputs'!AU427/1000</f>
        <v>17.710582376716385</v>
      </c>
      <c r="BG330" s="128">
        <f>'Phase II Outputs'!AV427/1000</f>
        <v>17.898170012788562</v>
      </c>
      <c r="BH330" s="128">
        <f>'Phase II Outputs'!AW427/1000</f>
        <v>18.004041806545079</v>
      </c>
      <c r="BI330" s="128">
        <f>'Phase II Outputs'!AX427/1000</f>
        <v>18.37089664123857</v>
      </c>
      <c r="BJ330" s="128">
        <f>'Phase II Outputs'!AY427/1000</f>
        <v>18.745088572625935</v>
      </c>
      <c r="BK330" s="128">
        <f>'Phase II Outputs'!AZ427/1000</f>
        <v>19.126764342641035</v>
      </c>
      <c r="BL330" s="128">
        <f>'Phase II Outputs'!BA427/1000</f>
        <v>10.976913855527362</v>
      </c>
      <c r="BM330" s="128">
        <f>'Phase II Outputs'!BB427/1000</f>
        <v>0</v>
      </c>
      <c r="BN330" s="128">
        <f>'Phase II Outputs'!BC427/1000</f>
        <v>0</v>
      </c>
      <c r="BO330" s="128">
        <f>'Phase II Outputs'!BD427/1000</f>
        <v>0</v>
      </c>
      <c r="BP330" s="128">
        <f>'Phase II Outputs'!BE427/1000</f>
        <v>0</v>
      </c>
      <c r="BQ330" s="128">
        <f>'Phase II Outputs'!BF427/1000</f>
        <v>0</v>
      </c>
    </row>
    <row r="331" spans="3:69" x14ac:dyDescent="0.3">
      <c r="P331" s="118" t="s">
        <v>112</v>
      </c>
      <c r="Q331" s="110" t="s">
        <v>38</v>
      </c>
      <c r="R331" s="119" t="s">
        <v>88</v>
      </c>
      <c r="S331" s="129">
        <f t="shared" si="26"/>
        <v>381.3736928969347</v>
      </c>
      <c r="X331" s="128">
        <f>'Phase II Outputs'!M429/1000</f>
        <v>0</v>
      </c>
      <c r="Y331" s="128">
        <f>'Phase II Outputs'!N429/1000</f>
        <v>-3.220007777777777E-4</v>
      </c>
      <c r="Z331" s="128">
        <f>'Phase II Outputs'!O429/1000</f>
        <v>-0.11785228466666667</v>
      </c>
      <c r="AA331" s="128">
        <f>'Phase II Outputs'!P429/1000</f>
        <v>-0.11753028388888888</v>
      </c>
      <c r="AB331" s="128">
        <f>'Phase II Outputs'!Q429/1000</f>
        <v>-0.11753028388888888</v>
      </c>
      <c r="AC331" s="128">
        <f>'Phase II Outputs'!R429/1000</f>
        <v>5.7536316545669077</v>
      </c>
      <c r="AD331" s="128">
        <f>'Phase II Outputs'!S429/1000</f>
        <v>8.2657205682390487</v>
      </c>
      <c r="AE331" s="128">
        <f>'Phase II Outputs'!T429/1000</f>
        <v>8.2924615300846298</v>
      </c>
      <c r="AF331" s="128">
        <f>'Phase II Outputs'!U429/1000</f>
        <v>8.3131289539226021</v>
      </c>
      <c r="AG331" s="128">
        <f>'Phase II Outputs'!V429/1000</f>
        <v>8.3273532832613277</v>
      </c>
      <c r="AH331" s="128">
        <f>'Phase II Outputs'!W429/1000</f>
        <v>8.2385937897382</v>
      </c>
      <c r="AI331" s="128">
        <f>'Phase II Outputs'!X429/1000</f>
        <v>8.2249712949027955</v>
      </c>
      <c r="AJ331" s="128">
        <f>'Phase II Outputs'!Y429/1000</f>
        <v>8.235496701457123</v>
      </c>
      <c r="AK331" s="128">
        <f>'Phase II Outputs'!Z429/1000</f>
        <v>8.2455786364173989</v>
      </c>
      <c r="AL331" s="128">
        <f>'Phase II Outputs'!AA429/1000</f>
        <v>8.2481993560273636</v>
      </c>
      <c r="AM331" s="128">
        <f>'Phase II Outputs'!AB429/1000</f>
        <v>8.2117383978730434</v>
      </c>
      <c r="AN331" s="128">
        <f>'Phase II Outputs'!AC429/1000</f>
        <v>8.2178803272966636</v>
      </c>
      <c r="AO331" s="128">
        <f>'Phase II Outputs'!AD429/1000</f>
        <v>8.2323819666708431</v>
      </c>
      <c r="AP331" s="128">
        <f>'Phase II Outputs'!AE429/1000</f>
        <v>8.2466454187502531</v>
      </c>
      <c r="AQ331" s="128">
        <f>'Phase II Outputs'!AF429/1000</f>
        <v>8.2761310055057482</v>
      </c>
      <c r="AR331" s="128">
        <f>'Phase II Outputs'!AG429/1000</f>
        <v>8.2232626940364941</v>
      </c>
      <c r="AS331" s="128">
        <f>'Phase II Outputs'!AH429/1000</f>
        <v>8.2308936480580854</v>
      </c>
      <c r="AT331" s="128">
        <f>'Phase II Outputs'!AI429/1000</f>
        <v>8.2512032220663052</v>
      </c>
      <c r="AU331" s="128">
        <f>'Phase II Outputs'!AJ429/1000</f>
        <v>8.2548040121172743</v>
      </c>
      <c r="AV331" s="128">
        <f>'Phase II Outputs'!AK429/1000</f>
        <v>8.2577703116863912</v>
      </c>
      <c r="AW331" s="128">
        <f>'Phase II Outputs'!AL429/1000</f>
        <v>10.641151007160603</v>
      </c>
      <c r="AX331" s="128">
        <f>'Phase II Outputs'!AM429/1000</f>
        <v>13.502949349853672</v>
      </c>
      <c r="AY331" s="128">
        <f>'Phase II Outputs'!AN429/1000</f>
        <v>13.760998280212871</v>
      </c>
      <c r="AZ331" s="128">
        <f>'Phase II Outputs'!AO429/1000</f>
        <v>13.988174297592304</v>
      </c>
      <c r="BA331" s="128">
        <f>'Phase II Outputs'!AP429/1000</f>
        <v>14.182425584941056</v>
      </c>
      <c r="BB331" s="128">
        <f>'Phase II Outputs'!AQ429/1000</f>
        <v>14.010249010003525</v>
      </c>
      <c r="BC331" s="128">
        <f>'Phase II Outputs'!AR429/1000</f>
        <v>14.352143892360811</v>
      </c>
      <c r="BD331" s="128">
        <f>'Phase II Outputs'!AS429/1000</f>
        <v>14.740236647018261</v>
      </c>
      <c r="BE331" s="128">
        <f>'Phase II Outputs'!AT429/1000</f>
        <v>15.274503419062912</v>
      </c>
      <c r="BF331" s="128">
        <f>'Phase II Outputs'!AU429/1000</f>
        <v>15.187653711701213</v>
      </c>
      <c r="BG331" s="128">
        <f>'Phase II Outputs'!AV429/1000</f>
        <v>15.175511504529112</v>
      </c>
      <c r="BH331" s="128">
        <f>'Phase II Outputs'!AW429/1000</f>
        <v>15.457513475239542</v>
      </c>
      <c r="BI331" s="128">
        <f>'Phase II Outputs'!AX429/1000</f>
        <v>15.772104354877476</v>
      </c>
      <c r="BJ331" s="128">
        <f>'Phase II Outputs'!AY429/1000</f>
        <v>16.092987052108171</v>
      </c>
      <c r="BK331" s="128">
        <f>'Phase II Outputs'!AZ429/1000</f>
        <v>16.420287403283481</v>
      </c>
      <c r="BL331" s="128">
        <f>'Phase II Outputs'!BA429/1000</f>
        <v>0.62019198753341964</v>
      </c>
      <c r="BM331" s="128">
        <f>'Phase II Outputs'!BB429/1000</f>
        <v>0</v>
      </c>
      <c r="BN331" s="128">
        <f>'Phase II Outputs'!BC429/1000</f>
        <v>0</v>
      </c>
      <c r="BO331" s="128">
        <f>'Phase II Outputs'!BD429/1000</f>
        <v>0</v>
      </c>
      <c r="BP331" s="128">
        <f>'Phase II Outputs'!BE429/1000</f>
        <v>0</v>
      </c>
      <c r="BQ331" s="128">
        <f>'Phase II Outputs'!BF429/1000</f>
        <v>0</v>
      </c>
    </row>
    <row r="332" spans="3:69" x14ac:dyDescent="0.3">
      <c r="P332" s="118" t="s">
        <v>113</v>
      </c>
      <c r="Q332" s="110" t="s">
        <v>39</v>
      </c>
      <c r="R332" s="119" t="s">
        <v>88</v>
      </c>
      <c r="S332" s="129">
        <f t="shared" si="26"/>
        <v>135.32321172205994</v>
      </c>
      <c r="X332" s="128">
        <f>'Phase II Outputs'!M431/1000</f>
        <v>0</v>
      </c>
      <c r="Y332" s="128">
        <f>'Phase II Outputs'!N431/1000</f>
        <v>-1.1777864583333333E-4</v>
      </c>
      <c r="Z332" s="128">
        <f>'Phase II Outputs'!O431/1000</f>
        <v>-4.3106984375000004E-2</v>
      </c>
      <c r="AA332" s="128">
        <f>'Phase II Outputs'!P431/1000</f>
        <v>-4.2989205729166667E-2</v>
      </c>
      <c r="AB332" s="128">
        <f>'Phase II Outputs'!Q431/1000</f>
        <v>0.92354677336234536</v>
      </c>
      <c r="AC332" s="128">
        <f>'Phase II Outputs'!R431/1000</f>
        <v>2.9139348252495618</v>
      </c>
      <c r="AD332" s="128">
        <f>'Phase II Outputs'!S431/1000</f>
        <v>2.9242642909052923</v>
      </c>
      <c r="AE332" s="128">
        <f>'Phase II Outputs'!T431/1000</f>
        <v>2.9324682555194665</v>
      </c>
      <c r="AF332" s="128">
        <f>'Phase II Outputs'!U431/1000</f>
        <v>2.9384159361570292</v>
      </c>
      <c r="AG332" s="128">
        <f>'Phase II Outputs'!V431/1000</f>
        <v>2.9250910677773172</v>
      </c>
      <c r="AH332" s="128">
        <f>'Phase II Outputs'!W431/1000</f>
        <v>2.9021843406059489</v>
      </c>
      <c r="AI332" s="128">
        <f>'Phase II Outputs'!X431/1000</f>
        <v>2.9021279378015001</v>
      </c>
      <c r="AJ332" s="128">
        <f>'Phase II Outputs'!Y431/1000</f>
        <v>2.9042532310643034</v>
      </c>
      <c r="AK332" s="128">
        <f>'Phase II Outputs'!Z431/1000</f>
        <v>2.9061830795071923</v>
      </c>
      <c r="AL332" s="128">
        <f>'Phase II Outputs'!AA431/1000</f>
        <v>2.8973791899183388</v>
      </c>
      <c r="AM332" s="128">
        <f>'Phase II Outputs'!AB431/1000</f>
        <v>2.8875059242702359</v>
      </c>
      <c r="AN332" s="128">
        <f>'Phase II Outputs'!AC431/1000</f>
        <v>2.8910480739122026</v>
      </c>
      <c r="AO332" s="128">
        <f>'Phase II Outputs'!AD431/1000</f>
        <v>2.8944698888242977</v>
      </c>
      <c r="AP332" s="128">
        <f>'Phase II Outputs'!AE431/1000</f>
        <v>2.897768312307667</v>
      </c>
      <c r="AQ332" s="128">
        <f>'Phase II Outputs'!AF431/1000</f>
        <v>2.8948508829032042</v>
      </c>
      <c r="AR332" s="128">
        <f>'Phase II Outputs'!AG431/1000</f>
        <v>2.8813388130540738</v>
      </c>
      <c r="AS332" s="128">
        <f>'Phase II Outputs'!AH431/1000</f>
        <v>2.8867441620626408</v>
      </c>
      <c r="AT332" s="128">
        <f>'Phase II Outputs'!AI431/1000</f>
        <v>2.8921221471796645</v>
      </c>
      <c r="AU332" s="128">
        <f>'Phase II Outputs'!AJ431/1000</f>
        <v>2.891336559456275</v>
      </c>
      <c r="AV332" s="128">
        <f>'Phase II Outputs'!AK431/1000</f>
        <v>2.8616549958955058</v>
      </c>
      <c r="AW332" s="128">
        <f>'Phase II Outputs'!AL431/1000</f>
        <v>4.8217616025549539</v>
      </c>
      <c r="AX332" s="128">
        <f>'Phase II Outputs'!AM431/1000</f>
        <v>4.8415609212347466</v>
      </c>
      <c r="AY332" s="128">
        <f>'Phase II Outputs'!AN431/1000</f>
        <v>4.9339941158094511</v>
      </c>
      <c r="AZ332" s="128">
        <f>'Phase II Outputs'!AO431/1000</f>
        <v>5.0150689244228381</v>
      </c>
      <c r="BA332" s="128">
        <f>'Phase II Outputs'!AP431/1000</f>
        <v>5.0554805753025844</v>
      </c>
      <c r="BB332" s="128">
        <f>'Phase II Outputs'!AQ431/1000</f>
        <v>5.0186491366848918</v>
      </c>
      <c r="BC332" s="128">
        <f>'Phase II Outputs'!AR431/1000</f>
        <v>5.1416364161115489</v>
      </c>
      <c r="BD332" s="128">
        <f>'Phase II Outputs'!AS431/1000</f>
        <v>5.2815095584444682</v>
      </c>
      <c r="BE332" s="128">
        <f>'Phase II Outputs'!AT431/1000</f>
        <v>5.4749106356087731</v>
      </c>
      <c r="BF332" s="128">
        <f>'Phase II Outputs'!AU431/1000</f>
        <v>5.3851407822443287</v>
      </c>
      <c r="BG332" s="128">
        <f>'Phase II Outputs'!AV431/1000</f>
        <v>5.4255234769810627</v>
      </c>
      <c r="BH332" s="128">
        <f>'Phase II Outputs'!AW431/1000</f>
        <v>5.5360318964570219</v>
      </c>
      <c r="BI332" s="128">
        <f>'Phase II Outputs'!AX431/1000</f>
        <v>5.6487504843225</v>
      </c>
      <c r="BJ332" s="128">
        <f>'Phase II Outputs'!AY431/1000</f>
        <v>5.7637234439452865</v>
      </c>
      <c r="BK332" s="128">
        <f>'Phase II Outputs'!AZ431/1000</f>
        <v>3.1169950329514151</v>
      </c>
      <c r="BL332" s="128">
        <f>'Phase II Outputs'!BA431/1000</f>
        <v>0</v>
      </c>
      <c r="BM332" s="128">
        <f>'Phase II Outputs'!BB431/1000</f>
        <v>0</v>
      </c>
      <c r="BN332" s="128">
        <f>'Phase II Outputs'!BC431/1000</f>
        <v>0</v>
      </c>
      <c r="BO332" s="128">
        <f>'Phase II Outputs'!BD431/1000</f>
        <v>0</v>
      </c>
      <c r="BP332" s="128">
        <f>'Phase II Outputs'!BE431/1000</f>
        <v>0</v>
      </c>
      <c r="BQ332" s="128">
        <f>'Phase II Outputs'!BF431/1000</f>
        <v>0</v>
      </c>
    </row>
    <row r="333" spans="3:69" x14ac:dyDescent="0.3">
      <c r="P333" s="118" t="s">
        <v>114</v>
      </c>
      <c r="Q333" s="110" t="s">
        <v>40</v>
      </c>
      <c r="R333" s="119" t="s">
        <v>88</v>
      </c>
      <c r="S333" s="129">
        <f t="shared" si="26"/>
        <v>96.319447217214588</v>
      </c>
      <c r="X333" s="128">
        <f>'Phase II Outputs'!M433/1000</f>
        <v>0</v>
      </c>
      <c r="Y333" s="128">
        <f>'Phase II Outputs'!N433/1000</f>
        <v>-1.312390625E-4</v>
      </c>
      <c r="Z333" s="128">
        <f>'Phase II Outputs'!O433/1000</f>
        <v>-4.8033496874999998E-2</v>
      </c>
      <c r="AA333" s="128">
        <f>'Phase II Outputs'!P433/1000</f>
        <v>-4.7902257812500001E-2</v>
      </c>
      <c r="AB333" s="128">
        <f>'Phase II Outputs'!Q433/1000</f>
        <v>0.95533207217260541</v>
      </c>
      <c r="AC333" s="128">
        <f>'Phase II Outputs'!R433/1000</f>
        <v>2.035891159917333</v>
      </c>
      <c r="AD333" s="128">
        <f>'Phase II Outputs'!S433/1000</f>
        <v>2.0417005429793744</v>
      </c>
      <c r="AE333" s="128">
        <f>'Phase II Outputs'!T433/1000</f>
        <v>2.0459065750192478</v>
      </c>
      <c r="AF333" s="128">
        <f>'Phase II Outputs'!U433/1000</f>
        <v>2.0484120874871965</v>
      </c>
      <c r="AG333" s="128">
        <f>'Phase II Outputs'!V433/1000</f>
        <v>2.0255494774365124</v>
      </c>
      <c r="AH333" s="128">
        <f>'Phase II Outputs'!W433/1000</f>
        <v>2.0071047903200698</v>
      </c>
      <c r="AI333" s="128">
        <f>'Phase II Outputs'!X433/1000</f>
        <v>2.0048541207718111</v>
      </c>
      <c r="AJ333" s="128">
        <f>'Phase II Outputs'!Y433/1000</f>
        <v>2.0041687423574746</v>
      </c>
      <c r="AK333" s="128">
        <f>'Phase II Outputs'!Z433/1000</f>
        <v>2.0032945945361686</v>
      </c>
      <c r="AL333" s="128">
        <f>'Phase II Outputs'!AA433/1000</f>
        <v>1.9892126261410714</v>
      </c>
      <c r="AM333" s="128">
        <f>'Phase II Outputs'!AB433/1000</f>
        <v>1.9797190679146675</v>
      </c>
      <c r="AN333" s="128">
        <f>'Phase II Outputs'!AC433/1000</f>
        <v>1.9797933617192047</v>
      </c>
      <c r="AO333" s="128">
        <f>'Phase II Outputs'!AD433/1000</f>
        <v>1.9797285814139431</v>
      </c>
      <c r="AP333" s="128">
        <f>'Phase II Outputs'!AE433/1000</f>
        <v>1.9795214676127337</v>
      </c>
      <c r="AQ333" s="128">
        <f>'Phase II Outputs'!AF433/1000</f>
        <v>1.9669339017761667</v>
      </c>
      <c r="AR333" s="128">
        <f>'Phase II Outputs'!AG433/1000</f>
        <v>1.9545055071298616</v>
      </c>
      <c r="AS333" s="128">
        <f>'Phase II Outputs'!AH433/1000</f>
        <v>1.9555428433857183</v>
      </c>
      <c r="AT333" s="128">
        <f>'Phase II Outputs'!AI433/1000</f>
        <v>1.9565014587352145</v>
      </c>
      <c r="AU333" s="128">
        <f>'Phase II Outputs'!AJ433/1000</f>
        <v>1.9528546121751946</v>
      </c>
      <c r="AV333" s="128">
        <f>'Phase II Outputs'!AK433/1000</f>
        <v>2.6502467267776537</v>
      </c>
      <c r="AW333" s="128">
        <f>'Phase II Outputs'!AL433/1000</f>
        <v>3.5347399340846843</v>
      </c>
      <c r="AX333" s="128">
        <f>'Phase II Outputs'!AM433/1000</f>
        <v>3.5492450034653262</v>
      </c>
      <c r="AY333" s="128">
        <f>'Phase II Outputs'!AN433/1000</f>
        <v>3.6078602525515513</v>
      </c>
      <c r="AZ333" s="128">
        <f>'Phase II Outputs'!AO433/1000</f>
        <v>3.6673641041214551</v>
      </c>
      <c r="BA333" s="128">
        <f>'Phase II Outputs'!AP433/1000</f>
        <v>3.6621692284855425</v>
      </c>
      <c r="BB333" s="128">
        <f>'Phase II Outputs'!AQ433/1000</f>
        <v>3.6329132794933185</v>
      </c>
      <c r="BC333" s="128">
        <f>'Phase II Outputs'!AR433/1000</f>
        <v>3.7225807482355648</v>
      </c>
      <c r="BD333" s="128">
        <f>'Phase II Outputs'!AS433/1000</f>
        <v>3.8453522069192574</v>
      </c>
      <c r="BE333" s="128">
        <f>'Phase II Outputs'!AT433/1000</f>
        <v>4.0084072123698977</v>
      </c>
      <c r="BF333" s="128">
        <f>'Phase II Outputs'!AU433/1000</f>
        <v>3.8933167756489535</v>
      </c>
      <c r="BG333" s="128">
        <f>'Phase II Outputs'!AV433/1000</f>
        <v>3.9484886610346184</v>
      </c>
      <c r="BH333" s="128">
        <f>'Phase II Outputs'!AW433/1000</f>
        <v>4.0292626864791492</v>
      </c>
      <c r="BI333" s="128">
        <f>'Phase II Outputs'!AX433/1000</f>
        <v>4.1116521924325733</v>
      </c>
      <c r="BJ333" s="128">
        <f>'Phase II Outputs'!AY433/1000</f>
        <v>4.1956894885050646</v>
      </c>
      <c r="BK333" s="128">
        <f>'Phase II Outputs'!AZ433/1000</f>
        <v>1.489698119358402</v>
      </c>
      <c r="BL333" s="128">
        <f>'Phase II Outputs'!BA433/1000</f>
        <v>0</v>
      </c>
      <c r="BM333" s="128">
        <f>'Phase II Outputs'!BB433/1000</f>
        <v>0</v>
      </c>
      <c r="BN333" s="128">
        <f>'Phase II Outputs'!BC433/1000</f>
        <v>0</v>
      </c>
      <c r="BO333" s="128">
        <f>'Phase II Outputs'!BD433/1000</f>
        <v>0</v>
      </c>
      <c r="BP333" s="128">
        <f>'Phase II Outputs'!BE433/1000</f>
        <v>0</v>
      </c>
      <c r="BQ333" s="128">
        <f>'Phase II Outputs'!BF433/1000</f>
        <v>0</v>
      </c>
    </row>
    <row r="334" spans="3:69" x14ac:dyDescent="0.3">
      <c r="P334" s="118" t="s">
        <v>115</v>
      </c>
      <c r="Q334" s="110" t="s">
        <v>41</v>
      </c>
      <c r="R334" s="119" t="s">
        <v>88</v>
      </c>
      <c r="S334" s="129">
        <f t="shared" si="26"/>
        <v>217.34308100575331</v>
      </c>
      <c r="X334" s="128">
        <f>'Phase II Outputs'!M435/1000</f>
        <v>0</v>
      </c>
      <c r="Y334" s="128">
        <f>'Phase II Outputs'!N435/1000</f>
        <v>0</v>
      </c>
      <c r="Z334" s="128">
        <f>'Phase II Outputs'!O435/1000</f>
        <v>0</v>
      </c>
      <c r="AA334" s="128">
        <f>'Phase II Outputs'!P435/1000</f>
        <v>-1.4950036111111109E-4</v>
      </c>
      <c r="AB334" s="128">
        <f>'Phase II Outputs'!Q435/1000</f>
        <v>-5.4567631805555551E-2</v>
      </c>
      <c r="AC334" s="128">
        <f>'Phase II Outputs'!R435/1000</f>
        <v>-5.4567631805555551E-2</v>
      </c>
      <c r="AD334" s="128">
        <f>'Phase II Outputs'!S435/1000</f>
        <v>-5.4717132166666661E-2</v>
      </c>
      <c r="AE334" s="128">
        <f>'Phase II Outputs'!T435/1000</f>
        <v>3.275668032085604</v>
      </c>
      <c r="AF334" s="128">
        <f>'Phase II Outputs'!U435/1000</f>
        <v>4.682079803869736</v>
      </c>
      <c r="AG334" s="128">
        <f>'Phase II Outputs'!V435/1000</f>
        <v>4.6915710812167069</v>
      </c>
      <c r="AH334" s="128">
        <f>'Phase II Outputs'!W435/1000</f>
        <v>4.6973567779493912</v>
      </c>
      <c r="AI334" s="128">
        <f>'Phase II Outputs'!X435/1000</f>
        <v>4.7028316625808593</v>
      </c>
      <c r="AJ334" s="128">
        <f>'Phase II Outputs'!Y435/1000</f>
        <v>4.6652472130197316</v>
      </c>
      <c r="AK334" s="128">
        <f>'Phase II Outputs'!Z435/1000</f>
        <v>4.6640282578194867</v>
      </c>
      <c r="AL334" s="128">
        <f>'Phase II Outputs'!AA435/1000</f>
        <v>4.6675339401706601</v>
      </c>
      <c r="AM334" s="128">
        <f>'Phase II Outputs'!AB435/1000</f>
        <v>4.6745783752071155</v>
      </c>
      <c r="AN334" s="128">
        <f>'Phase II Outputs'!AC435/1000</f>
        <v>4.68538471855158</v>
      </c>
      <c r="AO334" s="128">
        <f>'Phase II Outputs'!AD435/1000</f>
        <v>4.674149845358281</v>
      </c>
      <c r="AP334" s="128">
        <f>'Phase II Outputs'!AE435/1000</f>
        <v>4.6801321726516383</v>
      </c>
      <c r="AQ334" s="128">
        <f>'Phase II Outputs'!AF435/1000</f>
        <v>4.698640730282615</v>
      </c>
      <c r="AR334" s="128">
        <f>'Phase II Outputs'!AG435/1000</f>
        <v>4.7087595632682975</v>
      </c>
      <c r="AS334" s="128">
        <f>'Phase II Outputs'!AH435/1000</f>
        <v>4.7231902218676947</v>
      </c>
      <c r="AT334" s="128">
        <f>'Phase II Outputs'!AI435/1000</f>
        <v>4.7053479442408754</v>
      </c>
      <c r="AU334" s="128">
        <f>'Phase II Outputs'!AJ435/1000</f>
        <v>4.7039173479527694</v>
      </c>
      <c r="AV334" s="128">
        <f>'Phase II Outputs'!AK435/1000</f>
        <v>4.7082832855845496</v>
      </c>
      <c r="AW334" s="128">
        <f>'Phase II Outputs'!AL435/1000</f>
        <v>4.7123443628064399</v>
      </c>
      <c r="AX334" s="128">
        <f>'Phase II Outputs'!AM435/1000</f>
        <v>4.7160915973347164</v>
      </c>
      <c r="AY334" s="128">
        <f>'Phase II Outputs'!AN435/1000</f>
        <v>6.0986355400850485</v>
      </c>
      <c r="AZ334" s="128">
        <f>'Phase II Outputs'!AO435/1000</f>
        <v>7.8257927789533861</v>
      </c>
      <c r="BA334" s="128">
        <f>'Phase II Outputs'!AP435/1000</f>
        <v>7.9651897687886031</v>
      </c>
      <c r="BB334" s="128">
        <f>'Phase II Outputs'!AQ435/1000</f>
        <v>7.8732761116395071</v>
      </c>
      <c r="BC334" s="128">
        <f>'Phase II Outputs'!AR435/1000</f>
        <v>8.0335460521098092</v>
      </c>
      <c r="BD334" s="128">
        <f>'Phase II Outputs'!AS435/1000</f>
        <v>8.1458223300225168</v>
      </c>
      <c r="BE334" s="128">
        <f>'Phase II Outputs'!AT435/1000</f>
        <v>8.407596793278076</v>
      </c>
      <c r="BF334" s="128">
        <f>'Phase II Outputs'!AU435/1000</f>
        <v>8.2954703694717935</v>
      </c>
      <c r="BG334" s="128">
        <f>'Phase II Outputs'!AV435/1000</f>
        <v>8.464172833298365</v>
      </c>
      <c r="BH334" s="128">
        <f>'Phase II Outputs'!AW435/1000</f>
        <v>8.6362493464014669</v>
      </c>
      <c r="BI334" s="128">
        <f>'Phase II Outputs'!AX435/1000</f>
        <v>8.6429462572124809</v>
      </c>
      <c r="BJ334" s="128">
        <f>'Phase II Outputs'!AY435/1000</f>
        <v>8.8055694180670105</v>
      </c>
      <c r="BK334" s="128">
        <f>'Phase II Outputs'!AZ435/1000</f>
        <v>8.9844625010651047</v>
      </c>
      <c r="BL334" s="128">
        <f>'Phase II Outputs'!BA435/1000</f>
        <v>9.1669334457231599</v>
      </c>
      <c r="BM334" s="128">
        <f>'Phase II Outputs'!BB435/1000</f>
        <v>9.3530538092743782</v>
      </c>
      <c r="BN334" s="128">
        <f>'Phase II Outputs'!BC435/1000</f>
        <v>0.37122861268273621</v>
      </c>
      <c r="BO334" s="128">
        <f>'Phase II Outputs'!BD435/1000</f>
        <v>0</v>
      </c>
      <c r="BP334" s="128">
        <f>'Phase II Outputs'!BE435/1000</f>
        <v>0</v>
      </c>
      <c r="BQ334" s="128">
        <f>'Phase II Outputs'!BF435/1000</f>
        <v>0</v>
      </c>
    </row>
    <row r="335" spans="3:69" x14ac:dyDescent="0.3">
      <c r="P335" s="118" t="s">
        <v>116</v>
      </c>
      <c r="Q335" s="110" t="s">
        <v>42</v>
      </c>
      <c r="R335" s="119" t="s">
        <v>88</v>
      </c>
      <c r="S335" s="129">
        <f t="shared" si="26"/>
        <v>165.00840118108025</v>
      </c>
      <c r="X335" s="128">
        <f>'Phase II Outputs'!M437/1000</f>
        <v>0</v>
      </c>
      <c r="Y335" s="128">
        <f>'Phase II Outputs'!N437/1000</f>
        <v>-6.9678984375000003E-5</v>
      </c>
      <c r="Z335" s="128">
        <f>'Phase II Outputs'!O437/1000</f>
        <v>-2.5502508281250003E-2</v>
      </c>
      <c r="AA335" s="128">
        <f>'Phase II Outputs'!P437/1000</f>
        <v>-8.3476599495734188E-2</v>
      </c>
      <c r="AB335" s="128">
        <f>'Phase II Outputs'!Q437/1000</f>
        <v>4.247980530431982</v>
      </c>
      <c r="AC335" s="128">
        <f>'Phase II Outputs'!R437/1000</f>
        <v>4.2325326057870036</v>
      </c>
      <c r="AD335" s="128">
        <f>'Phase II Outputs'!S437/1000</f>
        <v>4.2320740241072503</v>
      </c>
      <c r="AE335" s="128">
        <f>'Phase II Outputs'!T437/1000</f>
        <v>4.2272913743666871</v>
      </c>
      <c r="AF335" s="128">
        <f>'Phase II Outputs'!U437/1000</f>
        <v>4.2179305524312039</v>
      </c>
      <c r="AG335" s="128">
        <f>'Phase II Outputs'!V437/1000</f>
        <v>4.2037834136885879</v>
      </c>
      <c r="AH335" s="128">
        <f>'Phase II Outputs'!W437/1000</f>
        <v>4.1846079986961611</v>
      </c>
      <c r="AI335" s="128">
        <f>'Phase II Outputs'!X437/1000</f>
        <v>4.1648844090298134</v>
      </c>
      <c r="AJ335" s="128">
        <f>'Phase II Outputs'!Y437/1000</f>
        <v>4.1493126162671814</v>
      </c>
      <c r="AK335" s="128">
        <f>'Phase II Outputs'!Z437/1000</f>
        <v>4.1332955342471456</v>
      </c>
      <c r="AL335" s="128">
        <f>'Phase II Outputs'!AA437/1000</f>
        <v>4.111899292876477</v>
      </c>
      <c r="AM335" s="128">
        <f>'Phase II Outputs'!AB437/1000</f>
        <v>4.0948942327281683</v>
      </c>
      <c r="AN335" s="128">
        <f>'Phase II Outputs'!AC437/1000</f>
        <v>4.082472129001145</v>
      </c>
      <c r="AO335" s="128">
        <f>'Phase II Outputs'!AD437/1000</f>
        <v>4.0697290996767572</v>
      </c>
      <c r="AP335" s="128">
        <f>'Phase II Outputs'!AE437/1000</f>
        <v>4.056645041767954</v>
      </c>
      <c r="AQ335" s="128">
        <f>'Phase II Outputs'!AF437/1000</f>
        <v>4.0539084103682912</v>
      </c>
      <c r="AR335" s="128">
        <f>'Phase II Outputs'!AG437/1000</f>
        <v>4.0403368249546876</v>
      </c>
      <c r="AS335" s="128">
        <f>'Phase II Outputs'!AH437/1000</f>
        <v>4.031923583483473</v>
      </c>
      <c r="AT335" s="128">
        <f>'Phase II Outputs'!AI437/1000</f>
        <v>4.023324698819831</v>
      </c>
      <c r="AU335" s="128">
        <f>'Phase II Outputs'!AJ437/1000</f>
        <v>4.0032047923873648</v>
      </c>
      <c r="AV335" s="128">
        <f>'Phase II Outputs'!AK437/1000</f>
        <v>4.0019197414802763</v>
      </c>
      <c r="AW335" s="128">
        <f>'Phase II Outputs'!AL437/1000</f>
        <v>4.0158999622507334</v>
      </c>
      <c r="AX335" s="128">
        <f>'Phase II Outputs'!AM437/1000</f>
        <v>3.9232736408123694</v>
      </c>
      <c r="AY335" s="128">
        <f>'Phase II Outputs'!AN437/1000</f>
        <v>3.9877295963370392</v>
      </c>
      <c r="AZ335" s="128">
        <f>'Phase II Outputs'!AO437/1000</f>
        <v>4.0876361208031806</v>
      </c>
      <c r="BA335" s="128">
        <f>'Phase II Outputs'!AP437/1000</f>
        <v>4.1528618923654221</v>
      </c>
      <c r="BB335" s="128">
        <f>'Phase II Outputs'!AQ437/1000</f>
        <v>4.0432587098079855</v>
      </c>
      <c r="BC335" s="128">
        <f>'Phase II Outputs'!AR437/1000</f>
        <v>4.0948082412976676</v>
      </c>
      <c r="BD335" s="128">
        <f>'Phase II Outputs'!AS437/1000</f>
        <v>4.1646540053431167</v>
      </c>
      <c r="BE335" s="128">
        <f>'Phase II Outputs'!AT437/1000</f>
        <v>4.292137266244815</v>
      </c>
      <c r="BF335" s="128">
        <f>'Phase II Outputs'!AU437/1000</f>
        <v>4.0564677170790713</v>
      </c>
      <c r="BG335" s="128">
        <f>'Phase II Outputs'!AV437/1000</f>
        <v>4.1005884847901148</v>
      </c>
      <c r="BH335" s="128">
        <f>'Phase II Outputs'!AW437/1000</f>
        <v>4.1450290967993428</v>
      </c>
      <c r="BI335" s="128">
        <f>'Phase II Outputs'!AX437/1000</f>
        <v>4.1898181490809865</v>
      </c>
      <c r="BJ335" s="128">
        <f>'Phase II Outputs'!AY437/1000</f>
        <v>4.2349261431608554</v>
      </c>
      <c r="BK335" s="128">
        <f>'Phase II Outputs'!AZ437/1000</f>
        <v>4.2804425440420388</v>
      </c>
      <c r="BL335" s="128">
        <f>'Phase II Outputs'!BA437/1000</f>
        <v>4.3262781575329079</v>
      </c>
      <c r="BM335" s="128">
        <f>'Phase II Outputs'!BB437/1000</f>
        <v>4.372462752791308</v>
      </c>
      <c r="BN335" s="128">
        <f>'Phase II Outputs'!BC437/1000</f>
        <v>4.4189648945478455</v>
      </c>
      <c r="BO335" s="128">
        <f>'Phase II Outputs'!BD437/1000</f>
        <v>3.6662616861573327</v>
      </c>
      <c r="BP335" s="128">
        <f>'Phase II Outputs'!BE437/1000</f>
        <v>0</v>
      </c>
      <c r="BQ335" s="128">
        <f>'Phase II Outputs'!BF437/1000</f>
        <v>0</v>
      </c>
    </row>
    <row r="336" spans="3:69" x14ac:dyDescent="0.3">
      <c r="P336" s="118" t="s">
        <v>117</v>
      </c>
      <c r="Q336" s="110" t="s">
        <v>43</v>
      </c>
      <c r="R336" s="119" t="s">
        <v>88</v>
      </c>
      <c r="S336" s="129">
        <f t="shared" si="26"/>
        <v>73.866616003213238</v>
      </c>
      <c r="X336" s="128">
        <f>'Phase II Outputs'!M439/1000</f>
        <v>0</v>
      </c>
      <c r="Y336" s="128">
        <f>'Phase II Outputs'!N439/1000</f>
        <v>-7.5288281249999989E-5</v>
      </c>
      <c r="Z336" s="128">
        <f>'Phase II Outputs'!O439/1000</f>
        <v>-2.7555510937499996E-2</v>
      </c>
      <c r="AA336" s="128">
        <f>'Phase II Outputs'!P439/1000</f>
        <v>-5.4092129375510625E-2</v>
      </c>
      <c r="AB336" s="128">
        <f>'Phase II Outputs'!Q439/1000</f>
        <v>1.9290483810197465</v>
      </c>
      <c r="AC336" s="128">
        <f>'Phase II Outputs'!R439/1000</f>
        <v>1.9234346353616765</v>
      </c>
      <c r="AD336" s="128">
        <f>'Phase II Outputs'!S439/1000</f>
        <v>1.9243842289157673</v>
      </c>
      <c r="AE336" s="128">
        <f>'Phase II Outputs'!T439/1000</f>
        <v>1.9234591055784951</v>
      </c>
      <c r="AF336" s="128">
        <f>'Phase II Outputs'!U439/1000</f>
        <v>1.9205481514863014</v>
      </c>
      <c r="AG336" s="128">
        <f>'Phase II Outputs'!V439/1000</f>
        <v>1.9155605045092465</v>
      </c>
      <c r="AH336" s="128">
        <f>'Phase II Outputs'!W439/1000</f>
        <v>1.9083904353854348</v>
      </c>
      <c r="AI336" s="128">
        <f>'Phase II Outputs'!X439/1000</f>
        <v>1.901004665591276</v>
      </c>
      <c r="AJ336" s="128">
        <f>'Phase II Outputs'!Y439/1000</f>
        <v>1.8954663118971233</v>
      </c>
      <c r="AK336" s="128">
        <f>'Phase II Outputs'!Z439/1000</f>
        <v>1.8897583780554996</v>
      </c>
      <c r="AL336" s="128">
        <f>'Phase II Outputs'!AA439/1000</f>
        <v>1.8817160374788209</v>
      </c>
      <c r="AM336" s="128">
        <f>'Phase II Outputs'!AB439/1000</f>
        <v>1.8756277766306244</v>
      </c>
      <c r="AN336" s="128">
        <f>'Phase II Outputs'!AC439/1000</f>
        <v>1.871578243072008</v>
      </c>
      <c r="AO336" s="128">
        <f>'Phase II Outputs'!AD439/1000</f>
        <v>1.8674158390042206</v>
      </c>
      <c r="AP336" s="128">
        <f>'Phase II Outputs'!AE439/1000</f>
        <v>1.8631322830981172</v>
      </c>
      <c r="AQ336" s="128">
        <f>'Phase II Outputs'!AF439/1000</f>
        <v>1.8634190378737863</v>
      </c>
      <c r="AR336" s="128">
        <f>'Phase II Outputs'!AG439/1000</f>
        <v>1.8589803293079197</v>
      </c>
      <c r="AS336" s="128">
        <f>'Phase II Outputs'!AH439/1000</f>
        <v>1.8568357405278029</v>
      </c>
      <c r="AT336" s="128">
        <f>'Phase II Outputs'!AI439/1000</f>
        <v>1.854640545719475</v>
      </c>
      <c r="AU336" s="128">
        <f>'Phase II Outputs'!AJ439/1000</f>
        <v>1.8474206648855676</v>
      </c>
      <c r="AV336" s="128">
        <f>'Phase II Outputs'!AK439/1000</f>
        <v>1.6963146576016817</v>
      </c>
      <c r="AW336" s="128">
        <f>'Phase II Outputs'!AL439/1000</f>
        <v>1.7169780832457371</v>
      </c>
      <c r="AX336" s="128">
        <f>'Phase II Outputs'!AM439/1000</f>
        <v>1.6861877866350596</v>
      </c>
      <c r="AY336" s="128">
        <f>'Phase II Outputs'!AN439/1000</f>
        <v>1.7032856639593117</v>
      </c>
      <c r="AZ336" s="128">
        <f>'Phase II Outputs'!AO439/1000</f>
        <v>1.7409322601822232</v>
      </c>
      <c r="BA336" s="128">
        <f>'Phase II Outputs'!AP439/1000</f>
        <v>1.7527360028036825</v>
      </c>
      <c r="BB336" s="128">
        <f>'Phase II Outputs'!AQ439/1000</f>
        <v>1.7038075902986429</v>
      </c>
      <c r="BC336" s="128">
        <f>'Phase II Outputs'!AR439/1000</f>
        <v>1.7311975047563497</v>
      </c>
      <c r="BD336" s="128">
        <f>'Phase II Outputs'!AS439/1000</f>
        <v>1.8065455036670646</v>
      </c>
      <c r="BE336" s="128">
        <f>'Phase II Outputs'!AT439/1000</f>
        <v>1.8859527237835547</v>
      </c>
      <c r="BF336" s="128">
        <f>'Phase II Outputs'!AU439/1000</f>
        <v>1.7837840986558589</v>
      </c>
      <c r="BG336" s="128">
        <f>'Phase II Outputs'!AV439/1000</f>
        <v>1.8039113257952699</v>
      </c>
      <c r="BH336" s="128">
        <f>'Phase II Outputs'!AW439/1000</f>
        <v>1.8242037836427434</v>
      </c>
      <c r="BI336" s="128">
        <f>'Phase II Outputs'!AX439/1000</f>
        <v>1.844674128314546</v>
      </c>
      <c r="BJ336" s="128">
        <f>'Phase II Outputs'!AY439/1000</f>
        <v>1.8653105554033118</v>
      </c>
      <c r="BK336" s="128">
        <f>'Phase II Outputs'!AZ439/1000</f>
        <v>1.8861513880541947</v>
      </c>
      <c r="BL336" s="128">
        <f>'Phase II Outputs'!BA439/1000</f>
        <v>1.9071596992342024</v>
      </c>
      <c r="BM336" s="128">
        <f>'Phase II Outputs'!BB439/1000</f>
        <v>1.9283486899104092</v>
      </c>
      <c r="BN336" s="128">
        <f>'Phase II Outputs'!BC439/1000</f>
        <v>1.9497057904881976</v>
      </c>
      <c r="BO336" s="128">
        <f>'Phase II Outputs'!BD439/1000</f>
        <v>1.959330399976549</v>
      </c>
      <c r="BP336" s="128">
        <f>'Phase II Outputs'!BE439/1000</f>
        <v>0</v>
      </c>
      <c r="BQ336" s="128">
        <f>'Phase II Outputs'!BF439/1000</f>
        <v>0</v>
      </c>
    </row>
    <row r="337" spans="3:69" x14ac:dyDescent="0.3">
      <c r="P337" s="118" t="s">
        <v>118</v>
      </c>
      <c r="Q337" s="110" t="s">
        <v>44</v>
      </c>
      <c r="R337" s="119" t="s">
        <v>88</v>
      </c>
      <c r="S337" s="129">
        <f t="shared" si="26"/>
        <v>67.351253081338825</v>
      </c>
      <c r="X337" s="128">
        <f>'Phase II Outputs'!M441/1000</f>
        <v>0</v>
      </c>
      <c r="Y337" s="128">
        <f>'Phase II Outputs'!N441/1000</f>
        <v>-3.3457987499999993E-5</v>
      </c>
      <c r="Z337" s="128">
        <f>'Phase II Outputs'!O441/1000</f>
        <v>-1.2245623424999999E-2</v>
      </c>
      <c r="AA337" s="128">
        <f>'Phase II Outputs'!P441/1000</f>
        <v>-4.1849166984058682E-2</v>
      </c>
      <c r="AB337" s="128">
        <f>'Phase II Outputs'!Q441/1000</f>
        <v>1.8448160203044772</v>
      </c>
      <c r="AC337" s="128">
        <f>'Phase II Outputs'!R441/1000</f>
        <v>1.8358405938961555</v>
      </c>
      <c r="AD337" s="128">
        <f>'Phase II Outputs'!S441/1000</f>
        <v>1.8336628681583524</v>
      </c>
      <c r="AE337" s="128">
        <f>'Phase II Outputs'!T441/1000</f>
        <v>1.8294696653138789</v>
      </c>
      <c r="AF337" s="128">
        <f>'Phase II Outputs'!U441/1000</f>
        <v>1.8231440436496973</v>
      </c>
      <c r="AG337" s="128">
        <f>'Phase II Outputs'!V441/1000</f>
        <v>1.814590086829226</v>
      </c>
      <c r="AH337" s="128">
        <f>'Phase II Outputs'!W441/1000</f>
        <v>1.8036963902323269</v>
      </c>
      <c r="AI337" s="128">
        <f>'Phase II Outputs'!X441/1000</f>
        <v>1.7925095504580471</v>
      </c>
      <c r="AJ337" s="128">
        <f>'Phase II Outputs'!Y441/1000</f>
        <v>1.7831765712875729</v>
      </c>
      <c r="AK337" s="128">
        <f>'Phase II Outputs'!Z441/1000</f>
        <v>1.7735957257159454</v>
      </c>
      <c r="AL337" s="128">
        <f>'Phase II Outputs'!AA441/1000</f>
        <v>1.7615113403413274</v>
      </c>
      <c r="AM337" s="128">
        <f>'Phase II Outputs'!AB441/1000</f>
        <v>1.7513875798711087</v>
      </c>
      <c r="AN337" s="128">
        <f>'Phase II Outputs'!AC441/1000</f>
        <v>1.7433111338821523</v>
      </c>
      <c r="AO337" s="128">
        <f>'Phase II Outputs'!AD441/1000</f>
        <v>1.7350399980943525</v>
      </c>
      <c r="AP337" s="128">
        <f>'Phase II Outputs'!AE441/1000</f>
        <v>1.726564015426199</v>
      </c>
      <c r="AQ337" s="128">
        <f>'Phase II Outputs'!AF441/1000</f>
        <v>1.722766853974431</v>
      </c>
      <c r="AR337" s="128">
        <f>'Phase II Outputs'!AG441/1000</f>
        <v>1.7139671470279441</v>
      </c>
      <c r="AS337" s="128">
        <f>'Phase II Outputs'!AH441/1000</f>
        <v>1.707472815108622</v>
      </c>
      <c r="AT337" s="128">
        <f>'Phase II Outputs'!AI441/1000</f>
        <v>1.7008406091314554</v>
      </c>
      <c r="AU337" s="128">
        <f>'Phase II Outputs'!AJ441/1000</f>
        <v>1.6888892338105506</v>
      </c>
      <c r="AV337" s="128">
        <f>'Phase II Outputs'!AK441/1000</f>
        <v>1.5308020425783488</v>
      </c>
      <c r="AW337" s="128">
        <f>'Phase II Outputs'!AL441/1000</f>
        <v>1.5477086849431072</v>
      </c>
      <c r="AX337" s="128">
        <f>'Phase II Outputs'!AM441/1000</f>
        <v>1.5109438037416996</v>
      </c>
      <c r="AY337" s="128">
        <f>'Phase II Outputs'!AN441/1000</f>
        <v>1.5254546863397671</v>
      </c>
      <c r="AZ337" s="128">
        <f>'Phase II Outputs'!AO441/1000</f>
        <v>1.5612672380471464</v>
      </c>
      <c r="BA337" s="128">
        <f>'Phase II Outputs'!AP441/1000</f>
        <v>1.5685681513289482</v>
      </c>
      <c r="BB337" s="128">
        <f>'Phase II Outputs'!AQ441/1000</f>
        <v>1.5125282079957452</v>
      </c>
      <c r="BC337" s="128">
        <f>'Phase II Outputs'!AR441/1000</f>
        <v>1.5358575557449565</v>
      </c>
      <c r="BD337" s="128">
        <f>'Phase II Outputs'!AS441/1000</f>
        <v>1.609022332332543</v>
      </c>
      <c r="BE337" s="128">
        <f>'Phase II Outputs'!AT441/1000</f>
        <v>1.6863081015717238</v>
      </c>
      <c r="BF337" s="128">
        <f>'Phase II Outputs'!AU441/1000</f>
        <v>1.5744089499717679</v>
      </c>
      <c r="BG337" s="128">
        <f>'Phase II Outputs'!AV441/1000</f>
        <v>1.5897475899922113</v>
      </c>
      <c r="BH337" s="128">
        <f>'Phase II Outputs'!AW441/1000</f>
        <v>1.605145885359631</v>
      </c>
      <c r="BI337" s="128">
        <f>'Phase II Outputs'!AX441/1000</f>
        <v>1.6206147670008817</v>
      </c>
      <c r="BJ337" s="128">
        <f>'Phase II Outputs'!AY441/1000</f>
        <v>1.6361396498755021</v>
      </c>
      <c r="BK337" s="128">
        <f>'Phase II Outputs'!AZ441/1000</f>
        <v>1.6517581014439737</v>
      </c>
      <c r="BL337" s="128">
        <f>'Phase II Outputs'!BA441/1000</f>
        <v>1.6674292835684983</v>
      </c>
      <c r="BM337" s="128">
        <f>'Phase II Outputs'!BB441/1000</f>
        <v>1.6831645092255216</v>
      </c>
      <c r="BN337" s="128">
        <f>'Phase II Outputs'!BC441/1000</f>
        <v>1.6989482075612394</v>
      </c>
      <c r="BO337" s="128">
        <f>'Phase II Outputs'!BD441/1000</f>
        <v>1.7033113385983456</v>
      </c>
      <c r="BP337" s="128">
        <f>'Phase II Outputs'!BE441/1000</f>
        <v>0</v>
      </c>
      <c r="BQ337" s="128">
        <f>'Phase II Outputs'!BF441/1000</f>
        <v>0</v>
      </c>
    </row>
    <row r="338" spans="3:69" x14ac:dyDescent="0.3">
      <c r="P338" s="118" t="s">
        <v>93</v>
      </c>
      <c r="Q338" s="110" t="s">
        <v>47</v>
      </c>
      <c r="R338" s="119" t="s">
        <v>88</v>
      </c>
      <c r="S338" s="129">
        <f t="shared" si="26"/>
        <v>698.54038764874781</v>
      </c>
      <c r="X338" s="128">
        <f>'Phase II Outputs'!M443/1000</f>
        <v>0</v>
      </c>
      <c r="Y338" s="128">
        <f>'Phase II Outputs'!N443/1000</f>
        <v>0</v>
      </c>
      <c r="Z338" s="128">
        <f>'Phase II Outputs'!O443/1000</f>
        <v>22.058755734383428</v>
      </c>
      <c r="AA338" s="128">
        <f>'Phase II Outputs'!P443/1000</f>
        <v>21.348933870198962</v>
      </c>
      <c r="AB338" s="128">
        <f>'Phase II Outputs'!Q443/1000</f>
        <v>21.300648498352938</v>
      </c>
      <c r="AC338" s="128">
        <f>'Phase II Outputs'!R443/1000</f>
        <v>21.251397419069999</v>
      </c>
      <c r="AD338" s="128">
        <f>'Phase II Outputs'!S443/1000</f>
        <v>20.9607205727593</v>
      </c>
      <c r="AE338" s="128">
        <f>'Phase II Outputs'!T443/1000</f>
        <v>20.866296692219969</v>
      </c>
      <c r="AF338" s="128">
        <f>'Phase II Outputs'!U443/1000</f>
        <v>18.224275511776849</v>
      </c>
      <c r="AG338" s="128">
        <f>'Phase II Outputs'!V443/1000</f>
        <v>28.399849982478489</v>
      </c>
      <c r="AH338" s="128">
        <f>'Phase II Outputs'!W443/1000</f>
        <v>28.955871038850521</v>
      </c>
      <c r="AI338" s="128">
        <f>'Phase II Outputs'!X443/1000</f>
        <v>28.428020023896288</v>
      </c>
      <c r="AJ338" s="128">
        <f>'Phase II Outputs'!Y443/1000</f>
        <v>28.802962522608123</v>
      </c>
      <c r="AK338" s="128">
        <f>'Phase II Outputs'!Z443/1000</f>
        <v>28.96277854938295</v>
      </c>
      <c r="AL338" s="128">
        <f>'Phase II Outputs'!AA443/1000</f>
        <v>28.490867469264725</v>
      </c>
      <c r="AM338" s="128">
        <f>'Phase II Outputs'!AB443/1000</f>
        <v>27.588878815323376</v>
      </c>
      <c r="AN338" s="128">
        <f>'Phase II Outputs'!AC443/1000</f>
        <v>26.000924390648667</v>
      </c>
      <c r="AO338" s="128">
        <f>'Phase II Outputs'!AD443/1000</f>
        <v>25.026297453955472</v>
      </c>
      <c r="AP338" s="128">
        <f>'Phase II Outputs'!AE443/1000</f>
        <v>25.039631486638434</v>
      </c>
      <c r="AQ338" s="128">
        <f>'Phase II Outputs'!AF443/1000</f>
        <v>25.117630239349399</v>
      </c>
      <c r="AR338" s="128">
        <f>'Phase II Outputs'!AG443/1000</f>
        <v>25.537218541258671</v>
      </c>
      <c r="AS338" s="128">
        <f>'Phase II Outputs'!AH443/1000</f>
        <v>21.167712304385681</v>
      </c>
      <c r="AT338" s="128">
        <f>'Phase II Outputs'!AI443/1000</f>
        <v>42.805571842676244</v>
      </c>
      <c r="AU338" s="128">
        <f>'Phase II Outputs'!AJ443/1000</f>
        <v>40.511776762131092</v>
      </c>
      <c r="AV338" s="128">
        <f>'Phase II Outputs'!AK443/1000</f>
        <v>39.34324730682242</v>
      </c>
      <c r="AW338" s="128">
        <f>'Phase II Outputs'!AL443/1000</f>
        <v>38.7746584881586</v>
      </c>
      <c r="AX338" s="128">
        <f>'Phase II Outputs'!AM443/1000</f>
        <v>43.575462132157377</v>
      </c>
      <c r="AY338" s="128">
        <f>'Phase II Outputs'!AN443/1000</f>
        <v>0</v>
      </c>
      <c r="AZ338" s="128">
        <f>'Phase II Outputs'!AO443/1000</f>
        <v>0</v>
      </c>
      <c r="BA338" s="128">
        <f>'Phase II Outputs'!AP443/1000</f>
        <v>0</v>
      </c>
      <c r="BB338" s="128">
        <f>'Phase II Outputs'!AQ443/1000</f>
        <v>0</v>
      </c>
      <c r="BC338" s="128">
        <f>'Phase II Outputs'!AR443/1000</f>
        <v>0</v>
      </c>
      <c r="BD338" s="128">
        <f>'Phase II Outputs'!AS443/1000</f>
        <v>0</v>
      </c>
      <c r="BE338" s="128">
        <f>'Phase II Outputs'!AT443/1000</f>
        <v>0</v>
      </c>
      <c r="BF338" s="128">
        <f>'Phase II Outputs'!AU443/1000</f>
        <v>0</v>
      </c>
      <c r="BG338" s="128">
        <f>'Phase II Outputs'!AV443/1000</f>
        <v>0</v>
      </c>
      <c r="BH338" s="128">
        <f>'Phase II Outputs'!AW443/1000</f>
        <v>0</v>
      </c>
      <c r="BI338" s="128">
        <f>'Phase II Outputs'!AX443/1000</f>
        <v>0</v>
      </c>
      <c r="BJ338" s="128">
        <f>'Phase II Outputs'!AY443/1000</f>
        <v>0</v>
      </c>
      <c r="BK338" s="128">
        <f>'Phase II Outputs'!AZ443/1000</f>
        <v>0</v>
      </c>
      <c r="BL338" s="128">
        <f>'Phase II Outputs'!BA443/1000</f>
        <v>0</v>
      </c>
      <c r="BM338" s="128">
        <f>'Phase II Outputs'!BB443/1000</f>
        <v>0</v>
      </c>
      <c r="BN338" s="128">
        <f>'Phase II Outputs'!BC443/1000</f>
        <v>0</v>
      </c>
      <c r="BO338" s="128">
        <f>'Phase II Outputs'!BD443/1000</f>
        <v>0</v>
      </c>
      <c r="BP338" s="128">
        <f>'Phase II Outputs'!BE443/1000</f>
        <v>0</v>
      </c>
      <c r="BQ338" s="128">
        <f>'Phase II Outputs'!BF443/1000</f>
        <v>0</v>
      </c>
    </row>
    <row r="339" spans="3:69" x14ac:dyDescent="0.3">
      <c r="P339" s="118" t="s">
        <v>121</v>
      </c>
      <c r="Q339" s="110" t="s">
        <v>48</v>
      </c>
      <c r="R339" s="119" t="s">
        <v>88</v>
      </c>
      <c r="S339" s="129">
        <f t="shared" si="26"/>
        <v>484.85822181240275</v>
      </c>
      <c r="X339" s="128">
        <f>'Phase II Outputs'!M445/1000</f>
        <v>0</v>
      </c>
      <c r="Y339" s="128">
        <f>'Phase II Outputs'!N445/1000</f>
        <v>0</v>
      </c>
      <c r="Z339" s="128">
        <f>'Phase II Outputs'!O445/1000</f>
        <v>0</v>
      </c>
      <c r="AA339" s="128">
        <f>'Phase II Outputs'!P445/1000</f>
        <v>0</v>
      </c>
      <c r="AB339" s="128">
        <f>'Phase II Outputs'!Q445/1000</f>
        <v>22.212705545226061</v>
      </c>
      <c r="AC339" s="128">
        <f>'Phase II Outputs'!R445/1000</f>
        <v>22.411955660400725</v>
      </c>
      <c r="AD339" s="128">
        <f>'Phase II Outputs'!S445/1000</f>
        <v>20.937668020634515</v>
      </c>
      <c r="AE339" s="128">
        <f>'Phase II Outputs'!T445/1000</f>
        <v>20.973039827228373</v>
      </c>
      <c r="AF339" s="128">
        <f>'Phase II Outputs'!U445/1000</f>
        <v>21.007505895738827</v>
      </c>
      <c r="AG339" s="128">
        <f>'Phase II Outputs'!V445/1000</f>
        <v>20.876380668376829</v>
      </c>
      <c r="AH339" s="128">
        <f>'Phase II Outputs'!W445/1000</f>
        <v>20.905667821378323</v>
      </c>
      <c r="AI339" s="128">
        <f>'Phase II Outputs'!X445/1000</f>
        <v>20.933908107598391</v>
      </c>
      <c r="AJ339" s="128">
        <f>'Phase II Outputs'!Y445/1000</f>
        <v>20.961074059262035</v>
      </c>
      <c r="AK339" s="128">
        <f>'Phase II Outputs'!Z445/1000</f>
        <v>20.987137633116987</v>
      </c>
      <c r="AL339" s="128">
        <f>'Phase II Outputs'!AA445/1000</f>
        <v>20.631471179189109</v>
      </c>
      <c r="AM339" s="128">
        <f>'Phase II Outputs'!AB445/1000</f>
        <v>20.64763152706546</v>
      </c>
      <c r="AN339" s="128">
        <f>'Phase II Outputs'!AC445/1000</f>
        <v>20.662449557596492</v>
      </c>
      <c r="AO339" s="128">
        <f>'Phase II Outputs'!AD445/1000</f>
        <v>25.015013625914793</v>
      </c>
      <c r="AP339" s="128">
        <f>'Phase II Outputs'!AE445/1000</f>
        <v>17.379281117839128</v>
      </c>
      <c r="AQ339" s="128">
        <f>'Phase II Outputs'!AF445/1000</f>
        <v>16.080589103180618</v>
      </c>
      <c r="AR339" s="128">
        <f>'Phase II Outputs'!AG445/1000</f>
        <v>16.028712039775549</v>
      </c>
      <c r="AS339" s="128">
        <f>'Phase II Outputs'!AH445/1000</f>
        <v>16.018405409986858</v>
      </c>
      <c r="AT339" s="128">
        <f>'Phase II Outputs'!AI445/1000</f>
        <v>16.384993477666285</v>
      </c>
      <c r="AU339" s="128">
        <f>'Phase II Outputs'!AJ445/1000</f>
        <v>16.262605861419317</v>
      </c>
      <c r="AV339" s="128">
        <f>'Phase II Outputs'!AK445/1000</f>
        <v>16.270998192742521</v>
      </c>
      <c r="AW339" s="128">
        <f>'Phase II Outputs'!AL445/1000</f>
        <v>15.86412965231057</v>
      </c>
      <c r="AX339" s="128">
        <f>'Phase II Outputs'!AM445/1000</f>
        <v>15.480581339790922</v>
      </c>
      <c r="AY339" s="128">
        <f>'Phase II Outputs'!AN445/1000</f>
        <v>15.180619917005005</v>
      </c>
      <c r="AZ339" s="128">
        <f>'Phase II Outputs'!AO445/1000</f>
        <v>15.160366491527373</v>
      </c>
      <c r="BA339" s="128">
        <f>'Phase II Outputs'!AP445/1000</f>
        <v>9.5833300804316082</v>
      </c>
      <c r="BB339" s="128">
        <f>'Phase II Outputs'!AQ445/1000</f>
        <v>0</v>
      </c>
      <c r="BC339" s="128">
        <f>'Phase II Outputs'!AR445/1000</f>
        <v>0</v>
      </c>
      <c r="BD339" s="128">
        <f>'Phase II Outputs'!AS445/1000</f>
        <v>0</v>
      </c>
      <c r="BE339" s="128">
        <f>'Phase II Outputs'!AT445/1000</f>
        <v>0</v>
      </c>
      <c r="BF339" s="128">
        <f>'Phase II Outputs'!AU445/1000</f>
        <v>0</v>
      </c>
      <c r="BG339" s="128">
        <f>'Phase II Outputs'!AV445/1000</f>
        <v>0</v>
      </c>
      <c r="BH339" s="128">
        <f>'Phase II Outputs'!AW445/1000</f>
        <v>0</v>
      </c>
      <c r="BI339" s="128">
        <f>'Phase II Outputs'!AX445/1000</f>
        <v>0</v>
      </c>
      <c r="BJ339" s="128">
        <f>'Phase II Outputs'!AY445/1000</f>
        <v>0</v>
      </c>
      <c r="BK339" s="128">
        <f>'Phase II Outputs'!AZ445/1000</f>
        <v>0</v>
      </c>
      <c r="BL339" s="128">
        <f>'Phase II Outputs'!BA445/1000</f>
        <v>0</v>
      </c>
      <c r="BM339" s="128">
        <f>'Phase II Outputs'!BB445/1000</f>
        <v>0</v>
      </c>
      <c r="BN339" s="128">
        <f>'Phase II Outputs'!BC445/1000</f>
        <v>0</v>
      </c>
      <c r="BO339" s="128">
        <f>'Phase II Outputs'!BD445/1000</f>
        <v>0</v>
      </c>
      <c r="BP339" s="128">
        <f>'Phase II Outputs'!BE445/1000</f>
        <v>0</v>
      </c>
      <c r="BQ339" s="128">
        <f>'Phase II Outputs'!BF445/1000</f>
        <v>0</v>
      </c>
    </row>
    <row r="340" spans="3:69" x14ac:dyDescent="0.3">
      <c r="P340" s="118" t="s">
        <v>122</v>
      </c>
      <c r="Q340" s="110" t="s">
        <v>49</v>
      </c>
      <c r="R340" s="119" t="s">
        <v>88</v>
      </c>
      <c r="S340" s="129">
        <f t="shared" si="26"/>
        <v>112.67953008667749</v>
      </c>
      <c r="X340" s="128">
        <f>'Phase II Outputs'!M447/1000</f>
        <v>0</v>
      </c>
      <c r="Y340" s="128">
        <f>'Phase II Outputs'!N447/1000</f>
        <v>0</v>
      </c>
      <c r="Z340" s="128">
        <f>'Phase II Outputs'!O447/1000</f>
        <v>0</v>
      </c>
      <c r="AA340" s="128">
        <f>'Phase II Outputs'!P447/1000</f>
        <v>0</v>
      </c>
      <c r="AB340" s="128">
        <f>'Phase II Outputs'!Q447/1000</f>
        <v>5.175848303034412</v>
      </c>
      <c r="AC340" s="128">
        <f>'Phase II Outputs'!R447/1000</f>
        <v>5.2210996642157932</v>
      </c>
      <c r="AD340" s="128">
        <f>'Phase II Outputs'!S447/1000</f>
        <v>4.8701863739009514</v>
      </c>
      <c r="AE340" s="128">
        <f>'Phase II Outputs'!T447/1000</f>
        <v>4.8767892070534566</v>
      </c>
      <c r="AF340" s="128">
        <f>'Phase II Outputs'!U447/1000</f>
        <v>4.8831420292917089</v>
      </c>
      <c r="AG340" s="128">
        <f>'Phase II Outputs'!V447/1000</f>
        <v>4.8502396565225165</v>
      </c>
      <c r="AH340" s="128">
        <f>'Phase II Outputs'!W447/1000</f>
        <v>4.8552927616715369</v>
      </c>
      <c r="AI340" s="128">
        <f>'Phase II Outputs'!X447/1000</f>
        <v>4.8600602581716128</v>
      </c>
      <c r="AJ340" s="128">
        <f>'Phase II Outputs'!Y447/1000</f>
        <v>4.8645348871667577</v>
      </c>
      <c r="AK340" s="128">
        <f>'Phase II Outputs'!Z447/1000</f>
        <v>4.8687092384371295</v>
      </c>
      <c r="AL340" s="128">
        <f>'Phase II Outputs'!AA447/1000</f>
        <v>4.7824338742766122</v>
      </c>
      <c r="AM340" s="128">
        <f>'Phase II Outputs'!AB447/1000</f>
        <v>4.7841819811998558</v>
      </c>
      <c r="AN340" s="128">
        <f>'Phase II Outputs'!AC447/1000</f>
        <v>4.7855705839793137</v>
      </c>
      <c r="AO340" s="128">
        <f>'Phase II Outputs'!AD447/1000</f>
        <v>5.2688236718298835</v>
      </c>
      <c r="AP340" s="128">
        <f>'Phase II Outputs'!AE447/1000</f>
        <v>3.8195128290115044</v>
      </c>
      <c r="AQ340" s="128">
        <f>'Phase II Outputs'!AF447/1000</f>
        <v>3.6937723934825955</v>
      </c>
      <c r="AR340" s="128">
        <f>'Phase II Outputs'!AG447/1000</f>
        <v>3.6791899568991386</v>
      </c>
      <c r="AS340" s="128">
        <f>'Phase II Outputs'!AH447/1000</f>
        <v>3.6744072340566514</v>
      </c>
      <c r="AT340" s="128">
        <f>'Phase II Outputs'!AI447/1000</f>
        <v>3.7588422112461322</v>
      </c>
      <c r="AU340" s="128">
        <f>'Phase II Outputs'!AJ447/1000</f>
        <v>3.7274193877815112</v>
      </c>
      <c r="AV340" s="128">
        <f>'Phase II Outputs'!AK447/1000</f>
        <v>3.7269220367701252</v>
      </c>
      <c r="AW340" s="128">
        <f>'Phase II Outputs'!AL447/1000</f>
        <v>3.628023726490234</v>
      </c>
      <c r="AX340" s="128">
        <f>'Phase II Outputs'!AM447/1000</f>
        <v>3.5345979339123348</v>
      </c>
      <c r="AY340" s="128">
        <f>'Phase II Outputs'!AN447/1000</f>
        <v>3.46091732821596</v>
      </c>
      <c r="AZ340" s="128">
        <f>'Phase II Outputs'!AO447/1000</f>
        <v>4.4282285474113836</v>
      </c>
      <c r="BA340" s="128">
        <f>'Phase II Outputs'!AP447/1000</f>
        <v>2.600784010648395</v>
      </c>
      <c r="BB340" s="128">
        <f>'Phase II Outputs'!AQ447/1000</f>
        <v>0</v>
      </c>
      <c r="BC340" s="128">
        <f>'Phase II Outputs'!AR447/1000</f>
        <v>0</v>
      </c>
      <c r="BD340" s="128">
        <f>'Phase II Outputs'!AS447/1000</f>
        <v>0</v>
      </c>
      <c r="BE340" s="128">
        <f>'Phase II Outputs'!AT447/1000</f>
        <v>0</v>
      </c>
      <c r="BF340" s="128">
        <f>'Phase II Outputs'!AU447/1000</f>
        <v>0</v>
      </c>
      <c r="BG340" s="128">
        <f>'Phase II Outputs'!AV447/1000</f>
        <v>0</v>
      </c>
      <c r="BH340" s="128">
        <f>'Phase II Outputs'!AW447/1000</f>
        <v>0</v>
      </c>
      <c r="BI340" s="128">
        <f>'Phase II Outputs'!AX447/1000</f>
        <v>0</v>
      </c>
      <c r="BJ340" s="128">
        <f>'Phase II Outputs'!AY447/1000</f>
        <v>0</v>
      </c>
      <c r="BK340" s="128">
        <f>'Phase II Outputs'!AZ447/1000</f>
        <v>0</v>
      </c>
      <c r="BL340" s="128">
        <f>'Phase II Outputs'!BA447/1000</f>
        <v>0</v>
      </c>
      <c r="BM340" s="128">
        <f>'Phase II Outputs'!BB447/1000</f>
        <v>0</v>
      </c>
      <c r="BN340" s="128">
        <f>'Phase II Outputs'!BC447/1000</f>
        <v>0</v>
      </c>
      <c r="BO340" s="128">
        <f>'Phase II Outputs'!BD447/1000</f>
        <v>0</v>
      </c>
      <c r="BP340" s="128">
        <f>'Phase II Outputs'!BE447/1000</f>
        <v>0</v>
      </c>
      <c r="BQ340" s="128">
        <f>'Phase II Outputs'!BF447/1000</f>
        <v>0</v>
      </c>
    </row>
    <row r="341" spans="3:69" x14ac:dyDescent="0.3">
      <c r="P341" s="125" t="s">
        <v>119</v>
      </c>
      <c r="Q341" s="126"/>
      <c r="R341" s="127" t="s">
        <v>88</v>
      </c>
      <c r="S341" s="130">
        <f t="shared" si="26"/>
        <v>2843.9703297066044</v>
      </c>
      <c r="T341" s="126"/>
      <c r="U341" s="126"/>
      <c r="V341" s="126"/>
      <c r="W341" s="126"/>
      <c r="X341" s="130">
        <f t="shared" ref="X341:BQ341" si="27">SUM(X327:X334)</f>
        <v>0</v>
      </c>
      <c r="Y341" s="130">
        <f t="shared" si="27"/>
        <v>-2.4555492986111107E-3</v>
      </c>
      <c r="Z341" s="130">
        <f t="shared" si="27"/>
        <v>-0.89873104329166675</v>
      </c>
      <c r="AA341" s="130">
        <f t="shared" si="27"/>
        <v>-0.89642499435416667</v>
      </c>
      <c r="AB341" s="130">
        <f t="shared" si="27"/>
        <v>1.9986304432474458</v>
      </c>
      <c r="AC341" s="130">
        <f t="shared" si="27"/>
        <v>40.933466887701705</v>
      </c>
      <c r="AD341" s="130">
        <f t="shared" si="27"/>
        <v>57.076025816032136</v>
      </c>
      <c r="AE341" s="130">
        <f t="shared" si="27"/>
        <v>60.584700708337429</v>
      </c>
      <c r="AF341" s="130">
        <f t="shared" si="27"/>
        <v>62.127249935932873</v>
      </c>
      <c r="AG341" s="130">
        <f t="shared" si="27"/>
        <v>62.145586484211606</v>
      </c>
      <c r="AH341" s="130">
        <f t="shared" si="27"/>
        <v>61.586985516642031</v>
      </c>
      <c r="AI341" s="130">
        <f t="shared" si="27"/>
        <v>61.457242937855</v>
      </c>
      <c r="AJ341" s="130">
        <f t="shared" si="27"/>
        <v>61.483799792927954</v>
      </c>
      <c r="AK341" s="130">
        <f t="shared" si="27"/>
        <v>61.543454353862373</v>
      </c>
      <c r="AL341" s="130">
        <f t="shared" si="27"/>
        <v>61.517072730436439</v>
      </c>
      <c r="AM341" s="130">
        <f t="shared" si="27"/>
        <v>61.288979477855634</v>
      </c>
      <c r="AN341" s="130">
        <f t="shared" si="27"/>
        <v>61.317176506074816</v>
      </c>
      <c r="AO341" s="130">
        <f t="shared" si="27"/>
        <v>61.395955999714772</v>
      </c>
      <c r="AP341" s="130">
        <f t="shared" si="27"/>
        <v>61.490071358043082</v>
      </c>
      <c r="AQ341" s="130">
        <f t="shared" si="27"/>
        <v>61.644194191593023</v>
      </c>
      <c r="AR341" s="130">
        <f t="shared" si="27"/>
        <v>61.31654296593792</v>
      </c>
      <c r="AS341" s="130">
        <f t="shared" si="27"/>
        <v>61.349535123157857</v>
      </c>
      <c r="AT341" s="130">
        <f t="shared" si="27"/>
        <v>61.459805437367017</v>
      </c>
      <c r="AU341" s="130">
        <f t="shared" si="27"/>
        <v>61.470688469563122</v>
      </c>
      <c r="AV341" s="130">
        <f t="shared" si="27"/>
        <v>62.005865105107944</v>
      </c>
      <c r="AW341" s="130">
        <f t="shared" si="27"/>
        <v>83.612929064686753</v>
      </c>
      <c r="AX341" s="130">
        <f t="shared" si="27"/>
        <v>97.30766236623856</v>
      </c>
      <c r="AY341" s="130">
        <f t="shared" si="27"/>
        <v>100.45171370592936</v>
      </c>
      <c r="AZ341" s="130">
        <f t="shared" si="27"/>
        <v>103.73594468358472</v>
      </c>
      <c r="BA341" s="130">
        <f t="shared" si="27"/>
        <v>104.92558133501724</v>
      </c>
      <c r="BB341" s="130">
        <f t="shared" si="27"/>
        <v>103.9731606379375</v>
      </c>
      <c r="BC341" s="130">
        <f t="shared" si="27"/>
        <v>106.38062465934695</v>
      </c>
      <c r="BD341" s="130">
        <f t="shared" si="27"/>
        <v>109.18128664451906</v>
      </c>
      <c r="BE341" s="130">
        <f t="shared" si="27"/>
        <v>113.14254138225323</v>
      </c>
      <c r="BF341" s="130">
        <f t="shared" si="27"/>
        <v>111.99752287072278</v>
      </c>
      <c r="BG341" s="130">
        <f t="shared" si="27"/>
        <v>112.54949731023754</v>
      </c>
      <c r="BH341" s="130">
        <f t="shared" si="27"/>
        <v>114.49521436580586</v>
      </c>
      <c r="BI341" s="130">
        <f t="shared" si="27"/>
        <v>116.65886796795527</v>
      </c>
      <c r="BJ341" s="130">
        <f t="shared" si="27"/>
        <v>119.02158695397493</v>
      </c>
      <c r="BK341" s="130">
        <f t="shared" si="27"/>
        <v>107.65107242233431</v>
      </c>
      <c r="BL341" s="130">
        <f t="shared" si="27"/>
        <v>23.765422259445121</v>
      </c>
      <c r="BM341" s="130">
        <f t="shared" si="27"/>
        <v>9.3530538092743782</v>
      </c>
      <c r="BN341" s="130">
        <f t="shared" si="27"/>
        <v>0.37122861268273621</v>
      </c>
      <c r="BO341" s="130">
        <f t="shared" si="27"/>
        <v>0</v>
      </c>
      <c r="BP341" s="130">
        <f t="shared" si="27"/>
        <v>0</v>
      </c>
      <c r="BQ341" s="130">
        <f t="shared" si="27"/>
        <v>0</v>
      </c>
    </row>
    <row r="342" spans="3:69" x14ac:dyDescent="0.3">
      <c r="P342" s="125" t="s">
        <v>120</v>
      </c>
      <c r="Q342" s="126"/>
      <c r="R342" s="127" t="s">
        <v>88</v>
      </c>
      <c r="S342" s="130">
        <f t="shared" si="26"/>
        <v>306.22627026563225</v>
      </c>
      <c r="T342" s="126"/>
      <c r="U342" s="126"/>
      <c r="V342" s="126"/>
      <c r="W342" s="126"/>
      <c r="X342" s="130">
        <f t="shared" ref="X342:BQ342" si="28">SUM(X335:X337)</f>
        <v>0</v>
      </c>
      <c r="Y342" s="130">
        <f t="shared" si="28"/>
        <v>-1.7842525312499998E-4</v>
      </c>
      <c r="Z342" s="130">
        <f t="shared" si="28"/>
        <v>-6.5303642643750007E-2</v>
      </c>
      <c r="AA342" s="130">
        <f t="shared" si="28"/>
        <v>-0.17941789585530352</v>
      </c>
      <c r="AB342" s="130">
        <f t="shared" si="28"/>
        <v>8.0218449317562062</v>
      </c>
      <c r="AC342" s="130">
        <f t="shared" si="28"/>
        <v>7.9918078350448356</v>
      </c>
      <c r="AD342" s="130">
        <f t="shared" si="28"/>
        <v>7.9901211211813701</v>
      </c>
      <c r="AE342" s="130">
        <f t="shared" si="28"/>
        <v>7.9802201452590618</v>
      </c>
      <c r="AF342" s="130">
        <f t="shared" si="28"/>
        <v>7.9616227475672021</v>
      </c>
      <c r="AG342" s="130">
        <f t="shared" si="28"/>
        <v>7.9339340050270604</v>
      </c>
      <c r="AH342" s="130">
        <f t="shared" si="28"/>
        <v>7.896694824313923</v>
      </c>
      <c r="AI342" s="130">
        <f t="shared" si="28"/>
        <v>7.8583986250791362</v>
      </c>
      <c r="AJ342" s="130">
        <f t="shared" si="28"/>
        <v>7.8279554994518774</v>
      </c>
      <c r="AK342" s="130">
        <f t="shared" si="28"/>
        <v>7.7966496380185903</v>
      </c>
      <c r="AL342" s="130">
        <f t="shared" si="28"/>
        <v>7.7551266706966251</v>
      </c>
      <c r="AM342" s="130">
        <f t="shared" si="28"/>
        <v>7.7219095892299014</v>
      </c>
      <c r="AN342" s="130">
        <f t="shared" si="28"/>
        <v>7.6973615059553051</v>
      </c>
      <c r="AO342" s="130">
        <f t="shared" si="28"/>
        <v>7.6721849367753308</v>
      </c>
      <c r="AP342" s="130">
        <f t="shared" si="28"/>
        <v>7.6463413402922704</v>
      </c>
      <c r="AQ342" s="130">
        <f t="shared" si="28"/>
        <v>7.6400943022165082</v>
      </c>
      <c r="AR342" s="130">
        <f t="shared" si="28"/>
        <v>7.6132843012905509</v>
      </c>
      <c r="AS342" s="130">
        <f t="shared" si="28"/>
        <v>7.5962321391198984</v>
      </c>
      <c r="AT342" s="130">
        <f t="shared" si="28"/>
        <v>7.5788058536707616</v>
      </c>
      <c r="AU342" s="130">
        <f t="shared" si="28"/>
        <v>7.5395146910834825</v>
      </c>
      <c r="AV342" s="130">
        <f t="shared" si="28"/>
        <v>7.2290364416603072</v>
      </c>
      <c r="AW342" s="130">
        <f t="shared" si="28"/>
        <v>7.2805867304395768</v>
      </c>
      <c r="AX342" s="130">
        <f t="shared" si="28"/>
        <v>7.1204052311891282</v>
      </c>
      <c r="AY342" s="130">
        <f t="shared" si="28"/>
        <v>7.216469946636118</v>
      </c>
      <c r="AZ342" s="130">
        <f t="shared" si="28"/>
        <v>7.3898356190325503</v>
      </c>
      <c r="BA342" s="130">
        <f t="shared" si="28"/>
        <v>7.4741660464980528</v>
      </c>
      <c r="BB342" s="130">
        <f t="shared" si="28"/>
        <v>7.2595945081023743</v>
      </c>
      <c r="BC342" s="130">
        <f t="shared" si="28"/>
        <v>7.3618633017989739</v>
      </c>
      <c r="BD342" s="130">
        <f t="shared" si="28"/>
        <v>7.5802218413427243</v>
      </c>
      <c r="BE342" s="130">
        <f t="shared" si="28"/>
        <v>7.8643980916000933</v>
      </c>
      <c r="BF342" s="130">
        <f t="shared" si="28"/>
        <v>7.4146607657066985</v>
      </c>
      <c r="BG342" s="130">
        <f t="shared" si="28"/>
        <v>7.4942474005775965</v>
      </c>
      <c r="BH342" s="130">
        <f t="shared" si="28"/>
        <v>7.5743787658017174</v>
      </c>
      <c r="BI342" s="130">
        <f t="shared" si="28"/>
        <v>7.6551070443964147</v>
      </c>
      <c r="BJ342" s="130">
        <f t="shared" si="28"/>
        <v>7.736376348439669</v>
      </c>
      <c r="BK342" s="130">
        <f t="shared" si="28"/>
        <v>7.8183520335402079</v>
      </c>
      <c r="BL342" s="130">
        <f t="shared" si="28"/>
        <v>7.9008671403356079</v>
      </c>
      <c r="BM342" s="130">
        <f t="shared" si="28"/>
        <v>7.9839759519272393</v>
      </c>
      <c r="BN342" s="130">
        <f t="shared" si="28"/>
        <v>8.0676188925972827</v>
      </c>
      <c r="BO342" s="130">
        <f t="shared" si="28"/>
        <v>7.3289034247322267</v>
      </c>
      <c r="BP342" s="130">
        <f t="shared" si="28"/>
        <v>0</v>
      </c>
      <c r="BQ342" s="130">
        <f t="shared" si="28"/>
        <v>0</v>
      </c>
    </row>
    <row r="343" spans="3:69" x14ac:dyDescent="0.3">
      <c r="P343" s="125" t="s">
        <v>93</v>
      </c>
      <c r="Q343" s="126"/>
      <c r="R343" s="127" t="s">
        <v>88</v>
      </c>
      <c r="S343" s="130">
        <f t="shared" si="26"/>
        <v>698.54038764874781</v>
      </c>
      <c r="T343" s="126"/>
      <c r="U343" s="126"/>
      <c r="V343" s="126"/>
      <c r="W343" s="126"/>
      <c r="X343" s="130">
        <f t="shared" ref="X343:BQ343" si="29">X338</f>
        <v>0</v>
      </c>
      <c r="Y343" s="130">
        <f t="shared" si="29"/>
        <v>0</v>
      </c>
      <c r="Z343" s="130">
        <f t="shared" si="29"/>
        <v>22.058755734383428</v>
      </c>
      <c r="AA343" s="130">
        <f t="shared" si="29"/>
        <v>21.348933870198962</v>
      </c>
      <c r="AB343" s="130">
        <f t="shared" si="29"/>
        <v>21.300648498352938</v>
      </c>
      <c r="AC343" s="130">
        <f t="shared" si="29"/>
        <v>21.251397419069999</v>
      </c>
      <c r="AD343" s="130">
        <f t="shared" si="29"/>
        <v>20.9607205727593</v>
      </c>
      <c r="AE343" s="130">
        <f t="shared" si="29"/>
        <v>20.866296692219969</v>
      </c>
      <c r="AF343" s="130">
        <f t="shared" si="29"/>
        <v>18.224275511776849</v>
      </c>
      <c r="AG343" s="130">
        <f t="shared" si="29"/>
        <v>28.399849982478489</v>
      </c>
      <c r="AH343" s="130">
        <f t="shared" si="29"/>
        <v>28.955871038850521</v>
      </c>
      <c r="AI343" s="130">
        <f t="shared" si="29"/>
        <v>28.428020023896288</v>
      </c>
      <c r="AJ343" s="130">
        <f t="shared" si="29"/>
        <v>28.802962522608123</v>
      </c>
      <c r="AK343" s="130">
        <f t="shared" si="29"/>
        <v>28.96277854938295</v>
      </c>
      <c r="AL343" s="130">
        <f t="shared" si="29"/>
        <v>28.490867469264725</v>
      </c>
      <c r="AM343" s="130">
        <f t="shared" si="29"/>
        <v>27.588878815323376</v>
      </c>
      <c r="AN343" s="130">
        <f t="shared" si="29"/>
        <v>26.000924390648667</v>
      </c>
      <c r="AO343" s="130">
        <f t="shared" si="29"/>
        <v>25.026297453955472</v>
      </c>
      <c r="AP343" s="130">
        <f t="shared" si="29"/>
        <v>25.039631486638434</v>
      </c>
      <c r="AQ343" s="130">
        <f t="shared" si="29"/>
        <v>25.117630239349399</v>
      </c>
      <c r="AR343" s="130">
        <f t="shared" si="29"/>
        <v>25.537218541258671</v>
      </c>
      <c r="AS343" s="130">
        <f t="shared" si="29"/>
        <v>21.167712304385681</v>
      </c>
      <c r="AT343" s="130">
        <f t="shared" si="29"/>
        <v>42.805571842676244</v>
      </c>
      <c r="AU343" s="130">
        <f t="shared" si="29"/>
        <v>40.511776762131092</v>
      </c>
      <c r="AV343" s="130">
        <f t="shared" si="29"/>
        <v>39.34324730682242</v>
      </c>
      <c r="AW343" s="130">
        <f t="shared" si="29"/>
        <v>38.7746584881586</v>
      </c>
      <c r="AX343" s="130">
        <f t="shared" si="29"/>
        <v>43.575462132157377</v>
      </c>
      <c r="AY343" s="130">
        <f t="shared" si="29"/>
        <v>0</v>
      </c>
      <c r="AZ343" s="130">
        <f t="shared" si="29"/>
        <v>0</v>
      </c>
      <c r="BA343" s="130">
        <f t="shared" si="29"/>
        <v>0</v>
      </c>
      <c r="BB343" s="130">
        <f t="shared" si="29"/>
        <v>0</v>
      </c>
      <c r="BC343" s="130">
        <f t="shared" si="29"/>
        <v>0</v>
      </c>
      <c r="BD343" s="130">
        <f t="shared" si="29"/>
        <v>0</v>
      </c>
      <c r="BE343" s="130">
        <f t="shared" si="29"/>
        <v>0</v>
      </c>
      <c r="BF343" s="130">
        <f t="shared" si="29"/>
        <v>0</v>
      </c>
      <c r="BG343" s="130">
        <f t="shared" si="29"/>
        <v>0</v>
      </c>
      <c r="BH343" s="130">
        <f t="shared" si="29"/>
        <v>0</v>
      </c>
      <c r="BI343" s="130">
        <f t="shared" si="29"/>
        <v>0</v>
      </c>
      <c r="BJ343" s="130">
        <f t="shared" si="29"/>
        <v>0</v>
      </c>
      <c r="BK343" s="130">
        <f t="shared" si="29"/>
        <v>0</v>
      </c>
      <c r="BL343" s="130">
        <f t="shared" si="29"/>
        <v>0</v>
      </c>
      <c r="BM343" s="130">
        <f t="shared" si="29"/>
        <v>0</v>
      </c>
      <c r="BN343" s="130">
        <f t="shared" si="29"/>
        <v>0</v>
      </c>
      <c r="BO343" s="130">
        <f t="shared" si="29"/>
        <v>0</v>
      </c>
      <c r="BP343" s="130">
        <f t="shared" si="29"/>
        <v>0</v>
      </c>
      <c r="BQ343" s="130">
        <f t="shared" si="29"/>
        <v>0</v>
      </c>
    </row>
    <row r="344" spans="3:69" x14ac:dyDescent="0.3">
      <c r="P344" s="125" t="s">
        <v>123</v>
      </c>
      <c r="Q344" s="126"/>
      <c r="R344" s="127" t="s">
        <v>88</v>
      </c>
      <c r="S344" s="130">
        <f t="shared" si="26"/>
        <v>597.53775189908015</v>
      </c>
      <c r="T344" s="126"/>
      <c r="U344" s="126"/>
      <c r="V344" s="126"/>
      <c r="W344" s="126"/>
      <c r="X344" s="130">
        <f t="shared" ref="X344:BQ344" si="30">SUM(X339:X340)</f>
        <v>0</v>
      </c>
      <c r="Y344" s="130">
        <f t="shared" si="30"/>
        <v>0</v>
      </c>
      <c r="Z344" s="130">
        <f t="shared" si="30"/>
        <v>0</v>
      </c>
      <c r="AA344" s="130">
        <f t="shared" si="30"/>
        <v>0</v>
      </c>
      <c r="AB344" s="130">
        <f t="shared" si="30"/>
        <v>27.388553848260472</v>
      </c>
      <c r="AC344" s="130">
        <f t="shared" si="30"/>
        <v>27.633055324616517</v>
      </c>
      <c r="AD344" s="130">
        <f t="shared" si="30"/>
        <v>25.807854394535468</v>
      </c>
      <c r="AE344" s="130">
        <f t="shared" si="30"/>
        <v>25.849829034281829</v>
      </c>
      <c r="AF344" s="130">
        <f t="shared" si="30"/>
        <v>25.890647925030535</v>
      </c>
      <c r="AG344" s="130">
        <f t="shared" si="30"/>
        <v>25.726620324899343</v>
      </c>
      <c r="AH344" s="130">
        <f t="shared" si="30"/>
        <v>25.760960583049858</v>
      </c>
      <c r="AI344" s="130">
        <f t="shared" si="30"/>
        <v>25.793968365770006</v>
      </c>
      <c r="AJ344" s="130">
        <f t="shared" si="30"/>
        <v>25.825608946428794</v>
      </c>
      <c r="AK344" s="130">
        <f t="shared" si="30"/>
        <v>25.855846871554117</v>
      </c>
      <c r="AL344" s="130">
        <f t="shared" si="30"/>
        <v>25.413905053465722</v>
      </c>
      <c r="AM344" s="130">
        <f t="shared" si="30"/>
        <v>25.431813508265314</v>
      </c>
      <c r="AN344" s="130">
        <f t="shared" si="30"/>
        <v>25.448020141575807</v>
      </c>
      <c r="AO344" s="130">
        <f t="shared" si="30"/>
        <v>30.283837297744675</v>
      </c>
      <c r="AP344" s="130">
        <f t="shared" si="30"/>
        <v>21.198793946850632</v>
      </c>
      <c r="AQ344" s="130">
        <f t="shared" si="30"/>
        <v>19.774361496663214</v>
      </c>
      <c r="AR344" s="130">
        <f t="shared" si="30"/>
        <v>19.707901996674686</v>
      </c>
      <c r="AS344" s="130">
        <f t="shared" si="30"/>
        <v>19.69281264404351</v>
      </c>
      <c r="AT344" s="130">
        <f t="shared" si="30"/>
        <v>20.143835688912418</v>
      </c>
      <c r="AU344" s="130">
        <f t="shared" si="30"/>
        <v>19.990025249200826</v>
      </c>
      <c r="AV344" s="130">
        <f t="shared" si="30"/>
        <v>19.997920229512648</v>
      </c>
      <c r="AW344" s="130">
        <f t="shared" si="30"/>
        <v>19.492153378800804</v>
      </c>
      <c r="AX344" s="130">
        <f t="shared" si="30"/>
        <v>19.015179273703257</v>
      </c>
      <c r="AY344" s="130">
        <f t="shared" si="30"/>
        <v>18.641537245220967</v>
      </c>
      <c r="AZ344" s="130">
        <f t="shared" si="30"/>
        <v>19.588595038938756</v>
      </c>
      <c r="BA344" s="130">
        <f t="shared" si="30"/>
        <v>12.184114091080003</v>
      </c>
      <c r="BB344" s="130">
        <f t="shared" si="30"/>
        <v>0</v>
      </c>
      <c r="BC344" s="130">
        <f t="shared" si="30"/>
        <v>0</v>
      </c>
      <c r="BD344" s="130">
        <f t="shared" si="30"/>
        <v>0</v>
      </c>
      <c r="BE344" s="130">
        <f t="shared" si="30"/>
        <v>0</v>
      </c>
      <c r="BF344" s="130">
        <f t="shared" si="30"/>
        <v>0</v>
      </c>
      <c r="BG344" s="130">
        <f t="shared" si="30"/>
        <v>0</v>
      </c>
      <c r="BH344" s="130">
        <f t="shared" si="30"/>
        <v>0</v>
      </c>
      <c r="BI344" s="130">
        <f t="shared" si="30"/>
        <v>0</v>
      </c>
      <c r="BJ344" s="130">
        <f t="shared" si="30"/>
        <v>0</v>
      </c>
      <c r="BK344" s="130">
        <f t="shared" si="30"/>
        <v>0</v>
      </c>
      <c r="BL344" s="130">
        <f t="shared" si="30"/>
        <v>0</v>
      </c>
      <c r="BM344" s="130">
        <f t="shared" si="30"/>
        <v>0</v>
      </c>
      <c r="BN344" s="130">
        <f t="shared" si="30"/>
        <v>0</v>
      </c>
      <c r="BO344" s="130">
        <f t="shared" si="30"/>
        <v>0</v>
      </c>
      <c r="BP344" s="130">
        <f t="shared" si="30"/>
        <v>0</v>
      </c>
      <c r="BQ344" s="130">
        <f t="shared" si="30"/>
        <v>0</v>
      </c>
    </row>
    <row r="345" spans="3:69" x14ac:dyDescent="0.3">
      <c r="P345" s="120" t="s">
        <v>91</v>
      </c>
      <c r="Q345" s="121"/>
      <c r="R345" s="122" t="s">
        <v>88</v>
      </c>
      <c r="S345" s="131">
        <f t="shared" si="26"/>
        <v>4446.274739520064</v>
      </c>
      <c r="T345" s="121"/>
      <c r="U345" s="121"/>
      <c r="V345" s="121"/>
      <c r="W345" s="123"/>
      <c r="X345" s="132">
        <f t="shared" ref="X345:BQ345" si="31">SUM(X341:X344)</f>
        <v>0</v>
      </c>
      <c r="Y345" s="132">
        <f t="shared" si="31"/>
        <v>-2.6339745517361107E-3</v>
      </c>
      <c r="Z345" s="132">
        <f t="shared" si="31"/>
        <v>21.094721048448012</v>
      </c>
      <c r="AA345" s="132">
        <f t="shared" si="31"/>
        <v>20.273090979989494</v>
      </c>
      <c r="AB345" s="132">
        <f t="shared" si="31"/>
        <v>58.709677721617062</v>
      </c>
      <c r="AC345" s="132">
        <f t="shared" si="31"/>
        <v>97.80972746643306</v>
      </c>
      <c r="AD345" s="132">
        <f t="shared" si="31"/>
        <v>111.83472190450827</v>
      </c>
      <c r="AE345" s="132">
        <f t="shared" si="31"/>
        <v>115.28104658009828</v>
      </c>
      <c r="AF345" s="132">
        <f t="shared" si="31"/>
        <v>114.20379612030746</v>
      </c>
      <c r="AG345" s="132">
        <f t="shared" si="31"/>
        <v>124.20599079661649</v>
      </c>
      <c r="AH345" s="132">
        <f t="shared" si="31"/>
        <v>124.20051196285632</v>
      </c>
      <c r="AI345" s="132">
        <f t="shared" si="31"/>
        <v>123.53762995260044</v>
      </c>
      <c r="AJ345" s="132">
        <f t="shared" si="31"/>
        <v>123.94032676141674</v>
      </c>
      <c r="AK345" s="132">
        <f t="shared" si="31"/>
        <v>124.15872941281803</v>
      </c>
      <c r="AL345" s="132">
        <f t="shared" si="31"/>
        <v>123.17697192386352</v>
      </c>
      <c r="AM345" s="132">
        <f t="shared" si="31"/>
        <v>122.03158139067423</v>
      </c>
      <c r="AN345" s="132">
        <f t="shared" si="31"/>
        <v>120.46348254425459</v>
      </c>
      <c r="AO345" s="132">
        <f t="shared" si="31"/>
        <v>124.37827568819023</v>
      </c>
      <c r="AP345" s="132">
        <f t="shared" si="31"/>
        <v>115.37483813182442</v>
      </c>
      <c r="AQ345" s="132">
        <f t="shared" si="31"/>
        <v>114.17628022982214</v>
      </c>
      <c r="AR345" s="132">
        <f t="shared" si="31"/>
        <v>114.17494780516182</v>
      </c>
      <c r="AS345" s="132">
        <f t="shared" si="31"/>
        <v>109.80629221070696</v>
      </c>
      <c r="AT345" s="132">
        <f t="shared" si="31"/>
        <v>131.98801882262643</v>
      </c>
      <c r="AU345" s="132">
        <f t="shared" si="31"/>
        <v>129.5120051719785</v>
      </c>
      <c r="AV345" s="132">
        <f t="shared" si="31"/>
        <v>128.57606908310333</v>
      </c>
      <c r="AW345" s="132">
        <f t="shared" si="31"/>
        <v>149.16032766208573</v>
      </c>
      <c r="AX345" s="132">
        <f t="shared" si="31"/>
        <v>167.01870900328834</v>
      </c>
      <c r="AY345" s="132">
        <f t="shared" si="31"/>
        <v>126.30972089778646</v>
      </c>
      <c r="AZ345" s="132">
        <f t="shared" si="31"/>
        <v>130.71437534155604</v>
      </c>
      <c r="BA345" s="132">
        <f t="shared" si="31"/>
        <v>124.5838614725953</v>
      </c>
      <c r="BB345" s="132">
        <f t="shared" si="31"/>
        <v>111.23275514603986</v>
      </c>
      <c r="BC345" s="132">
        <f t="shared" si="31"/>
        <v>113.74248796114593</v>
      </c>
      <c r="BD345" s="132">
        <f t="shared" si="31"/>
        <v>116.76150848586178</v>
      </c>
      <c r="BE345" s="132">
        <f t="shared" si="31"/>
        <v>121.00693947385332</v>
      </c>
      <c r="BF345" s="132">
        <f t="shared" si="31"/>
        <v>119.41218363642948</v>
      </c>
      <c r="BG345" s="132">
        <f t="shared" si="31"/>
        <v>120.04374471081513</v>
      </c>
      <c r="BH345" s="132">
        <f t="shared" si="31"/>
        <v>122.06959313160758</v>
      </c>
      <c r="BI345" s="132">
        <f t="shared" si="31"/>
        <v>124.31397501235169</v>
      </c>
      <c r="BJ345" s="132">
        <f t="shared" si="31"/>
        <v>126.75796330241459</v>
      </c>
      <c r="BK345" s="132">
        <f t="shared" si="31"/>
        <v>115.46942445587452</v>
      </c>
      <c r="BL345" s="132">
        <f t="shared" si="31"/>
        <v>31.66628939978073</v>
      </c>
      <c r="BM345" s="132">
        <f t="shared" si="31"/>
        <v>17.337029761201617</v>
      </c>
      <c r="BN345" s="132">
        <f t="shared" si="31"/>
        <v>8.4388475052800196</v>
      </c>
      <c r="BO345" s="132">
        <f t="shared" si="31"/>
        <v>7.3289034247322267</v>
      </c>
      <c r="BP345" s="132">
        <f t="shared" si="31"/>
        <v>0</v>
      </c>
      <c r="BQ345" s="132">
        <f t="shared" si="31"/>
        <v>0</v>
      </c>
    </row>
    <row r="348" spans="3:69" x14ac:dyDescent="0.3">
      <c r="C348" s="115">
        <f>+MAX($B$10:C347)+0.1</f>
        <v>4.3999999999999986</v>
      </c>
      <c r="D348" s="114" t="s">
        <v>75</v>
      </c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  <c r="AL348" s="116"/>
      <c r="AM348" s="116"/>
      <c r="AN348" s="116"/>
      <c r="AO348" s="116"/>
      <c r="AP348" s="116"/>
      <c r="AQ348" s="116"/>
      <c r="AR348" s="116"/>
      <c r="AS348" s="116"/>
      <c r="AT348" s="116"/>
      <c r="AU348" s="116"/>
      <c r="AV348" s="116"/>
      <c r="AW348" s="116"/>
      <c r="AX348" s="116"/>
      <c r="AY348" s="116"/>
      <c r="AZ348" s="116"/>
      <c r="BA348" s="116"/>
      <c r="BB348" s="116"/>
      <c r="BC348" s="116"/>
      <c r="BD348" s="116"/>
      <c r="BE348" s="116"/>
      <c r="BF348" s="116"/>
      <c r="BG348" s="116"/>
      <c r="BH348" s="116"/>
      <c r="BI348" s="116"/>
      <c r="BJ348" s="116"/>
      <c r="BK348" s="116"/>
      <c r="BL348" s="116"/>
      <c r="BM348" s="116"/>
      <c r="BN348" s="116"/>
      <c r="BO348" s="116"/>
      <c r="BP348" s="116"/>
      <c r="BQ348" s="116"/>
    </row>
    <row r="350" spans="3:69" x14ac:dyDescent="0.3">
      <c r="P350" s="118" t="s">
        <v>108</v>
      </c>
      <c r="Q350" s="110" t="s">
        <v>34</v>
      </c>
      <c r="R350" s="119" t="s">
        <v>88</v>
      </c>
      <c r="S350" s="129">
        <f t="shared" ref="S350:S368" si="32">SUM(X350:BQ350)</f>
        <v>158.59199264529573</v>
      </c>
      <c r="X350" s="128">
        <f>-'Phase II Outputs'!M491/1000</f>
        <v>0</v>
      </c>
      <c r="Y350" s="128">
        <f>-'Phase II Outputs'!N491/1000</f>
        <v>0</v>
      </c>
      <c r="Z350" s="128">
        <f>-'Phase II Outputs'!O491/1000</f>
        <v>0</v>
      </c>
      <c r="AA350" s="128">
        <f>-'Phase II Outputs'!P491/1000</f>
        <v>0</v>
      </c>
      <c r="AB350" s="128">
        <f>-'Phase II Outputs'!Q491/1000</f>
        <v>0.2292318184467286</v>
      </c>
      <c r="AC350" s="128">
        <f>-'Phase II Outputs'!R491/1000</f>
        <v>2.7819723841978097</v>
      </c>
      <c r="AD350" s="128">
        <f>-'Phase II Outputs'!S491/1000</f>
        <v>2.8263529518129791</v>
      </c>
      <c r="AE350" s="128">
        <f>-'Phase II Outputs'!T491/1000</f>
        <v>2.8715243756566342</v>
      </c>
      <c r="AF350" s="128">
        <f>-'Phase II Outputs'!U491/1000</f>
        <v>2.9174988248993823</v>
      </c>
      <c r="AG350" s="128">
        <f>-'Phase II Outputs'!V491/1000</f>
        <v>2.9895431617451633</v>
      </c>
      <c r="AH350" s="128">
        <f>-'Phase II Outputs'!W491/1000</f>
        <v>3.3057271566109092</v>
      </c>
      <c r="AI350" s="128">
        <f>-'Phase II Outputs'!X491/1000</f>
        <v>3.36016139081508</v>
      </c>
      <c r="AJ350" s="128">
        <f>-'Phase II Outputs'!Y491/1000</f>
        <v>3.4157740576539686</v>
      </c>
      <c r="AK350" s="128">
        <f>-'Phase II Outputs'!Z491/1000</f>
        <v>3.4724887226170056</v>
      </c>
      <c r="AL350" s="128">
        <f>-'Phase II Outputs'!AA491/1000</f>
        <v>3.5421385436021784</v>
      </c>
      <c r="AM350" s="128">
        <f>-'Phase II Outputs'!AB491/1000</f>
        <v>3.7282336847731603</v>
      </c>
      <c r="AN350" s="128">
        <f>-'Phase II Outputs'!AC491/1000</f>
        <v>3.7912766974220893</v>
      </c>
      <c r="AO350" s="128">
        <f>-'Phase II Outputs'!AD491/1000</f>
        <v>3.8555722414764393</v>
      </c>
      <c r="AP350" s="128">
        <f>-'Phase II Outputs'!AE491/1000</f>
        <v>3.9211453392462352</v>
      </c>
      <c r="AQ350" s="128">
        <f>-'Phase II Outputs'!AF491/1000</f>
        <v>4.0058472175398041</v>
      </c>
      <c r="AR350" s="128">
        <f>-'Phase II Outputs'!AG491/1000</f>
        <v>4.2611320453122978</v>
      </c>
      <c r="AS350" s="128">
        <f>-'Phase II Outputs'!AH491/1000</f>
        <v>4.3349129174200067</v>
      </c>
      <c r="AT350" s="128">
        <f>-'Phase II Outputs'!AI491/1000</f>
        <v>4.4101633719784301</v>
      </c>
      <c r="AU350" s="128">
        <f>-'Phase II Outputs'!AJ491/1000</f>
        <v>4.4866593361929574</v>
      </c>
      <c r="AV350" s="128">
        <f>-'Phase II Outputs'!AK491/1000</f>
        <v>4.5807639984712347</v>
      </c>
      <c r="AW350" s="128">
        <f>-'Phase II Outputs'!AL491/1000</f>
        <v>4.9191358897898914</v>
      </c>
      <c r="AX350" s="128">
        <f>-'Phase II Outputs'!AM491/1000</f>
        <v>5.0051177370361328</v>
      </c>
      <c r="AY350" s="128">
        <f>-'Phase II Outputs'!AN491/1000</f>
        <v>5.0958764559400116</v>
      </c>
      <c r="AZ350" s="128">
        <f>-'Phase II Outputs'!AO491/1000</f>
        <v>5.1878907793980691</v>
      </c>
      <c r="BA350" s="128">
        <f>-'Phase II Outputs'!AP491/1000</f>
        <v>5.2799472521946251</v>
      </c>
      <c r="BB350" s="128">
        <f>-'Phase II Outputs'!AQ491/1000</f>
        <v>5.3705373805775674</v>
      </c>
      <c r="BC350" s="128">
        <f>-'Phase II Outputs'!AR491/1000</f>
        <v>5.4697493003657724</v>
      </c>
      <c r="BD350" s="128">
        <f>-'Phase II Outputs'!AS491/1000</f>
        <v>5.571556679073403</v>
      </c>
      <c r="BE350" s="128">
        <f>-'Phase II Outputs'!AT491/1000</f>
        <v>5.6775496059852379</v>
      </c>
      <c r="BF350" s="128">
        <f>-'Phase II Outputs'!AU491/1000</f>
        <v>5.8111800614543849</v>
      </c>
      <c r="BG350" s="128">
        <f>-'Phase II Outputs'!AV491/1000</f>
        <v>6.3070068550843263</v>
      </c>
      <c r="BH350" s="128">
        <f>-'Phase II Outputs'!AW491/1000</f>
        <v>6.4240749921860134</v>
      </c>
      <c r="BI350" s="128">
        <f>-'Phase II Outputs'!AX491/1000</f>
        <v>6.5434844920297337</v>
      </c>
      <c r="BJ350" s="128">
        <f>-'Phase II Outputs'!AY491/1000</f>
        <v>6.6652821818703289</v>
      </c>
      <c r="BK350" s="128">
        <f>-'Phase II Outputs'!AZ491/1000</f>
        <v>6.1754827444197078</v>
      </c>
      <c r="BL350" s="128">
        <f>-'Phase II Outputs'!BA491/1000</f>
        <v>0</v>
      </c>
      <c r="BM350" s="128">
        <f>-'Phase II Outputs'!BB491/1000</f>
        <v>0</v>
      </c>
      <c r="BN350" s="128">
        <f>-'Phase II Outputs'!BC491/1000</f>
        <v>0</v>
      </c>
      <c r="BO350" s="128">
        <f>-'Phase II Outputs'!BD491/1000</f>
        <v>0</v>
      </c>
      <c r="BP350" s="128">
        <f>-'Phase II Outputs'!BE491/1000</f>
        <v>0</v>
      </c>
      <c r="BQ350" s="128">
        <f>-'Phase II Outputs'!BF491/1000</f>
        <v>0</v>
      </c>
    </row>
    <row r="351" spans="3:69" x14ac:dyDescent="0.3">
      <c r="P351" s="118" t="s">
        <v>109</v>
      </c>
      <c r="Q351" s="110" t="s">
        <v>35</v>
      </c>
      <c r="R351" s="119" t="s">
        <v>88</v>
      </c>
      <c r="S351" s="129">
        <f t="shared" si="32"/>
        <v>29.924075141859589</v>
      </c>
      <c r="X351" s="128">
        <f>-'Phase II Outputs'!M493/1000</f>
        <v>0</v>
      </c>
      <c r="Y351" s="128">
        <f>-'Phase II Outputs'!N493/1000</f>
        <v>-3.0199652777777779E-6</v>
      </c>
      <c r="Z351" s="128">
        <f>-'Phase II Outputs'!O493/1000</f>
        <v>-1.1053072916666665E-3</v>
      </c>
      <c r="AA351" s="128">
        <f>-'Phase II Outputs'!P493/1000</f>
        <v>-1.1022873263888888E-3</v>
      </c>
      <c r="AB351" s="128">
        <f>-'Phase II Outputs'!Q493/1000</f>
        <v>0.22085057858289578</v>
      </c>
      <c r="AC351" s="128">
        <f>-'Phase II Outputs'!R493/1000</f>
        <v>0.55127421362916484</v>
      </c>
      <c r="AD351" s="128">
        <f>-'Phase II Outputs'!S493/1000</f>
        <v>0.55980411381094342</v>
      </c>
      <c r="AE351" s="128">
        <f>-'Phase II Outputs'!T493/1000</f>
        <v>0.56844724775408517</v>
      </c>
      <c r="AF351" s="128">
        <f>-'Phase II Outputs'!U493/1000</f>
        <v>0.57720371198937703</v>
      </c>
      <c r="AG351" s="128">
        <f>-'Phase II Outputs'!V493/1000</f>
        <v>0.60295375736583623</v>
      </c>
      <c r="AH351" s="128">
        <f>-'Phase II Outputs'!W493/1000</f>
        <v>0.63586517255965425</v>
      </c>
      <c r="AI351" s="128">
        <f>-'Phase II Outputs'!X493/1000</f>
        <v>0.6458371405799368</v>
      </c>
      <c r="AJ351" s="128">
        <f>-'Phase II Outputs'!Y493/1000</f>
        <v>0.65606206069308426</v>
      </c>
      <c r="AK351" s="128">
        <f>-'Phase II Outputs'!Z493/1000</f>
        <v>0.66648554154760575</v>
      </c>
      <c r="AL351" s="128">
        <f>-'Phase II Outputs'!AA493/1000</f>
        <v>0.68501398257145241</v>
      </c>
      <c r="AM351" s="128">
        <f>-'Phase II Outputs'!AB493/1000</f>
        <v>0.70718933028065767</v>
      </c>
      <c r="AN351" s="128">
        <f>-'Phase II Outputs'!AC493/1000</f>
        <v>0.71868289365642934</v>
      </c>
      <c r="AO351" s="128">
        <f>-'Phase II Outputs'!AD493/1000</f>
        <v>0.73040153801757435</v>
      </c>
      <c r="AP351" s="128">
        <f>-'Phase II Outputs'!AE493/1000</f>
        <v>0.74234974869684134</v>
      </c>
      <c r="AQ351" s="128">
        <f>-'Phase II Outputs'!AF493/1000</f>
        <v>0.76642954204539815</v>
      </c>
      <c r="AR351" s="128">
        <f>-'Phase II Outputs'!AG493/1000</f>
        <v>0.79552114948424957</v>
      </c>
      <c r="AS351" s="128">
        <f>-'Phase II Outputs'!AH493/1000</f>
        <v>0.80882965561875197</v>
      </c>
      <c r="AT351" s="128">
        <f>-'Phase II Outputs'!AI493/1000</f>
        <v>0.82240090802755639</v>
      </c>
      <c r="AU351" s="128">
        <f>-'Phase II Outputs'!AJ493/1000</f>
        <v>0.83608947998584748</v>
      </c>
      <c r="AV351" s="128">
        <f>-'Phase II Outputs'!AK493/1000</f>
        <v>0.86087464717110107</v>
      </c>
      <c r="AW351" s="128">
        <f>-'Phase II Outputs'!AL493/1000</f>
        <v>0.93789363498563105</v>
      </c>
      <c r="AX351" s="128">
        <f>-'Phase II Outputs'!AM493/1000</f>
        <v>0.95347851773576875</v>
      </c>
      <c r="AY351" s="128">
        <f>-'Phase II Outputs'!AN493/1000</f>
        <v>0.97114913673487335</v>
      </c>
      <c r="AZ351" s="128">
        <f>-'Phase II Outputs'!AO493/1000</f>
        <v>0.98884882563515064</v>
      </c>
      <c r="BA351" s="128">
        <f>-'Phase II Outputs'!AP493/1000</f>
        <v>1.0058640697812649</v>
      </c>
      <c r="BB351" s="128">
        <f>-'Phase II Outputs'!AQ493/1000</f>
        <v>1.0213028122788648</v>
      </c>
      <c r="BC351" s="128">
        <f>-'Phase II Outputs'!AR493/1000</f>
        <v>1.0409932934035646</v>
      </c>
      <c r="BD351" s="128">
        <f>-'Phase II Outputs'!AS493/1000</f>
        <v>1.0614318648343759</v>
      </c>
      <c r="BE351" s="128">
        <f>-'Phase II Outputs'!AT493/1000</f>
        <v>1.0835250610235074</v>
      </c>
      <c r="BF351" s="128">
        <f>-'Phase II Outputs'!AU493/1000</f>
        <v>1.1241080261565695</v>
      </c>
      <c r="BG351" s="128">
        <f>-'Phase II Outputs'!AV493/1000</f>
        <v>1.1788862009010279</v>
      </c>
      <c r="BH351" s="128">
        <f>-'Phase II Outputs'!AW493/1000</f>
        <v>1.2012220477030355</v>
      </c>
      <c r="BI351" s="128">
        <f>-'Phase II Outputs'!AX493/1000</f>
        <v>1.2240046114410832</v>
      </c>
      <c r="BJ351" s="128">
        <f>-'Phase II Outputs'!AY493/1000</f>
        <v>1.2472428264538922</v>
      </c>
      <c r="BK351" s="128">
        <f>-'Phase II Outputs'!AZ493/1000</f>
        <v>0.72776841330587194</v>
      </c>
      <c r="BL351" s="128">
        <f>-'Phase II Outputs'!BA493/1000</f>
        <v>0</v>
      </c>
      <c r="BM351" s="128">
        <f>-'Phase II Outputs'!BB493/1000</f>
        <v>0</v>
      </c>
      <c r="BN351" s="128">
        <f>-'Phase II Outputs'!BC493/1000</f>
        <v>0</v>
      </c>
      <c r="BO351" s="128">
        <f>-'Phase II Outputs'!BD493/1000</f>
        <v>0</v>
      </c>
      <c r="BP351" s="128">
        <f>-'Phase II Outputs'!BE493/1000</f>
        <v>0</v>
      </c>
      <c r="BQ351" s="128">
        <f>-'Phase II Outputs'!BF493/1000</f>
        <v>0</v>
      </c>
    </row>
    <row r="352" spans="3:69" x14ac:dyDescent="0.3">
      <c r="P352" s="118" t="s">
        <v>110</v>
      </c>
      <c r="Q352" s="110" t="s">
        <v>36</v>
      </c>
      <c r="R352" s="119" t="s">
        <v>88</v>
      </c>
      <c r="S352" s="129">
        <f t="shared" si="32"/>
        <v>104.81407237715037</v>
      </c>
      <c r="X352" s="128">
        <f>-'Phase II Outputs'!M495/1000</f>
        <v>0</v>
      </c>
      <c r="Y352" s="128">
        <f>-'Phase II Outputs'!N495/1000</f>
        <v>-9.8571666666666643E-6</v>
      </c>
      <c r="Z352" s="128">
        <f>-'Phase II Outputs'!O495/1000</f>
        <v>-3.6077230000000002E-3</v>
      </c>
      <c r="AA352" s="128">
        <f>-'Phase II Outputs'!P495/1000</f>
        <v>-3.5978658333333329E-3</v>
      </c>
      <c r="AB352" s="128">
        <f>-'Phase II Outputs'!Q495/1000</f>
        <v>-3.5978658333333329E-3</v>
      </c>
      <c r="AC352" s="128">
        <f>-'Phase II Outputs'!R495/1000</f>
        <v>1.3654076625927873</v>
      </c>
      <c r="AD352" s="128">
        <f>-'Phase II Outputs'!S495/1000</f>
        <v>1.8933374152742386</v>
      </c>
      <c r="AE352" s="128">
        <f>-'Phase II Outputs'!T495/1000</f>
        <v>1.9214122742105384</v>
      </c>
      <c r="AF352" s="128">
        <f>-'Phase II Outputs'!U495/1000</f>
        <v>1.9498325130342786</v>
      </c>
      <c r="AG352" s="128">
        <f>-'Phase II Outputs'!V495/1000</f>
        <v>1.9785969269341139</v>
      </c>
      <c r="AH352" s="128">
        <f>-'Phase II Outputs'!W495/1000</f>
        <v>2.1369531775327077</v>
      </c>
      <c r="AI352" s="128">
        <f>-'Phase II Outputs'!X495/1000</f>
        <v>2.2121914480144533</v>
      </c>
      <c r="AJ352" s="128">
        <f>-'Phase II Outputs'!Y495/1000</f>
        <v>2.2461396620911898</v>
      </c>
      <c r="AK352" s="128">
        <f>-'Phase II Outputs'!Z495/1000</f>
        <v>2.280745428849412</v>
      </c>
      <c r="AL352" s="128">
        <f>-'Phase II Outputs'!AA495/1000</f>
        <v>2.3157927114212535</v>
      </c>
      <c r="AM352" s="128">
        <f>-'Phase II Outputs'!AB495/1000</f>
        <v>2.4130736119539451</v>
      </c>
      <c r="AN352" s="128">
        <f>-'Phase II Outputs'!AC495/1000</f>
        <v>2.4713619378199612</v>
      </c>
      <c r="AO352" s="128">
        <f>-'Phase II Outputs'!AD495/1000</f>
        <v>2.5106280862860744</v>
      </c>
      <c r="AP352" s="128">
        <f>-'Phase II Outputs'!AE495/1000</f>
        <v>2.550662257962736</v>
      </c>
      <c r="AQ352" s="128">
        <f>-'Phase II Outputs'!AF495/1000</f>
        <v>2.5919855163182848</v>
      </c>
      <c r="AR352" s="128">
        <f>-'Phase II Outputs'!AG495/1000</f>
        <v>2.7238895614851946</v>
      </c>
      <c r="AS352" s="128">
        <f>-'Phase II Outputs'!AH495/1000</f>
        <v>2.7980932546070956</v>
      </c>
      <c r="AT352" s="128">
        <f>-'Phase II Outputs'!AI495/1000</f>
        <v>2.8440752996665215</v>
      </c>
      <c r="AU352" s="128">
        <f>-'Phase II Outputs'!AJ495/1000</f>
        <v>2.8904173040878791</v>
      </c>
      <c r="AV352" s="128">
        <f>-'Phase II Outputs'!AK495/1000</f>
        <v>2.93766301838177</v>
      </c>
      <c r="AW352" s="128">
        <f>-'Phase II Outputs'!AL495/1000</f>
        <v>3.1520309157087989</v>
      </c>
      <c r="AX352" s="128">
        <f>-'Phase II Outputs'!AM495/1000</f>
        <v>3.3250254486513202</v>
      </c>
      <c r="AY352" s="128">
        <f>-'Phase II Outputs'!AN495/1000</f>
        <v>3.3858803645294531</v>
      </c>
      <c r="AZ352" s="128">
        <f>-'Phase II Outputs'!AO495/1000</f>
        <v>3.4467740826015563</v>
      </c>
      <c r="BA352" s="128">
        <f>-'Phase II Outputs'!AP495/1000</f>
        <v>3.5076604758619325</v>
      </c>
      <c r="BB352" s="128">
        <f>-'Phase II Outputs'!AQ495/1000</f>
        <v>3.5576554902197315</v>
      </c>
      <c r="BC352" s="128">
        <f>-'Phase II Outputs'!AR495/1000</f>
        <v>3.6255729707697304</v>
      </c>
      <c r="BD352" s="128">
        <f>-'Phase II Outputs'!AS495/1000</f>
        <v>3.6961358588508095</v>
      </c>
      <c r="BE352" s="128">
        <f>-'Phase II Outputs'!AT495/1000</f>
        <v>3.7726360358021767</v>
      </c>
      <c r="BF352" s="128">
        <f>-'Phase II Outputs'!AU495/1000</f>
        <v>3.8300065096517955</v>
      </c>
      <c r="BG352" s="128">
        <f>-'Phase II Outputs'!AV495/1000</f>
        <v>4.0841844504042539</v>
      </c>
      <c r="BH352" s="128">
        <f>-'Phase II Outputs'!AW495/1000</f>
        <v>4.2228220406945622</v>
      </c>
      <c r="BI352" s="128">
        <f>-'Phase II Outputs'!AX495/1000</f>
        <v>4.3022035193419654</v>
      </c>
      <c r="BJ352" s="128">
        <f>-'Phase II Outputs'!AY495/1000</f>
        <v>4.3831726275623168</v>
      </c>
      <c r="BK352" s="128">
        <f>-'Phase II Outputs'!AZ495/1000</f>
        <v>4.465761117947074</v>
      </c>
      <c r="BL352" s="128">
        <f>-'Phase II Outputs'!BA495/1000</f>
        <v>1.0351047118617938</v>
      </c>
      <c r="BM352" s="128">
        <f>-'Phase II Outputs'!BB495/1000</f>
        <v>0</v>
      </c>
      <c r="BN352" s="128">
        <f>-'Phase II Outputs'!BC495/1000</f>
        <v>0</v>
      </c>
      <c r="BO352" s="128">
        <f>-'Phase II Outputs'!BD495/1000</f>
        <v>0</v>
      </c>
      <c r="BP352" s="128">
        <f>-'Phase II Outputs'!BE495/1000</f>
        <v>0</v>
      </c>
      <c r="BQ352" s="128">
        <f>-'Phase II Outputs'!BF495/1000</f>
        <v>0</v>
      </c>
    </row>
    <row r="353" spans="16:69" x14ac:dyDescent="0.3">
      <c r="P353" s="118" t="s">
        <v>111</v>
      </c>
      <c r="Q353" s="110" t="s">
        <v>37</v>
      </c>
      <c r="R353" s="119" t="s">
        <v>88</v>
      </c>
      <c r="S353" s="129">
        <f t="shared" si="32"/>
        <v>88.749638314538032</v>
      </c>
      <c r="X353" s="128">
        <f>-'Phase II Outputs'!M497/1000</f>
        <v>0</v>
      </c>
      <c r="Y353" s="128">
        <f>-'Phase II Outputs'!N497/1000</f>
        <v>-8.4489999999999999E-6</v>
      </c>
      <c r="Z353" s="128">
        <f>-'Phase II Outputs'!O497/1000</f>
        <v>-3.092334E-3</v>
      </c>
      <c r="AA353" s="128">
        <f>-'Phase II Outputs'!P497/1000</f>
        <v>-3.0838850000000006E-3</v>
      </c>
      <c r="AB353" s="128">
        <f>-'Phase II Outputs'!Q497/1000</f>
        <v>-3.0838850000000006E-3</v>
      </c>
      <c r="AC353" s="128">
        <f>-'Phase II Outputs'!R497/1000</f>
        <v>0.49677207398121853</v>
      </c>
      <c r="AD353" s="128">
        <f>-'Phase II Outputs'!S497/1000</f>
        <v>1.5877088352462529</v>
      </c>
      <c r="AE353" s="128">
        <f>-'Phase II Outputs'!T497/1000</f>
        <v>1.6115990925336416</v>
      </c>
      <c r="AF353" s="128">
        <f>-'Phase II Outputs'!U497/1000</f>
        <v>1.6358083967439838</v>
      </c>
      <c r="AG353" s="128">
        <f>-'Phase II Outputs'!V497/1000</f>
        <v>1.6603371746149591</v>
      </c>
      <c r="AH353" s="128">
        <f>-'Phase II Outputs'!W497/1000</f>
        <v>1.7345572466295334</v>
      </c>
      <c r="AI353" s="128">
        <f>-'Phase II Outputs'!X497/1000</f>
        <v>1.8603611164364879</v>
      </c>
      <c r="AJ353" s="128">
        <f>-'Phase II Outputs'!Y497/1000</f>
        <v>1.8893339809445344</v>
      </c>
      <c r="AK353" s="128">
        <f>-'Phase II Outputs'!Z497/1000</f>
        <v>1.9188704363190945</v>
      </c>
      <c r="AL353" s="128">
        <f>-'Phase II Outputs'!AA497/1000</f>
        <v>1.9488135530106292</v>
      </c>
      <c r="AM353" s="128">
        <f>-'Phase II Outputs'!AB497/1000</f>
        <v>2.0029330591810743</v>
      </c>
      <c r="AN353" s="128">
        <f>-'Phase II Outputs'!AC497/1000</f>
        <v>2.0818791422556862</v>
      </c>
      <c r="AO353" s="128">
        <f>-'Phase II Outputs'!AD497/1000</f>
        <v>2.1153803272496234</v>
      </c>
      <c r="AP353" s="128">
        <f>-'Phase II Outputs'!AE497/1000</f>
        <v>2.1495386845874971</v>
      </c>
      <c r="AQ353" s="128">
        <f>-'Phase II Outputs'!AF497/1000</f>
        <v>2.1847384922549558</v>
      </c>
      <c r="AR353" s="128">
        <f>-'Phase II Outputs'!AG497/1000</f>
        <v>2.2547430628957299</v>
      </c>
      <c r="AS353" s="128">
        <f>-'Phase II Outputs'!AH497/1000</f>
        <v>2.3610482194519444</v>
      </c>
      <c r="AT353" s="128">
        <f>-'Phase II Outputs'!AI497/1000</f>
        <v>2.4002650394311988</v>
      </c>
      <c r="AU353" s="128">
        <f>-'Phase II Outputs'!AJ497/1000</f>
        <v>2.4398552882065796</v>
      </c>
      <c r="AV353" s="128">
        <f>-'Phase II Outputs'!AK497/1000</f>
        <v>2.4802202084427445</v>
      </c>
      <c r="AW353" s="128">
        <f>-'Phase II Outputs'!AL497/1000</f>
        <v>2.5532442122017081</v>
      </c>
      <c r="AX353" s="128">
        <f>-'Phase II Outputs'!AM497/1000</f>
        <v>2.7877657752356653</v>
      </c>
      <c r="AY353" s="128">
        <f>-'Phase II Outputs'!AN497/1000</f>
        <v>2.8387442234560791</v>
      </c>
      <c r="AZ353" s="128">
        <f>-'Phase II Outputs'!AO497/1000</f>
        <v>2.8898774899748916</v>
      </c>
      <c r="BA353" s="128">
        <f>-'Phase II Outputs'!AP497/1000</f>
        <v>2.9411342490441816</v>
      </c>
      <c r="BB353" s="128">
        <f>-'Phase II Outputs'!AQ497/1000</f>
        <v>2.9865993304500305</v>
      </c>
      <c r="BC353" s="128">
        <f>-'Phase II Outputs'!AR497/1000</f>
        <v>3.041211667661186</v>
      </c>
      <c r="BD353" s="128">
        <f>-'Phase II Outputs'!AS497/1000</f>
        <v>3.0999722753047068</v>
      </c>
      <c r="BE353" s="128">
        <f>-'Phase II Outputs'!AT497/1000</f>
        <v>3.1632297460318273</v>
      </c>
      <c r="BF353" s="128">
        <f>-'Phase II Outputs'!AU497/1000</f>
        <v>3.2125902225327807</v>
      </c>
      <c r="BG353" s="128">
        <f>-'Phase II Outputs'!AV497/1000</f>
        <v>3.3424534278755336</v>
      </c>
      <c r="BH353" s="128">
        <f>-'Phase II Outputs'!AW497/1000</f>
        <v>3.5471798854829784</v>
      </c>
      <c r="BI353" s="128">
        <f>-'Phase II Outputs'!AX497/1000</f>
        <v>3.6137654015306508</v>
      </c>
      <c r="BJ353" s="128">
        <f>-'Phase II Outputs'!AY497/1000</f>
        <v>3.6816826278992756</v>
      </c>
      <c r="BK353" s="128">
        <f>-'Phase II Outputs'!AZ497/1000</f>
        <v>3.7509581987952734</v>
      </c>
      <c r="BL353" s="128">
        <f>-'Phase II Outputs'!BA497/1000</f>
        <v>2.4937347036438702</v>
      </c>
      <c r="BM353" s="128">
        <f>-'Phase II Outputs'!BB497/1000</f>
        <v>0</v>
      </c>
      <c r="BN353" s="128">
        <f>-'Phase II Outputs'!BC497/1000</f>
        <v>0</v>
      </c>
      <c r="BO353" s="128">
        <f>-'Phase II Outputs'!BD497/1000</f>
        <v>0</v>
      </c>
      <c r="BP353" s="128">
        <f>-'Phase II Outputs'!BE497/1000</f>
        <v>0</v>
      </c>
      <c r="BQ353" s="128">
        <f>-'Phase II Outputs'!BF497/1000</f>
        <v>0</v>
      </c>
    </row>
    <row r="354" spans="16:69" x14ac:dyDescent="0.3">
      <c r="P354" s="118" t="s">
        <v>112</v>
      </c>
      <c r="Q354" s="110" t="s">
        <v>38</v>
      </c>
      <c r="R354" s="119" t="s">
        <v>88</v>
      </c>
      <c r="S354" s="129">
        <f t="shared" si="32"/>
        <v>71.308436448854366</v>
      </c>
      <c r="X354" s="128">
        <f>-'Phase II Outputs'!M499/1000</f>
        <v>0</v>
      </c>
      <c r="Y354" s="128">
        <f>-'Phase II Outputs'!N499/1000</f>
        <v>-6.5714444444444434E-6</v>
      </c>
      <c r="Z354" s="128">
        <f>-'Phase II Outputs'!O499/1000</f>
        <v>-2.4051486666666665E-3</v>
      </c>
      <c r="AA354" s="128">
        <f>-'Phase II Outputs'!P499/1000</f>
        <v>-2.3985772222222222E-3</v>
      </c>
      <c r="AB354" s="128">
        <f>-'Phase II Outputs'!Q499/1000</f>
        <v>-2.3985772222222222E-3</v>
      </c>
      <c r="AC354" s="128">
        <f>-'Phase II Outputs'!R499/1000</f>
        <v>1.0472099412305502</v>
      </c>
      <c r="AD354" s="128">
        <f>-'Phase II Outputs'!S499/1000</f>
        <v>1.2927493468284708</v>
      </c>
      <c r="AE354" s="128">
        <f>-'Phase II Outputs'!T499/1000</f>
        <v>1.3122791613258731</v>
      </c>
      <c r="AF354" s="128">
        <f>-'Phase II Outputs'!U499/1000</f>
        <v>1.3320647076796617</v>
      </c>
      <c r="AG354" s="128">
        <f>-'Phase II Outputs'!V499/1000</f>
        <v>1.352106037552852</v>
      </c>
      <c r="AH354" s="128">
        <f>-'Phase II Outputs'!W499/1000</f>
        <v>1.468559412153204</v>
      </c>
      <c r="AI354" s="128">
        <f>-'Phase II Outputs'!X499/1000</f>
        <v>1.5096391987659994</v>
      </c>
      <c r="AJ354" s="128">
        <f>-'Phase II Outputs'!Y499/1000</f>
        <v>1.5331925129587944</v>
      </c>
      <c r="AK354" s="128">
        <f>-'Phase II Outputs'!Z499/1000</f>
        <v>1.5572035469104424</v>
      </c>
      <c r="AL354" s="128">
        <f>-'Phase II Outputs'!AA499/1000</f>
        <v>1.5815384167646025</v>
      </c>
      <c r="AM354" s="128">
        <f>-'Phase II Outputs'!AB499/1000</f>
        <v>1.651964952342992</v>
      </c>
      <c r="AN354" s="128">
        <f>-'Phase II Outputs'!AC499/1000</f>
        <v>1.6872228685438477</v>
      </c>
      <c r="AO354" s="128">
        <f>-'Phase II Outputs'!AD499/1000</f>
        <v>1.7144118980132603</v>
      </c>
      <c r="AP354" s="128">
        <f>-'Phase II Outputs'!AE499/1000</f>
        <v>1.742133928070382</v>
      </c>
      <c r="AQ354" s="128">
        <f>-'Phase II Outputs'!AF499/1000</f>
        <v>1.7707152327211879</v>
      </c>
      <c r="AR354" s="128">
        <f>-'Phase II Outputs'!AG499/1000</f>
        <v>1.8664865695982749</v>
      </c>
      <c r="AS354" s="128">
        <f>-'Phase II Outputs'!AH499/1000</f>
        <v>1.910282258202487</v>
      </c>
      <c r="AT354" s="128">
        <f>-'Phase II Outputs'!AI499/1000</f>
        <v>1.9420456931838237</v>
      </c>
      <c r="AU354" s="128">
        <f>-'Phase II Outputs'!AJ499/1000</f>
        <v>1.9740951116517786</v>
      </c>
      <c r="AV354" s="128">
        <f>-'Phase II Outputs'!AK499/1000</f>
        <v>2.0067710999935238</v>
      </c>
      <c r="AW354" s="128">
        <f>-'Phase II Outputs'!AL499/1000</f>
        <v>2.1541181008830637</v>
      </c>
      <c r="AX354" s="128">
        <f>-'Phase II Outputs'!AM499/1000</f>
        <v>2.2603743355896744</v>
      </c>
      <c r="AY354" s="128">
        <f>-'Phase II Outputs'!AN499/1000</f>
        <v>2.3018395762476338</v>
      </c>
      <c r="AZ354" s="128">
        <f>-'Phase II Outputs'!AO499/1000</f>
        <v>2.343398736176161</v>
      </c>
      <c r="BA354" s="128">
        <f>-'Phase II Outputs'!AP499/1000</f>
        <v>2.3850244211322749</v>
      </c>
      <c r="BB354" s="128">
        <f>-'Phase II Outputs'!AQ499/1000</f>
        <v>2.4199252139092802</v>
      </c>
      <c r="BC354" s="128">
        <f>-'Phase II Outputs'!AR499/1000</f>
        <v>2.4660855529253682</v>
      </c>
      <c r="BD354" s="128">
        <f>-'Phase II Outputs'!AS499/1000</f>
        <v>2.5139723635106148</v>
      </c>
      <c r="BE354" s="128">
        <f>-'Phase II Outputs'!AT499/1000</f>
        <v>2.565641648313568</v>
      </c>
      <c r="BF354" s="128">
        <f>-'Phase II Outputs'!AU499/1000</f>
        <v>2.6054504042238604</v>
      </c>
      <c r="BG354" s="128">
        <f>-'Phase II Outputs'!AV499/1000</f>
        <v>2.7903156612151871</v>
      </c>
      <c r="BH354" s="128">
        <f>-'Phase II Outputs'!AW499/1000</f>
        <v>2.8696847339555061</v>
      </c>
      <c r="BI354" s="128">
        <f>-'Phase II Outputs'!AX499/1000</f>
        <v>2.9236923186373334</v>
      </c>
      <c r="BJ354" s="128">
        <f>-'Phase II Outputs'!AY499/1000</f>
        <v>2.978780055012797</v>
      </c>
      <c r="BK354" s="128">
        <f>-'Phase II Outputs'!AZ499/1000</f>
        <v>3.0349695461157706</v>
      </c>
      <c r="BL354" s="128">
        <f>-'Phase II Outputs'!BA499/1000</f>
        <v>0.44970076106981755</v>
      </c>
      <c r="BM354" s="128">
        <f>-'Phase II Outputs'!BB499/1000</f>
        <v>0</v>
      </c>
      <c r="BN354" s="128">
        <f>-'Phase II Outputs'!BC499/1000</f>
        <v>0</v>
      </c>
      <c r="BO354" s="128">
        <f>-'Phase II Outputs'!BD499/1000</f>
        <v>0</v>
      </c>
      <c r="BP354" s="128">
        <f>-'Phase II Outputs'!BE499/1000</f>
        <v>0</v>
      </c>
      <c r="BQ354" s="128">
        <f>-'Phase II Outputs'!BF499/1000</f>
        <v>0</v>
      </c>
    </row>
    <row r="355" spans="16:69" x14ac:dyDescent="0.3">
      <c r="P355" s="118" t="s">
        <v>113</v>
      </c>
      <c r="Q355" s="110" t="s">
        <v>39</v>
      </c>
      <c r="R355" s="119" t="s">
        <v>88</v>
      </c>
      <c r="S355" s="129">
        <f t="shared" si="32"/>
        <v>30.26138373745594</v>
      </c>
      <c r="X355" s="128">
        <f>-'Phase II Outputs'!M501/1000</f>
        <v>0</v>
      </c>
      <c r="Y355" s="128">
        <f>-'Phase II Outputs'!N501/1000</f>
        <v>-3.0199652777777779E-6</v>
      </c>
      <c r="Z355" s="128">
        <f>-'Phase II Outputs'!O501/1000</f>
        <v>-1.1053072916666665E-3</v>
      </c>
      <c r="AA355" s="128">
        <f>-'Phase II Outputs'!P501/1000</f>
        <v>-1.1022873263888888E-3</v>
      </c>
      <c r="AB355" s="128">
        <f>-'Phase II Outputs'!Q501/1000</f>
        <v>0.22381693317908719</v>
      </c>
      <c r="AC355" s="128">
        <f>-'Phase II Outputs'!R501/1000</f>
        <v>0.55725984416350705</v>
      </c>
      <c r="AD355" s="128">
        <f>-'Phase II Outputs'!S501/1000</f>
        <v>0.56588326589679605</v>
      </c>
      <c r="AE355" s="128">
        <f>-'Phase II Outputs'!T501/1000</f>
        <v>0.57461935887616977</v>
      </c>
      <c r="AF355" s="128">
        <f>-'Phase II Outputs'!U501/1000</f>
        <v>0.58346811311849245</v>
      </c>
      <c r="AG355" s="128">
        <f>-'Phase II Outputs'!V501/1000</f>
        <v>0.60930966796145924</v>
      </c>
      <c r="AH355" s="128">
        <f>-'Phase II Outputs'!W501/1000</f>
        <v>0.64231169539590949</v>
      </c>
      <c r="AI355" s="128">
        <f>-'Phase II Outputs'!X501/1000</f>
        <v>0.65237587572391564</v>
      </c>
      <c r="AJ355" s="128">
        <f>-'Phase II Outputs'!Y501/1000</f>
        <v>0.66269730950779848</v>
      </c>
      <c r="AK355" s="128">
        <f>-'Phase II Outputs'!Z501/1000</f>
        <v>0.67321907066773934</v>
      </c>
      <c r="AL355" s="128">
        <f>-'Phase II Outputs'!AA501/1000</f>
        <v>0.69184481286234878</v>
      </c>
      <c r="AM355" s="128">
        <f>-'Phase II Outputs'!AB501/1000</f>
        <v>0.71412202087623811</v>
      </c>
      <c r="AN355" s="128">
        <f>-'Phase II Outputs'!AC501/1000</f>
        <v>0.72572220568239276</v>
      </c>
      <c r="AO355" s="128">
        <f>-'Phase II Outputs'!AD501/1000</f>
        <v>0.73754949219178023</v>
      </c>
      <c r="AP355" s="128">
        <f>-'Phase II Outputs'!AE501/1000</f>
        <v>0.74960840577168986</v>
      </c>
      <c r="AQ355" s="128">
        <f>-'Phase II Outputs'!AF501/1000</f>
        <v>0.77380714154274099</v>
      </c>
      <c r="AR355" s="128">
        <f>-'Phase II Outputs'!AG501/1000</f>
        <v>0.8030138194629487</v>
      </c>
      <c r="AS355" s="128">
        <f>-'Phase II Outputs'!AH501/1000</f>
        <v>0.81644277720470737</v>
      </c>
      <c r="AT355" s="128">
        <f>-'Phase II Outputs'!AI501/1000</f>
        <v>0.83013684048920588</v>
      </c>
      <c r="AU355" s="128">
        <f>-'Phase II Outputs'!AJ501/1000</f>
        <v>0.84394398676906734</v>
      </c>
      <c r="AV355" s="128">
        <f>-'Phase II Outputs'!AK501/1000</f>
        <v>0.86883939126207854</v>
      </c>
      <c r="AW355" s="128">
        <f>-'Phase II Outputs'!AL501/1000</f>
        <v>0.94986068210254071</v>
      </c>
      <c r="AX355" s="128">
        <f>-'Phase II Outputs'!AM501/1000</f>
        <v>0.96560056463250676</v>
      </c>
      <c r="AY355" s="128">
        <f>-'Phase II Outputs'!AN501/1000</f>
        <v>0.98350749839054197</v>
      </c>
      <c r="AZ355" s="128">
        <f>-'Phase II Outputs'!AO501/1000</f>
        <v>1.0014339285198193</v>
      </c>
      <c r="BA355" s="128">
        <f>-'Phase II Outputs'!AP501/1000</f>
        <v>1.0186346653566591</v>
      </c>
      <c r="BB355" s="128">
        <f>-'Phase II Outputs'!AQ501/1000</f>
        <v>1.0341781009683113</v>
      </c>
      <c r="BC355" s="128">
        <f>-'Phase II Outputs'!AR501/1000</f>
        <v>1.0541492090567282</v>
      </c>
      <c r="BD355" s="128">
        <f>-'Phase II Outputs'!AS501/1000</f>
        <v>1.0748896397509571</v>
      </c>
      <c r="BE355" s="128">
        <f>-'Phase II Outputs'!AT501/1000</f>
        <v>1.0973456603920126</v>
      </c>
      <c r="BF355" s="128">
        <f>-'Phase II Outputs'!AU501/1000</f>
        <v>1.1380144397154734</v>
      </c>
      <c r="BG355" s="128">
        <f>-'Phase II Outputs'!AV501/1000</f>
        <v>1.1930337296442119</v>
      </c>
      <c r="BH355" s="128">
        <f>-'Phase II Outputs'!AW501/1000</f>
        <v>1.2156533260303357</v>
      </c>
      <c r="BI355" s="128">
        <f>-'Phase II Outputs'!AX501/1000</f>
        <v>1.2387253143441819</v>
      </c>
      <c r="BJ355" s="128">
        <f>-'Phase II Outputs'!AY501/1000</f>
        <v>1.2622587424243052</v>
      </c>
      <c r="BK355" s="128">
        <f>-'Phase II Outputs'!AZ501/1000</f>
        <v>0.73631682210461258</v>
      </c>
      <c r="BL355" s="128">
        <f>-'Phase II Outputs'!BA501/1000</f>
        <v>0</v>
      </c>
      <c r="BM355" s="128">
        <f>-'Phase II Outputs'!BB501/1000</f>
        <v>0</v>
      </c>
      <c r="BN355" s="128">
        <f>-'Phase II Outputs'!BC501/1000</f>
        <v>0</v>
      </c>
      <c r="BO355" s="128">
        <f>-'Phase II Outputs'!BD501/1000</f>
        <v>0</v>
      </c>
      <c r="BP355" s="128">
        <f>-'Phase II Outputs'!BE501/1000</f>
        <v>0</v>
      </c>
      <c r="BQ355" s="128">
        <f>-'Phase II Outputs'!BF501/1000</f>
        <v>0</v>
      </c>
    </row>
    <row r="356" spans="16:69" x14ac:dyDescent="0.3">
      <c r="P356" s="118" t="s">
        <v>114</v>
      </c>
      <c r="Q356" s="110" t="s">
        <v>40</v>
      </c>
      <c r="R356" s="119" t="s">
        <v>88</v>
      </c>
      <c r="S356" s="129">
        <f t="shared" si="32"/>
        <v>28.278579092557994</v>
      </c>
      <c r="X356" s="128">
        <f>-'Phase II Outputs'!M503/1000</f>
        <v>0</v>
      </c>
      <c r="Y356" s="128">
        <f>-'Phase II Outputs'!N503/1000</f>
        <v>-3.3651041666666669E-6</v>
      </c>
      <c r="Z356" s="128">
        <f>-'Phase II Outputs'!O503/1000</f>
        <v>-1.2316281250000002E-3</v>
      </c>
      <c r="AA356" s="128">
        <f>-'Phase II Outputs'!P503/1000</f>
        <v>-1.2282630208333334E-3</v>
      </c>
      <c r="AB356" s="128">
        <f>-'Phase II Outputs'!Q503/1000</f>
        <v>0.29337031326753388</v>
      </c>
      <c r="AC356" s="128">
        <f>-'Phase II Outputs'!R503/1000</f>
        <v>0.51650082366881078</v>
      </c>
      <c r="AD356" s="128">
        <f>-'Phase II Outputs'!S503/1000</f>
        <v>0.52464344424125597</v>
      </c>
      <c r="AE356" s="128">
        <f>-'Phase II Outputs'!T503/1000</f>
        <v>0.5329048264896783</v>
      </c>
      <c r="AF356" s="128">
        <f>-'Phase II Outputs'!U503/1000</f>
        <v>0.54128567637761449</v>
      </c>
      <c r="AG356" s="128">
        <f>-'Phase II Outputs'!V503/1000</f>
        <v>0.5733532012335304</v>
      </c>
      <c r="AH356" s="128">
        <f>-'Phase II Outputs'!W503/1000</f>
        <v>0.59921689472019268</v>
      </c>
      <c r="AI356" s="128">
        <f>-'Phase II Outputs'!X503/1000</f>
        <v>0.60882193093883619</v>
      </c>
      <c r="AJ356" s="128">
        <f>-'Phase II Outputs'!Y503/1000</f>
        <v>0.61866035774146477</v>
      </c>
      <c r="AK356" s="128">
        <f>-'Phase II Outputs'!Z503/1000</f>
        <v>0.62869106431505184</v>
      </c>
      <c r="AL356" s="128">
        <f>-'Phase II Outputs'!AA503/1000</f>
        <v>0.64999000434432463</v>
      </c>
      <c r="AM356" s="128">
        <f>-'Phase II Outputs'!AB503/1000</f>
        <v>0.6686047836671144</v>
      </c>
      <c r="AN356" s="128">
        <f>-'Phase II Outputs'!AC503/1000</f>
        <v>0.6796712360698477</v>
      </c>
      <c r="AO356" s="128">
        <f>-'Phase II Outputs'!AD503/1000</f>
        <v>0.69095541341843314</v>
      </c>
      <c r="AP356" s="128">
        <f>-'Phase II Outputs'!AE503/1000</f>
        <v>0.70246165795784055</v>
      </c>
      <c r="AQ356" s="128">
        <f>-'Phase II Outputs'!AF503/1000</f>
        <v>0.73071730297150206</v>
      </c>
      <c r="AR356" s="128">
        <f>-'Phase II Outputs'!AG503/1000</f>
        <v>0.75469338691681476</v>
      </c>
      <c r="AS356" s="128">
        <f>-'Phase II Outputs'!AH503/1000</f>
        <v>0.76751923481190143</v>
      </c>
      <c r="AT356" s="128">
        <f>-'Phase II Outputs'!AI503/1000</f>
        <v>0.78059904921280032</v>
      </c>
      <c r="AU356" s="128">
        <f>-'Phase II Outputs'!AJ503/1000</f>
        <v>0.79382187953719163</v>
      </c>
      <c r="AV356" s="128">
        <f>-'Phase II Outputs'!AK503/1000</f>
        <v>0.84141507318974573</v>
      </c>
      <c r="AW356" s="128">
        <f>-'Phase II Outputs'!AL503/1000</f>
        <v>0.88974889685339398</v>
      </c>
      <c r="AX356" s="128">
        <f>-'Phase II Outputs'!AM503/1000</f>
        <v>0.90481080480838338</v>
      </c>
      <c r="AY356" s="128">
        <f>-'Phase II Outputs'!AN503/1000</f>
        <v>0.92129754267421593</v>
      </c>
      <c r="AZ356" s="128">
        <f>-'Phase II Outputs'!AO503/1000</f>
        <v>0.93810674087433787</v>
      </c>
      <c r="BA356" s="128">
        <f>-'Phase II Outputs'!AP503/1000</f>
        <v>0.95356266651955968</v>
      </c>
      <c r="BB356" s="128">
        <f>-'Phase II Outputs'!AQ503/1000</f>
        <v>0.96871342411759342</v>
      </c>
      <c r="BC356" s="128">
        <f>-'Phase II Outputs'!AR503/1000</f>
        <v>0.98723151832180112</v>
      </c>
      <c r="BD356" s="128">
        <f>-'Phase II Outputs'!AS503/1000</f>
        <v>1.0069228113476982</v>
      </c>
      <c r="BE356" s="128">
        <f>-'Phase II Outputs'!AT503/1000</f>
        <v>1.0279778819672742</v>
      </c>
      <c r="BF356" s="128">
        <f>-'Phase II Outputs'!AU503/1000</f>
        <v>1.077313673392305</v>
      </c>
      <c r="BG356" s="128">
        <f>-'Phase II Outputs'!AV503/1000</f>
        <v>1.1221126043965315</v>
      </c>
      <c r="BH356" s="128">
        <f>-'Phase II Outputs'!AW503/1000</f>
        <v>1.1433088116696888</v>
      </c>
      <c r="BI356" s="128">
        <f>-'Phase II Outputs'!AX503/1000</f>
        <v>1.1649289430883096</v>
      </c>
      <c r="BJ356" s="128">
        <f>-'Phase II Outputs'!AY503/1000</f>
        <v>1.1869814771353024</v>
      </c>
      <c r="BK356" s="128">
        <f>-'Phase II Outputs'!AZ503/1000</f>
        <v>0.49012699655011527</v>
      </c>
      <c r="BL356" s="128">
        <f>-'Phase II Outputs'!BA503/1000</f>
        <v>0</v>
      </c>
      <c r="BM356" s="128">
        <f>-'Phase II Outputs'!BB503/1000</f>
        <v>0</v>
      </c>
      <c r="BN356" s="128">
        <f>-'Phase II Outputs'!BC503/1000</f>
        <v>0</v>
      </c>
      <c r="BO356" s="128">
        <f>-'Phase II Outputs'!BD503/1000</f>
        <v>0</v>
      </c>
      <c r="BP356" s="128">
        <f>-'Phase II Outputs'!BE503/1000</f>
        <v>0</v>
      </c>
      <c r="BQ356" s="128">
        <f>-'Phase II Outputs'!BF503/1000</f>
        <v>0</v>
      </c>
    </row>
    <row r="357" spans="16:69" x14ac:dyDescent="0.3">
      <c r="P357" s="118" t="s">
        <v>115</v>
      </c>
      <c r="Q357" s="110" t="s">
        <v>41</v>
      </c>
      <c r="R357" s="119" t="s">
        <v>88</v>
      </c>
      <c r="S357" s="129">
        <f t="shared" si="32"/>
        <v>35.296395304328186</v>
      </c>
      <c r="X357" s="128">
        <f>-'Phase II Outputs'!M505/1000</f>
        <v>0</v>
      </c>
      <c r="Y357" s="128">
        <f>-'Phase II Outputs'!N505/1000</f>
        <v>0</v>
      </c>
      <c r="Z357" s="128">
        <f>-'Phase II Outputs'!O505/1000</f>
        <v>0</v>
      </c>
      <c r="AA357" s="128">
        <f>-'Phase II Outputs'!P505/1000</f>
        <v>-3.0510277777777774E-6</v>
      </c>
      <c r="AB357" s="128">
        <f>-'Phase II Outputs'!Q505/1000</f>
        <v>-1.1136251388888889E-3</v>
      </c>
      <c r="AC357" s="128">
        <f>-'Phase II Outputs'!R505/1000</f>
        <v>-1.1136251388888889E-3</v>
      </c>
      <c r="AD357" s="128">
        <f>-'Phase II Outputs'!S505/1000</f>
        <v>-1.1166761666666666E-3</v>
      </c>
      <c r="AE357" s="128">
        <f>-'Phase II Outputs'!T505/1000</f>
        <v>0.51924197457901822</v>
      </c>
      <c r="AF357" s="128">
        <f>-'Phase II Outputs'!U505/1000</f>
        <v>0.64245569375092715</v>
      </c>
      <c r="AG357" s="128">
        <f>-'Phase II Outputs'!V505/1000</f>
        <v>0.65187357663144707</v>
      </c>
      <c r="AH357" s="128">
        <f>-'Phase II Outputs'!W505/1000</f>
        <v>0.66140031908465469</v>
      </c>
      <c r="AI357" s="128">
        <f>-'Phase II Outputs'!X505/1000</f>
        <v>0.67110889177394939</v>
      </c>
      <c r="AJ357" s="128">
        <f>-'Phase II Outputs'!Y505/1000</f>
        <v>0.72750174084253771</v>
      </c>
      <c r="AK357" s="128">
        <f>-'Phase II Outputs'!Z505/1000</f>
        <v>0.74753741992729872</v>
      </c>
      <c r="AL357" s="128">
        <f>-'Phase II Outputs'!AA505/1000</f>
        <v>0.75894215030941159</v>
      </c>
      <c r="AM357" s="128">
        <f>-'Phase II Outputs'!AB505/1000</f>
        <v>0.77064576385096817</v>
      </c>
      <c r="AN357" s="128">
        <f>-'Phase II Outputs'!AC505/1000</f>
        <v>0.78265734802268783</v>
      </c>
      <c r="AO357" s="128">
        <f>-'Phase II Outputs'!AD505/1000</f>
        <v>0.81686987114548215</v>
      </c>
      <c r="AP357" s="128">
        <f>-'Phase II Outputs'!AE505/1000</f>
        <v>0.83402710208033137</v>
      </c>
      <c r="AQ357" s="128">
        <f>-'Phase II Outputs'!AF505/1000</f>
        <v>0.84746123420720221</v>
      </c>
      <c r="AR357" s="128">
        <f>-'Phase II Outputs'!AG505/1000</f>
        <v>0.86098527559297966</v>
      </c>
      <c r="AS357" s="128">
        <f>-'Phase II Outputs'!AH505/1000</f>
        <v>0.87486366411165617</v>
      </c>
      <c r="AT357" s="128">
        <f>-'Phase II Outputs'!AI505/1000</f>
        <v>0.9213693365650254</v>
      </c>
      <c r="AU357" s="128">
        <f>-'Phase II Outputs'!AJ505/1000</f>
        <v>0.94247440587483855</v>
      </c>
      <c r="AV357" s="128">
        <f>-'Phase II Outputs'!AK505/1000</f>
        <v>0.95777915094484001</v>
      </c>
      <c r="AW357" s="128">
        <f>-'Phase II Outputs'!AL505/1000</f>
        <v>0.97338198725986336</v>
      </c>
      <c r="AX357" s="128">
        <f>-'Phase II Outputs'!AM505/1000</f>
        <v>0.98928881776571653</v>
      </c>
      <c r="AY357" s="128">
        <f>-'Phase II Outputs'!AN505/1000</f>
        <v>1.0652607172883746</v>
      </c>
      <c r="AZ357" s="128">
        <f>-'Phase II Outputs'!AO505/1000</f>
        <v>1.1237022347733923</v>
      </c>
      <c r="BA357" s="128">
        <f>-'Phase II Outputs'!AP505/1000</f>
        <v>1.1441130373108221</v>
      </c>
      <c r="BB357" s="128">
        <f>-'Phase II Outputs'!AQ505/1000</f>
        <v>1.1601545337197963</v>
      </c>
      <c r="BC357" s="128">
        <f>-'Phase II Outputs'!AR505/1000</f>
        <v>1.1817009798684275</v>
      </c>
      <c r="BD357" s="128">
        <f>-'Phase II Outputs'!AS505/1000</f>
        <v>1.2026334761366226</v>
      </c>
      <c r="BE357" s="128">
        <f>-'Phase II Outputs'!AT505/1000</f>
        <v>1.2269897786523165</v>
      </c>
      <c r="BF357" s="128">
        <f>-'Phase II Outputs'!AU505/1000</f>
        <v>1.2440957301504272</v>
      </c>
      <c r="BG357" s="128">
        <f>-'Phase II Outputs'!AV505/1000</f>
        <v>1.2673207683541938</v>
      </c>
      <c r="BH357" s="128">
        <f>-'Phase II Outputs'!AW505/1000</f>
        <v>1.2910103073220358</v>
      </c>
      <c r="BI357" s="128">
        <f>-'Phase II Outputs'!AX505/1000</f>
        <v>1.3806586366964857</v>
      </c>
      <c r="BJ357" s="128">
        <f>-'Phase II Outputs'!AY505/1000</f>
        <v>1.4196321600841693</v>
      </c>
      <c r="BK357" s="128">
        <f>-'Phase II Outputs'!AZ505/1000</f>
        <v>1.4463676950131332</v>
      </c>
      <c r="BL357" s="128">
        <f>-'Phase II Outputs'!BA505/1000</f>
        <v>1.4736379406406765</v>
      </c>
      <c r="BM357" s="128">
        <f>-'Phase II Outputs'!BB505/1000</f>
        <v>1.5014535911807712</v>
      </c>
      <c r="BN357" s="128">
        <f>-'Phase II Outputs'!BC505/1000</f>
        <v>0.21914497028792659</v>
      </c>
      <c r="BO357" s="128">
        <f>-'Phase II Outputs'!BD505/1000</f>
        <v>0</v>
      </c>
      <c r="BP357" s="128">
        <f>-'Phase II Outputs'!BE505/1000</f>
        <v>0</v>
      </c>
      <c r="BQ357" s="128">
        <f>-'Phase II Outputs'!BF505/1000</f>
        <v>0</v>
      </c>
    </row>
    <row r="358" spans="16:69" x14ac:dyDescent="0.3">
      <c r="P358" s="118" t="s">
        <v>116</v>
      </c>
      <c r="Q358" s="110" t="s">
        <v>42</v>
      </c>
      <c r="R358" s="119" t="s">
        <v>88</v>
      </c>
      <c r="S358" s="129">
        <f t="shared" si="32"/>
        <v>60.85222533556928</v>
      </c>
      <c r="X358" s="128">
        <f>-'Phase II Outputs'!M507/1000</f>
        <v>0</v>
      </c>
      <c r="Y358" s="128">
        <f>-'Phase II Outputs'!N507/1000</f>
        <v>-1.7866406250000003E-6</v>
      </c>
      <c r="Z358" s="128">
        <f>-'Phase II Outputs'!O507/1000</f>
        <v>-6.5391046875000014E-4</v>
      </c>
      <c r="AA358" s="128">
        <f>-'Phase II Outputs'!P507/1000</f>
        <v>0.13804070083399464</v>
      </c>
      <c r="AB358" s="128">
        <f>-'Phase II Outputs'!Q507/1000</f>
        <v>1.1496826863905749</v>
      </c>
      <c r="AC358" s="128">
        <f>-'Phase II Outputs'!R507/1000</f>
        <v>1.1659831340862419</v>
      </c>
      <c r="AD358" s="128">
        <f>-'Phase II Outputs'!S507/1000</f>
        <v>1.1830018548757746</v>
      </c>
      <c r="AE358" s="128">
        <f>-'Phase II Outputs'!T507/1000</f>
        <v>1.2002503117111696</v>
      </c>
      <c r="AF358" s="128">
        <f>-'Phase II Outputs'!U507/1000</f>
        <v>1.2177288012935259</v>
      </c>
      <c r="AG358" s="128">
        <f>-'Phase II Outputs'!V507/1000</f>
        <v>1.2354389350170569</v>
      </c>
      <c r="AH358" s="128">
        <f>-'Phase II Outputs'!W507/1000</f>
        <v>1.2533815961977521</v>
      </c>
      <c r="AI358" s="128">
        <f>-'Phase II Outputs'!X507/1000</f>
        <v>1.2716788883873409</v>
      </c>
      <c r="AJ358" s="128">
        <f>-'Phase II Outputs'!Y507/1000</f>
        <v>1.2904586974129537</v>
      </c>
      <c r="AK358" s="128">
        <f>-'Phase II Outputs'!Z507/1000</f>
        <v>1.3096106704805623</v>
      </c>
      <c r="AL358" s="128">
        <f>-'Phase II Outputs'!AA507/1000</f>
        <v>1.3290159697349013</v>
      </c>
      <c r="AM358" s="128">
        <f>-'Phase II Outputs'!AB507/1000</f>
        <v>1.3489329417961167</v>
      </c>
      <c r="AN358" s="128">
        <f>-'Phase II Outputs'!AC507/1000</f>
        <v>1.3693744855453316</v>
      </c>
      <c r="AO358" s="128">
        <f>-'Phase II Outputs'!AD507/1000</f>
        <v>1.3902230016176635</v>
      </c>
      <c r="AP358" s="128">
        <f>-'Phase II Outputs'!AE507/1000</f>
        <v>1.4114862785755977</v>
      </c>
      <c r="AQ358" s="128">
        <f>-'Phase II Outputs'!AF507/1000</f>
        <v>1.433446849474417</v>
      </c>
      <c r="AR358" s="128">
        <f>-'Phase II Outputs'!AG507/1000</f>
        <v>1.4555702158582393</v>
      </c>
      <c r="AS358" s="128">
        <f>-'Phase II Outputs'!AH507/1000</f>
        <v>1.4782752745864218</v>
      </c>
      <c r="AT358" s="128">
        <f>-'Phase II Outputs'!AI507/1000</f>
        <v>1.5014339888901165</v>
      </c>
      <c r="AU358" s="128">
        <f>-'Phase II Outputs'!AJ507/1000</f>
        <v>1.5247648763497432</v>
      </c>
      <c r="AV358" s="128">
        <f>-'Phase II Outputs'!AK507/1000</f>
        <v>1.5490556444727677</v>
      </c>
      <c r="AW358" s="128">
        <f>-'Phase II Outputs'!AL507/1000</f>
        <v>1.5742243041812194</v>
      </c>
      <c r="AX358" s="128">
        <f>-'Phase II Outputs'!AM507/1000</f>
        <v>1.5971556666575777</v>
      </c>
      <c r="AY358" s="128">
        <f>-'Phase II Outputs'!AN507/1000</f>
        <v>1.563539176983253</v>
      </c>
      <c r="AZ358" s="128">
        <f>-'Phase II Outputs'!AO507/1000</f>
        <v>1.531347926741877</v>
      </c>
      <c r="BA358" s="128">
        <f>-'Phase II Outputs'!AP507/1000</f>
        <v>1.5598757326907191</v>
      </c>
      <c r="BB358" s="128">
        <f>-'Phase II Outputs'!AQ507/1000</f>
        <v>1.5844578519495398</v>
      </c>
      <c r="BC358" s="128">
        <f>-'Phase II Outputs'!AR507/1000</f>
        <v>1.6137199412268264</v>
      </c>
      <c r="BD358" s="128">
        <f>-'Phase II Outputs'!AS507/1000</f>
        <v>1.6440099708005804</v>
      </c>
      <c r="BE358" s="128">
        <f>-'Phase II Outputs'!AT507/1000</f>
        <v>1.6763478671600496</v>
      </c>
      <c r="BF358" s="128">
        <f>-'Phase II Outputs'!AU507/1000</f>
        <v>1.6999555349009265</v>
      </c>
      <c r="BG358" s="128">
        <f>-'Phase II Outputs'!AV507/1000</f>
        <v>1.7313303228648289</v>
      </c>
      <c r="BH358" s="128">
        <f>-'Phase II Outputs'!AW507/1000</f>
        <v>1.7633181816891366</v>
      </c>
      <c r="BI358" s="128">
        <f>-'Phase II Outputs'!AX507/1000</f>
        <v>1.795931941998449</v>
      </c>
      <c r="BJ358" s="128">
        <f>-'Phase II Outputs'!AY507/1000</f>
        <v>1.829183186764014</v>
      </c>
      <c r="BK358" s="128">
        <f>-'Phase II Outputs'!AZ507/1000</f>
        <v>1.8630867960894986</v>
      </c>
      <c r="BL358" s="128">
        <f>-'Phase II Outputs'!BA507/1000</f>
        <v>1.897653320796161</v>
      </c>
      <c r="BM358" s="128">
        <f>-'Phase II Outputs'!BB507/1000</f>
        <v>1.9328966188045906</v>
      </c>
      <c r="BN358" s="128">
        <f>-'Phase II Outputs'!BC507/1000</f>
        <v>1.9688292405832646</v>
      </c>
      <c r="BO358" s="128">
        <f>-'Phase II Outputs'!BD507/1000</f>
        <v>1.8191816462078865</v>
      </c>
      <c r="BP358" s="128">
        <f>-'Phase II Outputs'!BE507/1000</f>
        <v>0</v>
      </c>
      <c r="BQ358" s="128">
        <f>-'Phase II Outputs'!BF507/1000</f>
        <v>0</v>
      </c>
    </row>
    <row r="359" spans="16:69" x14ac:dyDescent="0.3">
      <c r="P359" s="118" t="s">
        <v>117</v>
      </c>
      <c r="Q359" s="110" t="s">
        <v>43</v>
      </c>
      <c r="R359" s="119" t="s">
        <v>88</v>
      </c>
      <c r="S359" s="129">
        <f t="shared" si="32"/>
        <v>23.254226990997509</v>
      </c>
      <c r="X359" s="128">
        <f>-'Phase II Outputs'!M509/1000</f>
        <v>0</v>
      </c>
      <c r="Y359" s="128">
        <f>-'Phase II Outputs'!N509/1000</f>
        <v>-1.9304687499999999E-6</v>
      </c>
      <c r="Z359" s="128">
        <f>-'Phase II Outputs'!O509/1000</f>
        <v>-7.0655156249999995E-4</v>
      </c>
      <c r="AA359" s="128">
        <f>-'Phase II Outputs'!P509/1000</f>
        <v>2.5940945391030954E-2</v>
      </c>
      <c r="AB359" s="128">
        <f>-'Phase II Outputs'!Q509/1000</f>
        <v>0.44716268226515987</v>
      </c>
      <c r="AC359" s="128">
        <f>-'Phase II Outputs'!R509/1000</f>
        <v>0.45319265266400671</v>
      </c>
      <c r="AD359" s="128">
        <f>-'Phase II Outputs'!S509/1000</f>
        <v>0.45951439206378741</v>
      </c>
      <c r="AE359" s="128">
        <f>-'Phase II Outputs'!T509/1000</f>
        <v>0.46591400961662932</v>
      </c>
      <c r="AF359" s="128">
        <f>-'Phase II Outputs'!U509/1000</f>
        <v>0.4723911752054466</v>
      </c>
      <c r="AG359" s="128">
        <f>-'Phase II Outputs'!V509/1000</f>
        <v>0.47894612836750128</v>
      </c>
      <c r="AH359" s="128">
        <f>-'Phase II Outputs'!W509/1000</f>
        <v>0.48557877881825312</v>
      </c>
      <c r="AI359" s="128">
        <f>-'Phase II Outputs'!X509/1000</f>
        <v>0.49234222845012587</v>
      </c>
      <c r="AJ359" s="128">
        <f>-'Phase II Outputs'!Y509/1000</f>
        <v>0.49929210429247944</v>
      </c>
      <c r="AK359" s="128">
        <f>-'Phase II Outputs'!Z509/1000</f>
        <v>0.50637946962415215</v>
      </c>
      <c r="AL359" s="128">
        <f>-'Phase II Outputs'!AA509/1000</f>
        <v>0.51355165282506776</v>
      </c>
      <c r="AM359" s="128">
        <f>-'Phase II Outputs'!AB509/1000</f>
        <v>0.52092150857564345</v>
      </c>
      <c r="AN359" s="128">
        <f>-'Phase II Outputs'!AC509/1000</f>
        <v>0.52849415868498817</v>
      </c>
      <c r="AO359" s="128">
        <f>-'Phase II Outputs'!AD509/1000</f>
        <v>0.53621744436477603</v>
      </c>
      <c r="AP359" s="128">
        <f>-'Phase II Outputs'!AE509/1000</f>
        <v>0.54409422386695561</v>
      </c>
      <c r="AQ359" s="128">
        <f>-'Phase II Outputs'!AF509/1000</f>
        <v>0.55224792310789406</v>
      </c>
      <c r="AR359" s="128">
        <f>-'Phase II Outputs'!AG509/1000</f>
        <v>0.56044338355321421</v>
      </c>
      <c r="AS359" s="128">
        <f>-'Phase II Outputs'!AH509/1000</f>
        <v>0.56886385305249365</v>
      </c>
      <c r="AT359" s="128">
        <f>-'Phase II Outputs'!AI509/1000</f>
        <v>0.57745253414040976</v>
      </c>
      <c r="AU359" s="128">
        <f>-'Phase II Outputs'!AJ509/1000</f>
        <v>0.58608527648779152</v>
      </c>
      <c r="AV359" s="128">
        <f>-'Phase II Outputs'!AK509/1000</f>
        <v>0.59120498832742074</v>
      </c>
      <c r="AW359" s="128">
        <f>-'Phase II Outputs'!AL509/1000</f>
        <v>0.60090892909803828</v>
      </c>
      <c r="AX359" s="128">
        <f>-'Phase II Outputs'!AM509/1000</f>
        <v>0.60947702584387276</v>
      </c>
      <c r="AY359" s="128">
        <f>-'Phase II Outputs'!AN509/1000</f>
        <v>0.59306060366651647</v>
      </c>
      <c r="AZ359" s="128">
        <f>-'Phase II Outputs'!AO509/1000</f>
        <v>0.57736196658455763</v>
      </c>
      <c r="BA359" s="128">
        <f>-'Phase II Outputs'!AP509/1000</f>
        <v>0.58759497764491087</v>
      </c>
      <c r="BB359" s="128">
        <f>-'Phase II Outputs'!AQ509/1000</f>
        <v>0.59646936097829328</v>
      </c>
      <c r="BC359" s="128">
        <f>-'Phase II Outputs'!AR509/1000</f>
        <v>0.60750320365046762</v>
      </c>
      <c r="BD359" s="128">
        <f>-'Phase II Outputs'!AS509/1000</f>
        <v>0.61997337153926124</v>
      </c>
      <c r="BE359" s="128">
        <f>-'Phase II Outputs'!AT509/1000</f>
        <v>0.63275838538140938</v>
      </c>
      <c r="BF359" s="128">
        <f>-'Phase II Outputs'!AU509/1000</f>
        <v>0.64110258694536149</v>
      </c>
      <c r="BG359" s="128">
        <f>-'Phase II Outputs'!AV509/1000</f>
        <v>0.65280185779109678</v>
      </c>
      <c r="BH359" s="128">
        <f>-'Phase II Outputs'!AW509/1000</f>
        <v>0.66472902908362574</v>
      </c>
      <c r="BI359" s="128">
        <f>-'Phase II Outputs'!AX509/1000</f>
        <v>0.67688889861398926</v>
      </c>
      <c r="BJ359" s="128">
        <f>-'Phase II Outputs'!AY509/1000</f>
        <v>0.68928572644581965</v>
      </c>
      <c r="BK359" s="128">
        <f>-'Phase II Outputs'!AZ509/1000</f>
        <v>0.70192514921942373</v>
      </c>
      <c r="BL359" s="128">
        <f>-'Phase II Outputs'!BA509/1000</f>
        <v>0.71481096716327175</v>
      </c>
      <c r="BM359" s="128">
        <f>-'Phase II Outputs'!BB509/1000</f>
        <v>0.7279483607806787</v>
      </c>
      <c r="BN359" s="128">
        <f>-'Phase II Outputs'!BC509/1000</f>
        <v>0.74134194663166619</v>
      </c>
      <c r="BO359" s="128">
        <f>-'Phase II Outputs'!BD509/1000</f>
        <v>0.75276161222127003</v>
      </c>
      <c r="BP359" s="128">
        <f>-'Phase II Outputs'!BE509/1000</f>
        <v>0</v>
      </c>
      <c r="BQ359" s="128">
        <f>-'Phase II Outputs'!BF509/1000</f>
        <v>0</v>
      </c>
    </row>
    <row r="360" spans="16:69" x14ac:dyDescent="0.3">
      <c r="P360" s="118" t="s">
        <v>118</v>
      </c>
      <c r="Q360" s="110" t="s">
        <v>44</v>
      </c>
      <c r="R360" s="119" t="s">
        <v>88</v>
      </c>
      <c r="S360" s="129">
        <f t="shared" si="32"/>
        <v>32.712000938417439</v>
      </c>
      <c r="X360" s="128">
        <f>-'Phase II Outputs'!M511/1000</f>
        <v>0</v>
      </c>
      <c r="Y360" s="128">
        <f>-'Phase II Outputs'!N511/1000</f>
        <v>-5.0951249999999987E-7</v>
      </c>
      <c r="Z360" s="128">
        <f>-'Phase II Outputs'!O511/1000</f>
        <v>-1.8648157499999998E-4</v>
      </c>
      <c r="AA360" s="128">
        <f>-'Phase II Outputs'!P511/1000</f>
        <v>2.9485669463395526E-2</v>
      </c>
      <c r="AB360" s="128">
        <f>-'Phase II Outputs'!Q511/1000</f>
        <v>0.60066005932067512</v>
      </c>
      <c r="AC360" s="128">
        <f>-'Phase II Outputs'!R511/1000</f>
        <v>0.61003699025103153</v>
      </c>
      <c r="AD360" s="128">
        <f>-'Phase II Outputs'!S511/1000</f>
        <v>0.61970771171672645</v>
      </c>
      <c r="AE360" s="128">
        <f>-'Phase II Outputs'!T511/1000</f>
        <v>0.62954181833368572</v>
      </c>
      <c r="AF360" s="128">
        <f>-'Phase II Outputs'!U511/1000</f>
        <v>0.63954141081756055</v>
      </c>
      <c r="AG360" s="128">
        <f>-'Phase II Outputs'!V511/1000</f>
        <v>0.64970898769847829</v>
      </c>
      <c r="AH360" s="128">
        <f>-'Phase II Outputs'!W511/1000</f>
        <v>0.6600468908280801</v>
      </c>
      <c r="AI360" s="128">
        <f>-'Phase II Outputs'!X511/1000</f>
        <v>0.6705904057881098</v>
      </c>
      <c r="AJ360" s="128">
        <f>-'Phase II Outputs'!Y511/1000</f>
        <v>0.68137642958641575</v>
      </c>
      <c r="AK360" s="128">
        <f>-'Phase II Outputs'!Z511/1000</f>
        <v>0.69237724177716875</v>
      </c>
      <c r="AL360" s="128">
        <f>-'Phase II Outputs'!AA511/1000</f>
        <v>0.70356286326414952</v>
      </c>
      <c r="AM360" s="128">
        <f>-'Phase II Outputs'!AB511/1000</f>
        <v>0.7150057349363812</v>
      </c>
      <c r="AN360" s="128">
        <f>-'Phase II Outputs'!AC511/1000</f>
        <v>0.726711724798768</v>
      </c>
      <c r="AO360" s="128">
        <f>-'Phase II Outputs'!AD511/1000</f>
        <v>0.73865132947039647</v>
      </c>
      <c r="AP360" s="128">
        <f>-'Phase II Outputs'!AE511/1000</f>
        <v>0.75082912586746875</v>
      </c>
      <c r="AQ360" s="128">
        <f>-'Phase II Outputs'!AF511/1000</f>
        <v>0.76332431079455976</v>
      </c>
      <c r="AR360" s="128">
        <f>-'Phase II Outputs'!AG511/1000</f>
        <v>0.77599437502020785</v>
      </c>
      <c r="AS360" s="128">
        <f>-'Phase II Outputs'!AH511/1000</f>
        <v>0.78895562787807583</v>
      </c>
      <c r="AT360" s="128">
        <f>-'Phase II Outputs'!AI511/1000</f>
        <v>0.80217598415727165</v>
      </c>
      <c r="AU360" s="128">
        <f>-'Phase II Outputs'!AJ511/1000</f>
        <v>0.81558176494442414</v>
      </c>
      <c r="AV360" s="128">
        <f>-'Phase II Outputs'!AK511/1000</f>
        <v>0.82703388284369217</v>
      </c>
      <c r="AW360" s="128">
        <f>-'Phase II Outputs'!AL511/1000</f>
        <v>0.84142807219873661</v>
      </c>
      <c r="AX360" s="128">
        <f>-'Phase II Outputs'!AM511/1000</f>
        <v>0.85528766326351935</v>
      </c>
      <c r="AY360" s="128">
        <f>-'Phase II Outputs'!AN511/1000</f>
        <v>0.84147918312559022</v>
      </c>
      <c r="AZ360" s="128">
        <f>-'Phase II Outputs'!AO511/1000</f>
        <v>0.82828925091978611</v>
      </c>
      <c r="BA360" s="128">
        <f>-'Phase II Outputs'!AP511/1000</f>
        <v>0.84370248114408308</v>
      </c>
      <c r="BB360" s="128">
        <f>-'Phase II Outputs'!AQ511/1000</f>
        <v>0.8584571707716383</v>
      </c>
      <c r="BC360" s="128">
        <f>-'Phase II Outputs'!AR511/1000</f>
        <v>0.8747326916021364</v>
      </c>
      <c r="BD360" s="128">
        <f>-'Phase II Outputs'!AS511/1000</f>
        <v>0.8920855326241186</v>
      </c>
      <c r="BE360" s="128">
        <f>-'Phase II Outputs'!AT511/1000</f>
        <v>0.90982590301151267</v>
      </c>
      <c r="BF360" s="128">
        <f>-'Phase II Outputs'!AU511/1000</f>
        <v>0.92501655335146793</v>
      </c>
      <c r="BG360" s="128">
        <f>-'Phase II Outputs'!AV511/1000</f>
        <v>0.94248272900257368</v>
      </c>
      <c r="BH360" s="128">
        <f>-'Phase II Outputs'!AW511/1000</f>
        <v>0.96029446495675075</v>
      </c>
      <c r="BI360" s="128">
        <f>-'Phase II Outputs'!AX511/1000</f>
        <v>0.9784588207117344</v>
      </c>
      <c r="BJ360" s="128">
        <f>-'Phase II Outputs'!AY511/1000</f>
        <v>0.99698260505796821</v>
      </c>
      <c r="BK360" s="128">
        <f>-'Phase II Outputs'!AZ511/1000</f>
        <v>1.0158735616043706</v>
      </c>
      <c r="BL360" s="128">
        <f>-'Phase II Outputs'!BA511/1000</f>
        <v>1.0351383833962899</v>
      </c>
      <c r="BM360" s="128">
        <f>-'Phase II Outputs'!BB511/1000</f>
        <v>1.0547847039573985</v>
      </c>
      <c r="BN360" s="128">
        <f>-'Phase II Outputs'!BC511/1000</f>
        <v>1.0748198966378342</v>
      </c>
      <c r="BO360" s="128">
        <f>-'Phase II Outputs'!BD511/1000</f>
        <v>1.0921479226107096</v>
      </c>
      <c r="BP360" s="128">
        <f>-'Phase II Outputs'!BE511/1000</f>
        <v>0</v>
      </c>
      <c r="BQ360" s="128">
        <f>-'Phase II Outputs'!BF511/1000</f>
        <v>0</v>
      </c>
    </row>
    <row r="361" spans="16:69" x14ac:dyDescent="0.3">
      <c r="P361" s="118" t="s">
        <v>93</v>
      </c>
      <c r="Q361" s="110" t="s">
        <v>47</v>
      </c>
      <c r="R361" s="119" t="s">
        <v>88</v>
      </c>
      <c r="S361" s="129">
        <f t="shared" si="32"/>
        <v>155.57860798290366</v>
      </c>
      <c r="X361" s="128">
        <f>-'Phase II Outputs'!M513/1000</f>
        <v>0</v>
      </c>
      <c r="Y361" s="128">
        <f>-'Phase II Outputs'!N513/1000</f>
        <v>0</v>
      </c>
      <c r="Z361" s="128">
        <f>-'Phase II Outputs'!O513/1000</f>
        <v>2.4055744233514131</v>
      </c>
      <c r="AA361" s="128">
        <f>-'Phase II Outputs'!P513/1000</f>
        <v>3.273566129801039</v>
      </c>
      <c r="AB361" s="128">
        <f>-'Phase II Outputs'!Q513/1000</f>
        <v>3.32185150164706</v>
      </c>
      <c r="AC361" s="128">
        <f>-'Phase II Outputs'!R513/1000</f>
        <v>3.3711025809300019</v>
      </c>
      <c r="AD361" s="128">
        <f>-'Phase II Outputs'!S513/1000</f>
        <v>3.6617794272407012</v>
      </c>
      <c r="AE361" s="128">
        <f>-'Phase II Outputs'!T513/1000</f>
        <v>3.7562033077800288</v>
      </c>
      <c r="AF361" s="128">
        <f>-'Phase II Outputs'!U513/1000</f>
        <v>4.0238945299146316</v>
      </c>
      <c r="AG361" s="128">
        <f>-'Phase II Outputs'!V513/1000</f>
        <v>4.7290309763536715</v>
      </c>
      <c r="AH361" s="128">
        <f>-'Phase II Outputs'!W513/1000</f>
        <v>4.8064256451307443</v>
      </c>
      <c r="AI361" s="128">
        <f>-'Phase II Outputs'!X513/1000</f>
        <v>5.1212988472806078</v>
      </c>
      <c r="AJ361" s="128">
        <f>-'Phase II Outputs'!Y513/1000</f>
        <v>5.2065388734762212</v>
      </c>
      <c r="AK361" s="128">
        <f>-'Phase II Outputs'!Z513/1000</f>
        <v>5.2934837001957451</v>
      </c>
      <c r="AL361" s="128">
        <f>-'Phase II Outputs'!AA513/1000</f>
        <v>5.3821674234496601</v>
      </c>
      <c r="AM361" s="128">
        <f>-'Phase II Outputs'!AB513/1000</f>
        <v>5.4726248211686546</v>
      </c>
      <c r="AN361" s="128">
        <f>-'Phase II Outputs'!AC513/1000</f>
        <v>6.5522464877597582</v>
      </c>
      <c r="AO361" s="128">
        <f>-'Phase II Outputs'!AD513/1000</f>
        <v>6.6661054667649537</v>
      </c>
      <c r="AP361" s="128">
        <f>-'Phase II Outputs'!AE513/1000</f>
        <v>6.7822416253502533</v>
      </c>
      <c r="AQ361" s="128">
        <f>-'Phase II Outputs'!AF513/1000</f>
        <v>6.900700507107258</v>
      </c>
      <c r="AR361" s="128">
        <f>-'Phase II Outputs'!AG513/1000</f>
        <v>7.0215285664994047</v>
      </c>
      <c r="AS361" s="128">
        <f>-'Phase II Outputs'!AH513/1000</f>
        <v>28.464188228880261</v>
      </c>
      <c r="AT361" s="128">
        <f>-'Phase II Outputs'!AI513/1000</f>
        <v>7.2704827000709793</v>
      </c>
      <c r="AU361" s="128">
        <f>-'Phase II Outputs'!AJ513/1000</f>
        <v>7.3987064033223993</v>
      </c>
      <c r="AV361" s="128">
        <f>-'Phase II Outputs'!AK513/1000</f>
        <v>7.5294945806388478</v>
      </c>
      <c r="AW361" s="128">
        <f>-'Phase II Outputs'!AL513/1000</f>
        <v>7.6628985215016252</v>
      </c>
      <c r="AX361" s="128">
        <f>-'Phase II Outputs'!AM513/1000</f>
        <v>3.5044727072877704</v>
      </c>
      <c r="AY361" s="128">
        <f>-'Phase II Outputs'!AN513/1000</f>
        <v>0</v>
      </c>
      <c r="AZ361" s="128">
        <f>-'Phase II Outputs'!AO513/1000</f>
        <v>0</v>
      </c>
      <c r="BA361" s="128">
        <f>-'Phase II Outputs'!AP513/1000</f>
        <v>0</v>
      </c>
      <c r="BB361" s="128">
        <f>-'Phase II Outputs'!AQ513/1000</f>
        <v>0</v>
      </c>
      <c r="BC361" s="128">
        <f>-'Phase II Outputs'!AR513/1000</f>
        <v>0</v>
      </c>
      <c r="BD361" s="128">
        <f>-'Phase II Outputs'!AS513/1000</f>
        <v>0</v>
      </c>
      <c r="BE361" s="128">
        <f>-'Phase II Outputs'!AT513/1000</f>
        <v>0</v>
      </c>
      <c r="BF361" s="128">
        <f>-'Phase II Outputs'!AU513/1000</f>
        <v>0</v>
      </c>
      <c r="BG361" s="128">
        <f>-'Phase II Outputs'!AV513/1000</f>
        <v>0</v>
      </c>
      <c r="BH361" s="128">
        <f>-'Phase II Outputs'!AW513/1000</f>
        <v>0</v>
      </c>
      <c r="BI361" s="128">
        <f>-'Phase II Outputs'!AX513/1000</f>
        <v>0</v>
      </c>
      <c r="BJ361" s="128">
        <f>-'Phase II Outputs'!AY513/1000</f>
        <v>0</v>
      </c>
      <c r="BK361" s="128">
        <f>-'Phase II Outputs'!AZ513/1000</f>
        <v>0</v>
      </c>
      <c r="BL361" s="128">
        <f>-'Phase II Outputs'!BA513/1000</f>
        <v>0</v>
      </c>
      <c r="BM361" s="128">
        <f>-'Phase II Outputs'!BB513/1000</f>
        <v>0</v>
      </c>
      <c r="BN361" s="128">
        <f>-'Phase II Outputs'!BC513/1000</f>
        <v>0</v>
      </c>
      <c r="BO361" s="128">
        <f>-'Phase II Outputs'!BD513/1000</f>
        <v>0</v>
      </c>
      <c r="BP361" s="128">
        <f>-'Phase II Outputs'!BE513/1000</f>
        <v>0</v>
      </c>
      <c r="BQ361" s="128">
        <f>-'Phase II Outputs'!BF513/1000</f>
        <v>0</v>
      </c>
    </row>
    <row r="362" spans="16:69" x14ac:dyDescent="0.3">
      <c r="P362" s="118" t="s">
        <v>121</v>
      </c>
      <c r="Q362" s="110" t="s">
        <v>48</v>
      </c>
      <c r="R362" s="119" t="s">
        <v>88</v>
      </c>
      <c r="S362" s="129">
        <f t="shared" si="32"/>
        <v>147.20472235501057</v>
      </c>
      <c r="X362" s="128">
        <f>-'Phase II Outputs'!M515/1000</f>
        <v>0</v>
      </c>
      <c r="Y362" s="128">
        <f>-'Phase II Outputs'!N515/1000</f>
        <v>0</v>
      </c>
      <c r="Z362" s="128">
        <f>-'Phase II Outputs'!O515/1000</f>
        <v>0</v>
      </c>
      <c r="AA362" s="128">
        <f>-'Phase II Outputs'!P515/1000</f>
        <v>0</v>
      </c>
      <c r="AB362" s="128">
        <f>-'Phase II Outputs'!Q515/1000</f>
        <v>2.6560608373925341</v>
      </c>
      <c r="AC362" s="128">
        <f>-'Phase II Outputs'!R515/1000</f>
        <v>2.693469751628502</v>
      </c>
      <c r="AD362" s="128">
        <f>-'Phase II Outputs'!S515/1000</f>
        <v>4.2681790930428276</v>
      </c>
      <c r="AE362" s="128">
        <f>-'Phase II Outputs'!T515/1000</f>
        <v>4.3336306749036853</v>
      </c>
      <c r="AF362" s="128">
        <f>-'Phase II Outputs'!U515/1000</f>
        <v>4.4003912884017593</v>
      </c>
      <c r="AG362" s="128">
        <f>-'Phase II Outputs'!V515/1000</f>
        <v>4.6331481045003224</v>
      </c>
      <c r="AH362" s="128">
        <f>-'Phase II Outputs'!W515/1000</f>
        <v>4.7058990665903284</v>
      </c>
      <c r="AI362" s="128">
        <f>-'Phase II Outputs'!X515/1000</f>
        <v>4.7801050479221345</v>
      </c>
      <c r="AJ362" s="128">
        <f>-'Phase II Outputs'!Y515/1000</f>
        <v>4.8557951488805777</v>
      </c>
      <c r="AK362" s="128">
        <f>-'Phase II Outputs'!Z515/1000</f>
        <v>4.9329990518581885</v>
      </c>
      <c r="AL362" s="128">
        <f>-'Phase II Outputs'!AA515/1000</f>
        <v>5.3923460525259612</v>
      </c>
      <c r="AM362" s="128">
        <f>-'Phase II Outputs'!AB515/1000</f>
        <v>5.4802809735764821</v>
      </c>
      <c r="AN362" s="128">
        <f>-'Phase II Outputs'!AC515/1000</f>
        <v>5.5699745930480109</v>
      </c>
      <c r="AO362" s="128">
        <f>-'Phase II Outputs'!AD515/1000</f>
        <v>5.6614620849089716</v>
      </c>
      <c r="AP362" s="128">
        <f>-'Phase II Outputs'!AE515/1000</f>
        <v>5.7547793266071512</v>
      </c>
      <c r="AQ362" s="128">
        <f>-'Phase II Outputs'!AF515/1000</f>
        <v>7.0630105056488652</v>
      </c>
      <c r="AR362" s="128">
        <f>-'Phase II Outputs'!AG515/1000</f>
        <v>7.184358715761844</v>
      </c>
      <c r="AS362" s="128">
        <f>-'Phase II Outputs'!AH515/1000</f>
        <v>7.3081338900770803</v>
      </c>
      <c r="AT362" s="128">
        <f>-'Phase II Outputs'!AI515/1000</f>
        <v>7.434384567878622</v>
      </c>
      <c r="AU362" s="128">
        <f>-'Phase II Outputs'!AJ515/1000</f>
        <v>7.5631602592361942</v>
      </c>
      <c r="AV362" s="128">
        <f>-'Phase II Outputs'!AK515/1000</f>
        <v>7.6945114644209189</v>
      </c>
      <c r="AW362" s="128">
        <f>-'Phase II Outputs'!AL515/1000</f>
        <v>7.8284896937093364</v>
      </c>
      <c r="AX362" s="128">
        <f>-'Phase II Outputs'!AM515/1000</f>
        <v>7.9651474875835246</v>
      </c>
      <c r="AY362" s="128">
        <f>-'Phase II Outputs'!AN515/1000</f>
        <v>8.1045384373351954</v>
      </c>
      <c r="AZ362" s="128">
        <f>-'Phase II Outputs'!AO515/1000</f>
        <v>7.5360820574293852</v>
      </c>
      <c r="BA362" s="128">
        <f>-'Phase II Outputs'!AP515/1000</f>
        <v>1.4043841801421653</v>
      </c>
      <c r="BB362" s="128">
        <f>-'Phase II Outputs'!AQ515/1000</f>
        <v>0</v>
      </c>
      <c r="BC362" s="128">
        <f>-'Phase II Outputs'!AR515/1000</f>
        <v>0</v>
      </c>
      <c r="BD362" s="128">
        <f>-'Phase II Outputs'!AS515/1000</f>
        <v>0</v>
      </c>
      <c r="BE362" s="128">
        <f>-'Phase II Outputs'!AT515/1000</f>
        <v>0</v>
      </c>
      <c r="BF362" s="128">
        <f>-'Phase II Outputs'!AU515/1000</f>
        <v>0</v>
      </c>
      <c r="BG362" s="128">
        <f>-'Phase II Outputs'!AV515/1000</f>
        <v>0</v>
      </c>
      <c r="BH362" s="128">
        <f>-'Phase II Outputs'!AW515/1000</f>
        <v>0</v>
      </c>
      <c r="BI362" s="128">
        <f>-'Phase II Outputs'!AX515/1000</f>
        <v>0</v>
      </c>
      <c r="BJ362" s="128">
        <f>-'Phase II Outputs'!AY515/1000</f>
        <v>0</v>
      </c>
      <c r="BK362" s="128">
        <f>-'Phase II Outputs'!AZ515/1000</f>
        <v>0</v>
      </c>
      <c r="BL362" s="128">
        <f>-'Phase II Outputs'!BA515/1000</f>
        <v>0</v>
      </c>
      <c r="BM362" s="128">
        <f>-'Phase II Outputs'!BB515/1000</f>
        <v>0</v>
      </c>
      <c r="BN362" s="128">
        <f>-'Phase II Outputs'!BC515/1000</f>
        <v>0</v>
      </c>
      <c r="BO362" s="128">
        <f>-'Phase II Outputs'!BD515/1000</f>
        <v>0</v>
      </c>
      <c r="BP362" s="128">
        <f>-'Phase II Outputs'!BE515/1000</f>
        <v>0</v>
      </c>
      <c r="BQ362" s="128">
        <f>-'Phase II Outputs'!BF515/1000</f>
        <v>0</v>
      </c>
    </row>
    <row r="363" spans="16:69" x14ac:dyDescent="0.3">
      <c r="P363" s="118" t="s">
        <v>122</v>
      </c>
      <c r="Q363" s="110" t="s">
        <v>49</v>
      </c>
      <c r="R363" s="119" t="s">
        <v>88</v>
      </c>
      <c r="S363" s="129">
        <f t="shared" si="32"/>
        <v>36.474134268762469</v>
      </c>
      <c r="X363" s="128">
        <f>-'Phase II Outputs'!M517/1000</f>
        <v>0</v>
      </c>
      <c r="Y363" s="128">
        <f>-'Phase II Outputs'!N517/1000</f>
        <v>0</v>
      </c>
      <c r="Z363" s="128">
        <f>-'Phase II Outputs'!O517/1000</f>
        <v>0</v>
      </c>
      <c r="AA363" s="128">
        <f>-'Phase II Outputs'!P517/1000</f>
        <v>0</v>
      </c>
      <c r="AB363" s="128">
        <f>-'Phase II Outputs'!Q517/1000</f>
        <v>0.71412268232262399</v>
      </c>
      <c r="AC363" s="128">
        <f>-'Phase II Outputs'!R517/1000</f>
        <v>0.72492214389639231</v>
      </c>
      <c r="AD363" s="128">
        <f>-'Phase II Outputs'!S517/1000</f>
        <v>1.0996195214436835</v>
      </c>
      <c r="AE363" s="128">
        <f>-'Phase II Outputs'!T517/1000</f>
        <v>1.1168959118725572</v>
      </c>
      <c r="AF363" s="128">
        <f>-'Phase II Outputs'!U517/1000</f>
        <v>1.1345178301100083</v>
      </c>
      <c r="AG363" s="128">
        <f>-'Phase II Outputs'!V517/1000</f>
        <v>1.1914908423168071</v>
      </c>
      <c r="AH363" s="128">
        <f>-'Phase II Outputs'!W517/1000</f>
        <v>1.2106046591631434</v>
      </c>
      <c r="AI363" s="128">
        <f>-'Phase II Outputs'!X517/1000</f>
        <v>1.2301007523464063</v>
      </c>
      <c r="AJ363" s="128">
        <f>-'Phase II Outputs'!Y517/1000</f>
        <v>1.2499867673933345</v>
      </c>
      <c r="AK363" s="128">
        <f>-'Phase II Outputs'!Z517/1000</f>
        <v>1.2702705027412011</v>
      </c>
      <c r="AL363" s="128">
        <f>-'Phase II Outputs'!AA517/1000</f>
        <v>1.3811017858664327</v>
      </c>
      <c r="AM363" s="128">
        <f>-'Phase II Outputs'!AB517/1000</f>
        <v>1.4040078215837615</v>
      </c>
      <c r="AN363" s="128">
        <f>-'Phase II Outputs'!AC517/1000</f>
        <v>1.4273719780154366</v>
      </c>
      <c r="AO363" s="128">
        <f>-'Phase II Outputs'!AD517/1000</f>
        <v>1.4512034175757453</v>
      </c>
      <c r="AP363" s="128">
        <f>-'Phase II Outputs'!AE517/1000</f>
        <v>1.6596067499362974</v>
      </c>
      <c r="AQ363" s="128">
        <f>-'Phase II Outputs'!AF517/1000</f>
        <v>1.7876064612401774</v>
      </c>
      <c r="AR363" s="128">
        <f>-'Phase II Outputs'!AG517/1000</f>
        <v>1.8186425904649812</v>
      </c>
      <c r="AS363" s="128">
        <f>-'Phase II Outputs'!AH517/1000</f>
        <v>1.8502994422742809</v>
      </c>
      <c r="AT363" s="128">
        <f>-'Phase II Outputs'!AI517/1000</f>
        <v>1.8825894311197664</v>
      </c>
      <c r="AU363" s="128">
        <f>-'Phase II Outputs'!AJ517/1000</f>
        <v>1.9155252197421619</v>
      </c>
      <c r="AV363" s="128">
        <f>-'Phase II Outputs'!AK517/1000</f>
        <v>1.9491197241370051</v>
      </c>
      <c r="AW363" s="128">
        <f>-'Phase II Outputs'!AL517/1000</f>
        <v>1.9833861186197452</v>
      </c>
      <c r="AX363" s="128">
        <f>-'Phase II Outputs'!AM517/1000</f>
        <v>2.0183378409921402</v>
      </c>
      <c r="AY363" s="128">
        <f>-'Phase II Outputs'!AN517/1000</f>
        <v>2.053988597811983</v>
      </c>
      <c r="AZ363" s="128">
        <f>-'Phase II Outputs'!AO517/1000</f>
        <v>0.94724610892048011</v>
      </c>
      <c r="BA363" s="128">
        <f>-'Phase II Outputs'!AP517/1000</f>
        <v>1.5693668559196084E-3</v>
      </c>
      <c r="BB363" s="128">
        <f>-'Phase II Outputs'!AQ517/1000</f>
        <v>0</v>
      </c>
      <c r="BC363" s="128">
        <f>-'Phase II Outputs'!AR517/1000</f>
        <v>0</v>
      </c>
      <c r="BD363" s="128">
        <f>-'Phase II Outputs'!AS517/1000</f>
        <v>0</v>
      </c>
      <c r="BE363" s="128">
        <f>-'Phase II Outputs'!AT517/1000</f>
        <v>0</v>
      </c>
      <c r="BF363" s="128">
        <f>-'Phase II Outputs'!AU517/1000</f>
        <v>0</v>
      </c>
      <c r="BG363" s="128">
        <f>-'Phase II Outputs'!AV517/1000</f>
        <v>0</v>
      </c>
      <c r="BH363" s="128">
        <f>-'Phase II Outputs'!AW517/1000</f>
        <v>0</v>
      </c>
      <c r="BI363" s="128">
        <f>-'Phase II Outputs'!AX517/1000</f>
        <v>0</v>
      </c>
      <c r="BJ363" s="128">
        <f>-'Phase II Outputs'!AY517/1000</f>
        <v>0</v>
      </c>
      <c r="BK363" s="128">
        <f>-'Phase II Outputs'!AZ517/1000</f>
        <v>0</v>
      </c>
      <c r="BL363" s="128">
        <f>-'Phase II Outputs'!BA517/1000</f>
        <v>0</v>
      </c>
      <c r="BM363" s="128">
        <f>-'Phase II Outputs'!BB517/1000</f>
        <v>0</v>
      </c>
      <c r="BN363" s="128">
        <f>-'Phase II Outputs'!BC517/1000</f>
        <v>0</v>
      </c>
      <c r="BO363" s="128">
        <f>-'Phase II Outputs'!BD517/1000</f>
        <v>0</v>
      </c>
      <c r="BP363" s="128">
        <f>-'Phase II Outputs'!BE517/1000</f>
        <v>0</v>
      </c>
      <c r="BQ363" s="128">
        <f>-'Phase II Outputs'!BF517/1000</f>
        <v>0</v>
      </c>
    </row>
    <row r="364" spans="16:69" x14ac:dyDescent="0.3">
      <c r="P364" s="125" t="s">
        <v>119</v>
      </c>
      <c r="Q364" s="126"/>
      <c r="R364" s="127" t="s">
        <v>88</v>
      </c>
      <c r="S364" s="130">
        <f t="shared" si="32"/>
        <v>547.22457306204024</v>
      </c>
      <c r="T364" s="126"/>
      <c r="U364" s="126"/>
      <c r="V364" s="126"/>
      <c r="W364" s="126"/>
      <c r="X364" s="130">
        <f t="shared" ref="X364:BQ364" si="33">SUM(X350:X357)</f>
        <v>0</v>
      </c>
      <c r="Y364" s="130">
        <f t="shared" si="33"/>
        <v>-3.4282645833333334E-5</v>
      </c>
      <c r="Z364" s="130">
        <f t="shared" si="33"/>
        <v>-1.2547448375000001E-2</v>
      </c>
      <c r="AA364" s="130">
        <f t="shared" si="33"/>
        <v>-1.2516216756944443E-2</v>
      </c>
      <c r="AB364" s="130">
        <f t="shared" si="33"/>
        <v>0.95707569028180106</v>
      </c>
      <c r="AC364" s="130">
        <f t="shared" si="33"/>
        <v>7.3152833183249593</v>
      </c>
      <c r="AD364" s="130">
        <f t="shared" si="33"/>
        <v>9.249362696944269</v>
      </c>
      <c r="AE364" s="130">
        <f t="shared" si="33"/>
        <v>9.9120283114256384</v>
      </c>
      <c r="AF364" s="130">
        <f t="shared" si="33"/>
        <v>10.179617637593717</v>
      </c>
      <c r="AG364" s="130">
        <f t="shared" si="33"/>
        <v>10.418073504039361</v>
      </c>
      <c r="AH364" s="130">
        <f t="shared" si="33"/>
        <v>11.184591074686765</v>
      </c>
      <c r="AI364" s="130">
        <f t="shared" si="33"/>
        <v>11.520496993048658</v>
      </c>
      <c r="AJ364" s="130">
        <f t="shared" si="33"/>
        <v>11.749361682433374</v>
      </c>
      <c r="AK364" s="130">
        <f t="shared" si="33"/>
        <v>11.94524123115365</v>
      </c>
      <c r="AL364" s="130">
        <f t="shared" si="33"/>
        <v>12.174074174886204</v>
      </c>
      <c r="AM364" s="130">
        <f t="shared" si="33"/>
        <v>12.656767206926148</v>
      </c>
      <c r="AN364" s="130">
        <f t="shared" si="33"/>
        <v>12.938474329472944</v>
      </c>
      <c r="AO364" s="130">
        <f t="shared" si="33"/>
        <v>13.171768867798665</v>
      </c>
      <c r="AP364" s="130">
        <f t="shared" si="33"/>
        <v>13.391927124373554</v>
      </c>
      <c r="AQ364" s="130">
        <f t="shared" si="33"/>
        <v>13.671701679601076</v>
      </c>
      <c r="AR364" s="130">
        <f t="shared" si="33"/>
        <v>14.320464870748488</v>
      </c>
      <c r="AS364" s="130">
        <f t="shared" si="33"/>
        <v>14.671991981428553</v>
      </c>
      <c r="AT364" s="130">
        <f t="shared" si="33"/>
        <v>14.951055538554561</v>
      </c>
      <c r="AU364" s="130">
        <f t="shared" si="33"/>
        <v>15.20735679230614</v>
      </c>
      <c r="AV364" s="130">
        <f t="shared" si="33"/>
        <v>15.534326587857036</v>
      </c>
      <c r="AW364" s="130">
        <f t="shared" si="33"/>
        <v>16.529414319784891</v>
      </c>
      <c r="AX364" s="130">
        <f t="shared" si="33"/>
        <v>17.191462001455168</v>
      </c>
      <c r="AY364" s="130">
        <f t="shared" si="33"/>
        <v>17.563555515261186</v>
      </c>
      <c r="AZ364" s="130">
        <f t="shared" si="33"/>
        <v>17.920032817953381</v>
      </c>
      <c r="BA364" s="130">
        <f t="shared" si="33"/>
        <v>18.235940837201319</v>
      </c>
      <c r="BB364" s="130">
        <f t="shared" si="33"/>
        <v>18.519066286241173</v>
      </c>
      <c r="BC364" s="130">
        <f t="shared" si="33"/>
        <v>18.866694492372581</v>
      </c>
      <c r="BD364" s="130">
        <f t="shared" si="33"/>
        <v>19.227514968809189</v>
      </c>
      <c r="BE364" s="130">
        <f t="shared" si="33"/>
        <v>19.614895418167922</v>
      </c>
      <c r="BF364" s="130">
        <f t="shared" si="33"/>
        <v>20.042759067277593</v>
      </c>
      <c r="BG364" s="130">
        <f t="shared" si="33"/>
        <v>21.285313697875267</v>
      </c>
      <c r="BH364" s="130">
        <f t="shared" si="33"/>
        <v>21.914956145044155</v>
      </c>
      <c r="BI364" s="130">
        <f t="shared" si="33"/>
        <v>22.391463237109743</v>
      </c>
      <c r="BJ364" s="130">
        <f t="shared" si="33"/>
        <v>22.825032698442385</v>
      </c>
      <c r="BK364" s="130">
        <f t="shared" si="33"/>
        <v>20.827751534251558</v>
      </c>
      <c r="BL364" s="130">
        <f t="shared" si="33"/>
        <v>5.4521781172161585</v>
      </c>
      <c r="BM364" s="130">
        <f t="shared" si="33"/>
        <v>1.5014535911807712</v>
      </c>
      <c r="BN364" s="130">
        <f t="shared" si="33"/>
        <v>0.21914497028792659</v>
      </c>
      <c r="BO364" s="130">
        <f t="shared" si="33"/>
        <v>0</v>
      </c>
      <c r="BP364" s="130">
        <f t="shared" si="33"/>
        <v>0</v>
      </c>
      <c r="BQ364" s="130">
        <f t="shared" si="33"/>
        <v>0</v>
      </c>
    </row>
    <row r="365" spans="16:69" x14ac:dyDescent="0.3">
      <c r="P365" s="125" t="s">
        <v>120</v>
      </c>
      <c r="Q365" s="126"/>
      <c r="R365" s="127" t="s">
        <v>88</v>
      </c>
      <c r="S365" s="130">
        <f t="shared" si="32"/>
        <v>116.81845326498424</v>
      </c>
      <c r="T365" s="126"/>
      <c r="U365" s="126"/>
      <c r="V365" s="126"/>
      <c r="W365" s="126"/>
      <c r="X365" s="130">
        <f t="shared" ref="X365:BQ365" si="34">SUM(X358:X360)</f>
        <v>0</v>
      </c>
      <c r="Y365" s="130">
        <f t="shared" si="34"/>
        <v>-4.2266218750000002E-6</v>
      </c>
      <c r="Z365" s="130">
        <f t="shared" si="34"/>
        <v>-1.5469436062500001E-3</v>
      </c>
      <c r="AA365" s="130">
        <f t="shared" si="34"/>
        <v>0.19346731568842113</v>
      </c>
      <c r="AB365" s="130">
        <f t="shared" si="34"/>
        <v>2.1975054279764099</v>
      </c>
      <c r="AC365" s="130">
        <f t="shared" si="34"/>
        <v>2.2292127770012802</v>
      </c>
      <c r="AD365" s="130">
        <f t="shared" si="34"/>
        <v>2.2622239586562882</v>
      </c>
      <c r="AE365" s="130">
        <f t="shared" si="34"/>
        <v>2.2957061396614846</v>
      </c>
      <c r="AF365" s="130">
        <f t="shared" si="34"/>
        <v>2.3296613873165333</v>
      </c>
      <c r="AG365" s="130">
        <f t="shared" si="34"/>
        <v>2.3640940510830362</v>
      </c>
      <c r="AH365" s="130">
        <f t="shared" si="34"/>
        <v>2.3990072658440855</v>
      </c>
      <c r="AI365" s="130">
        <f t="shared" si="34"/>
        <v>2.4346115226255769</v>
      </c>
      <c r="AJ365" s="130">
        <f t="shared" si="34"/>
        <v>2.4711272312918489</v>
      </c>
      <c r="AK365" s="130">
        <f t="shared" si="34"/>
        <v>2.5083673818818832</v>
      </c>
      <c r="AL365" s="130">
        <f t="shared" si="34"/>
        <v>2.5461304858241185</v>
      </c>
      <c r="AM365" s="130">
        <f t="shared" si="34"/>
        <v>2.5848601853081412</v>
      </c>
      <c r="AN365" s="130">
        <f t="shared" si="34"/>
        <v>2.6245803690290876</v>
      </c>
      <c r="AO365" s="130">
        <f t="shared" si="34"/>
        <v>2.665091775452836</v>
      </c>
      <c r="AP365" s="130">
        <f t="shared" si="34"/>
        <v>2.7064096283100221</v>
      </c>
      <c r="AQ365" s="130">
        <f t="shared" si="34"/>
        <v>2.7490190833768708</v>
      </c>
      <c r="AR365" s="130">
        <f t="shared" si="34"/>
        <v>2.7920079744316615</v>
      </c>
      <c r="AS365" s="130">
        <f t="shared" si="34"/>
        <v>2.8360947555169913</v>
      </c>
      <c r="AT365" s="130">
        <f t="shared" si="34"/>
        <v>2.881062507187798</v>
      </c>
      <c r="AU365" s="130">
        <f t="shared" si="34"/>
        <v>2.9264319177819589</v>
      </c>
      <c r="AV365" s="130">
        <f t="shared" si="34"/>
        <v>2.9672945156438804</v>
      </c>
      <c r="AW365" s="130">
        <f t="shared" si="34"/>
        <v>3.0165613054779943</v>
      </c>
      <c r="AX365" s="130">
        <f t="shared" si="34"/>
        <v>3.0619203557649697</v>
      </c>
      <c r="AY365" s="130">
        <f t="shared" si="34"/>
        <v>2.99807896377536</v>
      </c>
      <c r="AZ365" s="130">
        <f t="shared" si="34"/>
        <v>2.9369991442462209</v>
      </c>
      <c r="BA365" s="130">
        <f t="shared" si="34"/>
        <v>2.9911731914797133</v>
      </c>
      <c r="BB365" s="130">
        <f t="shared" si="34"/>
        <v>3.0393843836994714</v>
      </c>
      <c r="BC365" s="130">
        <f t="shared" si="34"/>
        <v>3.0959558364794302</v>
      </c>
      <c r="BD365" s="130">
        <f t="shared" si="34"/>
        <v>3.1560688749639603</v>
      </c>
      <c r="BE365" s="130">
        <f t="shared" si="34"/>
        <v>3.2189321555529715</v>
      </c>
      <c r="BF365" s="130">
        <f t="shared" si="34"/>
        <v>3.2660746751977561</v>
      </c>
      <c r="BG365" s="130">
        <f t="shared" si="34"/>
        <v>3.3266149096584998</v>
      </c>
      <c r="BH365" s="130">
        <f t="shared" si="34"/>
        <v>3.3883416757295128</v>
      </c>
      <c r="BI365" s="130">
        <f t="shared" si="34"/>
        <v>3.4512796613241727</v>
      </c>
      <c r="BJ365" s="130">
        <f t="shared" si="34"/>
        <v>3.5154515182678017</v>
      </c>
      <c r="BK365" s="130">
        <f t="shared" si="34"/>
        <v>3.580885506913293</v>
      </c>
      <c r="BL365" s="130">
        <f t="shared" si="34"/>
        <v>3.647602671355723</v>
      </c>
      <c r="BM365" s="130">
        <f t="shared" si="34"/>
        <v>3.7156296835426676</v>
      </c>
      <c r="BN365" s="130">
        <f t="shared" si="34"/>
        <v>3.7849910838527645</v>
      </c>
      <c r="BO365" s="130">
        <f t="shared" si="34"/>
        <v>3.6640911810398658</v>
      </c>
      <c r="BP365" s="130">
        <f t="shared" si="34"/>
        <v>0</v>
      </c>
      <c r="BQ365" s="130">
        <f t="shared" si="34"/>
        <v>0</v>
      </c>
    </row>
    <row r="366" spans="16:69" x14ac:dyDescent="0.3">
      <c r="P366" s="125" t="s">
        <v>93</v>
      </c>
      <c r="Q366" s="126"/>
      <c r="R366" s="127" t="s">
        <v>88</v>
      </c>
      <c r="S366" s="130">
        <f t="shared" si="32"/>
        <v>155.57860798290366</v>
      </c>
      <c r="T366" s="126"/>
      <c r="U366" s="126"/>
      <c r="V366" s="126"/>
      <c r="W366" s="126"/>
      <c r="X366" s="130">
        <f t="shared" ref="X366:BQ366" si="35">X361</f>
        <v>0</v>
      </c>
      <c r="Y366" s="130">
        <f t="shared" si="35"/>
        <v>0</v>
      </c>
      <c r="Z366" s="130">
        <f t="shared" si="35"/>
        <v>2.4055744233514131</v>
      </c>
      <c r="AA366" s="130">
        <f t="shared" si="35"/>
        <v>3.273566129801039</v>
      </c>
      <c r="AB366" s="130">
        <f t="shared" si="35"/>
        <v>3.32185150164706</v>
      </c>
      <c r="AC366" s="130">
        <f t="shared" si="35"/>
        <v>3.3711025809300019</v>
      </c>
      <c r="AD366" s="130">
        <f t="shared" si="35"/>
        <v>3.6617794272407012</v>
      </c>
      <c r="AE366" s="130">
        <f t="shared" si="35"/>
        <v>3.7562033077800288</v>
      </c>
      <c r="AF366" s="130">
        <f t="shared" si="35"/>
        <v>4.0238945299146316</v>
      </c>
      <c r="AG366" s="130">
        <f t="shared" si="35"/>
        <v>4.7290309763536715</v>
      </c>
      <c r="AH366" s="130">
        <f t="shared" si="35"/>
        <v>4.8064256451307443</v>
      </c>
      <c r="AI366" s="130">
        <f t="shared" si="35"/>
        <v>5.1212988472806078</v>
      </c>
      <c r="AJ366" s="130">
        <f t="shared" si="35"/>
        <v>5.2065388734762212</v>
      </c>
      <c r="AK366" s="130">
        <f t="shared" si="35"/>
        <v>5.2934837001957451</v>
      </c>
      <c r="AL366" s="130">
        <f t="shared" si="35"/>
        <v>5.3821674234496601</v>
      </c>
      <c r="AM366" s="130">
        <f t="shared" si="35"/>
        <v>5.4726248211686546</v>
      </c>
      <c r="AN366" s="130">
        <f t="shared" si="35"/>
        <v>6.5522464877597582</v>
      </c>
      <c r="AO366" s="130">
        <f t="shared" si="35"/>
        <v>6.6661054667649537</v>
      </c>
      <c r="AP366" s="130">
        <f t="shared" si="35"/>
        <v>6.7822416253502533</v>
      </c>
      <c r="AQ366" s="130">
        <f t="shared" si="35"/>
        <v>6.900700507107258</v>
      </c>
      <c r="AR366" s="130">
        <f t="shared" si="35"/>
        <v>7.0215285664994047</v>
      </c>
      <c r="AS366" s="130">
        <f t="shared" si="35"/>
        <v>28.464188228880261</v>
      </c>
      <c r="AT366" s="130">
        <f t="shared" si="35"/>
        <v>7.2704827000709793</v>
      </c>
      <c r="AU366" s="130">
        <f t="shared" si="35"/>
        <v>7.3987064033223993</v>
      </c>
      <c r="AV366" s="130">
        <f t="shared" si="35"/>
        <v>7.5294945806388478</v>
      </c>
      <c r="AW366" s="130">
        <f t="shared" si="35"/>
        <v>7.6628985215016252</v>
      </c>
      <c r="AX366" s="130">
        <f t="shared" si="35"/>
        <v>3.5044727072877704</v>
      </c>
      <c r="AY366" s="130">
        <f t="shared" si="35"/>
        <v>0</v>
      </c>
      <c r="AZ366" s="130">
        <f t="shared" si="35"/>
        <v>0</v>
      </c>
      <c r="BA366" s="130">
        <f t="shared" si="35"/>
        <v>0</v>
      </c>
      <c r="BB366" s="130">
        <f t="shared" si="35"/>
        <v>0</v>
      </c>
      <c r="BC366" s="130">
        <f t="shared" si="35"/>
        <v>0</v>
      </c>
      <c r="BD366" s="130">
        <f t="shared" si="35"/>
        <v>0</v>
      </c>
      <c r="BE366" s="130">
        <f t="shared" si="35"/>
        <v>0</v>
      </c>
      <c r="BF366" s="130">
        <f t="shared" si="35"/>
        <v>0</v>
      </c>
      <c r="BG366" s="130">
        <f t="shared" si="35"/>
        <v>0</v>
      </c>
      <c r="BH366" s="130">
        <f t="shared" si="35"/>
        <v>0</v>
      </c>
      <c r="BI366" s="130">
        <f t="shared" si="35"/>
        <v>0</v>
      </c>
      <c r="BJ366" s="130">
        <f t="shared" si="35"/>
        <v>0</v>
      </c>
      <c r="BK366" s="130">
        <f t="shared" si="35"/>
        <v>0</v>
      </c>
      <c r="BL366" s="130">
        <f t="shared" si="35"/>
        <v>0</v>
      </c>
      <c r="BM366" s="130">
        <f t="shared" si="35"/>
        <v>0</v>
      </c>
      <c r="BN366" s="130">
        <f t="shared" si="35"/>
        <v>0</v>
      </c>
      <c r="BO366" s="130">
        <f t="shared" si="35"/>
        <v>0</v>
      </c>
      <c r="BP366" s="130">
        <f t="shared" si="35"/>
        <v>0</v>
      </c>
      <c r="BQ366" s="130">
        <f t="shared" si="35"/>
        <v>0</v>
      </c>
    </row>
    <row r="367" spans="16:69" x14ac:dyDescent="0.3">
      <c r="P367" s="125" t="s">
        <v>123</v>
      </c>
      <c r="Q367" s="126"/>
      <c r="R367" s="127" t="s">
        <v>88</v>
      </c>
      <c r="S367" s="130">
        <f t="shared" si="32"/>
        <v>183.67885662377304</v>
      </c>
      <c r="T367" s="126"/>
      <c r="U367" s="126"/>
      <c r="V367" s="126"/>
      <c r="W367" s="126"/>
      <c r="X367" s="130">
        <f t="shared" ref="X367:BQ367" si="36">SUM(X362:X363)</f>
        <v>0</v>
      </c>
      <c r="Y367" s="130">
        <f t="shared" si="36"/>
        <v>0</v>
      </c>
      <c r="Z367" s="130">
        <f t="shared" si="36"/>
        <v>0</v>
      </c>
      <c r="AA367" s="130">
        <f t="shared" si="36"/>
        <v>0</v>
      </c>
      <c r="AB367" s="130">
        <f t="shared" si="36"/>
        <v>3.3701835197151579</v>
      </c>
      <c r="AC367" s="130">
        <f t="shared" si="36"/>
        <v>3.4183918955248944</v>
      </c>
      <c r="AD367" s="130">
        <f t="shared" si="36"/>
        <v>5.3677986144865111</v>
      </c>
      <c r="AE367" s="130">
        <f t="shared" si="36"/>
        <v>5.4505265867762427</v>
      </c>
      <c r="AF367" s="130">
        <f t="shared" si="36"/>
        <v>5.5349091185117674</v>
      </c>
      <c r="AG367" s="130">
        <f t="shared" si="36"/>
        <v>5.8246389468171298</v>
      </c>
      <c r="AH367" s="130">
        <f t="shared" si="36"/>
        <v>5.9165037257534721</v>
      </c>
      <c r="AI367" s="130">
        <f t="shared" si="36"/>
        <v>6.0102058002685403</v>
      </c>
      <c r="AJ367" s="130">
        <f t="shared" si="36"/>
        <v>6.1057819162739122</v>
      </c>
      <c r="AK367" s="130">
        <f t="shared" si="36"/>
        <v>6.2032695545993892</v>
      </c>
      <c r="AL367" s="130">
        <f t="shared" si="36"/>
        <v>6.7734478383923937</v>
      </c>
      <c r="AM367" s="130">
        <f t="shared" si="36"/>
        <v>6.8842887951602432</v>
      </c>
      <c r="AN367" s="130">
        <f t="shared" si="36"/>
        <v>6.9973465710634475</v>
      </c>
      <c r="AO367" s="130">
        <f t="shared" si="36"/>
        <v>7.1126655024847167</v>
      </c>
      <c r="AP367" s="130">
        <f t="shared" si="36"/>
        <v>7.4143860765434484</v>
      </c>
      <c r="AQ367" s="130">
        <f t="shared" si="36"/>
        <v>8.8506169668890422</v>
      </c>
      <c r="AR367" s="130">
        <f t="shared" si="36"/>
        <v>9.0030013062268246</v>
      </c>
      <c r="AS367" s="130">
        <f t="shared" si="36"/>
        <v>9.1584333323513611</v>
      </c>
      <c r="AT367" s="130">
        <f t="shared" si="36"/>
        <v>9.3169739989983889</v>
      </c>
      <c r="AU367" s="130">
        <f t="shared" si="36"/>
        <v>9.4786854789783561</v>
      </c>
      <c r="AV367" s="130">
        <f t="shared" si="36"/>
        <v>9.643631188557924</v>
      </c>
      <c r="AW367" s="130">
        <f t="shared" si="36"/>
        <v>9.811875812329081</v>
      </c>
      <c r="AX367" s="130">
        <f t="shared" si="36"/>
        <v>9.9834853285756644</v>
      </c>
      <c r="AY367" s="130">
        <f t="shared" si="36"/>
        <v>10.158527035147179</v>
      </c>
      <c r="AZ367" s="130">
        <f t="shared" si="36"/>
        <v>8.4833281663498656</v>
      </c>
      <c r="BA367" s="130">
        <f t="shared" si="36"/>
        <v>1.4059535469980848</v>
      </c>
      <c r="BB367" s="130">
        <f t="shared" si="36"/>
        <v>0</v>
      </c>
      <c r="BC367" s="130">
        <f t="shared" si="36"/>
        <v>0</v>
      </c>
      <c r="BD367" s="130">
        <f t="shared" si="36"/>
        <v>0</v>
      </c>
      <c r="BE367" s="130">
        <f t="shared" si="36"/>
        <v>0</v>
      </c>
      <c r="BF367" s="130">
        <f t="shared" si="36"/>
        <v>0</v>
      </c>
      <c r="BG367" s="130">
        <f t="shared" si="36"/>
        <v>0</v>
      </c>
      <c r="BH367" s="130">
        <f t="shared" si="36"/>
        <v>0</v>
      </c>
      <c r="BI367" s="130">
        <f t="shared" si="36"/>
        <v>0</v>
      </c>
      <c r="BJ367" s="130">
        <f t="shared" si="36"/>
        <v>0</v>
      </c>
      <c r="BK367" s="130">
        <f t="shared" si="36"/>
        <v>0</v>
      </c>
      <c r="BL367" s="130">
        <f t="shared" si="36"/>
        <v>0</v>
      </c>
      <c r="BM367" s="130">
        <f t="shared" si="36"/>
        <v>0</v>
      </c>
      <c r="BN367" s="130">
        <f t="shared" si="36"/>
        <v>0</v>
      </c>
      <c r="BO367" s="130">
        <f t="shared" si="36"/>
        <v>0</v>
      </c>
      <c r="BP367" s="130">
        <f t="shared" si="36"/>
        <v>0</v>
      </c>
      <c r="BQ367" s="130">
        <f t="shared" si="36"/>
        <v>0</v>
      </c>
    </row>
    <row r="368" spans="16:69" x14ac:dyDescent="0.3">
      <c r="P368" s="120" t="s">
        <v>104</v>
      </c>
      <c r="Q368" s="121"/>
      <c r="R368" s="122" t="s">
        <v>88</v>
      </c>
      <c r="S368" s="131">
        <f t="shared" si="32"/>
        <v>1003.3004909337011</v>
      </c>
      <c r="T368" s="121"/>
      <c r="U368" s="121"/>
      <c r="V368" s="121"/>
      <c r="W368" s="123"/>
      <c r="X368" s="132">
        <f t="shared" ref="X368:BQ368" si="37">SUM(X364:X367)</f>
        <v>0</v>
      </c>
      <c r="Y368" s="132">
        <f t="shared" si="37"/>
        <v>-3.8509267708333332E-5</v>
      </c>
      <c r="Z368" s="132">
        <f t="shared" si="37"/>
        <v>2.391480031370163</v>
      </c>
      <c r="AA368" s="132">
        <f t="shared" si="37"/>
        <v>3.4545172287325157</v>
      </c>
      <c r="AB368" s="132">
        <f t="shared" si="37"/>
        <v>9.8466161396204299</v>
      </c>
      <c r="AC368" s="132">
        <f t="shared" si="37"/>
        <v>16.333990571781136</v>
      </c>
      <c r="AD368" s="132">
        <f t="shared" si="37"/>
        <v>20.541164697327769</v>
      </c>
      <c r="AE368" s="132">
        <f t="shared" si="37"/>
        <v>21.414464345643395</v>
      </c>
      <c r="AF368" s="132">
        <f t="shared" si="37"/>
        <v>22.068082673336647</v>
      </c>
      <c r="AG368" s="132">
        <f t="shared" si="37"/>
        <v>23.3358374782932</v>
      </c>
      <c r="AH368" s="132">
        <f t="shared" si="37"/>
        <v>24.306527711415065</v>
      </c>
      <c r="AI368" s="132">
        <f t="shared" si="37"/>
        <v>25.086613163223383</v>
      </c>
      <c r="AJ368" s="132">
        <f t="shared" si="37"/>
        <v>25.532809703475358</v>
      </c>
      <c r="AK368" s="132">
        <f t="shared" si="37"/>
        <v>25.950361867830665</v>
      </c>
      <c r="AL368" s="132">
        <f t="shared" si="37"/>
        <v>26.875819922552374</v>
      </c>
      <c r="AM368" s="132">
        <f t="shared" si="37"/>
        <v>27.598541008563188</v>
      </c>
      <c r="AN368" s="132">
        <f t="shared" si="37"/>
        <v>29.112647757325234</v>
      </c>
      <c r="AO368" s="132">
        <f t="shared" si="37"/>
        <v>29.615631612501172</v>
      </c>
      <c r="AP368" s="132">
        <f t="shared" si="37"/>
        <v>30.294964454577276</v>
      </c>
      <c r="AQ368" s="132">
        <f t="shared" si="37"/>
        <v>32.172038236974245</v>
      </c>
      <c r="AR368" s="132">
        <f t="shared" si="37"/>
        <v>33.137002717906384</v>
      </c>
      <c r="AS368" s="132">
        <f t="shared" si="37"/>
        <v>55.130708298177169</v>
      </c>
      <c r="AT368" s="132">
        <f t="shared" si="37"/>
        <v>34.419574744811726</v>
      </c>
      <c r="AU368" s="132">
        <f t="shared" si="37"/>
        <v>35.011180592388854</v>
      </c>
      <c r="AV368" s="132">
        <f t="shared" si="37"/>
        <v>35.674746872697689</v>
      </c>
      <c r="AW368" s="132">
        <f t="shared" si="37"/>
        <v>37.020749959093592</v>
      </c>
      <c r="AX368" s="132">
        <f t="shared" si="37"/>
        <v>33.741340393083576</v>
      </c>
      <c r="AY368" s="132">
        <f t="shared" si="37"/>
        <v>30.720161514183722</v>
      </c>
      <c r="AZ368" s="132">
        <f t="shared" si="37"/>
        <v>29.34036012854947</v>
      </c>
      <c r="BA368" s="132">
        <f t="shared" si="37"/>
        <v>22.633067575679117</v>
      </c>
      <c r="BB368" s="132">
        <f t="shared" si="37"/>
        <v>21.558450669940644</v>
      </c>
      <c r="BC368" s="132">
        <f t="shared" si="37"/>
        <v>21.962650328852011</v>
      </c>
      <c r="BD368" s="132">
        <f t="shared" si="37"/>
        <v>22.383583843773149</v>
      </c>
      <c r="BE368" s="132">
        <f t="shared" si="37"/>
        <v>22.833827573720892</v>
      </c>
      <c r="BF368" s="132">
        <f t="shared" si="37"/>
        <v>23.30883374247535</v>
      </c>
      <c r="BG368" s="132">
        <f t="shared" si="37"/>
        <v>24.611928607533766</v>
      </c>
      <c r="BH368" s="132">
        <f t="shared" si="37"/>
        <v>25.303297820773668</v>
      </c>
      <c r="BI368" s="132">
        <f t="shared" si="37"/>
        <v>25.842742898433915</v>
      </c>
      <c r="BJ368" s="132">
        <f t="shared" si="37"/>
        <v>26.340484216710188</v>
      </c>
      <c r="BK368" s="132">
        <f t="shared" si="37"/>
        <v>24.408637041164852</v>
      </c>
      <c r="BL368" s="132">
        <f t="shared" si="37"/>
        <v>9.0997807885718807</v>
      </c>
      <c r="BM368" s="132">
        <f t="shared" si="37"/>
        <v>5.2170832747234392</v>
      </c>
      <c r="BN368" s="132">
        <f t="shared" si="37"/>
        <v>4.004136054140691</v>
      </c>
      <c r="BO368" s="132">
        <f t="shared" si="37"/>
        <v>3.6640911810398658</v>
      </c>
      <c r="BP368" s="132">
        <f t="shared" si="37"/>
        <v>0</v>
      </c>
      <c r="BQ368" s="132">
        <f t="shared" si="37"/>
        <v>0</v>
      </c>
    </row>
    <row r="371" spans="3:69" x14ac:dyDescent="0.3">
      <c r="C371" s="115">
        <f>+MAX($B$10:C370)+0.1</f>
        <v>4.4999999999999982</v>
      </c>
      <c r="D371" s="114" t="s">
        <v>90</v>
      </c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  <c r="AR371" s="116"/>
      <c r="AS371" s="116"/>
      <c r="AT371" s="116"/>
      <c r="AU371" s="116"/>
      <c r="AV371" s="116"/>
      <c r="AW371" s="116"/>
      <c r="AX371" s="116"/>
      <c r="AY371" s="116"/>
      <c r="AZ371" s="116"/>
      <c r="BA371" s="116"/>
      <c r="BB371" s="116"/>
      <c r="BC371" s="116"/>
      <c r="BD371" s="116"/>
      <c r="BE371" s="116"/>
      <c r="BF371" s="116"/>
      <c r="BG371" s="116"/>
      <c r="BH371" s="116"/>
      <c r="BI371" s="116"/>
      <c r="BJ371" s="116"/>
      <c r="BK371" s="116"/>
      <c r="BL371" s="116"/>
      <c r="BM371" s="116"/>
      <c r="BN371" s="116"/>
      <c r="BO371" s="116"/>
      <c r="BP371" s="116"/>
      <c r="BQ371" s="116"/>
    </row>
    <row r="373" spans="3:69" x14ac:dyDescent="0.3">
      <c r="P373" s="124" t="s">
        <v>108</v>
      </c>
      <c r="Q373" s="110" t="s">
        <v>34</v>
      </c>
      <c r="R373" s="119" t="s">
        <v>88</v>
      </c>
      <c r="S373" s="129">
        <f t="shared" ref="S373:S391" si="38">SUM(X373:BQ373)</f>
        <v>0</v>
      </c>
      <c r="V373" s="117" t="s">
        <v>99</v>
      </c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33"/>
      <c r="BF373" s="133"/>
      <c r="BG373" s="133"/>
      <c r="BH373" s="133"/>
      <c r="BI373" s="133"/>
      <c r="BJ373" s="133"/>
      <c r="BK373" s="133"/>
      <c r="BL373" s="133"/>
      <c r="BM373" s="133"/>
      <c r="BN373" s="133"/>
      <c r="BO373" s="133"/>
      <c r="BP373" s="133"/>
      <c r="BQ373" s="133"/>
    </row>
    <row r="374" spans="3:69" x14ac:dyDescent="0.3">
      <c r="P374" s="124" t="s">
        <v>109</v>
      </c>
      <c r="Q374" s="110" t="s">
        <v>35</v>
      </c>
      <c r="R374" s="119" t="s">
        <v>88</v>
      </c>
      <c r="S374" s="129">
        <f t="shared" si="38"/>
        <v>0</v>
      </c>
      <c r="V374" s="117" t="s">
        <v>99</v>
      </c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/>
      <c r="BF374" s="133"/>
      <c r="BG374" s="133"/>
      <c r="BH374" s="133"/>
      <c r="BI374" s="133"/>
      <c r="BJ374" s="133"/>
      <c r="BK374" s="133"/>
      <c r="BL374" s="133"/>
      <c r="BM374" s="133"/>
      <c r="BN374" s="133"/>
      <c r="BO374" s="133"/>
      <c r="BP374" s="133"/>
      <c r="BQ374" s="133"/>
    </row>
    <row r="375" spans="3:69" x14ac:dyDescent="0.3">
      <c r="P375" s="124" t="s">
        <v>110</v>
      </c>
      <c r="Q375" s="110" t="s">
        <v>36</v>
      </c>
      <c r="R375" s="119" t="s">
        <v>88</v>
      </c>
      <c r="S375" s="129">
        <f t="shared" si="38"/>
        <v>0</v>
      </c>
      <c r="V375" s="117" t="s">
        <v>99</v>
      </c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33"/>
      <c r="BG375" s="133"/>
      <c r="BH375" s="133"/>
      <c r="BI375" s="133"/>
      <c r="BJ375" s="133"/>
      <c r="BK375" s="133"/>
      <c r="BL375" s="133"/>
      <c r="BM375" s="133"/>
      <c r="BN375" s="133"/>
      <c r="BO375" s="133"/>
      <c r="BP375" s="133"/>
      <c r="BQ375" s="133"/>
    </row>
    <row r="376" spans="3:69" x14ac:dyDescent="0.3">
      <c r="P376" s="124" t="s">
        <v>111</v>
      </c>
      <c r="Q376" s="110" t="s">
        <v>37</v>
      </c>
      <c r="R376" s="119" t="s">
        <v>88</v>
      </c>
      <c r="S376" s="129">
        <f t="shared" si="38"/>
        <v>0</v>
      </c>
      <c r="V376" s="117" t="s">
        <v>99</v>
      </c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/>
      <c r="BF376" s="133"/>
      <c r="BG376" s="133"/>
      <c r="BH376" s="133"/>
      <c r="BI376" s="133"/>
      <c r="BJ376" s="133"/>
      <c r="BK376" s="133"/>
      <c r="BL376" s="133"/>
      <c r="BM376" s="133"/>
      <c r="BN376" s="133"/>
      <c r="BO376" s="133"/>
      <c r="BP376" s="133"/>
      <c r="BQ376" s="133"/>
    </row>
    <row r="377" spans="3:69" x14ac:dyDescent="0.3">
      <c r="P377" s="124" t="s">
        <v>112</v>
      </c>
      <c r="Q377" s="110" t="s">
        <v>38</v>
      </c>
      <c r="R377" s="119" t="s">
        <v>88</v>
      </c>
      <c r="S377" s="129">
        <f t="shared" si="38"/>
        <v>0</v>
      </c>
      <c r="V377" s="117" t="s">
        <v>99</v>
      </c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33"/>
      <c r="BG377" s="133"/>
      <c r="BH377" s="133"/>
      <c r="BI377" s="133"/>
      <c r="BJ377" s="133"/>
      <c r="BK377" s="133"/>
      <c r="BL377" s="133"/>
      <c r="BM377" s="133"/>
      <c r="BN377" s="133"/>
      <c r="BO377" s="133"/>
      <c r="BP377" s="133"/>
      <c r="BQ377" s="133"/>
    </row>
    <row r="378" spans="3:69" x14ac:dyDescent="0.3">
      <c r="P378" s="124" t="s">
        <v>113</v>
      </c>
      <c r="Q378" s="110" t="s">
        <v>39</v>
      </c>
      <c r="R378" s="119" t="s">
        <v>88</v>
      </c>
      <c r="S378" s="129">
        <f t="shared" si="38"/>
        <v>0</v>
      </c>
      <c r="V378" s="117" t="s">
        <v>99</v>
      </c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33"/>
      <c r="BG378" s="133"/>
      <c r="BH378" s="133"/>
      <c r="BI378" s="133"/>
      <c r="BJ378" s="133"/>
      <c r="BK378" s="133"/>
      <c r="BL378" s="133"/>
      <c r="BM378" s="133"/>
      <c r="BN378" s="133"/>
      <c r="BO378" s="133"/>
      <c r="BP378" s="133"/>
      <c r="BQ378" s="133"/>
    </row>
    <row r="379" spans="3:69" x14ac:dyDescent="0.3">
      <c r="P379" s="124" t="s">
        <v>114</v>
      </c>
      <c r="Q379" s="110" t="s">
        <v>40</v>
      </c>
      <c r="R379" s="119" t="s">
        <v>88</v>
      </c>
      <c r="S379" s="129">
        <f t="shared" si="38"/>
        <v>0</v>
      </c>
      <c r="V379" s="117" t="s">
        <v>99</v>
      </c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33"/>
      <c r="BG379" s="133"/>
      <c r="BH379" s="133"/>
      <c r="BI379" s="133"/>
      <c r="BJ379" s="133"/>
      <c r="BK379" s="133"/>
      <c r="BL379" s="133"/>
      <c r="BM379" s="133"/>
      <c r="BN379" s="133"/>
      <c r="BO379" s="133"/>
      <c r="BP379" s="133"/>
      <c r="BQ379" s="133"/>
    </row>
    <row r="380" spans="3:69" x14ac:dyDescent="0.3">
      <c r="P380" s="124" t="s">
        <v>115</v>
      </c>
      <c r="Q380" s="110" t="s">
        <v>41</v>
      </c>
      <c r="R380" s="119" t="s">
        <v>88</v>
      </c>
      <c r="S380" s="129">
        <f t="shared" si="38"/>
        <v>0</v>
      </c>
      <c r="V380" s="117" t="s">
        <v>99</v>
      </c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33"/>
      <c r="BG380" s="133"/>
      <c r="BH380" s="133"/>
      <c r="BI380" s="133"/>
      <c r="BJ380" s="133"/>
      <c r="BK380" s="133"/>
      <c r="BL380" s="133"/>
      <c r="BM380" s="133"/>
      <c r="BN380" s="133"/>
      <c r="BO380" s="133"/>
      <c r="BP380" s="133"/>
      <c r="BQ380" s="133"/>
    </row>
    <row r="381" spans="3:69" x14ac:dyDescent="0.3">
      <c r="P381" s="124" t="s">
        <v>116</v>
      </c>
      <c r="Q381" s="110" t="s">
        <v>42</v>
      </c>
      <c r="R381" s="119" t="s">
        <v>88</v>
      </c>
      <c r="S381" s="129">
        <f t="shared" si="38"/>
        <v>0</v>
      </c>
      <c r="V381" s="117" t="s">
        <v>99</v>
      </c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3"/>
      <c r="BF381" s="133"/>
      <c r="BG381" s="133"/>
      <c r="BH381" s="133"/>
      <c r="BI381" s="133"/>
      <c r="BJ381" s="133"/>
      <c r="BK381" s="133"/>
      <c r="BL381" s="133"/>
      <c r="BM381" s="133"/>
      <c r="BN381" s="133"/>
      <c r="BO381" s="133"/>
      <c r="BP381" s="133"/>
      <c r="BQ381" s="133"/>
    </row>
    <row r="382" spans="3:69" x14ac:dyDescent="0.3">
      <c r="P382" s="124" t="s">
        <v>117</v>
      </c>
      <c r="Q382" s="110" t="s">
        <v>43</v>
      </c>
      <c r="R382" s="119" t="s">
        <v>88</v>
      </c>
      <c r="S382" s="129">
        <f t="shared" si="38"/>
        <v>0</v>
      </c>
      <c r="V382" s="117" t="s">
        <v>99</v>
      </c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33"/>
      <c r="BG382" s="133"/>
      <c r="BH382" s="133"/>
      <c r="BI382" s="133"/>
      <c r="BJ382" s="133"/>
      <c r="BK382" s="133"/>
      <c r="BL382" s="133"/>
      <c r="BM382" s="133"/>
      <c r="BN382" s="133"/>
      <c r="BO382" s="133"/>
      <c r="BP382" s="133"/>
      <c r="BQ382" s="133"/>
    </row>
    <row r="383" spans="3:69" x14ac:dyDescent="0.3">
      <c r="P383" s="124" t="s">
        <v>118</v>
      </c>
      <c r="Q383" s="110" t="s">
        <v>44</v>
      </c>
      <c r="R383" s="119" t="s">
        <v>88</v>
      </c>
      <c r="S383" s="129">
        <f t="shared" si="38"/>
        <v>0</v>
      </c>
      <c r="V383" s="117" t="s">
        <v>99</v>
      </c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33"/>
      <c r="BG383" s="133"/>
      <c r="BH383" s="133"/>
      <c r="BI383" s="133"/>
      <c r="BJ383" s="133"/>
      <c r="BK383" s="133"/>
      <c r="BL383" s="133"/>
      <c r="BM383" s="133"/>
      <c r="BN383" s="133"/>
      <c r="BO383" s="133"/>
      <c r="BP383" s="133"/>
      <c r="BQ383" s="133"/>
    </row>
    <row r="384" spans="3:69" x14ac:dyDescent="0.3">
      <c r="P384" s="118" t="s">
        <v>93</v>
      </c>
      <c r="Q384" s="110" t="s">
        <v>47</v>
      </c>
      <c r="R384" s="119" t="s">
        <v>88</v>
      </c>
      <c r="S384" s="129">
        <f t="shared" si="38"/>
        <v>0</v>
      </c>
      <c r="X384" s="129">
        <f t="shared" ref="X384:BQ384" si="39">X259</f>
        <v>0</v>
      </c>
      <c r="Y384" s="129">
        <f t="shared" si="39"/>
        <v>0</v>
      </c>
      <c r="Z384" s="129">
        <f t="shared" si="39"/>
        <v>0</v>
      </c>
      <c r="AA384" s="129">
        <f t="shared" si="39"/>
        <v>0</v>
      </c>
      <c r="AB384" s="129">
        <f t="shared" si="39"/>
        <v>0</v>
      </c>
      <c r="AC384" s="129">
        <f t="shared" si="39"/>
        <v>0</v>
      </c>
      <c r="AD384" s="129">
        <f t="shared" si="39"/>
        <v>0</v>
      </c>
      <c r="AE384" s="129">
        <f t="shared" si="39"/>
        <v>0</v>
      </c>
      <c r="AF384" s="129">
        <f t="shared" si="39"/>
        <v>0</v>
      </c>
      <c r="AG384" s="129">
        <f t="shared" si="39"/>
        <v>0</v>
      </c>
      <c r="AH384" s="129">
        <f t="shared" si="39"/>
        <v>0</v>
      </c>
      <c r="AI384" s="129">
        <f t="shared" si="39"/>
        <v>0</v>
      </c>
      <c r="AJ384" s="129">
        <f t="shared" si="39"/>
        <v>0</v>
      </c>
      <c r="AK384" s="129">
        <f t="shared" si="39"/>
        <v>0</v>
      </c>
      <c r="AL384" s="129">
        <f t="shared" si="39"/>
        <v>0</v>
      </c>
      <c r="AM384" s="129">
        <f t="shared" si="39"/>
        <v>0</v>
      </c>
      <c r="AN384" s="129">
        <f t="shared" si="39"/>
        <v>0</v>
      </c>
      <c r="AO384" s="129">
        <f t="shared" si="39"/>
        <v>0</v>
      </c>
      <c r="AP384" s="129">
        <f t="shared" si="39"/>
        <v>0</v>
      </c>
      <c r="AQ384" s="129">
        <f t="shared" si="39"/>
        <v>0</v>
      </c>
      <c r="AR384" s="129">
        <f t="shared" si="39"/>
        <v>0</v>
      </c>
      <c r="AS384" s="129">
        <f t="shared" si="39"/>
        <v>0</v>
      </c>
      <c r="AT384" s="129">
        <f t="shared" si="39"/>
        <v>0</v>
      </c>
      <c r="AU384" s="129">
        <f t="shared" si="39"/>
        <v>0</v>
      </c>
      <c r="AV384" s="129">
        <f t="shared" si="39"/>
        <v>0</v>
      </c>
      <c r="AW384" s="129">
        <f t="shared" si="39"/>
        <v>0</v>
      </c>
      <c r="AX384" s="129">
        <f t="shared" si="39"/>
        <v>0</v>
      </c>
      <c r="AY384" s="129">
        <f t="shared" si="39"/>
        <v>0</v>
      </c>
      <c r="AZ384" s="129">
        <f t="shared" si="39"/>
        <v>0</v>
      </c>
      <c r="BA384" s="129">
        <f t="shared" si="39"/>
        <v>0</v>
      </c>
      <c r="BB384" s="129">
        <f t="shared" si="39"/>
        <v>0</v>
      </c>
      <c r="BC384" s="129">
        <f t="shared" si="39"/>
        <v>0</v>
      </c>
      <c r="BD384" s="129">
        <f t="shared" si="39"/>
        <v>0</v>
      </c>
      <c r="BE384" s="129">
        <f t="shared" si="39"/>
        <v>0</v>
      </c>
      <c r="BF384" s="129">
        <f t="shared" si="39"/>
        <v>0</v>
      </c>
      <c r="BG384" s="129">
        <f t="shared" si="39"/>
        <v>0</v>
      </c>
      <c r="BH384" s="129">
        <f t="shared" si="39"/>
        <v>0</v>
      </c>
      <c r="BI384" s="129">
        <f t="shared" si="39"/>
        <v>0</v>
      </c>
      <c r="BJ384" s="129">
        <f t="shared" si="39"/>
        <v>0</v>
      </c>
      <c r="BK384" s="129">
        <f t="shared" si="39"/>
        <v>0</v>
      </c>
      <c r="BL384" s="129">
        <f t="shared" si="39"/>
        <v>0</v>
      </c>
      <c r="BM384" s="129">
        <f t="shared" si="39"/>
        <v>0</v>
      </c>
      <c r="BN384" s="129">
        <f t="shared" si="39"/>
        <v>0</v>
      </c>
      <c r="BO384" s="129">
        <f t="shared" si="39"/>
        <v>0</v>
      </c>
      <c r="BP384" s="129">
        <f t="shared" si="39"/>
        <v>0</v>
      </c>
      <c r="BQ384" s="129">
        <f t="shared" si="39"/>
        <v>0</v>
      </c>
    </row>
    <row r="385" spans="2:69" x14ac:dyDescent="0.3">
      <c r="P385" s="124" t="s">
        <v>121</v>
      </c>
      <c r="Q385" s="110" t="s">
        <v>48</v>
      </c>
      <c r="R385" s="119" t="s">
        <v>88</v>
      </c>
      <c r="S385" s="129">
        <f t="shared" si="38"/>
        <v>0</v>
      </c>
      <c r="V385" s="117" t="s">
        <v>99</v>
      </c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/>
      <c r="BF385" s="133"/>
      <c r="BG385" s="133"/>
      <c r="BH385" s="133"/>
      <c r="BI385" s="133"/>
      <c r="BJ385" s="133"/>
      <c r="BK385" s="133"/>
      <c r="BL385" s="133"/>
      <c r="BM385" s="133"/>
      <c r="BN385" s="133"/>
      <c r="BO385" s="133"/>
      <c r="BP385" s="133"/>
      <c r="BQ385" s="133"/>
    </row>
    <row r="386" spans="2:69" x14ac:dyDescent="0.3">
      <c r="P386" s="124" t="s">
        <v>122</v>
      </c>
      <c r="Q386" s="110" t="s">
        <v>49</v>
      </c>
      <c r="R386" s="119" t="s">
        <v>88</v>
      </c>
      <c r="S386" s="129">
        <f t="shared" si="38"/>
        <v>0</v>
      </c>
      <c r="V386" s="117" t="s">
        <v>99</v>
      </c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33"/>
      <c r="BG386" s="133"/>
      <c r="BH386" s="133"/>
      <c r="BI386" s="133"/>
      <c r="BJ386" s="133"/>
      <c r="BK386" s="133"/>
      <c r="BL386" s="133"/>
      <c r="BM386" s="133"/>
      <c r="BN386" s="133"/>
      <c r="BO386" s="133"/>
      <c r="BP386" s="133"/>
      <c r="BQ386" s="133"/>
    </row>
    <row r="387" spans="2:69" x14ac:dyDescent="0.3">
      <c r="P387" s="125" t="s">
        <v>119</v>
      </c>
      <c r="Q387" s="126"/>
      <c r="R387" s="127" t="s">
        <v>88</v>
      </c>
      <c r="S387" s="130">
        <f t="shared" si="38"/>
        <v>0</v>
      </c>
      <c r="T387" s="126"/>
      <c r="U387" s="126"/>
      <c r="V387" s="126"/>
      <c r="W387" s="126"/>
      <c r="X387" s="130">
        <f t="shared" ref="X387:BQ387" si="40">SUM(X373:X380)</f>
        <v>0</v>
      </c>
      <c r="Y387" s="130">
        <f t="shared" si="40"/>
        <v>0</v>
      </c>
      <c r="Z387" s="130">
        <f t="shared" si="40"/>
        <v>0</v>
      </c>
      <c r="AA387" s="130">
        <f t="shared" si="40"/>
        <v>0</v>
      </c>
      <c r="AB387" s="130">
        <f t="shared" si="40"/>
        <v>0</v>
      </c>
      <c r="AC387" s="130">
        <f t="shared" si="40"/>
        <v>0</v>
      </c>
      <c r="AD387" s="130">
        <f t="shared" si="40"/>
        <v>0</v>
      </c>
      <c r="AE387" s="130">
        <f t="shared" si="40"/>
        <v>0</v>
      </c>
      <c r="AF387" s="130">
        <f t="shared" si="40"/>
        <v>0</v>
      </c>
      <c r="AG387" s="130">
        <f t="shared" si="40"/>
        <v>0</v>
      </c>
      <c r="AH387" s="130">
        <f t="shared" si="40"/>
        <v>0</v>
      </c>
      <c r="AI387" s="130">
        <f t="shared" si="40"/>
        <v>0</v>
      </c>
      <c r="AJ387" s="130">
        <f t="shared" si="40"/>
        <v>0</v>
      </c>
      <c r="AK387" s="130">
        <f t="shared" si="40"/>
        <v>0</v>
      </c>
      <c r="AL387" s="130">
        <f t="shared" si="40"/>
        <v>0</v>
      </c>
      <c r="AM387" s="130">
        <f t="shared" si="40"/>
        <v>0</v>
      </c>
      <c r="AN387" s="130">
        <f t="shared" si="40"/>
        <v>0</v>
      </c>
      <c r="AO387" s="130">
        <f t="shared" si="40"/>
        <v>0</v>
      </c>
      <c r="AP387" s="130">
        <f t="shared" si="40"/>
        <v>0</v>
      </c>
      <c r="AQ387" s="130">
        <f t="shared" si="40"/>
        <v>0</v>
      </c>
      <c r="AR387" s="130">
        <f t="shared" si="40"/>
        <v>0</v>
      </c>
      <c r="AS387" s="130">
        <f t="shared" si="40"/>
        <v>0</v>
      </c>
      <c r="AT387" s="130">
        <f t="shared" si="40"/>
        <v>0</v>
      </c>
      <c r="AU387" s="130">
        <f t="shared" si="40"/>
        <v>0</v>
      </c>
      <c r="AV387" s="130">
        <f t="shared" si="40"/>
        <v>0</v>
      </c>
      <c r="AW387" s="130">
        <f t="shared" si="40"/>
        <v>0</v>
      </c>
      <c r="AX387" s="130">
        <f t="shared" si="40"/>
        <v>0</v>
      </c>
      <c r="AY387" s="130">
        <f t="shared" si="40"/>
        <v>0</v>
      </c>
      <c r="AZ387" s="130">
        <f t="shared" si="40"/>
        <v>0</v>
      </c>
      <c r="BA387" s="130">
        <f t="shared" si="40"/>
        <v>0</v>
      </c>
      <c r="BB387" s="130">
        <f t="shared" si="40"/>
        <v>0</v>
      </c>
      <c r="BC387" s="130">
        <f t="shared" si="40"/>
        <v>0</v>
      </c>
      <c r="BD387" s="130">
        <f t="shared" si="40"/>
        <v>0</v>
      </c>
      <c r="BE387" s="130">
        <f t="shared" si="40"/>
        <v>0</v>
      </c>
      <c r="BF387" s="130">
        <f t="shared" si="40"/>
        <v>0</v>
      </c>
      <c r="BG387" s="130">
        <f t="shared" si="40"/>
        <v>0</v>
      </c>
      <c r="BH387" s="130">
        <f t="shared" si="40"/>
        <v>0</v>
      </c>
      <c r="BI387" s="130">
        <f t="shared" si="40"/>
        <v>0</v>
      </c>
      <c r="BJ387" s="130">
        <f t="shared" si="40"/>
        <v>0</v>
      </c>
      <c r="BK387" s="130">
        <f t="shared" si="40"/>
        <v>0</v>
      </c>
      <c r="BL387" s="130">
        <f t="shared" si="40"/>
        <v>0</v>
      </c>
      <c r="BM387" s="130">
        <f t="shared" si="40"/>
        <v>0</v>
      </c>
      <c r="BN387" s="130">
        <f t="shared" si="40"/>
        <v>0</v>
      </c>
      <c r="BO387" s="130">
        <f t="shared" si="40"/>
        <v>0</v>
      </c>
      <c r="BP387" s="130">
        <f t="shared" si="40"/>
        <v>0</v>
      </c>
      <c r="BQ387" s="130">
        <f t="shared" si="40"/>
        <v>0</v>
      </c>
    </row>
    <row r="388" spans="2:69" x14ac:dyDescent="0.3">
      <c r="P388" s="125" t="s">
        <v>120</v>
      </c>
      <c r="Q388" s="126"/>
      <c r="R388" s="127" t="s">
        <v>88</v>
      </c>
      <c r="S388" s="130">
        <f t="shared" si="38"/>
        <v>0</v>
      </c>
      <c r="T388" s="126"/>
      <c r="U388" s="126"/>
      <c r="V388" s="126"/>
      <c r="W388" s="126"/>
      <c r="X388" s="130">
        <f t="shared" ref="X388:BQ388" si="41">SUM(X381:X383)</f>
        <v>0</v>
      </c>
      <c r="Y388" s="130">
        <f t="shared" si="41"/>
        <v>0</v>
      </c>
      <c r="Z388" s="130">
        <f t="shared" si="41"/>
        <v>0</v>
      </c>
      <c r="AA388" s="130">
        <f t="shared" si="41"/>
        <v>0</v>
      </c>
      <c r="AB388" s="130">
        <f t="shared" si="41"/>
        <v>0</v>
      </c>
      <c r="AC388" s="130">
        <f t="shared" si="41"/>
        <v>0</v>
      </c>
      <c r="AD388" s="130">
        <f t="shared" si="41"/>
        <v>0</v>
      </c>
      <c r="AE388" s="130">
        <f t="shared" si="41"/>
        <v>0</v>
      </c>
      <c r="AF388" s="130">
        <f t="shared" si="41"/>
        <v>0</v>
      </c>
      <c r="AG388" s="130">
        <f t="shared" si="41"/>
        <v>0</v>
      </c>
      <c r="AH388" s="130">
        <f t="shared" si="41"/>
        <v>0</v>
      </c>
      <c r="AI388" s="130">
        <f t="shared" si="41"/>
        <v>0</v>
      </c>
      <c r="AJ388" s="130">
        <f t="shared" si="41"/>
        <v>0</v>
      </c>
      <c r="AK388" s="130">
        <f t="shared" si="41"/>
        <v>0</v>
      </c>
      <c r="AL388" s="130">
        <f t="shared" si="41"/>
        <v>0</v>
      </c>
      <c r="AM388" s="130">
        <f t="shared" si="41"/>
        <v>0</v>
      </c>
      <c r="AN388" s="130">
        <f t="shared" si="41"/>
        <v>0</v>
      </c>
      <c r="AO388" s="130">
        <f t="shared" si="41"/>
        <v>0</v>
      </c>
      <c r="AP388" s="130">
        <f t="shared" si="41"/>
        <v>0</v>
      </c>
      <c r="AQ388" s="130">
        <f t="shared" si="41"/>
        <v>0</v>
      </c>
      <c r="AR388" s="130">
        <f t="shared" si="41"/>
        <v>0</v>
      </c>
      <c r="AS388" s="130">
        <f t="shared" si="41"/>
        <v>0</v>
      </c>
      <c r="AT388" s="130">
        <f t="shared" si="41"/>
        <v>0</v>
      </c>
      <c r="AU388" s="130">
        <f t="shared" si="41"/>
        <v>0</v>
      </c>
      <c r="AV388" s="130">
        <f t="shared" si="41"/>
        <v>0</v>
      </c>
      <c r="AW388" s="130">
        <f t="shared" si="41"/>
        <v>0</v>
      </c>
      <c r="AX388" s="130">
        <f t="shared" si="41"/>
        <v>0</v>
      </c>
      <c r="AY388" s="130">
        <f t="shared" si="41"/>
        <v>0</v>
      </c>
      <c r="AZ388" s="130">
        <f t="shared" si="41"/>
        <v>0</v>
      </c>
      <c r="BA388" s="130">
        <f t="shared" si="41"/>
        <v>0</v>
      </c>
      <c r="BB388" s="130">
        <f t="shared" si="41"/>
        <v>0</v>
      </c>
      <c r="BC388" s="130">
        <f t="shared" si="41"/>
        <v>0</v>
      </c>
      <c r="BD388" s="130">
        <f t="shared" si="41"/>
        <v>0</v>
      </c>
      <c r="BE388" s="130">
        <f t="shared" si="41"/>
        <v>0</v>
      </c>
      <c r="BF388" s="130">
        <f t="shared" si="41"/>
        <v>0</v>
      </c>
      <c r="BG388" s="130">
        <f t="shared" si="41"/>
        <v>0</v>
      </c>
      <c r="BH388" s="130">
        <f t="shared" si="41"/>
        <v>0</v>
      </c>
      <c r="BI388" s="130">
        <f t="shared" si="41"/>
        <v>0</v>
      </c>
      <c r="BJ388" s="130">
        <f t="shared" si="41"/>
        <v>0</v>
      </c>
      <c r="BK388" s="130">
        <f t="shared" si="41"/>
        <v>0</v>
      </c>
      <c r="BL388" s="130">
        <f t="shared" si="41"/>
        <v>0</v>
      </c>
      <c r="BM388" s="130">
        <f t="shared" si="41"/>
        <v>0</v>
      </c>
      <c r="BN388" s="130">
        <f t="shared" si="41"/>
        <v>0</v>
      </c>
      <c r="BO388" s="130">
        <f t="shared" si="41"/>
        <v>0</v>
      </c>
      <c r="BP388" s="130">
        <f t="shared" si="41"/>
        <v>0</v>
      </c>
      <c r="BQ388" s="130">
        <f t="shared" si="41"/>
        <v>0</v>
      </c>
    </row>
    <row r="389" spans="2:69" x14ac:dyDescent="0.3">
      <c r="P389" s="125" t="s">
        <v>93</v>
      </c>
      <c r="Q389" s="126"/>
      <c r="R389" s="127" t="s">
        <v>88</v>
      </c>
      <c r="S389" s="130">
        <f t="shared" si="38"/>
        <v>0</v>
      </c>
      <c r="T389" s="126"/>
      <c r="U389" s="126"/>
      <c r="V389" s="126"/>
      <c r="W389" s="126"/>
      <c r="X389" s="130">
        <f t="shared" ref="X389:BQ389" si="42">X384</f>
        <v>0</v>
      </c>
      <c r="Y389" s="130">
        <f t="shared" si="42"/>
        <v>0</v>
      </c>
      <c r="Z389" s="130">
        <f t="shared" si="42"/>
        <v>0</v>
      </c>
      <c r="AA389" s="130">
        <f t="shared" si="42"/>
        <v>0</v>
      </c>
      <c r="AB389" s="130">
        <f t="shared" si="42"/>
        <v>0</v>
      </c>
      <c r="AC389" s="130">
        <f t="shared" si="42"/>
        <v>0</v>
      </c>
      <c r="AD389" s="130">
        <f t="shared" si="42"/>
        <v>0</v>
      </c>
      <c r="AE389" s="130">
        <f t="shared" si="42"/>
        <v>0</v>
      </c>
      <c r="AF389" s="130">
        <f t="shared" si="42"/>
        <v>0</v>
      </c>
      <c r="AG389" s="130">
        <f t="shared" si="42"/>
        <v>0</v>
      </c>
      <c r="AH389" s="130">
        <f t="shared" si="42"/>
        <v>0</v>
      </c>
      <c r="AI389" s="130">
        <f t="shared" si="42"/>
        <v>0</v>
      </c>
      <c r="AJ389" s="130">
        <f t="shared" si="42"/>
        <v>0</v>
      </c>
      <c r="AK389" s="130">
        <f t="shared" si="42"/>
        <v>0</v>
      </c>
      <c r="AL389" s="130">
        <f t="shared" si="42"/>
        <v>0</v>
      </c>
      <c r="AM389" s="130">
        <f t="shared" si="42"/>
        <v>0</v>
      </c>
      <c r="AN389" s="130">
        <f t="shared" si="42"/>
        <v>0</v>
      </c>
      <c r="AO389" s="130">
        <f t="shared" si="42"/>
        <v>0</v>
      </c>
      <c r="AP389" s="130">
        <f t="shared" si="42"/>
        <v>0</v>
      </c>
      <c r="AQ389" s="130">
        <f t="shared" si="42"/>
        <v>0</v>
      </c>
      <c r="AR389" s="130">
        <f t="shared" si="42"/>
        <v>0</v>
      </c>
      <c r="AS389" s="130">
        <f t="shared" si="42"/>
        <v>0</v>
      </c>
      <c r="AT389" s="130">
        <f t="shared" si="42"/>
        <v>0</v>
      </c>
      <c r="AU389" s="130">
        <f t="shared" si="42"/>
        <v>0</v>
      </c>
      <c r="AV389" s="130">
        <f t="shared" si="42"/>
        <v>0</v>
      </c>
      <c r="AW389" s="130">
        <f t="shared" si="42"/>
        <v>0</v>
      </c>
      <c r="AX389" s="130">
        <f t="shared" si="42"/>
        <v>0</v>
      </c>
      <c r="AY389" s="130">
        <f t="shared" si="42"/>
        <v>0</v>
      </c>
      <c r="AZ389" s="130">
        <f t="shared" si="42"/>
        <v>0</v>
      </c>
      <c r="BA389" s="130">
        <f t="shared" si="42"/>
        <v>0</v>
      </c>
      <c r="BB389" s="130">
        <f t="shared" si="42"/>
        <v>0</v>
      </c>
      <c r="BC389" s="130">
        <f t="shared" si="42"/>
        <v>0</v>
      </c>
      <c r="BD389" s="130">
        <f t="shared" si="42"/>
        <v>0</v>
      </c>
      <c r="BE389" s="130">
        <f t="shared" si="42"/>
        <v>0</v>
      </c>
      <c r="BF389" s="130">
        <f t="shared" si="42"/>
        <v>0</v>
      </c>
      <c r="BG389" s="130">
        <f t="shared" si="42"/>
        <v>0</v>
      </c>
      <c r="BH389" s="130">
        <f t="shared" si="42"/>
        <v>0</v>
      </c>
      <c r="BI389" s="130">
        <f t="shared" si="42"/>
        <v>0</v>
      </c>
      <c r="BJ389" s="130">
        <f t="shared" si="42"/>
        <v>0</v>
      </c>
      <c r="BK389" s="130">
        <f t="shared" si="42"/>
        <v>0</v>
      </c>
      <c r="BL389" s="130">
        <f t="shared" si="42"/>
        <v>0</v>
      </c>
      <c r="BM389" s="130">
        <f t="shared" si="42"/>
        <v>0</v>
      </c>
      <c r="BN389" s="130">
        <f t="shared" si="42"/>
        <v>0</v>
      </c>
      <c r="BO389" s="130">
        <f t="shared" si="42"/>
        <v>0</v>
      </c>
      <c r="BP389" s="130">
        <f t="shared" si="42"/>
        <v>0</v>
      </c>
      <c r="BQ389" s="130">
        <f t="shared" si="42"/>
        <v>0</v>
      </c>
    </row>
    <row r="390" spans="2:69" x14ac:dyDescent="0.3">
      <c r="P390" s="125" t="s">
        <v>123</v>
      </c>
      <c r="Q390" s="126"/>
      <c r="R390" s="127" t="s">
        <v>88</v>
      </c>
      <c r="S390" s="130">
        <f t="shared" si="38"/>
        <v>0</v>
      </c>
      <c r="T390" s="126"/>
      <c r="U390" s="126"/>
      <c r="V390" s="126"/>
      <c r="W390" s="126"/>
      <c r="X390" s="130">
        <f t="shared" ref="X390:BQ390" si="43">SUM(X385:X386)</f>
        <v>0</v>
      </c>
      <c r="Y390" s="130">
        <f t="shared" si="43"/>
        <v>0</v>
      </c>
      <c r="Z390" s="130">
        <f t="shared" si="43"/>
        <v>0</v>
      </c>
      <c r="AA390" s="130">
        <f t="shared" si="43"/>
        <v>0</v>
      </c>
      <c r="AB390" s="130">
        <f t="shared" si="43"/>
        <v>0</v>
      </c>
      <c r="AC390" s="130">
        <f t="shared" si="43"/>
        <v>0</v>
      </c>
      <c r="AD390" s="130">
        <f t="shared" si="43"/>
        <v>0</v>
      </c>
      <c r="AE390" s="130">
        <f t="shared" si="43"/>
        <v>0</v>
      </c>
      <c r="AF390" s="130">
        <f t="shared" si="43"/>
        <v>0</v>
      </c>
      <c r="AG390" s="130">
        <f t="shared" si="43"/>
        <v>0</v>
      </c>
      <c r="AH390" s="130">
        <f t="shared" si="43"/>
        <v>0</v>
      </c>
      <c r="AI390" s="130">
        <f t="shared" si="43"/>
        <v>0</v>
      </c>
      <c r="AJ390" s="130">
        <f t="shared" si="43"/>
        <v>0</v>
      </c>
      <c r="AK390" s="130">
        <f t="shared" si="43"/>
        <v>0</v>
      </c>
      <c r="AL390" s="130">
        <f t="shared" si="43"/>
        <v>0</v>
      </c>
      <c r="AM390" s="130">
        <f t="shared" si="43"/>
        <v>0</v>
      </c>
      <c r="AN390" s="130">
        <f t="shared" si="43"/>
        <v>0</v>
      </c>
      <c r="AO390" s="130">
        <f t="shared" si="43"/>
        <v>0</v>
      </c>
      <c r="AP390" s="130">
        <f t="shared" si="43"/>
        <v>0</v>
      </c>
      <c r="AQ390" s="130">
        <f t="shared" si="43"/>
        <v>0</v>
      </c>
      <c r="AR390" s="130">
        <f t="shared" si="43"/>
        <v>0</v>
      </c>
      <c r="AS390" s="130">
        <f t="shared" si="43"/>
        <v>0</v>
      </c>
      <c r="AT390" s="130">
        <f t="shared" si="43"/>
        <v>0</v>
      </c>
      <c r="AU390" s="130">
        <f t="shared" si="43"/>
        <v>0</v>
      </c>
      <c r="AV390" s="130">
        <f t="shared" si="43"/>
        <v>0</v>
      </c>
      <c r="AW390" s="130">
        <f t="shared" si="43"/>
        <v>0</v>
      </c>
      <c r="AX390" s="130">
        <f t="shared" si="43"/>
        <v>0</v>
      </c>
      <c r="AY390" s="130">
        <f t="shared" si="43"/>
        <v>0</v>
      </c>
      <c r="AZ390" s="130">
        <f t="shared" si="43"/>
        <v>0</v>
      </c>
      <c r="BA390" s="130">
        <f t="shared" si="43"/>
        <v>0</v>
      </c>
      <c r="BB390" s="130">
        <f t="shared" si="43"/>
        <v>0</v>
      </c>
      <c r="BC390" s="130">
        <f t="shared" si="43"/>
        <v>0</v>
      </c>
      <c r="BD390" s="130">
        <f t="shared" si="43"/>
        <v>0</v>
      </c>
      <c r="BE390" s="130">
        <f t="shared" si="43"/>
        <v>0</v>
      </c>
      <c r="BF390" s="130">
        <f t="shared" si="43"/>
        <v>0</v>
      </c>
      <c r="BG390" s="130">
        <f t="shared" si="43"/>
        <v>0</v>
      </c>
      <c r="BH390" s="130">
        <f t="shared" si="43"/>
        <v>0</v>
      </c>
      <c r="BI390" s="130">
        <f t="shared" si="43"/>
        <v>0</v>
      </c>
      <c r="BJ390" s="130">
        <f t="shared" si="43"/>
        <v>0</v>
      </c>
      <c r="BK390" s="130">
        <f t="shared" si="43"/>
        <v>0</v>
      </c>
      <c r="BL390" s="130">
        <f t="shared" si="43"/>
        <v>0</v>
      </c>
      <c r="BM390" s="130">
        <f t="shared" si="43"/>
        <v>0</v>
      </c>
      <c r="BN390" s="130">
        <f t="shared" si="43"/>
        <v>0</v>
      </c>
      <c r="BO390" s="130">
        <f t="shared" si="43"/>
        <v>0</v>
      </c>
      <c r="BP390" s="130">
        <f t="shared" si="43"/>
        <v>0</v>
      </c>
      <c r="BQ390" s="130">
        <f t="shared" si="43"/>
        <v>0</v>
      </c>
    </row>
    <row r="391" spans="2:69" x14ac:dyDescent="0.3">
      <c r="P391" s="120" t="s">
        <v>105</v>
      </c>
      <c r="Q391" s="121"/>
      <c r="R391" s="122" t="s">
        <v>88</v>
      </c>
      <c r="S391" s="131">
        <f t="shared" si="38"/>
        <v>0</v>
      </c>
      <c r="T391" s="121"/>
      <c r="U391" s="121"/>
      <c r="V391" s="121"/>
      <c r="W391" s="123"/>
      <c r="X391" s="132">
        <f t="shared" ref="X391:BQ391" si="44">SUM(X387:X390)</f>
        <v>0</v>
      </c>
      <c r="Y391" s="132">
        <f t="shared" si="44"/>
        <v>0</v>
      </c>
      <c r="Z391" s="132">
        <f t="shared" si="44"/>
        <v>0</v>
      </c>
      <c r="AA391" s="132">
        <f t="shared" si="44"/>
        <v>0</v>
      </c>
      <c r="AB391" s="132">
        <f t="shared" si="44"/>
        <v>0</v>
      </c>
      <c r="AC391" s="132">
        <f t="shared" si="44"/>
        <v>0</v>
      </c>
      <c r="AD391" s="132">
        <f t="shared" si="44"/>
        <v>0</v>
      </c>
      <c r="AE391" s="132">
        <f t="shared" si="44"/>
        <v>0</v>
      </c>
      <c r="AF391" s="132">
        <f t="shared" si="44"/>
        <v>0</v>
      </c>
      <c r="AG391" s="132">
        <f t="shared" si="44"/>
        <v>0</v>
      </c>
      <c r="AH391" s="132">
        <f t="shared" si="44"/>
        <v>0</v>
      </c>
      <c r="AI391" s="132">
        <f t="shared" si="44"/>
        <v>0</v>
      </c>
      <c r="AJ391" s="132">
        <f t="shared" si="44"/>
        <v>0</v>
      </c>
      <c r="AK391" s="132">
        <f t="shared" si="44"/>
        <v>0</v>
      </c>
      <c r="AL391" s="132">
        <f t="shared" si="44"/>
        <v>0</v>
      </c>
      <c r="AM391" s="132">
        <f t="shared" si="44"/>
        <v>0</v>
      </c>
      <c r="AN391" s="132">
        <f t="shared" si="44"/>
        <v>0</v>
      </c>
      <c r="AO391" s="132">
        <f t="shared" si="44"/>
        <v>0</v>
      </c>
      <c r="AP391" s="132">
        <f t="shared" si="44"/>
        <v>0</v>
      </c>
      <c r="AQ391" s="132">
        <f t="shared" si="44"/>
        <v>0</v>
      </c>
      <c r="AR391" s="132">
        <f t="shared" si="44"/>
        <v>0</v>
      </c>
      <c r="AS391" s="132">
        <f t="shared" si="44"/>
        <v>0</v>
      </c>
      <c r="AT391" s="132">
        <f t="shared" si="44"/>
        <v>0</v>
      </c>
      <c r="AU391" s="132">
        <f t="shared" si="44"/>
        <v>0</v>
      </c>
      <c r="AV391" s="132">
        <f t="shared" si="44"/>
        <v>0</v>
      </c>
      <c r="AW391" s="132">
        <f t="shared" si="44"/>
        <v>0</v>
      </c>
      <c r="AX391" s="132">
        <f t="shared" si="44"/>
        <v>0</v>
      </c>
      <c r="AY391" s="132">
        <f t="shared" si="44"/>
        <v>0</v>
      </c>
      <c r="AZ391" s="132">
        <f t="shared" si="44"/>
        <v>0</v>
      </c>
      <c r="BA391" s="132">
        <f t="shared" si="44"/>
        <v>0</v>
      </c>
      <c r="BB391" s="132">
        <f t="shared" si="44"/>
        <v>0</v>
      </c>
      <c r="BC391" s="132">
        <f t="shared" si="44"/>
        <v>0</v>
      </c>
      <c r="BD391" s="132">
        <f t="shared" si="44"/>
        <v>0</v>
      </c>
      <c r="BE391" s="132">
        <f t="shared" si="44"/>
        <v>0</v>
      </c>
      <c r="BF391" s="132">
        <f t="shared" si="44"/>
        <v>0</v>
      </c>
      <c r="BG391" s="132">
        <f t="shared" si="44"/>
        <v>0</v>
      </c>
      <c r="BH391" s="132">
        <f t="shared" si="44"/>
        <v>0</v>
      </c>
      <c r="BI391" s="132">
        <f t="shared" si="44"/>
        <v>0</v>
      </c>
      <c r="BJ391" s="132">
        <f t="shared" si="44"/>
        <v>0</v>
      </c>
      <c r="BK391" s="132">
        <f t="shared" si="44"/>
        <v>0</v>
      </c>
      <c r="BL391" s="132">
        <f t="shared" si="44"/>
        <v>0</v>
      </c>
      <c r="BM391" s="132">
        <f t="shared" si="44"/>
        <v>0</v>
      </c>
      <c r="BN391" s="132">
        <f t="shared" si="44"/>
        <v>0</v>
      </c>
      <c r="BO391" s="132">
        <f t="shared" si="44"/>
        <v>0</v>
      </c>
      <c r="BP391" s="132">
        <f t="shared" si="44"/>
        <v>0</v>
      </c>
      <c r="BQ391" s="132">
        <f t="shared" si="44"/>
        <v>0</v>
      </c>
    </row>
    <row r="395" spans="2:69" x14ac:dyDescent="0.3">
      <c r="B395" s="113">
        <f>+MAX($B$6:B394)+1</f>
        <v>5</v>
      </c>
      <c r="C395" s="114" t="s">
        <v>124</v>
      </c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  <c r="AM395" s="114"/>
      <c r="AN395" s="114"/>
      <c r="AO395" s="114"/>
      <c r="AP395" s="114"/>
      <c r="AQ395" s="114"/>
      <c r="AR395" s="114"/>
      <c r="AS395" s="114"/>
      <c r="AT395" s="114"/>
      <c r="AU395" s="114"/>
      <c r="AV395" s="114"/>
      <c r="AW395" s="114"/>
      <c r="AX395" s="114"/>
      <c r="AY395" s="114"/>
      <c r="AZ395" s="114"/>
      <c r="BA395" s="114"/>
      <c r="BB395" s="114"/>
      <c r="BC395" s="114"/>
      <c r="BD395" s="114"/>
      <c r="BE395" s="114"/>
      <c r="BF395" s="114"/>
      <c r="BG395" s="114"/>
      <c r="BH395" s="114"/>
      <c r="BI395" s="114"/>
      <c r="BJ395" s="114"/>
      <c r="BK395" s="114"/>
      <c r="BL395" s="114"/>
      <c r="BM395" s="114"/>
      <c r="BN395" s="114"/>
      <c r="BO395" s="114"/>
      <c r="BP395" s="114"/>
      <c r="BQ395" s="114"/>
    </row>
    <row r="397" spans="2:69" x14ac:dyDescent="0.3">
      <c r="C397" s="115">
        <f>+MAX($B$10:C396)+0.1</f>
        <v>5.0999999999999996</v>
      </c>
      <c r="D397" s="114" t="s">
        <v>20</v>
      </c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  <c r="AR397" s="116"/>
      <c r="AS397" s="116"/>
      <c r="AT397" s="116"/>
      <c r="AU397" s="116"/>
      <c r="AV397" s="116"/>
      <c r="AW397" s="116"/>
      <c r="AX397" s="116"/>
      <c r="AY397" s="116"/>
      <c r="AZ397" s="116"/>
      <c r="BA397" s="116"/>
      <c r="BB397" s="116"/>
      <c r="BC397" s="116"/>
      <c r="BD397" s="116"/>
      <c r="BE397" s="116"/>
      <c r="BF397" s="116"/>
      <c r="BG397" s="116"/>
      <c r="BH397" s="116"/>
      <c r="BI397" s="116"/>
      <c r="BJ397" s="116"/>
      <c r="BK397" s="116"/>
      <c r="BL397" s="116"/>
      <c r="BM397" s="116"/>
      <c r="BN397" s="116"/>
      <c r="BO397" s="116"/>
      <c r="BP397" s="116"/>
      <c r="BQ397" s="116"/>
    </row>
    <row r="399" spans="2:69" x14ac:dyDescent="0.3">
      <c r="P399" s="118" t="s">
        <v>116</v>
      </c>
      <c r="Q399" s="110" t="s">
        <v>50</v>
      </c>
      <c r="R399" s="119" t="s">
        <v>82</v>
      </c>
      <c r="S399" s="129">
        <f>SUM(X399:BQ399)</f>
        <v>3331.4011969507819</v>
      </c>
      <c r="X399" s="128">
        <f>'Phase II Outputs'!M132/1000</f>
        <v>0</v>
      </c>
      <c r="Y399" s="128">
        <f>'Phase II Outputs'!N132/1000</f>
        <v>0</v>
      </c>
      <c r="Z399" s="128">
        <f>'Phase II Outputs'!O132/1000</f>
        <v>0</v>
      </c>
      <c r="AA399" s="128">
        <f>'Phase II Outputs'!P132/1000</f>
        <v>89.416743939310891</v>
      </c>
      <c r="AB399" s="128">
        <f>'Phase II Outputs'!Q132/1000</f>
        <v>89.672051463683033</v>
      </c>
      <c r="AC399" s="128">
        <f>'Phase II Outputs'!R132/1000</f>
        <v>90.243602844084208</v>
      </c>
      <c r="AD399" s="128">
        <f>'Phase II Outputs'!S132/1000</f>
        <v>90.213016281982192</v>
      </c>
      <c r="AE399" s="128">
        <f>'Phase II Outputs'!T132/1000</f>
        <v>89.897771059038689</v>
      </c>
      <c r="AF399" s="128">
        <f>'Phase II Outputs'!U132/1000</f>
        <v>89.661483273609065</v>
      </c>
      <c r="AG399" s="128">
        <f>'Phase II Outputs'!V132/1000</f>
        <v>89.347942651894172</v>
      </c>
      <c r="AH399" s="128">
        <f>'Phase II Outputs'!W132/1000</f>
        <v>89.035276546435114</v>
      </c>
      <c r="AI399" s="128">
        <f>'Phase II Outputs'!X132/1000</f>
        <v>88.724146880656235</v>
      </c>
      <c r="AJ399" s="128">
        <f>'Phase II Outputs'!Y132/1000</f>
        <v>88.413884065917898</v>
      </c>
      <c r="AK399" s="128">
        <f>'Phase II Outputs'!Z132/1000</f>
        <v>88.10470622091546</v>
      </c>
      <c r="AL399" s="128">
        <f>'Phase II Outputs'!AA132/1000</f>
        <v>87.796390723668523</v>
      </c>
      <c r="AM399" s="128">
        <f>'Phase II Outputs'!AB132/1000</f>
        <v>87.489590287234776</v>
      </c>
      <c r="AN399" s="128">
        <f>'Phase II Outputs'!AC132/1000</f>
        <v>87.183644639999258</v>
      </c>
      <c r="AO399" s="128">
        <f>'Phase II Outputs'!AD132/1000</f>
        <v>86.878768865633816</v>
      </c>
      <c r="AP399" s="128">
        <f>'Phase II Outputs'!AE132/1000</f>
        <v>86.574743439842749</v>
      </c>
      <c r="AQ399" s="128">
        <f>'Phase II Outputs'!AF132/1000</f>
        <v>83.856590057657854</v>
      </c>
      <c r="AR399" s="128">
        <f>'Phase II Outputs'!AG132/1000</f>
        <v>83.391407739029674</v>
      </c>
      <c r="AS399" s="128">
        <f>'Phase II Outputs'!AH132/1000</f>
        <v>83.185463070753897</v>
      </c>
      <c r="AT399" s="128">
        <f>'Phase II Outputs'!AI132/1000</f>
        <v>82.97973217324639</v>
      </c>
      <c r="AU399" s="128">
        <f>'Phase II Outputs'!AJ132/1000</f>
        <v>82.519619781932974</v>
      </c>
      <c r="AV399" s="128">
        <f>'Phase II Outputs'!AK132/1000</f>
        <v>82.570150941081039</v>
      </c>
      <c r="AW399" s="128">
        <f>'Phase II Outputs'!AL132/1000</f>
        <v>81.943496939207478</v>
      </c>
      <c r="AX399" s="128">
        <f>'Phase II Outputs'!AM132/1000</f>
        <v>81.656742109770576</v>
      </c>
      <c r="AY399" s="128">
        <f>'Phase II Outputs'!AN132/1000</f>
        <v>81.287508354615326</v>
      </c>
      <c r="AZ399" s="128">
        <f>'Phase II Outputs'!AO132/1000</f>
        <v>81.254035060379508</v>
      </c>
      <c r="BA399" s="128">
        <f>'Phase II Outputs'!AP132/1000</f>
        <v>80.80329003960901</v>
      </c>
      <c r="BB399" s="128">
        <f>'Phase II Outputs'!AQ132/1000</f>
        <v>80.603536125432584</v>
      </c>
      <c r="BC399" s="128">
        <f>'Phase II Outputs'!AR132/1000</f>
        <v>80.487312333933275</v>
      </c>
      <c r="BD399" s="128">
        <f>'Phase II Outputs'!AS132/1000</f>
        <v>80.248724008182649</v>
      </c>
      <c r="BE399" s="128">
        <f>'Phase II Outputs'!AT132/1000</f>
        <v>79.108482832567731</v>
      </c>
      <c r="BF399" s="128">
        <f>'Phase II Outputs'!AU132/1000</f>
        <v>78.474481656564052</v>
      </c>
      <c r="BG399" s="128">
        <f>'Phase II Outputs'!AV132/1000</f>
        <v>77.926511024071544</v>
      </c>
      <c r="BH399" s="128">
        <f>'Phase II Outputs'!AW132/1000</f>
        <v>77.38197998217521</v>
      </c>
      <c r="BI399" s="128">
        <f>'Phase II Outputs'!AX132/1000</f>
        <v>76.841253987517504</v>
      </c>
      <c r="BJ399" s="128">
        <f>'Phase II Outputs'!AY132/1000</f>
        <v>76.303925103303158</v>
      </c>
      <c r="BK399" s="128">
        <f>'Phase II Outputs'!AZ132/1000</f>
        <v>75.771111006059357</v>
      </c>
      <c r="BL399" s="128">
        <f>'Phase II Outputs'!BA132/1000</f>
        <v>75.241641362422584</v>
      </c>
      <c r="BM399" s="128">
        <f>'Phase II Outputs'!BB132/1000</f>
        <v>74.715871520726296</v>
      </c>
      <c r="BN399" s="128">
        <f>'Phase II Outputs'!BC132/1000</f>
        <v>74.193404827459503</v>
      </c>
      <c r="BO399" s="128">
        <f>'Phase II Outputs'!BD132/1000</f>
        <v>1.1617291754041842E-3</v>
      </c>
      <c r="BP399" s="128">
        <f>'Phase II Outputs'!BE132/1000</f>
        <v>0</v>
      </c>
      <c r="BQ399" s="128">
        <f>'Phase II Outputs'!BF132/1000</f>
        <v>0</v>
      </c>
    </row>
    <row r="400" spans="2:69" x14ac:dyDescent="0.3">
      <c r="P400" s="118" t="s">
        <v>117</v>
      </c>
      <c r="Q400" s="110" t="s">
        <v>51</v>
      </c>
      <c r="R400" s="119" t="s">
        <v>82</v>
      </c>
      <c r="S400" s="129">
        <f>SUM(X400:BQ400)</f>
        <v>2238.4564616457305</v>
      </c>
      <c r="X400" s="128">
        <f>'Phase II Outputs'!M134/1000</f>
        <v>0</v>
      </c>
      <c r="Y400" s="128">
        <f>'Phase II Outputs'!N134/1000</f>
        <v>0</v>
      </c>
      <c r="Z400" s="128">
        <f>'Phase II Outputs'!O134/1000</f>
        <v>0</v>
      </c>
      <c r="AA400" s="128">
        <f>'Phase II Outputs'!P134/1000</f>
        <v>59.418845045620678</v>
      </c>
      <c r="AB400" s="128">
        <f>'Phase II Outputs'!Q134/1000</f>
        <v>61.081521715101196</v>
      </c>
      <c r="AC400" s="128">
        <f>'Phase II Outputs'!R134/1000</f>
        <v>60.867923438621624</v>
      </c>
      <c r="AD400" s="128">
        <f>'Phase II Outputs'!S134/1000</f>
        <v>60.654925667910064</v>
      </c>
      <c r="AE400" s="128">
        <f>'Phase II Outputs'!T134/1000</f>
        <v>60.442965100263699</v>
      </c>
      <c r="AF400" s="128">
        <f>'Phase II Outputs'!U134/1000</f>
        <v>60.23159981648854</v>
      </c>
      <c r="AG400" s="128">
        <f>'Phase II Outputs'!V134/1000</f>
        <v>60.02097366394414</v>
      </c>
      <c r="AH400" s="128">
        <f>'Phase II Outputs'!W134/1000</f>
        <v>59.810939661400127</v>
      </c>
      <c r="AI400" s="128">
        <f>'Phase II Outputs'!X134/1000</f>
        <v>59.601928429707193</v>
      </c>
      <c r="AJ400" s="128">
        <f>'Phase II Outputs'!Y134/1000</f>
        <v>59.393504198778174</v>
      </c>
      <c r="AK400" s="128">
        <f>'Phase II Outputs'!Z134/1000</f>
        <v>59.185808814401334</v>
      </c>
      <c r="AL400" s="128">
        <f>'Phase II Outputs'!AA134/1000</f>
        <v>58.978697340523958</v>
      </c>
      <c r="AM400" s="128">
        <f>'Phase II Outputs'!AB134/1000</f>
        <v>58.772594406101355</v>
      </c>
      <c r="AN400" s="128">
        <f>'Phase II Outputs'!AC134/1000</f>
        <v>58.567070304591098</v>
      </c>
      <c r="AO400" s="128">
        <f>'Phase II Outputs'!AD134/1000</f>
        <v>58.362264908061086</v>
      </c>
      <c r="AP400" s="128">
        <f>'Phase II Outputs'!AE134/1000</f>
        <v>58.158035297178607</v>
      </c>
      <c r="AQ400" s="128">
        <f>'Phase II Outputs'!AF134/1000</f>
        <v>56.332065786991457</v>
      </c>
      <c r="AR400" s="128">
        <f>'Phase II Outputs'!AG134/1000</f>
        <v>56.019571790301505</v>
      </c>
      <c r="AS400" s="128">
        <f>'Phase II Outputs'!AH134/1000</f>
        <v>55.881225017629085</v>
      </c>
      <c r="AT400" s="128">
        <f>'Phase II Outputs'!AI134/1000</f>
        <v>55.743026209894992</v>
      </c>
      <c r="AU400" s="128">
        <f>'Phase II Outputs'!AJ134/1000</f>
        <v>55.433933660755429</v>
      </c>
      <c r="AV400" s="128">
        <f>'Phase II Outputs'!AK134/1000</f>
        <v>55.467878811392538</v>
      </c>
      <c r="AW400" s="128">
        <f>'Phase II Outputs'!AL134/1000</f>
        <v>55.046913512959215</v>
      </c>
      <c r="AX400" s="128">
        <f>'Phase II Outputs'!AM134/1000</f>
        <v>54.85428545534797</v>
      </c>
      <c r="AY400" s="128">
        <f>'Phase II Outputs'!AN134/1000</f>
        <v>54.606242218343588</v>
      </c>
      <c r="AZ400" s="128">
        <f>'Phase II Outputs'!AO134/1000</f>
        <v>54.583755973533222</v>
      </c>
      <c r="BA400" s="128">
        <f>'Phase II Outputs'!AP134/1000</f>
        <v>54.280960472956068</v>
      </c>
      <c r="BB400" s="128">
        <f>'Phase II Outputs'!AQ134/1000</f>
        <v>54.146776678785535</v>
      </c>
      <c r="BC400" s="128">
        <f>'Phase II Outputs'!AR134/1000</f>
        <v>54.068697168532289</v>
      </c>
      <c r="BD400" s="128">
        <f>'Phase II Outputs'!AS134/1000</f>
        <v>53.909963700458626</v>
      </c>
      <c r="BE400" s="128">
        <f>'Phase II Outputs'!AT134/1000</f>
        <v>53.140922491487302</v>
      </c>
      <c r="BF400" s="128">
        <f>'Phase II Outputs'!AU134/1000</f>
        <v>52.715042073474947</v>
      </c>
      <c r="BG400" s="128">
        <f>'Phase II Outputs'!AV134/1000</f>
        <v>52.346935930079496</v>
      </c>
      <c r="BH400" s="128">
        <f>'Phase II Outputs'!AW134/1000</f>
        <v>51.981148585214513</v>
      </c>
      <c r="BI400" s="128">
        <f>'Phase II Outputs'!AX134/1000</f>
        <v>51.617917271171315</v>
      </c>
      <c r="BJ400" s="128">
        <f>'Phase II Outputs'!AY134/1000</f>
        <v>51.256975991194125</v>
      </c>
      <c r="BK400" s="128">
        <f>'Phase II Outputs'!AZ134/1000</f>
        <v>50.8990514404002</v>
      </c>
      <c r="BL400" s="128">
        <f>'Phase II Outputs'!BA134/1000</f>
        <v>50.543381551576168</v>
      </c>
      <c r="BM400" s="128">
        <f>'Phase II Outputs'!BB134/1000</f>
        <v>50.190196995312107</v>
      </c>
      <c r="BN400" s="128">
        <f>'Phase II Outputs'!BC134/1000</f>
        <v>49.839239132161104</v>
      </c>
      <c r="BO400" s="128">
        <f>'Phase II Outputs'!BD134/1000</f>
        <v>7.5591708489050635E-4</v>
      </c>
      <c r="BP400" s="128">
        <f>'Phase II Outputs'!BE134/1000</f>
        <v>0</v>
      </c>
      <c r="BQ400" s="128">
        <f>'Phase II Outputs'!BF134/1000</f>
        <v>0</v>
      </c>
    </row>
    <row r="401" spans="16:69" x14ac:dyDescent="0.3">
      <c r="P401" s="120" t="s">
        <v>94</v>
      </c>
      <c r="Q401" s="121"/>
      <c r="R401" s="122" t="s">
        <v>82</v>
      </c>
      <c r="S401" s="131">
        <f>SUM(X401:BQ401)</f>
        <v>5569.857658596512</v>
      </c>
      <c r="T401" s="121"/>
      <c r="U401" s="121"/>
      <c r="V401" s="121"/>
      <c r="W401" s="123"/>
      <c r="X401" s="132">
        <f t="shared" ref="X401:BQ401" si="45">SUM(X399:X400)</f>
        <v>0</v>
      </c>
      <c r="Y401" s="132">
        <f t="shared" si="45"/>
        <v>0</v>
      </c>
      <c r="Z401" s="132">
        <f t="shared" si="45"/>
        <v>0</v>
      </c>
      <c r="AA401" s="132">
        <f t="shared" si="45"/>
        <v>148.83558898493158</v>
      </c>
      <c r="AB401" s="132">
        <f t="shared" si="45"/>
        <v>150.75357317878422</v>
      </c>
      <c r="AC401" s="132">
        <f t="shared" si="45"/>
        <v>151.11152628270582</v>
      </c>
      <c r="AD401" s="132">
        <f t="shared" si="45"/>
        <v>150.86794194989227</v>
      </c>
      <c r="AE401" s="132">
        <f t="shared" si="45"/>
        <v>150.34073615930239</v>
      </c>
      <c r="AF401" s="132">
        <f t="shared" si="45"/>
        <v>149.8930830900976</v>
      </c>
      <c r="AG401" s="132">
        <f t="shared" si="45"/>
        <v>149.36891631583831</v>
      </c>
      <c r="AH401" s="132">
        <f t="shared" si="45"/>
        <v>148.84621620783525</v>
      </c>
      <c r="AI401" s="132">
        <f t="shared" si="45"/>
        <v>148.32607531036342</v>
      </c>
      <c r="AJ401" s="132">
        <f t="shared" si="45"/>
        <v>147.80738826469607</v>
      </c>
      <c r="AK401" s="132">
        <f t="shared" si="45"/>
        <v>147.29051503531679</v>
      </c>
      <c r="AL401" s="132">
        <f t="shared" si="45"/>
        <v>146.77508806419249</v>
      </c>
      <c r="AM401" s="132">
        <f t="shared" si="45"/>
        <v>146.26218469333614</v>
      </c>
      <c r="AN401" s="132">
        <f t="shared" si="45"/>
        <v>145.75071494459036</v>
      </c>
      <c r="AO401" s="132">
        <f t="shared" si="45"/>
        <v>145.24103377369491</v>
      </c>
      <c r="AP401" s="132">
        <f t="shared" si="45"/>
        <v>144.73277873702136</v>
      </c>
      <c r="AQ401" s="132">
        <f t="shared" si="45"/>
        <v>140.1886558446493</v>
      </c>
      <c r="AR401" s="132">
        <f t="shared" si="45"/>
        <v>139.41097952933117</v>
      </c>
      <c r="AS401" s="132">
        <f t="shared" si="45"/>
        <v>139.06668808838299</v>
      </c>
      <c r="AT401" s="132">
        <f t="shared" si="45"/>
        <v>138.72275838314138</v>
      </c>
      <c r="AU401" s="132">
        <f t="shared" si="45"/>
        <v>137.95355344268842</v>
      </c>
      <c r="AV401" s="132">
        <f t="shared" si="45"/>
        <v>138.03802975247356</v>
      </c>
      <c r="AW401" s="132">
        <f t="shared" si="45"/>
        <v>136.99041045216669</v>
      </c>
      <c r="AX401" s="132">
        <f t="shared" si="45"/>
        <v>136.51102756511855</v>
      </c>
      <c r="AY401" s="132">
        <f t="shared" si="45"/>
        <v>135.89375057295891</v>
      </c>
      <c r="AZ401" s="132">
        <f t="shared" si="45"/>
        <v>135.83779103391274</v>
      </c>
      <c r="BA401" s="132">
        <f t="shared" si="45"/>
        <v>135.08425051256506</v>
      </c>
      <c r="BB401" s="132">
        <f t="shared" si="45"/>
        <v>134.75031280421811</v>
      </c>
      <c r="BC401" s="132">
        <f t="shared" si="45"/>
        <v>134.55600950246557</v>
      </c>
      <c r="BD401" s="132">
        <f t="shared" si="45"/>
        <v>134.15868770864128</v>
      </c>
      <c r="BE401" s="132">
        <f t="shared" si="45"/>
        <v>132.24940532405503</v>
      </c>
      <c r="BF401" s="132">
        <f t="shared" si="45"/>
        <v>131.18952373003901</v>
      </c>
      <c r="BG401" s="132">
        <f t="shared" si="45"/>
        <v>130.27344695415104</v>
      </c>
      <c r="BH401" s="132">
        <f t="shared" si="45"/>
        <v>129.36312856738971</v>
      </c>
      <c r="BI401" s="132">
        <f t="shared" si="45"/>
        <v>128.45917125868883</v>
      </c>
      <c r="BJ401" s="132">
        <f t="shared" si="45"/>
        <v>127.56090109449728</v>
      </c>
      <c r="BK401" s="132">
        <f t="shared" si="45"/>
        <v>126.67016244645956</v>
      </c>
      <c r="BL401" s="132">
        <f t="shared" si="45"/>
        <v>125.78502291399874</v>
      </c>
      <c r="BM401" s="132">
        <f t="shared" si="45"/>
        <v>124.9060685160384</v>
      </c>
      <c r="BN401" s="132">
        <f t="shared" si="45"/>
        <v>124.0326439596206</v>
      </c>
      <c r="BO401" s="132">
        <f t="shared" si="45"/>
        <v>1.9176462602946906E-3</v>
      </c>
      <c r="BP401" s="132">
        <f t="shared" si="45"/>
        <v>0</v>
      </c>
      <c r="BQ401" s="132">
        <f t="shared" si="45"/>
        <v>0</v>
      </c>
    </row>
    <row r="418" spans="3:69" x14ac:dyDescent="0.3">
      <c r="C418" s="115">
        <f>+MAX($B$10:C417)+0.1</f>
        <v>5.1999999999999993</v>
      </c>
      <c r="D418" s="114" t="s">
        <v>87</v>
      </c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6"/>
      <c r="AR418" s="116"/>
      <c r="AS418" s="116"/>
      <c r="AT418" s="116"/>
      <c r="AU418" s="116"/>
      <c r="AV418" s="116"/>
      <c r="AW418" s="116"/>
      <c r="AX418" s="116"/>
      <c r="AY418" s="116"/>
      <c r="AZ418" s="116"/>
      <c r="BA418" s="116"/>
      <c r="BB418" s="116"/>
      <c r="BC418" s="116"/>
      <c r="BD418" s="116"/>
      <c r="BE418" s="116"/>
      <c r="BF418" s="116"/>
      <c r="BG418" s="116"/>
      <c r="BH418" s="116"/>
      <c r="BI418" s="116"/>
      <c r="BJ418" s="116"/>
      <c r="BK418" s="116"/>
      <c r="BL418" s="116"/>
      <c r="BM418" s="116"/>
      <c r="BN418" s="116"/>
      <c r="BO418" s="116"/>
      <c r="BP418" s="116"/>
      <c r="BQ418" s="116"/>
    </row>
    <row r="420" spans="3:69" x14ac:dyDescent="0.3">
      <c r="P420" s="118" t="s">
        <v>116</v>
      </c>
      <c r="Q420" s="110" t="s">
        <v>50</v>
      </c>
      <c r="R420" s="119" t="s">
        <v>88</v>
      </c>
      <c r="S420" s="129">
        <f t="shared" ref="S420:S437" si="46">SUM(X420:BQ420)</f>
        <v>147.53643869728126</v>
      </c>
      <c r="X420" s="128">
        <f>'Phase II Outputs'!M318/1000</f>
        <v>0</v>
      </c>
      <c r="Y420" s="128">
        <f>'Phase II Outputs'!N318/1000</f>
        <v>0</v>
      </c>
      <c r="Z420" s="128">
        <f>'Phase II Outputs'!O318/1000</f>
        <v>0</v>
      </c>
      <c r="AA420" s="128">
        <f>'Phase II Outputs'!P318/1000</f>
        <v>9.1741226366558291</v>
      </c>
      <c r="AB420" s="128">
        <f>'Phase II Outputs'!Q318/1000</f>
        <v>9.255518990417503</v>
      </c>
      <c r="AC420" s="128">
        <f>'Phase II Outputs'!R318/1000</f>
        <v>9.3703988528325741</v>
      </c>
      <c r="AD420" s="128">
        <f>'Phase II Outputs'!S318/1000</f>
        <v>9.4234262501042725</v>
      </c>
      <c r="AE420" s="128">
        <f>'Phase II Outputs'!T318/1000</f>
        <v>9.4468395010040513</v>
      </c>
      <c r="AF420" s="128">
        <f>'Phase II Outputs'!U318/1000</f>
        <v>9.4785414334643505</v>
      </c>
      <c r="AG420" s="128">
        <f>'Phase II Outputs'!V318/1000</f>
        <v>9.5020679379064976</v>
      </c>
      <c r="AH420" s="128">
        <f>'Phase II Outputs'!W318/1000</f>
        <v>9.5256290948985072</v>
      </c>
      <c r="AI420" s="128">
        <f>'Phase II Outputs'!X318/1000</f>
        <v>9.5492962768828331</v>
      </c>
      <c r="AJ420" s="128">
        <f>'Phase II Outputs'!Y318/1000</f>
        <v>9.5729984005539155</v>
      </c>
      <c r="AK420" s="128">
        <f>'Phase II Outputs'!Z318/1000</f>
        <v>9.596759354807924</v>
      </c>
      <c r="AL420" s="128">
        <f>'Phase II Outputs'!AA318/1000</f>
        <v>9.6205553069365273</v>
      </c>
      <c r="AM420" s="128">
        <f>'Phase II Outputs'!AB318/1000</f>
        <v>9.6444583406334274</v>
      </c>
      <c r="AN420" s="128">
        <f>'Phase II Outputs'!AC318/1000</f>
        <v>9.6683966642231649</v>
      </c>
      <c r="AO420" s="128">
        <f>'Phase II Outputs'!AD318/1000</f>
        <v>9.6923944046630819</v>
      </c>
      <c r="AP420" s="128">
        <f>'Phase II Outputs'!AE318/1000</f>
        <v>5.0150352512968173</v>
      </c>
      <c r="AQ420" s="128">
        <f>'Phase II Outputs'!AF318/1000</f>
        <v>0</v>
      </c>
      <c r="AR420" s="128">
        <f>'Phase II Outputs'!AG318/1000</f>
        <v>0</v>
      </c>
      <c r="AS420" s="128">
        <f>'Phase II Outputs'!AH318/1000</f>
        <v>0</v>
      </c>
      <c r="AT420" s="128">
        <f>'Phase II Outputs'!AI318/1000</f>
        <v>0</v>
      </c>
      <c r="AU420" s="128">
        <f>'Phase II Outputs'!AJ318/1000</f>
        <v>0</v>
      </c>
      <c r="AV420" s="128">
        <f>'Phase II Outputs'!AK318/1000</f>
        <v>0</v>
      </c>
      <c r="AW420" s="128">
        <f>'Phase II Outputs'!AL318/1000</f>
        <v>0</v>
      </c>
      <c r="AX420" s="128">
        <f>'Phase II Outputs'!AM318/1000</f>
        <v>0</v>
      </c>
      <c r="AY420" s="128">
        <f>'Phase II Outputs'!AN318/1000</f>
        <v>0</v>
      </c>
      <c r="AZ420" s="128">
        <f>'Phase II Outputs'!AO318/1000</f>
        <v>0</v>
      </c>
      <c r="BA420" s="128">
        <f>'Phase II Outputs'!AP318/1000</f>
        <v>0</v>
      </c>
      <c r="BB420" s="128">
        <f>'Phase II Outputs'!AQ318/1000</f>
        <v>0</v>
      </c>
      <c r="BC420" s="128">
        <f>'Phase II Outputs'!AR318/1000</f>
        <v>0</v>
      </c>
      <c r="BD420" s="128">
        <f>'Phase II Outputs'!AS318/1000</f>
        <v>0</v>
      </c>
      <c r="BE420" s="128">
        <f>'Phase II Outputs'!AT318/1000</f>
        <v>0</v>
      </c>
      <c r="BF420" s="128">
        <f>'Phase II Outputs'!AU318/1000</f>
        <v>0</v>
      </c>
      <c r="BG420" s="128">
        <f>'Phase II Outputs'!AV318/1000</f>
        <v>0</v>
      </c>
      <c r="BH420" s="128">
        <f>'Phase II Outputs'!AW318/1000</f>
        <v>0</v>
      </c>
      <c r="BI420" s="128">
        <f>'Phase II Outputs'!AX318/1000</f>
        <v>0</v>
      </c>
      <c r="BJ420" s="128">
        <f>'Phase II Outputs'!AY318/1000</f>
        <v>0</v>
      </c>
      <c r="BK420" s="128">
        <f>'Phase II Outputs'!AZ318/1000</f>
        <v>0</v>
      </c>
      <c r="BL420" s="128">
        <f>'Phase II Outputs'!BA318/1000</f>
        <v>0</v>
      </c>
      <c r="BM420" s="128">
        <f>'Phase II Outputs'!BB318/1000</f>
        <v>0</v>
      </c>
      <c r="BN420" s="128">
        <f>'Phase II Outputs'!BC318/1000</f>
        <v>0</v>
      </c>
      <c r="BO420" s="128">
        <f>'Phase II Outputs'!BD318/1000</f>
        <v>0</v>
      </c>
      <c r="BP420" s="128">
        <f>'Phase II Outputs'!BE318/1000</f>
        <v>0</v>
      </c>
      <c r="BQ420" s="128">
        <f>'Phase II Outputs'!BF318/1000</f>
        <v>0</v>
      </c>
    </row>
    <row r="421" spans="3:69" x14ac:dyDescent="0.3">
      <c r="P421" s="118" t="s">
        <v>117</v>
      </c>
      <c r="Q421" s="110" t="s">
        <v>51</v>
      </c>
      <c r="R421" s="119" t="s">
        <v>88</v>
      </c>
      <c r="S421" s="129">
        <f t="shared" si="46"/>
        <v>99.872854299254783</v>
      </c>
      <c r="X421" s="128">
        <f>'Phase II Outputs'!M326/1000</f>
        <v>0</v>
      </c>
      <c r="Y421" s="128">
        <f>'Phase II Outputs'!N326/1000</f>
        <v>0</v>
      </c>
      <c r="Z421" s="128">
        <f>'Phase II Outputs'!O326/1000</f>
        <v>0</v>
      </c>
      <c r="AA421" s="128">
        <f>'Phase II Outputs'!P326/1000</f>
        <v>6.3556555312148975</v>
      </c>
      <c r="AB421" s="128">
        <f>'Phase II Outputs'!Q326/1000</f>
        <v>6.5727024769972617</v>
      </c>
      <c r="AC421" s="128">
        <f>'Phase II Outputs'!R326/1000</f>
        <v>6.5890164547445167</v>
      </c>
      <c r="AD421" s="128">
        <f>'Phase II Outputs'!S326/1000</f>
        <v>6.6053549783460896</v>
      </c>
      <c r="AE421" s="128">
        <f>'Phase II Outputs'!T326/1000</f>
        <v>6.6217659893383392</v>
      </c>
      <c r="AF421" s="128">
        <f>'Phase II Outputs'!U326/1000</f>
        <v>6.638201746681025</v>
      </c>
      <c r="AG421" s="128">
        <f>'Phase II Outputs'!V326/1000</f>
        <v>6.6546782988992561</v>
      </c>
      <c r="AH421" s="128">
        <f>'Phase II Outputs'!W326/1000</f>
        <v>6.671179641579795</v>
      </c>
      <c r="AI421" s="128">
        <f>'Phase II Outputs'!X326/1000</f>
        <v>6.6877541940131078</v>
      </c>
      <c r="AJ421" s="128">
        <f>'Phase II Outputs'!Y326/1000</f>
        <v>6.7043537394028574</v>
      </c>
      <c r="AK421" s="128">
        <f>'Phase II Outputs'!Z326/1000</f>
        <v>6.7209944862032991</v>
      </c>
      <c r="AL421" s="128">
        <f>'Phase II Outputs'!AA326/1000</f>
        <v>6.737660270511638</v>
      </c>
      <c r="AM421" s="128">
        <f>'Phase II Outputs'!AB326/1000</f>
        <v>6.7543999941334407</v>
      </c>
      <c r="AN421" s="128">
        <f>'Phase II Outputs'!AC326/1000</f>
        <v>6.7711649597751995</v>
      </c>
      <c r="AO421" s="128">
        <f>'Phase II Outputs'!AD326/1000</f>
        <v>6.7879715374140579</v>
      </c>
      <c r="AP421" s="128">
        <f>'Phase II Outputs'!AE326/1000</f>
        <v>0</v>
      </c>
      <c r="AQ421" s="128">
        <f>'Phase II Outputs'!AF326/1000</f>
        <v>0</v>
      </c>
      <c r="AR421" s="128">
        <f>'Phase II Outputs'!AG326/1000</f>
        <v>0</v>
      </c>
      <c r="AS421" s="128">
        <f>'Phase II Outputs'!AH326/1000</f>
        <v>0</v>
      </c>
      <c r="AT421" s="128">
        <f>'Phase II Outputs'!AI326/1000</f>
        <v>0</v>
      </c>
      <c r="AU421" s="128">
        <f>'Phase II Outputs'!AJ326/1000</f>
        <v>0</v>
      </c>
      <c r="AV421" s="128">
        <f>'Phase II Outputs'!AK326/1000</f>
        <v>0</v>
      </c>
      <c r="AW421" s="128">
        <f>'Phase II Outputs'!AL326/1000</f>
        <v>0</v>
      </c>
      <c r="AX421" s="128">
        <f>'Phase II Outputs'!AM326/1000</f>
        <v>0</v>
      </c>
      <c r="AY421" s="128">
        <f>'Phase II Outputs'!AN326/1000</f>
        <v>0</v>
      </c>
      <c r="AZ421" s="128">
        <f>'Phase II Outputs'!AO326/1000</f>
        <v>0</v>
      </c>
      <c r="BA421" s="128">
        <f>'Phase II Outputs'!AP326/1000</f>
        <v>0</v>
      </c>
      <c r="BB421" s="128">
        <f>'Phase II Outputs'!AQ326/1000</f>
        <v>0</v>
      </c>
      <c r="BC421" s="128">
        <f>'Phase II Outputs'!AR326/1000</f>
        <v>0</v>
      </c>
      <c r="BD421" s="128">
        <f>'Phase II Outputs'!AS326/1000</f>
        <v>0</v>
      </c>
      <c r="BE421" s="128">
        <f>'Phase II Outputs'!AT326/1000</f>
        <v>0</v>
      </c>
      <c r="BF421" s="128">
        <f>'Phase II Outputs'!AU326/1000</f>
        <v>0</v>
      </c>
      <c r="BG421" s="128">
        <f>'Phase II Outputs'!AV326/1000</f>
        <v>0</v>
      </c>
      <c r="BH421" s="128">
        <f>'Phase II Outputs'!AW326/1000</f>
        <v>0</v>
      </c>
      <c r="BI421" s="128">
        <f>'Phase II Outputs'!AX326/1000</f>
        <v>0</v>
      </c>
      <c r="BJ421" s="128">
        <f>'Phase II Outputs'!AY326/1000</f>
        <v>0</v>
      </c>
      <c r="BK421" s="128">
        <f>'Phase II Outputs'!AZ326/1000</f>
        <v>0</v>
      </c>
      <c r="BL421" s="128">
        <f>'Phase II Outputs'!BA326/1000</f>
        <v>0</v>
      </c>
      <c r="BM421" s="128">
        <f>'Phase II Outputs'!BB326/1000</f>
        <v>0</v>
      </c>
      <c r="BN421" s="128">
        <f>'Phase II Outputs'!BC326/1000</f>
        <v>0</v>
      </c>
      <c r="BO421" s="128">
        <f>'Phase II Outputs'!BD326/1000</f>
        <v>0</v>
      </c>
      <c r="BP421" s="128">
        <f>'Phase II Outputs'!BE326/1000</f>
        <v>0</v>
      </c>
      <c r="BQ421" s="128">
        <f>'Phase II Outputs'!BF326/1000</f>
        <v>0</v>
      </c>
    </row>
    <row r="422" spans="3:69" x14ac:dyDescent="0.3">
      <c r="P422" s="125" t="s">
        <v>89</v>
      </c>
      <c r="Q422" s="126"/>
      <c r="R422" s="127" t="s">
        <v>88</v>
      </c>
      <c r="S422" s="130">
        <f t="shared" si="46"/>
        <v>247.40929299653604</v>
      </c>
      <c r="T422" s="126"/>
      <c r="U422" s="126"/>
      <c r="V422" s="126"/>
      <c r="W422" s="126"/>
      <c r="X422" s="130">
        <f t="shared" ref="X422:BQ422" si="47">SUM(X420:X421)</f>
        <v>0</v>
      </c>
      <c r="Y422" s="130">
        <f t="shared" si="47"/>
        <v>0</v>
      </c>
      <c r="Z422" s="130">
        <f t="shared" si="47"/>
        <v>0</v>
      </c>
      <c r="AA422" s="130">
        <f t="shared" si="47"/>
        <v>15.529778167870727</v>
      </c>
      <c r="AB422" s="130">
        <f t="shared" si="47"/>
        <v>15.828221467414764</v>
      </c>
      <c r="AC422" s="130">
        <f t="shared" si="47"/>
        <v>15.959415307577091</v>
      </c>
      <c r="AD422" s="130">
        <f t="shared" si="47"/>
        <v>16.028781228450363</v>
      </c>
      <c r="AE422" s="130">
        <f t="shared" si="47"/>
        <v>16.068605490342392</v>
      </c>
      <c r="AF422" s="130">
        <f t="shared" si="47"/>
        <v>16.116743180145377</v>
      </c>
      <c r="AG422" s="130">
        <f t="shared" si="47"/>
        <v>16.156746236805752</v>
      </c>
      <c r="AH422" s="130">
        <f t="shared" si="47"/>
        <v>16.196808736478303</v>
      </c>
      <c r="AI422" s="130">
        <f t="shared" si="47"/>
        <v>16.237050470895941</v>
      </c>
      <c r="AJ422" s="130">
        <f t="shared" si="47"/>
        <v>16.277352139956772</v>
      </c>
      <c r="AK422" s="130">
        <f t="shared" si="47"/>
        <v>16.317753841011225</v>
      </c>
      <c r="AL422" s="130">
        <f t="shared" si="47"/>
        <v>16.358215577448163</v>
      </c>
      <c r="AM422" s="130">
        <f t="shared" si="47"/>
        <v>16.398858334766867</v>
      </c>
      <c r="AN422" s="130">
        <f t="shared" si="47"/>
        <v>16.439561623998365</v>
      </c>
      <c r="AO422" s="130">
        <f t="shared" si="47"/>
        <v>16.480365942077139</v>
      </c>
      <c r="AP422" s="130">
        <f t="shared" si="47"/>
        <v>5.0150352512968173</v>
      </c>
      <c r="AQ422" s="130">
        <f t="shared" si="47"/>
        <v>0</v>
      </c>
      <c r="AR422" s="130">
        <f t="shared" si="47"/>
        <v>0</v>
      </c>
      <c r="AS422" s="130">
        <f t="shared" si="47"/>
        <v>0</v>
      </c>
      <c r="AT422" s="130">
        <f t="shared" si="47"/>
        <v>0</v>
      </c>
      <c r="AU422" s="130">
        <f t="shared" si="47"/>
        <v>0</v>
      </c>
      <c r="AV422" s="130">
        <f t="shared" si="47"/>
        <v>0</v>
      </c>
      <c r="AW422" s="130">
        <f t="shared" si="47"/>
        <v>0</v>
      </c>
      <c r="AX422" s="130">
        <f t="shared" si="47"/>
        <v>0</v>
      </c>
      <c r="AY422" s="130">
        <f t="shared" si="47"/>
        <v>0</v>
      </c>
      <c r="AZ422" s="130">
        <f t="shared" si="47"/>
        <v>0</v>
      </c>
      <c r="BA422" s="130">
        <f t="shared" si="47"/>
        <v>0</v>
      </c>
      <c r="BB422" s="130">
        <f t="shared" si="47"/>
        <v>0</v>
      </c>
      <c r="BC422" s="130">
        <f t="shared" si="47"/>
        <v>0</v>
      </c>
      <c r="BD422" s="130">
        <f t="shared" si="47"/>
        <v>0</v>
      </c>
      <c r="BE422" s="130">
        <f t="shared" si="47"/>
        <v>0</v>
      </c>
      <c r="BF422" s="130">
        <f t="shared" si="47"/>
        <v>0</v>
      </c>
      <c r="BG422" s="130">
        <f t="shared" si="47"/>
        <v>0</v>
      </c>
      <c r="BH422" s="130">
        <f t="shared" si="47"/>
        <v>0</v>
      </c>
      <c r="BI422" s="130">
        <f t="shared" si="47"/>
        <v>0</v>
      </c>
      <c r="BJ422" s="130">
        <f t="shared" si="47"/>
        <v>0</v>
      </c>
      <c r="BK422" s="130">
        <f t="shared" si="47"/>
        <v>0</v>
      </c>
      <c r="BL422" s="130">
        <f t="shared" si="47"/>
        <v>0</v>
      </c>
      <c r="BM422" s="130">
        <f t="shared" si="47"/>
        <v>0</v>
      </c>
      <c r="BN422" s="130">
        <f t="shared" si="47"/>
        <v>0</v>
      </c>
      <c r="BO422" s="130">
        <f t="shared" si="47"/>
        <v>0</v>
      </c>
      <c r="BP422" s="130">
        <f t="shared" si="47"/>
        <v>0</v>
      </c>
      <c r="BQ422" s="130">
        <f t="shared" si="47"/>
        <v>0</v>
      </c>
    </row>
    <row r="423" spans="3:69" x14ac:dyDescent="0.3">
      <c r="P423" s="118" t="s">
        <v>116</v>
      </c>
      <c r="Q423" s="110" t="s">
        <v>50</v>
      </c>
      <c r="R423" s="119" t="s">
        <v>88</v>
      </c>
      <c r="S423" s="129">
        <f t="shared" si="46"/>
        <v>230.5678050892638</v>
      </c>
      <c r="X423" s="128">
        <f>'Phase II Outputs'!M319/1000</f>
        <v>0</v>
      </c>
      <c r="Y423" s="128">
        <f>'Phase II Outputs'!N319/1000</f>
        <v>0</v>
      </c>
      <c r="Z423" s="128">
        <f>'Phase II Outputs'!O319/1000</f>
        <v>0</v>
      </c>
      <c r="AA423" s="128">
        <f>'Phase II Outputs'!P319/1000</f>
        <v>0</v>
      </c>
      <c r="AB423" s="128">
        <f>'Phase II Outputs'!Q319/1000</f>
        <v>0</v>
      </c>
      <c r="AC423" s="128">
        <f>'Phase II Outputs'!R319/1000</f>
        <v>0</v>
      </c>
      <c r="AD423" s="128">
        <f>'Phase II Outputs'!S319/1000</f>
        <v>0</v>
      </c>
      <c r="AE423" s="128">
        <f>'Phase II Outputs'!T319/1000</f>
        <v>0</v>
      </c>
      <c r="AF423" s="128">
        <f>'Phase II Outputs'!U319/1000</f>
        <v>0</v>
      </c>
      <c r="AG423" s="128">
        <f>'Phase II Outputs'!V319/1000</f>
        <v>0</v>
      </c>
      <c r="AH423" s="128">
        <f>'Phase II Outputs'!W319/1000</f>
        <v>0</v>
      </c>
      <c r="AI423" s="128">
        <f>'Phase II Outputs'!X319/1000</f>
        <v>0</v>
      </c>
      <c r="AJ423" s="128">
        <f>'Phase II Outputs'!Y319/1000</f>
        <v>0</v>
      </c>
      <c r="AK423" s="128">
        <f>'Phase II Outputs'!Z319/1000</f>
        <v>0</v>
      </c>
      <c r="AL423" s="128">
        <f>'Phase II Outputs'!AA319/1000</f>
        <v>0</v>
      </c>
      <c r="AM423" s="128">
        <f>'Phase II Outputs'!AB319/1000</f>
        <v>0</v>
      </c>
      <c r="AN423" s="128">
        <f>'Phase II Outputs'!AC319/1000</f>
        <v>0</v>
      </c>
      <c r="AO423" s="128">
        <f>'Phase II Outputs'!AD319/1000</f>
        <v>0</v>
      </c>
      <c r="AP423" s="128">
        <f>'Phase II Outputs'!AE319/1000</f>
        <v>4.3058608674149745</v>
      </c>
      <c r="AQ423" s="128">
        <f>'Phase II Outputs'!AF319/1000</f>
        <v>8.9435573346026214</v>
      </c>
      <c r="AR423" s="128">
        <f>'Phase II Outputs'!AG319/1000</f>
        <v>8.8796234846814777</v>
      </c>
      <c r="AS423" s="128">
        <f>'Phase II Outputs'!AH319/1000</f>
        <v>8.878400531873087</v>
      </c>
      <c r="AT423" s="128">
        <f>'Phase II Outputs'!AI319/1000</f>
        <v>8.8213291834667693</v>
      </c>
      <c r="AU423" s="128">
        <f>'Phase II Outputs'!AJ319/1000</f>
        <v>8.8267654043745551</v>
      </c>
      <c r="AV423" s="128">
        <f>'Phase II Outputs'!AK319/1000</f>
        <v>8.7204220043051031</v>
      </c>
      <c r="AW423" s="128">
        <f>'Phase II Outputs'!AL319/1000</f>
        <v>8.799521841866266</v>
      </c>
      <c r="AX423" s="128">
        <f>'Phase II Outputs'!AM319/1000</f>
        <v>8.8028061300323497</v>
      </c>
      <c r="AY423" s="128">
        <f>'Phase II Outputs'!AN319/1000</f>
        <v>9.1534687662893663</v>
      </c>
      <c r="AZ423" s="128">
        <f>'Phase II Outputs'!AO319/1000</f>
        <v>9.4497178281656673</v>
      </c>
      <c r="BA423" s="128">
        <f>'Phase II Outputs'!AP319/1000</f>
        <v>9.5555671470141785</v>
      </c>
      <c r="BB423" s="128">
        <f>'Phase II Outputs'!AQ319/1000</f>
        <v>9.5716119170927616</v>
      </c>
      <c r="BC423" s="128">
        <f>'Phase II Outputs'!AR319/1000</f>
        <v>9.5490666872362375</v>
      </c>
      <c r="BD423" s="128">
        <f>'Phase II Outputs'!AS319/1000</f>
        <v>9.6017098747953025</v>
      </c>
      <c r="BE423" s="128">
        <f>'Phase II Outputs'!AT319/1000</f>
        <v>9.5916900144981803</v>
      </c>
      <c r="BF423" s="128">
        <f>'Phase II Outputs'!AU319/1000</f>
        <v>9.4028249831699036</v>
      </c>
      <c r="BG423" s="128">
        <f>'Phase II Outputs'!AV319/1000</f>
        <v>9.5239103951450907</v>
      </c>
      <c r="BH423" s="128">
        <f>'Phase II Outputs'!AW319/1000</f>
        <v>9.646506876047928</v>
      </c>
      <c r="BI423" s="128">
        <f>'Phase II Outputs'!AX319/1000</f>
        <v>9.7706814794347192</v>
      </c>
      <c r="BJ423" s="128">
        <f>'Phase II Outputs'!AY319/1000</f>
        <v>9.8964050599024631</v>
      </c>
      <c r="BK423" s="128">
        <f>'Phase II Outputs'!AZ319/1000</f>
        <v>10.023846577307758</v>
      </c>
      <c r="BL423" s="128">
        <f>'Phase II Outputs'!BA319/1000</f>
        <v>10.152878483793808</v>
      </c>
      <c r="BM423" s="128">
        <f>'Phase II Outputs'!BB319/1000</f>
        <v>10.283571352742022</v>
      </c>
      <c r="BN423" s="128">
        <f>'Phase II Outputs'!BC319/1000</f>
        <v>10.415894508827249</v>
      </c>
      <c r="BO423" s="128">
        <f>'Phase II Outputs'!BD319/1000</f>
        <v>1.6635518397243795E-4</v>
      </c>
      <c r="BP423" s="128">
        <f>'Phase II Outputs'!BE319/1000</f>
        <v>0</v>
      </c>
      <c r="BQ423" s="128">
        <f>'Phase II Outputs'!BF319/1000</f>
        <v>0</v>
      </c>
    </row>
    <row r="424" spans="3:69" x14ac:dyDescent="0.3">
      <c r="P424" s="118" t="s">
        <v>117</v>
      </c>
      <c r="Q424" s="110" t="s">
        <v>51</v>
      </c>
      <c r="R424" s="119" t="s">
        <v>88</v>
      </c>
      <c r="S424" s="129">
        <f t="shared" si="46"/>
        <v>157.97156516550226</v>
      </c>
      <c r="X424" s="128">
        <f>'Phase II Outputs'!M327/1000</f>
        <v>0</v>
      </c>
      <c r="Y424" s="128">
        <f>'Phase II Outputs'!N327/1000</f>
        <v>0</v>
      </c>
      <c r="Z424" s="128">
        <f>'Phase II Outputs'!O327/1000</f>
        <v>0</v>
      </c>
      <c r="AA424" s="128">
        <f>'Phase II Outputs'!P327/1000</f>
        <v>0</v>
      </c>
      <c r="AB424" s="128">
        <f>'Phase II Outputs'!Q327/1000</f>
        <v>0</v>
      </c>
      <c r="AC424" s="128">
        <f>'Phase II Outputs'!R327/1000</f>
        <v>0</v>
      </c>
      <c r="AD424" s="128">
        <f>'Phase II Outputs'!S327/1000</f>
        <v>0</v>
      </c>
      <c r="AE424" s="128">
        <f>'Phase II Outputs'!T327/1000</f>
        <v>0</v>
      </c>
      <c r="AF424" s="128">
        <f>'Phase II Outputs'!U327/1000</f>
        <v>0</v>
      </c>
      <c r="AG424" s="128">
        <f>'Phase II Outputs'!V327/1000</f>
        <v>0</v>
      </c>
      <c r="AH424" s="128">
        <f>'Phase II Outputs'!W327/1000</f>
        <v>0</v>
      </c>
      <c r="AI424" s="128">
        <f>'Phase II Outputs'!X327/1000</f>
        <v>0</v>
      </c>
      <c r="AJ424" s="128">
        <f>'Phase II Outputs'!Y327/1000</f>
        <v>0</v>
      </c>
      <c r="AK424" s="128">
        <f>'Phase II Outputs'!Z327/1000</f>
        <v>0</v>
      </c>
      <c r="AL424" s="128">
        <f>'Phase II Outputs'!AA327/1000</f>
        <v>0</v>
      </c>
      <c r="AM424" s="128">
        <f>'Phase II Outputs'!AB327/1000</f>
        <v>0</v>
      </c>
      <c r="AN424" s="128">
        <f>'Phase II Outputs'!AC327/1000</f>
        <v>0</v>
      </c>
      <c r="AO424" s="128">
        <f>'Phase II Outputs'!AD327/1000</f>
        <v>0</v>
      </c>
      <c r="AP424" s="128">
        <f>'Phase II Outputs'!AE327/1000</f>
        <v>5.9780374865623997</v>
      </c>
      <c r="AQ424" s="128">
        <f>'Phase II Outputs'!AF327/1000</f>
        <v>6.0079841047216123</v>
      </c>
      <c r="AR424" s="128">
        <f>'Phase II Outputs'!AG327/1000</f>
        <v>5.9650354725712091</v>
      </c>
      <c r="AS424" s="128">
        <f>'Phase II Outputs'!AH327/1000</f>
        <v>5.9642139335841202</v>
      </c>
      <c r="AT424" s="128">
        <f>'Phase II Outputs'!AI327/1000</f>
        <v>5.9258757651020515</v>
      </c>
      <c r="AU424" s="128">
        <f>'Phase II Outputs'!AJ327/1000</f>
        <v>5.9295271737580046</v>
      </c>
      <c r="AV424" s="128">
        <f>'Phase II Outputs'!AK327/1000</f>
        <v>5.8580892175448334</v>
      </c>
      <c r="AW424" s="128">
        <f>'Phase II Outputs'!AL327/1000</f>
        <v>5.9112258553472055</v>
      </c>
      <c r="AX424" s="128">
        <f>'Phase II Outputs'!AM327/1000</f>
        <v>5.9134325934257905</v>
      </c>
      <c r="AY424" s="128">
        <f>'Phase II Outputs'!AN327/1000</f>
        <v>6.1489956170081097</v>
      </c>
      <c r="AZ424" s="128">
        <f>'Phase II Outputs'!AO327/1000</f>
        <v>6.3480058752534747</v>
      </c>
      <c r="BA424" s="128">
        <f>'Phase II Outputs'!AP327/1000</f>
        <v>6.4191119241493686</v>
      </c>
      <c r="BB424" s="128">
        <f>'Phase II Outputs'!AQ327/1000</f>
        <v>6.429890769609738</v>
      </c>
      <c r="BC424" s="128">
        <f>'Phase II Outputs'!AR327/1000</f>
        <v>6.4147451316575097</v>
      </c>
      <c r="BD424" s="128">
        <f>'Phase II Outputs'!AS327/1000</f>
        <v>6.4502935991825767</v>
      </c>
      <c r="BE424" s="128">
        <f>'Phase II Outputs'!AT327/1000</f>
        <v>6.4431934145623693</v>
      </c>
      <c r="BF424" s="128">
        <f>'Phase II Outputs'!AU327/1000</f>
        <v>6.316324799271384</v>
      </c>
      <c r="BG424" s="128">
        <f>'Phase II Outputs'!AV327/1000</f>
        <v>6.3976626273499724</v>
      </c>
      <c r="BH424" s="128">
        <f>'Phase II Outputs'!AW327/1000</f>
        <v>6.4800165021319662</v>
      </c>
      <c r="BI424" s="128">
        <f>'Phase II Outputs'!AX327/1000</f>
        <v>6.5634304766858058</v>
      </c>
      <c r="BJ424" s="128">
        <f>'Phase II Outputs'!AY327/1000</f>
        <v>6.647886014615958</v>
      </c>
      <c r="BK424" s="128">
        <f>'Phase II Outputs'!AZ327/1000</f>
        <v>6.7334934884123108</v>
      </c>
      <c r="BL424" s="128">
        <f>'Phase II Outputs'!BA327/1000</f>
        <v>6.8201703439907009</v>
      </c>
      <c r="BM424" s="128">
        <f>'Phase II Outputs'!BB327/1000</f>
        <v>6.9079629468859745</v>
      </c>
      <c r="BN424" s="128">
        <f>'Phase II Outputs'!BC327/1000</f>
        <v>6.9968517876763494</v>
      </c>
      <c r="BO424" s="128">
        <f>'Phase II Outputs'!BD327/1000</f>
        <v>1.082444414646972E-4</v>
      </c>
      <c r="BP424" s="128">
        <f>'Phase II Outputs'!BE327/1000</f>
        <v>0</v>
      </c>
      <c r="BQ424" s="128">
        <f>'Phase II Outputs'!BF327/1000</f>
        <v>0</v>
      </c>
    </row>
    <row r="425" spans="3:69" x14ac:dyDescent="0.3">
      <c r="P425" s="125" t="s">
        <v>101</v>
      </c>
      <c r="Q425" s="126"/>
      <c r="R425" s="127" t="s">
        <v>88</v>
      </c>
      <c r="S425" s="130">
        <f t="shared" si="46"/>
        <v>388.53937025476608</v>
      </c>
      <c r="T425" s="126"/>
      <c r="U425" s="126"/>
      <c r="V425" s="126"/>
      <c r="W425" s="126"/>
      <c r="X425" s="130">
        <f t="shared" ref="X425:BQ425" si="48">SUM(X423:X424)</f>
        <v>0</v>
      </c>
      <c r="Y425" s="130">
        <f t="shared" si="48"/>
        <v>0</v>
      </c>
      <c r="Z425" s="130">
        <f t="shared" si="48"/>
        <v>0</v>
      </c>
      <c r="AA425" s="130">
        <f t="shared" si="48"/>
        <v>0</v>
      </c>
      <c r="AB425" s="130">
        <f t="shared" si="48"/>
        <v>0</v>
      </c>
      <c r="AC425" s="130">
        <f t="shared" si="48"/>
        <v>0</v>
      </c>
      <c r="AD425" s="130">
        <f t="shared" si="48"/>
        <v>0</v>
      </c>
      <c r="AE425" s="130">
        <f t="shared" si="48"/>
        <v>0</v>
      </c>
      <c r="AF425" s="130">
        <f t="shared" si="48"/>
        <v>0</v>
      </c>
      <c r="AG425" s="130">
        <f t="shared" si="48"/>
        <v>0</v>
      </c>
      <c r="AH425" s="130">
        <f t="shared" si="48"/>
        <v>0</v>
      </c>
      <c r="AI425" s="130">
        <f t="shared" si="48"/>
        <v>0</v>
      </c>
      <c r="AJ425" s="130">
        <f t="shared" si="48"/>
        <v>0</v>
      </c>
      <c r="AK425" s="130">
        <f t="shared" si="48"/>
        <v>0</v>
      </c>
      <c r="AL425" s="130">
        <f t="shared" si="48"/>
        <v>0</v>
      </c>
      <c r="AM425" s="130">
        <f t="shared" si="48"/>
        <v>0</v>
      </c>
      <c r="AN425" s="130">
        <f t="shared" si="48"/>
        <v>0</v>
      </c>
      <c r="AO425" s="130">
        <f t="shared" si="48"/>
        <v>0</v>
      </c>
      <c r="AP425" s="130">
        <f t="shared" si="48"/>
        <v>10.283898353977374</v>
      </c>
      <c r="AQ425" s="130">
        <f t="shared" si="48"/>
        <v>14.951541439324235</v>
      </c>
      <c r="AR425" s="130">
        <f t="shared" si="48"/>
        <v>14.844658957252687</v>
      </c>
      <c r="AS425" s="130">
        <f t="shared" si="48"/>
        <v>14.842614465457206</v>
      </c>
      <c r="AT425" s="130">
        <f t="shared" si="48"/>
        <v>14.747204948568822</v>
      </c>
      <c r="AU425" s="130">
        <f t="shared" si="48"/>
        <v>14.756292578132559</v>
      </c>
      <c r="AV425" s="130">
        <f t="shared" si="48"/>
        <v>14.578511221849936</v>
      </c>
      <c r="AW425" s="130">
        <f t="shared" si="48"/>
        <v>14.710747697213471</v>
      </c>
      <c r="AX425" s="130">
        <f t="shared" si="48"/>
        <v>14.71623872345814</v>
      </c>
      <c r="AY425" s="130">
        <f t="shared" si="48"/>
        <v>15.302464383297476</v>
      </c>
      <c r="AZ425" s="130">
        <f t="shared" si="48"/>
        <v>15.797723703419141</v>
      </c>
      <c r="BA425" s="130">
        <f t="shared" si="48"/>
        <v>15.974679071163546</v>
      </c>
      <c r="BB425" s="130">
        <f t="shared" si="48"/>
        <v>16.001502686702501</v>
      </c>
      <c r="BC425" s="130">
        <f t="shared" si="48"/>
        <v>15.963811818893747</v>
      </c>
      <c r="BD425" s="130">
        <f t="shared" si="48"/>
        <v>16.05200347397788</v>
      </c>
      <c r="BE425" s="130">
        <f t="shared" si="48"/>
        <v>16.03488342906055</v>
      </c>
      <c r="BF425" s="130">
        <f t="shared" si="48"/>
        <v>15.719149782441288</v>
      </c>
      <c r="BG425" s="130">
        <f t="shared" si="48"/>
        <v>15.921573022495064</v>
      </c>
      <c r="BH425" s="130">
        <f t="shared" si="48"/>
        <v>16.126523378179893</v>
      </c>
      <c r="BI425" s="130">
        <f t="shared" si="48"/>
        <v>16.334111956120523</v>
      </c>
      <c r="BJ425" s="130">
        <f t="shared" si="48"/>
        <v>16.544291074518419</v>
      </c>
      <c r="BK425" s="130">
        <f t="shared" si="48"/>
        <v>16.757340065720069</v>
      </c>
      <c r="BL425" s="130">
        <f t="shared" si="48"/>
        <v>16.97304882778451</v>
      </c>
      <c r="BM425" s="130">
        <f t="shared" si="48"/>
        <v>17.191534299627996</v>
      </c>
      <c r="BN425" s="130">
        <f t="shared" si="48"/>
        <v>17.412746296503599</v>
      </c>
      <c r="BO425" s="130">
        <f t="shared" si="48"/>
        <v>2.7459962543713518E-4</v>
      </c>
      <c r="BP425" s="130">
        <f t="shared" si="48"/>
        <v>0</v>
      </c>
      <c r="BQ425" s="130">
        <f t="shared" si="48"/>
        <v>0</v>
      </c>
    </row>
    <row r="426" spans="3:69" x14ac:dyDescent="0.3">
      <c r="P426" s="118" t="s">
        <v>116</v>
      </c>
      <c r="Q426" s="110" t="s">
        <v>50</v>
      </c>
      <c r="R426" s="119" t="s">
        <v>88</v>
      </c>
      <c r="S426" s="129">
        <f t="shared" si="46"/>
        <v>9.9652344624296099</v>
      </c>
      <c r="X426" s="128">
        <f>'Phase II Outputs'!M320/1000</f>
        <v>0</v>
      </c>
      <c r="Y426" s="128">
        <f>'Phase II Outputs'!N320/1000</f>
        <v>0</v>
      </c>
      <c r="Z426" s="128">
        <f>'Phase II Outputs'!O320/1000</f>
        <v>0</v>
      </c>
      <c r="AA426" s="128">
        <f>'Phase II Outputs'!P320/1000</f>
        <v>0</v>
      </c>
      <c r="AB426" s="128">
        <f>'Phase II Outputs'!Q320/1000</f>
        <v>0</v>
      </c>
      <c r="AC426" s="128">
        <f>'Phase II Outputs'!R320/1000</f>
        <v>0</v>
      </c>
      <c r="AD426" s="128">
        <f>'Phase II Outputs'!S320/1000</f>
        <v>0</v>
      </c>
      <c r="AE426" s="128">
        <f>'Phase II Outputs'!T320/1000</f>
        <v>0</v>
      </c>
      <c r="AF426" s="128">
        <f>'Phase II Outputs'!U320/1000</f>
        <v>0</v>
      </c>
      <c r="AG426" s="128">
        <f>'Phase II Outputs'!V320/1000</f>
        <v>0</v>
      </c>
      <c r="AH426" s="128">
        <f>'Phase II Outputs'!W320/1000</f>
        <v>0</v>
      </c>
      <c r="AI426" s="128">
        <f>'Phase II Outputs'!X320/1000</f>
        <v>0</v>
      </c>
      <c r="AJ426" s="128">
        <f>'Phase II Outputs'!Y320/1000</f>
        <v>0</v>
      </c>
      <c r="AK426" s="128">
        <f>'Phase II Outputs'!Z320/1000</f>
        <v>0</v>
      </c>
      <c r="AL426" s="128">
        <f>'Phase II Outputs'!AA320/1000</f>
        <v>0</v>
      </c>
      <c r="AM426" s="128">
        <f>'Phase II Outputs'!AB320/1000</f>
        <v>0</v>
      </c>
      <c r="AN426" s="128">
        <f>'Phase II Outputs'!AC320/1000</f>
        <v>0</v>
      </c>
      <c r="AO426" s="128">
        <f>'Phase II Outputs'!AD320/1000</f>
        <v>0</v>
      </c>
      <c r="AP426" s="128">
        <f>'Phase II Outputs'!AE320/1000</f>
        <v>0.18559745118167992</v>
      </c>
      <c r="AQ426" s="128">
        <f>'Phase II Outputs'!AF320/1000</f>
        <v>0.37264822227510924</v>
      </c>
      <c r="AR426" s="128">
        <f>'Phase II Outputs'!AG320/1000</f>
        <v>0.37158597554944139</v>
      </c>
      <c r="AS426" s="128">
        <f>'Phase II Outputs'!AH320/1000</f>
        <v>0.37808166728974968</v>
      </c>
      <c r="AT426" s="128">
        <f>'Phase II Outputs'!AI320/1000</f>
        <v>0.37805696500571867</v>
      </c>
      <c r="AU426" s="128">
        <f>'Phase II Outputs'!AJ320/1000</f>
        <v>0.37002446436021386</v>
      </c>
      <c r="AV426" s="128">
        <f>'Phase II Outputs'!AK320/1000</f>
        <v>0.37078959703344527</v>
      </c>
      <c r="AW426" s="128">
        <f>'Phase II Outputs'!AL320/1000</f>
        <v>0.3683844057021422</v>
      </c>
      <c r="AX426" s="128">
        <f>'Phase II Outputs'!AM320/1000</f>
        <v>0.37443717888580624</v>
      </c>
      <c r="AY426" s="128">
        <f>'Phase II Outputs'!AN320/1000</f>
        <v>0.38019893778474634</v>
      </c>
      <c r="AZ426" s="128">
        <f>'Phase II Outputs'!AO320/1000</f>
        <v>0.38764322360122322</v>
      </c>
      <c r="BA426" s="128">
        <f>'Phase II Outputs'!AP320/1000</f>
        <v>0.3932026853973225</v>
      </c>
      <c r="BB426" s="128">
        <f>'Phase II Outputs'!AQ320/1000</f>
        <v>0.40007526151886147</v>
      </c>
      <c r="BC426" s="128">
        <f>'Phase II Outputs'!AR320/1000</f>
        <v>0.40748835299800362</v>
      </c>
      <c r="BD426" s="128">
        <f>'Phase II Outputs'!AS320/1000</f>
        <v>0.41440604508481349</v>
      </c>
      <c r="BE426" s="128">
        <f>'Phase II Outputs'!AT320/1000</f>
        <v>0.41668817276098652</v>
      </c>
      <c r="BF426" s="128">
        <f>'Phase II Outputs'!AU320/1000</f>
        <v>0.42161567183418358</v>
      </c>
      <c r="BG426" s="128">
        <f>'Phase II Outputs'!AV320/1000</f>
        <v>0.42704505155895911</v>
      </c>
      <c r="BH426" s="128">
        <f>'Phase II Outputs'!AW320/1000</f>
        <v>0.43254218648945869</v>
      </c>
      <c r="BI426" s="128">
        <f>'Phase II Outputs'!AX320/1000</f>
        <v>0.43811008325722517</v>
      </c>
      <c r="BJ426" s="128">
        <f>'Phase II Outputs'!AY320/1000</f>
        <v>0.4437474350040867</v>
      </c>
      <c r="BK426" s="128">
        <f>'Phase II Outputs'!AZ320/1000</f>
        <v>0.44946181776422256</v>
      </c>
      <c r="BL426" s="128">
        <f>'Phase II Outputs'!BA320/1000</f>
        <v>0.45524751238669353</v>
      </c>
      <c r="BM426" s="128">
        <f>'Phase II Outputs'!BB320/1000</f>
        <v>0.46110768332938012</v>
      </c>
      <c r="BN426" s="128">
        <f>'Phase II Outputs'!BC320/1000</f>
        <v>0.46704095513353994</v>
      </c>
      <c r="BO426" s="128">
        <f>'Phase II Outputs'!BD320/1000</f>
        <v>7.4592425977489092E-6</v>
      </c>
      <c r="BP426" s="128">
        <f>'Phase II Outputs'!BE320/1000</f>
        <v>0</v>
      </c>
      <c r="BQ426" s="128">
        <f>'Phase II Outputs'!BF320/1000</f>
        <v>0</v>
      </c>
    </row>
    <row r="427" spans="3:69" x14ac:dyDescent="0.3">
      <c r="P427" s="118" t="s">
        <v>117</v>
      </c>
      <c r="Q427" s="110" t="s">
        <v>51</v>
      </c>
      <c r="R427" s="119" t="s">
        <v>88</v>
      </c>
      <c r="S427" s="129">
        <f t="shared" si="46"/>
        <v>6.8272316903503221</v>
      </c>
      <c r="X427" s="128">
        <f>'Phase II Outputs'!M328/1000</f>
        <v>0</v>
      </c>
      <c r="Y427" s="128">
        <f>'Phase II Outputs'!N328/1000</f>
        <v>0</v>
      </c>
      <c r="Z427" s="128">
        <f>'Phase II Outputs'!O328/1000</f>
        <v>0</v>
      </c>
      <c r="AA427" s="128">
        <f>'Phase II Outputs'!P328/1000</f>
        <v>0</v>
      </c>
      <c r="AB427" s="128">
        <f>'Phase II Outputs'!Q328/1000</f>
        <v>0</v>
      </c>
      <c r="AC427" s="128">
        <f>'Phase II Outputs'!R328/1000</f>
        <v>0</v>
      </c>
      <c r="AD427" s="128">
        <f>'Phase II Outputs'!S328/1000</f>
        <v>0</v>
      </c>
      <c r="AE427" s="128">
        <f>'Phase II Outputs'!T328/1000</f>
        <v>0</v>
      </c>
      <c r="AF427" s="128">
        <f>'Phase II Outputs'!U328/1000</f>
        <v>0</v>
      </c>
      <c r="AG427" s="128">
        <f>'Phase II Outputs'!V328/1000</f>
        <v>0</v>
      </c>
      <c r="AH427" s="128">
        <f>'Phase II Outputs'!W328/1000</f>
        <v>0</v>
      </c>
      <c r="AI427" s="128">
        <f>'Phase II Outputs'!X328/1000</f>
        <v>0</v>
      </c>
      <c r="AJ427" s="128">
        <f>'Phase II Outputs'!Y328/1000</f>
        <v>0</v>
      </c>
      <c r="AK427" s="128">
        <f>'Phase II Outputs'!Z328/1000</f>
        <v>0</v>
      </c>
      <c r="AL427" s="128">
        <f>'Phase II Outputs'!AA328/1000</f>
        <v>0</v>
      </c>
      <c r="AM427" s="128">
        <f>'Phase II Outputs'!AB328/1000</f>
        <v>0</v>
      </c>
      <c r="AN427" s="128">
        <f>'Phase II Outputs'!AC328/1000</f>
        <v>0</v>
      </c>
      <c r="AO427" s="128">
        <f>'Phase II Outputs'!AD328/1000</f>
        <v>0</v>
      </c>
      <c r="AP427" s="128">
        <f>'Phase II Outputs'!AE328/1000</f>
        <v>0.2576740295932069</v>
      </c>
      <c r="AQ427" s="128">
        <f>'Phase II Outputs'!AF328/1000</f>
        <v>0.25033267103006723</v>
      </c>
      <c r="AR427" s="128">
        <f>'Phase II Outputs'!AG328/1000</f>
        <v>0.24961908903977645</v>
      </c>
      <c r="AS427" s="128">
        <f>'Phase II Outputs'!AH328/1000</f>
        <v>0.25398267852267181</v>
      </c>
      <c r="AT427" s="128">
        <f>'Phase II Outputs'!AI328/1000</f>
        <v>0.25396610421865939</v>
      </c>
      <c r="AU427" s="128">
        <f>'Phase II Outputs'!AJ328/1000</f>
        <v>0.24857011780235541</v>
      </c>
      <c r="AV427" s="128">
        <f>'Phase II Outputs'!AK328/1000</f>
        <v>0.24908410846253623</v>
      </c>
      <c r="AW427" s="128">
        <f>'Phase II Outputs'!AL328/1000</f>
        <v>0.24746838099004892</v>
      </c>
      <c r="AX427" s="128">
        <f>'Phase II Outputs'!AM328/1000</f>
        <v>0.2515344522083201</v>
      </c>
      <c r="AY427" s="128">
        <f>'Phase II Outputs'!AN328/1000</f>
        <v>0.25540499036162212</v>
      </c>
      <c r="AZ427" s="128">
        <f>'Phase II Outputs'!AO328/1000</f>
        <v>0.26040581376813793</v>
      </c>
      <c r="BA427" s="128">
        <f>'Phase II Outputs'!AP328/1000</f>
        <v>0.26414047513968669</v>
      </c>
      <c r="BB427" s="128">
        <f>'Phase II Outputs'!AQ328/1000</f>
        <v>0.26875726402942907</v>
      </c>
      <c r="BC427" s="128">
        <f>'Phase II Outputs'!AR328/1000</f>
        <v>0.27373711109327531</v>
      </c>
      <c r="BD427" s="128">
        <f>'Phase II Outputs'!AS328/1000</f>
        <v>0.27839215045331966</v>
      </c>
      <c r="BE427" s="128">
        <f>'Phase II Outputs'!AT328/1000</f>
        <v>0.27990922210803726</v>
      </c>
      <c r="BF427" s="128">
        <f>'Phase II Outputs'!AU328/1000</f>
        <v>0.2832193014901721</v>
      </c>
      <c r="BG427" s="128">
        <f>'Phase II Outputs'!AV328/1000</f>
        <v>0.28686642914513416</v>
      </c>
      <c r="BH427" s="128">
        <f>'Phase II Outputs'!AW328/1000</f>
        <v>0.29055911557782921</v>
      </c>
      <c r="BI427" s="128">
        <f>'Phase II Outputs'!AX328/1000</f>
        <v>0.29429933609504882</v>
      </c>
      <c r="BJ427" s="128">
        <f>'Phase II Outputs'!AY328/1000</f>
        <v>0.29808625953861734</v>
      </c>
      <c r="BK427" s="128">
        <f>'Phase II Outputs'!AZ328/1000</f>
        <v>0.30192483492880923</v>
      </c>
      <c r="BL427" s="128">
        <f>'Phase II Outputs'!BA328/1000</f>
        <v>0.30581136060195185</v>
      </c>
      <c r="BM427" s="128">
        <f>'Phase II Outputs'!BB328/1000</f>
        <v>0.30974791555410891</v>
      </c>
      <c r="BN427" s="128">
        <f>'Phase II Outputs'!BC328/1000</f>
        <v>0.31373362499733204</v>
      </c>
      <c r="BO427" s="128">
        <f>'Phase II Outputs'!BD328/1000</f>
        <v>4.8536001671987748E-6</v>
      </c>
      <c r="BP427" s="128">
        <f>'Phase II Outputs'!BE328/1000</f>
        <v>0</v>
      </c>
      <c r="BQ427" s="128">
        <f>'Phase II Outputs'!BF328/1000</f>
        <v>0</v>
      </c>
    </row>
    <row r="428" spans="3:69" x14ac:dyDescent="0.3">
      <c r="P428" s="125" t="s">
        <v>102</v>
      </c>
      <c r="Q428" s="126"/>
      <c r="R428" s="127" t="s">
        <v>88</v>
      </c>
      <c r="S428" s="130">
        <f t="shared" si="46"/>
        <v>16.792466152779934</v>
      </c>
      <c r="T428" s="126"/>
      <c r="U428" s="126"/>
      <c r="V428" s="126"/>
      <c r="W428" s="126"/>
      <c r="X428" s="130">
        <f t="shared" ref="X428:BQ428" si="49">SUM(X426:X427)</f>
        <v>0</v>
      </c>
      <c r="Y428" s="130">
        <f t="shared" si="49"/>
        <v>0</v>
      </c>
      <c r="Z428" s="130">
        <f t="shared" si="49"/>
        <v>0</v>
      </c>
      <c r="AA428" s="130">
        <f t="shared" si="49"/>
        <v>0</v>
      </c>
      <c r="AB428" s="130">
        <f t="shared" si="49"/>
        <v>0</v>
      </c>
      <c r="AC428" s="130">
        <f t="shared" si="49"/>
        <v>0</v>
      </c>
      <c r="AD428" s="130">
        <f t="shared" si="49"/>
        <v>0</v>
      </c>
      <c r="AE428" s="130">
        <f t="shared" si="49"/>
        <v>0</v>
      </c>
      <c r="AF428" s="130">
        <f t="shared" si="49"/>
        <v>0</v>
      </c>
      <c r="AG428" s="130">
        <f t="shared" si="49"/>
        <v>0</v>
      </c>
      <c r="AH428" s="130">
        <f t="shared" si="49"/>
        <v>0</v>
      </c>
      <c r="AI428" s="130">
        <f t="shared" si="49"/>
        <v>0</v>
      </c>
      <c r="AJ428" s="130">
        <f t="shared" si="49"/>
        <v>0</v>
      </c>
      <c r="AK428" s="130">
        <f t="shared" si="49"/>
        <v>0</v>
      </c>
      <c r="AL428" s="130">
        <f t="shared" si="49"/>
        <v>0</v>
      </c>
      <c r="AM428" s="130">
        <f t="shared" si="49"/>
        <v>0</v>
      </c>
      <c r="AN428" s="130">
        <f t="shared" si="49"/>
        <v>0</v>
      </c>
      <c r="AO428" s="130">
        <f t="shared" si="49"/>
        <v>0</v>
      </c>
      <c r="AP428" s="130">
        <f t="shared" si="49"/>
        <v>0.44327148077488682</v>
      </c>
      <c r="AQ428" s="130">
        <f t="shared" si="49"/>
        <v>0.62298089330517648</v>
      </c>
      <c r="AR428" s="130">
        <f t="shared" si="49"/>
        <v>0.62120506458921787</v>
      </c>
      <c r="AS428" s="130">
        <f t="shared" si="49"/>
        <v>0.63206434581242155</v>
      </c>
      <c r="AT428" s="130">
        <f t="shared" si="49"/>
        <v>0.63202306922437801</v>
      </c>
      <c r="AU428" s="130">
        <f t="shared" si="49"/>
        <v>0.61859458216256924</v>
      </c>
      <c r="AV428" s="130">
        <f t="shared" si="49"/>
        <v>0.61987370549598153</v>
      </c>
      <c r="AW428" s="130">
        <f t="shared" si="49"/>
        <v>0.61585278669219112</v>
      </c>
      <c r="AX428" s="130">
        <f t="shared" si="49"/>
        <v>0.62597163109412635</v>
      </c>
      <c r="AY428" s="130">
        <f t="shared" si="49"/>
        <v>0.63560392814636846</v>
      </c>
      <c r="AZ428" s="130">
        <f t="shared" si="49"/>
        <v>0.64804903736936115</v>
      </c>
      <c r="BA428" s="130">
        <f t="shared" si="49"/>
        <v>0.65734316053700925</v>
      </c>
      <c r="BB428" s="130">
        <f t="shared" si="49"/>
        <v>0.66883252554829054</v>
      </c>
      <c r="BC428" s="130">
        <f t="shared" si="49"/>
        <v>0.68122546409127893</v>
      </c>
      <c r="BD428" s="130">
        <f t="shared" si="49"/>
        <v>0.69279819553813315</v>
      </c>
      <c r="BE428" s="130">
        <f t="shared" si="49"/>
        <v>0.69659739486902383</v>
      </c>
      <c r="BF428" s="130">
        <f t="shared" si="49"/>
        <v>0.70483497332435574</v>
      </c>
      <c r="BG428" s="130">
        <f t="shared" si="49"/>
        <v>0.71391148070409327</v>
      </c>
      <c r="BH428" s="130">
        <f t="shared" si="49"/>
        <v>0.72310130206728784</v>
      </c>
      <c r="BI428" s="130">
        <f t="shared" si="49"/>
        <v>0.73240941935227399</v>
      </c>
      <c r="BJ428" s="130">
        <f t="shared" si="49"/>
        <v>0.74183369454270398</v>
      </c>
      <c r="BK428" s="130">
        <f t="shared" si="49"/>
        <v>0.75138665269303173</v>
      </c>
      <c r="BL428" s="130">
        <f t="shared" si="49"/>
        <v>0.76105887298864539</v>
      </c>
      <c r="BM428" s="130">
        <f t="shared" si="49"/>
        <v>0.77085559888348909</v>
      </c>
      <c r="BN428" s="130">
        <f t="shared" si="49"/>
        <v>0.78077458013087198</v>
      </c>
      <c r="BO428" s="130">
        <f t="shared" si="49"/>
        <v>1.2312842764947684E-5</v>
      </c>
      <c r="BP428" s="130">
        <f t="shared" si="49"/>
        <v>0</v>
      </c>
      <c r="BQ428" s="130">
        <f t="shared" si="49"/>
        <v>0</v>
      </c>
    </row>
    <row r="429" spans="3:69" x14ac:dyDescent="0.3">
      <c r="P429" s="118" t="s">
        <v>125</v>
      </c>
      <c r="Q429" s="110" t="s">
        <v>52</v>
      </c>
      <c r="R429" s="119" t="s">
        <v>88</v>
      </c>
      <c r="S429" s="129">
        <f t="shared" si="46"/>
        <v>114.92609181172573</v>
      </c>
      <c r="X429" s="128">
        <f>'Phase II Outputs'!M338/1000</f>
        <v>0</v>
      </c>
      <c r="Y429" s="128">
        <f>'Phase II Outputs'!N338/1000</f>
        <v>0</v>
      </c>
      <c r="Z429" s="128">
        <f>'Phase II Outputs'!O338/1000</f>
        <v>0</v>
      </c>
      <c r="AA429" s="128">
        <f>'Phase II Outputs'!P338/1000</f>
        <v>3.9269278584800031</v>
      </c>
      <c r="AB429" s="128">
        <f>'Phase II Outputs'!Q338/1000</f>
        <v>3.8831153741104112</v>
      </c>
      <c r="AC429" s="128">
        <f>'Phase II Outputs'!R338/1000</f>
        <v>3.808560841786818</v>
      </c>
      <c r="AD429" s="128">
        <f>'Phase II Outputs'!S338/1000</f>
        <v>3.6842565000285821</v>
      </c>
      <c r="AE429" s="128">
        <f>'Phase II Outputs'!T338/1000</f>
        <v>3.8388743401003977</v>
      </c>
      <c r="AF429" s="128">
        <f>'Phase II Outputs'!U338/1000</f>
        <v>4.3446902483883125</v>
      </c>
      <c r="AG429" s="128">
        <f>'Phase II Outputs'!V338/1000</f>
        <v>4.0125972281317717</v>
      </c>
      <c r="AH429" s="128">
        <f>'Phase II Outputs'!W338/1000</f>
        <v>4.2315286701405199</v>
      </c>
      <c r="AI429" s="128">
        <f>'Phase II Outputs'!X338/1000</f>
        <v>4.4153707309202446</v>
      </c>
      <c r="AJ429" s="128">
        <f>'Phase II Outputs'!Y338/1000</f>
        <v>4.5306018539904835</v>
      </c>
      <c r="AK429" s="128">
        <f>'Phase II Outputs'!Z338/1000</f>
        <v>3.9816752997338769</v>
      </c>
      <c r="AL429" s="128">
        <f>'Phase II Outputs'!AA338/1000</f>
        <v>3.983190541745973</v>
      </c>
      <c r="AM429" s="128">
        <f>'Phase II Outputs'!AB338/1000</f>
        <v>4.157354976598759</v>
      </c>
      <c r="AN429" s="128">
        <f>'Phase II Outputs'!AC338/1000</f>
        <v>4.2451843286942594</v>
      </c>
      <c r="AO429" s="128">
        <f>'Phase II Outputs'!AD338/1000</f>
        <v>4.1854486882260167</v>
      </c>
      <c r="AP429" s="128">
        <f>'Phase II Outputs'!AE338/1000</f>
        <v>4.1355060546788467</v>
      </c>
      <c r="AQ429" s="128">
        <f>'Phase II Outputs'!AF338/1000</f>
        <v>4.0541250789096104</v>
      </c>
      <c r="AR429" s="128">
        <f>'Phase II Outputs'!AG338/1000</f>
        <v>4.088864849065649</v>
      </c>
      <c r="AS429" s="128">
        <f>'Phase II Outputs'!AH338/1000</f>
        <v>4.1927723863083974</v>
      </c>
      <c r="AT429" s="128">
        <f>'Phase II Outputs'!AI338/1000</f>
        <v>4.1922458766704152</v>
      </c>
      <c r="AU429" s="128">
        <f>'Phase II Outputs'!AJ338/1000</f>
        <v>4.0802648502146877</v>
      </c>
      <c r="AV429" s="128">
        <f>'Phase II Outputs'!AK338/1000</f>
        <v>6.4793971861006918</v>
      </c>
      <c r="AW429" s="128">
        <f>'Phase II Outputs'!AL338/1000</f>
        <v>6.4135851543674161</v>
      </c>
      <c r="AX429" s="128">
        <f>'Phase II Outputs'!AM338/1000</f>
        <v>6.3841942352661247</v>
      </c>
      <c r="AY429" s="128">
        <f>'Phase II Outputs'!AN338/1000</f>
        <v>6.4924342495678102</v>
      </c>
      <c r="AZ429" s="128">
        <f>'Phase II Outputs'!AO338/1000</f>
        <v>3.1833244094996647</v>
      </c>
      <c r="BA429" s="128">
        <f>'Phase II Outputs'!AP338/1000</f>
        <v>0</v>
      </c>
      <c r="BB429" s="128">
        <f>'Phase II Outputs'!AQ338/1000</f>
        <v>0</v>
      </c>
      <c r="BC429" s="128">
        <f>'Phase II Outputs'!AR338/1000</f>
        <v>0</v>
      </c>
      <c r="BD429" s="128">
        <f>'Phase II Outputs'!AS338/1000</f>
        <v>0</v>
      </c>
      <c r="BE429" s="128">
        <f>'Phase II Outputs'!AT338/1000</f>
        <v>0</v>
      </c>
      <c r="BF429" s="128">
        <f>'Phase II Outputs'!AU338/1000</f>
        <v>0</v>
      </c>
      <c r="BG429" s="128">
        <f>'Phase II Outputs'!AV338/1000</f>
        <v>0</v>
      </c>
      <c r="BH429" s="128">
        <f>'Phase II Outputs'!AW338/1000</f>
        <v>0</v>
      </c>
      <c r="BI429" s="128">
        <f>'Phase II Outputs'!AX338/1000</f>
        <v>0</v>
      </c>
      <c r="BJ429" s="128">
        <f>'Phase II Outputs'!AY338/1000</f>
        <v>0</v>
      </c>
      <c r="BK429" s="128">
        <f>'Phase II Outputs'!AZ338/1000</f>
        <v>0</v>
      </c>
      <c r="BL429" s="128">
        <f>'Phase II Outputs'!BA338/1000</f>
        <v>0</v>
      </c>
      <c r="BM429" s="128">
        <f>'Phase II Outputs'!BB338/1000</f>
        <v>0</v>
      </c>
      <c r="BN429" s="128">
        <f>'Phase II Outputs'!BC338/1000</f>
        <v>0</v>
      </c>
      <c r="BO429" s="128">
        <f>'Phase II Outputs'!BD338/1000</f>
        <v>0</v>
      </c>
      <c r="BP429" s="128">
        <f>'Phase II Outputs'!BE338/1000</f>
        <v>0</v>
      </c>
      <c r="BQ429" s="128">
        <f>'Phase II Outputs'!BF338/1000</f>
        <v>0</v>
      </c>
    </row>
    <row r="430" spans="3:69" x14ac:dyDescent="0.3">
      <c r="P430" s="118" t="s">
        <v>121</v>
      </c>
      <c r="Q430" s="110" t="s">
        <v>53</v>
      </c>
      <c r="R430" s="119" t="s">
        <v>88</v>
      </c>
      <c r="S430" s="129">
        <f t="shared" si="46"/>
        <v>32.282463822039936</v>
      </c>
      <c r="X430" s="128">
        <f>'Phase II Outputs'!M346/1000</f>
        <v>0</v>
      </c>
      <c r="Y430" s="128">
        <f>'Phase II Outputs'!N346/1000</f>
        <v>0</v>
      </c>
      <c r="Z430" s="128">
        <f>'Phase II Outputs'!O346/1000</f>
        <v>0</v>
      </c>
      <c r="AA430" s="128">
        <f>'Phase II Outputs'!P346/1000</f>
        <v>1.0730737774746459</v>
      </c>
      <c r="AB430" s="128">
        <f>'Phase II Outputs'!Q346/1000</f>
        <v>1.0963395728567416</v>
      </c>
      <c r="AC430" s="128">
        <f>'Phase II Outputs'!R346/1000</f>
        <v>1.0751157546384702</v>
      </c>
      <c r="AD430" s="128">
        <f>'Phase II Outputs'!S346/1000</f>
        <v>1.0405383098628014</v>
      </c>
      <c r="AE430" s="128">
        <f>'Phase II Outputs'!T346/1000</f>
        <v>1.0836587720159463</v>
      </c>
      <c r="AF430" s="128">
        <f>'Phase II Outputs'!U346/1000</f>
        <v>1.2258608782040588</v>
      </c>
      <c r="AG430" s="128">
        <f>'Phase II Outputs'!V346/1000</f>
        <v>1.1322560851380805</v>
      </c>
      <c r="AH430" s="128">
        <f>'Phase II Outputs'!W346/1000</f>
        <v>1.194106906862473</v>
      </c>
      <c r="AI430" s="128">
        <f>'Phase II Outputs'!X346/1000</f>
        <v>1.2456943415710493</v>
      </c>
      <c r="AJ430" s="128">
        <f>'Phase II Outputs'!Y346/1000</f>
        <v>1.277241671906052</v>
      </c>
      <c r="AK430" s="128">
        <f>'Phase II Outputs'!Z346/1000</f>
        <v>1.1204567687794684</v>
      </c>
      <c r="AL430" s="128">
        <f>'Phase II Outputs'!AA346/1000</f>
        <v>1.1181576321289302</v>
      </c>
      <c r="AM430" s="128">
        <f>'Phase II Outputs'!AB346/1000</f>
        <v>1.1665210880885757</v>
      </c>
      <c r="AN430" s="128">
        <f>'Phase II Outputs'!AC346/1000</f>
        <v>1.1920795006605045</v>
      </c>
      <c r="AO430" s="128">
        <f>'Phase II Outputs'!AD346/1000</f>
        <v>1.174678465283036</v>
      </c>
      <c r="AP430" s="128">
        <f>'Phase II Outputs'!AE346/1000</f>
        <v>1.1593085569914519</v>
      </c>
      <c r="AQ430" s="128">
        <f>'Phase II Outputs'!AF346/1000</f>
        <v>1.1378502407060187</v>
      </c>
      <c r="AR430" s="128">
        <f>'Phase II Outputs'!AG346/1000</f>
        <v>1.1475977612252903</v>
      </c>
      <c r="AS430" s="128">
        <f>'Phase II Outputs'!AH346/1000</f>
        <v>1.176751384081254</v>
      </c>
      <c r="AT430" s="128">
        <f>'Phase II Outputs'!AI346/1000</f>
        <v>1.1749060726531244</v>
      </c>
      <c r="AU430" s="128">
        <f>'Phase II Outputs'!AJ346/1000</f>
        <v>1.1451892405871475</v>
      </c>
      <c r="AV430" s="128">
        <f>'Phase II Outputs'!AK346/1000</f>
        <v>1.8185320361544455</v>
      </c>
      <c r="AW430" s="128">
        <f>'Phase II Outputs'!AL346/1000</f>
        <v>1.7989953452023046</v>
      </c>
      <c r="AX430" s="128">
        <f>'Phase II Outputs'!AM346/1000</f>
        <v>1.791822845835557</v>
      </c>
      <c r="AY430" s="128">
        <f>'Phase II Outputs'!AN346/1000</f>
        <v>1.822193324954118</v>
      </c>
      <c r="AZ430" s="128">
        <f>'Phase II Outputs'!AO346/1000</f>
        <v>0.89353748817839185</v>
      </c>
      <c r="BA430" s="128">
        <f>'Phase II Outputs'!AP346/1000</f>
        <v>0</v>
      </c>
      <c r="BB430" s="128">
        <f>'Phase II Outputs'!AQ346/1000</f>
        <v>0</v>
      </c>
      <c r="BC430" s="128">
        <f>'Phase II Outputs'!AR346/1000</f>
        <v>0</v>
      </c>
      <c r="BD430" s="128">
        <f>'Phase II Outputs'!AS346/1000</f>
        <v>0</v>
      </c>
      <c r="BE430" s="128">
        <f>'Phase II Outputs'!AT346/1000</f>
        <v>0</v>
      </c>
      <c r="BF430" s="128">
        <f>'Phase II Outputs'!AU346/1000</f>
        <v>0</v>
      </c>
      <c r="BG430" s="128">
        <f>'Phase II Outputs'!AV346/1000</f>
        <v>0</v>
      </c>
      <c r="BH430" s="128">
        <f>'Phase II Outputs'!AW346/1000</f>
        <v>0</v>
      </c>
      <c r="BI430" s="128">
        <f>'Phase II Outputs'!AX346/1000</f>
        <v>0</v>
      </c>
      <c r="BJ430" s="128">
        <f>'Phase II Outputs'!AY346/1000</f>
        <v>0</v>
      </c>
      <c r="BK430" s="128">
        <f>'Phase II Outputs'!AZ346/1000</f>
        <v>0</v>
      </c>
      <c r="BL430" s="128">
        <f>'Phase II Outputs'!BA346/1000</f>
        <v>0</v>
      </c>
      <c r="BM430" s="128">
        <f>'Phase II Outputs'!BB346/1000</f>
        <v>0</v>
      </c>
      <c r="BN430" s="128">
        <f>'Phase II Outputs'!BC346/1000</f>
        <v>0</v>
      </c>
      <c r="BO430" s="128">
        <f>'Phase II Outputs'!BD346/1000</f>
        <v>0</v>
      </c>
      <c r="BP430" s="128">
        <f>'Phase II Outputs'!BE346/1000</f>
        <v>0</v>
      </c>
      <c r="BQ430" s="128">
        <f>'Phase II Outputs'!BF346/1000</f>
        <v>0</v>
      </c>
    </row>
    <row r="431" spans="3:69" x14ac:dyDescent="0.3">
      <c r="P431" s="125" t="s">
        <v>126</v>
      </c>
      <c r="Q431" s="126"/>
      <c r="R431" s="127" t="s">
        <v>88</v>
      </c>
      <c r="S431" s="130">
        <f t="shared" si="46"/>
        <v>147.20855563376568</v>
      </c>
      <c r="T431" s="126"/>
      <c r="U431" s="126"/>
      <c r="V431" s="126"/>
      <c r="W431" s="126"/>
      <c r="X431" s="130">
        <f t="shared" ref="X431:BQ431" si="50">SUM(X429:X430)</f>
        <v>0</v>
      </c>
      <c r="Y431" s="130">
        <f t="shared" si="50"/>
        <v>0</v>
      </c>
      <c r="Z431" s="130">
        <f t="shared" si="50"/>
        <v>0</v>
      </c>
      <c r="AA431" s="130">
        <f t="shared" si="50"/>
        <v>5.0000016359546491</v>
      </c>
      <c r="AB431" s="130">
        <f t="shared" si="50"/>
        <v>4.9794549469671523</v>
      </c>
      <c r="AC431" s="130">
        <f t="shared" si="50"/>
        <v>4.8836765964252882</v>
      </c>
      <c r="AD431" s="130">
        <f t="shared" si="50"/>
        <v>4.7247948098913835</v>
      </c>
      <c r="AE431" s="130">
        <f t="shared" si="50"/>
        <v>4.9225331121163443</v>
      </c>
      <c r="AF431" s="130">
        <f t="shared" si="50"/>
        <v>5.5705511265923713</v>
      </c>
      <c r="AG431" s="130">
        <f t="shared" si="50"/>
        <v>5.1448533132698522</v>
      </c>
      <c r="AH431" s="130">
        <f t="shared" si="50"/>
        <v>5.4256355770029927</v>
      </c>
      <c r="AI431" s="130">
        <f t="shared" si="50"/>
        <v>5.6610650724912936</v>
      </c>
      <c r="AJ431" s="130">
        <f t="shared" si="50"/>
        <v>5.8078435258965353</v>
      </c>
      <c r="AK431" s="130">
        <f t="shared" si="50"/>
        <v>5.1021320685133453</v>
      </c>
      <c r="AL431" s="130">
        <f t="shared" si="50"/>
        <v>5.1013481738749036</v>
      </c>
      <c r="AM431" s="130">
        <f t="shared" si="50"/>
        <v>5.3238760646873349</v>
      </c>
      <c r="AN431" s="130">
        <f t="shared" si="50"/>
        <v>5.4372638293547642</v>
      </c>
      <c r="AO431" s="130">
        <f t="shared" si="50"/>
        <v>5.3601271535090529</v>
      </c>
      <c r="AP431" s="130">
        <f t="shared" si="50"/>
        <v>5.294814611670299</v>
      </c>
      <c r="AQ431" s="130">
        <f t="shared" si="50"/>
        <v>5.1919753196156293</v>
      </c>
      <c r="AR431" s="130">
        <f t="shared" si="50"/>
        <v>5.2364626102909391</v>
      </c>
      <c r="AS431" s="130">
        <f t="shared" si="50"/>
        <v>5.3695237703896517</v>
      </c>
      <c r="AT431" s="130">
        <f t="shared" si="50"/>
        <v>5.3671519493235396</v>
      </c>
      <c r="AU431" s="130">
        <f t="shared" si="50"/>
        <v>5.2254540908018354</v>
      </c>
      <c r="AV431" s="130">
        <f t="shared" si="50"/>
        <v>8.2979292222551368</v>
      </c>
      <c r="AW431" s="130">
        <f t="shared" si="50"/>
        <v>8.2125804995697216</v>
      </c>
      <c r="AX431" s="130">
        <f t="shared" si="50"/>
        <v>8.1760170811016817</v>
      </c>
      <c r="AY431" s="130">
        <f t="shared" si="50"/>
        <v>8.3146275745219285</v>
      </c>
      <c r="AZ431" s="130">
        <f t="shared" si="50"/>
        <v>4.0768618976780564</v>
      </c>
      <c r="BA431" s="130">
        <f t="shared" si="50"/>
        <v>0</v>
      </c>
      <c r="BB431" s="130">
        <f t="shared" si="50"/>
        <v>0</v>
      </c>
      <c r="BC431" s="130">
        <f t="shared" si="50"/>
        <v>0</v>
      </c>
      <c r="BD431" s="130">
        <f t="shared" si="50"/>
        <v>0</v>
      </c>
      <c r="BE431" s="130">
        <f t="shared" si="50"/>
        <v>0</v>
      </c>
      <c r="BF431" s="130">
        <f t="shared" si="50"/>
        <v>0</v>
      </c>
      <c r="BG431" s="130">
        <f t="shared" si="50"/>
        <v>0</v>
      </c>
      <c r="BH431" s="130">
        <f t="shared" si="50"/>
        <v>0</v>
      </c>
      <c r="BI431" s="130">
        <f t="shared" si="50"/>
        <v>0</v>
      </c>
      <c r="BJ431" s="130">
        <f t="shared" si="50"/>
        <v>0</v>
      </c>
      <c r="BK431" s="130">
        <f t="shared" si="50"/>
        <v>0</v>
      </c>
      <c r="BL431" s="130">
        <f t="shared" si="50"/>
        <v>0</v>
      </c>
      <c r="BM431" s="130">
        <f t="shared" si="50"/>
        <v>0</v>
      </c>
      <c r="BN431" s="130">
        <f t="shared" si="50"/>
        <v>0</v>
      </c>
      <c r="BO431" s="130">
        <f t="shared" si="50"/>
        <v>0</v>
      </c>
      <c r="BP431" s="130">
        <f t="shared" si="50"/>
        <v>0</v>
      </c>
      <c r="BQ431" s="130">
        <f t="shared" si="50"/>
        <v>0</v>
      </c>
    </row>
    <row r="432" spans="3:69" x14ac:dyDescent="0.3">
      <c r="P432" s="118" t="s">
        <v>116</v>
      </c>
      <c r="Q432" s="110" t="s">
        <v>50</v>
      </c>
      <c r="R432" s="119" t="s">
        <v>88</v>
      </c>
      <c r="S432" s="129">
        <f t="shared" si="46"/>
        <v>-13.088759688255012</v>
      </c>
      <c r="X432" s="128">
        <f>'Phase II Outputs'!M323/1000</f>
        <v>0</v>
      </c>
      <c r="Y432" s="128">
        <f>'Phase II Outputs'!N323/1000</f>
        <v>0</v>
      </c>
      <c r="Z432" s="128">
        <f>'Phase II Outputs'!O323/1000</f>
        <v>0</v>
      </c>
      <c r="AA432" s="128">
        <f>'Phase II Outputs'!P323/1000</f>
        <v>-0.46956033209655446</v>
      </c>
      <c r="AB432" s="128">
        <f>'Phase II Outputs'!Q323/1000</f>
        <v>-0.47083686971841521</v>
      </c>
      <c r="AC432" s="128">
        <f>'Phase II Outputs'!R323/1000</f>
        <v>-0.473694626620421</v>
      </c>
      <c r="AD432" s="128">
        <f>'Phase II Outputs'!S323/1000</f>
        <v>-0.47360327356991094</v>
      </c>
      <c r="AE432" s="128">
        <f>'Phase II Outputs'!T323/1000</f>
        <v>-0.47196546769519349</v>
      </c>
      <c r="AF432" s="128">
        <f>'Phase II Outputs'!U323/1000</f>
        <v>-0.47078402876804537</v>
      </c>
      <c r="AG432" s="128">
        <f>'Phase II Outputs'!V323/1000</f>
        <v>-0.46921632565947086</v>
      </c>
      <c r="AH432" s="128">
        <f>'Phase II Outputs'!W323/1000</f>
        <v>-0.46771457489217549</v>
      </c>
      <c r="AI432" s="128">
        <f>'Phase II Outputs'!X323/1000</f>
        <v>-0.46609734680328119</v>
      </c>
      <c r="AJ432" s="128">
        <f>'Phase II Outputs'!Y323/1000</f>
        <v>-0.46454603272958944</v>
      </c>
      <c r="AK432" s="128">
        <f>'Phase II Outputs'!Z323/1000</f>
        <v>-0.4630001435045773</v>
      </c>
      <c r="AL432" s="128">
        <f>'Phase II Outputs'!AA323/1000</f>
        <v>-0.46152014577834255</v>
      </c>
      <c r="AM432" s="128">
        <f>'Phase II Outputs'!AB323/1000</f>
        <v>-0.45992456383617386</v>
      </c>
      <c r="AN432" s="128">
        <f>'Phase II Outputs'!AC323/1000</f>
        <v>-0.45839483559999622</v>
      </c>
      <c r="AO432" s="128">
        <f>'Phase II Outputs'!AD323/1000</f>
        <v>-0.45687045672816906</v>
      </c>
      <c r="AP432" s="128">
        <f>'Phase II Outputs'!AE323/1000</f>
        <v>-0.35278836295406812</v>
      </c>
      <c r="AQ432" s="128">
        <f>'Phase II Outputs'!AF323/1000</f>
        <v>-0.25156977017297355</v>
      </c>
      <c r="AR432" s="128">
        <f>'Phase II Outputs'!AG323/1000</f>
        <v>-0.25017422321708904</v>
      </c>
      <c r="AS432" s="128">
        <f>'Phase II Outputs'!AH323/1000</f>
        <v>-0.24955638921226167</v>
      </c>
      <c r="AT432" s="128">
        <f>'Phase II Outputs'!AI323/1000</f>
        <v>-0.24893919651973917</v>
      </c>
      <c r="AU432" s="128">
        <f>'Phase II Outputs'!AJ323/1000</f>
        <v>-0.24755885934579891</v>
      </c>
      <c r="AV432" s="128">
        <f>'Phase II Outputs'!AK323/1000</f>
        <v>-0.24771045282324314</v>
      </c>
      <c r="AW432" s="128">
        <f>'Phase II Outputs'!AL323/1000</f>
        <v>-0.2458304908176224</v>
      </c>
      <c r="AX432" s="128">
        <f>'Phase II Outputs'!AM323/1000</f>
        <v>-0.24497022632931173</v>
      </c>
      <c r="AY432" s="128">
        <f>'Phase II Outputs'!AN323/1000</f>
        <v>-0.24386252506384598</v>
      </c>
      <c r="AZ432" s="128">
        <f>'Phase II Outputs'!AO323/1000</f>
        <v>-0.24376210518113856</v>
      </c>
      <c r="BA432" s="128">
        <f>'Phase II Outputs'!AP323/1000</f>
        <v>-0.24240987011882703</v>
      </c>
      <c r="BB432" s="128">
        <f>'Phase II Outputs'!AQ323/1000</f>
        <v>-0.24181060837629775</v>
      </c>
      <c r="BC432" s="128">
        <f>'Phase II Outputs'!AR323/1000</f>
        <v>-0.2414619370017998</v>
      </c>
      <c r="BD432" s="128">
        <f>'Phase II Outputs'!AS323/1000</f>
        <v>-0.24074617202454796</v>
      </c>
      <c r="BE432" s="128">
        <f>'Phase II Outputs'!AT323/1000</f>
        <v>-0.23732544849770318</v>
      </c>
      <c r="BF432" s="128">
        <f>'Phase II Outputs'!AU323/1000</f>
        <v>-0.23542344496969211</v>
      </c>
      <c r="BG432" s="128">
        <f>'Phase II Outputs'!AV323/1000</f>
        <v>-0.23377953307221463</v>
      </c>
      <c r="BH432" s="128">
        <f>'Phase II Outputs'!AW323/1000</f>
        <v>-0.23214593994652563</v>
      </c>
      <c r="BI432" s="128">
        <f>'Phase II Outputs'!AX323/1000</f>
        <v>-0.2305237619625525</v>
      </c>
      <c r="BJ432" s="128">
        <f>'Phase II Outputs'!AY323/1000</f>
        <v>-0.2289117753099095</v>
      </c>
      <c r="BK432" s="128">
        <f>'Phase II Outputs'!AZ323/1000</f>
        <v>-0.2273133330181781</v>
      </c>
      <c r="BL432" s="128">
        <f>'Phase II Outputs'!BA323/1000</f>
        <v>-0.22572492408726774</v>
      </c>
      <c r="BM432" s="128">
        <f>'Phase II Outputs'!BB323/1000</f>
        <v>-0.22414761456217888</v>
      </c>
      <c r="BN432" s="128">
        <f>'Phase II Outputs'!BC323/1000</f>
        <v>-0.2225802144823785</v>
      </c>
      <c r="BO432" s="128">
        <f>'Phase II Outputs'!BD323/1000</f>
        <v>-3.4851875262125531E-6</v>
      </c>
      <c r="BP432" s="128">
        <f>'Phase II Outputs'!BE323/1000</f>
        <v>0</v>
      </c>
      <c r="BQ432" s="128">
        <f>'Phase II Outputs'!BF323/1000</f>
        <v>0</v>
      </c>
    </row>
    <row r="433" spans="3:69" x14ac:dyDescent="0.3">
      <c r="P433" s="118" t="s">
        <v>117</v>
      </c>
      <c r="Q433" s="110" t="s">
        <v>51</v>
      </c>
      <c r="R433" s="119" t="s">
        <v>88</v>
      </c>
      <c r="S433" s="129">
        <f t="shared" si="46"/>
        <v>-8.6669560775002168</v>
      </c>
      <c r="X433" s="128">
        <f>'Phase II Outputs'!M331/1000</f>
        <v>0</v>
      </c>
      <c r="Y433" s="128">
        <f>'Phase II Outputs'!N331/1000</f>
        <v>0</v>
      </c>
      <c r="Z433" s="128">
        <f>'Phase II Outputs'!O331/1000</f>
        <v>0</v>
      </c>
      <c r="AA433" s="128">
        <f>'Phase II Outputs'!P331/1000</f>
        <v>-0.30780859217810336</v>
      </c>
      <c r="AB433" s="128">
        <f>'Phase II Outputs'!Q331/1000</f>
        <v>-0.31612197552550597</v>
      </c>
      <c r="AC433" s="128">
        <f>'Phase II Outputs'!R331/1000</f>
        <v>-0.31505398414310809</v>
      </c>
      <c r="AD433" s="128">
        <f>'Phase II Outputs'!S331/1000</f>
        <v>-0.31401834971955034</v>
      </c>
      <c r="AE433" s="128">
        <f>'Phase II Outputs'!T331/1000</f>
        <v>-0.31292919245131851</v>
      </c>
      <c r="AF433" s="128">
        <f>'Phase II Outputs'!U331/1000</f>
        <v>-0.31187236603244278</v>
      </c>
      <c r="AG433" s="128">
        <f>'Phase II Outputs'!V331/1000</f>
        <v>-0.31081923526972072</v>
      </c>
      <c r="AH433" s="128">
        <f>'Phase II Outputs'!W331/1000</f>
        <v>-0.30979841968700061</v>
      </c>
      <c r="AI433" s="128">
        <f>'Phase II Outputs'!X331/1000</f>
        <v>-0.30872400909853592</v>
      </c>
      <c r="AJ433" s="128">
        <f>'Phase II Outputs'!Y331/1000</f>
        <v>-0.30768188794389084</v>
      </c>
      <c r="AK433" s="128">
        <f>'Phase II Outputs'!Z331/1000</f>
        <v>-0.3066434110220066</v>
      </c>
      <c r="AL433" s="128">
        <f>'Phase II Outputs'!AA331/1000</f>
        <v>-0.30563720808261974</v>
      </c>
      <c r="AM433" s="128">
        <f>'Phase II Outputs'!AB331/1000</f>
        <v>-0.30457733898050682</v>
      </c>
      <c r="AN433" s="128">
        <f>'Phase II Outputs'!AC331/1000</f>
        <v>-0.30354971847295553</v>
      </c>
      <c r="AO433" s="128">
        <f>'Phase II Outputs'!AD331/1000</f>
        <v>-0.30252569149030539</v>
      </c>
      <c r="AP433" s="128">
        <f>'Phase II Outputs'!AE331/1000</f>
        <v>-0.17447410589153581</v>
      </c>
      <c r="AQ433" s="128">
        <f>'Phase II Outputs'!AF331/1000</f>
        <v>-0.16899619736097435</v>
      </c>
      <c r="AR433" s="128">
        <f>'Phase II Outputs'!AG331/1000</f>
        <v>-0.1680587153709045</v>
      </c>
      <c r="AS433" s="128">
        <f>'Phase II Outputs'!AH331/1000</f>
        <v>-0.16764367505288727</v>
      </c>
      <c r="AT433" s="128">
        <f>'Phase II Outputs'!AI331/1000</f>
        <v>-0.16722907862968497</v>
      </c>
      <c r="AU433" s="128">
        <f>'Phase II Outputs'!AJ331/1000</f>
        <v>-0.1663018009822663</v>
      </c>
      <c r="AV433" s="128">
        <f>'Phase II Outputs'!AK331/1000</f>
        <v>-0.16640363643417763</v>
      </c>
      <c r="AW433" s="128">
        <f>'Phase II Outputs'!AL331/1000</f>
        <v>-0.16514074053887765</v>
      </c>
      <c r="AX433" s="128">
        <f>'Phase II Outputs'!AM331/1000</f>
        <v>-0.16456285636604392</v>
      </c>
      <c r="AY433" s="128">
        <f>'Phase II Outputs'!AN331/1000</f>
        <v>-0.16381872665503078</v>
      </c>
      <c r="AZ433" s="128">
        <f>'Phase II Outputs'!AO331/1000</f>
        <v>-0.16375126792059969</v>
      </c>
      <c r="BA433" s="128">
        <f>'Phase II Outputs'!AP331/1000</f>
        <v>-0.16284288141886819</v>
      </c>
      <c r="BB433" s="128">
        <f>'Phase II Outputs'!AQ331/1000</f>
        <v>-0.16244033003635661</v>
      </c>
      <c r="BC433" s="128">
        <f>'Phase II Outputs'!AR331/1000</f>
        <v>-0.16220609150559687</v>
      </c>
      <c r="BD433" s="128">
        <f>'Phase II Outputs'!AS331/1000</f>
        <v>-0.16172989110137587</v>
      </c>
      <c r="BE433" s="128">
        <f>'Phase II Outputs'!AT331/1000</f>
        <v>-0.15942276747446191</v>
      </c>
      <c r="BF433" s="128">
        <f>'Phase II Outputs'!AU331/1000</f>
        <v>-0.15814512622042487</v>
      </c>
      <c r="BG433" s="128">
        <f>'Phase II Outputs'!AV331/1000</f>
        <v>-0.15704080779023849</v>
      </c>
      <c r="BH433" s="128">
        <f>'Phase II Outputs'!AW331/1000</f>
        <v>-0.15594344575564356</v>
      </c>
      <c r="BI433" s="128">
        <f>'Phase II Outputs'!AX331/1000</f>
        <v>-0.15485375181351396</v>
      </c>
      <c r="BJ433" s="128">
        <f>'Phase II Outputs'!AY331/1000</f>
        <v>-0.15377092797358238</v>
      </c>
      <c r="BK433" s="128">
        <f>'Phase II Outputs'!AZ331/1000</f>
        <v>-0.1526971543212006</v>
      </c>
      <c r="BL433" s="128">
        <f>'Phase II Outputs'!BA331/1000</f>
        <v>-0.15163014465472849</v>
      </c>
      <c r="BM433" s="128">
        <f>'Phase II Outputs'!BB331/1000</f>
        <v>-0.15057059098593628</v>
      </c>
      <c r="BN433" s="128">
        <f>'Phase II Outputs'!BC331/1000</f>
        <v>-0.14951771739648331</v>
      </c>
      <c r="BO433" s="128">
        <f>'Phase II Outputs'!BD331/1000</f>
        <v>-2.2677512546715194E-6</v>
      </c>
      <c r="BP433" s="128">
        <f>'Phase II Outputs'!BE331/1000</f>
        <v>0</v>
      </c>
      <c r="BQ433" s="128">
        <f>'Phase II Outputs'!BF331/1000</f>
        <v>0</v>
      </c>
    </row>
    <row r="434" spans="3:69" x14ac:dyDescent="0.3">
      <c r="P434" s="118" t="s">
        <v>125</v>
      </c>
      <c r="Q434" s="110" t="s">
        <v>52</v>
      </c>
      <c r="R434" s="119" t="s">
        <v>88</v>
      </c>
      <c r="S434" s="129">
        <f t="shared" si="46"/>
        <v>0</v>
      </c>
      <c r="X434" s="128">
        <f>'Phase II Outputs'!M339/1000</f>
        <v>0</v>
      </c>
      <c r="Y434" s="128">
        <f>'Phase II Outputs'!N339/1000</f>
        <v>0</v>
      </c>
      <c r="Z434" s="128">
        <f>'Phase II Outputs'!O339/1000</f>
        <v>0</v>
      </c>
      <c r="AA434" s="128">
        <f>'Phase II Outputs'!P339/1000</f>
        <v>0</v>
      </c>
      <c r="AB434" s="128">
        <f>'Phase II Outputs'!Q339/1000</f>
        <v>0</v>
      </c>
      <c r="AC434" s="128">
        <f>'Phase II Outputs'!R339/1000</f>
        <v>0</v>
      </c>
      <c r="AD434" s="128">
        <f>'Phase II Outputs'!S339/1000</f>
        <v>0</v>
      </c>
      <c r="AE434" s="128">
        <f>'Phase II Outputs'!T339/1000</f>
        <v>0</v>
      </c>
      <c r="AF434" s="128">
        <f>'Phase II Outputs'!U339/1000</f>
        <v>0</v>
      </c>
      <c r="AG434" s="128">
        <f>'Phase II Outputs'!V339/1000</f>
        <v>0</v>
      </c>
      <c r="AH434" s="128">
        <f>'Phase II Outputs'!W339/1000</f>
        <v>0</v>
      </c>
      <c r="AI434" s="128">
        <f>'Phase II Outputs'!X339/1000</f>
        <v>0</v>
      </c>
      <c r="AJ434" s="128">
        <f>'Phase II Outputs'!Y339/1000</f>
        <v>0</v>
      </c>
      <c r="AK434" s="128">
        <f>'Phase II Outputs'!Z339/1000</f>
        <v>0</v>
      </c>
      <c r="AL434" s="128">
        <f>'Phase II Outputs'!AA339/1000</f>
        <v>0</v>
      </c>
      <c r="AM434" s="128">
        <f>'Phase II Outputs'!AB339/1000</f>
        <v>0</v>
      </c>
      <c r="AN434" s="128">
        <f>'Phase II Outputs'!AC339/1000</f>
        <v>0</v>
      </c>
      <c r="AO434" s="128">
        <f>'Phase II Outputs'!AD339/1000</f>
        <v>0</v>
      </c>
      <c r="AP434" s="128">
        <f>'Phase II Outputs'!AE339/1000</f>
        <v>0</v>
      </c>
      <c r="AQ434" s="128">
        <f>'Phase II Outputs'!AF339/1000</f>
        <v>0</v>
      </c>
      <c r="AR434" s="128">
        <f>'Phase II Outputs'!AG339/1000</f>
        <v>0</v>
      </c>
      <c r="AS434" s="128">
        <f>'Phase II Outputs'!AH339/1000</f>
        <v>0</v>
      </c>
      <c r="AT434" s="128">
        <f>'Phase II Outputs'!AI339/1000</f>
        <v>0</v>
      </c>
      <c r="AU434" s="128">
        <f>'Phase II Outputs'!AJ339/1000</f>
        <v>0</v>
      </c>
      <c r="AV434" s="128">
        <f>'Phase II Outputs'!AK339/1000</f>
        <v>0</v>
      </c>
      <c r="AW434" s="128">
        <f>'Phase II Outputs'!AL339/1000</f>
        <v>0</v>
      </c>
      <c r="AX434" s="128">
        <f>'Phase II Outputs'!AM339/1000</f>
        <v>0</v>
      </c>
      <c r="AY434" s="128">
        <f>'Phase II Outputs'!AN339/1000</f>
        <v>0</v>
      </c>
      <c r="AZ434" s="128">
        <f>'Phase II Outputs'!AO339/1000</f>
        <v>0</v>
      </c>
      <c r="BA434" s="128">
        <f>'Phase II Outputs'!AP339/1000</f>
        <v>0</v>
      </c>
      <c r="BB434" s="128">
        <f>'Phase II Outputs'!AQ339/1000</f>
        <v>0</v>
      </c>
      <c r="BC434" s="128">
        <f>'Phase II Outputs'!AR339/1000</f>
        <v>0</v>
      </c>
      <c r="BD434" s="128">
        <f>'Phase II Outputs'!AS339/1000</f>
        <v>0</v>
      </c>
      <c r="BE434" s="128">
        <f>'Phase II Outputs'!AT339/1000</f>
        <v>0</v>
      </c>
      <c r="BF434" s="128">
        <f>'Phase II Outputs'!AU339/1000</f>
        <v>0</v>
      </c>
      <c r="BG434" s="128">
        <f>'Phase II Outputs'!AV339/1000</f>
        <v>0</v>
      </c>
      <c r="BH434" s="128">
        <f>'Phase II Outputs'!AW339/1000</f>
        <v>0</v>
      </c>
      <c r="BI434" s="128">
        <f>'Phase II Outputs'!AX339/1000</f>
        <v>0</v>
      </c>
      <c r="BJ434" s="128">
        <f>'Phase II Outputs'!AY339/1000</f>
        <v>0</v>
      </c>
      <c r="BK434" s="128">
        <f>'Phase II Outputs'!AZ339/1000</f>
        <v>0</v>
      </c>
      <c r="BL434" s="128">
        <f>'Phase II Outputs'!BA339/1000</f>
        <v>0</v>
      </c>
      <c r="BM434" s="128">
        <f>'Phase II Outputs'!BB339/1000</f>
        <v>0</v>
      </c>
      <c r="BN434" s="128">
        <f>'Phase II Outputs'!BC339/1000</f>
        <v>0</v>
      </c>
      <c r="BO434" s="128">
        <f>'Phase II Outputs'!BD339/1000</f>
        <v>0</v>
      </c>
      <c r="BP434" s="128">
        <f>'Phase II Outputs'!BE339/1000</f>
        <v>0</v>
      </c>
      <c r="BQ434" s="128">
        <f>'Phase II Outputs'!BF339/1000</f>
        <v>0</v>
      </c>
    </row>
    <row r="435" spans="3:69" x14ac:dyDescent="0.3">
      <c r="P435" s="118" t="s">
        <v>121</v>
      </c>
      <c r="Q435" s="110" t="s">
        <v>53</v>
      </c>
      <c r="R435" s="119" t="s">
        <v>88</v>
      </c>
      <c r="S435" s="129">
        <f t="shared" si="46"/>
        <v>0</v>
      </c>
      <c r="X435" s="128">
        <f>'Phase II Outputs'!M347/1000</f>
        <v>0</v>
      </c>
      <c r="Y435" s="128">
        <f>'Phase II Outputs'!N347/1000</f>
        <v>0</v>
      </c>
      <c r="Z435" s="128">
        <f>'Phase II Outputs'!O347/1000</f>
        <v>0</v>
      </c>
      <c r="AA435" s="128">
        <f>'Phase II Outputs'!P347/1000</f>
        <v>0</v>
      </c>
      <c r="AB435" s="128">
        <f>'Phase II Outputs'!Q347/1000</f>
        <v>0</v>
      </c>
      <c r="AC435" s="128">
        <f>'Phase II Outputs'!R347/1000</f>
        <v>0</v>
      </c>
      <c r="AD435" s="128">
        <f>'Phase II Outputs'!S347/1000</f>
        <v>0</v>
      </c>
      <c r="AE435" s="128">
        <f>'Phase II Outputs'!T347/1000</f>
        <v>0</v>
      </c>
      <c r="AF435" s="128">
        <f>'Phase II Outputs'!U347/1000</f>
        <v>0</v>
      </c>
      <c r="AG435" s="128">
        <f>'Phase II Outputs'!V347/1000</f>
        <v>0</v>
      </c>
      <c r="AH435" s="128">
        <f>'Phase II Outputs'!W347/1000</f>
        <v>0</v>
      </c>
      <c r="AI435" s="128">
        <f>'Phase II Outputs'!X347/1000</f>
        <v>0</v>
      </c>
      <c r="AJ435" s="128">
        <f>'Phase II Outputs'!Y347/1000</f>
        <v>0</v>
      </c>
      <c r="AK435" s="128">
        <f>'Phase II Outputs'!Z347/1000</f>
        <v>0</v>
      </c>
      <c r="AL435" s="128">
        <f>'Phase II Outputs'!AA347/1000</f>
        <v>0</v>
      </c>
      <c r="AM435" s="128">
        <f>'Phase II Outputs'!AB347/1000</f>
        <v>0</v>
      </c>
      <c r="AN435" s="128">
        <f>'Phase II Outputs'!AC347/1000</f>
        <v>0</v>
      </c>
      <c r="AO435" s="128">
        <f>'Phase II Outputs'!AD347/1000</f>
        <v>0</v>
      </c>
      <c r="AP435" s="128">
        <f>'Phase II Outputs'!AE347/1000</f>
        <v>0</v>
      </c>
      <c r="AQ435" s="128">
        <f>'Phase II Outputs'!AF347/1000</f>
        <v>0</v>
      </c>
      <c r="AR435" s="128">
        <f>'Phase II Outputs'!AG347/1000</f>
        <v>0</v>
      </c>
      <c r="AS435" s="128">
        <f>'Phase II Outputs'!AH347/1000</f>
        <v>0</v>
      </c>
      <c r="AT435" s="128">
        <f>'Phase II Outputs'!AI347/1000</f>
        <v>0</v>
      </c>
      <c r="AU435" s="128">
        <f>'Phase II Outputs'!AJ347/1000</f>
        <v>0</v>
      </c>
      <c r="AV435" s="128">
        <f>'Phase II Outputs'!AK347/1000</f>
        <v>0</v>
      </c>
      <c r="AW435" s="128">
        <f>'Phase II Outputs'!AL347/1000</f>
        <v>0</v>
      </c>
      <c r="AX435" s="128">
        <f>'Phase II Outputs'!AM347/1000</f>
        <v>0</v>
      </c>
      <c r="AY435" s="128">
        <f>'Phase II Outputs'!AN347/1000</f>
        <v>0</v>
      </c>
      <c r="AZ435" s="128">
        <f>'Phase II Outputs'!AO347/1000</f>
        <v>0</v>
      </c>
      <c r="BA435" s="128">
        <f>'Phase II Outputs'!AP347/1000</f>
        <v>0</v>
      </c>
      <c r="BB435" s="128">
        <f>'Phase II Outputs'!AQ347/1000</f>
        <v>0</v>
      </c>
      <c r="BC435" s="128">
        <f>'Phase II Outputs'!AR347/1000</f>
        <v>0</v>
      </c>
      <c r="BD435" s="128">
        <f>'Phase II Outputs'!AS347/1000</f>
        <v>0</v>
      </c>
      <c r="BE435" s="128">
        <f>'Phase II Outputs'!AT347/1000</f>
        <v>0</v>
      </c>
      <c r="BF435" s="128">
        <f>'Phase II Outputs'!AU347/1000</f>
        <v>0</v>
      </c>
      <c r="BG435" s="128">
        <f>'Phase II Outputs'!AV347/1000</f>
        <v>0</v>
      </c>
      <c r="BH435" s="128">
        <f>'Phase II Outputs'!AW347/1000</f>
        <v>0</v>
      </c>
      <c r="BI435" s="128">
        <f>'Phase II Outputs'!AX347/1000</f>
        <v>0</v>
      </c>
      <c r="BJ435" s="128">
        <f>'Phase II Outputs'!AY347/1000</f>
        <v>0</v>
      </c>
      <c r="BK435" s="128">
        <f>'Phase II Outputs'!AZ347/1000</f>
        <v>0</v>
      </c>
      <c r="BL435" s="128">
        <f>'Phase II Outputs'!BA347/1000</f>
        <v>0</v>
      </c>
      <c r="BM435" s="128">
        <f>'Phase II Outputs'!BB347/1000</f>
        <v>0</v>
      </c>
      <c r="BN435" s="128">
        <f>'Phase II Outputs'!BC347/1000</f>
        <v>0</v>
      </c>
      <c r="BO435" s="128">
        <f>'Phase II Outputs'!BD347/1000</f>
        <v>0</v>
      </c>
      <c r="BP435" s="128">
        <f>'Phase II Outputs'!BE347/1000</f>
        <v>0</v>
      </c>
      <c r="BQ435" s="128">
        <f>'Phase II Outputs'!BF347/1000</f>
        <v>0</v>
      </c>
    </row>
    <row r="436" spans="3:69" x14ac:dyDescent="0.3">
      <c r="P436" s="125" t="s">
        <v>103</v>
      </c>
      <c r="Q436" s="126"/>
      <c r="R436" s="127" t="s">
        <v>88</v>
      </c>
      <c r="S436" s="130">
        <f t="shared" si="46"/>
        <v>-21.755715765755234</v>
      </c>
      <c r="T436" s="126"/>
      <c r="U436" s="126"/>
      <c r="V436" s="126"/>
      <c r="W436" s="126"/>
      <c r="X436" s="130">
        <f t="shared" ref="X436:BQ436" si="51">SUM(X432:X435)</f>
        <v>0</v>
      </c>
      <c r="Y436" s="130">
        <f t="shared" si="51"/>
        <v>0</v>
      </c>
      <c r="Z436" s="130">
        <f t="shared" si="51"/>
        <v>0</v>
      </c>
      <c r="AA436" s="130">
        <f t="shared" si="51"/>
        <v>-0.77736892427465776</v>
      </c>
      <c r="AB436" s="130">
        <f t="shared" si="51"/>
        <v>-0.78695884524392112</v>
      </c>
      <c r="AC436" s="130">
        <f t="shared" si="51"/>
        <v>-0.78874861076352909</v>
      </c>
      <c r="AD436" s="130">
        <f t="shared" si="51"/>
        <v>-0.78762162328946128</v>
      </c>
      <c r="AE436" s="130">
        <f t="shared" si="51"/>
        <v>-0.78489466014651199</v>
      </c>
      <c r="AF436" s="130">
        <f t="shared" si="51"/>
        <v>-0.7826563948004881</v>
      </c>
      <c r="AG436" s="130">
        <f t="shared" si="51"/>
        <v>-0.78003556092919157</v>
      </c>
      <c r="AH436" s="130">
        <f t="shared" si="51"/>
        <v>-0.77751299457917611</v>
      </c>
      <c r="AI436" s="130">
        <f t="shared" si="51"/>
        <v>-0.77482135590181711</v>
      </c>
      <c r="AJ436" s="130">
        <f t="shared" si="51"/>
        <v>-0.77222792067348034</v>
      </c>
      <c r="AK436" s="130">
        <f t="shared" si="51"/>
        <v>-0.76964355452658384</v>
      </c>
      <c r="AL436" s="130">
        <f t="shared" si="51"/>
        <v>-0.76715735386096229</v>
      </c>
      <c r="AM436" s="130">
        <f t="shared" si="51"/>
        <v>-0.76450190281668062</v>
      </c>
      <c r="AN436" s="130">
        <f t="shared" si="51"/>
        <v>-0.7619445540729517</v>
      </c>
      <c r="AO436" s="130">
        <f t="shared" si="51"/>
        <v>-0.75939614821847445</v>
      </c>
      <c r="AP436" s="130">
        <f t="shared" si="51"/>
        <v>-0.5272624688456039</v>
      </c>
      <c r="AQ436" s="130">
        <f t="shared" si="51"/>
        <v>-0.42056596753394793</v>
      </c>
      <c r="AR436" s="130">
        <f t="shared" si="51"/>
        <v>-0.41823293858799354</v>
      </c>
      <c r="AS436" s="130">
        <f t="shared" si="51"/>
        <v>-0.41720006426514894</v>
      </c>
      <c r="AT436" s="130">
        <f t="shared" si="51"/>
        <v>-0.41616827514942412</v>
      </c>
      <c r="AU436" s="130">
        <f t="shared" si="51"/>
        <v>-0.41386066032806523</v>
      </c>
      <c r="AV436" s="130">
        <f t="shared" si="51"/>
        <v>-0.41411408925742077</v>
      </c>
      <c r="AW436" s="130">
        <f t="shared" si="51"/>
        <v>-0.41097123135650004</v>
      </c>
      <c r="AX436" s="130">
        <f t="shared" si="51"/>
        <v>-0.40953308269535565</v>
      </c>
      <c r="AY436" s="130">
        <f t="shared" si="51"/>
        <v>-0.40768125171887676</v>
      </c>
      <c r="AZ436" s="130">
        <f t="shared" si="51"/>
        <v>-0.40751337310173824</v>
      </c>
      <c r="BA436" s="130">
        <f t="shared" si="51"/>
        <v>-0.40525275153769524</v>
      </c>
      <c r="BB436" s="130">
        <f t="shared" si="51"/>
        <v>-0.40425093841265436</v>
      </c>
      <c r="BC436" s="130">
        <f t="shared" si="51"/>
        <v>-0.40366802850739669</v>
      </c>
      <c r="BD436" s="130">
        <f t="shared" si="51"/>
        <v>-0.40247606312592382</v>
      </c>
      <c r="BE436" s="130">
        <f t="shared" si="51"/>
        <v>-0.39674821597216509</v>
      </c>
      <c r="BF436" s="130">
        <f t="shared" si="51"/>
        <v>-0.39356857119011701</v>
      </c>
      <c r="BG436" s="130">
        <f t="shared" si="51"/>
        <v>-0.3908203408624531</v>
      </c>
      <c r="BH436" s="130">
        <f t="shared" si="51"/>
        <v>-0.38808938570216922</v>
      </c>
      <c r="BI436" s="130">
        <f t="shared" si="51"/>
        <v>-0.38537751377606644</v>
      </c>
      <c r="BJ436" s="130">
        <f t="shared" si="51"/>
        <v>-0.38268270328349185</v>
      </c>
      <c r="BK436" s="130">
        <f t="shared" si="51"/>
        <v>-0.3800104873393787</v>
      </c>
      <c r="BL436" s="130">
        <f t="shared" si="51"/>
        <v>-0.3773550687419962</v>
      </c>
      <c r="BM436" s="130">
        <f t="shared" si="51"/>
        <v>-0.37471820554811519</v>
      </c>
      <c r="BN436" s="130">
        <f t="shared" si="51"/>
        <v>-0.37209793187886181</v>
      </c>
      <c r="BO436" s="130">
        <f t="shared" si="51"/>
        <v>-5.7529387808840729E-6</v>
      </c>
      <c r="BP436" s="130">
        <f t="shared" si="51"/>
        <v>0</v>
      </c>
      <c r="BQ436" s="130">
        <f t="shared" si="51"/>
        <v>0</v>
      </c>
    </row>
    <row r="437" spans="3:69" x14ac:dyDescent="0.3">
      <c r="P437" s="120" t="s">
        <v>95</v>
      </c>
      <c r="Q437" s="121"/>
      <c r="R437" s="122" t="s">
        <v>88</v>
      </c>
      <c r="S437" s="131">
        <f t="shared" si="46"/>
        <v>778.19396927209232</v>
      </c>
      <c r="T437" s="121"/>
      <c r="U437" s="121"/>
      <c r="V437" s="121"/>
      <c r="W437" s="123"/>
      <c r="X437" s="132">
        <f t="shared" ref="X437:BQ437" si="52">X422+X425+X428+X431+X436</f>
        <v>0</v>
      </c>
      <c r="Y437" s="132">
        <f t="shared" si="52"/>
        <v>0</v>
      </c>
      <c r="Z437" s="132">
        <f t="shared" si="52"/>
        <v>0</v>
      </c>
      <c r="AA437" s="132">
        <f t="shared" si="52"/>
        <v>19.75241087955072</v>
      </c>
      <c r="AB437" s="132">
        <f t="shared" si="52"/>
        <v>20.020717569137997</v>
      </c>
      <c r="AC437" s="132">
        <f t="shared" si="52"/>
        <v>20.054343293238848</v>
      </c>
      <c r="AD437" s="132">
        <f t="shared" si="52"/>
        <v>19.965954415052288</v>
      </c>
      <c r="AE437" s="132">
        <f t="shared" si="52"/>
        <v>20.206243942312224</v>
      </c>
      <c r="AF437" s="132">
        <f t="shared" si="52"/>
        <v>20.904637911937261</v>
      </c>
      <c r="AG437" s="132">
        <f t="shared" si="52"/>
        <v>20.521563989146411</v>
      </c>
      <c r="AH437" s="132">
        <f t="shared" si="52"/>
        <v>20.84493131890212</v>
      </c>
      <c r="AI437" s="132">
        <f t="shared" si="52"/>
        <v>21.123294187485417</v>
      </c>
      <c r="AJ437" s="132">
        <f t="shared" si="52"/>
        <v>21.312967745179826</v>
      </c>
      <c r="AK437" s="132">
        <f t="shared" si="52"/>
        <v>20.650242354997985</v>
      </c>
      <c r="AL437" s="132">
        <f t="shared" si="52"/>
        <v>20.692406397462104</v>
      </c>
      <c r="AM437" s="132">
        <f t="shared" si="52"/>
        <v>20.958232496637525</v>
      </c>
      <c r="AN437" s="132">
        <f t="shared" si="52"/>
        <v>21.114880899280177</v>
      </c>
      <c r="AO437" s="132">
        <f t="shared" si="52"/>
        <v>21.081096947367715</v>
      </c>
      <c r="AP437" s="132">
        <f t="shared" si="52"/>
        <v>20.509757228873777</v>
      </c>
      <c r="AQ437" s="132">
        <f t="shared" si="52"/>
        <v>20.34593168471109</v>
      </c>
      <c r="AR437" s="132">
        <f t="shared" si="52"/>
        <v>20.28409369354485</v>
      </c>
      <c r="AS437" s="132">
        <f t="shared" si="52"/>
        <v>20.427002517394133</v>
      </c>
      <c r="AT437" s="132">
        <f t="shared" si="52"/>
        <v>20.330211691967314</v>
      </c>
      <c r="AU437" s="132">
        <f t="shared" si="52"/>
        <v>20.186480590768898</v>
      </c>
      <c r="AV437" s="132">
        <f t="shared" si="52"/>
        <v>23.082200060343634</v>
      </c>
      <c r="AW437" s="132">
        <f t="shared" si="52"/>
        <v>23.128209752118885</v>
      </c>
      <c r="AX437" s="132">
        <f t="shared" si="52"/>
        <v>23.108694352958594</v>
      </c>
      <c r="AY437" s="132">
        <f t="shared" si="52"/>
        <v>23.845014634246894</v>
      </c>
      <c r="AZ437" s="132">
        <f t="shared" si="52"/>
        <v>20.11512126536482</v>
      </c>
      <c r="BA437" s="132">
        <f t="shared" si="52"/>
        <v>16.226769480162861</v>
      </c>
      <c r="BB437" s="132">
        <f t="shared" si="52"/>
        <v>16.266084273838135</v>
      </c>
      <c r="BC437" s="132">
        <f t="shared" si="52"/>
        <v>16.241369254477629</v>
      </c>
      <c r="BD437" s="132">
        <f t="shared" si="52"/>
        <v>16.342325606390091</v>
      </c>
      <c r="BE437" s="132">
        <f t="shared" si="52"/>
        <v>16.33473260795741</v>
      </c>
      <c r="BF437" s="132">
        <f t="shared" si="52"/>
        <v>16.030416184575529</v>
      </c>
      <c r="BG437" s="132">
        <f t="shared" si="52"/>
        <v>16.244664162336704</v>
      </c>
      <c r="BH437" s="132">
        <f t="shared" si="52"/>
        <v>16.461535294545012</v>
      </c>
      <c r="BI437" s="132">
        <f t="shared" si="52"/>
        <v>16.681143861696729</v>
      </c>
      <c r="BJ437" s="132">
        <f t="shared" si="52"/>
        <v>16.903442065777632</v>
      </c>
      <c r="BK437" s="132">
        <f t="shared" si="52"/>
        <v>17.128716231073721</v>
      </c>
      <c r="BL437" s="132">
        <f t="shared" si="52"/>
        <v>17.35675263203116</v>
      </c>
      <c r="BM437" s="132">
        <f t="shared" si="52"/>
        <v>17.587671692963369</v>
      </c>
      <c r="BN437" s="132">
        <f t="shared" si="52"/>
        <v>17.821422944755607</v>
      </c>
      <c r="BO437" s="132">
        <f t="shared" si="52"/>
        <v>2.8115952942119878E-4</v>
      </c>
      <c r="BP437" s="132">
        <f t="shared" si="52"/>
        <v>0</v>
      </c>
      <c r="BQ437" s="132">
        <f t="shared" si="52"/>
        <v>0</v>
      </c>
    </row>
    <row r="440" spans="3:69" x14ac:dyDescent="0.3">
      <c r="C440" s="115">
        <f>+MAX($B$10:C439)+0.1</f>
        <v>5.2999999999999989</v>
      </c>
      <c r="D440" s="114" t="s">
        <v>26</v>
      </c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  <c r="AT440" s="116"/>
      <c r="AU440" s="116"/>
      <c r="AV440" s="116"/>
      <c r="AW440" s="116"/>
      <c r="AX440" s="116"/>
      <c r="AY440" s="116"/>
      <c r="AZ440" s="116"/>
      <c r="BA440" s="116"/>
      <c r="BB440" s="116"/>
      <c r="BC440" s="116"/>
      <c r="BD440" s="116"/>
      <c r="BE440" s="116"/>
      <c r="BF440" s="116"/>
      <c r="BG440" s="116"/>
      <c r="BH440" s="116"/>
      <c r="BI440" s="116"/>
      <c r="BJ440" s="116"/>
      <c r="BK440" s="116"/>
      <c r="BL440" s="116"/>
      <c r="BM440" s="116"/>
      <c r="BN440" s="116"/>
      <c r="BO440" s="116"/>
      <c r="BP440" s="116"/>
      <c r="BQ440" s="116"/>
    </row>
    <row r="442" spans="3:69" x14ac:dyDescent="0.3">
      <c r="P442" s="118" t="s">
        <v>116</v>
      </c>
      <c r="Q442" s="110" t="s">
        <v>50</v>
      </c>
      <c r="R442" s="119" t="s">
        <v>88</v>
      </c>
      <c r="S442" s="129">
        <f>SUM(X442:BQ442)</f>
        <v>245.95157548848672</v>
      </c>
      <c r="X442" s="128">
        <f>'Phase II Outputs'!M451/1000</f>
        <v>0</v>
      </c>
      <c r="Y442" s="128">
        <f>'Phase II Outputs'!N451/1000</f>
        <v>0</v>
      </c>
      <c r="Z442" s="128">
        <f>'Phase II Outputs'!O451/1000</f>
        <v>0</v>
      </c>
      <c r="AA442" s="128">
        <f>'Phase II Outputs'!P451/1000</f>
        <v>6.1639669207008927</v>
      </c>
      <c r="AB442" s="128">
        <f>'Phase II Outputs'!Q451/1000</f>
        <v>6.2068306481075926</v>
      </c>
      <c r="AC442" s="128">
        <f>'Phase II Outputs'!R451/1000</f>
        <v>6.2871782016061131</v>
      </c>
      <c r="AD442" s="128">
        <f>'Phase II Outputs'!S451/1000</f>
        <v>6.3079889088734875</v>
      </c>
      <c r="AE442" s="128">
        <f>'Phase II Outputs'!T451/1000</f>
        <v>6.3000857617320509</v>
      </c>
      <c r="AF442" s="128">
        <f>'Phase II Outputs'!U451/1000</f>
        <v>6.2993558451252474</v>
      </c>
      <c r="AG442" s="128">
        <f>'Phase II Outputs'!V451/1000</f>
        <v>6.2901644989218308</v>
      </c>
      <c r="AH442" s="128">
        <f>'Phase II Outputs'!W451/1000</f>
        <v>6.2802561418519174</v>
      </c>
      <c r="AI442" s="128">
        <f>'Phase II Outputs'!X451/1000</f>
        <v>6.269869861799334</v>
      </c>
      <c r="AJ442" s="128">
        <f>'Phase II Outputs'!Y451/1000</f>
        <v>6.2587391956157861</v>
      </c>
      <c r="AK442" s="128">
        <f>'Phase II Outputs'!Z451/1000</f>
        <v>6.2469342530879199</v>
      </c>
      <c r="AL442" s="128">
        <f>'Phase II Outputs'!AA451/1000</f>
        <v>6.2343561812157366</v>
      </c>
      <c r="AM442" s="128">
        <f>'Phase II Outputs'!AB451/1000</f>
        <v>6.221243694693241</v>
      </c>
      <c r="AN442" s="128">
        <f>'Phase II Outputs'!AC451/1000</f>
        <v>6.2073284223143599</v>
      </c>
      <c r="AO442" s="128">
        <f>'Phase II Outputs'!AD451/1000</f>
        <v>6.1926795509372115</v>
      </c>
      <c r="AP442" s="128">
        <f>'Phase II Outputs'!AE451/1000</f>
        <v>6.069886399439036</v>
      </c>
      <c r="AQ442" s="128">
        <f>'Phase II Outputs'!AF451/1000</f>
        <v>5.9390230804916646</v>
      </c>
      <c r="AR442" s="128">
        <f>'Phase II Outputs'!AG451/1000</f>
        <v>5.8327927541137594</v>
      </c>
      <c r="AS442" s="128">
        <f>'Phase II Outputs'!AH451/1000</f>
        <v>5.795200954829788</v>
      </c>
      <c r="AT442" s="128">
        <f>'Phase II Outputs'!AI451/1000</f>
        <v>5.6943700771668313</v>
      </c>
      <c r="AU442" s="128">
        <f>'Phase II Outputs'!AJ451/1000</f>
        <v>5.6479150745446187</v>
      </c>
      <c r="AV442" s="128">
        <f>'Phase II Outputs'!AK451/1000</f>
        <v>5.4960413724113497</v>
      </c>
      <c r="AW442" s="128">
        <f>'Phase II Outputs'!AL451/1000</f>
        <v>5.5275492625620375</v>
      </c>
      <c r="AX442" s="128">
        <f>'Phase II Outputs'!AM451/1000</f>
        <v>5.4897385359536077</v>
      </c>
      <c r="AY442" s="128">
        <f>'Phase II Outputs'!AN451/1000</f>
        <v>6.081149085546274</v>
      </c>
      <c r="AZ442" s="128">
        <f>'Phase II Outputs'!AO451/1000</f>
        <v>6.3349952753564303</v>
      </c>
      <c r="BA442" s="128">
        <f>'Phase II Outputs'!AP451/1000</f>
        <v>6.3968097617427171</v>
      </c>
      <c r="BB442" s="128">
        <f>'Phase II Outputs'!AQ451/1000</f>
        <v>6.3683609097783211</v>
      </c>
      <c r="BC442" s="128">
        <f>'Phase II Outputs'!AR451/1000</f>
        <v>6.3005726736702483</v>
      </c>
      <c r="BD442" s="128">
        <f>'Phase II Outputs'!AS451/1000</f>
        <v>6.306784453806082</v>
      </c>
      <c r="BE442" s="128">
        <f>'Phase II Outputs'!AT451/1000</f>
        <v>6.2473212829349416</v>
      </c>
      <c r="BF442" s="128">
        <f>'Phase II Outputs'!AU451/1000</f>
        <v>6.0090366691952939</v>
      </c>
      <c r="BG442" s="128">
        <f>'Phase II Outputs'!AV451/1000</f>
        <v>6.0798213060799009</v>
      </c>
      <c r="BH442" s="128">
        <f>'Phase II Outputs'!AW451/1000</f>
        <v>6.1510269669918394</v>
      </c>
      <c r="BI442" s="128">
        <f>'Phase II Outputs'!AX451/1000</f>
        <v>6.2226996661223408</v>
      </c>
      <c r="BJ442" s="128">
        <f>'Phase II Outputs'!AY451/1000</f>
        <v>6.2947867664014012</v>
      </c>
      <c r="BK442" s="128">
        <f>'Phase II Outputs'!AZ451/1000</f>
        <v>6.3674375738986093</v>
      </c>
      <c r="BL442" s="128">
        <f>'Phase II Outputs'!BA451/1000</f>
        <v>6.4404979782788869</v>
      </c>
      <c r="BM442" s="128">
        <f>'Phase II Outputs'!BB451/1000</f>
        <v>6.5140158099225429</v>
      </c>
      <c r="BN442" s="128">
        <f>'Phase II Outputs'!BC451/1000</f>
        <v>6.5879348697639486</v>
      </c>
      <c r="BO442" s="128">
        <f>'Phase II Outputs'!BD451/1000</f>
        <v>-1.1171159098503428E-2</v>
      </c>
      <c r="BP442" s="128">
        <f>'Phase II Outputs'!BE451/1000</f>
        <v>0</v>
      </c>
      <c r="BQ442" s="128">
        <f>'Phase II Outputs'!BF451/1000</f>
        <v>0</v>
      </c>
    </row>
    <row r="443" spans="3:69" x14ac:dyDescent="0.3">
      <c r="P443" s="118" t="s">
        <v>117</v>
      </c>
      <c r="Q443" s="110" t="s">
        <v>51</v>
      </c>
      <c r="R443" s="119" t="s">
        <v>88</v>
      </c>
      <c r="S443" s="129">
        <f>SUM(X443:BQ443)</f>
        <v>162.48424253340968</v>
      </c>
      <c r="X443" s="128">
        <f>'Phase II Outputs'!M453/1000</f>
        <v>0</v>
      </c>
      <c r="Y443" s="128">
        <f>'Phase II Outputs'!N453/1000</f>
        <v>0</v>
      </c>
      <c r="Z443" s="128">
        <f>'Phase II Outputs'!O453/1000</f>
        <v>0</v>
      </c>
      <c r="AA443" s="128">
        <f>'Phase II Outputs'!P453/1000</f>
        <v>4.2104004355553499</v>
      </c>
      <c r="AB443" s="128">
        <f>'Phase II Outputs'!Q453/1000</f>
        <v>4.3920003249078468</v>
      </c>
      <c r="AC443" s="128">
        <f>'Phase II Outputs'!R453/1000</f>
        <v>4.3862836074413289</v>
      </c>
      <c r="AD443" s="128">
        <f>'Phase II Outputs'!S453/1000</f>
        <v>4.3800971051383657</v>
      </c>
      <c r="AE443" s="128">
        <f>'Phase II Outputs'!T453/1000</f>
        <v>4.3735653998641908</v>
      </c>
      <c r="AF443" s="128">
        <f>'Phase II Outputs'!U453/1000</f>
        <v>4.3665454726204045</v>
      </c>
      <c r="AG443" s="128">
        <f>'Phase II Outputs'!V453/1000</f>
        <v>4.3590723943759011</v>
      </c>
      <c r="AH443" s="128">
        <f>'Phase II Outputs'!W453/1000</f>
        <v>4.3510917361891952</v>
      </c>
      <c r="AI443" s="128">
        <f>'Phase II Outputs'!X453/1000</f>
        <v>4.3427278264320073</v>
      </c>
      <c r="AJ443" s="128">
        <f>'Phase II Outputs'!Y453/1000</f>
        <v>4.3338363627418586</v>
      </c>
      <c r="AK443" s="128">
        <f>'Phase II Outputs'!Z453/1000</f>
        <v>4.3244517936249505</v>
      </c>
      <c r="AL443" s="128">
        <f>'Phase II Outputs'!AA453/1000</f>
        <v>4.3145187121766577</v>
      </c>
      <c r="AM443" s="128">
        <f>'Phase II Outputs'!AB453/1000</f>
        <v>4.3041611348306335</v>
      </c>
      <c r="AN443" s="128">
        <f>'Phase II Outputs'!AC453/1000</f>
        <v>4.2932334075086036</v>
      </c>
      <c r="AO443" s="128">
        <f>'Phase II Outputs'!AD453/1000</f>
        <v>4.2817692923893471</v>
      </c>
      <c r="AP443" s="128">
        <f>'Phase II Outputs'!AE453/1000</f>
        <v>3.827680242594087</v>
      </c>
      <c r="AQ443" s="128">
        <f>'Phase II Outputs'!AF453/1000</f>
        <v>3.825285184302428</v>
      </c>
      <c r="AR443" s="128">
        <f>'Phase II Outputs'!AG453/1000</f>
        <v>3.7514726612051463</v>
      </c>
      <c r="AS443" s="128">
        <f>'Phase II Outputs'!AH453/1000</f>
        <v>3.7237202052533793</v>
      </c>
      <c r="AT443" s="128">
        <f>'Phase II Outputs'!AI453/1000</f>
        <v>3.6534363211895968</v>
      </c>
      <c r="AU443" s="128">
        <f>'Phase II Outputs'!AJ453/1000</f>
        <v>3.6196284086217427</v>
      </c>
      <c r="AV443" s="128">
        <f>'Phase II Outputs'!AK453/1000</f>
        <v>3.5149521829128236</v>
      </c>
      <c r="AW443" s="128">
        <f>'Phase II Outputs'!AL453/1000</f>
        <v>3.5334125559399081</v>
      </c>
      <c r="AX443" s="128">
        <f>'Phase II Outputs'!AM453/1000</f>
        <v>3.5052533475475363</v>
      </c>
      <c r="AY443" s="128">
        <f>'Phase II Outputs'!AN453/1000</f>
        <v>3.9135711474282</v>
      </c>
      <c r="AZ443" s="128">
        <f>'Phase II Outputs'!AO453/1000</f>
        <v>4.0812253859172243</v>
      </c>
      <c r="BA443" s="128">
        <f>'Phase II Outputs'!AP453/1000</f>
        <v>4.1198216947511632</v>
      </c>
      <c r="BB443" s="128">
        <f>'Phase II Outputs'!AQ453/1000</f>
        <v>4.0977240367898471</v>
      </c>
      <c r="BC443" s="128">
        <f>'Phase II Outputs'!AR453/1000</f>
        <v>4.0491387238644068</v>
      </c>
      <c r="BD443" s="128">
        <f>'Phase II Outputs'!AS453/1000</f>
        <v>4.0503915953745642</v>
      </c>
      <c r="BE443" s="128">
        <f>'Phase II Outputs'!AT453/1000</f>
        <v>4.0069002335412298</v>
      </c>
      <c r="BF443" s="128">
        <f>'Phase II Outputs'!AU453/1000</f>
        <v>3.8435996589417627</v>
      </c>
      <c r="BG443" s="128">
        <f>'Phase II Outputs'!AV453/1000</f>
        <v>3.8878488595619527</v>
      </c>
      <c r="BH443" s="128">
        <f>'Phase II Outputs'!AW453/1000</f>
        <v>3.9323159077968195</v>
      </c>
      <c r="BI443" s="128">
        <f>'Phase II Outputs'!AX453/1000</f>
        <v>3.9770293842953035</v>
      </c>
      <c r="BJ443" s="128">
        <f>'Phase II Outputs'!AY453/1000</f>
        <v>4.0219536487439553</v>
      </c>
      <c r="BK443" s="128">
        <f>'Phase II Outputs'!AZ453/1000</f>
        <v>4.0671844304025822</v>
      </c>
      <c r="BL443" s="128">
        <f>'Phase II Outputs'!BA453/1000</f>
        <v>4.1126199993166805</v>
      </c>
      <c r="BM443" s="128">
        <f>'Phase II Outputs'!BB453/1000</f>
        <v>4.1582899923889212</v>
      </c>
      <c r="BN443" s="128">
        <f>'Phase II Outputs'!BC453/1000</f>
        <v>4.2041563233991077</v>
      </c>
      <c r="BO443" s="128">
        <f>'Phase II Outputs'!BD453/1000</f>
        <v>-8.1246044672863699E-3</v>
      </c>
      <c r="BP443" s="128">
        <f>'Phase II Outputs'!BE453/1000</f>
        <v>0</v>
      </c>
      <c r="BQ443" s="128">
        <f>'Phase II Outputs'!BF453/1000</f>
        <v>0</v>
      </c>
    </row>
    <row r="444" spans="3:69" x14ac:dyDescent="0.3">
      <c r="P444" s="118" t="s">
        <v>125</v>
      </c>
      <c r="Q444" s="110" t="s">
        <v>52</v>
      </c>
      <c r="R444" s="119" t="s">
        <v>88</v>
      </c>
      <c r="S444" s="129">
        <f>SUM(X444:BQ444)</f>
        <v>77.302260601159944</v>
      </c>
      <c r="X444" s="128">
        <f>'Phase II Outputs'!M455/1000</f>
        <v>0</v>
      </c>
      <c r="Y444" s="128">
        <f>'Phase II Outputs'!N455/1000</f>
        <v>0</v>
      </c>
      <c r="Z444" s="128">
        <f>'Phase II Outputs'!O455/1000</f>
        <v>0</v>
      </c>
      <c r="AA444" s="128">
        <f>'Phase II Outputs'!P455/1000</f>
        <v>3.3675522909840412</v>
      </c>
      <c r="AB444" s="128">
        <f>'Phase II Outputs'!Q455/1000</f>
        <v>2.9384978971437659</v>
      </c>
      <c r="AC444" s="128">
        <f>'Phase II Outputs'!R455/1000</f>
        <v>2.7596366469934837</v>
      </c>
      <c r="AD444" s="128">
        <f>'Phase II Outputs'!S455/1000</f>
        <v>2.5896371860119882</v>
      </c>
      <c r="AE444" s="128">
        <f>'Phase II Outputs'!T455/1000</f>
        <v>2.7289145335766682</v>
      </c>
      <c r="AF444" s="128">
        <f>'Phase II Outputs'!U455/1000</f>
        <v>3.1883788011167762</v>
      </c>
      <c r="AG444" s="128">
        <f>'Phase II Outputs'!V455/1000</f>
        <v>2.829271970635221</v>
      </c>
      <c r="AH444" s="128">
        <f>'Phase II Outputs'!W455/1000</f>
        <v>3.0310888012672343</v>
      </c>
      <c r="AI444" s="128">
        <f>'Phase II Outputs'!X455/1000</f>
        <v>3.1974739584426888</v>
      </c>
      <c r="AJ444" s="128">
        <f>'Phase II Outputs'!Y455/1000</f>
        <v>3.2948990398365732</v>
      </c>
      <c r="AK444" s="128">
        <f>'Phase II Outputs'!Z455/1000</f>
        <v>2.7017582921380181</v>
      </c>
      <c r="AL444" s="128">
        <f>'Phase II Outputs'!AA455/1000</f>
        <v>2.6753693972544914</v>
      </c>
      <c r="AM444" s="128">
        <f>'Phase II Outputs'!AB455/1000</f>
        <v>2.8299293029906436</v>
      </c>
      <c r="AN444" s="128">
        <f>'Phase II Outputs'!AC455/1000</f>
        <v>2.8977620353871769</v>
      </c>
      <c r="AO444" s="128">
        <f>'Phase II Outputs'!AD455/1000</f>
        <v>2.8176298428259896</v>
      </c>
      <c r="AP444" s="128">
        <f>'Phase II Outputs'!AE455/1000</f>
        <v>2.6378565896855117</v>
      </c>
      <c r="AQ444" s="128">
        <f>'Phase II Outputs'!AF455/1000</f>
        <v>2.4960056319937154</v>
      </c>
      <c r="AR444" s="128">
        <f>'Phase II Outputs'!AG455/1000</f>
        <v>2.5061349069846317</v>
      </c>
      <c r="AS444" s="128">
        <f>'Phase II Outputs'!AH455/1000</f>
        <v>2.5849397391589557</v>
      </c>
      <c r="AT444" s="128">
        <f>'Phase II Outputs'!AI455/1000</f>
        <v>2.5588084703511793</v>
      </c>
      <c r="AU444" s="128">
        <f>'Phase II Outputs'!AJ455/1000</f>
        <v>2.420710589542264</v>
      </c>
      <c r="AV444" s="128">
        <f>'Phase II Outputs'!AK455/1000</f>
        <v>1.5915715857623804</v>
      </c>
      <c r="AW444" s="128">
        <f>'Phase II Outputs'!AL455/1000</f>
        <v>4.700219726985682</v>
      </c>
      <c r="AX444" s="128">
        <f>'Phase II Outputs'!AM455/1000</f>
        <v>4.6431133931099522</v>
      </c>
      <c r="AY444" s="128">
        <f>'Phase II Outputs'!AN455/1000</f>
        <v>4.7230836843417094</v>
      </c>
      <c r="AZ444" s="128">
        <f>'Phase II Outputs'!AO455/1000</f>
        <v>2.5920162866391849</v>
      </c>
      <c r="BA444" s="128">
        <f>'Phase II Outputs'!AP455/1000</f>
        <v>0</v>
      </c>
      <c r="BB444" s="128">
        <f>'Phase II Outputs'!AQ455/1000</f>
        <v>0</v>
      </c>
      <c r="BC444" s="128">
        <f>'Phase II Outputs'!AR455/1000</f>
        <v>0</v>
      </c>
      <c r="BD444" s="128">
        <f>'Phase II Outputs'!AS455/1000</f>
        <v>0</v>
      </c>
      <c r="BE444" s="128">
        <f>'Phase II Outputs'!AT455/1000</f>
        <v>0</v>
      </c>
      <c r="BF444" s="128">
        <f>'Phase II Outputs'!AU455/1000</f>
        <v>0</v>
      </c>
      <c r="BG444" s="128">
        <f>'Phase II Outputs'!AV455/1000</f>
        <v>0</v>
      </c>
      <c r="BH444" s="128">
        <f>'Phase II Outputs'!AW455/1000</f>
        <v>0</v>
      </c>
      <c r="BI444" s="128">
        <f>'Phase II Outputs'!AX455/1000</f>
        <v>0</v>
      </c>
      <c r="BJ444" s="128">
        <f>'Phase II Outputs'!AY455/1000</f>
        <v>0</v>
      </c>
      <c r="BK444" s="128">
        <f>'Phase II Outputs'!AZ455/1000</f>
        <v>0</v>
      </c>
      <c r="BL444" s="128">
        <f>'Phase II Outputs'!BA455/1000</f>
        <v>0</v>
      </c>
      <c r="BM444" s="128">
        <f>'Phase II Outputs'!BB455/1000</f>
        <v>0</v>
      </c>
      <c r="BN444" s="128">
        <f>'Phase II Outputs'!BC455/1000</f>
        <v>0</v>
      </c>
      <c r="BO444" s="128">
        <f>'Phase II Outputs'!BD455/1000</f>
        <v>0</v>
      </c>
      <c r="BP444" s="128">
        <f>'Phase II Outputs'!BE455/1000</f>
        <v>0</v>
      </c>
      <c r="BQ444" s="128">
        <f>'Phase II Outputs'!BF455/1000</f>
        <v>0</v>
      </c>
    </row>
    <row r="445" spans="3:69" x14ac:dyDescent="0.3">
      <c r="P445" s="118" t="s">
        <v>121</v>
      </c>
      <c r="Q445" s="110" t="s">
        <v>53</v>
      </c>
      <c r="R445" s="119" t="s">
        <v>88</v>
      </c>
      <c r="S445" s="129">
        <f>SUM(X445:BQ445)</f>
        <v>21.472373377826603</v>
      </c>
      <c r="X445" s="128">
        <f>'Phase II Outputs'!M457/1000</f>
        <v>0</v>
      </c>
      <c r="Y445" s="128">
        <f>'Phase II Outputs'!N457/1000</f>
        <v>0</v>
      </c>
      <c r="Z445" s="128">
        <f>'Phase II Outputs'!O457/1000</f>
        <v>0</v>
      </c>
      <c r="AA445" s="128">
        <f>'Phase II Outputs'!P457/1000</f>
        <v>0.90510426999873317</v>
      </c>
      <c r="AB445" s="128">
        <f>'Phase II Outputs'!Q457/1000</f>
        <v>0.82816273434279442</v>
      </c>
      <c r="AC445" s="128">
        <f>'Phase II Outputs'!R457/1000</f>
        <v>0.7681685825044704</v>
      </c>
      <c r="AD445" s="128">
        <f>'Phase II Outputs'!S457/1000</f>
        <v>0.72908016393560604</v>
      </c>
      <c r="AE445" s="128">
        <f>'Phase II Outputs'!T457/1000</f>
        <v>0.7675994328196919</v>
      </c>
      <c r="AF445" s="128">
        <f>'Phase II Outputs'!U457/1000</f>
        <v>0.89341143105792431</v>
      </c>
      <c r="AG445" s="128">
        <f>'Phase II Outputs'!V457/1000</f>
        <v>0.79478561869850806</v>
      </c>
      <c r="AH445" s="128">
        <f>'Phase II Outputs'!W457/1000</f>
        <v>0.85151500074359343</v>
      </c>
      <c r="AI445" s="128">
        <f>'Phase II Outputs'!X457/1000</f>
        <v>0.89787856697927682</v>
      </c>
      <c r="AJ445" s="128">
        <f>'Phase II Outputs'!Y457/1000</f>
        <v>0.92409755147192874</v>
      </c>
      <c r="AK445" s="128">
        <f>'Phase II Outputs'!Z457/1000</f>
        <v>0.7519531523739319</v>
      </c>
      <c r="AL445" s="128">
        <f>'Phase II Outputs'!AA457/1000</f>
        <v>0.74391191304476734</v>
      </c>
      <c r="AM445" s="128">
        <f>'Phase II Outputs'!AB457/1000</f>
        <v>0.78641842427221409</v>
      </c>
      <c r="AN445" s="128">
        <f>'Phase II Outputs'!AC457/1000</f>
        <v>0.80600275321730031</v>
      </c>
      <c r="AO445" s="128">
        <f>'Phase II Outputs'!AD457/1000</f>
        <v>0.78250815254045236</v>
      </c>
      <c r="AP445" s="128">
        <f>'Phase II Outputs'!AE457/1000</f>
        <v>0.71938904137359583</v>
      </c>
      <c r="AQ445" s="128">
        <f>'Phase II Outputs'!AF457/1000</f>
        <v>0.69076030442528991</v>
      </c>
      <c r="AR445" s="128">
        <f>'Phase II Outputs'!AG457/1000</f>
        <v>0.69319399586843133</v>
      </c>
      <c r="AS445" s="128">
        <f>'Phase II Outputs'!AH457/1000</f>
        <v>0.71488751306674247</v>
      </c>
      <c r="AT445" s="128">
        <f>'Phase II Outputs'!AI457/1000</f>
        <v>0.70543289386780728</v>
      </c>
      <c r="AU445" s="128">
        <f>'Phase II Outputs'!AJ457/1000</f>
        <v>0.6679545678756087</v>
      </c>
      <c r="AV445" s="128">
        <f>'Phase II Outputs'!AK457/1000</f>
        <v>0.41862859728797841</v>
      </c>
      <c r="AW445" s="128">
        <f>'Phase II Outputs'!AL457/1000</f>
        <v>1.3057688904051779</v>
      </c>
      <c r="AX445" s="128">
        <f>'Phase II Outputs'!AM457/1000</f>
        <v>1.2903598315919727</v>
      </c>
      <c r="AY445" s="128">
        <f>'Phase II Outputs'!AN457/1000</f>
        <v>1.3123290200751465</v>
      </c>
      <c r="AZ445" s="128">
        <f>'Phase II Outputs'!AO457/1000</f>
        <v>0.7230709739876563</v>
      </c>
      <c r="BA445" s="128">
        <f>'Phase II Outputs'!AP457/1000</f>
        <v>0</v>
      </c>
      <c r="BB445" s="128">
        <f>'Phase II Outputs'!AQ457/1000</f>
        <v>0</v>
      </c>
      <c r="BC445" s="128">
        <f>'Phase II Outputs'!AR457/1000</f>
        <v>0</v>
      </c>
      <c r="BD445" s="128">
        <f>'Phase II Outputs'!AS457/1000</f>
        <v>0</v>
      </c>
      <c r="BE445" s="128">
        <f>'Phase II Outputs'!AT457/1000</f>
        <v>0</v>
      </c>
      <c r="BF445" s="128">
        <f>'Phase II Outputs'!AU457/1000</f>
        <v>0</v>
      </c>
      <c r="BG445" s="128">
        <f>'Phase II Outputs'!AV457/1000</f>
        <v>0</v>
      </c>
      <c r="BH445" s="128">
        <f>'Phase II Outputs'!AW457/1000</f>
        <v>0</v>
      </c>
      <c r="BI445" s="128">
        <f>'Phase II Outputs'!AX457/1000</f>
        <v>0</v>
      </c>
      <c r="BJ445" s="128">
        <f>'Phase II Outputs'!AY457/1000</f>
        <v>0</v>
      </c>
      <c r="BK445" s="128">
        <f>'Phase II Outputs'!AZ457/1000</f>
        <v>0</v>
      </c>
      <c r="BL445" s="128">
        <f>'Phase II Outputs'!BA457/1000</f>
        <v>0</v>
      </c>
      <c r="BM445" s="128">
        <f>'Phase II Outputs'!BB457/1000</f>
        <v>0</v>
      </c>
      <c r="BN445" s="128">
        <f>'Phase II Outputs'!BC457/1000</f>
        <v>0</v>
      </c>
      <c r="BO445" s="128">
        <f>'Phase II Outputs'!BD457/1000</f>
        <v>0</v>
      </c>
      <c r="BP445" s="128">
        <f>'Phase II Outputs'!BE457/1000</f>
        <v>0</v>
      </c>
      <c r="BQ445" s="128">
        <f>'Phase II Outputs'!BF457/1000</f>
        <v>0</v>
      </c>
    </row>
    <row r="446" spans="3:69" x14ac:dyDescent="0.3">
      <c r="P446" s="120" t="s">
        <v>91</v>
      </c>
      <c r="Q446" s="121"/>
      <c r="R446" s="122" t="s">
        <v>88</v>
      </c>
      <c r="S446" s="131">
        <f>SUM(X446:BQ446)</f>
        <v>507.21045200088287</v>
      </c>
      <c r="T446" s="121"/>
      <c r="U446" s="121"/>
      <c r="V446" s="121"/>
      <c r="W446" s="123"/>
      <c r="X446" s="132">
        <f t="shared" ref="X446:BQ446" si="53">SUM(X442:X445)</f>
        <v>0</v>
      </c>
      <c r="Y446" s="132">
        <f t="shared" si="53"/>
        <v>0</v>
      </c>
      <c r="Z446" s="132">
        <f t="shared" si="53"/>
        <v>0</v>
      </c>
      <c r="AA446" s="132">
        <f t="shared" si="53"/>
        <v>14.647023917239016</v>
      </c>
      <c r="AB446" s="132">
        <f t="shared" si="53"/>
        <v>14.365491604501997</v>
      </c>
      <c r="AC446" s="132">
        <f t="shared" si="53"/>
        <v>14.201267038545396</v>
      </c>
      <c r="AD446" s="132">
        <f t="shared" si="53"/>
        <v>14.006803363959447</v>
      </c>
      <c r="AE446" s="132">
        <f t="shared" si="53"/>
        <v>14.170165127992602</v>
      </c>
      <c r="AF446" s="132">
        <f t="shared" si="53"/>
        <v>14.747691549920352</v>
      </c>
      <c r="AG446" s="132">
        <f t="shared" si="53"/>
        <v>14.273294482631462</v>
      </c>
      <c r="AH446" s="132">
        <f t="shared" si="53"/>
        <v>14.513951680051939</v>
      </c>
      <c r="AI446" s="132">
        <f t="shared" si="53"/>
        <v>14.707950213653307</v>
      </c>
      <c r="AJ446" s="132">
        <f t="shared" si="53"/>
        <v>14.811572149666146</v>
      </c>
      <c r="AK446" s="132">
        <f t="shared" si="53"/>
        <v>14.025097491224821</v>
      </c>
      <c r="AL446" s="132">
        <f t="shared" si="53"/>
        <v>13.968156203691654</v>
      </c>
      <c r="AM446" s="132">
        <f t="shared" si="53"/>
        <v>14.141752556786734</v>
      </c>
      <c r="AN446" s="132">
        <f t="shared" si="53"/>
        <v>14.204326618427441</v>
      </c>
      <c r="AO446" s="132">
        <f t="shared" si="53"/>
        <v>14.074586838693003</v>
      </c>
      <c r="AP446" s="132">
        <f t="shared" si="53"/>
        <v>13.254812273092231</v>
      </c>
      <c r="AQ446" s="132">
        <f t="shared" si="53"/>
        <v>12.951074201213096</v>
      </c>
      <c r="AR446" s="132">
        <f t="shared" si="53"/>
        <v>12.78359431817197</v>
      </c>
      <c r="AS446" s="132">
        <f t="shared" si="53"/>
        <v>12.818748412308864</v>
      </c>
      <c r="AT446" s="132">
        <f t="shared" si="53"/>
        <v>12.612047762575415</v>
      </c>
      <c r="AU446" s="132">
        <f t="shared" si="53"/>
        <v>12.356208640584235</v>
      </c>
      <c r="AV446" s="132">
        <f t="shared" si="53"/>
        <v>11.021193738374533</v>
      </c>
      <c r="AW446" s="132">
        <f t="shared" si="53"/>
        <v>15.066950435892805</v>
      </c>
      <c r="AX446" s="132">
        <f t="shared" si="53"/>
        <v>14.928465108203069</v>
      </c>
      <c r="AY446" s="132">
        <f t="shared" si="53"/>
        <v>16.030132937391329</v>
      </c>
      <c r="AZ446" s="132">
        <f t="shared" si="53"/>
        <v>13.731307921900497</v>
      </c>
      <c r="BA446" s="132">
        <f t="shared" si="53"/>
        <v>10.516631456493879</v>
      </c>
      <c r="BB446" s="132">
        <f t="shared" si="53"/>
        <v>10.466084946568168</v>
      </c>
      <c r="BC446" s="132">
        <f t="shared" si="53"/>
        <v>10.349711397534655</v>
      </c>
      <c r="BD446" s="132">
        <f t="shared" si="53"/>
        <v>10.357176049180646</v>
      </c>
      <c r="BE446" s="132">
        <f t="shared" si="53"/>
        <v>10.254221516476171</v>
      </c>
      <c r="BF446" s="132">
        <f t="shared" si="53"/>
        <v>9.8526363281370557</v>
      </c>
      <c r="BG446" s="132">
        <f t="shared" si="53"/>
        <v>9.967670165641854</v>
      </c>
      <c r="BH446" s="132">
        <f t="shared" si="53"/>
        <v>10.083342874788659</v>
      </c>
      <c r="BI446" s="132">
        <f t="shared" si="53"/>
        <v>10.199729050417645</v>
      </c>
      <c r="BJ446" s="132">
        <f t="shared" si="53"/>
        <v>10.316740415145357</v>
      </c>
      <c r="BK446" s="132">
        <f t="shared" si="53"/>
        <v>10.434622004301191</v>
      </c>
      <c r="BL446" s="132">
        <f t="shared" si="53"/>
        <v>10.553117977595567</v>
      </c>
      <c r="BM446" s="132">
        <f t="shared" si="53"/>
        <v>10.672305802311463</v>
      </c>
      <c r="BN446" s="132">
        <f t="shared" si="53"/>
        <v>10.792091193163056</v>
      </c>
      <c r="BO446" s="132">
        <f t="shared" si="53"/>
        <v>-1.9295763565789797E-2</v>
      </c>
      <c r="BP446" s="132">
        <f t="shared" si="53"/>
        <v>0</v>
      </c>
      <c r="BQ446" s="132">
        <f t="shared" si="53"/>
        <v>0</v>
      </c>
    </row>
    <row r="461" spans="3:69" x14ac:dyDescent="0.3">
      <c r="C461" s="115">
        <f>+MAX($B$10:C460)+0.1</f>
        <v>5.3999999999999986</v>
      </c>
      <c r="D461" s="114" t="s">
        <v>75</v>
      </c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  <c r="AL461" s="116"/>
      <c r="AM461" s="116"/>
      <c r="AN461" s="116"/>
      <c r="AO461" s="116"/>
      <c r="AP461" s="116"/>
      <c r="AQ461" s="116"/>
      <c r="AR461" s="116"/>
      <c r="AS461" s="116"/>
      <c r="AT461" s="116"/>
      <c r="AU461" s="116"/>
      <c r="AV461" s="116"/>
      <c r="AW461" s="116"/>
      <c r="AX461" s="116"/>
      <c r="AY461" s="116"/>
      <c r="AZ461" s="116"/>
      <c r="BA461" s="116"/>
      <c r="BB461" s="116"/>
      <c r="BC461" s="116"/>
      <c r="BD461" s="116"/>
      <c r="BE461" s="116"/>
      <c r="BF461" s="116"/>
      <c r="BG461" s="116"/>
      <c r="BH461" s="116"/>
      <c r="BI461" s="116"/>
      <c r="BJ461" s="116"/>
      <c r="BK461" s="116"/>
      <c r="BL461" s="116"/>
      <c r="BM461" s="116"/>
      <c r="BN461" s="116"/>
      <c r="BO461" s="116"/>
      <c r="BP461" s="116"/>
      <c r="BQ461" s="116"/>
    </row>
    <row r="463" spans="3:69" x14ac:dyDescent="0.3">
      <c r="P463" s="118" t="s">
        <v>116</v>
      </c>
      <c r="Q463" s="110" t="s">
        <v>50</v>
      </c>
      <c r="R463" s="119" t="s">
        <v>88</v>
      </c>
      <c r="S463" s="129">
        <f>SUM(X463:BQ463)</f>
        <v>129.02914307223298</v>
      </c>
      <c r="X463" s="128">
        <f>-'Phase II Outputs'!M521/1000</f>
        <v>0</v>
      </c>
      <c r="Y463" s="128">
        <f>-'Phase II Outputs'!N521/1000</f>
        <v>0</v>
      </c>
      <c r="Z463" s="128">
        <f>-'Phase II Outputs'!O521/1000</f>
        <v>0</v>
      </c>
      <c r="AA463" s="128">
        <f>-'Phase II Outputs'!P521/1000</f>
        <v>2.5405953838583808</v>
      </c>
      <c r="AB463" s="128">
        <f>-'Phase II Outputs'!Q521/1000</f>
        <v>2.5778514725914938</v>
      </c>
      <c r="AC463" s="128">
        <f>-'Phase II Outputs'!R521/1000</f>
        <v>2.6095260246060388</v>
      </c>
      <c r="AD463" s="128">
        <f>-'Phase II Outputs'!S521/1000</f>
        <v>2.6418340676608745</v>
      </c>
      <c r="AE463" s="128">
        <f>-'Phase II Outputs'!T521/1000</f>
        <v>2.6747882715768077</v>
      </c>
      <c r="AF463" s="128">
        <f>-'Phase II Outputs'!U521/1000</f>
        <v>2.7084015595710595</v>
      </c>
      <c r="AG463" s="128">
        <f>-'Phase II Outputs'!V521/1000</f>
        <v>2.742687113325196</v>
      </c>
      <c r="AH463" s="128">
        <f>-'Phase II Outputs'!W521/1000</f>
        <v>2.7776583781544146</v>
      </c>
      <c r="AI463" s="128">
        <f>-'Phase II Outputs'!X521/1000</f>
        <v>2.8133290682802188</v>
      </c>
      <c r="AJ463" s="128">
        <f>-'Phase II Outputs'!Y521/1000</f>
        <v>2.8497131722085394</v>
      </c>
      <c r="AK463" s="128">
        <f>-'Phase II Outputs'!Z521/1000</f>
        <v>2.886824958215426</v>
      </c>
      <c r="AL463" s="128">
        <f>-'Phase II Outputs'!AA521/1000</f>
        <v>2.9246789799424486</v>
      </c>
      <c r="AM463" s="128">
        <f>-'Phase II Outputs'!AB521/1000</f>
        <v>2.963290082104014</v>
      </c>
      <c r="AN463" s="128">
        <f>-'Phase II Outputs'!AC521/1000</f>
        <v>3.002673406308809</v>
      </c>
      <c r="AO463" s="128">
        <f>-'Phase II Outputs'!AD521/1000</f>
        <v>3.0428443969977006</v>
      </c>
      <c r="AP463" s="128">
        <f>-'Phase II Outputs'!AE521/1000</f>
        <v>3.0838188075003696</v>
      </c>
      <c r="AQ463" s="128">
        <f>-'Phase II Outputs'!AF521/1000</f>
        <v>3.1256127062130927</v>
      </c>
      <c r="AR463" s="128">
        <f>-'Phase II Outputs'!AG521/1000</f>
        <v>3.1682424829000704</v>
      </c>
      <c r="AS463" s="128">
        <f>-'Phase II Outputs'!AH521/1000</f>
        <v>3.2117248551207873</v>
      </c>
      <c r="AT463" s="128">
        <f>-'Phase II Outputs'!AI521/1000</f>
        <v>3.2560768747859172</v>
      </c>
      <c r="AU463" s="128">
        <f>-'Phase II Outputs'!AJ521/1000</f>
        <v>3.3013159348443515</v>
      </c>
      <c r="AV463" s="128">
        <f>-'Phase II Outputs'!AK521/1000</f>
        <v>3.3474597761039542</v>
      </c>
      <c r="AW463" s="128">
        <f>-'Phase II Outputs'!AL521/1000</f>
        <v>3.3945264941887485</v>
      </c>
      <c r="AX463" s="128">
        <f>-'Phase II Outputs'!AM521/1000</f>
        <v>3.4425345466352382</v>
      </c>
      <c r="AY463" s="128">
        <f>-'Phase II Outputs'!AN521/1000</f>
        <v>3.2086560934639925</v>
      </c>
      <c r="AZ463" s="128">
        <f>-'Phase II Outputs'!AO521/1000</f>
        <v>3.2586036712293209</v>
      </c>
      <c r="BA463" s="128">
        <f>-'Phase II Outputs'!AP521/1000</f>
        <v>3.3095502005499555</v>
      </c>
      <c r="BB463" s="128">
        <f>-'Phase II Outputs'!AQ521/1000</f>
        <v>3.3615156604570031</v>
      </c>
      <c r="BC463" s="128">
        <f>-'Phase II Outputs'!AR521/1000</f>
        <v>3.4145204295621925</v>
      </c>
      <c r="BD463" s="128">
        <f>-'Phase II Outputs'!AS521/1000</f>
        <v>3.4685852940494848</v>
      </c>
      <c r="BE463" s="128">
        <f>-'Phase II Outputs'!AT521/1000</f>
        <v>3.5237314558265229</v>
      </c>
      <c r="BF463" s="128">
        <f>-'Phase II Outputs'!AU521/1000</f>
        <v>3.5799805408391014</v>
      </c>
      <c r="BG463" s="128">
        <f>-'Phase II Outputs'!AV521/1000</f>
        <v>3.6373546075519334</v>
      </c>
      <c r="BH463" s="128">
        <f>-'Phase II Outputs'!AW521/1000</f>
        <v>3.6958761555990209</v>
      </c>
      <c r="BI463" s="128">
        <f>-'Phase II Outputs'!AX521/1000</f>
        <v>3.7555681346070506</v>
      </c>
      <c r="BJ463" s="128">
        <f>-'Phase II Outputs'!AY521/1000</f>
        <v>3.8164539531952393</v>
      </c>
      <c r="BK463" s="128">
        <f>-'Phase II Outputs'!AZ521/1000</f>
        <v>3.878557488155193</v>
      </c>
      <c r="BL463" s="128">
        <f>-'Phase II Outputs'!BA521/1000</f>
        <v>3.941903093814346</v>
      </c>
      <c r="BM463" s="128">
        <f>-'Phase II Outputs'!BB521/1000</f>
        <v>4.006515611586682</v>
      </c>
      <c r="BN463" s="128">
        <f>-'Phase II Outputs'!BC521/1000</f>
        <v>4.0724203797144636</v>
      </c>
      <c r="BO463" s="128">
        <f>-'Phase II Outputs'!BD521/1000</f>
        <v>1.1341488337547402E-2</v>
      </c>
      <c r="BP463" s="128">
        <f>-'Phase II Outputs'!BE521/1000</f>
        <v>0</v>
      </c>
      <c r="BQ463" s="128">
        <f>-'Phase II Outputs'!BF521/1000</f>
        <v>0</v>
      </c>
    </row>
    <row r="464" spans="3:69" x14ac:dyDescent="0.3">
      <c r="P464" s="118" t="s">
        <v>117</v>
      </c>
      <c r="Q464" s="110" t="s">
        <v>51</v>
      </c>
      <c r="R464" s="119" t="s">
        <v>88</v>
      </c>
      <c r="S464" s="129">
        <f>SUM(X464:BQ464)</f>
        <v>93.520452544197454</v>
      </c>
      <c r="X464" s="128">
        <f>-'Phase II Outputs'!M523/1000</f>
        <v>0</v>
      </c>
      <c r="Y464" s="128">
        <f>-'Phase II Outputs'!N523/1000</f>
        <v>0</v>
      </c>
      <c r="Z464" s="128">
        <f>-'Phase II Outputs'!O523/1000</f>
        <v>0</v>
      </c>
      <c r="AA464" s="128">
        <f>-'Phase II Outputs'!P523/1000</f>
        <v>1.8374465034814453</v>
      </c>
      <c r="AB464" s="128">
        <f>-'Phase II Outputs'!Q523/1000</f>
        <v>1.864580176563909</v>
      </c>
      <c r="AC464" s="128">
        <f>-'Phase II Outputs'!R523/1000</f>
        <v>1.8876788631600798</v>
      </c>
      <c r="AD464" s="128">
        <f>-'Phase II Outputs'!S523/1000</f>
        <v>1.9112395234881734</v>
      </c>
      <c r="AE464" s="128">
        <f>-'Phase II Outputs'!T523/1000</f>
        <v>1.9352713970228295</v>
      </c>
      <c r="AF464" s="128">
        <f>-'Phase II Outputs'!U523/1000</f>
        <v>1.9597839080281783</v>
      </c>
      <c r="AG464" s="128">
        <f>-'Phase II Outputs'!V523/1000</f>
        <v>1.984786669253634</v>
      </c>
      <c r="AH464" s="128">
        <f>-'Phase II Outputs'!W523/1000</f>
        <v>2.0102894857035993</v>
      </c>
      <c r="AI464" s="128">
        <f>-'Phase II Outputs'!X523/1000</f>
        <v>2.0363023584825641</v>
      </c>
      <c r="AJ464" s="128">
        <f>-'Phase II Outputs'!Y523/1000</f>
        <v>2.0628354887171074</v>
      </c>
      <c r="AK464" s="128">
        <f>-'Phase II Outputs'!Z523/1000</f>
        <v>2.0898992815563426</v>
      </c>
      <c r="AL464" s="128">
        <f>-'Phase II Outputs'!AA523/1000</f>
        <v>2.1175043502523612</v>
      </c>
      <c r="AM464" s="128">
        <f>-'Phase II Outputs'!AB523/1000</f>
        <v>2.1456615203223008</v>
      </c>
      <c r="AN464" s="128">
        <f>-'Phase II Outputs'!AC523/1000</f>
        <v>2.1743818337936389</v>
      </c>
      <c r="AO464" s="128">
        <f>-'Phase II Outputs'!AD523/1000</f>
        <v>2.2036765535344047</v>
      </c>
      <c r="AP464" s="128">
        <f>-'Phase II Outputs'!AE523/1000</f>
        <v>2.2335571676699848</v>
      </c>
      <c r="AQ464" s="128">
        <f>-'Phase II Outputs'!AF523/1000</f>
        <v>2.2640353940882769</v>
      </c>
      <c r="AR464" s="128">
        <f>-'Phase II Outputs'!AG523/1000</f>
        <v>2.2951231850349352</v>
      </c>
      <c r="AS464" s="128">
        <f>-'Phase II Outputs'!AH523/1000</f>
        <v>2.326832731800526</v>
      </c>
      <c r="AT464" s="128">
        <f>-'Phase II Outputs'!AI523/1000</f>
        <v>2.359176469501429</v>
      </c>
      <c r="AU464" s="128">
        <f>-'Phase II Outputs'!AJ523/1000</f>
        <v>2.3921670819563499</v>
      </c>
      <c r="AV464" s="128">
        <f>-'Phase II Outputs'!AK523/1000</f>
        <v>2.4258175066603691</v>
      </c>
      <c r="AW464" s="128">
        <f>-'Phase II Outputs'!AL523/1000</f>
        <v>2.4601409398584693</v>
      </c>
      <c r="AX464" s="128">
        <f>-'Phase II Outputs'!AM523/1000</f>
        <v>2.4951508417205304</v>
      </c>
      <c r="AY464" s="128">
        <f>-'Phase II Outputs'!AN523/1000</f>
        <v>2.3270107332865004</v>
      </c>
      <c r="AZ464" s="128">
        <f>-'Phase II Outputs'!AO523/1000</f>
        <v>2.3634350351837892</v>
      </c>
      <c r="BA464" s="128">
        <f>-'Phase II Outputs'!AP523/1000</f>
        <v>2.4005878231190243</v>
      </c>
      <c r="BB464" s="128">
        <f>-'Phase II Outputs'!AQ523/1000</f>
        <v>2.4384836668129637</v>
      </c>
      <c r="BC464" s="128">
        <f>-'Phase II Outputs'!AR523/1000</f>
        <v>2.4771374273807822</v>
      </c>
      <c r="BD464" s="128">
        <f>-'Phase II Outputs'!AS523/1000</f>
        <v>2.5165642631599567</v>
      </c>
      <c r="BE464" s="128">
        <f>-'Phase II Outputs'!AT523/1000</f>
        <v>2.5567796356547152</v>
      </c>
      <c r="BF464" s="128">
        <f>-'Phase II Outputs'!AU523/1000</f>
        <v>2.5977993155993682</v>
      </c>
      <c r="BG464" s="128">
        <f>-'Phase II Outputs'!AV523/1000</f>
        <v>2.6396393891429151</v>
      </c>
      <c r="BH464" s="128">
        <f>-'Phase II Outputs'!AW523/1000</f>
        <v>2.6823162641573322</v>
      </c>
      <c r="BI464" s="128">
        <f>-'Phase II Outputs'!AX523/1000</f>
        <v>2.7258466766720386</v>
      </c>
      <c r="BJ464" s="128">
        <f>-'Phase II Outputs'!AY523/1000</f>
        <v>2.7702476974370374</v>
      </c>
      <c r="BK464" s="128">
        <f>-'Phase II Outputs'!AZ523/1000</f>
        <v>2.8155367386173373</v>
      </c>
      <c r="BL464" s="128">
        <f>-'Phase II Outputs'!BA523/1000</f>
        <v>2.8617315606212435</v>
      </c>
      <c r="BM464" s="128">
        <f>-'Phase II Outputs'!BB523/1000</f>
        <v>2.9088502790652275</v>
      </c>
      <c r="BN464" s="128">
        <f>-'Phase II Outputs'!BC523/1000</f>
        <v>2.9569113718780904</v>
      </c>
      <c r="BO464" s="128">
        <f>-'Phase II Outputs'!BD523/1000</f>
        <v>8.2354347576635931E-3</v>
      </c>
      <c r="BP464" s="128">
        <f>-'Phase II Outputs'!BE523/1000</f>
        <v>0</v>
      </c>
      <c r="BQ464" s="128">
        <f>-'Phase II Outputs'!BF523/1000</f>
        <v>0</v>
      </c>
    </row>
    <row r="465" spans="16:69" x14ac:dyDescent="0.3">
      <c r="P465" s="118" t="s">
        <v>125</v>
      </c>
      <c r="Q465" s="110" t="s">
        <v>52</v>
      </c>
      <c r="R465" s="119" t="s">
        <v>88</v>
      </c>
      <c r="S465" s="129">
        <f>SUM(X465:BQ465)</f>
        <v>37.623831210565818</v>
      </c>
      <c r="X465" s="128">
        <f>-'Phase II Outputs'!M525/1000</f>
        <v>0</v>
      </c>
      <c r="Y465" s="128">
        <f>-'Phase II Outputs'!N525/1000</f>
        <v>0</v>
      </c>
      <c r="Z465" s="128">
        <f>-'Phase II Outputs'!O525/1000</f>
        <v>0</v>
      </c>
      <c r="AA465" s="128">
        <f>-'Phase II Outputs'!P525/1000</f>
        <v>0.55937556749596218</v>
      </c>
      <c r="AB465" s="128">
        <f>-'Phase II Outputs'!Q525/1000</f>
        <v>0.94461747696664544</v>
      </c>
      <c r="AC465" s="128">
        <f>-'Phase II Outputs'!R525/1000</f>
        <v>1.048924194793335</v>
      </c>
      <c r="AD465" s="128">
        <f>-'Phase II Outputs'!S525/1000</f>
        <v>1.0946193140165936</v>
      </c>
      <c r="AE465" s="128">
        <f>-'Phase II Outputs'!T525/1000</f>
        <v>1.1099598065237297</v>
      </c>
      <c r="AF465" s="128">
        <f>-'Phase II Outputs'!U525/1000</f>
        <v>1.1563114472715366</v>
      </c>
      <c r="AG465" s="128">
        <f>-'Phase II Outputs'!V525/1000</f>
        <v>1.1833252574965509</v>
      </c>
      <c r="AH465" s="128">
        <f>-'Phase II Outputs'!W525/1000</f>
        <v>1.2004398688732858</v>
      </c>
      <c r="AI465" s="128">
        <f>-'Phase II Outputs'!X525/1000</f>
        <v>1.217896772477556</v>
      </c>
      <c r="AJ465" s="128">
        <f>-'Phase II Outputs'!Y525/1000</f>
        <v>1.235702814153911</v>
      </c>
      <c r="AK465" s="128">
        <f>-'Phase II Outputs'!Z525/1000</f>
        <v>1.2799170075958586</v>
      </c>
      <c r="AL465" s="128">
        <f>-'Phase II Outputs'!AA525/1000</f>
        <v>1.3078211444914818</v>
      </c>
      <c r="AM465" s="128">
        <f>-'Phase II Outputs'!AB525/1000</f>
        <v>1.3274256736081156</v>
      </c>
      <c r="AN465" s="128">
        <f>-'Phase II Outputs'!AC525/1000</f>
        <v>1.3474222933070819</v>
      </c>
      <c r="AO465" s="128">
        <f>-'Phase II Outputs'!AD525/1000</f>
        <v>1.3678188454000277</v>
      </c>
      <c r="AP465" s="128">
        <f>-'Phase II Outputs'!AE525/1000</f>
        <v>1.4976494649933341</v>
      </c>
      <c r="AQ465" s="128">
        <f>-'Phase II Outputs'!AF525/1000</f>
        <v>1.5581194469158954</v>
      </c>
      <c r="AR465" s="128">
        <f>-'Phase II Outputs'!AG525/1000</f>
        <v>1.5827299420810172</v>
      </c>
      <c r="AS465" s="128">
        <f>-'Phase II Outputs'!AH525/1000</f>
        <v>1.6078326471494417</v>
      </c>
      <c r="AT465" s="128">
        <f>-'Phase II Outputs'!AI525/1000</f>
        <v>1.633437406319235</v>
      </c>
      <c r="AU465" s="128">
        <f>-'Phase II Outputs'!AJ525/1000</f>
        <v>1.6595542606724236</v>
      </c>
      <c r="AV465" s="128">
        <f>-'Phase II Outputs'!AK525/1000</f>
        <v>4.8878256003383109</v>
      </c>
      <c r="AW465" s="128">
        <f>-'Phase II Outputs'!AL525/1000</f>
        <v>1.7133654273817338</v>
      </c>
      <c r="AX465" s="128">
        <f>-'Phase II Outputs'!AM525/1000</f>
        <v>1.7410808421561725</v>
      </c>
      <c r="AY465" s="128">
        <f>-'Phase II Outputs'!AN525/1000</f>
        <v>1.7693505652261003</v>
      </c>
      <c r="AZ465" s="128">
        <f>-'Phase II Outputs'!AO525/1000</f>
        <v>0.5913081228604804</v>
      </c>
      <c r="BA465" s="128">
        <f>-'Phase II Outputs'!AP525/1000</f>
        <v>0</v>
      </c>
      <c r="BB465" s="128">
        <f>-'Phase II Outputs'!AQ525/1000</f>
        <v>0</v>
      </c>
      <c r="BC465" s="128">
        <f>-'Phase II Outputs'!AR525/1000</f>
        <v>0</v>
      </c>
      <c r="BD465" s="128">
        <f>-'Phase II Outputs'!AS525/1000</f>
        <v>0</v>
      </c>
      <c r="BE465" s="128">
        <f>-'Phase II Outputs'!AT525/1000</f>
        <v>0</v>
      </c>
      <c r="BF465" s="128">
        <f>-'Phase II Outputs'!AU525/1000</f>
        <v>0</v>
      </c>
      <c r="BG465" s="128">
        <f>-'Phase II Outputs'!AV525/1000</f>
        <v>0</v>
      </c>
      <c r="BH465" s="128">
        <f>-'Phase II Outputs'!AW525/1000</f>
        <v>0</v>
      </c>
      <c r="BI465" s="128">
        <f>-'Phase II Outputs'!AX525/1000</f>
        <v>0</v>
      </c>
      <c r="BJ465" s="128">
        <f>-'Phase II Outputs'!AY525/1000</f>
        <v>0</v>
      </c>
      <c r="BK465" s="128">
        <f>-'Phase II Outputs'!AZ525/1000</f>
        <v>0</v>
      </c>
      <c r="BL465" s="128">
        <f>-'Phase II Outputs'!BA525/1000</f>
        <v>0</v>
      </c>
      <c r="BM465" s="128">
        <f>-'Phase II Outputs'!BB525/1000</f>
        <v>0</v>
      </c>
      <c r="BN465" s="128">
        <f>-'Phase II Outputs'!BC525/1000</f>
        <v>0</v>
      </c>
      <c r="BO465" s="128">
        <f>-'Phase II Outputs'!BD525/1000</f>
        <v>0</v>
      </c>
      <c r="BP465" s="128">
        <f>-'Phase II Outputs'!BE525/1000</f>
        <v>0</v>
      </c>
      <c r="BQ465" s="128">
        <f>-'Phase II Outputs'!BF525/1000</f>
        <v>0</v>
      </c>
    </row>
    <row r="466" spans="16:69" x14ac:dyDescent="0.3">
      <c r="P466" s="118" t="s">
        <v>121</v>
      </c>
      <c r="Q466" s="110" t="s">
        <v>53</v>
      </c>
      <c r="R466" s="119" t="s">
        <v>88</v>
      </c>
      <c r="S466" s="129">
        <f>SUM(X466:BQ466)</f>
        <v>10.810090444213341</v>
      </c>
      <c r="X466" s="128">
        <f>-'Phase II Outputs'!M527/1000</f>
        <v>0</v>
      </c>
      <c r="Y466" s="128">
        <f>-'Phase II Outputs'!N527/1000</f>
        <v>0</v>
      </c>
      <c r="Z466" s="128">
        <f>-'Phase II Outputs'!O527/1000</f>
        <v>0</v>
      </c>
      <c r="AA466" s="128">
        <f>-'Phase II Outputs'!P527/1000</f>
        <v>0.16796950747591297</v>
      </c>
      <c r="AB466" s="128">
        <f>-'Phase II Outputs'!Q527/1000</f>
        <v>0.26817683851394725</v>
      </c>
      <c r="AC466" s="128">
        <f>-'Phase II Outputs'!R527/1000</f>
        <v>0.30694717213399975</v>
      </c>
      <c r="AD466" s="128">
        <f>-'Phase II Outputs'!S527/1000</f>
        <v>0.31145814592719517</v>
      </c>
      <c r="AE466" s="128">
        <f>-'Phase II Outputs'!T527/1000</f>
        <v>0.31605933919625456</v>
      </c>
      <c r="AF466" s="128">
        <f>-'Phase II Outputs'!U527/1000</f>
        <v>0.33244944714613439</v>
      </c>
      <c r="AG466" s="128">
        <f>-'Phase II Outputs'!V527/1000</f>
        <v>0.33747046643957251</v>
      </c>
      <c r="AH466" s="128">
        <f>-'Phase II Outputs'!W527/1000</f>
        <v>0.34259190611887935</v>
      </c>
      <c r="AI466" s="128">
        <f>-'Phase II Outputs'!X527/1000</f>
        <v>0.34781577459177254</v>
      </c>
      <c r="AJ466" s="128">
        <f>-'Phase II Outputs'!Y527/1000</f>
        <v>0.35314412043412347</v>
      </c>
      <c r="AK466" s="128">
        <f>-'Phase II Outputs'!Z527/1000</f>
        <v>0.36850361640553664</v>
      </c>
      <c r="AL466" s="128">
        <f>-'Phase II Outputs'!AA527/1000</f>
        <v>0.37424571908416282</v>
      </c>
      <c r="AM466" s="128">
        <f>-'Phase II Outputs'!AB527/1000</f>
        <v>0.38010266381636154</v>
      </c>
      <c r="AN466" s="128">
        <f>-'Phase II Outputs'!AC527/1000</f>
        <v>0.38607674744320425</v>
      </c>
      <c r="AO466" s="128">
        <f>-'Phase II Outputs'!AD527/1000</f>
        <v>0.39217031274258379</v>
      </c>
      <c r="AP466" s="128">
        <f>-'Phase II Outputs'!AE527/1000</f>
        <v>0.43991951561785625</v>
      </c>
      <c r="AQ466" s="128">
        <f>-'Phase II Outputs'!AF527/1000</f>
        <v>0.44708993628072885</v>
      </c>
      <c r="AR466" s="128">
        <f>-'Phase II Outputs'!AG527/1000</f>
        <v>0.45440376535685889</v>
      </c>
      <c r="AS466" s="128">
        <f>-'Phase II Outputs'!AH527/1000</f>
        <v>0.46186387101451154</v>
      </c>
      <c r="AT466" s="128">
        <f>-'Phase II Outputs'!AI527/1000</f>
        <v>0.46947317878531719</v>
      </c>
      <c r="AU466" s="128">
        <f>-'Phase II Outputs'!AJ527/1000</f>
        <v>0.47723467271153902</v>
      </c>
      <c r="AV466" s="128">
        <f>-'Phase II Outputs'!AK527/1000</f>
        <v>1.3999034388664671</v>
      </c>
      <c r="AW466" s="128">
        <f>-'Phase II Outputs'!AL527/1000</f>
        <v>0.49322645479712646</v>
      </c>
      <c r="AX466" s="128">
        <f>-'Phase II Outputs'!AM527/1000</f>
        <v>0.50146301424358442</v>
      </c>
      <c r="AY466" s="128">
        <f>-'Phase II Outputs'!AN527/1000</f>
        <v>0.50986430487897161</v>
      </c>
      <c r="AZ466" s="128">
        <f>-'Phase II Outputs'!AO527/1000</f>
        <v>0.17046651419073561</v>
      </c>
      <c r="BA466" s="128">
        <f>-'Phase II Outputs'!AP527/1000</f>
        <v>0</v>
      </c>
      <c r="BB466" s="128">
        <f>-'Phase II Outputs'!AQ527/1000</f>
        <v>0</v>
      </c>
      <c r="BC466" s="128">
        <f>-'Phase II Outputs'!AR527/1000</f>
        <v>0</v>
      </c>
      <c r="BD466" s="128">
        <f>-'Phase II Outputs'!AS527/1000</f>
        <v>0</v>
      </c>
      <c r="BE466" s="128">
        <f>-'Phase II Outputs'!AT527/1000</f>
        <v>0</v>
      </c>
      <c r="BF466" s="128">
        <f>-'Phase II Outputs'!AU527/1000</f>
        <v>0</v>
      </c>
      <c r="BG466" s="128">
        <f>-'Phase II Outputs'!AV527/1000</f>
        <v>0</v>
      </c>
      <c r="BH466" s="128">
        <f>-'Phase II Outputs'!AW527/1000</f>
        <v>0</v>
      </c>
      <c r="BI466" s="128">
        <f>-'Phase II Outputs'!AX527/1000</f>
        <v>0</v>
      </c>
      <c r="BJ466" s="128">
        <f>-'Phase II Outputs'!AY527/1000</f>
        <v>0</v>
      </c>
      <c r="BK466" s="128">
        <f>-'Phase II Outputs'!AZ527/1000</f>
        <v>0</v>
      </c>
      <c r="BL466" s="128">
        <f>-'Phase II Outputs'!BA527/1000</f>
        <v>0</v>
      </c>
      <c r="BM466" s="128">
        <f>-'Phase II Outputs'!BB527/1000</f>
        <v>0</v>
      </c>
      <c r="BN466" s="128">
        <f>-'Phase II Outputs'!BC527/1000</f>
        <v>0</v>
      </c>
      <c r="BO466" s="128">
        <f>-'Phase II Outputs'!BD527/1000</f>
        <v>0</v>
      </c>
      <c r="BP466" s="128">
        <f>-'Phase II Outputs'!BE527/1000</f>
        <v>0</v>
      </c>
      <c r="BQ466" s="128">
        <f>-'Phase II Outputs'!BF527/1000</f>
        <v>0</v>
      </c>
    </row>
    <row r="467" spans="16:69" x14ac:dyDescent="0.3">
      <c r="P467" s="120" t="s">
        <v>104</v>
      </c>
      <c r="Q467" s="121"/>
      <c r="R467" s="122" t="s">
        <v>88</v>
      </c>
      <c r="S467" s="131">
        <f>SUM(X467:BQ467)</f>
        <v>270.98351727120956</v>
      </c>
      <c r="T467" s="121"/>
      <c r="U467" s="121"/>
      <c r="V467" s="121"/>
      <c r="W467" s="123"/>
      <c r="X467" s="132">
        <f t="shared" ref="X467:BQ467" si="54">SUM(X463:X466)</f>
        <v>0</v>
      </c>
      <c r="Y467" s="132">
        <f t="shared" si="54"/>
        <v>0</v>
      </c>
      <c r="Z467" s="132">
        <f t="shared" si="54"/>
        <v>0</v>
      </c>
      <c r="AA467" s="132">
        <f t="shared" si="54"/>
        <v>5.1053869623117016</v>
      </c>
      <c r="AB467" s="132">
        <f t="shared" si="54"/>
        <v>5.6552259646359957</v>
      </c>
      <c r="AC467" s="132">
        <f t="shared" si="54"/>
        <v>5.8530762546934527</v>
      </c>
      <c r="AD467" s="132">
        <f t="shared" si="54"/>
        <v>5.959151051092836</v>
      </c>
      <c r="AE467" s="132">
        <f t="shared" si="54"/>
        <v>6.0360788143196213</v>
      </c>
      <c r="AF467" s="132">
        <f t="shared" si="54"/>
        <v>6.1569463620169094</v>
      </c>
      <c r="AG467" s="132">
        <f t="shared" si="54"/>
        <v>6.2482695065149541</v>
      </c>
      <c r="AH467" s="132">
        <f t="shared" si="54"/>
        <v>6.3309796388501782</v>
      </c>
      <c r="AI467" s="132">
        <f t="shared" si="54"/>
        <v>6.4153439738321119</v>
      </c>
      <c r="AJ467" s="132">
        <f t="shared" si="54"/>
        <v>6.5013955955136815</v>
      </c>
      <c r="AK467" s="132">
        <f t="shared" si="54"/>
        <v>6.6251448637731638</v>
      </c>
      <c r="AL467" s="132">
        <f t="shared" si="54"/>
        <v>6.7242501937704544</v>
      </c>
      <c r="AM467" s="132">
        <f t="shared" si="54"/>
        <v>6.816479939850792</v>
      </c>
      <c r="AN467" s="132">
        <f t="shared" si="54"/>
        <v>6.9105542808527334</v>
      </c>
      <c r="AO467" s="132">
        <f t="shared" si="54"/>
        <v>7.0065101086747168</v>
      </c>
      <c r="AP467" s="132">
        <f t="shared" si="54"/>
        <v>7.2549449557815455</v>
      </c>
      <c r="AQ467" s="132">
        <f t="shared" si="54"/>
        <v>7.3948574834979945</v>
      </c>
      <c r="AR467" s="132">
        <f t="shared" si="54"/>
        <v>7.5004993753728817</v>
      </c>
      <c r="AS467" s="132">
        <f t="shared" si="54"/>
        <v>7.6082541050852663</v>
      </c>
      <c r="AT467" s="132">
        <f t="shared" si="54"/>
        <v>7.7181639293918982</v>
      </c>
      <c r="AU467" s="132">
        <f t="shared" si="54"/>
        <v>7.8302719501846649</v>
      </c>
      <c r="AV467" s="132">
        <f t="shared" si="54"/>
        <v>12.061006321969101</v>
      </c>
      <c r="AW467" s="132">
        <f t="shared" si="54"/>
        <v>8.0612593162260779</v>
      </c>
      <c r="AX467" s="132">
        <f t="shared" si="54"/>
        <v>8.1802292447555267</v>
      </c>
      <c r="AY467" s="132">
        <f t="shared" si="54"/>
        <v>7.8148816968555641</v>
      </c>
      <c r="AZ467" s="132">
        <f t="shared" si="54"/>
        <v>6.3838133434643263</v>
      </c>
      <c r="BA467" s="132">
        <f t="shared" si="54"/>
        <v>5.7101380236689803</v>
      </c>
      <c r="BB467" s="132">
        <f t="shared" si="54"/>
        <v>5.7999993272699673</v>
      </c>
      <c r="BC467" s="132">
        <f t="shared" si="54"/>
        <v>5.8916578569429747</v>
      </c>
      <c r="BD467" s="132">
        <f t="shared" si="54"/>
        <v>5.9851495572094411</v>
      </c>
      <c r="BE467" s="132">
        <f t="shared" si="54"/>
        <v>6.0805110914812381</v>
      </c>
      <c r="BF467" s="132">
        <f t="shared" si="54"/>
        <v>6.1777798564384696</v>
      </c>
      <c r="BG467" s="132">
        <f t="shared" si="54"/>
        <v>6.2769939966948485</v>
      </c>
      <c r="BH467" s="132">
        <f t="shared" si="54"/>
        <v>6.3781924197563526</v>
      </c>
      <c r="BI467" s="132">
        <f t="shared" si="54"/>
        <v>6.4814148112790892</v>
      </c>
      <c r="BJ467" s="132">
        <f t="shared" si="54"/>
        <v>6.5867016506322766</v>
      </c>
      <c r="BK467" s="132">
        <f t="shared" si="54"/>
        <v>6.6940942267725303</v>
      </c>
      <c r="BL467" s="132">
        <f t="shared" si="54"/>
        <v>6.803634654435589</v>
      </c>
      <c r="BM467" s="132">
        <f t="shared" si="54"/>
        <v>6.9153658906519091</v>
      </c>
      <c r="BN467" s="132">
        <f t="shared" si="54"/>
        <v>7.0293317515925544</v>
      </c>
      <c r="BO467" s="132">
        <f t="shared" si="54"/>
        <v>1.9576923095210995E-2</v>
      </c>
      <c r="BP467" s="132">
        <f t="shared" si="54"/>
        <v>0</v>
      </c>
      <c r="BQ467" s="132">
        <f t="shared" si="54"/>
        <v>0</v>
      </c>
    </row>
    <row r="483" spans="2:69" x14ac:dyDescent="0.3">
      <c r="B483" s="113">
        <f>+MAX($B$6:B482)+1</f>
        <v>6</v>
      </c>
      <c r="C483" s="114" t="s">
        <v>127</v>
      </c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4"/>
      <c r="AL483" s="114"/>
      <c r="AM483" s="114"/>
      <c r="AN483" s="114"/>
      <c r="AO483" s="114"/>
      <c r="AP483" s="114"/>
      <c r="AQ483" s="114"/>
      <c r="AR483" s="114"/>
      <c r="AS483" s="114"/>
      <c r="AT483" s="114"/>
      <c r="AU483" s="114"/>
      <c r="AV483" s="114"/>
      <c r="AW483" s="114"/>
      <c r="AX483" s="114"/>
      <c r="AY483" s="114"/>
      <c r="AZ483" s="114"/>
      <c r="BA483" s="114"/>
      <c r="BB483" s="114"/>
      <c r="BC483" s="114"/>
      <c r="BD483" s="114"/>
      <c r="BE483" s="114"/>
      <c r="BF483" s="114"/>
      <c r="BG483" s="114"/>
      <c r="BH483" s="114"/>
      <c r="BI483" s="114"/>
      <c r="BJ483" s="114"/>
      <c r="BK483" s="114"/>
      <c r="BL483" s="114"/>
      <c r="BM483" s="114"/>
      <c r="BN483" s="114"/>
      <c r="BO483" s="114"/>
      <c r="BP483" s="114"/>
      <c r="BQ483" s="114"/>
    </row>
    <row r="485" spans="2:69" x14ac:dyDescent="0.3">
      <c r="C485" s="115">
        <f>+MAX($B$10:C484)+0.1</f>
        <v>6.1</v>
      </c>
      <c r="D485" s="114" t="s">
        <v>20</v>
      </c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6"/>
      <c r="AR485" s="116"/>
      <c r="AS485" s="116"/>
      <c r="AT485" s="116"/>
      <c r="AU485" s="116"/>
      <c r="AV485" s="116"/>
      <c r="AW485" s="116"/>
      <c r="AX485" s="116"/>
      <c r="AY485" s="116"/>
      <c r="AZ485" s="116"/>
      <c r="BA485" s="116"/>
      <c r="BB485" s="116"/>
      <c r="BC485" s="116"/>
      <c r="BD485" s="116"/>
      <c r="BE485" s="116"/>
      <c r="BF485" s="116"/>
      <c r="BG485" s="116"/>
      <c r="BH485" s="116"/>
      <c r="BI485" s="116"/>
      <c r="BJ485" s="116"/>
      <c r="BK485" s="116"/>
      <c r="BL485" s="116"/>
      <c r="BM485" s="116"/>
      <c r="BN485" s="116"/>
      <c r="BO485" s="116"/>
      <c r="BP485" s="116"/>
      <c r="BQ485" s="116"/>
    </row>
    <row r="487" spans="2:69" x14ac:dyDescent="0.3">
      <c r="P487" s="118" t="s">
        <v>108</v>
      </c>
      <c r="Q487" s="110" t="s">
        <v>54</v>
      </c>
      <c r="R487" s="119" t="s">
        <v>82</v>
      </c>
      <c r="S487" s="129">
        <f>SUM(X487:BQ487)</f>
        <v>1883.7069010003834</v>
      </c>
      <c r="X487" s="128">
        <f>'Phase II Outputs'!M142/1000</f>
        <v>0</v>
      </c>
      <c r="Y487" s="128">
        <f>'Phase II Outputs'!N142/1000</f>
        <v>0</v>
      </c>
      <c r="Z487" s="128">
        <f>'Phase II Outputs'!O142/1000</f>
        <v>0</v>
      </c>
      <c r="AA487" s="128">
        <f>'Phase II Outputs'!P142/1000</f>
        <v>0</v>
      </c>
      <c r="AB487" s="128">
        <f>'Phase II Outputs'!Q142/1000</f>
        <v>0</v>
      </c>
      <c r="AC487" s="128">
        <f>'Phase II Outputs'!R142/1000</f>
        <v>0.75563311508768971</v>
      </c>
      <c r="AD487" s="128">
        <f>'Phase II Outputs'!S142/1000</f>
        <v>52.901372095283399</v>
      </c>
      <c r="AE487" s="128">
        <f>'Phase II Outputs'!T142/1000</f>
        <v>53.572825460419089</v>
      </c>
      <c r="AF487" s="128">
        <f>'Phase II Outputs'!U142/1000</f>
        <v>54.054386622596773</v>
      </c>
      <c r="AG487" s="128">
        <f>'Phase II Outputs'!V142/1000</f>
        <v>54.301656325729141</v>
      </c>
      <c r="AH487" s="128">
        <f>'Phase II Outputs'!W142/1000</f>
        <v>54.439635552338913</v>
      </c>
      <c r="AI487" s="128">
        <f>'Phase II Outputs'!X142/1000</f>
        <v>54.494280790600214</v>
      </c>
      <c r="AJ487" s="128">
        <f>'Phase II Outputs'!Y142/1000</f>
        <v>54.53594778477445</v>
      </c>
      <c r="AK487" s="128">
        <f>'Phase II Outputs'!Z142/1000</f>
        <v>54.522969540687392</v>
      </c>
      <c r="AL487" s="128">
        <f>'Phase II Outputs'!AA142/1000</f>
        <v>54.520237278774339</v>
      </c>
      <c r="AM487" s="128">
        <f>'Phase II Outputs'!AB142/1000</f>
        <v>54.645238261297045</v>
      </c>
      <c r="AN487" s="128">
        <f>'Phase II Outputs'!AC142/1000</f>
        <v>54.645238261297045</v>
      </c>
      <c r="AO487" s="128">
        <f>'Phase II Outputs'!AD142/1000</f>
        <v>54.645238261297045</v>
      </c>
      <c r="AP487" s="128">
        <f>'Phase II Outputs'!AE142/1000</f>
        <v>54.645238261297045</v>
      </c>
      <c r="AQ487" s="128">
        <f>'Phase II Outputs'!AF142/1000</f>
        <v>54.645238261297045</v>
      </c>
      <c r="AR487" s="128">
        <f>'Phase II Outputs'!AG142/1000</f>
        <v>54.645238261297045</v>
      </c>
      <c r="AS487" s="128">
        <f>'Phase II Outputs'!AH142/1000</f>
        <v>54.645238261297045</v>
      </c>
      <c r="AT487" s="128">
        <f>'Phase II Outputs'!AI142/1000</f>
        <v>54.645238261297045</v>
      </c>
      <c r="AU487" s="128">
        <f>'Phase II Outputs'!AJ142/1000</f>
        <v>54.645238261297045</v>
      </c>
      <c r="AV487" s="128">
        <f>'Phase II Outputs'!AK142/1000</f>
        <v>54.645238261297045</v>
      </c>
      <c r="AW487" s="128">
        <f>'Phase II Outputs'!AL142/1000</f>
        <v>54.385673379555882</v>
      </c>
      <c r="AX487" s="128">
        <f>'Phase II Outputs'!AM142/1000</f>
        <v>54.098785878684069</v>
      </c>
      <c r="AY487" s="128">
        <f>'Phase II Outputs'!AN142/1000</f>
        <v>54.098785878684069</v>
      </c>
      <c r="AZ487" s="128">
        <f>'Phase II Outputs'!AO142/1000</f>
        <v>54.098785878684069</v>
      </c>
      <c r="BA487" s="128">
        <f>'Phase II Outputs'!AP142/1000</f>
        <v>54.098785878684069</v>
      </c>
      <c r="BB487" s="128">
        <f>'Phase II Outputs'!AQ142/1000</f>
        <v>53.839220996942906</v>
      </c>
      <c r="BC487" s="128">
        <f>'Phase II Outputs'!AR142/1000</f>
        <v>53.552333496071107</v>
      </c>
      <c r="BD487" s="128">
        <f>'Phase II Outputs'!AS142/1000</f>
        <v>53.552333496071107</v>
      </c>
      <c r="BE487" s="128">
        <f>'Phase II Outputs'!AT142/1000</f>
        <v>53.552333496071107</v>
      </c>
      <c r="BF487" s="128">
        <f>'Phase II Outputs'!AU142/1000</f>
        <v>53.552333496071107</v>
      </c>
      <c r="BG487" s="128">
        <f>'Phase II Outputs'!AV142/1000</f>
        <v>53.292768614329937</v>
      </c>
      <c r="BH487" s="128">
        <f>'Phase II Outputs'!AW142/1000</f>
        <v>53.00588111345813</v>
      </c>
      <c r="BI487" s="128">
        <f>'Phase II Outputs'!AX142/1000</f>
        <v>53.00588111345813</v>
      </c>
      <c r="BJ487" s="128">
        <f>'Phase II Outputs'!AY142/1000</f>
        <v>53.00588111345813</v>
      </c>
      <c r="BK487" s="128">
        <f>'Phase II Outputs'!AZ142/1000</f>
        <v>53.00588111345813</v>
      </c>
      <c r="BL487" s="128">
        <f>'Phase II Outputs'!BA142/1000</f>
        <v>45.009908877439301</v>
      </c>
      <c r="BM487" s="128">
        <f>'Phase II Outputs'!BB142/1000</f>
        <v>0</v>
      </c>
      <c r="BN487" s="128">
        <f>'Phase II Outputs'!BC142/1000</f>
        <v>0</v>
      </c>
      <c r="BO487" s="128">
        <f>'Phase II Outputs'!BD142/1000</f>
        <v>0</v>
      </c>
      <c r="BP487" s="128">
        <f>'Phase II Outputs'!BE142/1000</f>
        <v>0</v>
      </c>
      <c r="BQ487" s="128">
        <f>'Phase II Outputs'!BF142/1000</f>
        <v>0</v>
      </c>
    </row>
    <row r="488" spans="2:69" x14ac:dyDescent="0.3">
      <c r="P488" s="118" t="s">
        <v>109</v>
      </c>
      <c r="Q488" s="110" t="s">
        <v>55</v>
      </c>
      <c r="R488" s="119" t="s">
        <v>82</v>
      </c>
      <c r="S488" s="129">
        <f>SUM(X488:BQ488)</f>
        <v>1405.896855774072</v>
      </c>
      <c r="X488" s="128">
        <f>'Phase II Outputs'!M144/1000</f>
        <v>0</v>
      </c>
      <c r="Y488" s="128">
        <f>'Phase II Outputs'!N144/1000</f>
        <v>0</v>
      </c>
      <c r="Z488" s="128">
        <f>'Phase II Outputs'!O144/1000</f>
        <v>0</v>
      </c>
      <c r="AA488" s="128">
        <f>'Phase II Outputs'!P144/1000</f>
        <v>0</v>
      </c>
      <c r="AB488" s="128">
        <f>'Phase II Outputs'!Q144/1000</f>
        <v>0</v>
      </c>
      <c r="AC488" s="128">
        <f>'Phase II Outputs'!R144/1000</f>
        <v>19.266633007503955</v>
      </c>
      <c r="AD488" s="128">
        <f>'Phase II Outputs'!S144/1000</f>
        <v>39.518869458647679</v>
      </c>
      <c r="AE488" s="128">
        <f>'Phase II Outputs'!T144/1000</f>
        <v>40.020464726093167</v>
      </c>
      <c r="AF488" s="128">
        <f>'Phase II Outputs'!U144/1000</f>
        <v>40.38020497385417</v>
      </c>
      <c r="AG488" s="128">
        <f>'Phase II Outputs'!V144/1000</f>
        <v>40.564922661356995</v>
      </c>
      <c r="AH488" s="128">
        <f>'Phase II Outputs'!W144/1000</f>
        <v>40.667997172062982</v>
      </c>
      <c r="AI488" s="128">
        <f>'Phase II Outputs'!X144/1000</f>
        <v>40.708818760461391</v>
      </c>
      <c r="AJ488" s="128">
        <f>'Phase II Outputs'!Y144/1000</f>
        <v>40.739945221615187</v>
      </c>
      <c r="AK488" s="128">
        <f>'Phase II Outputs'!Z144/1000</f>
        <v>40.730250094370554</v>
      </c>
      <c r="AL488" s="128">
        <f>'Phase II Outputs'!AA144/1000</f>
        <v>40.728209014950643</v>
      </c>
      <c r="AM488" s="128">
        <f>'Phase II Outputs'!AB144/1000</f>
        <v>40.821588398412004</v>
      </c>
      <c r="AN488" s="128">
        <f>'Phase II Outputs'!AC144/1000</f>
        <v>40.821588398412004</v>
      </c>
      <c r="AO488" s="128">
        <f>'Phase II Outputs'!AD144/1000</f>
        <v>40.821588398412004</v>
      </c>
      <c r="AP488" s="128">
        <f>'Phase II Outputs'!AE144/1000</f>
        <v>40.821588398412004</v>
      </c>
      <c r="AQ488" s="128">
        <f>'Phase II Outputs'!AF144/1000</f>
        <v>40.821588398412004</v>
      </c>
      <c r="AR488" s="128">
        <f>'Phase II Outputs'!AG144/1000</f>
        <v>40.821588398412004</v>
      </c>
      <c r="AS488" s="128">
        <f>'Phase II Outputs'!AH144/1000</f>
        <v>40.821588398412004</v>
      </c>
      <c r="AT488" s="128">
        <f>'Phase II Outputs'!AI144/1000</f>
        <v>40.821588398412004</v>
      </c>
      <c r="AU488" s="128">
        <f>'Phase II Outputs'!AJ144/1000</f>
        <v>40.821588398412004</v>
      </c>
      <c r="AV488" s="128">
        <f>'Phase II Outputs'!AK144/1000</f>
        <v>40.821588398412004</v>
      </c>
      <c r="AW488" s="128">
        <f>'Phase II Outputs'!AL144/1000</f>
        <v>40.413372514427877</v>
      </c>
      <c r="AX488" s="128">
        <f>'Phase II Outputs'!AM144/1000</f>
        <v>40.413372514427877</v>
      </c>
      <c r="AY488" s="128">
        <f>'Phase II Outputs'!AN144/1000</f>
        <v>40.413372514427877</v>
      </c>
      <c r="AZ488" s="128">
        <f>'Phase II Outputs'!AO144/1000</f>
        <v>40.413372514427877</v>
      </c>
      <c r="BA488" s="128">
        <f>'Phase II Outputs'!AP144/1000</f>
        <v>40.413372514427877</v>
      </c>
      <c r="BB488" s="128">
        <f>'Phase II Outputs'!AQ144/1000</f>
        <v>40.005156630443764</v>
      </c>
      <c r="BC488" s="128">
        <f>'Phase II Outputs'!AR144/1000</f>
        <v>40.005156630443764</v>
      </c>
      <c r="BD488" s="128">
        <f>'Phase II Outputs'!AS144/1000</f>
        <v>40.005156630443764</v>
      </c>
      <c r="BE488" s="128">
        <f>'Phase II Outputs'!AT144/1000</f>
        <v>40.005156630443764</v>
      </c>
      <c r="BF488" s="128">
        <f>'Phase II Outputs'!AU144/1000</f>
        <v>40.005156630443764</v>
      </c>
      <c r="BG488" s="128">
        <f>'Phase II Outputs'!AV144/1000</f>
        <v>39.596940746459644</v>
      </c>
      <c r="BH488" s="128">
        <f>'Phase II Outputs'!AW144/1000</f>
        <v>39.596940746459644</v>
      </c>
      <c r="BI488" s="128">
        <f>'Phase II Outputs'!AX144/1000</f>
        <v>39.596940746459644</v>
      </c>
      <c r="BJ488" s="128">
        <f>'Phase II Outputs'!AY144/1000</f>
        <v>39.596940746459644</v>
      </c>
      <c r="BK488" s="128">
        <f>'Phase II Outputs'!AZ144/1000</f>
        <v>39.596940746459644</v>
      </c>
      <c r="BL488" s="128">
        <f>'Phase II Outputs'!BA144/1000</f>
        <v>14.277307242378274</v>
      </c>
      <c r="BM488" s="128">
        <f>'Phase II Outputs'!BB144/1000</f>
        <v>0</v>
      </c>
      <c r="BN488" s="128">
        <f>'Phase II Outputs'!BC144/1000</f>
        <v>0</v>
      </c>
      <c r="BO488" s="128">
        <f>'Phase II Outputs'!BD144/1000</f>
        <v>0</v>
      </c>
      <c r="BP488" s="128">
        <f>'Phase II Outputs'!BE144/1000</f>
        <v>0</v>
      </c>
      <c r="BQ488" s="128">
        <f>'Phase II Outputs'!BF144/1000</f>
        <v>0</v>
      </c>
    </row>
    <row r="489" spans="2:69" x14ac:dyDescent="0.3">
      <c r="P489" s="118" t="s">
        <v>116</v>
      </c>
      <c r="Q489" s="110" t="s">
        <v>56</v>
      </c>
      <c r="R489" s="119" t="s">
        <v>82</v>
      </c>
      <c r="S489" s="129">
        <f>SUM(X489:BQ489)</f>
        <v>587.55663105794281</v>
      </c>
      <c r="X489" s="128">
        <f>'Phase II Outputs'!M146/1000</f>
        <v>0</v>
      </c>
      <c r="Y489" s="128">
        <f>'Phase II Outputs'!N146/1000</f>
        <v>0</v>
      </c>
      <c r="Z489" s="128">
        <f>'Phase II Outputs'!O146/1000</f>
        <v>0</v>
      </c>
      <c r="AA489" s="128">
        <f>'Phase II Outputs'!P146/1000</f>
        <v>0</v>
      </c>
      <c r="AB489" s="128">
        <f>'Phase II Outputs'!Q146/1000</f>
        <v>0</v>
      </c>
      <c r="AC489" s="128">
        <f>'Phase II Outputs'!R146/1000</f>
        <v>0.20794839996024655</v>
      </c>
      <c r="AD489" s="128">
        <f>'Phase II Outputs'!S146/1000</f>
        <v>14.331518703222802</v>
      </c>
      <c r="AE489" s="128">
        <f>'Phase II Outputs'!T146/1000</f>
        <v>14.737428711320065</v>
      </c>
      <c r="AF489" s="128">
        <f>'Phase II Outputs'!U146/1000</f>
        <v>15.003278940352935</v>
      </c>
      <c r="AG489" s="128">
        <f>'Phase II Outputs'!V146/1000</f>
        <v>15.21516917778319</v>
      </c>
      <c r="AH489" s="128">
        <f>'Phase II Outputs'!W146/1000</f>
        <v>15.352767885281425</v>
      </c>
      <c r="AI489" s="128">
        <f>'Phase II Outputs'!X146/1000</f>
        <v>15.368427373968807</v>
      </c>
      <c r="AJ489" s="128">
        <f>'Phase II Outputs'!Y146/1000</f>
        <v>15.327670140652314</v>
      </c>
      <c r="AK489" s="128">
        <f>'Phase II Outputs'!Z146/1000</f>
        <v>15.269944024146486</v>
      </c>
      <c r="AL489" s="128">
        <f>'Phase II Outputs'!AA146/1000</f>
        <v>15.228284201511466</v>
      </c>
      <c r="AM489" s="128">
        <f>'Phase II Outputs'!AB146/1000</f>
        <v>15.252166327930336</v>
      </c>
      <c r="AN489" s="128">
        <f>'Phase II Outputs'!AC146/1000</f>
        <v>15.198830452386487</v>
      </c>
      <c r="AO489" s="128">
        <f>'Phase II Outputs'!AD146/1000</f>
        <v>15.145681089076952</v>
      </c>
      <c r="AP489" s="128">
        <f>'Phase II Outputs'!AE146/1000</f>
        <v>15.092679946200606</v>
      </c>
      <c r="AQ489" s="128">
        <f>'Phase II Outputs'!AF146/1000</f>
        <v>15.039939294297254</v>
      </c>
      <c r="AR489" s="128">
        <f>'Phase II Outputs'!AG146/1000</f>
        <v>14.987345563469738</v>
      </c>
      <c r="AS489" s="128">
        <f>'Phase II Outputs'!AH146/1000</f>
        <v>14.934935749642696</v>
      </c>
      <c r="AT489" s="128">
        <f>'Phase II Outputs'!AI146/1000</f>
        <v>14.882672093828184</v>
      </c>
      <c r="AU489" s="128">
        <f>'Phase II Outputs'!AJ146/1000</f>
        <v>14.830665304371957</v>
      </c>
      <c r="AV489" s="128">
        <f>'Phase II Outputs'!AK146/1000</f>
        <v>14.778803391650877</v>
      </c>
      <c r="AW489" s="128">
        <f>'Phase II Outputs'!AL146/1000</f>
        <v>14.727122836807947</v>
      </c>
      <c r="AX489" s="128">
        <f>'Phase II Outputs'!AM146/1000</f>
        <v>14.675586406254544</v>
      </c>
      <c r="AY489" s="128">
        <f>'Phase II Outputs'!AN146/1000</f>
        <v>14.624303267879597</v>
      </c>
      <c r="AZ489" s="128">
        <f>'Phase II Outputs'!AO146/1000</f>
        <v>14.573162990345198</v>
      </c>
      <c r="BA489" s="128">
        <f>'Phase II Outputs'!AP146/1000</f>
        <v>14.522201547175653</v>
      </c>
      <c r="BB489" s="128">
        <f>'Phase II Outputs'!AQ146/1000</f>
        <v>14.471382222870979</v>
      </c>
      <c r="BC489" s="128">
        <f>'Phase II Outputs'!AR146/1000</f>
        <v>14.420812666298032</v>
      </c>
      <c r="BD489" s="128">
        <f>'Phase II Outputs'!AS146/1000</f>
        <v>14.370383982721302</v>
      </c>
      <c r="BE489" s="128">
        <f>'Phase II Outputs'!AT146/1000</f>
        <v>14.320131645109679</v>
      </c>
      <c r="BF489" s="128">
        <f>'Phase II Outputs'!AU146/1000</f>
        <v>14.282182561344609</v>
      </c>
      <c r="BG489" s="128">
        <f>'Phase II Outputs'!AV146/1000</f>
        <v>14.188212078164515</v>
      </c>
      <c r="BH489" s="128">
        <f>'Phase II Outputs'!AW146/1000</f>
        <v>14.0151480922232</v>
      </c>
      <c r="BI489" s="128">
        <f>'Phase II Outputs'!AX146/1000</f>
        <v>13.917213729543567</v>
      </c>
      <c r="BJ489" s="128">
        <f>'Phase II Outputs'!AY146/1000</f>
        <v>13.819894599275674</v>
      </c>
      <c r="BK489" s="128">
        <f>'Phase II Outputs'!AZ146/1000</f>
        <v>13.723393251333473</v>
      </c>
      <c r="BL489" s="128">
        <f>'Phase II Outputs'!BA146/1000</f>
        <v>15.096239006653731</v>
      </c>
      <c r="BM489" s="128">
        <f>'Phase II Outputs'!BB146/1000</f>
        <v>14.990750250042131</v>
      </c>
      <c r="BN489" s="128">
        <f>'Phase II Outputs'!BC146/1000</f>
        <v>14.878710861219362</v>
      </c>
      <c r="BO489" s="128">
        <f>'Phase II Outputs'!BD146/1000</f>
        <v>14.767152521901432</v>
      </c>
      <c r="BP489" s="128">
        <f>'Phase II Outputs'!BE146/1000</f>
        <v>14.663963339645997</v>
      </c>
      <c r="BQ489" s="128">
        <f>'Phase II Outputs'!BF146/1000</f>
        <v>12.322526430077506</v>
      </c>
    </row>
    <row r="490" spans="2:69" x14ac:dyDescent="0.3">
      <c r="P490" s="118" t="s">
        <v>117</v>
      </c>
      <c r="Q490" s="110" t="s">
        <v>57</v>
      </c>
      <c r="R490" s="119" t="s">
        <v>82</v>
      </c>
      <c r="S490" s="129">
        <f>SUM(X490:BQ490)</f>
        <v>4259.4375317253298</v>
      </c>
      <c r="X490" s="128">
        <f>'Phase II Outputs'!M148/1000</f>
        <v>0</v>
      </c>
      <c r="Y490" s="128">
        <f>'Phase II Outputs'!N148/1000</f>
        <v>0</v>
      </c>
      <c r="Z490" s="128">
        <f>'Phase II Outputs'!O148/1000</f>
        <v>0</v>
      </c>
      <c r="AA490" s="128">
        <f>'Phase II Outputs'!P148/1000</f>
        <v>0</v>
      </c>
      <c r="AB490" s="128">
        <f>'Phase II Outputs'!Q148/1000</f>
        <v>0</v>
      </c>
      <c r="AC490" s="128">
        <f>'Phase II Outputs'!R148/1000</f>
        <v>52.262225551345423</v>
      </c>
      <c r="AD490" s="128">
        <f>'Phase II Outputs'!S148/1000</f>
        <v>104.98795044415738</v>
      </c>
      <c r="AE490" s="128">
        <f>'Phase II Outputs'!T148/1000</f>
        <v>108.25097161763424</v>
      </c>
      <c r="AF490" s="128">
        <f>'Phase II Outputs'!U148/1000</f>
        <v>110.0487832042221</v>
      </c>
      <c r="AG490" s="128">
        <f>'Phase II Outputs'!V148/1000</f>
        <v>111.476671964441</v>
      </c>
      <c r="AH490" s="128">
        <f>'Phase II Outputs'!W148/1000</f>
        <v>112.39520378660062</v>
      </c>
      <c r="AI490" s="128">
        <f>'Phase II Outputs'!X148/1000</f>
        <v>112.47770511966684</v>
      </c>
      <c r="AJ490" s="128">
        <f>'Phase II Outputs'!Y148/1000</f>
        <v>112.17341882561702</v>
      </c>
      <c r="AK490" s="128">
        <f>'Phase II Outputs'!Z148/1000</f>
        <v>111.75286140751228</v>
      </c>
      <c r="AL490" s="128">
        <f>'Phase II Outputs'!AA148/1000</f>
        <v>111.44254163597425</v>
      </c>
      <c r="AM490" s="128">
        <f>'Phase II Outputs'!AB148/1000</f>
        <v>111.58177284844534</v>
      </c>
      <c r="AN490" s="128">
        <f>'Phase II Outputs'!AC148/1000</f>
        <v>111.1915783395703</v>
      </c>
      <c r="AO490" s="128">
        <f>'Phase II Outputs'!AD148/1000</f>
        <v>110.80274831658642</v>
      </c>
      <c r="AP490" s="128">
        <f>'Phase II Outputs'!AE148/1000</f>
        <v>110.41500264439907</v>
      </c>
      <c r="AQ490" s="128">
        <f>'Phase II Outputs'!AF148/1000</f>
        <v>110.02916267163519</v>
      </c>
      <c r="AR490" s="128">
        <f>'Phase II Outputs'!AG148/1000</f>
        <v>109.64439754383156</v>
      </c>
      <c r="AS490" s="128">
        <f>'Phase II Outputs'!AH148/1000</f>
        <v>109.26097791571161</v>
      </c>
      <c r="AT490" s="128">
        <f>'Phase II Outputs'!AI148/1000</f>
        <v>108.87862755013469</v>
      </c>
      <c r="AU490" s="128">
        <f>'Phase II Outputs'!AJ148/1000</f>
        <v>108.49815636703099</v>
      </c>
      <c r="AV490" s="128">
        <f>'Phase II Outputs'!AK148/1000</f>
        <v>108.11874507290341</v>
      </c>
      <c r="AW490" s="128">
        <f>'Phase II Outputs'!AL148/1000</f>
        <v>107.74066055643669</v>
      </c>
      <c r="AX490" s="128">
        <f>'Phase II Outputs'!AM148/1000</f>
        <v>107.36363042420565</v>
      </c>
      <c r="AY490" s="128">
        <f>'Phase II Outputs'!AN148/1000</f>
        <v>106.98845332646906</v>
      </c>
      <c r="AZ490" s="128">
        <f>'Phase II Outputs'!AO148/1000</f>
        <v>106.61432136983019</v>
      </c>
      <c r="BA490" s="128">
        <f>'Phase II Outputs'!AP148/1000</f>
        <v>106.24149772933787</v>
      </c>
      <c r="BB490" s="128">
        <f>'Phase II Outputs'!AQ148/1000</f>
        <v>105.86971380179891</v>
      </c>
      <c r="BC490" s="128">
        <f>'Phase II Outputs'!AR148/1000</f>
        <v>105.4997571246129</v>
      </c>
      <c r="BD490" s="128">
        <f>'Phase II Outputs'!AS148/1000</f>
        <v>105.13083104585644</v>
      </c>
      <c r="BE490" s="128">
        <f>'Phase II Outputs'!AT148/1000</f>
        <v>104.76319507861582</v>
      </c>
      <c r="BF490" s="128">
        <f>'Phase II Outputs'!AU148/1000</f>
        <v>104.66773485026313</v>
      </c>
      <c r="BG490" s="128">
        <f>'Phase II Outputs'!AV148/1000</f>
        <v>103.07448438625738</v>
      </c>
      <c r="BH490" s="128">
        <f>'Phase II Outputs'!AW148/1000</f>
        <v>102.35422557268828</v>
      </c>
      <c r="BI490" s="128">
        <f>'Phase II Outputs'!AX148/1000</f>
        <v>101.63899974823975</v>
      </c>
      <c r="BJ490" s="128">
        <f>'Phase II Outputs'!AY148/1000</f>
        <v>100.92826703628894</v>
      </c>
      <c r="BK490" s="128">
        <f>'Phase II Outputs'!AZ148/1000</f>
        <v>100.22350668196739</v>
      </c>
      <c r="BL490" s="128">
        <f>'Phase II Outputs'!BA148/1000</f>
        <v>103.33742999462629</v>
      </c>
      <c r="BM490" s="128">
        <f>'Phase II Outputs'!BB148/1000</f>
        <v>102.61533378266472</v>
      </c>
      <c r="BN490" s="128">
        <f>'Phase II Outputs'!BC148/1000</f>
        <v>101.84839689898061</v>
      </c>
      <c r="BO490" s="128">
        <f>'Phase II Outputs'!BD148/1000</f>
        <v>101.08475291623085</v>
      </c>
      <c r="BP490" s="128">
        <f>'Phase II Outputs'!BE148/1000</f>
        <v>100.37839785038804</v>
      </c>
      <c r="BQ490" s="128">
        <f>'Phase II Outputs'!BF148/1000</f>
        <v>35.384438722151579</v>
      </c>
    </row>
    <row r="491" spans="2:69" x14ac:dyDescent="0.3">
      <c r="P491" s="120" t="s">
        <v>94</v>
      </c>
      <c r="Q491" s="121"/>
      <c r="R491" s="122" t="s">
        <v>82</v>
      </c>
      <c r="S491" s="131">
        <f>SUM(X491:BQ491)</f>
        <v>8136.5979195577274</v>
      </c>
      <c r="T491" s="121"/>
      <c r="U491" s="121"/>
      <c r="V491" s="121"/>
      <c r="W491" s="123"/>
      <c r="X491" s="132">
        <f t="shared" ref="X491:BQ491" si="55">SUM(X487:X490)</f>
        <v>0</v>
      </c>
      <c r="Y491" s="132">
        <f t="shared" si="55"/>
        <v>0</v>
      </c>
      <c r="Z491" s="132">
        <f t="shared" si="55"/>
        <v>0</v>
      </c>
      <c r="AA491" s="132">
        <f t="shared" si="55"/>
        <v>0</v>
      </c>
      <c r="AB491" s="132">
        <f t="shared" si="55"/>
        <v>0</v>
      </c>
      <c r="AC491" s="132">
        <f t="shared" si="55"/>
        <v>72.492440073897313</v>
      </c>
      <c r="AD491" s="132">
        <f t="shared" si="55"/>
        <v>211.73971070131125</v>
      </c>
      <c r="AE491" s="132">
        <f t="shared" si="55"/>
        <v>216.58169051546656</v>
      </c>
      <c r="AF491" s="132">
        <f t="shared" si="55"/>
        <v>219.48665374102598</v>
      </c>
      <c r="AG491" s="132">
        <f t="shared" si="55"/>
        <v>221.55842012931032</v>
      </c>
      <c r="AH491" s="132">
        <f t="shared" si="55"/>
        <v>222.85560439628392</v>
      </c>
      <c r="AI491" s="132">
        <f t="shared" si="55"/>
        <v>223.04923204469725</v>
      </c>
      <c r="AJ491" s="132">
        <f t="shared" si="55"/>
        <v>222.77698197265897</v>
      </c>
      <c r="AK491" s="132">
        <f t="shared" si="55"/>
        <v>222.27602506671673</v>
      </c>
      <c r="AL491" s="132">
        <f t="shared" si="55"/>
        <v>221.9192721312107</v>
      </c>
      <c r="AM491" s="132">
        <f t="shared" si="55"/>
        <v>222.30076583608474</v>
      </c>
      <c r="AN491" s="132">
        <f t="shared" si="55"/>
        <v>221.85723545166584</v>
      </c>
      <c r="AO491" s="132">
        <f t="shared" si="55"/>
        <v>221.41525606537243</v>
      </c>
      <c r="AP491" s="132">
        <f t="shared" si="55"/>
        <v>220.97450925030873</v>
      </c>
      <c r="AQ491" s="132">
        <f t="shared" si="55"/>
        <v>220.5359286256415</v>
      </c>
      <c r="AR491" s="132">
        <f t="shared" si="55"/>
        <v>220.09856976701036</v>
      </c>
      <c r="AS491" s="132">
        <f t="shared" si="55"/>
        <v>219.66274032506334</v>
      </c>
      <c r="AT491" s="132">
        <f t="shared" si="55"/>
        <v>219.22812630367193</v>
      </c>
      <c r="AU491" s="132">
        <f t="shared" si="55"/>
        <v>218.79564833111201</v>
      </c>
      <c r="AV491" s="132">
        <f t="shared" si="55"/>
        <v>218.36437512426335</v>
      </c>
      <c r="AW491" s="132">
        <f t="shared" si="55"/>
        <v>217.2668292872284</v>
      </c>
      <c r="AX491" s="132">
        <f t="shared" si="55"/>
        <v>216.55137522357214</v>
      </c>
      <c r="AY491" s="132">
        <f t="shared" si="55"/>
        <v>216.12491498746061</v>
      </c>
      <c r="AZ491" s="132">
        <f t="shared" si="55"/>
        <v>215.69964275328732</v>
      </c>
      <c r="BA491" s="132">
        <f t="shared" si="55"/>
        <v>215.27585766962545</v>
      </c>
      <c r="BB491" s="132">
        <f t="shared" si="55"/>
        <v>214.18547365205654</v>
      </c>
      <c r="BC491" s="132">
        <f t="shared" si="55"/>
        <v>213.47805991742581</v>
      </c>
      <c r="BD491" s="132">
        <f t="shared" si="55"/>
        <v>213.05870515509261</v>
      </c>
      <c r="BE491" s="132">
        <f t="shared" si="55"/>
        <v>212.64081685024036</v>
      </c>
      <c r="BF491" s="132">
        <f t="shared" si="55"/>
        <v>212.50740753812261</v>
      </c>
      <c r="BG491" s="132">
        <f t="shared" si="55"/>
        <v>210.15240582521147</v>
      </c>
      <c r="BH491" s="132">
        <f t="shared" si="55"/>
        <v>208.97219552482926</v>
      </c>
      <c r="BI491" s="132">
        <f t="shared" si="55"/>
        <v>208.15903533770108</v>
      </c>
      <c r="BJ491" s="132">
        <f t="shared" si="55"/>
        <v>207.35098349548241</v>
      </c>
      <c r="BK491" s="132">
        <f t="shared" si="55"/>
        <v>206.54972179321865</v>
      </c>
      <c r="BL491" s="132">
        <f t="shared" si="55"/>
        <v>177.72088512109758</v>
      </c>
      <c r="BM491" s="132">
        <f t="shared" si="55"/>
        <v>117.60608403270685</v>
      </c>
      <c r="BN491" s="132">
        <f t="shared" si="55"/>
        <v>116.72710776019997</v>
      </c>
      <c r="BO491" s="132">
        <f t="shared" si="55"/>
        <v>115.85190543813229</v>
      </c>
      <c r="BP491" s="132">
        <f t="shared" si="55"/>
        <v>115.04236119003404</v>
      </c>
      <c r="BQ491" s="132">
        <f t="shared" si="55"/>
        <v>47.706965152229088</v>
      </c>
    </row>
    <row r="506" spans="3:69" x14ac:dyDescent="0.3">
      <c r="C506" s="115">
        <f>+MAX($B$10:C505)+0.1</f>
        <v>6.1999999999999993</v>
      </c>
      <c r="D506" s="114" t="s">
        <v>87</v>
      </c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  <c r="AL506" s="116"/>
      <c r="AM506" s="116"/>
      <c r="AN506" s="116"/>
      <c r="AO506" s="116"/>
      <c r="AP506" s="116"/>
      <c r="AQ506" s="116"/>
      <c r="AR506" s="116"/>
      <c r="AS506" s="116"/>
      <c r="AT506" s="116"/>
      <c r="AU506" s="116"/>
      <c r="AV506" s="116"/>
      <c r="AW506" s="116"/>
      <c r="AX506" s="116"/>
      <c r="AY506" s="116"/>
      <c r="AZ506" s="116"/>
      <c r="BA506" s="116"/>
      <c r="BB506" s="116"/>
      <c r="BC506" s="116"/>
      <c r="BD506" s="116"/>
      <c r="BE506" s="116"/>
      <c r="BF506" s="116"/>
      <c r="BG506" s="116"/>
      <c r="BH506" s="116"/>
      <c r="BI506" s="116"/>
      <c r="BJ506" s="116"/>
      <c r="BK506" s="116"/>
      <c r="BL506" s="116"/>
      <c r="BM506" s="116"/>
      <c r="BN506" s="116"/>
      <c r="BO506" s="116"/>
      <c r="BP506" s="116"/>
      <c r="BQ506" s="116"/>
    </row>
    <row r="508" spans="3:69" x14ac:dyDescent="0.3">
      <c r="P508" s="118" t="s">
        <v>108</v>
      </c>
      <c r="Q508" s="110" t="s">
        <v>54</v>
      </c>
      <c r="R508" s="119" t="s">
        <v>88</v>
      </c>
      <c r="S508" s="129">
        <f t="shared" ref="S508:S528" si="56">SUM(X508:BQ508)</f>
        <v>34.048498759444627</v>
      </c>
      <c r="X508" s="128">
        <f>'Phase II Outputs'!M352/1000</f>
        <v>0</v>
      </c>
      <c r="Y508" s="128">
        <f>'Phase II Outputs'!N352/1000</f>
        <v>0</v>
      </c>
      <c r="Z508" s="128">
        <f>'Phase II Outputs'!O352/1000</f>
        <v>0</v>
      </c>
      <c r="AA508" s="128">
        <f>'Phase II Outputs'!P352/1000</f>
        <v>0</v>
      </c>
      <c r="AB508" s="128">
        <f>'Phase II Outputs'!Q352/1000</f>
        <v>0</v>
      </c>
      <c r="AC508" s="128">
        <f>'Phase II Outputs'!R352/1000</f>
        <v>4.7403867228239749E-2</v>
      </c>
      <c r="AD508" s="128">
        <f>'Phase II Outputs'!S352/1000</f>
        <v>3.3187132338760779</v>
      </c>
      <c r="AE508" s="128">
        <f>'Phase II Outputs'!T352/1000</f>
        <v>3.3608361709672523</v>
      </c>
      <c r="AF508" s="128">
        <f>'Phase II Outputs'!U352/1000</f>
        <v>3.3910464157783191</v>
      </c>
      <c r="AG508" s="128">
        <f>'Phase II Outputs'!V352/1000</f>
        <v>3.4065586265891068</v>
      </c>
      <c r="AH508" s="128">
        <f>'Phase II Outputs'!W352/1000</f>
        <v>3.4152146116271713</v>
      </c>
      <c r="AI508" s="128">
        <f>'Phase II Outputs'!X352/1000</f>
        <v>3.4186427245135338</v>
      </c>
      <c r="AJ508" s="128">
        <f>'Phase II Outputs'!Y352/1000</f>
        <v>3.4212566605893846</v>
      </c>
      <c r="AK508" s="128">
        <f>'Phase II Outputs'!Z352/1000</f>
        <v>3.4204424837788738</v>
      </c>
      <c r="AL508" s="128">
        <f>'Phase II Outputs'!AA352/1000</f>
        <v>3.4202710781345558</v>
      </c>
      <c r="AM508" s="128">
        <f>'Phase II Outputs'!AB352/1000</f>
        <v>3.4281128863621086</v>
      </c>
      <c r="AN508" s="128">
        <f>'Phase II Outputs'!AC352/1000</f>
        <v>0</v>
      </c>
      <c r="AO508" s="128">
        <f>'Phase II Outputs'!AD352/1000</f>
        <v>0</v>
      </c>
      <c r="AP508" s="128">
        <f>'Phase II Outputs'!AE352/1000</f>
        <v>0</v>
      </c>
      <c r="AQ508" s="128">
        <f>'Phase II Outputs'!AF352/1000</f>
        <v>0</v>
      </c>
      <c r="AR508" s="128">
        <f>'Phase II Outputs'!AG352/1000</f>
        <v>0</v>
      </c>
      <c r="AS508" s="128">
        <f>'Phase II Outputs'!AH352/1000</f>
        <v>0</v>
      </c>
      <c r="AT508" s="128">
        <f>'Phase II Outputs'!AI352/1000</f>
        <v>0</v>
      </c>
      <c r="AU508" s="128">
        <f>'Phase II Outputs'!AJ352/1000</f>
        <v>0</v>
      </c>
      <c r="AV508" s="128">
        <f>'Phase II Outputs'!AK352/1000</f>
        <v>0</v>
      </c>
      <c r="AW508" s="128">
        <f>'Phase II Outputs'!AL352/1000</f>
        <v>0</v>
      </c>
      <c r="AX508" s="128">
        <f>'Phase II Outputs'!AM352/1000</f>
        <v>0</v>
      </c>
      <c r="AY508" s="128">
        <f>'Phase II Outputs'!AN352/1000</f>
        <v>0</v>
      </c>
      <c r="AZ508" s="128">
        <f>'Phase II Outputs'!AO352/1000</f>
        <v>0</v>
      </c>
      <c r="BA508" s="128">
        <f>'Phase II Outputs'!AP352/1000</f>
        <v>0</v>
      </c>
      <c r="BB508" s="128">
        <f>'Phase II Outputs'!AQ352/1000</f>
        <v>0</v>
      </c>
      <c r="BC508" s="128">
        <f>'Phase II Outputs'!AR352/1000</f>
        <v>0</v>
      </c>
      <c r="BD508" s="128">
        <f>'Phase II Outputs'!AS352/1000</f>
        <v>0</v>
      </c>
      <c r="BE508" s="128">
        <f>'Phase II Outputs'!AT352/1000</f>
        <v>0</v>
      </c>
      <c r="BF508" s="128">
        <f>'Phase II Outputs'!AU352/1000</f>
        <v>0</v>
      </c>
      <c r="BG508" s="128">
        <f>'Phase II Outputs'!AV352/1000</f>
        <v>0</v>
      </c>
      <c r="BH508" s="128">
        <f>'Phase II Outputs'!AW352/1000</f>
        <v>0</v>
      </c>
      <c r="BI508" s="128">
        <f>'Phase II Outputs'!AX352/1000</f>
        <v>0</v>
      </c>
      <c r="BJ508" s="128">
        <f>'Phase II Outputs'!AY352/1000</f>
        <v>0</v>
      </c>
      <c r="BK508" s="128">
        <f>'Phase II Outputs'!AZ352/1000</f>
        <v>0</v>
      </c>
      <c r="BL508" s="128">
        <f>'Phase II Outputs'!BA352/1000</f>
        <v>0</v>
      </c>
      <c r="BM508" s="128">
        <f>'Phase II Outputs'!BB352/1000</f>
        <v>0</v>
      </c>
      <c r="BN508" s="128">
        <f>'Phase II Outputs'!BC352/1000</f>
        <v>0</v>
      </c>
      <c r="BO508" s="128">
        <f>'Phase II Outputs'!BD352/1000</f>
        <v>0</v>
      </c>
      <c r="BP508" s="128">
        <f>'Phase II Outputs'!BE352/1000</f>
        <v>0</v>
      </c>
      <c r="BQ508" s="128">
        <f>'Phase II Outputs'!BF352/1000</f>
        <v>0</v>
      </c>
    </row>
    <row r="509" spans="3:69" x14ac:dyDescent="0.3">
      <c r="P509" s="118" t="s">
        <v>109</v>
      </c>
      <c r="Q509" s="110" t="s">
        <v>55</v>
      </c>
      <c r="R509" s="119" t="s">
        <v>88</v>
      </c>
      <c r="S509" s="129">
        <f t="shared" si="56"/>
        <v>25.141812793147434</v>
      </c>
      <c r="X509" s="128">
        <f>'Phase II Outputs'!M360/1000</f>
        <v>0</v>
      </c>
      <c r="Y509" s="128">
        <f>'Phase II Outputs'!N360/1000</f>
        <v>0</v>
      </c>
      <c r="Z509" s="128">
        <f>'Phase II Outputs'!O360/1000</f>
        <v>0</v>
      </c>
      <c r="AA509" s="128">
        <f>'Phase II Outputs'!P360/1000</f>
        <v>0</v>
      </c>
      <c r="AB509" s="128">
        <f>'Phase II Outputs'!Q360/1000</f>
        <v>0</v>
      </c>
      <c r="AC509" s="128">
        <f>'Phase II Outputs'!R360/1000</f>
        <v>1.1967607812368735</v>
      </c>
      <c r="AD509" s="128">
        <f>'Phase II Outputs'!S360/1000</f>
        <v>2.4547430300099102</v>
      </c>
      <c r="AE509" s="128">
        <f>'Phase II Outputs'!T360/1000</f>
        <v>2.4858999811958791</v>
      </c>
      <c r="AF509" s="128">
        <f>'Phase II Outputs'!U360/1000</f>
        <v>2.5082455056985329</v>
      </c>
      <c r="AG509" s="128">
        <f>'Phase II Outputs'!V360/1000</f>
        <v>2.5197193778545053</v>
      </c>
      <c r="AH509" s="128">
        <f>'Phase II Outputs'!W360/1000</f>
        <v>2.5261219253006555</v>
      </c>
      <c r="AI509" s="128">
        <f>'Phase II Outputs'!X360/1000</f>
        <v>2.5286575876555668</v>
      </c>
      <c r="AJ509" s="128">
        <f>'Phase II Outputs'!Y360/1000</f>
        <v>2.5305910302011863</v>
      </c>
      <c r="AK509" s="128">
        <f>'Phase II Outputs'!Z360/1000</f>
        <v>2.5299888103918948</v>
      </c>
      <c r="AL509" s="128">
        <f>'Phase II Outputs'!AA360/1000</f>
        <v>2.5298620272741492</v>
      </c>
      <c r="AM509" s="128">
        <f>'Phase II Outputs'!AB360/1000</f>
        <v>1.3312227363282794</v>
      </c>
      <c r="AN509" s="128">
        <f>'Phase II Outputs'!AC360/1000</f>
        <v>0</v>
      </c>
      <c r="AO509" s="128">
        <f>'Phase II Outputs'!AD360/1000</f>
        <v>0</v>
      </c>
      <c r="AP509" s="128">
        <f>'Phase II Outputs'!AE360/1000</f>
        <v>0</v>
      </c>
      <c r="AQ509" s="128">
        <f>'Phase II Outputs'!AF360/1000</f>
        <v>0</v>
      </c>
      <c r="AR509" s="128">
        <f>'Phase II Outputs'!AG360/1000</f>
        <v>0</v>
      </c>
      <c r="AS509" s="128">
        <f>'Phase II Outputs'!AH360/1000</f>
        <v>0</v>
      </c>
      <c r="AT509" s="128">
        <f>'Phase II Outputs'!AI360/1000</f>
        <v>0</v>
      </c>
      <c r="AU509" s="128">
        <f>'Phase II Outputs'!AJ360/1000</f>
        <v>0</v>
      </c>
      <c r="AV509" s="128">
        <f>'Phase II Outputs'!AK360/1000</f>
        <v>0</v>
      </c>
      <c r="AW509" s="128">
        <f>'Phase II Outputs'!AL360/1000</f>
        <v>0</v>
      </c>
      <c r="AX509" s="128">
        <f>'Phase II Outputs'!AM360/1000</f>
        <v>0</v>
      </c>
      <c r="AY509" s="128">
        <f>'Phase II Outputs'!AN360/1000</f>
        <v>0</v>
      </c>
      <c r="AZ509" s="128">
        <f>'Phase II Outputs'!AO360/1000</f>
        <v>0</v>
      </c>
      <c r="BA509" s="128">
        <f>'Phase II Outputs'!AP360/1000</f>
        <v>0</v>
      </c>
      <c r="BB509" s="128">
        <f>'Phase II Outputs'!AQ360/1000</f>
        <v>0</v>
      </c>
      <c r="BC509" s="128">
        <f>'Phase II Outputs'!AR360/1000</f>
        <v>0</v>
      </c>
      <c r="BD509" s="128">
        <f>'Phase II Outputs'!AS360/1000</f>
        <v>0</v>
      </c>
      <c r="BE509" s="128">
        <f>'Phase II Outputs'!AT360/1000</f>
        <v>0</v>
      </c>
      <c r="BF509" s="128">
        <f>'Phase II Outputs'!AU360/1000</f>
        <v>0</v>
      </c>
      <c r="BG509" s="128">
        <f>'Phase II Outputs'!AV360/1000</f>
        <v>0</v>
      </c>
      <c r="BH509" s="128">
        <f>'Phase II Outputs'!AW360/1000</f>
        <v>0</v>
      </c>
      <c r="BI509" s="128">
        <f>'Phase II Outputs'!AX360/1000</f>
        <v>0</v>
      </c>
      <c r="BJ509" s="128">
        <f>'Phase II Outputs'!AY360/1000</f>
        <v>0</v>
      </c>
      <c r="BK509" s="128">
        <f>'Phase II Outputs'!AZ360/1000</f>
        <v>0</v>
      </c>
      <c r="BL509" s="128">
        <f>'Phase II Outputs'!BA360/1000</f>
        <v>0</v>
      </c>
      <c r="BM509" s="128">
        <f>'Phase II Outputs'!BB360/1000</f>
        <v>0</v>
      </c>
      <c r="BN509" s="128">
        <f>'Phase II Outputs'!BC360/1000</f>
        <v>0</v>
      </c>
      <c r="BO509" s="128">
        <f>'Phase II Outputs'!BD360/1000</f>
        <v>0</v>
      </c>
      <c r="BP509" s="128">
        <f>'Phase II Outputs'!BE360/1000</f>
        <v>0</v>
      </c>
      <c r="BQ509" s="128">
        <f>'Phase II Outputs'!BF360/1000</f>
        <v>0</v>
      </c>
    </row>
    <row r="510" spans="3:69" x14ac:dyDescent="0.3">
      <c r="P510" s="118" t="s">
        <v>116</v>
      </c>
      <c r="Q510" s="110" t="s">
        <v>56</v>
      </c>
      <c r="R510" s="119" t="s">
        <v>88</v>
      </c>
      <c r="S510" s="129">
        <f t="shared" si="56"/>
        <v>5.5365984058441517</v>
      </c>
      <c r="X510" s="128">
        <f>'Phase II Outputs'!M368/1000</f>
        <v>0</v>
      </c>
      <c r="Y510" s="128">
        <f>'Phase II Outputs'!N368/1000</f>
        <v>0</v>
      </c>
      <c r="Z510" s="128">
        <f>'Phase II Outputs'!O368/1000</f>
        <v>0</v>
      </c>
      <c r="AA510" s="128">
        <f>'Phase II Outputs'!P368/1000</f>
        <v>0</v>
      </c>
      <c r="AB510" s="128">
        <f>'Phase II Outputs'!Q368/1000</f>
        <v>0</v>
      </c>
      <c r="AC510" s="128">
        <f>'Phase II Outputs'!R368/1000</f>
        <v>7.6098337293263579E-3</v>
      </c>
      <c r="AD510" s="128">
        <f>'Phase II Outputs'!S368/1000</f>
        <v>0.52445931029575354</v>
      </c>
      <c r="AE510" s="128">
        <f>'Phase II Outputs'!T368/1000</f>
        <v>0.5393135129310237</v>
      </c>
      <c r="AF510" s="128">
        <f>'Phase II Outputs'!U368/1000</f>
        <v>0.54904225352354663</v>
      </c>
      <c r="AG510" s="128">
        <f>'Phase II Outputs'!V368/1000</f>
        <v>0.55679633807538742</v>
      </c>
      <c r="AH510" s="128">
        <f>'Phase II Outputs'!W368/1000</f>
        <v>0.56183173765351324</v>
      </c>
      <c r="AI510" s="128">
        <f>'Phase II Outputs'!X368/1000</f>
        <v>0.56240479378291841</v>
      </c>
      <c r="AJ510" s="128">
        <f>'Phase II Outputs'!Y368/1000</f>
        <v>0.56091329027115722</v>
      </c>
      <c r="AK510" s="128">
        <f>'Phase II Outputs'!Z368/1000</f>
        <v>0.55880081357726064</v>
      </c>
      <c r="AL510" s="128">
        <f>'Phase II Outputs'!AA368/1000</f>
        <v>0.55727627997418261</v>
      </c>
      <c r="AM510" s="128">
        <f>'Phase II Outputs'!AB368/1000</f>
        <v>0.55815024203008234</v>
      </c>
      <c r="AN510" s="128">
        <f>'Phase II Outputs'!AC368/1000</f>
        <v>0</v>
      </c>
      <c r="AO510" s="128">
        <f>'Phase II Outputs'!AD368/1000</f>
        <v>0</v>
      </c>
      <c r="AP510" s="128">
        <f>'Phase II Outputs'!AE368/1000</f>
        <v>0</v>
      </c>
      <c r="AQ510" s="128">
        <f>'Phase II Outputs'!AF368/1000</f>
        <v>0</v>
      </c>
      <c r="AR510" s="128">
        <f>'Phase II Outputs'!AG368/1000</f>
        <v>0</v>
      </c>
      <c r="AS510" s="128">
        <f>'Phase II Outputs'!AH368/1000</f>
        <v>0</v>
      </c>
      <c r="AT510" s="128">
        <f>'Phase II Outputs'!AI368/1000</f>
        <v>0</v>
      </c>
      <c r="AU510" s="128">
        <f>'Phase II Outputs'!AJ368/1000</f>
        <v>0</v>
      </c>
      <c r="AV510" s="128">
        <f>'Phase II Outputs'!AK368/1000</f>
        <v>0</v>
      </c>
      <c r="AW510" s="128">
        <f>'Phase II Outputs'!AL368/1000</f>
        <v>0</v>
      </c>
      <c r="AX510" s="128">
        <f>'Phase II Outputs'!AM368/1000</f>
        <v>0</v>
      </c>
      <c r="AY510" s="128">
        <f>'Phase II Outputs'!AN368/1000</f>
        <v>0</v>
      </c>
      <c r="AZ510" s="128">
        <f>'Phase II Outputs'!AO368/1000</f>
        <v>0</v>
      </c>
      <c r="BA510" s="128">
        <f>'Phase II Outputs'!AP368/1000</f>
        <v>0</v>
      </c>
      <c r="BB510" s="128">
        <f>'Phase II Outputs'!AQ368/1000</f>
        <v>0</v>
      </c>
      <c r="BC510" s="128">
        <f>'Phase II Outputs'!AR368/1000</f>
        <v>0</v>
      </c>
      <c r="BD510" s="128">
        <f>'Phase II Outputs'!AS368/1000</f>
        <v>0</v>
      </c>
      <c r="BE510" s="128">
        <f>'Phase II Outputs'!AT368/1000</f>
        <v>0</v>
      </c>
      <c r="BF510" s="128">
        <f>'Phase II Outputs'!AU368/1000</f>
        <v>0</v>
      </c>
      <c r="BG510" s="128">
        <f>'Phase II Outputs'!AV368/1000</f>
        <v>0</v>
      </c>
      <c r="BH510" s="128">
        <f>'Phase II Outputs'!AW368/1000</f>
        <v>0</v>
      </c>
      <c r="BI510" s="128">
        <f>'Phase II Outputs'!AX368/1000</f>
        <v>0</v>
      </c>
      <c r="BJ510" s="128">
        <f>'Phase II Outputs'!AY368/1000</f>
        <v>0</v>
      </c>
      <c r="BK510" s="128">
        <f>'Phase II Outputs'!AZ368/1000</f>
        <v>0</v>
      </c>
      <c r="BL510" s="128">
        <f>'Phase II Outputs'!BA368/1000</f>
        <v>0</v>
      </c>
      <c r="BM510" s="128">
        <f>'Phase II Outputs'!BB368/1000</f>
        <v>0</v>
      </c>
      <c r="BN510" s="128">
        <f>'Phase II Outputs'!BC368/1000</f>
        <v>0</v>
      </c>
      <c r="BO510" s="128">
        <f>'Phase II Outputs'!BD368/1000</f>
        <v>0</v>
      </c>
      <c r="BP510" s="128">
        <f>'Phase II Outputs'!BE368/1000</f>
        <v>0</v>
      </c>
      <c r="BQ510" s="128">
        <f>'Phase II Outputs'!BF368/1000</f>
        <v>0</v>
      </c>
    </row>
    <row r="511" spans="3:69" x14ac:dyDescent="0.3">
      <c r="P511" s="118" t="s">
        <v>117</v>
      </c>
      <c r="Q511" s="110" t="s">
        <v>57</v>
      </c>
      <c r="R511" s="119" t="s">
        <v>88</v>
      </c>
      <c r="S511" s="129">
        <f t="shared" si="56"/>
        <v>40.034907543043637</v>
      </c>
      <c r="X511" s="128">
        <f>'Phase II Outputs'!M376/1000</f>
        <v>0</v>
      </c>
      <c r="Y511" s="128">
        <f>'Phase II Outputs'!N376/1000</f>
        <v>0</v>
      </c>
      <c r="Z511" s="128">
        <f>'Phase II Outputs'!O376/1000</f>
        <v>0</v>
      </c>
      <c r="AA511" s="128">
        <f>'Phase II Outputs'!P376/1000</f>
        <v>0</v>
      </c>
      <c r="AB511" s="128">
        <f>'Phase II Outputs'!Q376/1000</f>
        <v>0</v>
      </c>
      <c r="AC511" s="128">
        <f>'Phase II Outputs'!R376/1000</f>
        <v>1.8936783652057938</v>
      </c>
      <c r="AD511" s="128">
        <f>'Phase II Outputs'!S376/1000</f>
        <v>3.8041512443451739</v>
      </c>
      <c r="AE511" s="128">
        <f>'Phase II Outputs'!T376/1000</f>
        <v>3.9223841082585342</v>
      </c>
      <c r="AF511" s="128">
        <f>'Phase II Outputs'!U376/1000</f>
        <v>3.9875263189149286</v>
      </c>
      <c r="AG511" s="128">
        <f>'Phase II Outputs'!V376/1000</f>
        <v>4.0392646829937888</v>
      </c>
      <c r="AH511" s="128">
        <f>'Phase II Outputs'!W376/1000</f>
        <v>4.0725469211883301</v>
      </c>
      <c r="AI511" s="128">
        <f>'Phase II Outputs'!X376/1000</f>
        <v>4.0755362885158783</v>
      </c>
      <c r="AJ511" s="128">
        <f>'Phase II Outputs'!Y376/1000</f>
        <v>4.0645107272086074</v>
      </c>
      <c r="AK511" s="128">
        <f>'Phase II Outputs'!Z376/1000</f>
        <v>4.0492721782262393</v>
      </c>
      <c r="AL511" s="128">
        <f>'Phase II Outputs'!AA376/1000</f>
        <v>4.0380279988699685</v>
      </c>
      <c r="AM511" s="128">
        <f>'Phase II Outputs'!AB376/1000</f>
        <v>2.0880087093163988</v>
      </c>
      <c r="AN511" s="128">
        <f>'Phase II Outputs'!AC376/1000</f>
        <v>0</v>
      </c>
      <c r="AO511" s="128">
        <f>'Phase II Outputs'!AD376/1000</f>
        <v>0</v>
      </c>
      <c r="AP511" s="128">
        <f>'Phase II Outputs'!AE376/1000</f>
        <v>0</v>
      </c>
      <c r="AQ511" s="128">
        <f>'Phase II Outputs'!AF376/1000</f>
        <v>0</v>
      </c>
      <c r="AR511" s="128">
        <f>'Phase II Outputs'!AG376/1000</f>
        <v>0</v>
      </c>
      <c r="AS511" s="128">
        <f>'Phase II Outputs'!AH376/1000</f>
        <v>0</v>
      </c>
      <c r="AT511" s="128">
        <f>'Phase II Outputs'!AI376/1000</f>
        <v>0</v>
      </c>
      <c r="AU511" s="128">
        <f>'Phase II Outputs'!AJ376/1000</f>
        <v>0</v>
      </c>
      <c r="AV511" s="128">
        <f>'Phase II Outputs'!AK376/1000</f>
        <v>0</v>
      </c>
      <c r="AW511" s="128">
        <f>'Phase II Outputs'!AL376/1000</f>
        <v>0</v>
      </c>
      <c r="AX511" s="128">
        <f>'Phase II Outputs'!AM376/1000</f>
        <v>0</v>
      </c>
      <c r="AY511" s="128">
        <f>'Phase II Outputs'!AN376/1000</f>
        <v>0</v>
      </c>
      <c r="AZ511" s="128">
        <f>'Phase II Outputs'!AO376/1000</f>
        <v>0</v>
      </c>
      <c r="BA511" s="128">
        <f>'Phase II Outputs'!AP376/1000</f>
        <v>0</v>
      </c>
      <c r="BB511" s="128">
        <f>'Phase II Outputs'!AQ376/1000</f>
        <v>0</v>
      </c>
      <c r="BC511" s="128">
        <f>'Phase II Outputs'!AR376/1000</f>
        <v>0</v>
      </c>
      <c r="BD511" s="128">
        <f>'Phase II Outputs'!AS376/1000</f>
        <v>0</v>
      </c>
      <c r="BE511" s="128">
        <f>'Phase II Outputs'!AT376/1000</f>
        <v>0</v>
      </c>
      <c r="BF511" s="128">
        <f>'Phase II Outputs'!AU376/1000</f>
        <v>0</v>
      </c>
      <c r="BG511" s="128">
        <f>'Phase II Outputs'!AV376/1000</f>
        <v>0</v>
      </c>
      <c r="BH511" s="128">
        <f>'Phase II Outputs'!AW376/1000</f>
        <v>0</v>
      </c>
      <c r="BI511" s="128">
        <f>'Phase II Outputs'!AX376/1000</f>
        <v>0</v>
      </c>
      <c r="BJ511" s="128">
        <f>'Phase II Outputs'!AY376/1000</f>
        <v>0</v>
      </c>
      <c r="BK511" s="128">
        <f>'Phase II Outputs'!AZ376/1000</f>
        <v>0</v>
      </c>
      <c r="BL511" s="128">
        <f>'Phase II Outputs'!BA376/1000</f>
        <v>0</v>
      </c>
      <c r="BM511" s="128">
        <f>'Phase II Outputs'!BB376/1000</f>
        <v>0</v>
      </c>
      <c r="BN511" s="128">
        <f>'Phase II Outputs'!BC376/1000</f>
        <v>0</v>
      </c>
      <c r="BO511" s="128">
        <f>'Phase II Outputs'!BD376/1000</f>
        <v>0</v>
      </c>
      <c r="BP511" s="128">
        <f>'Phase II Outputs'!BE376/1000</f>
        <v>0</v>
      </c>
      <c r="BQ511" s="128">
        <f>'Phase II Outputs'!BF376/1000</f>
        <v>0</v>
      </c>
    </row>
    <row r="512" spans="3:69" x14ac:dyDescent="0.3">
      <c r="P512" s="125" t="s">
        <v>89</v>
      </c>
      <c r="Q512" s="126"/>
      <c r="R512" s="127" t="s">
        <v>88</v>
      </c>
      <c r="S512" s="130">
        <f t="shared" si="56"/>
        <v>104.76181750147983</v>
      </c>
      <c r="T512" s="126"/>
      <c r="U512" s="126"/>
      <c r="V512" s="126"/>
      <c r="W512" s="126"/>
      <c r="X512" s="130">
        <f t="shared" ref="X512:BQ512" si="57">SUM(X508:X511)</f>
        <v>0</v>
      </c>
      <c r="Y512" s="130">
        <f t="shared" si="57"/>
        <v>0</v>
      </c>
      <c r="Z512" s="130">
        <f t="shared" si="57"/>
        <v>0</v>
      </c>
      <c r="AA512" s="130">
        <f t="shared" si="57"/>
        <v>0</v>
      </c>
      <c r="AB512" s="130">
        <f t="shared" si="57"/>
        <v>0</v>
      </c>
      <c r="AC512" s="130">
        <f t="shared" si="57"/>
        <v>3.1454528474002332</v>
      </c>
      <c r="AD512" s="130">
        <f t="shared" si="57"/>
        <v>10.102066818526916</v>
      </c>
      <c r="AE512" s="130">
        <f t="shared" si="57"/>
        <v>10.308433773352689</v>
      </c>
      <c r="AF512" s="130">
        <f t="shared" si="57"/>
        <v>10.435860493915328</v>
      </c>
      <c r="AG512" s="130">
        <f t="shared" si="57"/>
        <v>10.522339025512789</v>
      </c>
      <c r="AH512" s="130">
        <f t="shared" si="57"/>
        <v>10.57571519576967</v>
      </c>
      <c r="AI512" s="130">
        <f t="shared" si="57"/>
        <v>10.585241394467896</v>
      </c>
      <c r="AJ512" s="130">
        <f t="shared" si="57"/>
        <v>10.577271708270334</v>
      </c>
      <c r="AK512" s="130">
        <f t="shared" si="57"/>
        <v>10.558504285974269</v>
      </c>
      <c r="AL512" s="130">
        <f t="shared" si="57"/>
        <v>10.545437384252857</v>
      </c>
      <c r="AM512" s="130">
        <f t="shared" si="57"/>
        <v>7.4054945740368696</v>
      </c>
      <c r="AN512" s="130">
        <f t="shared" si="57"/>
        <v>0</v>
      </c>
      <c r="AO512" s="130">
        <f t="shared" si="57"/>
        <v>0</v>
      </c>
      <c r="AP512" s="130">
        <f t="shared" si="57"/>
        <v>0</v>
      </c>
      <c r="AQ512" s="130">
        <f t="shared" si="57"/>
        <v>0</v>
      </c>
      <c r="AR512" s="130">
        <f t="shared" si="57"/>
        <v>0</v>
      </c>
      <c r="AS512" s="130">
        <f t="shared" si="57"/>
        <v>0</v>
      </c>
      <c r="AT512" s="130">
        <f t="shared" si="57"/>
        <v>0</v>
      </c>
      <c r="AU512" s="130">
        <f t="shared" si="57"/>
        <v>0</v>
      </c>
      <c r="AV512" s="130">
        <f t="shared" si="57"/>
        <v>0</v>
      </c>
      <c r="AW512" s="130">
        <f t="shared" si="57"/>
        <v>0</v>
      </c>
      <c r="AX512" s="130">
        <f t="shared" si="57"/>
        <v>0</v>
      </c>
      <c r="AY512" s="130">
        <f t="shared" si="57"/>
        <v>0</v>
      </c>
      <c r="AZ512" s="130">
        <f t="shared" si="57"/>
        <v>0</v>
      </c>
      <c r="BA512" s="130">
        <f t="shared" si="57"/>
        <v>0</v>
      </c>
      <c r="BB512" s="130">
        <f t="shared" si="57"/>
        <v>0</v>
      </c>
      <c r="BC512" s="130">
        <f t="shared" si="57"/>
        <v>0</v>
      </c>
      <c r="BD512" s="130">
        <f t="shared" si="57"/>
        <v>0</v>
      </c>
      <c r="BE512" s="130">
        <f t="shared" si="57"/>
        <v>0</v>
      </c>
      <c r="BF512" s="130">
        <f t="shared" si="57"/>
        <v>0</v>
      </c>
      <c r="BG512" s="130">
        <f t="shared" si="57"/>
        <v>0</v>
      </c>
      <c r="BH512" s="130">
        <f t="shared" si="57"/>
        <v>0</v>
      </c>
      <c r="BI512" s="130">
        <f t="shared" si="57"/>
        <v>0</v>
      </c>
      <c r="BJ512" s="130">
        <f t="shared" si="57"/>
        <v>0</v>
      </c>
      <c r="BK512" s="130">
        <f t="shared" si="57"/>
        <v>0</v>
      </c>
      <c r="BL512" s="130">
        <f t="shared" si="57"/>
        <v>0</v>
      </c>
      <c r="BM512" s="130">
        <f t="shared" si="57"/>
        <v>0</v>
      </c>
      <c r="BN512" s="130">
        <f t="shared" si="57"/>
        <v>0</v>
      </c>
      <c r="BO512" s="130">
        <f t="shared" si="57"/>
        <v>0</v>
      </c>
      <c r="BP512" s="130">
        <f t="shared" si="57"/>
        <v>0</v>
      </c>
      <c r="BQ512" s="130">
        <f t="shared" si="57"/>
        <v>0</v>
      </c>
    </row>
    <row r="513" spans="16:69" x14ac:dyDescent="0.3">
      <c r="P513" s="118" t="s">
        <v>108</v>
      </c>
      <c r="Q513" s="110" t="s">
        <v>54</v>
      </c>
      <c r="R513" s="119" t="s">
        <v>88</v>
      </c>
      <c r="S513" s="129">
        <f t="shared" si="56"/>
        <v>146.44768642401894</v>
      </c>
      <c r="X513" s="128">
        <f>'Phase II Outputs'!M353/1000</f>
        <v>0</v>
      </c>
      <c r="Y513" s="128">
        <f>'Phase II Outputs'!N353/1000</f>
        <v>0</v>
      </c>
      <c r="Z513" s="128">
        <f>'Phase II Outputs'!O353/1000</f>
        <v>0</v>
      </c>
      <c r="AA513" s="128">
        <f>'Phase II Outputs'!P353/1000</f>
        <v>0</v>
      </c>
      <c r="AB513" s="128">
        <f>'Phase II Outputs'!Q353/1000</f>
        <v>0</v>
      </c>
      <c r="AC513" s="128">
        <f>'Phase II Outputs'!R353/1000</f>
        <v>0</v>
      </c>
      <c r="AD513" s="128">
        <f>'Phase II Outputs'!S353/1000</f>
        <v>0</v>
      </c>
      <c r="AE513" s="128">
        <f>'Phase II Outputs'!T353/1000</f>
        <v>0</v>
      </c>
      <c r="AF513" s="128">
        <f>'Phase II Outputs'!U353/1000</f>
        <v>0</v>
      </c>
      <c r="AG513" s="128">
        <f>'Phase II Outputs'!V353/1000</f>
        <v>0</v>
      </c>
      <c r="AH513" s="128">
        <f>'Phase II Outputs'!W353/1000</f>
        <v>0</v>
      </c>
      <c r="AI513" s="128">
        <f>'Phase II Outputs'!X353/1000</f>
        <v>0</v>
      </c>
      <c r="AJ513" s="128">
        <f>'Phase II Outputs'!Y353/1000</f>
        <v>0</v>
      </c>
      <c r="AK513" s="128">
        <f>'Phase II Outputs'!Z353/1000</f>
        <v>0</v>
      </c>
      <c r="AL513" s="128">
        <f>'Phase II Outputs'!AA353/1000</f>
        <v>0</v>
      </c>
      <c r="AM513" s="128">
        <f>'Phase II Outputs'!AB353/1000</f>
        <v>0</v>
      </c>
      <c r="AN513" s="128">
        <f>'Phase II Outputs'!AC353/1000</f>
        <v>5.0081312843474839</v>
      </c>
      <c r="AO513" s="128">
        <f>'Phase II Outputs'!AD353/1000</f>
        <v>4.9102980220486039</v>
      </c>
      <c r="AP513" s="128">
        <f>'Phase II Outputs'!AE353/1000</f>
        <v>4.9034869635018916</v>
      </c>
      <c r="AQ513" s="128">
        <f>'Phase II Outputs'!AF353/1000</f>
        <v>4.9191587340277456</v>
      </c>
      <c r="AR513" s="128">
        <f>'Phase II Outputs'!AG353/1000</f>
        <v>5.0091373158963943</v>
      </c>
      <c r="AS513" s="128">
        <f>'Phase II Outputs'!AH353/1000</f>
        <v>5.1607561702231921</v>
      </c>
      <c r="AT513" s="128">
        <f>'Phase II Outputs'!AI353/1000</f>
        <v>5.2727154319891634</v>
      </c>
      <c r="AU513" s="128">
        <f>'Phase II Outputs'!AJ353/1000</f>
        <v>5.4673599519163254</v>
      </c>
      <c r="AV513" s="128">
        <f>'Phase II Outputs'!AK353/1000</f>
        <v>5.5676097494033394</v>
      </c>
      <c r="AW513" s="128">
        <f>'Phase II Outputs'!AL353/1000</f>
        <v>5.6612221478273694</v>
      </c>
      <c r="AX513" s="128">
        <f>'Phase II Outputs'!AM353/1000</f>
        <v>5.6783940481969664</v>
      </c>
      <c r="AY513" s="128">
        <f>'Phase II Outputs'!AN353/1000</f>
        <v>5.7824042362084951</v>
      </c>
      <c r="AZ513" s="128">
        <f>'Phase II Outputs'!AO353/1000</f>
        <v>5.8883034741212068</v>
      </c>
      <c r="BA513" s="128">
        <f>'Phase II Outputs'!AP353/1000</f>
        <v>5.9563504248651897</v>
      </c>
      <c r="BB513" s="128">
        <f>'Phase II Outputs'!AQ353/1000</f>
        <v>6.0160453081185095</v>
      </c>
      <c r="BC513" s="128">
        <f>'Phase II Outputs'!AR353/1000</f>
        <v>6.1036679928903954</v>
      </c>
      <c r="BD513" s="128">
        <f>'Phase II Outputs'!AS353/1000</f>
        <v>6.2779707265128692</v>
      </c>
      <c r="BE513" s="128">
        <f>'Phase II Outputs'!AT353/1000</f>
        <v>6.4248397255391101</v>
      </c>
      <c r="BF513" s="128">
        <f>'Phase II Outputs'!AU353/1000</f>
        <v>6.4446576391203765</v>
      </c>
      <c r="BG513" s="128">
        <f>'Phase II Outputs'!AV353/1000</f>
        <v>6.5416891936767243</v>
      </c>
      <c r="BH513" s="128">
        <f>'Phase II Outputs'!AW353/1000</f>
        <v>6.6366032178659324</v>
      </c>
      <c r="BI513" s="128">
        <f>'Phase II Outputs'!AX353/1000</f>
        <v>6.7693352822232509</v>
      </c>
      <c r="BJ513" s="128">
        <f>'Phase II Outputs'!AY353/1000</f>
        <v>6.9047219878677168</v>
      </c>
      <c r="BK513" s="128">
        <f>'Phase II Outputs'!AZ353/1000</f>
        <v>7.0428164276250715</v>
      </c>
      <c r="BL513" s="128">
        <f>'Phase II Outputs'!BA353/1000</f>
        <v>6.1000109680056065</v>
      </c>
      <c r="BM513" s="128">
        <f>'Phase II Outputs'!BB353/1000</f>
        <v>0</v>
      </c>
      <c r="BN513" s="128">
        <f>'Phase II Outputs'!BC353/1000</f>
        <v>0</v>
      </c>
      <c r="BO513" s="128">
        <f>'Phase II Outputs'!BD353/1000</f>
        <v>0</v>
      </c>
      <c r="BP513" s="128">
        <f>'Phase II Outputs'!BE353/1000</f>
        <v>0</v>
      </c>
      <c r="BQ513" s="128">
        <f>'Phase II Outputs'!BF353/1000</f>
        <v>0</v>
      </c>
    </row>
    <row r="514" spans="16:69" x14ac:dyDescent="0.3">
      <c r="P514" s="118" t="s">
        <v>109</v>
      </c>
      <c r="Q514" s="110" t="s">
        <v>55</v>
      </c>
      <c r="R514" s="119" t="s">
        <v>88</v>
      </c>
      <c r="S514" s="129">
        <f t="shared" si="56"/>
        <v>108.53486499104449</v>
      </c>
      <c r="X514" s="128">
        <f>'Phase II Outputs'!M361/1000</f>
        <v>0</v>
      </c>
      <c r="Y514" s="128">
        <f>'Phase II Outputs'!N361/1000</f>
        <v>0</v>
      </c>
      <c r="Z514" s="128">
        <f>'Phase II Outputs'!O361/1000</f>
        <v>0</v>
      </c>
      <c r="AA514" s="128">
        <f>'Phase II Outputs'!P361/1000</f>
        <v>0</v>
      </c>
      <c r="AB514" s="128">
        <f>'Phase II Outputs'!Q361/1000</f>
        <v>0</v>
      </c>
      <c r="AC514" s="128">
        <f>'Phase II Outputs'!R361/1000</f>
        <v>0</v>
      </c>
      <c r="AD514" s="128">
        <f>'Phase II Outputs'!S361/1000</f>
        <v>0</v>
      </c>
      <c r="AE514" s="128">
        <f>'Phase II Outputs'!T361/1000</f>
        <v>0</v>
      </c>
      <c r="AF514" s="128">
        <f>'Phase II Outputs'!U361/1000</f>
        <v>0</v>
      </c>
      <c r="AG514" s="128">
        <f>'Phase II Outputs'!V361/1000</f>
        <v>0</v>
      </c>
      <c r="AH514" s="128">
        <f>'Phase II Outputs'!W361/1000</f>
        <v>0</v>
      </c>
      <c r="AI514" s="128">
        <f>'Phase II Outputs'!X361/1000</f>
        <v>0</v>
      </c>
      <c r="AJ514" s="128">
        <f>'Phase II Outputs'!Y361/1000</f>
        <v>0</v>
      </c>
      <c r="AK514" s="128">
        <f>'Phase II Outputs'!Z361/1000</f>
        <v>0</v>
      </c>
      <c r="AL514" s="128">
        <f>'Phase II Outputs'!AA361/1000</f>
        <v>0</v>
      </c>
      <c r="AM514" s="128">
        <f>'Phase II Outputs'!AB361/1000</f>
        <v>1.8286713992682566</v>
      </c>
      <c r="AN514" s="128">
        <f>'Phase II Outputs'!AC361/1000</f>
        <v>3.7412202863362709</v>
      </c>
      <c r="AO514" s="128">
        <f>'Phase II Outputs'!AD361/1000</f>
        <v>3.6681359830683067</v>
      </c>
      <c r="AP514" s="128">
        <f>'Phase II Outputs'!AE361/1000</f>
        <v>3.6630479234788891</v>
      </c>
      <c r="AQ514" s="128">
        <f>'Phase II Outputs'!AF361/1000</f>
        <v>3.6747551936132377</v>
      </c>
      <c r="AR514" s="128">
        <f>'Phase II Outputs'!AG361/1000</f>
        <v>3.7419718212753086</v>
      </c>
      <c r="AS514" s="128">
        <f>'Phase II Outputs'!AH361/1000</f>
        <v>3.8552355321071992</v>
      </c>
      <c r="AT514" s="128">
        <f>'Phase II Outputs'!AI361/1000</f>
        <v>3.9388723693984282</v>
      </c>
      <c r="AU514" s="128">
        <f>'Phase II Outputs'!AJ361/1000</f>
        <v>4.0842775086070668</v>
      </c>
      <c r="AV514" s="128">
        <f>'Phase II Outputs'!AK361/1000</f>
        <v>4.1591670342135005</v>
      </c>
      <c r="AW514" s="128">
        <f>'Phase II Outputs'!AL361/1000</f>
        <v>4.2067894967552437</v>
      </c>
      <c r="AX514" s="128">
        <f>'Phase II Outputs'!AM361/1000</f>
        <v>4.2419261398602801</v>
      </c>
      <c r="AY514" s="128">
        <f>'Phase II Outputs'!AN361/1000</f>
        <v>4.319624786976533</v>
      </c>
      <c r="AZ514" s="128">
        <f>'Phase II Outputs'!AO361/1000</f>
        <v>4.3987346095214912</v>
      </c>
      <c r="BA514" s="128">
        <f>'Phase II Outputs'!AP361/1000</f>
        <v>4.4495676684196042</v>
      </c>
      <c r="BB514" s="128">
        <f>'Phase II Outputs'!AQ361/1000</f>
        <v>4.4702139145139776</v>
      </c>
      <c r="BC514" s="128">
        <f>'Phase II Outputs'!AR361/1000</f>
        <v>4.5596181928042574</v>
      </c>
      <c r="BD514" s="128">
        <f>'Phase II Outputs'!AS361/1000</f>
        <v>4.6898274237464177</v>
      </c>
      <c r="BE514" s="128">
        <f>'Phase II Outputs'!AT361/1000</f>
        <v>4.7995428539924649</v>
      </c>
      <c r="BF514" s="128">
        <f>'Phase II Outputs'!AU361/1000</f>
        <v>4.8143474140396068</v>
      </c>
      <c r="BG514" s="128">
        <f>'Phase II Outputs'!AV361/1000</f>
        <v>4.8605258484191713</v>
      </c>
      <c r="BH514" s="128">
        <f>'Phase II Outputs'!AW361/1000</f>
        <v>4.9577363653875546</v>
      </c>
      <c r="BI514" s="128">
        <f>'Phase II Outputs'!AX361/1000</f>
        <v>5.056891092695305</v>
      </c>
      <c r="BJ514" s="128">
        <f>'Phase II Outputs'!AY361/1000</f>
        <v>5.1580289145492113</v>
      </c>
      <c r="BK514" s="128">
        <f>'Phase II Outputs'!AZ361/1000</f>
        <v>5.2611894928401961</v>
      </c>
      <c r="BL514" s="128">
        <f>'Phase II Outputs'!BA361/1000</f>
        <v>1.9349457251566904</v>
      </c>
      <c r="BM514" s="128">
        <f>'Phase II Outputs'!BB361/1000</f>
        <v>0</v>
      </c>
      <c r="BN514" s="128">
        <f>'Phase II Outputs'!BC361/1000</f>
        <v>0</v>
      </c>
      <c r="BO514" s="128">
        <f>'Phase II Outputs'!BD361/1000</f>
        <v>0</v>
      </c>
      <c r="BP514" s="128">
        <f>'Phase II Outputs'!BE361/1000</f>
        <v>0</v>
      </c>
      <c r="BQ514" s="128">
        <f>'Phase II Outputs'!BF361/1000</f>
        <v>0</v>
      </c>
    </row>
    <row r="515" spans="16:69" x14ac:dyDescent="0.3">
      <c r="P515" s="118" t="s">
        <v>116</v>
      </c>
      <c r="Q515" s="110" t="s">
        <v>56</v>
      </c>
      <c r="R515" s="119" t="s">
        <v>88</v>
      </c>
      <c r="S515" s="129">
        <f t="shared" si="56"/>
        <v>32.484914982224403</v>
      </c>
      <c r="X515" s="128">
        <f>'Phase II Outputs'!M369/1000</f>
        <v>0</v>
      </c>
      <c r="Y515" s="128">
        <f>'Phase II Outputs'!N369/1000</f>
        <v>0</v>
      </c>
      <c r="Z515" s="128">
        <f>'Phase II Outputs'!O369/1000</f>
        <v>0</v>
      </c>
      <c r="AA515" s="128">
        <f>'Phase II Outputs'!P369/1000</f>
        <v>0</v>
      </c>
      <c r="AB515" s="128">
        <f>'Phase II Outputs'!Q369/1000</f>
        <v>0</v>
      </c>
      <c r="AC515" s="128">
        <f>'Phase II Outputs'!R369/1000</f>
        <v>0</v>
      </c>
      <c r="AD515" s="128">
        <f>'Phase II Outputs'!S369/1000</f>
        <v>0</v>
      </c>
      <c r="AE515" s="128">
        <f>'Phase II Outputs'!T369/1000</f>
        <v>0</v>
      </c>
      <c r="AF515" s="128">
        <f>'Phase II Outputs'!U369/1000</f>
        <v>0</v>
      </c>
      <c r="AG515" s="128">
        <f>'Phase II Outputs'!V369/1000</f>
        <v>0</v>
      </c>
      <c r="AH515" s="128">
        <f>'Phase II Outputs'!W369/1000</f>
        <v>0</v>
      </c>
      <c r="AI515" s="128">
        <f>'Phase II Outputs'!X369/1000</f>
        <v>0</v>
      </c>
      <c r="AJ515" s="128">
        <f>'Phase II Outputs'!Y369/1000</f>
        <v>0</v>
      </c>
      <c r="AK515" s="128">
        <f>'Phase II Outputs'!Z369/1000</f>
        <v>0</v>
      </c>
      <c r="AL515" s="128">
        <f>'Phase II Outputs'!AA369/1000</f>
        <v>0</v>
      </c>
      <c r="AM515" s="128">
        <f>'Phase II Outputs'!AB369/1000</f>
        <v>0</v>
      </c>
      <c r="AN515" s="128">
        <f>'Phase II Outputs'!AC369/1000</f>
        <v>0.92862910775034568</v>
      </c>
      <c r="AO515" s="128">
        <f>'Phase II Outputs'!AD369/1000</f>
        <v>0.92632865186315339</v>
      </c>
      <c r="AP515" s="128">
        <f>'Phase II Outputs'!AE369/1000</f>
        <v>0.92369951099883152</v>
      </c>
      <c r="AQ515" s="128">
        <f>'Phase II Outputs'!AF369/1000</f>
        <v>0.93207763436883895</v>
      </c>
      <c r="AR515" s="128">
        <f>'Phase II Outputs'!AG369/1000</f>
        <v>0.95661496650163114</v>
      </c>
      <c r="AS515" s="128">
        <f>'Phase II Outputs'!AH369/1000</f>
        <v>0.97702109089972444</v>
      </c>
      <c r="AT515" s="128">
        <f>'Phase II Outputs'!AI369/1000</f>
        <v>0.98592970441479855</v>
      </c>
      <c r="AU515" s="128">
        <f>'Phase II Outputs'!AJ369/1000</f>
        <v>1.0142371773183954</v>
      </c>
      <c r="AV515" s="128">
        <f>'Phase II Outputs'!AK369/1000</f>
        <v>1.0210626940159964</v>
      </c>
      <c r="AW515" s="128">
        <f>'Phase II Outputs'!AL369/1000</f>
        <v>1.0303394715277439</v>
      </c>
      <c r="AX515" s="128">
        <f>'Phase II Outputs'!AM369/1000</f>
        <v>1.0243913298427132</v>
      </c>
      <c r="AY515" s="128">
        <f>'Phase II Outputs'!AN369/1000</f>
        <v>1.0412278759468199</v>
      </c>
      <c r="AZ515" s="128">
        <f>'Phase II Outputs'!AO369/1000</f>
        <v>1.0557123521347906</v>
      </c>
      <c r="BA515" s="128">
        <f>'Phase II Outputs'!AP369/1000</f>
        <v>1.0570451677638344</v>
      </c>
      <c r="BB515" s="128">
        <f>'Phase II Outputs'!AQ369/1000</f>
        <v>1.0418550711439587</v>
      </c>
      <c r="BC515" s="128">
        <f>'Phase II Outputs'!AR369/1000</f>
        <v>1.0534631315590504</v>
      </c>
      <c r="BD515" s="128">
        <f>'Phase II Outputs'!AS369/1000</f>
        <v>1.0679717458951721</v>
      </c>
      <c r="BE515" s="128">
        <f>'Phase II Outputs'!AT369/1000</f>
        <v>1.0883709962652814</v>
      </c>
      <c r="BF515" s="128">
        <f>'Phase II Outputs'!AU369/1000</f>
        <v>1.0753138709063081</v>
      </c>
      <c r="BG515" s="128">
        <f>'Phase II Outputs'!AV369/1000</f>
        <v>1.0896035538818829</v>
      </c>
      <c r="BH515" s="128">
        <f>'Phase II Outputs'!AW369/1000</f>
        <v>1.0978391207464742</v>
      </c>
      <c r="BI515" s="128">
        <f>'Phase II Outputs'!AX369/1000</f>
        <v>1.1119710484124032</v>
      </c>
      <c r="BJ515" s="128">
        <f>'Phase II Outputs'!AY369/1000</f>
        <v>1.1262792571016771</v>
      </c>
      <c r="BK515" s="128">
        <f>'Phase II Outputs'!AZ369/1000</f>
        <v>1.1407829854196465</v>
      </c>
      <c r="BL515" s="128">
        <f>'Phase II Outputs'!BA369/1000</f>
        <v>1.280001449566017</v>
      </c>
      <c r="BM515" s="128">
        <f>'Phase II Outputs'!BB369/1000</f>
        <v>1.2964782607451011</v>
      </c>
      <c r="BN515" s="128">
        <f>'Phase II Outputs'!BC369/1000</f>
        <v>1.3125242802985988</v>
      </c>
      <c r="BO515" s="128">
        <f>'Phase II Outputs'!BD369/1000</f>
        <v>1.3287368337881302</v>
      </c>
      <c r="BP515" s="128">
        <f>'Phase II Outputs'!BE369/1000</f>
        <v>1.3458409909157996</v>
      </c>
      <c r="BQ515" s="128">
        <f>'Phase II Outputs'!BF369/1000</f>
        <v>1.1535656502312857</v>
      </c>
    </row>
    <row r="516" spans="16:69" x14ac:dyDescent="0.3">
      <c r="P516" s="118" t="s">
        <v>117</v>
      </c>
      <c r="Q516" s="110" t="s">
        <v>57</v>
      </c>
      <c r="R516" s="119" t="s">
        <v>88</v>
      </c>
      <c r="S516" s="129">
        <f t="shared" si="56"/>
        <v>232.64634609989702</v>
      </c>
      <c r="X516" s="128">
        <f>'Phase II Outputs'!M377/1000</f>
        <v>0</v>
      </c>
      <c r="Y516" s="128">
        <f>'Phase II Outputs'!N377/1000</f>
        <v>0</v>
      </c>
      <c r="Z516" s="128">
        <f>'Phase II Outputs'!O377/1000</f>
        <v>0</v>
      </c>
      <c r="AA516" s="128">
        <f>'Phase II Outputs'!P377/1000</f>
        <v>0</v>
      </c>
      <c r="AB516" s="128">
        <f>'Phase II Outputs'!Q377/1000</f>
        <v>0</v>
      </c>
      <c r="AC516" s="128">
        <f>'Phase II Outputs'!R377/1000</f>
        <v>0</v>
      </c>
      <c r="AD516" s="128">
        <f>'Phase II Outputs'!S377/1000</f>
        <v>0</v>
      </c>
      <c r="AE516" s="128">
        <f>'Phase II Outputs'!T377/1000</f>
        <v>0</v>
      </c>
      <c r="AF516" s="128">
        <f>'Phase II Outputs'!U377/1000</f>
        <v>0</v>
      </c>
      <c r="AG516" s="128">
        <f>'Phase II Outputs'!V377/1000</f>
        <v>0</v>
      </c>
      <c r="AH516" s="128">
        <f>'Phase II Outputs'!W377/1000</f>
        <v>0</v>
      </c>
      <c r="AI516" s="128">
        <f>'Phase II Outputs'!X377/1000</f>
        <v>0</v>
      </c>
      <c r="AJ516" s="128">
        <f>'Phase II Outputs'!Y377/1000</f>
        <v>0</v>
      </c>
      <c r="AK516" s="128">
        <f>'Phase II Outputs'!Z377/1000</f>
        <v>0</v>
      </c>
      <c r="AL516" s="128">
        <f>'Phase II Outputs'!AA377/1000</f>
        <v>0</v>
      </c>
      <c r="AM516" s="128">
        <f>'Phase II Outputs'!AB377/1000</f>
        <v>3.3071879788068967</v>
      </c>
      <c r="AN516" s="128">
        <f>'Phase II Outputs'!AC377/1000</f>
        <v>6.7936632694402386</v>
      </c>
      <c r="AO516" s="128">
        <f>'Phase II Outputs'!AD377/1000</f>
        <v>6.7768335981179115</v>
      </c>
      <c r="AP516" s="128">
        <f>'Phase II Outputs'!AE377/1000</f>
        <v>6.7575993337910054</v>
      </c>
      <c r="AQ516" s="128">
        <f>'Phase II Outputs'!AF377/1000</f>
        <v>6.8188919946936419</v>
      </c>
      <c r="AR516" s="128">
        <f>'Phase II Outputs'!AG377/1000</f>
        <v>6.9984021679687833</v>
      </c>
      <c r="AS516" s="128">
        <f>'Phase II Outputs'!AH377/1000</f>
        <v>7.1476892586252445</v>
      </c>
      <c r="AT516" s="128">
        <f>'Phase II Outputs'!AI377/1000</f>
        <v>7.2128628784416806</v>
      </c>
      <c r="AU516" s="128">
        <f>'Phase II Outputs'!AJ377/1000</f>
        <v>7.4199546412464494</v>
      </c>
      <c r="AV516" s="128">
        <f>'Phase II Outputs'!AK377/1000</f>
        <v>7.4698887448583609</v>
      </c>
      <c r="AW516" s="128">
        <f>'Phase II Outputs'!AL377/1000</f>
        <v>7.5377557782243585</v>
      </c>
      <c r="AX516" s="128">
        <f>'Phase II Outputs'!AM377/1000</f>
        <v>7.4942403732583092</v>
      </c>
      <c r="AY516" s="128">
        <f>'Phase II Outputs'!AN377/1000</f>
        <v>7.6174131490167634</v>
      </c>
      <c r="AZ516" s="128">
        <f>'Phase II Outputs'!AO377/1000</f>
        <v>7.7233786556264814</v>
      </c>
      <c r="BA516" s="128">
        <f>'Phase II Outputs'!AP377/1000</f>
        <v>7.7331292659706961</v>
      </c>
      <c r="BB516" s="128">
        <f>'Phase II Outputs'!AQ377/1000</f>
        <v>7.6220015825883651</v>
      </c>
      <c r="BC516" s="128">
        <f>'Phase II Outputs'!AR377/1000</f>
        <v>7.7069238115097649</v>
      </c>
      <c r="BD516" s="128">
        <f>'Phase II Outputs'!AS377/1000</f>
        <v>7.8130659079432574</v>
      </c>
      <c r="BE516" s="128">
        <f>'Phase II Outputs'!AT377/1000</f>
        <v>7.9623027095973216</v>
      </c>
      <c r="BF516" s="128">
        <f>'Phase II Outputs'!AU377/1000</f>
        <v>7.8804949199749883</v>
      </c>
      <c r="BG516" s="128">
        <f>'Phase II Outputs'!AV377/1000</f>
        <v>7.9157489247466835</v>
      </c>
      <c r="BH516" s="128">
        <f>'Phase II Outputs'!AW377/1000</f>
        <v>8.0176443565200692</v>
      </c>
      <c r="BI516" s="128">
        <f>'Phase II Outputs'!AX377/1000</f>
        <v>8.1208514366434734</v>
      </c>
      <c r="BJ516" s="128">
        <f>'Phase II Outputs'!AY377/1000</f>
        <v>8.2253459171931045</v>
      </c>
      <c r="BK516" s="128">
        <f>'Phase II Outputs'!AZ377/1000</f>
        <v>8.3312682998988716</v>
      </c>
      <c r="BL516" s="128">
        <f>'Phase II Outputs'!BA377/1000</f>
        <v>8.7619214381309831</v>
      </c>
      <c r="BM516" s="128">
        <f>'Phase II Outputs'!BB377/1000</f>
        <v>8.8747092206377935</v>
      </c>
      <c r="BN516" s="128">
        <f>'Phase II Outputs'!BC377/1000</f>
        <v>8.9845481296250647</v>
      </c>
      <c r="BO516" s="128">
        <f>'Phase II Outputs'!BD377/1000</f>
        <v>9.0955270039341016</v>
      </c>
      <c r="BP516" s="128">
        <f>'Phase II Outputs'!BE377/1000</f>
        <v>9.212609122137092</v>
      </c>
      <c r="BQ516" s="128">
        <f>'Phase II Outputs'!BF377/1000</f>
        <v>3.3124922307292741</v>
      </c>
    </row>
    <row r="517" spans="16:69" x14ac:dyDescent="0.3">
      <c r="P517" s="125" t="s">
        <v>101</v>
      </c>
      <c r="Q517" s="126"/>
      <c r="R517" s="127" t="s">
        <v>88</v>
      </c>
      <c r="S517" s="130">
        <f t="shared" si="56"/>
        <v>520.11381249718488</v>
      </c>
      <c r="T517" s="126"/>
      <c r="U517" s="126"/>
      <c r="V517" s="126"/>
      <c r="W517" s="126"/>
      <c r="X517" s="130">
        <f t="shared" ref="X517:BQ517" si="58">SUM(X513:X516)</f>
        <v>0</v>
      </c>
      <c r="Y517" s="130">
        <f t="shared" si="58"/>
        <v>0</v>
      </c>
      <c r="Z517" s="130">
        <f t="shared" si="58"/>
        <v>0</v>
      </c>
      <c r="AA517" s="130">
        <f t="shared" si="58"/>
        <v>0</v>
      </c>
      <c r="AB517" s="130">
        <f t="shared" si="58"/>
        <v>0</v>
      </c>
      <c r="AC517" s="130">
        <f t="shared" si="58"/>
        <v>0</v>
      </c>
      <c r="AD517" s="130">
        <f t="shared" si="58"/>
        <v>0</v>
      </c>
      <c r="AE517" s="130">
        <f t="shared" si="58"/>
        <v>0</v>
      </c>
      <c r="AF517" s="130">
        <f t="shared" si="58"/>
        <v>0</v>
      </c>
      <c r="AG517" s="130">
        <f t="shared" si="58"/>
        <v>0</v>
      </c>
      <c r="AH517" s="130">
        <f t="shared" si="58"/>
        <v>0</v>
      </c>
      <c r="AI517" s="130">
        <f t="shared" si="58"/>
        <v>0</v>
      </c>
      <c r="AJ517" s="130">
        <f t="shared" si="58"/>
        <v>0</v>
      </c>
      <c r="AK517" s="130">
        <f t="shared" si="58"/>
        <v>0</v>
      </c>
      <c r="AL517" s="130">
        <f t="shared" si="58"/>
        <v>0</v>
      </c>
      <c r="AM517" s="130">
        <f t="shared" si="58"/>
        <v>5.1358593780751534</v>
      </c>
      <c r="AN517" s="130">
        <f t="shared" si="58"/>
        <v>16.471643947874341</v>
      </c>
      <c r="AO517" s="130">
        <f t="shared" si="58"/>
        <v>16.281596255097977</v>
      </c>
      <c r="AP517" s="130">
        <f t="shared" si="58"/>
        <v>16.247833731770619</v>
      </c>
      <c r="AQ517" s="130">
        <f t="shared" si="58"/>
        <v>16.344883556703465</v>
      </c>
      <c r="AR517" s="130">
        <f t="shared" si="58"/>
        <v>16.706126271642116</v>
      </c>
      <c r="AS517" s="130">
        <f t="shared" si="58"/>
        <v>17.14070205185536</v>
      </c>
      <c r="AT517" s="130">
        <f t="shared" si="58"/>
        <v>17.410380384244071</v>
      </c>
      <c r="AU517" s="130">
        <f t="shared" si="58"/>
        <v>17.985829279088236</v>
      </c>
      <c r="AV517" s="130">
        <f t="shared" si="58"/>
        <v>18.217728222491196</v>
      </c>
      <c r="AW517" s="130">
        <f t="shared" si="58"/>
        <v>18.436106894334714</v>
      </c>
      <c r="AX517" s="130">
        <f t="shared" si="58"/>
        <v>18.438951891158268</v>
      </c>
      <c r="AY517" s="130">
        <f t="shared" si="58"/>
        <v>18.760670048148611</v>
      </c>
      <c r="AZ517" s="130">
        <f t="shared" si="58"/>
        <v>19.066129091403972</v>
      </c>
      <c r="BA517" s="130">
        <f t="shared" si="58"/>
        <v>19.196092527019324</v>
      </c>
      <c r="BB517" s="130">
        <f t="shared" si="58"/>
        <v>19.150115876364811</v>
      </c>
      <c r="BC517" s="130">
        <f t="shared" si="58"/>
        <v>19.423673128763468</v>
      </c>
      <c r="BD517" s="130">
        <f t="shared" si="58"/>
        <v>19.848835804097718</v>
      </c>
      <c r="BE517" s="130">
        <f t="shared" si="58"/>
        <v>20.275056285394179</v>
      </c>
      <c r="BF517" s="130">
        <f t="shared" si="58"/>
        <v>20.214813844041281</v>
      </c>
      <c r="BG517" s="130">
        <f t="shared" si="58"/>
        <v>20.407567520724463</v>
      </c>
      <c r="BH517" s="130">
        <f t="shared" si="58"/>
        <v>20.70982306052003</v>
      </c>
      <c r="BI517" s="130">
        <f t="shared" si="58"/>
        <v>21.059048859974432</v>
      </c>
      <c r="BJ517" s="130">
        <f t="shared" si="58"/>
        <v>21.414376076711712</v>
      </c>
      <c r="BK517" s="130">
        <f t="shared" si="58"/>
        <v>21.776057205783786</v>
      </c>
      <c r="BL517" s="130">
        <f t="shared" si="58"/>
        <v>18.076879580859298</v>
      </c>
      <c r="BM517" s="130">
        <f t="shared" si="58"/>
        <v>10.171187481382894</v>
      </c>
      <c r="BN517" s="130">
        <f t="shared" si="58"/>
        <v>10.297072409923663</v>
      </c>
      <c r="BO517" s="130">
        <f t="shared" si="58"/>
        <v>10.424263837722233</v>
      </c>
      <c r="BP517" s="130">
        <f t="shared" si="58"/>
        <v>10.558450113052892</v>
      </c>
      <c r="BQ517" s="130">
        <f t="shared" si="58"/>
        <v>4.4660578809605598</v>
      </c>
    </row>
    <row r="518" spans="16:69" x14ac:dyDescent="0.3">
      <c r="P518" s="118" t="s">
        <v>108</v>
      </c>
      <c r="Q518" s="110" t="s">
        <v>54</v>
      </c>
      <c r="R518" s="119" t="s">
        <v>88</v>
      </c>
      <c r="S518" s="129">
        <f t="shared" si="56"/>
        <v>2.0487541770614031</v>
      </c>
      <c r="X518" s="128">
        <f>'Phase II Outputs'!M354/1000</f>
        <v>0</v>
      </c>
      <c r="Y518" s="128">
        <f>'Phase II Outputs'!N354/1000</f>
        <v>0</v>
      </c>
      <c r="Z518" s="128">
        <f>'Phase II Outputs'!O354/1000</f>
        <v>0</v>
      </c>
      <c r="AA518" s="128">
        <f>'Phase II Outputs'!P354/1000</f>
        <v>0</v>
      </c>
      <c r="AB518" s="128">
        <f>'Phase II Outputs'!Q354/1000</f>
        <v>0</v>
      </c>
      <c r="AC518" s="128">
        <f>'Phase II Outputs'!R354/1000</f>
        <v>1.6406893552545147E-3</v>
      </c>
      <c r="AD518" s="128">
        <f>'Phase II Outputs'!S354/1000</f>
        <v>0.11716084256884068</v>
      </c>
      <c r="AE518" s="128">
        <f>'Phase II Outputs'!T354/1000</f>
        <v>0.11465135127785037</v>
      </c>
      <c r="AF518" s="128">
        <f>'Phase II Outputs'!U354/1000</f>
        <v>0.11144027045325797</v>
      </c>
      <c r="AG518" s="128">
        <f>'Phase II Outputs'!V354/1000</f>
        <v>0.11418905065807926</v>
      </c>
      <c r="AH518" s="128">
        <f>'Phase II Outputs'!W354/1000</f>
        <v>0.10990003424610148</v>
      </c>
      <c r="AI518" s="128">
        <f>'Phase II Outputs'!X354/1000</f>
        <v>0.10519739655722772</v>
      </c>
      <c r="AJ518" s="128">
        <f>'Phase II Outputs'!Y354/1000</f>
        <v>0.10022449584921926</v>
      </c>
      <c r="AK518" s="128">
        <f>'Phase II Outputs'!Z354/1000</f>
        <v>9.4904325031289261E-2</v>
      </c>
      <c r="AL518" s="128">
        <f>'Phase II Outputs'!AA354/1000</f>
        <v>8.9351594360568637E-2</v>
      </c>
      <c r="AM518" s="128">
        <f>'Phase II Outputs'!AB354/1000</f>
        <v>8.3735285192008416E-2</v>
      </c>
      <c r="AN518" s="128">
        <f>'Phase II Outputs'!AC354/1000</f>
        <v>8.5409990895848595E-2</v>
      </c>
      <c r="AO518" s="128">
        <f>'Phase II Outputs'!AD354/1000</f>
        <v>7.9198355194332326E-2</v>
      </c>
      <c r="AP518" s="128">
        <f>'Phase II Outputs'!AE354/1000</f>
        <v>7.2704090068397079E-2</v>
      </c>
      <c r="AQ518" s="128">
        <f>'Phase II Outputs'!AF354/1000</f>
        <v>5.7678578120928352E-2</v>
      </c>
      <c r="AR518" s="128">
        <f>'Phase II Outputs'!AG354/1000</f>
        <v>5.0427556871440217E-2</v>
      </c>
      <c r="AS518" s="128">
        <f>'Phase II Outputs'!AH354/1000</f>
        <v>5.1436108008869018E-2</v>
      </c>
      <c r="AT518" s="128">
        <f>'Phase II Outputs'!AI354/1000</f>
        <v>4.3720691807538674E-2</v>
      </c>
      <c r="AU518" s="128">
        <f>'Phase II Outputs'!AJ354/1000</f>
        <v>3.5676084514951557E-2</v>
      </c>
      <c r="AV518" s="128">
        <f>'Phase II Outputs'!AK354/1000</f>
        <v>2.7292204653937936E-2</v>
      </c>
      <c r="AW518" s="128">
        <f>'Phase II Outputs'!AL354/1000</f>
        <v>2.7705818015468366E-2</v>
      </c>
      <c r="AX518" s="128">
        <f>'Phase II Outputs'!AM354/1000</f>
        <v>2.8110861624737461E-2</v>
      </c>
      <c r="AY518" s="128">
        <f>'Phase II Outputs'!AN354/1000</f>
        <v>2.8673078857232207E-2</v>
      </c>
      <c r="AZ518" s="128">
        <f>'Phase II Outputs'!AO354/1000</f>
        <v>2.9246540434376852E-2</v>
      </c>
      <c r="BA518" s="128">
        <f>'Phase II Outputs'!AP354/1000</f>
        <v>2.9831471243064393E-2</v>
      </c>
      <c r="BB518" s="128">
        <f>'Phase II Outputs'!AQ354/1000</f>
        <v>3.0282107255630082E-2</v>
      </c>
      <c r="BC518" s="128">
        <f>'Phase II Outputs'!AR354/1000</f>
        <v>3.0723161038038897E-2</v>
      </c>
      <c r="BD518" s="128">
        <f>'Phase II Outputs'!AS354/1000</f>
        <v>3.1337624258799678E-2</v>
      </c>
      <c r="BE518" s="128">
        <f>'Phase II Outputs'!AT354/1000</f>
        <v>3.1964376743975668E-2</v>
      </c>
      <c r="BF518" s="128">
        <f>'Phase II Outputs'!AU354/1000</f>
        <v>3.2603664278855193E-2</v>
      </c>
      <c r="BG518" s="128">
        <f>'Phase II Outputs'!AV354/1000</f>
        <v>3.3094549040523051E-2</v>
      </c>
      <c r="BH518" s="128">
        <f>'Phase II Outputs'!AW354/1000</f>
        <v>3.3574721169642163E-2</v>
      </c>
      <c r="BI518" s="128">
        <f>'Phase II Outputs'!AX354/1000</f>
        <v>3.4246215593035007E-2</v>
      </c>
      <c r="BJ518" s="128">
        <f>'Phase II Outputs'!AY354/1000</f>
        <v>3.49311399048957E-2</v>
      </c>
      <c r="BK518" s="128">
        <f>'Phase II Outputs'!AZ354/1000</f>
        <v>3.5629762702993617E-2</v>
      </c>
      <c r="BL518" s="128">
        <f>'Phase II Outputs'!BA354/1000</f>
        <v>3.0860089214193625E-2</v>
      </c>
      <c r="BM518" s="128">
        <f>'Phase II Outputs'!BB354/1000</f>
        <v>0</v>
      </c>
      <c r="BN518" s="128">
        <f>'Phase II Outputs'!BC354/1000</f>
        <v>0</v>
      </c>
      <c r="BO518" s="128">
        <f>'Phase II Outputs'!BD354/1000</f>
        <v>0</v>
      </c>
      <c r="BP518" s="128">
        <f>'Phase II Outputs'!BE354/1000</f>
        <v>0</v>
      </c>
      <c r="BQ518" s="128">
        <f>'Phase II Outputs'!BF354/1000</f>
        <v>0</v>
      </c>
    </row>
    <row r="519" spans="16:69" x14ac:dyDescent="0.3">
      <c r="P519" s="118" t="s">
        <v>109</v>
      </c>
      <c r="Q519" s="110" t="s">
        <v>55</v>
      </c>
      <c r="R519" s="119" t="s">
        <v>88</v>
      </c>
      <c r="S519" s="129">
        <f t="shared" si="56"/>
        <v>1.5574594918975231</v>
      </c>
      <c r="X519" s="128">
        <f>'Phase II Outputs'!M362/1000</f>
        <v>0</v>
      </c>
      <c r="Y519" s="128">
        <f>'Phase II Outputs'!N362/1000</f>
        <v>0</v>
      </c>
      <c r="Z519" s="128">
        <f>'Phase II Outputs'!O362/1000</f>
        <v>0</v>
      </c>
      <c r="AA519" s="128">
        <f>'Phase II Outputs'!P362/1000</f>
        <v>0</v>
      </c>
      <c r="AB519" s="128">
        <f>'Phase II Outputs'!Q362/1000</f>
        <v>0</v>
      </c>
      <c r="AC519" s="128">
        <f>'Phase II Outputs'!R362/1000</f>
        <v>4.1833211191834377E-2</v>
      </c>
      <c r="AD519" s="128">
        <f>'Phase II Outputs'!S362/1000</f>
        <v>8.7522570015835105E-2</v>
      </c>
      <c r="AE519" s="128">
        <f>'Phase II Outputs'!T362/1000</f>
        <v>8.5647906754594258E-2</v>
      </c>
      <c r="AF519" s="128">
        <f>'Phase II Outputs'!U362/1000</f>
        <v>8.3249135628210777E-2</v>
      </c>
      <c r="AG519" s="128">
        <f>'Phase II Outputs'!V362/1000</f>
        <v>8.5302554694339935E-2</v>
      </c>
      <c r="AH519" s="128">
        <f>'Phase II Outputs'!W362/1000</f>
        <v>8.2098534212873858E-2</v>
      </c>
      <c r="AI519" s="128">
        <f>'Phase II Outputs'!X362/1000</f>
        <v>7.858552656151864E-2</v>
      </c>
      <c r="AJ519" s="128">
        <f>'Phase II Outputs'!Y362/1000</f>
        <v>7.4870624544296216E-2</v>
      </c>
      <c r="AK519" s="128">
        <f>'Phase II Outputs'!Z362/1000</f>
        <v>7.0896301616097002E-2</v>
      </c>
      <c r="AL519" s="128">
        <f>'Phase II Outputs'!AA362/1000</f>
        <v>6.6748249688067682E-2</v>
      </c>
      <c r="AM519" s="128">
        <f>'Phase II Outputs'!AB362/1000</f>
        <v>6.2552702765920329E-2</v>
      </c>
      <c r="AN519" s="128">
        <f>'Phase II Outputs'!AC362/1000</f>
        <v>6.3803756821238733E-2</v>
      </c>
      <c r="AO519" s="128">
        <f>'Phase II Outputs'!AD362/1000</f>
        <v>5.9163483597875925E-2</v>
      </c>
      <c r="AP519" s="128">
        <f>'Phase II Outputs'!AE362/1000</f>
        <v>5.431207794285009E-2</v>
      </c>
      <c r="AQ519" s="128">
        <f>'Phase II Outputs'!AF362/1000</f>
        <v>4.3087581834661076E-2</v>
      </c>
      <c r="AR519" s="128">
        <f>'Phase II Outputs'!AG362/1000</f>
        <v>3.7670857261160824E-2</v>
      </c>
      <c r="AS519" s="128">
        <f>'Phase II Outputs'!AH362/1000</f>
        <v>3.8424274406384046E-2</v>
      </c>
      <c r="AT519" s="128">
        <f>'Phase II Outputs'!AI362/1000</f>
        <v>3.2660633245426438E-2</v>
      </c>
      <c r="AU519" s="128">
        <f>'Phase II Outputs'!AJ362/1000</f>
        <v>2.6651076728267973E-2</v>
      </c>
      <c r="AV519" s="128">
        <f>'Phase II Outputs'!AK362/1000</f>
        <v>2.0388073697125003E-2</v>
      </c>
      <c r="AW519" s="128">
        <f>'Phase II Outputs'!AL362/1000</f>
        <v>2.0587876819356827E-2</v>
      </c>
      <c r="AX519" s="128">
        <f>'Phase II Outputs'!AM362/1000</f>
        <v>2.0999634355743965E-2</v>
      </c>
      <c r="AY519" s="128">
        <f>'Phase II Outputs'!AN362/1000</f>
        <v>2.1419627042858842E-2</v>
      </c>
      <c r="AZ519" s="128">
        <f>'Phase II Outputs'!AO362/1000</f>
        <v>2.1848019583716016E-2</v>
      </c>
      <c r="BA519" s="128">
        <f>'Phase II Outputs'!AP362/1000</f>
        <v>2.2284979975390338E-2</v>
      </c>
      <c r="BB519" s="128">
        <f>'Phase II Outputs'!AQ362/1000</f>
        <v>2.2501076750909281E-2</v>
      </c>
      <c r="BC519" s="128">
        <f>'Phase II Outputs'!AR362/1000</f>
        <v>2.2951098285927465E-2</v>
      </c>
      <c r="BD519" s="128">
        <f>'Phase II Outputs'!AS362/1000</f>
        <v>2.3410120251646013E-2</v>
      </c>
      <c r="BE519" s="128">
        <f>'Phase II Outputs'!AT362/1000</f>
        <v>2.3878322656678937E-2</v>
      </c>
      <c r="BF519" s="128">
        <f>'Phase II Outputs'!AU362/1000</f>
        <v>2.4355889109812515E-2</v>
      </c>
      <c r="BG519" s="128">
        <f>'Phase II Outputs'!AV362/1000</f>
        <v>2.458950682168215E-2</v>
      </c>
      <c r="BH519" s="128">
        <f>'Phase II Outputs'!AW362/1000</f>
        <v>2.5081296958115788E-2</v>
      </c>
      <c r="BI519" s="128">
        <f>'Phase II Outputs'!AX362/1000</f>
        <v>2.558292289727811E-2</v>
      </c>
      <c r="BJ519" s="128">
        <f>'Phase II Outputs'!AY362/1000</f>
        <v>2.6094581355223669E-2</v>
      </c>
      <c r="BK519" s="128">
        <f>'Phase II Outputs'!AZ362/1000</f>
        <v>2.6616472982328148E-2</v>
      </c>
      <c r="BL519" s="128">
        <f>'Phase II Outputs'!BA362/1000</f>
        <v>9.7889328422766791E-3</v>
      </c>
      <c r="BM519" s="128">
        <f>'Phase II Outputs'!BB362/1000</f>
        <v>0</v>
      </c>
      <c r="BN519" s="128">
        <f>'Phase II Outputs'!BC362/1000</f>
        <v>0</v>
      </c>
      <c r="BO519" s="128">
        <f>'Phase II Outputs'!BD362/1000</f>
        <v>0</v>
      </c>
      <c r="BP519" s="128">
        <f>'Phase II Outputs'!BE362/1000</f>
        <v>0</v>
      </c>
      <c r="BQ519" s="128">
        <f>'Phase II Outputs'!BF362/1000</f>
        <v>0</v>
      </c>
    </row>
    <row r="520" spans="16:69" x14ac:dyDescent="0.3">
      <c r="P520" s="118" t="s">
        <v>116</v>
      </c>
      <c r="Q520" s="110" t="s">
        <v>56</v>
      </c>
      <c r="R520" s="119" t="s">
        <v>88</v>
      </c>
      <c r="S520" s="129">
        <f t="shared" si="56"/>
        <v>0.6171620174751109</v>
      </c>
      <c r="X520" s="128">
        <f>'Phase II Outputs'!M370/1000</f>
        <v>0</v>
      </c>
      <c r="Y520" s="128">
        <f>'Phase II Outputs'!N370/1000</f>
        <v>0</v>
      </c>
      <c r="Z520" s="128">
        <f>'Phase II Outputs'!O370/1000</f>
        <v>0</v>
      </c>
      <c r="AA520" s="128">
        <f>'Phase II Outputs'!P370/1000</f>
        <v>0</v>
      </c>
      <c r="AB520" s="128">
        <f>'Phase II Outputs'!Q370/1000</f>
        <v>0</v>
      </c>
      <c r="AC520" s="128">
        <f>'Phase II Outputs'!R370/1000</f>
        <v>4.5151372993677195E-4</v>
      </c>
      <c r="AD520" s="128">
        <f>'Phase II Outputs'!S370/1000</f>
        <v>3.174006155334462E-2</v>
      </c>
      <c r="AE520" s="128">
        <f>'Phase II Outputs'!T370/1000</f>
        <v>3.153961176384474E-2</v>
      </c>
      <c r="AF520" s="128">
        <f>'Phase II Outputs'!U370/1000</f>
        <v>3.0931244756732739E-2</v>
      </c>
      <c r="AG520" s="128">
        <f>'Phase II Outputs'!V370/1000</f>
        <v>3.1995446208699076E-2</v>
      </c>
      <c r="AH520" s="128">
        <f>'Phase II Outputs'!W370/1000</f>
        <v>3.0993405801600461E-2</v>
      </c>
      <c r="AI520" s="128">
        <f>'Phase II Outputs'!X370/1000</f>
        <v>2.966767384512798E-2</v>
      </c>
      <c r="AJ520" s="128">
        <f>'Phase II Outputs'!Y370/1000</f>
        <v>2.8168723104485854E-2</v>
      </c>
      <c r="AK520" s="128">
        <f>'Phase II Outputs'!Z370/1000</f>
        <v>2.6579325064012661E-2</v>
      </c>
      <c r="AL520" s="128">
        <f>'Phase II Outputs'!AA370/1000</f>
        <v>2.4957181785975856E-2</v>
      </c>
      <c r="AM520" s="128">
        <f>'Phase II Outputs'!AB370/1000</f>
        <v>2.3371560595239323E-2</v>
      </c>
      <c r="AN520" s="128">
        <f>'Phase II Outputs'!AC370/1000</f>
        <v>2.3755628337799543E-2</v>
      </c>
      <c r="AO520" s="128">
        <f>'Phase II Outputs'!AD370/1000</f>
        <v>2.1950915920927804E-2</v>
      </c>
      <c r="AP520" s="128">
        <f>'Phase II Outputs'!AE370/1000</f>
        <v>2.0080424152148512E-2</v>
      </c>
      <c r="AQ520" s="128">
        <f>'Phase II Outputs'!AF370/1000</f>
        <v>1.5874801558593363E-2</v>
      </c>
      <c r="AR520" s="128">
        <f>'Phase II Outputs'!AG370/1000</f>
        <v>1.3830577828939242E-2</v>
      </c>
      <c r="AS520" s="128">
        <f>'Phase II Outputs'!AH370/1000</f>
        <v>1.4057857423017614E-2</v>
      </c>
      <c r="AT520" s="128">
        <f>'Phase II Outputs'!AI370/1000</f>
        <v>1.190736357988887E-2</v>
      </c>
      <c r="AU520" s="128">
        <f>'Phase II Outputs'!AJ370/1000</f>
        <v>9.6824551533975685E-3</v>
      </c>
      <c r="AV520" s="128">
        <f>'Phase II Outputs'!AK370/1000</f>
        <v>7.3811761013204543E-3</v>
      </c>
      <c r="AW520" s="128">
        <f>'Phase II Outputs'!AL370/1000</f>
        <v>7.5024718800563864E-3</v>
      </c>
      <c r="AX520" s="128">
        <f>'Phase II Outputs'!AM370/1000</f>
        <v>7.6257419094991072E-3</v>
      </c>
      <c r="AY520" s="128">
        <f>'Phase II Outputs'!AN370/1000</f>
        <v>7.7510759996041187E-3</v>
      </c>
      <c r="AZ520" s="128">
        <f>'Phase II Outputs'!AO370/1000</f>
        <v>7.8784503890655996E-3</v>
      </c>
      <c r="BA520" s="128">
        <f>'Phase II Outputs'!AP370/1000</f>
        <v>8.0079179376048061E-3</v>
      </c>
      <c r="BB520" s="128">
        <f>'Phase II Outputs'!AQ370/1000</f>
        <v>8.1394927433121773E-3</v>
      </c>
      <c r="BC520" s="128">
        <f>'Phase II Outputs'!AR370/1000</f>
        <v>8.2732706666941106E-3</v>
      </c>
      <c r="BD520" s="128">
        <f>'Phase II Outputs'!AS370/1000</f>
        <v>8.4092263456312776E-3</v>
      </c>
      <c r="BE520" s="128">
        <f>'Phase II Outputs'!AT370/1000</f>
        <v>8.5474162010362419E-3</v>
      </c>
      <c r="BF520" s="128">
        <f>'Phase II Outputs'!AU370/1000</f>
        <v>8.6952604116413076E-3</v>
      </c>
      <c r="BG520" s="128">
        <f>'Phase II Outputs'!AV370/1000</f>
        <v>8.8108104087483777E-3</v>
      </c>
      <c r="BH520" s="128">
        <f>'Phase II Outputs'!AW370/1000</f>
        <v>8.8774052890550469E-3</v>
      </c>
      <c r="BI520" s="128">
        <f>'Phase II Outputs'!AX370/1000</f>
        <v>8.9916796367579752E-3</v>
      </c>
      <c r="BJ520" s="128">
        <f>'Phase II Outputs'!AY370/1000</f>
        <v>9.1073794374798671E-3</v>
      </c>
      <c r="BK520" s="128">
        <f>'Phase II Outputs'!AZ370/1000</f>
        <v>9.22466025945806E-3</v>
      </c>
      <c r="BL520" s="128">
        <f>'Phase II Outputs'!BA370/1000</f>
        <v>1.0350416034226552E-2</v>
      </c>
      <c r="BM520" s="128">
        <f>'Phase II Outputs'!BB370/1000</f>
        <v>1.0483651704138286E-2</v>
      </c>
      <c r="BN520" s="128">
        <f>'Phase II Outputs'!BC370/1000</f>
        <v>1.0613403883816161E-2</v>
      </c>
      <c r="BO520" s="128">
        <f>'Phase II Outputs'!BD370/1000</f>
        <v>1.0744502699095392E-2</v>
      </c>
      <c r="BP520" s="128">
        <f>'Phase II Outputs'!BE370/1000</f>
        <v>1.0882811247297569E-2</v>
      </c>
      <c r="BQ520" s="128">
        <f>'Phase II Outputs'!BF370/1000</f>
        <v>9.3280241258594538E-3</v>
      </c>
    </row>
    <row r="521" spans="16:69" x14ac:dyDescent="0.3">
      <c r="P521" s="118" t="s">
        <v>117</v>
      </c>
      <c r="Q521" s="110" t="s">
        <v>57</v>
      </c>
      <c r="R521" s="119" t="s">
        <v>88</v>
      </c>
      <c r="S521" s="129">
        <f t="shared" si="56"/>
        <v>4.5606082419049567</v>
      </c>
      <c r="X521" s="128">
        <f>'Phase II Outputs'!M378/1000</f>
        <v>0</v>
      </c>
      <c r="Y521" s="128">
        <f>'Phase II Outputs'!N378/1000</f>
        <v>0</v>
      </c>
      <c r="Z521" s="128">
        <f>'Phase II Outputs'!O378/1000</f>
        <v>0</v>
      </c>
      <c r="AA521" s="128">
        <f>'Phase II Outputs'!P378/1000</f>
        <v>0</v>
      </c>
      <c r="AB521" s="128">
        <f>'Phase II Outputs'!Q378/1000</f>
        <v>0</v>
      </c>
      <c r="AC521" s="128">
        <f>'Phase II Outputs'!R378/1000</f>
        <v>0.11347580648851301</v>
      </c>
      <c r="AD521" s="128">
        <f>'Phase II Outputs'!S378/1000</f>
        <v>0.23251715875078144</v>
      </c>
      <c r="AE521" s="128">
        <f>'Phase II Outputs'!T378/1000</f>
        <v>0.23166820242235742</v>
      </c>
      <c r="AF521" s="128">
        <f>'Phase II Outputs'!U378/1000</f>
        <v>0.22688012813753225</v>
      </c>
      <c r="AG521" s="128">
        <f>'Phase II Outputs'!V378/1000</f>
        <v>0.23442038794883313</v>
      </c>
      <c r="AH521" s="128">
        <f>'Phase II Outputs'!W378/1000</f>
        <v>0.22689785888388939</v>
      </c>
      <c r="AI521" s="128">
        <f>'Phase II Outputs'!X378/1000</f>
        <v>0.2171303406092753</v>
      </c>
      <c r="AJ521" s="128">
        <f>'Phase II Outputs'!Y378/1000</f>
        <v>0.20614887622104403</v>
      </c>
      <c r="AK521" s="128">
        <f>'Phase II Outputs'!Z378/1000</f>
        <v>0.194520400696089</v>
      </c>
      <c r="AL521" s="128">
        <f>'Phase II Outputs'!AA378/1000</f>
        <v>0.18263986497074558</v>
      </c>
      <c r="AM521" s="128">
        <f>'Phase II Outputs'!AB378/1000</f>
        <v>0.17098162381537213</v>
      </c>
      <c r="AN521" s="128">
        <f>'Phase II Outputs'!AC378/1000</f>
        <v>0.17379138596242472</v>
      </c>
      <c r="AO521" s="128">
        <f>'Phase II Outputs'!AD378/1000</f>
        <v>0.16058847388905001</v>
      </c>
      <c r="AP521" s="128">
        <f>'Phase II Outputs'!AE378/1000</f>
        <v>0.14690433334328276</v>
      </c>
      <c r="AQ521" s="128">
        <f>'Phase II Outputs'!AF378/1000</f>
        <v>0.11613684662495254</v>
      </c>
      <c r="AR521" s="128">
        <f>'Phase II Outputs'!AG378/1000</f>
        <v>0.10118171809111492</v>
      </c>
      <c r="AS521" s="128">
        <f>'Phase II Outputs'!AH378/1000</f>
        <v>0.10284444976439201</v>
      </c>
      <c r="AT521" s="128">
        <f>'Phase II Outputs'!AI378/1000</f>
        <v>8.711187051258068E-2</v>
      </c>
      <c r="AU521" s="128">
        <f>'Phase II Outputs'!AJ378/1000</f>
        <v>7.0834889176577098E-2</v>
      </c>
      <c r="AV521" s="128">
        <f>'Phase II Outputs'!AK378/1000</f>
        <v>5.3999195745964061E-2</v>
      </c>
      <c r="AW521" s="128">
        <f>'Phase II Outputs'!AL378/1000</f>
        <v>5.4886571200662815E-2</v>
      </c>
      <c r="AX521" s="128">
        <f>'Phase II Outputs'!AM378/1000</f>
        <v>5.5788389875372033E-2</v>
      </c>
      <c r="AY521" s="128">
        <f>'Phase II Outputs'!AN378/1000</f>
        <v>5.6705308801613626E-2</v>
      </c>
      <c r="AZ521" s="128">
        <f>'Phase II Outputs'!AO378/1000</f>
        <v>5.7637154146466273E-2</v>
      </c>
      <c r="BA521" s="128">
        <f>'Phase II Outputs'!AP378/1000</f>
        <v>5.858431262099012E-2</v>
      </c>
      <c r="BB521" s="128">
        <f>'Phase II Outputs'!AQ378/1000</f>
        <v>5.9546887363971603E-2</v>
      </c>
      <c r="BC521" s="128">
        <f>'Phase II Outputs'!AR378/1000</f>
        <v>6.0525579671542644E-2</v>
      </c>
      <c r="BD521" s="128">
        <f>'Phase II Outputs'!AS378/1000</f>
        <v>6.1520203999553207E-2</v>
      </c>
      <c r="BE521" s="128">
        <f>'Phase II Outputs'!AT378/1000</f>
        <v>6.2531173112020846E-2</v>
      </c>
      <c r="BF521" s="128">
        <f>'Phase II Outputs'!AU378/1000</f>
        <v>6.3723678598180497E-2</v>
      </c>
      <c r="BG521" s="128">
        <f>'Phase II Outputs'!AV378/1000</f>
        <v>6.4008751413045961E-2</v>
      </c>
      <c r="BH521" s="128">
        <f>'Phase II Outputs'!AW378/1000</f>
        <v>6.483270369153693E-2</v>
      </c>
      <c r="BI521" s="128">
        <f>'Phase II Outputs'!AX378/1000</f>
        <v>6.5667262290917558E-2</v>
      </c>
      <c r="BJ521" s="128">
        <f>'Phase II Outputs'!AY378/1000</f>
        <v>6.6512231136332395E-2</v>
      </c>
      <c r="BK521" s="128">
        <f>'Phase II Outputs'!AZ378/1000</f>
        <v>6.7368746360368228E-2</v>
      </c>
      <c r="BL521" s="128">
        <f>'Phase II Outputs'!BA378/1000</f>
        <v>7.0851116750385273E-2</v>
      </c>
      <c r="BM521" s="128">
        <f>'Phase II Outputs'!BB378/1000</f>
        <v>7.1763147336693728E-2</v>
      </c>
      <c r="BN521" s="128">
        <f>'Phase II Outputs'!BC378/1000</f>
        <v>7.2651332584569253E-2</v>
      </c>
      <c r="BO521" s="128">
        <f>'Phase II Outputs'!BD378/1000</f>
        <v>7.3548735880868743E-2</v>
      </c>
      <c r="BP521" s="128">
        <f>'Phase II Outputs'!BE378/1000</f>
        <v>7.4495491553669177E-2</v>
      </c>
      <c r="BQ521" s="128">
        <f>'Phase II Outputs'!BF378/1000</f>
        <v>2.6785651461422699E-2</v>
      </c>
    </row>
    <row r="522" spans="16:69" x14ac:dyDescent="0.3">
      <c r="P522" s="125" t="s">
        <v>102</v>
      </c>
      <c r="Q522" s="126"/>
      <c r="R522" s="127" t="s">
        <v>88</v>
      </c>
      <c r="S522" s="130">
        <f t="shared" si="56"/>
        <v>8.7839839283389907</v>
      </c>
      <c r="T522" s="126"/>
      <c r="U522" s="126"/>
      <c r="V522" s="126"/>
      <c r="W522" s="126"/>
      <c r="X522" s="130">
        <f t="shared" ref="X522:BQ522" si="59">SUM(X518:X521)</f>
        <v>0</v>
      </c>
      <c r="Y522" s="130">
        <f t="shared" si="59"/>
        <v>0</v>
      </c>
      <c r="Z522" s="130">
        <f t="shared" si="59"/>
        <v>0</v>
      </c>
      <c r="AA522" s="130">
        <f t="shared" si="59"/>
        <v>0</v>
      </c>
      <c r="AB522" s="130">
        <f t="shared" si="59"/>
        <v>0</v>
      </c>
      <c r="AC522" s="130">
        <f t="shared" si="59"/>
        <v>0.15740122076553867</v>
      </c>
      <c r="AD522" s="130">
        <f t="shared" si="59"/>
        <v>0.46894063288880183</v>
      </c>
      <c r="AE522" s="130">
        <f t="shared" si="59"/>
        <v>0.46350707221864679</v>
      </c>
      <c r="AF522" s="130">
        <f t="shared" si="59"/>
        <v>0.45250077897573371</v>
      </c>
      <c r="AG522" s="130">
        <f t="shared" si="59"/>
        <v>0.46590743950995139</v>
      </c>
      <c r="AH522" s="130">
        <f t="shared" si="59"/>
        <v>0.44988983314446518</v>
      </c>
      <c r="AI522" s="130">
        <f t="shared" si="59"/>
        <v>0.43058093757314964</v>
      </c>
      <c r="AJ522" s="130">
        <f t="shared" si="59"/>
        <v>0.40941271971904536</v>
      </c>
      <c r="AK522" s="130">
        <f t="shared" si="59"/>
        <v>0.38690035240748794</v>
      </c>
      <c r="AL522" s="130">
        <f t="shared" si="59"/>
        <v>0.36369689080535772</v>
      </c>
      <c r="AM522" s="130">
        <f t="shared" si="59"/>
        <v>0.34064117236854019</v>
      </c>
      <c r="AN522" s="130">
        <f t="shared" si="59"/>
        <v>0.3467607620173116</v>
      </c>
      <c r="AO522" s="130">
        <f t="shared" si="59"/>
        <v>0.32090122860218606</v>
      </c>
      <c r="AP522" s="130">
        <f t="shared" si="59"/>
        <v>0.29400092550667845</v>
      </c>
      <c r="AQ522" s="130">
        <f t="shared" si="59"/>
        <v>0.23277780813913534</v>
      </c>
      <c r="AR522" s="130">
        <f t="shared" si="59"/>
        <v>0.20311071005265521</v>
      </c>
      <c r="AS522" s="130">
        <f t="shared" si="59"/>
        <v>0.2067626896026627</v>
      </c>
      <c r="AT522" s="130">
        <f t="shared" si="59"/>
        <v>0.17540055914543465</v>
      </c>
      <c r="AU522" s="130">
        <f t="shared" si="59"/>
        <v>0.1428445055731942</v>
      </c>
      <c r="AV522" s="130">
        <f t="shared" si="59"/>
        <v>0.10906065019834746</v>
      </c>
      <c r="AW522" s="130">
        <f t="shared" si="59"/>
        <v>0.11068273791554439</v>
      </c>
      <c r="AX522" s="130">
        <f t="shared" si="59"/>
        <v>0.11252462776535256</v>
      </c>
      <c r="AY522" s="130">
        <f t="shared" si="59"/>
        <v>0.11454909070130878</v>
      </c>
      <c r="AZ522" s="130">
        <f t="shared" si="59"/>
        <v>0.11661016455362475</v>
      </c>
      <c r="BA522" s="130">
        <f t="shared" si="59"/>
        <v>0.11870868177704966</v>
      </c>
      <c r="BB522" s="130">
        <f t="shared" si="59"/>
        <v>0.12046956411382315</v>
      </c>
      <c r="BC522" s="130">
        <f t="shared" si="59"/>
        <v>0.12247310966220312</v>
      </c>
      <c r="BD522" s="130">
        <f t="shared" si="59"/>
        <v>0.12467717485563018</v>
      </c>
      <c r="BE522" s="130">
        <f t="shared" si="59"/>
        <v>0.12692128871371169</v>
      </c>
      <c r="BF522" s="130">
        <f t="shared" si="59"/>
        <v>0.12937849239848953</v>
      </c>
      <c r="BG522" s="130">
        <f t="shared" si="59"/>
        <v>0.13050361768399954</v>
      </c>
      <c r="BH522" s="130">
        <f t="shared" si="59"/>
        <v>0.13236612710834994</v>
      </c>
      <c r="BI522" s="130">
        <f t="shared" si="59"/>
        <v>0.13448808041798865</v>
      </c>
      <c r="BJ522" s="130">
        <f t="shared" si="59"/>
        <v>0.13664533183393163</v>
      </c>
      <c r="BK522" s="130">
        <f t="shared" si="59"/>
        <v>0.13883964230514806</v>
      </c>
      <c r="BL522" s="130">
        <f t="shared" si="59"/>
        <v>0.12185055484108213</v>
      </c>
      <c r="BM522" s="130">
        <f t="shared" si="59"/>
        <v>8.2246799040832014E-2</v>
      </c>
      <c r="BN522" s="130">
        <f t="shared" si="59"/>
        <v>8.326473646838542E-2</v>
      </c>
      <c r="BO522" s="130">
        <f t="shared" si="59"/>
        <v>8.4293238579964139E-2</v>
      </c>
      <c r="BP522" s="130">
        <f t="shared" si="59"/>
        <v>8.5378302800966741E-2</v>
      </c>
      <c r="BQ522" s="130">
        <f t="shared" si="59"/>
        <v>3.6113675587282151E-2</v>
      </c>
    </row>
    <row r="523" spans="16:69" x14ac:dyDescent="0.3">
      <c r="P523" s="118" t="s">
        <v>108</v>
      </c>
      <c r="Q523" s="110" t="s">
        <v>54</v>
      </c>
      <c r="R523" s="119" t="s">
        <v>88</v>
      </c>
      <c r="S523" s="129">
        <f t="shared" si="56"/>
        <v>-4.8147132787523352</v>
      </c>
      <c r="X523" s="128">
        <f>'Phase II Outputs'!M357/1000</f>
        <v>0</v>
      </c>
      <c r="Y523" s="128">
        <f>'Phase II Outputs'!N357/1000</f>
        <v>0</v>
      </c>
      <c r="Z523" s="128">
        <f>'Phase II Outputs'!O357/1000</f>
        <v>0</v>
      </c>
      <c r="AA523" s="128">
        <f>'Phase II Outputs'!P357/1000</f>
        <v>-7.5275999999999997E-3</v>
      </c>
      <c r="AB523" s="128">
        <f>'Phase II Outputs'!Q357/1000</f>
        <v>-2.2338E-2</v>
      </c>
      <c r="AC523" s="128">
        <f>'Phase II Outputs'!R357/1000</f>
        <v>-2.3804691123511284E-2</v>
      </c>
      <c r="AD523" s="128">
        <f>'Phase II Outputs'!S357/1000</f>
        <v>-0.12508127060342458</v>
      </c>
      <c r="AE523" s="128">
        <f>'Phase II Outputs'!T357/1000</f>
        <v>-0.12632336802492788</v>
      </c>
      <c r="AF523" s="128">
        <f>'Phase II Outputs'!U357/1000</f>
        <v>-0.12725808285927157</v>
      </c>
      <c r="AG523" s="128">
        <f>'Phase II Outputs'!V357/1000</f>
        <v>-0.12773803572456574</v>
      </c>
      <c r="AH523" s="128">
        <f>'Phase II Outputs'!W357/1000</f>
        <v>-0.12806705472674651</v>
      </c>
      <c r="AI523" s="128">
        <f>'Phase II Outputs'!X357/1000</f>
        <v>-0.12811192165830323</v>
      </c>
      <c r="AJ523" s="128">
        <f>'Phase II Outputs'!Y357/1000</f>
        <v>-0.12819279769361522</v>
      </c>
      <c r="AK523" s="128">
        <f>'Phase II Outputs'!Z357/1000</f>
        <v>-0.12070120679737051</v>
      </c>
      <c r="AL523" s="128">
        <f>'Phase II Outputs'!AA357/1000</f>
        <v>-0.10582430345079268</v>
      </c>
      <c r="AM523" s="128">
        <f>'Phase II Outputs'!AB357/1000</f>
        <v>-0.10606693155672869</v>
      </c>
      <c r="AN523" s="128">
        <f>'Phase II Outputs'!AC357/1000</f>
        <v>-0.1297672075265093</v>
      </c>
      <c r="AO523" s="128">
        <f>'Phase II Outputs'!AD357/1000</f>
        <v>-0.12829970859202608</v>
      </c>
      <c r="AP523" s="128">
        <f>'Phase II Outputs'!AE357/1000</f>
        <v>-0.12819754271382541</v>
      </c>
      <c r="AQ523" s="128">
        <f>'Phase II Outputs'!AF357/1000</f>
        <v>-0.12843261927171323</v>
      </c>
      <c r="AR523" s="128">
        <f>'Phase II Outputs'!AG357/1000</f>
        <v>-0.12978229799974295</v>
      </c>
      <c r="AS523" s="128">
        <f>'Phase II Outputs'!AH357/1000</f>
        <v>-0.13205658081464491</v>
      </c>
      <c r="AT523" s="128">
        <f>'Phase II Outputs'!AI357/1000</f>
        <v>-0.13373596974113447</v>
      </c>
      <c r="AU523" s="128">
        <f>'Phase II Outputs'!AJ357/1000</f>
        <v>-0.13665563754004192</v>
      </c>
      <c r="AV523" s="128">
        <f>'Phase II Outputs'!AK357/1000</f>
        <v>-0.1381593845023471</v>
      </c>
      <c r="AW523" s="128">
        <f>'Phase II Outputs'!AL357/1000</f>
        <v>-0.13930400559696643</v>
      </c>
      <c r="AX523" s="128">
        <f>'Phase II Outputs'!AM357/1000</f>
        <v>-0.13927469660163858</v>
      </c>
      <c r="AY523" s="128">
        <f>'Phase II Outputs'!AN357/1000</f>
        <v>-0.14083484942181149</v>
      </c>
      <c r="AZ523" s="128">
        <f>'Phase II Outputs'!AO357/1000</f>
        <v>-0.14242333799050214</v>
      </c>
      <c r="BA523" s="128">
        <f>'Phase II Outputs'!AP357/1000</f>
        <v>-0.14344404225166194</v>
      </c>
      <c r="BB523" s="128">
        <f>'Phase II Outputs'!AQ357/1000</f>
        <v>-0.14407990061872056</v>
      </c>
      <c r="BC523" s="128">
        <f>'Phase II Outputs'!AR357/1000</f>
        <v>-0.14510735338942704</v>
      </c>
      <c r="BD523" s="128">
        <f>'Phase II Outputs'!AS357/1000</f>
        <v>-0.14772189439376412</v>
      </c>
      <c r="BE523" s="128">
        <f>'Phase II Outputs'!AT357/1000</f>
        <v>-0.14992492937915775</v>
      </c>
      <c r="BF523" s="128">
        <f>'Phase II Outputs'!AU357/1000</f>
        <v>-0.15022219808287673</v>
      </c>
      <c r="BG523" s="128">
        <f>'Phase II Outputs'!AV357/1000</f>
        <v>-0.15141810651948079</v>
      </c>
      <c r="BH523" s="128">
        <f>'Phase II Outputs'!AW357/1000</f>
        <v>-0.1525549293814471</v>
      </c>
      <c r="BI523" s="128">
        <f>'Phase II Outputs'!AX357/1000</f>
        <v>-0.1545459103468069</v>
      </c>
      <c r="BJ523" s="128">
        <f>'Phase II Outputs'!AY357/1000</f>
        <v>-0.15657671093147388</v>
      </c>
      <c r="BK523" s="128">
        <f>'Phase II Outputs'!AZ357/1000</f>
        <v>-0.15864812752783422</v>
      </c>
      <c r="BL523" s="128">
        <f>'Phase II Outputs'!BA357/1000</f>
        <v>-0.13651007339752341</v>
      </c>
      <c r="BM523" s="128">
        <f>'Phase II Outputs'!BB357/1000</f>
        <v>0</v>
      </c>
      <c r="BN523" s="128">
        <f>'Phase II Outputs'!BC357/1000</f>
        <v>0</v>
      </c>
      <c r="BO523" s="128">
        <f>'Phase II Outputs'!BD357/1000</f>
        <v>0</v>
      </c>
      <c r="BP523" s="128">
        <f>'Phase II Outputs'!BE357/1000</f>
        <v>0</v>
      </c>
      <c r="BQ523" s="128">
        <f>'Phase II Outputs'!BF357/1000</f>
        <v>0</v>
      </c>
    </row>
    <row r="524" spans="16:69" x14ac:dyDescent="0.3">
      <c r="P524" s="118" t="s">
        <v>109</v>
      </c>
      <c r="Q524" s="110" t="s">
        <v>55</v>
      </c>
      <c r="R524" s="119" t="s">
        <v>88</v>
      </c>
      <c r="S524" s="129">
        <f t="shared" si="56"/>
        <v>-3.5973500225369506</v>
      </c>
      <c r="X524" s="128">
        <f>'Phase II Outputs'!M365/1000</f>
        <v>0</v>
      </c>
      <c r="Y524" s="128">
        <f>'Phase II Outputs'!N365/1000</f>
        <v>0</v>
      </c>
      <c r="Z524" s="128">
        <f>'Phase II Outputs'!O365/1000</f>
        <v>0</v>
      </c>
      <c r="AA524" s="128">
        <f>'Phase II Outputs'!P365/1000</f>
        <v>-6.2729999999999991E-3</v>
      </c>
      <c r="AB524" s="128">
        <f>'Phase II Outputs'!Q365/1000</f>
        <v>-1.8615E-2</v>
      </c>
      <c r="AC524" s="128">
        <f>'Phase II Outputs'!R365/1000</f>
        <v>-5.583304472605706E-2</v>
      </c>
      <c r="AD524" s="128">
        <f>'Phase II Outputs'!S365/1000</f>
        <v>-9.5006014908796343E-2</v>
      </c>
      <c r="AE524" s="128">
        <f>'Phase II Outputs'!T365/1000</f>
        <v>-9.5923964444031354E-2</v>
      </c>
      <c r="AF524" s="128">
        <f>'Phase II Outputs'!U365/1000</f>
        <v>-9.6618887559332164E-2</v>
      </c>
      <c r="AG524" s="128">
        <f>'Phase II Outputs'!V365/1000</f>
        <v>-9.6975713329174568E-2</v>
      </c>
      <c r="AH524" s="128">
        <f>'Phase II Outputs'!W365/1000</f>
        <v>-9.7225826051572831E-2</v>
      </c>
      <c r="AI524" s="128">
        <f>'Phase II Outputs'!X365/1000</f>
        <v>-9.7253682575294889E-2</v>
      </c>
      <c r="AJ524" s="128">
        <f>'Phase II Outputs'!Y365/1000</f>
        <v>-9.7313810674632975E-2</v>
      </c>
      <c r="AK524" s="128">
        <f>'Phase II Outputs'!Z365/1000</f>
        <v>-9.1073082250248974E-2</v>
      </c>
      <c r="AL524" s="128">
        <f>'Phase II Outputs'!AA365/1000</f>
        <v>-7.8676139424062874E-2</v>
      </c>
      <c r="AM524" s="128">
        <f>'Phase II Outputs'!AB365/1000</f>
        <v>-8.8220000432360057E-2</v>
      </c>
      <c r="AN524" s="128">
        <f>'Phase II Outputs'!AC365/1000</f>
        <v>-9.6939892693456056E-2</v>
      </c>
      <c r="AO524" s="128">
        <f>'Phase II Outputs'!AD365/1000</f>
        <v>-9.5843628144436588E-2</v>
      </c>
      <c r="AP524" s="128">
        <f>'Phase II Outputs'!AE365/1000</f>
        <v>-9.5767307250595332E-2</v>
      </c>
      <c r="AQ524" s="128">
        <f>'Phase II Outputs'!AF365/1000</f>
        <v>-9.5942916302610565E-2</v>
      </c>
      <c r="AR524" s="128">
        <f>'Phase II Outputs'!AG365/1000</f>
        <v>-9.6951165717541629E-2</v>
      </c>
      <c r="AS524" s="128">
        <f>'Phase II Outputs'!AH365/1000</f>
        <v>-9.8650121380019981E-2</v>
      </c>
      <c r="AT524" s="128">
        <f>'Phase II Outputs'!AI365/1000</f>
        <v>-9.9904673939388414E-2</v>
      </c>
      <c r="AU524" s="128">
        <f>'Phase II Outputs'!AJ365/1000</f>
        <v>-0.102085751027518</v>
      </c>
      <c r="AV524" s="128">
        <f>'Phase II Outputs'!AK365/1000</f>
        <v>-0.10320909391161451</v>
      </c>
      <c r="AW524" s="128">
        <f>'Phase II Outputs'!AL365/1000</f>
        <v>-0.10351521496575654</v>
      </c>
      <c r="AX524" s="128">
        <f>'Phase II Outputs'!AM365/1000</f>
        <v>-0.10404226461233207</v>
      </c>
      <c r="AY524" s="128">
        <f>'Phase II Outputs'!AN365/1000</f>
        <v>-0.10520774431907587</v>
      </c>
      <c r="AZ524" s="128">
        <f>'Phase II Outputs'!AO365/1000</f>
        <v>-0.10639439165725026</v>
      </c>
      <c r="BA524" s="128">
        <f>'Phase II Outputs'!AP365/1000</f>
        <v>-0.10715688754072196</v>
      </c>
      <c r="BB524" s="128">
        <f>'Phase II Outputs'!AQ365/1000</f>
        <v>-0.10705836534815343</v>
      </c>
      <c r="BC524" s="128">
        <f>'Phase II Outputs'!AR365/1000</f>
        <v>-0.10839942952250761</v>
      </c>
      <c r="BD524" s="128">
        <f>'Phase II Outputs'!AS365/1000</f>
        <v>-0.11035256798664003</v>
      </c>
      <c r="BE524" s="128">
        <f>'Phase II Outputs'!AT365/1000</f>
        <v>-0.11199829944033075</v>
      </c>
      <c r="BF524" s="128">
        <f>'Phase II Outputs'!AU365/1000</f>
        <v>-0.11222036784103787</v>
      </c>
      <c r="BG524" s="128">
        <f>'Phase II Outputs'!AV365/1000</f>
        <v>-0.11250482847274722</v>
      </c>
      <c r="BH524" s="128">
        <f>'Phase II Outputs'!AW365/1000</f>
        <v>-0.11396298622727297</v>
      </c>
      <c r="BI524" s="128">
        <f>'Phase II Outputs'!AX365/1000</f>
        <v>-0.11545030713688922</v>
      </c>
      <c r="BJ524" s="128">
        <f>'Phase II Outputs'!AY365/1000</f>
        <v>-0.11696737446469781</v>
      </c>
      <c r="BK524" s="128">
        <f>'Phase II Outputs'!AZ365/1000</f>
        <v>-0.11851478313906259</v>
      </c>
      <c r="BL524" s="128">
        <f>'Phase II Outputs'!BA365/1000</f>
        <v>-4.3301493119728626E-2</v>
      </c>
      <c r="BM524" s="128">
        <f>'Phase II Outputs'!BB365/1000</f>
        <v>0</v>
      </c>
      <c r="BN524" s="128">
        <f>'Phase II Outputs'!BC365/1000</f>
        <v>0</v>
      </c>
      <c r="BO524" s="128">
        <f>'Phase II Outputs'!BD365/1000</f>
        <v>0</v>
      </c>
      <c r="BP524" s="128">
        <f>'Phase II Outputs'!BE365/1000</f>
        <v>0</v>
      </c>
      <c r="BQ524" s="128">
        <f>'Phase II Outputs'!BF365/1000</f>
        <v>0</v>
      </c>
    </row>
    <row r="525" spans="16:69" x14ac:dyDescent="0.3">
      <c r="P525" s="118" t="s">
        <v>116</v>
      </c>
      <c r="Q525" s="110" t="s">
        <v>56</v>
      </c>
      <c r="R525" s="119" t="s">
        <v>88</v>
      </c>
      <c r="S525" s="129">
        <f t="shared" si="56"/>
        <v>-0.96143108646845699</v>
      </c>
      <c r="X525" s="128">
        <f>'Phase II Outputs'!M373/1000</f>
        <v>0</v>
      </c>
      <c r="Y525" s="128">
        <f>'Phase II Outputs'!N373/1000</f>
        <v>0</v>
      </c>
      <c r="Z525" s="128">
        <f>'Phase II Outputs'!O373/1000</f>
        <v>0</v>
      </c>
      <c r="AA525" s="128">
        <f>'Phase II Outputs'!P373/1000</f>
        <v>-2.9870549999999993E-3</v>
      </c>
      <c r="AB525" s="128">
        <f>'Phase II Outputs'!Q373/1000</f>
        <v>-8.8640249999999976E-3</v>
      </c>
      <c r="AC525" s="128">
        <f>'Phase II Outputs'!R373/1000</f>
        <v>-9.1290471529301923E-3</v>
      </c>
      <c r="AD525" s="128">
        <f>'Phase II Outputs'!S373/1000</f>
        <v>-2.7153273530440954E-2</v>
      </c>
      <c r="AE525" s="128">
        <f>'Phase II Outputs'!T373/1000</f>
        <v>-2.7646305058302744E-2</v>
      </c>
      <c r="AF525" s="128">
        <f>'Phase II Outputs'!U373/1000</f>
        <v>-2.7985120841779534E-2</v>
      </c>
      <c r="AG525" s="128">
        <f>'Phase II Outputs'!V373/1000</f>
        <v>-2.8255166713348594E-2</v>
      </c>
      <c r="AH525" s="128">
        <f>'Phase II Outputs'!W373/1000</f>
        <v>-2.8454815917682771E-2</v>
      </c>
      <c r="AI525" s="128">
        <f>'Phase II Outputs'!X373/1000</f>
        <v>-2.8450488327340692E-2</v>
      </c>
      <c r="AJ525" s="128">
        <f>'Phase II Outputs'!Y373/1000</f>
        <v>-2.8398544817685986E-2</v>
      </c>
      <c r="AK525" s="128">
        <f>'Phase II Outputs'!Z373/1000</f>
        <v>-2.536220512597594E-2</v>
      </c>
      <c r="AL525" s="128">
        <f>'Phase II Outputs'!AA373/1000</f>
        <v>-1.9407856301317836E-2</v>
      </c>
      <c r="AM525" s="128">
        <f>'Phase II Outputs'!AB373/1000</f>
        <v>-1.9438293143155951E-2</v>
      </c>
      <c r="AN525" s="128">
        <f>'Phase II Outputs'!AC373/1000</f>
        <v>-2.216354876051408E-2</v>
      </c>
      <c r="AO525" s="128">
        <f>'Phase II Outputs'!AD373/1000</f>
        <v>-2.20931459780506E-2</v>
      </c>
      <c r="AP525" s="128">
        <f>'Phase II Outputs'!AE373/1000</f>
        <v>-2.2020426278691843E-2</v>
      </c>
      <c r="AQ525" s="128">
        <f>'Phase II Outputs'!AF373/1000</f>
        <v>-2.2030521552063548E-2</v>
      </c>
      <c r="AR525" s="128">
        <f>'Phase II Outputs'!AG373/1000</f>
        <v>-2.2161957812231972E-2</v>
      </c>
      <c r="AS525" s="128">
        <f>'Phase II Outputs'!AH373/1000</f>
        <v>-2.2262593931390625E-2</v>
      </c>
      <c r="AT525" s="128">
        <f>'Phase II Outputs'!AI373/1000</f>
        <v>-2.2277144876939173E-2</v>
      </c>
      <c r="AU525" s="128">
        <f>'Phase II Outputs'!AJ373/1000</f>
        <v>-2.243744413425992E-2</v>
      </c>
      <c r="AV525" s="128">
        <f>'Phase II Outputs'!AK373/1000</f>
        <v>-2.2436773596770848E-2</v>
      </c>
      <c r="AW525" s="128">
        <f>'Phase II Outputs'!AL373/1000</f>
        <v>-2.2454668873266023E-2</v>
      </c>
      <c r="AX525" s="128">
        <f>'Phase II Outputs'!AM373/1000</f>
        <v>-2.2358521380074894E-2</v>
      </c>
      <c r="AY525" s="128">
        <f>'Phase II Outputs'!AN373/1000</f>
        <v>-2.2433512337480747E-2</v>
      </c>
      <c r="AZ525" s="128">
        <f>'Phase II Outputs'!AO373/1000</f>
        <v>-2.2491005631356129E-2</v>
      </c>
      <c r="BA525" s="128">
        <f>'Phase II Outputs'!AP373/1000</f>
        <v>-2.2450040305404408E-2</v>
      </c>
      <c r="BB525" s="128">
        <f>'Phase II Outputs'!AQ373/1000</f>
        <v>-2.2285295256450666E-2</v>
      </c>
      <c r="BC525" s="128">
        <f>'Phase II Outputs'!AR373/1000</f>
        <v>-2.2321786152990911E-2</v>
      </c>
      <c r="BD525" s="128">
        <f>'Phase II Outputs'!AS373/1000</f>
        <v>-2.2380172076935094E-2</v>
      </c>
      <c r="BE525" s="128">
        <f>'Phase II Outputs'!AT373/1000</f>
        <v>-2.2482914117099292E-2</v>
      </c>
      <c r="BF525" s="128">
        <f>'Phase II Outputs'!AU373/1000</f>
        <v>-2.2347036593141922E-2</v>
      </c>
      <c r="BG525" s="128">
        <f>'Phase II Outputs'!AV373/1000</f>
        <v>-2.2360238732278638E-2</v>
      </c>
      <c r="BH525" s="128">
        <f>'Phase II Outputs'!AW373/1000</f>
        <v>-2.2248941497821754E-2</v>
      </c>
      <c r="BI525" s="128">
        <f>'Phase II Outputs'!AX373/1000</f>
        <v>-2.2256996592636594E-2</v>
      </c>
      <c r="BJ525" s="128">
        <f>'Phase II Outputs'!AY373/1000</f>
        <v>-2.226698902753825E-2</v>
      </c>
      <c r="BK525" s="128">
        <f>'Phase II Outputs'!AZ373/1000</f>
        <v>-2.2279265641980822E-2</v>
      </c>
      <c r="BL525" s="128">
        <f>'Phase II Outputs'!BA373/1000</f>
        <v>-2.4696249878398857E-2</v>
      </c>
      <c r="BM525" s="128">
        <f>'Phase II Outputs'!BB373/1000</f>
        <v>-2.4714337205630391E-2</v>
      </c>
      <c r="BN525" s="128">
        <f>'Phase II Outputs'!BC373/1000</f>
        <v>-2.4722642963458854E-2</v>
      </c>
      <c r="BO525" s="128">
        <f>'Phase II Outputs'!BD373/1000</f>
        <v>-2.4732678775312409E-2</v>
      </c>
      <c r="BP525" s="128">
        <f>'Phase II Outputs'!BE373/1000</f>
        <v>-2.475777077151449E-2</v>
      </c>
      <c r="BQ525" s="128">
        <f>'Phase II Outputs'!BF373/1000</f>
        <v>-2.0974268806812149E-2</v>
      </c>
    </row>
    <row r="526" spans="16:69" x14ac:dyDescent="0.3">
      <c r="P526" s="118" t="s">
        <v>117</v>
      </c>
      <c r="Q526" s="110" t="s">
        <v>57</v>
      </c>
      <c r="R526" s="119" t="s">
        <v>88</v>
      </c>
      <c r="S526" s="129">
        <f t="shared" si="56"/>
        <v>-6.9396346827973847</v>
      </c>
      <c r="X526" s="128">
        <f>'Phase II Outputs'!M381/1000</f>
        <v>0</v>
      </c>
      <c r="Y526" s="128">
        <f>'Phase II Outputs'!N381/1000</f>
        <v>0</v>
      </c>
      <c r="Z526" s="128">
        <f>'Phase II Outputs'!O381/1000</f>
        <v>0</v>
      </c>
      <c r="AA526" s="128">
        <f>'Phase II Outputs'!P381/1000</f>
        <v>-2.1384011249999998E-2</v>
      </c>
      <c r="AB526" s="128">
        <f>'Phase II Outputs'!Q381/1000</f>
        <v>-6.3456618749999999E-2</v>
      </c>
      <c r="AC526" s="128">
        <f>'Phase II Outputs'!R381/1000</f>
        <v>-0.12992143204038889</v>
      </c>
      <c r="AD526" s="128">
        <f>'Phase II Outputs'!S381/1000</f>
        <v>-0.19714955727674618</v>
      </c>
      <c r="AE526" s="128">
        <f>'Phase II Outputs'!T381/1000</f>
        <v>-0.20112547117957325</v>
      </c>
      <c r="AF526" s="128">
        <f>'Phase II Outputs'!U381/1000</f>
        <v>-0.20341184934608406</v>
      </c>
      <c r="AG526" s="128">
        <f>'Phase II Outputs'!V381/1000</f>
        <v>-0.20522777583689442</v>
      </c>
      <c r="AH526" s="128">
        <f>'Phase II Outputs'!W381/1000</f>
        <v>-0.20656977819551306</v>
      </c>
      <c r="AI526" s="128">
        <f>'Phase II Outputs'!X381/1000</f>
        <v>-0.20650084603353591</v>
      </c>
      <c r="AJ526" s="128">
        <f>'Phase II Outputs'!Y381/1000</f>
        <v>-0.20611386802968157</v>
      </c>
      <c r="AK526" s="128">
        <f>'Phase II Outputs'!Z381/1000</f>
        <v>-0.18436886399420907</v>
      </c>
      <c r="AL526" s="128">
        <f>'Phase II Outputs'!AA381/1000</f>
        <v>-0.14172775162749901</v>
      </c>
      <c r="AM526" s="128">
        <f>'Phase II Outputs'!AB381/1000</f>
        <v>-0.15204574800937007</v>
      </c>
      <c r="AN526" s="128">
        <f>'Phase II Outputs'!AC381/1000</f>
        <v>-0.16214405286037209</v>
      </c>
      <c r="AO526" s="128">
        <f>'Phase II Outputs'!AD381/1000</f>
        <v>-0.16162900030247077</v>
      </c>
      <c r="AP526" s="128">
        <f>'Phase II Outputs'!AE381/1000</f>
        <v>-0.16109699764783161</v>
      </c>
      <c r="AQ526" s="128">
        <f>'Phase II Outputs'!AF381/1000</f>
        <v>-0.16117085263183747</v>
      </c>
      <c r="AR526" s="128">
        <f>'Phase II Outputs'!AG381/1000</f>
        <v>-0.16213241380359741</v>
      </c>
      <c r="AS526" s="128">
        <f>'Phase II Outputs'!AH381/1000</f>
        <v>-0.16286864735540096</v>
      </c>
      <c r="AT526" s="128">
        <f>'Phase II Outputs'!AI381/1000</f>
        <v>-0.16297509913844729</v>
      </c>
      <c r="AU526" s="128">
        <f>'Phase II Outputs'!AJ381/1000</f>
        <v>-0.16414781617637936</v>
      </c>
      <c r="AV526" s="128">
        <f>'Phase II Outputs'!AK381/1000</f>
        <v>-0.16414291065934111</v>
      </c>
      <c r="AW526" s="128">
        <f>'Phase II Outputs'!AL381/1000</f>
        <v>-0.16427382889311939</v>
      </c>
      <c r="AX526" s="128">
        <f>'Phase II Outputs'!AM381/1000</f>
        <v>-0.16357043322364295</v>
      </c>
      <c r="AY526" s="128">
        <f>'Phase II Outputs'!AN381/1000</f>
        <v>-0.16411905194409479</v>
      </c>
      <c r="AZ526" s="128">
        <f>'Phase II Outputs'!AO381/1000</f>
        <v>-0.16453966128702882</v>
      </c>
      <c r="BA526" s="128">
        <f>'Phase II Outputs'!AP381/1000</f>
        <v>-0.16423996722411807</v>
      </c>
      <c r="BB526" s="128">
        <f>'Phase II Outputs'!AQ381/1000</f>
        <v>-0.16303472567121161</v>
      </c>
      <c r="BC526" s="128">
        <f>'Phase II Outputs'!AR381/1000</f>
        <v>-0.16330168571093615</v>
      </c>
      <c r="BD526" s="128">
        <f>'Phase II Outputs'!AS381/1000</f>
        <v>-0.16372882535543085</v>
      </c>
      <c r="BE526" s="128">
        <f>'Phase II Outputs'!AT381/1000</f>
        <v>-0.16448046540059574</v>
      </c>
      <c r="BF526" s="128">
        <f>'Phase II Outputs'!AU381/1000</f>
        <v>-0.16377144675007554</v>
      </c>
      <c r="BG526" s="128">
        <f>'Phase II Outputs'!AV381/1000</f>
        <v>-0.16244260132185753</v>
      </c>
      <c r="BH526" s="128">
        <f>'Phase II Outputs'!AW381/1000</f>
        <v>-0.16248655824658881</v>
      </c>
      <c r="BI526" s="128">
        <f>'Phase II Outputs'!AX381/1000</f>
        <v>-0.1625453855230658</v>
      </c>
      <c r="BJ526" s="128">
        <f>'Phase II Outputs'!AY381/1000</f>
        <v>-0.16261836141523725</v>
      </c>
      <c r="BK526" s="128">
        <f>'Phase II Outputs'!AZ381/1000</f>
        <v>-0.16270801893120893</v>
      </c>
      <c r="BL526" s="128">
        <f>'Phase II Outputs'!BA381/1000</f>
        <v>-0.16905184078060867</v>
      </c>
      <c r="BM526" s="128">
        <f>'Phase II Outputs'!BB381/1000</f>
        <v>-0.16917565293744818</v>
      </c>
      <c r="BN526" s="128">
        <f>'Phase II Outputs'!BC381/1000</f>
        <v>-0.16923250787116859</v>
      </c>
      <c r="BO526" s="128">
        <f>'Phase II Outputs'!BD381/1000</f>
        <v>-0.16930120544573662</v>
      </c>
      <c r="BP526" s="128">
        <f>'Phase II Outputs'!BE381/1000</f>
        <v>-0.16947296626641623</v>
      </c>
      <c r="BQ526" s="128">
        <f>'Phase II Outputs'!BF381/1000</f>
        <v>-6.0228130452621133E-2</v>
      </c>
    </row>
    <row r="527" spans="16:69" x14ac:dyDescent="0.3">
      <c r="P527" s="125" t="s">
        <v>103</v>
      </c>
      <c r="Q527" s="126"/>
      <c r="R527" s="127" t="s">
        <v>88</v>
      </c>
      <c r="S527" s="130">
        <f t="shared" si="56"/>
        <v>-16.313129070555128</v>
      </c>
      <c r="T527" s="126"/>
      <c r="U527" s="126"/>
      <c r="V527" s="126"/>
      <c r="W527" s="126"/>
      <c r="X527" s="130">
        <f t="shared" ref="X527:BQ527" si="60">SUM(X523:X526)</f>
        <v>0</v>
      </c>
      <c r="Y527" s="130">
        <f t="shared" si="60"/>
        <v>0</v>
      </c>
      <c r="Z527" s="130">
        <f t="shared" si="60"/>
        <v>0</v>
      </c>
      <c r="AA527" s="130">
        <f t="shared" si="60"/>
        <v>-3.817166625E-2</v>
      </c>
      <c r="AB527" s="130">
        <f t="shared" si="60"/>
        <v>-0.11327364375</v>
      </c>
      <c r="AC527" s="130">
        <f t="shared" si="60"/>
        <v>-0.21868821504288743</v>
      </c>
      <c r="AD527" s="130">
        <f t="shared" si="60"/>
        <v>-0.44439011631940806</v>
      </c>
      <c r="AE527" s="130">
        <f t="shared" si="60"/>
        <v>-0.4510191087068352</v>
      </c>
      <c r="AF527" s="130">
        <f t="shared" si="60"/>
        <v>-0.45527394060646731</v>
      </c>
      <c r="AG527" s="130">
        <f t="shared" si="60"/>
        <v>-0.45819669160398335</v>
      </c>
      <c r="AH527" s="130">
        <f t="shared" si="60"/>
        <v>-0.4603174748915152</v>
      </c>
      <c r="AI527" s="130">
        <f t="shared" si="60"/>
        <v>-0.46031693859447476</v>
      </c>
      <c r="AJ527" s="130">
        <f t="shared" si="60"/>
        <v>-0.46001902121561578</v>
      </c>
      <c r="AK527" s="130">
        <f t="shared" si="60"/>
        <v>-0.42150535816780449</v>
      </c>
      <c r="AL527" s="130">
        <f t="shared" si="60"/>
        <v>-0.34563605080367243</v>
      </c>
      <c r="AM527" s="130">
        <f t="shared" si="60"/>
        <v>-0.36577097314161477</v>
      </c>
      <c r="AN527" s="130">
        <f t="shared" si="60"/>
        <v>-0.41101470184085154</v>
      </c>
      <c r="AO527" s="130">
        <f t="shared" si="60"/>
        <v>-0.407865483016984</v>
      </c>
      <c r="AP527" s="130">
        <f t="shared" si="60"/>
        <v>-0.4070822738909442</v>
      </c>
      <c r="AQ527" s="130">
        <f t="shared" si="60"/>
        <v>-0.4075769097582248</v>
      </c>
      <c r="AR527" s="130">
        <f t="shared" si="60"/>
        <v>-0.41102783533311393</v>
      </c>
      <c r="AS527" s="130">
        <f t="shared" si="60"/>
        <v>-0.41583794348145647</v>
      </c>
      <c r="AT527" s="130">
        <f t="shared" si="60"/>
        <v>-0.41889288769590938</v>
      </c>
      <c r="AU527" s="130">
        <f t="shared" si="60"/>
        <v>-0.42532664887819921</v>
      </c>
      <c r="AV527" s="130">
        <f t="shared" si="60"/>
        <v>-0.42794816267007357</v>
      </c>
      <c r="AW527" s="130">
        <f t="shared" si="60"/>
        <v>-0.42954771832910843</v>
      </c>
      <c r="AX527" s="130">
        <f t="shared" si="60"/>
        <v>-0.42924591581768851</v>
      </c>
      <c r="AY527" s="130">
        <f t="shared" si="60"/>
        <v>-0.43259515802246284</v>
      </c>
      <c r="AZ527" s="130">
        <f t="shared" si="60"/>
        <v>-0.43584839656613739</v>
      </c>
      <c r="BA527" s="130">
        <f t="shared" si="60"/>
        <v>-0.43729093732190638</v>
      </c>
      <c r="BB527" s="130">
        <f t="shared" si="60"/>
        <v>-0.43645828689453625</v>
      </c>
      <c r="BC527" s="130">
        <f t="shared" si="60"/>
        <v>-0.43913025477586165</v>
      </c>
      <c r="BD527" s="130">
        <f t="shared" si="60"/>
        <v>-0.44418345981277008</v>
      </c>
      <c r="BE527" s="130">
        <f t="shared" si="60"/>
        <v>-0.44888660833718352</v>
      </c>
      <c r="BF527" s="130">
        <f t="shared" si="60"/>
        <v>-0.44856104926713203</v>
      </c>
      <c r="BG527" s="130">
        <f t="shared" si="60"/>
        <v>-0.44872577504636424</v>
      </c>
      <c r="BH527" s="130">
        <f t="shared" si="60"/>
        <v>-0.45125341535313063</v>
      </c>
      <c r="BI527" s="130">
        <f t="shared" si="60"/>
        <v>-0.4547985995993985</v>
      </c>
      <c r="BJ527" s="130">
        <f t="shared" si="60"/>
        <v>-0.45842943583894724</v>
      </c>
      <c r="BK527" s="130">
        <f t="shared" si="60"/>
        <v>-0.46215019524008649</v>
      </c>
      <c r="BL527" s="130">
        <f t="shared" si="60"/>
        <v>-0.37355965717625961</v>
      </c>
      <c r="BM527" s="130">
        <f t="shared" si="60"/>
        <v>-0.19388999014307856</v>
      </c>
      <c r="BN527" s="130">
        <f t="shared" si="60"/>
        <v>-0.19395515083462744</v>
      </c>
      <c r="BO527" s="130">
        <f t="shared" si="60"/>
        <v>-0.19403388422104903</v>
      </c>
      <c r="BP527" s="130">
        <f t="shared" si="60"/>
        <v>-0.1942307370379307</v>
      </c>
      <c r="BQ527" s="130">
        <f t="shared" si="60"/>
        <v>-8.1202399259433289E-2</v>
      </c>
    </row>
    <row r="528" spans="16:69" x14ac:dyDescent="0.3">
      <c r="P528" s="120" t="s">
        <v>95</v>
      </c>
      <c r="Q528" s="121"/>
      <c r="R528" s="122" t="s">
        <v>88</v>
      </c>
      <c r="S528" s="131">
        <f t="shared" si="56"/>
        <v>617.34648485644868</v>
      </c>
      <c r="T528" s="121"/>
      <c r="U528" s="121"/>
      <c r="V528" s="121"/>
      <c r="W528" s="123"/>
      <c r="X528" s="132">
        <f t="shared" ref="X528:BQ528" si="61">X512+X517+X522+X527</f>
        <v>0</v>
      </c>
      <c r="Y528" s="132">
        <f t="shared" si="61"/>
        <v>0</v>
      </c>
      <c r="Z528" s="132">
        <f t="shared" si="61"/>
        <v>0</v>
      </c>
      <c r="AA528" s="132">
        <f t="shared" si="61"/>
        <v>-3.817166625E-2</v>
      </c>
      <c r="AB528" s="132">
        <f t="shared" si="61"/>
        <v>-0.11327364375</v>
      </c>
      <c r="AC528" s="132">
        <f t="shared" si="61"/>
        <v>3.0841658531228848</v>
      </c>
      <c r="AD528" s="132">
        <f t="shared" si="61"/>
        <v>10.126617335096311</v>
      </c>
      <c r="AE528" s="132">
        <f t="shared" si="61"/>
        <v>10.3209217368645</v>
      </c>
      <c r="AF528" s="132">
        <f t="shared" si="61"/>
        <v>10.433087332284595</v>
      </c>
      <c r="AG528" s="132">
        <f t="shared" si="61"/>
        <v>10.530049773418757</v>
      </c>
      <c r="AH528" s="132">
        <f t="shared" si="61"/>
        <v>10.565287554022621</v>
      </c>
      <c r="AI528" s="132">
        <f t="shared" si="61"/>
        <v>10.55550539344657</v>
      </c>
      <c r="AJ528" s="132">
        <f t="shared" si="61"/>
        <v>10.526665406773764</v>
      </c>
      <c r="AK528" s="132">
        <f t="shared" si="61"/>
        <v>10.523899280213953</v>
      </c>
      <c r="AL528" s="132">
        <f t="shared" si="61"/>
        <v>10.563498224254541</v>
      </c>
      <c r="AM528" s="132">
        <f t="shared" si="61"/>
        <v>12.516224151338948</v>
      </c>
      <c r="AN528" s="132">
        <f t="shared" si="61"/>
        <v>16.4073900080508</v>
      </c>
      <c r="AO528" s="132">
        <f t="shared" si="61"/>
        <v>16.194632000683178</v>
      </c>
      <c r="AP528" s="132">
        <f t="shared" si="61"/>
        <v>16.134752383386356</v>
      </c>
      <c r="AQ528" s="132">
        <f t="shared" si="61"/>
        <v>16.170084455084378</v>
      </c>
      <c r="AR528" s="132">
        <f t="shared" si="61"/>
        <v>16.498209146361656</v>
      </c>
      <c r="AS528" s="132">
        <f t="shared" si="61"/>
        <v>16.931626797976566</v>
      </c>
      <c r="AT528" s="132">
        <f t="shared" si="61"/>
        <v>17.166888055693594</v>
      </c>
      <c r="AU528" s="132">
        <f t="shared" si="61"/>
        <v>17.703347135783233</v>
      </c>
      <c r="AV528" s="132">
        <f t="shared" si="61"/>
        <v>17.898840710019471</v>
      </c>
      <c r="AW528" s="132">
        <f t="shared" si="61"/>
        <v>18.117241913921152</v>
      </c>
      <c r="AX528" s="132">
        <f t="shared" si="61"/>
        <v>18.122230603105933</v>
      </c>
      <c r="AY528" s="132">
        <f t="shared" si="61"/>
        <v>18.442623980827459</v>
      </c>
      <c r="AZ528" s="132">
        <f t="shared" si="61"/>
        <v>18.74689085939146</v>
      </c>
      <c r="BA528" s="132">
        <f t="shared" si="61"/>
        <v>18.877510271474467</v>
      </c>
      <c r="BB528" s="132">
        <f t="shared" si="61"/>
        <v>18.834127153584099</v>
      </c>
      <c r="BC528" s="132">
        <f t="shared" si="61"/>
        <v>19.107015983649809</v>
      </c>
      <c r="BD528" s="132">
        <f t="shared" si="61"/>
        <v>19.529329519140578</v>
      </c>
      <c r="BE528" s="132">
        <f t="shared" si="61"/>
        <v>19.953090965770706</v>
      </c>
      <c r="BF528" s="132">
        <f t="shared" si="61"/>
        <v>19.895631287172641</v>
      </c>
      <c r="BG528" s="132">
        <f t="shared" si="61"/>
        <v>20.089345363362099</v>
      </c>
      <c r="BH528" s="132">
        <f t="shared" si="61"/>
        <v>20.390935772275252</v>
      </c>
      <c r="BI528" s="132">
        <f t="shared" si="61"/>
        <v>20.73873834079302</v>
      </c>
      <c r="BJ528" s="132">
        <f t="shared" si="61"/>
        <v>21.092591972706696</v>
      </c>
      <c r="BK528" s="132">
        <f t="shared" si="61"/>
        <v>21.452746652848848</v>
      </c>
      <c r="BL528" s="132">
        <f t="shared" si="61"/>
        <v>17.825170478524122</v>
      </c>
      <c r="BM528" s="132">
        <f t="shared" si="61"/>
        <v>10.059544290280646</v>
      </c>
      <c r="BN528" s="132">
        <f t="shared" si="61"/>
        <v>10.18638199555742</v>
      </c>
      <c r="BO528" s="132">
        <f t="shared" si="61"/>
        <v>10.314523192081147</v>
      </c>
      <c r="BP528" s="132">
        <f t="shared" si="61"/>
        <v>10.449597678815929</v>
      </c>
      <c r="BQ528" s="132">
        <f t="shared" si="61"/>
        <v>4.4209691572884093</v>
      </c>
    </row>
    <row r="531" spans="3:69" x14ac:dyDescent="0.3">
      <c r="C531" s="115">
        <f>+MAX($B$10:C530)+0.1</f>
        <v>6.2999999999999989</v>
      </c>
      <c r="D531" s="114" t="s">
        <v>26</v>
      </c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  <c r="AR531" s="116"/>
      <c r="AS531" s="116"/>
      <c r="AT531" s="116"/>
      <c r="AU531" s="116"/>
      <c r="AV531" s="116"/>
      <c r="AW531" s="116"/>
      <c r="AX531" s="116"/>
      <c r="AY531" s="116"/>
      <c r="AZ531" s="116"/>
      <c r="BA531" s="116"/>
      <c r="BB531" s="116"/>
      <c r="BC531" s="116"/>
      <c r="BD531" s="116"/>
      <c r="BE531" s="116"/>
      <c r="BF531" s="116"/>
      <c r="BG531" s="116"/>
      <c r="BH531" s="116"/>
      <c r="BI531" s="116"/>
      <c r="BJ531" s="116"/>
      <c r="BK531" s="116"/>
      <c r="BL531" s="116"/>
      <c r="BM531" s="116"/>
      <c r="BN531" s="116"/>
      <c r="BO531" s="116"/>
      <c r="BP531" s="116"/>
      <c r="BQ531" s="116"/>
    </row>
    <row r="533" spans="3:69" x14ac:dyDescent="0.3">
      <c r="P533" s="118" t="s">
        <v>108</v>
      </c>
      <c r="Q533" s="110" t="s">
        <v>54</v>
      </c>
      <c r="R533" s="119" t="s">
        <v>88</v>
      </c>
      <c r="S533" s="129">
        <f>SUM(X533:BQ533)</f>
        <v>149.50727003510431</v>
      </c>
      <c r="X533" s="128">
        <f>'Phase II Outputs'!M461/1000</f>
        <v>0</v>
      </c>
      <c r="Y533" s="128">
        <f>'Phase II Outputs'!N461/1000</f>
        <v>0</v>
      </c>
      <c r="Z533" s="128">
        <f>'Phase II Outputs'!O461/1000</f>
        <v>0</v>
      </c>
      <c r="AA533" s="128">
        <f>'Phase II Outputs'!P461/1000</f>
        <v>-7.5275999999999997E-3</v>
      </c>
      <c r="AB533" s="128">
        <f>'Phase II Outputs'!Q461/1000</f>
        <v>-2.2338E-2</v>
      </c>
      <c r="AC533" s="128">
        <f>'Phase II Outputs'!R461/1000</f>
        <v>-1.7069207952551443E-2</v>
      </c>
      <c r="AD533" s="128">
        <f>'Phase II Outputs'!S461/1000</f>
        <v>2.8197771798575384</v>
      </c>
      <c r="AE533" s="128">
        <f>'Phase II Outputs'!T461/1000</f>
        <v>2.8495522157165407</v>
      </c>
      <c r="AF533" s="128">
        <f>'Phase II Outputs'!U461/1000</f>
        <v>2.8668484260985982</v>
      </c>
      <c r="AG533" s="128">
        <f>'Phase II Outputs'!V461/1000</f>
        <v>2.875685860703439</v>
      </c>
      <c r="AH533" s="128">
        <f>'Phase II Outputs'!W461/1000</f>
        <v>2.8662692949891682</v>
      </c>
      <c r="AI533" s="128">
        <f>'Phase II Outputs'!X461/1000</f>
        <v>2.8094383594438077</v>
      </c>
      <c r="AJ533" s="128">
        <f>'Phase II Outputs'!Y461/1000</f>
        <v>2.7964967219769652</v>
      </c>
      <c r="AK533" s="128">
        <f>'Phase II Outputs'!Z461/1000</f>
        <v>2.7871421325094081</v>
      </c>
      <c r="AL533" s="128">
        <f>'Phase II Outputs'!AA461/1000</f>
        <v>2.7853688301508801</v>
      </c>
      <c r="AM533" s="128">
        <f>'Phase II Outputs'!AB461/1000</f>
        <v>2.7741516707012952</v>
      </c>
      <c r="AN533" s="128">
        <f>'Phase II Outputs'!AC461/1000</f>
        <v>4.2989187000676106</v>
      </c>
      <c r="AO533" s="128">
        <f>'Phase II Outputs'!AD461/1000</f>
        <v>4.1842681936487134</v>
      </c>
      <c r="AP533" s="128">
        <f>'Phase II Outputs'!AE461/1000</f>
        <v>4.1587504663542214</v>
      </c>
      <c r="AQ533" s="128">
        <f>'Phase II Outputs'!AF461/1000</f>
        <v>4.1466007874846751</v>
      </c>
      <c r="AR533" s="128">
        <f>'Phase II Outputs'!AG461/1000</f>
        <v>4.2121407626921625</v>
      </c>
      <c r="AS533" s="128">
        <f>'Phase II Outputs'!AH461/1000</f>
        <v>4.317247769910737</v>
      </c>
      <c r="AT533" s="128">
        <f>'Phase II Outputs'!AI461/1000</f>
        <v>4.4057784679987542</v>
      </c>
      <c r="AU533" s="128">
        <f>'Phase II Outputs'!AJ461/1000</f>
        <v>4.5751442791132861</v>
      </c>
      <c r="AV533" s="128">
        <f>'Phase II Outputs'!AK461/1000</f>
        <v>4.6509057273814216</v>
      </c>
      <c r="AW533" s="128">
        <f>'Phase II Outputs'!AL461/1000</f>
        <v>4.7259957812963282</v>
      </c>
      <c r="AX533" s="128">
        <f>'Phase II Outputs'!AM461/1000</f>
        <v>4.6975866440323122</v>
      </c>
      <c r="AY533" s="128">
        <f>'Phase II Outputs'!AN461/1000</f>
        <v>4.7844300250724077</v>
      </c>
      <c r="AZ533" s="128">
        <f>'Phase II Outputs'!AO461/1000</f>
        <v>4.8728219871821423</v>
      </c>
      <c r="BA533" s="128">
        <f>'Phase II Outputs'!AP461/1000</f>
        <v>4.9236110706859959</v>
      </c>
      <c r="BB533" s="128">
        <f>'Phase II Outputs'!AQ461/1000</f>
        <v>4.96596219592141</v>
      </c>
      <c r="BC533" s="128">
        <f>'Phase II Outputs'!AR461/1000</f>
        <v>5.0354967753283182</v>
      </c>
      <c r="BD533" s="128">
        <f>'Phase II Outputs'!AS461/1000</f>
        <v>5.1899476906630007</v>
      </c>
      <c r="BE533" s="128">
        <f>'Phase II Outputs'!AT461/1000</f>
        <v>5.3170316318747259</v>
      </c>
      <c r="BF533" s="128">
        <f>'Phase II Outputs'!AU461/1000</f>
        <v>5.3186186134665698</v>
      </c>
      <c r="BG533" s="128">
        <f>'Phase II Outputs'!AV461/1000</f>
        <v>5.3896798549058804</v>
      </c>
      <c r="BH533" s="128">
        <f>'Phase II Outputs'!AW461/1000</f>
        <v>5.3973953262779801</v>
      </c>
      <c r="BI533" s="128">
        <f>'Phase II Outputs'!AX461/1000</f>
        <v>5.5076273504258086</v>
      </c>
      <c r="BJ533" s="128">
        <f>'Phase II Outputs'!AY461/1000</f>
        <v>5.6200640150565944</v>
      </c>
      <c r="BK533" s="128">
        <f>'Phase II Outputs'!AZ461/1000</f>
        <v>5.7347494129799959</v>
      </c>
      <c r="BL533" s="128">
        <f>'Phase II Outputs'!BA461/1000</f>
        <v>4.892700621088192</v>
      </c>
      <c r="BM533" s="128">
        <f>'Phase II Outputs'!BB461/1000</f>
        <v>0</v>
      </c>
      <c r="BN533" s="128">
        <f>'Phase II Outputs'!BC461/1000</f>
        <v>0</v>
      </c>
      <c r="BO533" s="128">
        <f>'Phase II Outputs'!BD461/1000</f>
        <v>0</v>
      </c>
      <c r="BP533" s="128">
        <f>'Phase II Outputs'!BE461/1000</f>
        <v>0</v>
      </c>
      <c r="BQ533" s="128">
        <f>'Phase II Outputs'!BF461/1000</f>
        <v>0</v>
      </c>
    </row>
    <row r="534" spans="3:69" x14ac:dyDescent="0.3">
      <c r="P534" s="118" t="s">
        <v>109</v>
      </c>
      <c r="Q534" s="110" t="s">
        <v>55</v>
      </c>
      <c r="R534" s="119" t="s">
        <v>88</v>
      </c>
      <c r="S534" s="129">
        <f>SUM(X534:BQ534)</f>
        <v>110.58158964061248</v>
      </c>
      <c r="X534" s="128">
        <f>'Phase II Outputs'!M463/1000</f>
        <v>0</v>
      </c>
      <c r="Y534" s="128">
        <f>'Phase II Outputs'!N463/1000</f>
        <v>0</v>
      </c>
      <c r="Z534" s="128">
        <f>'Phase II Outputs'!O463/1000</f>
        <v>0</v>
      </c>
      <c r="AA534" s="128">
        <f>'Phase II Outputs'!P463/1000</f>
        <v>-6.2729999999999991E-3</v>
      </c>
      <c r="AB534" s="128">
        <f>'Phase II Outputs'!Q463/1000</f>
        <v>-1.8615E-2</v>
      </c>
      <c r="AC534" s="128">
        <f>'Phase II Outputs'!R463/1000</f>
        <v>0.97216605456005378</v>
      </c>
      <c r="AD534" s="128">
        <f>'Phase II Outputs'!S463/1000</f>
        <v>2.0836075910844429</v>
      </c>
      <c r="AE534" s="128">
        <f>'Phase II Outputs'!T463/1000</f>
        <v>2.1057188895932857</v>
      </c>
      <c r="AF534" s="128">
        <f>'Phase II Outputs'!U463/1000</f>
        <v>2.1185926191759918</v>
      </c>
      <c r="AG534" s="128">
        <f>'Phase II Outputs'!V463/1000</f>
        <v>2.1252574219364226</v>
      </c>
      <c r="AH534" s="128">
        <f>'Phase II Outputs'!W463/1000</f>
        <v>2.0973151503323764</v>
      </c>
      <c r="AI534" s="128">
        <f>'Phase II Outputs'!X463/1000</f>
        <v>2.0716808182779869</v>
      </c>
      <c r="AJ534" s="128">
        <f>'Phase II Outputs'!Y463/1000</f>
        <v>2.0620930584397699</v>
      </c>
      <c r="AK534" s="128">
        <f>'Phase II Outputs'!Z463/1000</f>
        <v>2.0558561484140419</v>
      </c>
      <c r="AL534" s="128">
        <f>'Phase II Outputs'!AA463/1000</f>
        <v>2.055919138567579</v>
      </c>
      <c r="AM534" s="128">
        <f>'Phase II Outputs'!AB463/1000</f>
        <v>2.6524832181643245</v>
      </c>
      <c r="AN534" s="128">
        <f>'Phase II Outputs'!AC463/1000</f>
        <v>3.2095360160480122</v>
      </c>
      <c r="AO534" s="128">
        <f>'Phase II Outputs'!AD463/1000</f>
        <v>3.1239567414173846</v>
      </c>
      <c r="AP534" s="128">
        <f>'Phase II Outputs'!AE463/1000</f>
        <v>3.1049636151246949</v>
      </c>
      <c r="AQ534" s="128">
        <f>'Phase II Outputs'!AF463/1000</f>
        <v>3.0959581985179101</v>
      </c>
      <c r="AR534" s="128">
        <f>'Phase II Outputs'!AG463/1000</f>
        <v>3.1303095308593019</v>
      </c>
      <c r="AS534" s="128">
        <f>'Phase II Outputs'!AH463/1000</f>
        <v>3.2205440278030517</v>
      </c>
      <c r="AT534" s="128">
        <f>'Phase II Outputs'!AI463/1000</f>
        <v>3.2866933582273443</v>
      </c>
      <c r="AU534" s="128">
        <f>'Phase II Outputs'!AJ463/1000</f>
        <v>3.4132291644211525</v>
      </c>
      <c r="AV534" s="128">
        <f>'Phase II Outputs'!AK463/1000</f>
        <v>3.4698400707146124</v>
      </c>
      <c r="AW534" s="128">
        <f>'Phase II Outputs'!AL463/1000</f>
        <v>3.4900169562113241</v>
      </c>
      <c r="AX534" s="128">
        <f>'Phase II Outputs'!AM463/1000</f>
        <v>3.5018322940519093</v>
      </c>
      <c r="AY534" s="128">
        <f>'Phase II Outputs'!AN463/1000</f>
        <v>3.5666644298374965</v>
      </c>
      <c r="AZ534" s="128">
        <f>'Phase II Outputs'!AO463/1000</f>
        <v>3.6326525527878819</v>
      </c>
      <c r="BA534" s="128">
        <f>'Phase II Outputs'!AP463/1000</f>
        <v>3.6705493625009962</v>
      </c>
      <c r="BB534" s="128">
        <f>'Phase II Outputs'!AQ463/1000</f>
        <v>3.6786472995963915</v>
      </c>
      <c r="BC534" s="128">
        <f>'Phase II Outputs'!AR463/1000</f>
        <v>3.754040348720928</v>
      </c>
      <c r="BD534" s="128">
        <f>'Phase II Outputs'!AS463/1000</f>
        <v>3.8693728729077397</v>
      </c>
      <c r="BE534" s="128">
        <f>'Phase II Outputs'!AT463/1000</f>
        <v>3.9642605320430557</v>
      </c>
      <c r="BF534" s="128">
        <f>'Phase II Outputs'!AU463/1000</f>
        <v>3.9653973432393088</v>
      </c>
      <c r="BG534" s="128">
        <f>'Phase II Outputs'!AV463/1000</f>
        <v>3.9619328813186594</v>
      </c>
      <c r="BH534" s="128">
        <f>'Phase II Outputs'!AW463/1000</f>
        <v>4.0177987230833754</v>
      </c>
      <c r="BI534" s="128">
        <f>'Phase II Outputs'!AX463/1000</f>
        <v>4.099966636359972</v>
      </c>
      <c r="BJ534" s="128">
        <f>'Phase II Outputs'!AY463/1000</f>
        <v>4.1837779079021002</v>
      </c>
      <c r="BK534" s="128">
        <f>'Phase II Outputs'!AZ463/1000</f>
        <v>4.269265404875072</v>
      </c>
      <c r="BL534" s="128">
        <f>'Phase II Outputs'!BA463/1000</f>
        <v>1.5245812634965432</v>
      </c>
      <c r="BM534" s="128">
        <f>'Phase II Outputs'!BB463/1000</f>
        <v>0</v>
      </c>
      <c r="BN534" s="128">
        <f>'Phase II Outputs'!BC463/1000</f>
        <v>0</v>
      </c>
      <c r="BO534" s="128">
        <f>'Phase II Outputs'!BD463/1000</f>
        <v>0</v>
      </c>
      <c r="BP534" s="128">
        <f>'Phase II Outputs'!BE463/1000</f>
        <v>0</v>
      </c>
      <c r="BQ534" s="128">
        <f>'Phase II Outputs'!BF463/1000</f>
        <v>0</v>
      </c>
    </row>
    <row r="535" spans="3:69" x14ac:dyDescent="0.3">
      <c r="P535" s="118" t="s">
        <v>116</v>
      </c>
      <c r="Q535" s="110" t="s">
        <v>56</v>
      </c>
      <c r="R535" s="119" t="s">
        <v>88</v>
      </c>
      <c r="S535" s="129">
        <f>SUM(X535:BQ535)</f>
        <v>29.202036615733601</v>
      </c>
      <c r="X535" s="128">
        <f>'Phase II Outputs'!M465/1000</f>
        <v>0</v>
      </c>
      <c r="Y535" s="128">
        <f>'Phase II Outputs'!N465/1000</f>
        <v>0</v>
      </c>
      <c r="Z535" s="128">
        <f>'Phase II Outputs'!O465/1000</f>
        <v>0</v>
      </c>
      <c r="AA535" s="128">
        <f>'Phase II Outputs'!P465/1000</f>
        <v>-2.9870549999999993E-3</v>
      </c>
      <c r="AB535" s="128">
        <f>'Phase II Outputs'!Q465/1000</f>
        <v>-8.8640249999999976E-3</v>
      </c>
      <c r="AC535" s="128">
        <f>'Phase II Outputs'!R465/1000</f>
        <v>-2.4394323657881051E-2</v>
      </c>
      <c r="AD535" s="128">
        <f>'Phase II Outputs'!S465/1000</f>
        <v>0.37155311167146349</v>
      </c>
      <c r="AE535" s="128">
        <f>'Phase II Outputs'!T465/1000</f>
        <v>0.38319808158976143</v>
      </c>
      <c r="AF535" s="128">
        <f>'Phase II Outputs'!U465/1000</f>
        <v>0.38941357296409279</v>
      </c>
      <c r="AG535" s="128">
        <f>'Phase II Outputs'!V465/1000</f>
        <v>0.39534442534017605</v>
      </c>
      <c r="AH535" s="128">
        <f>'Phase II Outputs'!W465/1000</f>
        <v>0.3965083997955911</v>
      </c>
      <c r="AI535" s="128">
        <f>'Phase II Outputs'!X465/1000</f>
        <v>0.39303692133736257</v>
      </c>
      <c r="AJ535" s="128">
        <f>'Phase II Outputs'!Y465/1000</f>
        <v>0.38732081776868016</v>
      </c>
      <c r="AK535" s="128">
        <f>'Phase II Outputs'!Z465/1000</f>
        <v>0.38382213804356846</v>
      </c>
      <c r="AL535" s="128">
        <f>'Phase II Outputs'!AA465/1000</f>
        <v>0.38374000241101036</v>
      </c>
      <c r="AM535" s="128">
        <f>'Phase II Outputs'!AB465/1000</f>
        <v>0.38005030270671225</v>
      </c>
      <c r="AN535" s="128">
        <f>'Phase II Outputs'!AC465/1000</f>
        <v>0.74518142475000193</v>
      </c>
      <c r="AO535" s="128">
        <f>'Phase II Outputs'!AD465/1000</f>
        <v>0.73807997231018208</v>
      </c>
      <c r="AP535" s="128">
        <f>'Phase II Outputs'!AE465/1000</f>
        <v>0.73052503871985608</v>
      </c>
      <c r="AQ535" s="128">
        <f>'Phase II Outputs'!AF465/1000</f>
        <v>0.73149686315322127</v>
      </c>
      <c r="AR535" s="128">
        <f>'Phase II Outputs'!AG465/1000</f>
        <v>0.75060414260508124</v>
      </c>
      <c r="AS535" s="128">
        <f>'Phase II Outputs'!AH465/1000</f>
        <v>0.76781742993316238</v>
      </c>
      <c r="AT535" s="128">
        <f>'Phase II Outputs'!AI465/1000</f>
        <v>0.77117512850372871</v>
      </c>
      <c r="AU535" s="128">
        <f>'Phase II Outputs'!AJ465/1000</f>
        <v>0.79364380616456653</v>
      </c>
      <c r="AV535" s="128">
        <f>'Phase II Outputs'!AK465/1000</f>
        <v>0.79464605503745334</v>
      </c>
      <c r="AW535" s="128">
        <f>'Phase II Outputs'!AL465/1000</f>
        <v>0.80043312055511329</v>
      </c>
      <c r="AX535" s="128">
        <f>'Phase II Outputs'!AM465/1000</f>
        <v>0.79103942164646146</v>
      </c>
      <c r="AY535" s="128">
        <f>'Phase II Outputs'!AN465/1000</f>
        <v>0.80418803664208716</v>
      </c>
      <c r="AZ535" s="128">
        <f>'Phase II Outputs'!AO465/1000</f>
        <v>0.81492935419963997</v>
      </c>
      <c r="BA535" s="128">
        <f>'Phase II Outputs'!AP465/1000</f>
        <v>0.82434851051598423</v>
      </c>
      <c r="BB535" s="128">
        <f>'Phase II Outputs'!AQ465/1000</f>
        <v>0.81729285555316844</v>
      </c>
      <c r="BC535" s="128">
        <f>'Phase II Outputs'!AR465/1000</f>
        <v>0.82495177473354897</v>
      </c>
      <c r="BD535" s="128">
        <f>'Phase II Outputs'!AS465/1000</f>
        <v>0.83541060199787964</v>
      </c>
      <c r="BE535" s="128">
        <f>'Phase II Outputs'!AT465/1000</f>
        <v>0.85163539621991002</v>
      </c>
      <c r="BF535" s="128">
        <f>'Phase II Outputs'!AU465/1000</f>
        <v>0.83456789055291303</v>
      </c>
      <c r="BG535" s="128">
        <f>'Phase II Outputs'!AV465/1000</f>
        <v>0.84457993730302006</v>
      </c>
      <c r="BH535" s="128">
        <f>'Phase II Outputs'!AW465/1000</f>
        <v>0.84852581251726822</v>
      </c>
      <c r="BI535" s="128">
        <f>'Phase II Outputs'!AX465/1000</f>
        <v>0.85820702399567661</v>
      </c>
      <c r="BJ535" s="128">
        <f>'Phase II Outputs'!AY465/1000</f>
        <v>0.86797286590155387</v>
      </c>
      <c r="BK535" s="128">
        <f>'Phase II Outputs'!AZ465/1000</f>
        <v>0.87784056279485767</v>
      </c>
      <c r="BL535" s="128">
        <f>'Phase II Outputs'!BA465/1000</f>
        <v>1.0109319421347331</v>
      </c>
      <c r="BM535" s="128">
        <f>'Phase II Outputs'!BB465/1000</f>
        <v>1.0225913281847554</v>
      </c>
      <c r="BN535" s="128">
        <f>'Phase II Outputs'!BC465/1000</f>
        <v>1.0337275692189249</v>
      </c>
      <c r="BO535" s="128">
        <f>'Phase II Outputs'!BD465/1000</f>
        <v>1.0449293362718817</v>
      </c>
      <c r="BP535" s="128">
        <f>'Phase II Outputs'!BE465/1000</f>
        <v>1.0569122235227504</v>
      </c>
      <c r="BQ535" s="128">
        <f>'Phase II Outputs'!BF465/1000</f>
        <v>0.88610882012368219</v>
      </c>
    </row>
    <row r="536" spans="3:69" x14ac:dyDescent="0.3">
      <c r="P536" s="118" t="s">
        <v>117</v>
      </c>
      <c r="Q536" s="110" t="s">
        <v>57</v>
      </c>
      <c r="R536" s="119" t="s">
        <v>88</v>
      </c>
      <c r="S536" s="129">
        <f>SUM(X536:BQ536)</f>
        <v>204.62474796953077</v>
      </c>
      <c r="X536" s="128">
        <f>'Phase II Outputs'!M467/1000</f>
        <v>0</v>
      </c>
      <c r="Y536" s="128">
        <f>'Phase II Outputs'!N467/1000</f>
        <v>0</v>
      </c>
      <c r="Z536" s="128">
        <f>'Phase II Outputs'!O467/1000</f>
        <v>0</v>
      </c>
      <c r="AA536" s="128">
        <f>'Phase II Outputs'!P467/1000</f>
        <v>-2.1384011249999998E-2</v>
      </c>
      <c r="AB536" s="128">
        <f>'Phase II Outputs'!Q467/1000</f>
        <v>-6.3456618749999999E-2</v>
      </c>
      <c r="AC536" s="128">
        <f>'Phase II Outputs'!R467/1000</f>
        <v>1.1004649251552325</v>
      </c>
      <c r="AD536" s="128">
        <f>'Phase II Outputs'!S467/1000</f>
        <v>2.6192680719124937</v>
      </c>
      <c r="AE536" s="128">
        <f>'Phase II Outputs'!T467/1000</f>
        <v>2.7128105646998018</v>
      </c>
      <c r="AF536" s="128">
        <f>'Phase II Outputs'!U467/1000</f>
        <v>2.7506155119921636</v>
      </c>
      <c r="AG536" s="128">
        <f>'Phase II Outputs'!V467/1000</f>
        <v>2.7874101422605637</v>
      </c>
      <c r="AH536" s="128">
        <f>'Phase II Outputs'!W467/1000</f>
        <v>2.7907464205579728</v>
      </c>
      <c r="AI536" s="128">
        <f>'Phase II Outputs'!X467/1000</f>
        <v>2.7625341447298424</v>
      </c>
      <c r="AJ536" s="128">
        <f>'Phase II Outputs'!Y467/1000</f>
        <v>2.7189809788542916</v>
      </c>
      <c r="AK536" s="128">
        <f>'Phase II Outputs'!Z467/1000</f>
        <v>2.6914871778348615</v>
      </c>
      <c r="AL536" s="128">
        <f>'Phase II Outputs'!AA467/1000</f>
        <v>2.6881843589614256</v>
      </c>
      <c r="AM536" s="128">
        <f>'Phase II Outputs'!AB467/1000</f>
        <v>4.0001012101958056</v>
      </c>
      <c r="AN536" s="128">
        <f>'Phase II Outputs'!AC467/1000</f>
        <v>5.3675381363174619</v>
      </c>
      <c r="AO536" s="128">
        <f>'Phase II Outputs'!AD467/1000</f>
        <v>5.3138046707384996</v>
      </c>
      <c r="AP536" s="128">
        <f>'Phase II Outputs'!AE467/1000</f>
        <v>5.2567180150844788</v>
      </c>
      <c r="AQ536" s="128">
        <f>'Phase II Outputs'!AF467/1000</f>
        <v>5.2619750757800725</v>
      </c>
      <c r="AR536" s="128">
        <f>'Phase II Outputs'!AG467/1000</f>
        <v>5.3998704156748154</v>
      </c>
      <c r="AS536" s="128">
        <f>'Phase II Outputs'!AH467/1000</f>
        <v>5.5238718979044537</v>
      </c>
      <c r="AT536" s="128">
        <f>'Phase II Outputs'!AI467/1000</f>
        <v>5.5464701380067698</v>
      </c>
      <c r="AU536" s="128">
        <f>'Phase II Outputs'!AJ467/1000</f>
        <v>5.7088411267847547</v>
      </c>
      <c r="AV536" s="128">
        <f>'Phase II Outputs'!AK467/1000</f>
        <v>5.7141279453171885</v>
      </c>
      <c r="AW536" s="128">
        <f>'Phase II Outputs'!AL467/1000</f>
        <v>5.7543786087948829</v>
      </c>
      <c r="AX536" s="128">
        <f>'Phase II Outputs'!AM467/1000</f>
        <v>5.6835281345216115</v>
      </c>
      <c r="AY536" s="128">
        <f>'Phase II Outputs'!AN467/1000</f>
        <v>5.777550121161422</v>
      </c>
      <c r="AZ536" s="128">
        <f>'Phase II Outputs'!AO467/1000</f>
        <v>5.8539173926621331</v>
      </c>
      <c r="BA536" s="128">
        <f>'Phase II Outputs'!AP467/1000</f>
        <v>6.0032276741773076</v>
      </c>
      <c r="BB536" s="128">
        <f>'Phase II Outputs'!AQ467/1000</f>
        <v>5.8629419133470586</v>
      </c>
      <c r="BC536" s="128">
        <f>'Phase II Outputs'!AR467/1000</f>
        <v>5.9166234629176246</v>
      </c>
      <c r="BD536" s="128">
        <f>'Phase II Outputs'!AS467/1000</f>
        <v>5.9907415841835769</v>
      </c>
      <c r="BE536" s="128">
        <f>'Phase II Outputs'!AT467/1000</f>
        <v>6.1069944258568682</v>
      </c>
      <c r="BF536" s="128">
        <f>'Phase II Outputs'!AU467/1000</f>
        <v>5.9931800055421771</v>
      </c>
      <c r="BG536" s="128">
        <f>'Phase II Outputs'!AV467/1000</f>
        <v>5.995461610631339</v>
      </c>
      <c r="BH536" s="128">
        <f>'Phase II Outputs'!AW467/1000</f>
        <v>6.062858993474352</v>
      </c>
      <c r="BI536" s="128">
        <f>'Phase II Outputs'!AX467/1000</f>
        <v>6.130858199750846</v>
      </c>
      <c r="BJ536" s="128">
        <f>'Phase II Outputs'!AY467/1000</f>
        <v>6.1994213959805116</v>
      </c>
      <c r="BK536" s="128">
        <f>'Phase II Outputs'!AZ467/1000</f>
        <v>6.2686732935756684</v>
      </c>
      <c r="BL536" s="128">
        <f>'Phase II Outputs'!BA467/1000</f>
        <v>6.6582788906733503</v>
      </c>
      <c r="BM536" s="128">
        <f>'Phase II Outputs'!BB467/1000</f>
        <v>6.732905080141081</v>
      </c>
      <c r="BN536" s="128">
        <f>'Phase II Outputs'!BC467/1000</f>
        <v>6.8038465117445899</v>
      </c>
      <c r="BO536" s="128">
        <f>'Phase II Outputs'!BD467/1000</f>
        <v>6.8751307079234794</v>
      </c>
      <c r="BP536" s="128">
        <f>'Phase II Outputs'!BE467/1000</f>
        <v>6.9516539694496728</v>
      </c>
      <c r="BQ536" s="128">
        <f>'Phase II Outputs'!BF467/1000</f>
        <v>2.371595694258283</v>
      </c>
    </row>
    <row r="537" spans="3:69" x14ac:dyDescent="0.3">
      <c r="P537" s="120" t="s">
        <v>91</v>
      </c>
      <c r="Q537" s="121"/>
      <c r="R537" s="122" t="s">
        <v>88</v>
      </c>
      <c r="S537" s="131">
        <f>SUM(X537:BQ537)</f>
        <v>493.9156442609812</v>
      </c>
      <c r="T537" s="121"/>
      <c r="U537" s="121"/>
      <c r="V537" s="121"/>
      <c r="W537" s="123"/>
      <c r="X537" s="132">
        <f t="shared" ref="X537:BQ537" si="62">SUM(X533:X536)</f>
        <v>0</v>
      </c>
      <c r="Y537" s="132">
        <f t="shared" si="62"/>
        <v>0</v>
      </c>
      <c r="Z537" s="132">
        <f t="shared" si="62"/>
        <v>0</v>
      </c>
      <c r="AA537" s="132">
        <f t="shared" si="62"/>
        <v>-3.817166625E-2</v>
      </c>
      <c r="AB537" s="132">
        <f t="shared" si="62"/>
        <v>-0.11327364375</v>
      </c>
      <c r="AC537" s="132">
        <f t="shared" si="62"/>
        <v>2.0311674481048536</v>
      </c>
      <c r="AD537" s="132">
        <f t="shared" si="62"/>
        <v>7.8942059545259387</v>
      </c>
      <c r="AE537" s="132">
        <f t="shared" si="62"/>
        <v>8.0512797515993899</v>
      </c>
      <c r="AF537" s="132">
        <f t="shared" si="62"/>
        <v>8.1254701302308465</v>
      </c>
      <c r="AG537" s="132">
        <f t="shared" si="62"/>
        <v>8.1836978502406019</v>
      </c>
      <c r="AH537" s="132">
        <f t="shared" si="62"/>
        <v>8.1508392656751081</v>
      </c>
      <c r="AI537" s="132">
        <f t="shared" si="62"/>
        <v>8.0366902437889998</v>
      </c>
      <c r="AJ537" s="132">
        <f t="shared" si="62"/>
        <v>7.9648915770397064</v>
      </c>
      <c r="AK537" s="132">
        <f t="shared" si="62"/>
        <v>7.9183075968018795</v>
      </c>
      <c r="AL537" s="132">
        <f t="shared" si="62"/>
        <v>7.9132123300908956</v>
      </c>
      <c r="AM537" s="132">
        <f t="shared" si="62"/>
        <v>9.8067864017681359</v>
      </c>
      <c r="AN537" s="132">
        <f t="shared" si="62"/>
        <v>13.621174277183085</v>
      </c>
      <c r="AO537" s="132">
        <f t="shared" si="62"/>
        <v>13.360109578114781</v>
      </c>
      <c r="AP537" s="132">
        <f t="shared" si="62"/>
        <v>13.250957135283251</v>
      </c>
      <c r="AQ537" s="132">
        <f t="shared" si="62"/>
        <v>13.236030924935879</v>
      </c>
      <c r="AR537" s="132">
        <f t="shared" si="62"/>
        <v>13.492924851831361</v>
      </c>
      <c r="AS537" s="132">
        <f t="shared" si="62"/>
        <v>13.829481125551403</v>
      </c>
      <c r="AT537" s="132">
        <f t="shared" si="62"/>
        <v>14.010117092736596</v>
      </c>
      <c r="AU537" s="132">
        <f t="shared" si="62"/>
        <v>14.490858376483761</v>
      </c>
      <c r="AV537" s="132">
        <f t="shared" si="62"/>
        <v>14.629519798450676</v>
      </c>
      <c r="AW537" s="132">
        <f t="shared" si="62"/>
        <v>14.770824466857647</v>
      </c>
      <c r="AX537" s="132">
        <f t="shared" si="62"/>
        <v>14.673986494252294</v>
      </c>
      <c r="AY537" s="132">
        <f t="shared" si="62"/>
        <v>14.932832612713414</v>
      </c>
      <c r="AZ537" s="132">
        <f t="shared" si="62"/>
        <v>15.174321286831796</v>
      </c>
      <c r="BA537" s="132">
        <f t="shared" si="62"/>
        <v>15.421736617880285</v>
      </c>
      <c r="BB537" s="132">
        <f t="shared" si="62"/>
        <v>15.324844264418029</v>
      </c>
      <c r="BC537" s="132">
        <f t="shared" si="62"/>
        <v>15.531112361700419</v>
      </c>
      <c r="BD537" s="132">
        <f t="shared" si="62"/>
        <v>15.885472749752196</v>
      </c>
      <c r="BE537" s="132">
        <f t="shared" si="62"/>
        <v>16.23992198599456</v>
      </c>
      <c r="BF537" s="132">
        <f t="shared" si="62"/>
        <v>16.111763852800969</v>
      </c>
      <c r="BG537" s="132">
        <f t="shared" si="62"/>
        <v>16.191654284158901</v>
      </c>
      <c r="BH537" s="132">
        <f t="shared" si="62"/>
        <v>16.326578855352977</v>
      </c>
      <c r="BI537" s="132">
        <f t="shared" si="62"/>
        <v>16.596659210532302</v>
      </c>
      <c r="BJ537" s="132">
        <f t="shared" si="62"/>
        <v>16.871236184840761</v>
      </c>
      <c r="BK537" s="132">
        <f t="shared" si="62"/>
        <v>17.150528674225594</v>
      </c>
      <c r="BL537" s="132">
        <f t="shared" si="62"/>
        <v>14.086492717392819</v>
      </c>
      <c r="BM537" s="132">
        <f t="shared" si="62"/>
        <v>7.7554964083258362</v>
      </c>
      <c r="BN537" s="132">
        <f t="shared" si="62"/>
        <v>7.837574080963515</v>
      </c>
      <c r="BO537" s="132">
        <f t="shared" si="62"/>
        <v>7.9200600441953615</v>
      </c>
      <c r="BP537" s="132">
        <f t="shared" si="62"/>
        <v>8.0085661929724239</v>
      </c>
      <c r="BQ537" s="132">
        <f t="shared" si="62"/>
        <v>3.257704514381965</v>
      </c>
    </row>
    <row r="552" spans="3:69" x14ac:dyDescent="0.3">
      <c r="C552" s="115">
        <f>+MAX($B$10:C551)+0.1</f>
        <v>6.3999999999999986</v>
      </c>
      <c r="D552" s="114" t="s">
        <v>75</v>
      </c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  <c r="AL552" s="116"/>
      <c r="AM552" s="116"/>
      <c r="AN552" s="116"/>
      <c r="AO552" s="116"/>
      <c r="AP552" s="116"/>
      <c r="AQ552" s="116"/>
      <c r="AR552" s="116"/>
      <c r="AS552" s="116"/>
      <c r="AT552" s="116"/>
      <c r="AU552" s="116"/>
      <c r="AV552" s="116"/>
      <c r="AW552" s="116"/>
      <c r="AX552" s="116"/>
      <c r="AY552" s="116"/>
      <c r="AZ552" s="116"/>
      <c r="BA552" s="116"/>
      <c r="BB552" s="116"/>
      <c r="BC552" s="116"/>
      <c r="BD552" s="116"/>
      <c r="BE552" s="116"/>
      <c r="BF552" s="116"/>
      <c r="BG552" s="116"/>
      <c r="BH552" s="116"/>
      <c r="BI552" s="116"/>
      <c r="BJ552" s="116"/>
      <c r="BK552" s="116"/>
      <c r="BL552" s="116"/>
      <c r="BM552" s="116"/>
      <c r="BN552" s="116"/>
      <c r="BO552" s="116"/>
      <c r="BP552" s="116"/>
      <c r="BQ552" s="116"/>
    </row>
    <row r="554" spans="3:69" x14ac:dyDescent="0.3">
      <c r="P554" s="118" t="s">
        <v>108</v>
      </c>
      <c r="Q554" s="110" t="s">
        <v>54</v>
      </c>
      <c r="R554" s="119" t="s">
        <v>88</v>
      </c>
      <c r="S554" s="129">
        <f>SUM(X554:BQ554)</f>
        <v>28.222956046668287</v>
      </c>
      <c r="X554" s="128">
        <f>-'Phase II Outputs'!M531/1000</f>
        <v>0</v>
      </c>
      <c r="Y554" s="128">
        <f>-'Phase II Outputs'!N531/1000</f>
        <v>0</v>
      </c>
      <c r="Z554" s="128">
        <f>-'Phase II Outputs'!O531/1000</f>
        <v>0</v>
      </c>
      <c r="AA554" s="128">
        <f>-'Phase II Outputs'!P531/1000</f>
        <v>0</v>
      </c>
      <c r="AB554" s="128">
        <f>-'Phase II Outputs'!Q531/1000</f>
        <v>0</v>
      </c>
      <c r="AC554" s="128">
        <f>-'Phase II Outputs'!R531/1000</f>
        <v>4.2309073412534426E-2</v>
      </c>
      <c r="AD554" s="128">
        <f>-'Phase II Outputs'!S531/1000</f>
        <v>0.49101562598395526</v>
      </c>
      <c r="AE554" s="128">
        <f>-'Phase II Outputs'!T531/1000</f>
        <v>0.49961193850363428</v>
      </c>
      <c r="AF554" s="128">
        <f>-'Phase II Outputs'!U531/1000</f>
        <v>0.50838017727370699</v>
      </c>
      <c r="AG554" s="128">
        <f>-'Phase II Outputs'!V531/1000</f>
        <v>0.51732378081918118</v>
      </c>
      <c r="AH554" s="128">
        <f>-'Phase II Outputs'!W531/1000</f>
        <v>0.5307782961573585</v>
      </c>
      <c r="AI554" s="128">
        <f>-'Phase II Outputs'!X531/1000</f>
        <v>0.58628983996865081</v>
      </c>
      <c r="AJ554" s="128">
        <f>-'Phase II Outputs'!Y531/1000</f>
        <v>0.59679163676802383</v>
      </c>
      <c r="AK554" s="128">
        <f>-'Phase II Outputs'!Z531/1000</f>
        <v>0.60750346950338441</v>
      </c>
      <c r="AL554" s="128">
        <f>-'Phase II Outputs'!AA531/1000</f>
        <v>0.61842953889345198</v>
      </c>
      <c r="AM554" s="128">
        <f>-'Phase II Outputs'!AB531/1000</f>
        <v>0.63162956929609393</v>
      </c>
      <c r="AN554" s="128">
        <f>-'Phase II Outputs'!AC531/1000</f>
        <v>0.66485536764921294</v>
      </c>
      <c r="AO554" s="128">
        <f>-'Phase II Outputs'!AD531/1000</f>
        <v>0.67692847500219711</v>
      </c>
      <c r="AP554" s="128">
        <f>-'Phase II Outputs'!AE531/1000</f>
        <v>0.68924304450224094</v>
      </c>
      <c r="AQ554" s="128">
        <f>-'Phase II Outputs'!AF531/1000</f>
        <v>0.70180390539228599</v>
      </c>
      <c r="AR554" s="128">
        <f>-'Phase II Outputs'!AG531/1000</f>
        <v>0.71764181207592936</v>
      </c>
      <c r="AS554" s="128">
        <f>-'Phase II Outputs'!AH531/1000</f>
        <v>0.76288792750667944</v>
      </c>
      <c r="AT554" s="128">
        <f>-'Phase II Outputs'!AI531/1000</f>
        <v>0.77692168605681311</v>
      </c>
      <c r="AU554" s="128">
        <f>-'Phase II Outputs'!AJ531/1000</f>
        <v>0.79123611977794928</v>
      </c>
      <c r="AV554" s="128">
        <f>-'Phase II Outputs'!AK531/1000</f>
        <v>0.80583684217350837</v>
      </c>
      <c r="AW554" s="128">
        <f>-'Phase II Outputs'!AL531/1000</f>
        <v>0.82362817894954354</v>
      </c>
      <c r="AX554" s="128">
        <f>-'Phase II Outputs'!AM531/1000</f>
        <v>0.8696435691877531</v>
      </c>
      <c r="AY554" s="128">
        <f>-'Phase II Outputs'!AN531/1000</f>
        <v>0.88581244057150821</v>
      </c>
      <c r="AZ554" s="128">
        <f>-'Phase II Outputs'!AO531/1000</f>
        <v>0.90230468938293851</v>
      </c>
      <c r="BA554" s="128">
        <f>-'Phase II Outputs'!AP531/1000</f>
        <v>0.91912678317059715</v>
      </c>
      <c r="BB554" s="128">
        <f>-'Phase II Outputs'!AQ531/1000</f>
        <v>0.93628531883400912</v>
      </c>
      <c r="BC554" s="128">
        <f>-'Phase II Outputs'!AR531/1000</f>
        <v>0.95378702521068925</v>
      </c>
      <c r="BD554" s="128">
        <f>-'Phase II Outputs'!AS531/1000</f>
        <v>0.97163876571490315</v>
      </c>
      <c r="BE554" s="128">
        <f>-'Phase II Outputs'!AT531/1000</f>
        <v>0.98984754102920114</v>
      </c>
      <c r="BF554" s="128">
        <f>-'Phase II Outputs'!AU531/1000</f>
        <v>1.0084204918497852</v>
      </c>
      <c r="BG554" s="128">
        <f>-'Phase II Outputs'!AV531/1000</f>
        <v>1.0336857812918849</v>
      </c>
      <c r="BH554" s="128">
        <f>-'Phase II Outputs'!AW531/1000</f>
        <v>1.1202276833761473</v>
      </c>
      <c r="BI554" s="128">
        <f>-'Phase II Outputs'!AX531/1000</f>
        <v>1.1414082370436704</v>
      </c>
      <c r="BJ554" s="128">
        <f>-'Phase II Outputs'!AY531/1000</f>
        <v>1.1630124017845436</v>
      </c>
      <c r="BK554" s="128">
        <f>-'Phase II Outputs'!AZ531/1000</f>
        <v>1.1850486498202346</v>
      </c>
      <c r="BL554" s="128">
        <f>-'Phase II Outputs'!BA531/1000</f>
        <v>1.1016603627340846</v>
      </c>
      <c r="BM554" s="128">
        <f>-'Phase II Outputs'!BB531/1000</f>
        <v>0</v>
      </c>
      <c r="BN554" s="128">
        <f>-'Phase II Outputs'!BC531/1000</f>
        <v>0</v>
      </c>
      <c r="BO554" s="128">
        <f>-'Phase II Outputs'!BD531/1000</f>
        <v>0</v>
      </c>
      <c r="BP554" s="128">
        <f>-'Phase II Outputs'!BE531/1000</f>
        <v>0</v>
      </c>
      <c r="BQ554" s="128">
        <f>-'Phase II Outputs'!BF531/1000</f>
        <v>0</v>
      </c>
    </row>
    <row r="555" spans="3:69" x14ac:dyDescent="0.3">
      <c r="P555" s="118" t="s">
        <v>109</v>
      </c>
      <c r="Q555" s="110" t="s">
        <v>55</v>
      </c>
      <c r="R555" s="119" t="s">
        <v>88</v>
      </c>
      <c r="S555" s="129">
        <f>SUM(X555:BQ555)</f>
        <v>21.055197612939992</v>
      </c>
      <c r="X555" s="128">
        <f>-'Phase II Outputs'!M533/1000</f>
        <v>0</v>
      </c>
      <c r="Y555" s="128">
        <f>-'Phase II Outputs'!N533/1000</f>
        <v>0</v>
      </c>
      <c r="Z555" s="128">
        <f>-'Phase II Outputs'!O533/1000</f>
        <v>0</v>
      </c>
      <c r="AA555" s="128">
        <f>-'Phase II Outputs'!P533/1000</f>
        <v>0</v>
      </c>
      <c r="AB555" s="128">
        <f>-'Phase II Outputs'!Q533/1000</f>
        <v>0</v>
      </c>
      <c r="AC555" s="128">
        <f>-'Phase II Outputs'!R533/1000</f>
        <v>0.21059489314259702</v>
      </c>
      <c r="AD555" s="128">
        <f>-'Phase II Outputs'!S533/1000</f>
        <v>0.36365199403250631</v>
      </c>
      <c r="AE555" s="128">
        <f>-'Phase II Outputs'!T533/1000</f>
        <v>0.36990503391315643</v>
      </c>
      <c r="AF555" s="128">
        <f>-'Phase II Outputs'!U533/1000</f>
        <v>0.37628313459141965</v>
      </c>
      <c r="AG555" s="128">
        <f>-'Phase II Outputs'!V533/1000</f>
        <v>0.38278879728324799</v>
      </c>
      <c r="AH555" s="128">
        <f>-'Phase II Outputs'!W533/1000</f>
        <v>0.41367948312958031</v>
      </c>
      <c r="AI555" s="128">
        <f>-'Phase II Outputs'!X533/1000</f>
        <v>0.43830861336380345</v>
      </c>
      <c r="AJ555" s="128">
        <f>-'Phase II Outputs'!Y533/1000</f>
        <v>0.44605478563107953</v>
      </c>
      <c r="AK555" s="128">
        <f>-'Phase II Outputs'!Z533/1000</f>
        <v>0.45395588134370118</v>
      </c>
      <c r="AL555" s="128">
        <f>-'Phase II Outputs'!AA533/1000</f>
        <v>0.46201499897057524</v>
      </c>
      <c r="AM555" s="128">
        <f>-'Phase II Outputs'!AB533/1000</f>
        <v>0.48174361976577168</v>
      </c>
      <c r="AN555" s="128">
        <f>-'Phase II Outputs'!AC533/1000</f>
        <v>0.49854813441604101</v>
      </c>
      <c r="AO555" s="128">
        <f>-'Phase II Outputs'!AD533/1000</f>
        <v>0.50749909710436181</v>
      </c>
      <c r="AP555" s="128">
        <f>-'Phase II Outputs'!AE533/1000</f>
        <v>0.51662907904644906</v>
      </c>
      <c r="AQ555" s="128">
        <f>-'Phase II Outputs'!AF533/1000</f>
        <v>0.52594166062737802</v>
      </c>
      <c r="AR555" s="128">
        <f>-'Phase II Outputs'!AG533/1000</f>
        <v>0.55238198195962573</v>
      </c>
      <c r="AS555" s="128">
        <f>-'Phase II Outputs'!AH533/1000</f>
        <v>0.57446565733051169</v>
      </c>
      <c r="AT555" s="128">
        <f>-'Phase II Outputs'!AI533/1000</f>
        <v>0.58493497047712206</v>
      </c>
      <c r="AU555" s="128">
        <f>-'Phase II Outputs'!AJ533/1000</f>
        <v>0.59561366988666442</v>
      </c>
      <c r="AV555" s="128">
        <f>-'Phase II Outputs'!AK533/1000</f>
        <v>0.60650594328439777</v>
      </c>
      <c r="AW555" s="128">
        <f>-'Phase II Outputs'!AL533/1000</f>
        <v>0.6338452023975194</v>
      </c>
      <c r="AX555" s="128">
        <f>-'Phase II Outputs'!AM533/1000</f>
        <v>0.65705121555178314</v>
      </c>
      <c r="AY555" s="128">
        <f>-'Phase II Outputs'!AN533/1000</f>
        <v>0.66917223986281893</v>
      </c>
      <c r="AZ555" s="128">
        <f>-'Phase II Outputs'!AO533/1000</f>
        <v>0.6815356846600753</v>
      </c>
      <c r="BA555" s="128">
        <f>-'Phase II Outputs'!AP533/1000</f>
        <v>0.69414639835327685</v>
      </c>
      <c r="BB555" s="128">
        <f>-'Phase II Outputs'!AQ533/1000</f>
        <v>0.7070093263203423</v>
      </c>
      <c r="BC555" s="128">
        <f>-'Phase II Outputs'!AR533/1000</f>
        <v>0.72012951284674909</v>
      </c>
      <c r="BD555" s="128">
        <f>-'Phase II Outputs'!AS533/1000</f>
        <v>0.73351210310368398</v>
      </c>
      <c r="BE555" s="128">
        <f>-'Phase II Outputs'!AT533/1000</f>
        <v>0.74716234516575786</v>
      </c>
      <c r="BF555" s="128">
        <f>-'Phase II Outputs'!AU533/1000</f>
        <v>0.761085592069073</v>
      </c>
      <c r="BG555" s="128">
        <f>-'Phase II Outputs'!AV533/1000</f>
        <v>0.81067764544944776</v>
      </c>
      <c r="BH555" s="128">
        <f>-'Phase II Outputs'!AW533/1000</f>
        <v>0.85105595303502268</v>
      </c>
      <c r="BI555" s="128">
        <f>-'Phase II Outputs'!AX533/1000</f>
        <v>0.86705707209572302</v>
      </c>
      <c r="BJ555" s="128">
        <f>-'Phase II Outputs'!AY533/1000</f>
        <v>0.88337821353763757</v>
      </c>
      <c r="BK555" s="128">
        <f>-'Phase II Outputs'!AZ533/1000</f>
        <v>0.90002577780839033</v>
      </c>
      <c r="BL555" s="128">
        <f>-'Phase II Outputs'!BA533/1000</f>
        <v>0.3768519013826952</v>
      </c>
      <c r="BM555" s="128">
        <f>-'Phase II Outputs'!BB533/1000</f>
        <v>0</v>
      </c>
      <c r="BN555" s="128">
        <f>-'Phase II Outputs'!BC533/1000</f>
        <v>0</v>
      </c>
      <c r="BO555" s="128">
        <f>-'Phase II Outputs'!BD533/1000</f>
        <v>0</v>
      </c>
      <c r="BP555" s="128">
        <f>-'Phase II Outputs'!BE533/1000</f>
        <v>0</v>
      </c>
      <c r="BQ555" s="128">
        <f>-'Phase II Outputs'!BF533/1000</f>
        <v>0</v>
      </c>
    </row>
    <row r="556" spans="3:69" x14ac:dyDescent="0.3">
      <c r="P556" s="118" t="s">
        <v>116</v>
      </c>
      <c r="Q556" s="110" t="s">
        <v>56</v>
      </c>
      <c r="R556" s="119" t="s">
        <v>88</v>
      </c>
      <c r="S556" s="129">
        <f>SUM(X556:BQ556)</f>
        <v>8.4752077033416082</v>
      </c>
      <c r="X556" s="128">
        <f>-'Phase II Outputs'!M535/1000</f>
        <v>0</v>
      </c>
      <c r="Y556" s="128">
        <f>-'Phase II Outputs'!N535/1000</f>
        <v>0</v>
      </c>
      <c r="Z556" s="128">
        <f>-'Phase II Outputs'!O535/1000</f>
        <v>0</v>
      </c>
      <c r="AA556" s="128">
        <f>-'Phase II Outputs'!P535/1000</f>
        <v>0</v>
      </c>
      <c r="AB556" s="128">
        <f>-'Phase II Outputs'!Q535/1000</f>
        <v>0</v>
      </c>
      <c r="AC556" s="128">
        <f>-'Phase II Outputs'!R535/1000</f>
        <v>2.3326623964213988E-2</v>
      </c>
      <c r="AD556" s="128">
        <f>-'Phase II Outputs'!S535/1000</f>
        <v>0.15749298664719374</v>
      </c>
      <c r="AE556" s="128">
        <f>-'Phase II Outputs'!T535/1000</f>
        <v>0.16000873804680429</v>
      </c>
      <c r="AF556" s="128">
        <f>-'Phase II Outputs'!U535/1000</f>
        <v>0.16257480447440709</v>
      </c>
      <c r="AG556" s="128">
        <f>-'Phase II Outputs'!V535/1000</f>
        <v>0.16519219223056186</v>
      </c>
      <c r="AH556" s="128">
        <f>-'Phase II Outputs'!W535/1000</f>
        <v>0.16786192774183978</v>
      </c>
      <c r="AI556" s="128">
        <f>-'Phase II Outputs'!X535/1000</f>
        <v>0.17058505796334322</v>
      </c>
      <c r="AJ556" s="128">
        <f>-'Phase II Outputs'!Y535/1000</f>
        <v>0.17336265078927679</v>
      </c>
      <c r="AK556" s="128">
        <f>-'Phase II Outputs'!Z535/1000</f>
        <v>0.17619579547172895</v>
      </c>
      <c r="AL556" s="128">
        <f>-'Phase II Outputs'!AA535/1000</f>
        <v>0.17908560304783019</v>
      </c>
      <c r="AM556" s="128">
        <f>-'Phase II Outputs'!AB535/1000</f>
        <v>0.18203320677545348</v>
      </c>
      <c r="AN556" s="128">
        <f>-'Phase II Outputs'!AC535/1000</f>
        <v>0.18503976257762925</v>
      </c>
      <c r="AO556" s="128">
        <f>-'Phase II Outputs'!AD535/1000</f>
        <v>0.18810644949584848</v>
      </c>
      <c r="AP556" s="128">
        <f>-'Phase II Outputs'!AE535/1000</f>
        <v>0.19123447015243208</v>
      </c>
      <c r="AQ556" s="128">
        <f>-'Phase II Outputs'!AF535/1000</f>
        <v>0.19442505122214745</v>
      </c>
      <c r="AR556" s="128">
        <f>-'Phase II Outputs'!AG535/1000</f>
        <v>0.19767944391325706</v>
      </c>
      <c r="AS556" s="128">
        <f>-'Phase II Outputs'!AH535/1000</f>
        <v>0.2009989244581889</v>
      </c>
      <c r="AT556" s="128">
        <f>-'Phase II Outputs'!AI535/1000</f>
        <v>0.20438479461401934</v>
      </c>
      <c r="AU556" s="128">
        <f>-'Phase II Outputs'!AJ535/1000</f>
        <v>0.20783838217296638</v>
      </c>
      <c r="AV556" s="128">
        <f>-'Phase II Outputs'!AK535/1000</f>
        <v>0.21136104148309237</v>
      </c>
      <c r="AW556" s="128">
        <f>-'Phase II Outputs'!AL535/1000</f>
        <v>0.21495415397942089</v>
      </c>
      <c r="AX556" s="128">
        <f>-'Phase II Outputs'!AM535/1000</f>
        <v>0.21861912872567602</v>
      </c>
      <c r="AY556" s="128">
        <f>-'Phase II Outputs'!AN535/1000</f>
        <v>0.22235740296685619</v>
      </c>
      <c r="AZ556" s="128">
        <f>-'Phase II Outputs'!AO535/1000</f>
        <v>0.22617044269285999</v>
      </c>
      <c r="BA556" s="128">
        <f>-'Phase II Outputs'!AP535/1000</f>
        <v>0.21825453488005053</v>
      </c>
      <c r="BB556" s="128">
        <f>-'Phase II Outputs'!AQ535/1000</f>
        <v>0.21041641307765152</v>
      </c>
      <c r="BC556" s="128">
        <f>-'Phase II Outputs'!AR535/1000</f>
        <v>0.21446284133920457</v>
      </c>
      <c r="BD556" s="128">
        <f>-'Phase II Outputs'!AS535/1000</f>
        <v>0.21859019816598865</v>
      </c>
      <c r="BE556" s="128">
        <f>-'Phase II Outputs'!AT535/1000</f>
        <v>0.22280010212930842</v>
      </c>
      <c r="BF556" s="128">
        <f>-'Phase II Outputs'!AU535/1000</f>
        <v>0.2270942041718946</v>
      </c>
      <c r="BG556" s="128">
        <f>-'Phase II Outputs'!AV535/1000</f>
        <v>0.23147418825533253</v>
      </c>
      <c r="BH556" s="128">
        <f>-'Phase II Outputs'!AW535/1000</f>
        <v>0.23594177202043917</v>
      </c>
      <c r="BI556" s="128">
        <f>-'Phase II Outputs'!AX535/1000</f>
        <v>0.24049870746084798</v>
      </c>
      <c r="BJ556" s="128">
        <f>-'Phase II Outputs'!AY535/1000</f>
        <v>0.24514678161006492</v>
      </c>
      <c r="BK556" s="128">
        <f>-'Phase II Outputs'!AZ535/1000</f>
        <v>0.24988781724226625</v>
      </c>
      <c r="BL556" s="128">
        <f>-'Phase II Outputs'!BA535/1000</f>
        <v>0.25472367358711157</v>
      </c>
      <c r="BM556" s="128">
        <f>-'Phase II Outputs'!BB535/1000</f>
        <v>0.25965624705885387</v>
      </c>
      <c r="BN556" s="128">
        <f>-'Phase II Outputs'!BC535/1000</f>
        <v>0.2646874720000309</v>
      </c>
      <c r="BO556" s="128">
        <f>-'Phase II Outputs'!BD535/1000</f>
        <v>0.26981932144003157</v>
      </c>
      <c r="BP556" s="128">
        <f>-'Phase II Outputs'!BE535/1000</f>
        <v>0.27505380786883221</v>
      </c>
      <c r="BQ556" s="128">
        <f>-'Phase II Outputs'!BF535/1000</f>
        <v>0.25581058542665081</v>
      </c>
    </row>
    <row r="557" spans="3:69" x14ac:dyDescent="0.3">
      <c r="P557" s="118" t="s">
        <v>117</v>
      </c>
      <c r="Q557" s="110" t="s">
        <v>57</v>
      </c>
      <c r="R557" s="119" t="s">
        <v>88</v>
      </c>
      <c r="S557" s="129">
        <f>SUM(X557:BQ557)</f>
        <v>65.677479232517456</v>
      </c>
      <c r="X557" s="128">
        <f>-'Phase II Outputs'!M537/1000</f>
        <v>0</v>
      </c>
      <c r="Y557" s="128">
        <f>-'Phase II Outputs'!N537/1000</f>
        <v>0</v>
      </c>
      <c r="Z557" s="128">
        <f>-'Phase II Outputs'!O537/1000</f>
        <v>0</v>
      </c>
      <c r="AA557" s="128">
        <f>-'Phase II Outputs'!P537/1000</f>
        <v>0</v>
      </c>
      <c r="AB557" s="128">
        <f>-'Phase II Outputs'!Q537/1000</f>
        <v>0</v>
      </c>
      <c r="AC557" s="128">
        <f>-'Phase II Outputs'!R537/1000</f>
        <v>0.77676781449868493</v>
      </c>
      <c r="AD557" s="128">
        <f>-'Phase II Outputs'!S537/1000</f>
        <v>1.220250773906715</v>
      </c>
      <c r="AE557" s="128">
        <f>-'Phase II Outputs'!T537/1000</f>
        <v>1.2401162748015158</v>
      </c>
      <c r="AF557" s="128">
        <f>-'Phase II Outputs'!U537/1000</f>
        <v>1.260379085714213</v>
      </c>
      <c r="AG557" s="128">
        <f>-'Phase II Outputs'!V537/1000</f>
        <v>1.2810471528451639</v>
      </c>
      <c r="AH557" s="128">
        <f>-'Phase II Outputs'!W537/1000</f>
        <v>1.3021285813187342</v>
      </c>
      <c r="AI557" s="128">
        <f>-'Phase II Outputs'!X537/1000</f>
        <v>1.3236316383617754</v>
      </c>
      <c r="AJ557" s="128">
        <f>-'Phase II Outputs'!Y537/1000</f>
        <v>1.3455647565456774</v>
      </c>
      <c r="AK557" s="128">
        <f>-'Phase II Outputs'!Z537/1000</f>
        <v>1.3679365370932579</v>
      </c>
      <c r="AL557" s="128">
        <f>-'Phase II Outputs'!AA537/1000</f>
        <v>1.3907557532517894</v>
      </c>
      <c r="AM557" s="128">
        <f>-'Phase II Outputs'!AB537/1000</f>
        <v>1.4140313537334923</v>
      </c>
      <c r="AN557" s="128">
        <f>-'Phase II Outputs'!AC537/1000</f>
        <v>1.4377724662248288</v>
      </c>
      <c r="AO557" s="128">
        <f>-'Phase II Outputs'!AD537/1000</f>
        <v>1.4619884009659918</v>
      </c>
      <c r="AP557" s="128">
        <f>-'Phase II Outputs'!AE537/1000</f>
        <v>1.4866886544019786</v>
      </c>
      <c r="AQ557" s="128">
        <f>-'Phase II Outputs'!AF537/1000</f>
        <v>1.5118829129066849</v>
      </c>
      <c r="AR557" s="128">
        <f>-'Phase II Outputs'!AG537/1000</f>
        <v>1.5375810565814854</v>
      </c>
      <c r="AS557" s="128">
        <f>-'Phase II Outputs'!AH537/1000</f>
        <v>1.5637931631297819</v>
      </c>
      <c r="AT557" s="128">
        <f>-'Phase II Outputs'!AI537/1000</f>
        <v>1.5905295118090441</v>
      </c>
      <c r="AU557" s="128">
        <f>-'Phase II Outputs'!AJ537/1000</f>
        <v>1.6178005874618917</v>
      </c>
      <c r="AV557" s="128">
        <f>-'Phase II Outputs'!AK537/1000</f>
        <v>1.645617084627796</v>
      </c>
      <c r="AW557" s="128">
        <f>-'Phase II Outputs'!AL537/1000</f>
        <v>1.6739899117370185</v>
      </c>
      <c r="AX557" s="128">
        <f>-'Phase II Outputs'!AM537/1000</f>
        <v>1.7029301953884257</v>
      </c>
      <c r="AY557" s="128">
        <f>-'Phase II Outputs'!AN537/1000</f>
        <v>1.732449284712861</v>
      </c>
      <c r="AZ557" s="128">
        <f>-'Phase II Outputs'!AO537/1000</f>
        <v>1.7625587558237847</v>
      </c>
      <c r="BA557" s="128">
        <f>-'Phase II Outputs'!AP537/1000</f>
        <v>1.6242459371902607</v>
      </c>
      <c r="BB557" s="128">
        <f>-'Phase II Outputs'!AQ537/1000</f>
        <v>1.6555718309340659</v>
      </c>
      <c r="BC557" s="128">
        <f>-'Phase II Outputs'!AR537/1000</f>
        <v>1.6875242425527472</v>
      </c>
      <c r="BD557" s="128">
        <f>-'Phase II Outputs'!AS537/1000</f>
        <v>1.7201157024038021</v>
      </c>
      <c r="BE557" s="128">
        <f>-'Phase II Outputs'!AT537/1000</f>
        <v>1.7533589914518779</v>
      </c>
      <c r="BF557" s="128">
        <f>-'Phase II Outputs'!AU537/1000</f>
        <v>1.7872671462809155</v>
      </c>
      <c r="BG557" s="128">
        <f>-'Phase II Outputs'!AV537/1000</f>
        <v>1.8218534642065345</v>
      </c>
      <c r="BH557" s="128">
        <f>-'Phase II Outputs'!AW537/1000</f>
        <v>1.857131508490665</v>
      </c>
      <c r="BI557" s="128">
        <f>-'Phase II Outputs'!AX537/1000</f>
        <v>1.893115113660478</v>
      </c>
      <c r="BJ557" s="128">
        <f>-'Phase II Outputs'!AY537/1000</f>
        <v>1.9298183909336881</v>
      </c>
      <c r="BK557" s="128">
        <f>-'Phase II Outputs'!AZ537/1000</f>
        <v>1.9672557337523617</v>
      </c>
      <c r="BL557" s="128">
        <f>-'Phase II Outputs'!BA537/1000</f>
        <v>2.0054418234274092</v>
      </c>
      <c r="BM557" s="128">
        <f>-'Phase II Outputs'!BB537/1000</f>
        <v>2.0443916348959572</v>
      </c>
      <c r="BN557" s="128">
        <f>-'Phase II Outputs'!BC537/1000</f>
        <v>2.0841204425938766</v>
      </c>
      <c r="BO557" s="128">
        <f>-'Phase II Outputs'!BD537/1000</f>
        <v>2.1246438264457548</v>
      </c>
      <c r="BP557" s="128">
        <f>-'Phase II Outputs'!BE537/1000</f>
        <v>2.1659776779746696</v>
      </c>
      <c r="BQ557" s="128">
        <f>-'Phase II Outputs'!BF537/1000</f>
        <v>0.90745405747979302</v>
      </c>
    </row>
    <row r="558" spans="3:69" x14ac:dyDescent="0.3">
      <c r="P558" s="120" t="s">
        <v>104</v>
      </c>
      <c r="Q558" s="121"/>
      <c r="R558" s="122" t="s">
        <v>88</v>
      </c>
      <c r="S558" s="131">
        <f>SUM(X558:BQ558)</f>
        <v>123.43084059546732</v>
      </c>
      <c r="T558" s="121"/>
      <c r="U558" s="121"/>
      <c r="V558" s="121"/>
      <c r="W558" s="123"/>
      <c r="X558" s="132">
        <f t="shared" ref="X558:BQ558" si="63">SUM(X554:X557)</f>
        <v>0</v>
      </c>
      <c r="Y558" s="132">
        <f t="shared" si="63"/>
        <v>0</v>
      </c>
      <c r="Z558" s="132">
        <f t="shared" si="63"/>
        <v>0</v>
      </c>
      <c r="AA558" s="132">
        <f t="shared" si="63"/>
        <v>0</v>
      </c>
      <c r="AB558" s="132">
        <f t="shared" si="63"/>
        <v>0</v>
      </c>
      <c r="AC558" s="132">
        <f t="shared" si="63"/>
        <v>1.0529984050180303</v>
      </c>
      <c r="AD558" s="132">
        <f t="shared" si="63"/>
        <v>2.2324113805703703</v>
      </c>
      <c r="AE558" s="132">
        <f t="shared" si="63"/>
        <v>2.2696419852651109</v>
      </c>
      <c r="AF558" s="132">
        <f t="shared" si="63"/>
        <v>2.3076172020537467</v>
      </c>
      <c r="AG558" s="132">
        <f t="shared" si="63"/>
        <v>2.3463519231781547</v>
      </c>
      <c r="AH558" s="132">
        <f t="shared" si="63"/>
        <v>2.4144482883475131</v>
      </c>
      <c r="AI558" s="132">
        <f t="shared" si="63"/>
        <v>2.518815149657573</v>
      </c>
      <c r="AJ558" s="132">
        <f t="shared" si="63"/>
        <v>2.5617738297340575</v>
      </c>
      <c r="AK558" s="132">
        <f t="shared" si="63"/>
        <v>2.6055916834120723</v>
      </c>
      <c r="AL558" s="132">
        <f t="shared" si="63"/>
        <v>2.6502858941636469</v>
      </c>
      <c r="AM558" s="132">
        <f t="shared" si="63"/>
        <v>2.7094377495708115</v>
      </c>
      <c r="AN558" s="132">
        <f t="shared" si="63"/>
        <v>2.786215730867712</v>
      </c>
      <c r="AO558" s="132">
        <f t="shared" si="63"/>
        <v>2.8345224225683991</v>
      </c>
      <c r="AP558" s="132">
        <f t="shared" si="63"/>
        <v>2.8837952481031008</v>
      </c>
      <c r="AQ558" s="132">
        <f t="shared" si="63"/>
        <v>2.9340535301484962</v>
      </c>
      <c r="AR558" s="132">
        <f t="shared" si="63"/>
        <v>3.0052842945302976</v>
      </c>
      <c r="AS558" s="132">
        <f t="shared" si="63"/>
        <v>3.1021456724251619</v>
      </c>
      <c r="AT558" s="132">
        <f t="shared" si="63"/>
        <v>3.1567709629569984</v>
      </c>
      <c r="AU558" s="132">
        <f t="shared" si="63"/>
        <v>3.2124887592994718</v>
      </c>
      <c r="AV558" s="132">
        <f t="shared" si="63"/>
        <v>3.2693209115687942</v>
      </c>
      <c r="AW558" s="132">
        <f t="shared" si="63"/>
        <v>3.3464174470635024</v>
      </c>
      <c r="AX558" s="132">
        <f t="shared" si="63"/>
        <v>3.448244108853638</v>
      </c>
      <c r="AY558" s="132">
        <f t="shared" si="63"/>
        <v>3.5097913681140445</v>
      </c>
      <c r="AZ558" s="132">
        <f t="shared" si="63"/>
        <v>3.5725695725596585</v>
      </c>
      <c r="BA558" s="132">
        <f t="shared" si="63"/>
        <v>3.4557736535941852</v>
      </c>
      <c r="BB558" s="132">
        <f t="shared" si="63"/>
        <v>3.5092828891660686</v>
      </c>
      <c r="BC558" s="132">
        <f t="shared" si="63"/>
        <v>3.57590362194939</v>
      </c>
      <c r="BD558" s="132">
        <f t="shared" si="63"/>
        <v>3.6438567693883774</v>
      </c>
      <c r="BE558" s="132">
        <f t="shared" si="63"/>
        <v>3.7131689797761451</v>
      </c>
      <c r="BF558" s="132">
        <f t="shared" si="63"/>
        <v>3.7838674343716683</v>
      </c>
      <c r="BG558" s="132">
        <f t="shared" si="63"/>
        <v>3.8976910792031996</v>
      </c>
      <c r="BH558" s="132">
        <f t="shared" si="63"/>
        <v>4.0643569169222742</v>
      </c>
      <c r="BI558" s="132">
        <f t="shared" si="63"/>
        <v>4.1420791302607194</v>
      </c>
      <c r="BJ558" s="132">
        <f t="shared" si="63"/>
        <v>4.2213557878659342</v>
      </c>
      <c r="BK558" s="132">
        <f t="shared" si="63"/>
        <v>4.3022179786232524</v>
      </c>
      <c r="BL558" s="132">
        <f t="shared" si="63"/>
        <v>3.7386777611313007</v>
      </c>
      <c r="BM558" s="132">
        <f t="shared" si="63"/>
        <v>2.3040478819548111</v>
      </c>
      <c r="BN558" s="132">
        <f t="shared" si="63"/>
        <v>2.3488079145939076</v>
      </c>
      <c r="BO558" s="132">
        <f t="shared" si="63"/>
        <v>2.3944631478857863</v>
      </c>
      <c r="BP558" s="132">
        <f t="shared" si="63"/>
        <v>2.4410314858435016</v>
      </c>
      <c r="BQ558" s="132">
        <f t="shared" si="63"/>
        <v>1.1632646429064439</v>
      </c>
    </row>
    <row r="574" spans="2:69" x14ac:dyDescent="0.3">
      <c r="B574" s="113">
        <f>+MAX($B$6:B573)+1</f>
        <v>7</v>
      </c>
      <c r="C574" s="114" t="s">
        <v>128</v>
      </c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  <c r="AF574" s="114"/>
      <c r="AG574" s="114"/>
      <c r="AH574" s="114"/>
      <c r="AI574" s="114"/>
      <c r="AJ574" s="114"/>
      <c r="AK574" s="114"/>
      <c r="AL574" s="114"/>
      <c r="AM574" s="114"/>
      <c r="AN574" s="114"/>
      <c r="AO574" s="114"/>
      <c r="AP574" s="114"/>
      <c r="AQ574" s="114"/>
      <c r="AR574" s="114"/>
      <c r="AS574" s="114"/>
      <c r="AT574" s="114"/>
      <c r="AU574" s="114"/>
      <c r="AV574" s="114"/>
      <c r="AW574" s="114"/>
      <c r="AX574" s="114"/>
      <c r="AY574" s="114"/>
      <c r="AZ574" s="114"/>
      <c r="BA574" s="114"/>
      <c r="BB574" s="114"/>
      <c r="BC574" s="114"/>
      <c r="BD574" s="114"/>
      <c r="BE574" s="114"/>
      <c r="BF574" s="114"/>
      <c r="BG574" s="114"/>
      <c r="BH574" s="114"/>
      <c r="BI574" s="114"/>
      <c r="BJ574" s="114"/>
      <c r="BK574" s="114"/>
      <c r="BL574" s="114"/>
      <c r="BM574" s="114"/>
      <c r="BN574" s="114"/>
      <c r="BO574" s="114"/>
      <c r="BP574" s="114"/>
      <c r="BQ574" s="114"/>
    </row>
    <row r="576" spans="2:69" x14ac:dyDescent="0.3">
      <c r="C576" s="115">
        <f>+MAX($B$10:C575)+0.1</f>
        <v>7.1</v>
      </c>
      <c r="D576" s="114" t="s">
        <v>20</v>
      </c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  <c r="AR576" s="116"/>
      <c r="AS576" s="116"/>
      <c r="AT576" s="116"/>
      <c r="AU576" s="116"/>
      <c r="AV576" s="116"/>
      <c r="AW576" s="116"/>
      <c r="AX576" s="116"/>
      <c r="AY576" s="116"/>
      <c r="AZ576" s="116"/>
      <c r="BA576" s="116"/>
      <c r="BB576" s="116"/>
      <c r="BC576" s="116"/>
      <c r="BD576" s="116"/>
      <c r="BE576" s="116"/>
      <c r="BF576" s="116"/>
      <c r="BG576" s="116"/>
      <c r="BH576" s="116"/>
      <c r="BI576" s="116"/>
      <c r="BJ576" s="116"/>
      <c r="BK576" s="116"/>
      <c r="BL576" s="116"/>
      <c r="BM576" s="116"/>
      <c r="BN576" s="116"/>
      <c r="BO576" s="116"/>
      <c r="BP576" s="116"/>
      <c r="BQ576" s="116"/>
    </row>
    <row r="578" spans="16:69" x14ac:dyDescent="0.3">
      <c r="P578" s="118" t="s">
        <v>108</v>
      </c>
      <c r="Q578" s="110" t="s">
        <v>58</v>
      </c>
      <c r="R578" s="119" t="s">
        <v>82</v>
      </c>
      <c r="S578" s="129">
        <f>SUM(X578:BQ578)</f>
        <v>1979.2655728189877</v>
      </c>
      <c r="X578" s="128">
        <f>'Phase II Outputs'!M152/1000</f>
        <v>0</v>
      </c>
      <c r="Y578" s="128">
        <f>'Phase II Outputs'!N152/1000</f>
        <v>0</v>
      </c>
      <c r="Z578" s="128">
        <f>'Phase II Outputs'!O152/1000</f>
        <v>0</v>
      </c>
      <c r="AA578" s="128">
        <f>'Phase II Outputs'!P152/1000</f>
        <v>0</v>
      </c>
      <c r="AB578" s="128">
        <f>'Phase II Outputs'!Q152/1000</f>
        <v>0</v>
      </c>
      <c r="AC578" s="128">
        <f>'Phase II Outputs'!R152/1000</f>
        <v>0</v>
      </c>
      <c r="AD578" s="128">
        <f>'Phase II Outputs'!S152/1000</f>
        <v>0</v>
      </c>
      <c r="AE578" s="128">
        <f>'Phase II Outputs'!T152/1000</f>
        <v>34.702901950251515</v>
      </c>
      <c r="AF578" s="128">
        <f>'Phase II Outputs'!U152/1000</f>
        <v>57.11806486229824</v>
      </c>
      <c r="AG578" s="128">
        <f>'Phase II Outputs'!V152/1000</f>
        <v>57.290851022185208</v>
      </c>
      <c r="AH578" s="128">
        <f>'Phase II Outputs'!W152/1000</f>
        <v>57.436279373423396</v>
      </c>
      <c r="AI578" s="128">
        <f>'Phase II Outputs'!X152/1000</f>
        <v>57.480195855727985</v>
      </c>
      <c r="AJ578" s="128">
        <f>'Phase II Outputs'!Y152/1000</f>
        <v>57.466516951403612</v>
      </c>
      <c r="AK578" s="128">
        <f>'Phase II Outputs'!Z152/1000</f>
        <v>57.408921564774623</v>
      </c>
      <c r="AL578" s="128">
        <f>'Phase II Outputs'!AA152/1000</f>
        <v>57.392362891118786</v>
      </c>
      <c r="AM578" s="128">
        <f>'Phase II Outputs'!AB152/1000</f>
        <v>57.480195855727985</v>
      </c>
      <c r="AN578" s="128">
        <f>'Phase II Outputs'!AC152/1000</f>
        <v>57.507553664376758</v>
      </c>
      <c r="AO578" s="128">
        <f>'Phase II Outputs'!AD152/1000</f>
        <v>57.56802882033719</v>
      </c>
      <c r="AP578" s="128">
        <f>'Phase II Outputs'!AE152/1000</f>
        <v>57.507553664376758</v>
      </c>
      <c r="AQ578" s="128">
        <f>'Phase II Outputs'!AF152/1000</f>
        <v>57.595386628985956</v>
      </c>
      <c r="AR578" s="128">
        <f>'Phase II Outputs'!AG152/1000</f>
        <v>57.595386628985956</v>
      </c>
      <c r="AS578" s="128">
        <f>'Phase II Outputs'!AH152/1000</f>
        <v>57.56802882033719</v>
      </c>
      <c r="AT578" s="128">
        <f>'Phase II Outputs'!AI152/1000</f>
        <v>57.480195855727985</v>
      </c>
      <c r="AU578" s="128">
        <f>'Phase II Outputs'!AJ152/1000</f>
        <v>57.507553664376758</v>
      </c>
      <c r="AV578" s="128">
        <f>'Phase II Outputs'!AK152/1000</f>
        <v>57.595386628985956</v>
      </c>
      <c r="AW578" s="128">
        <f>'Phase II Outputs'!AL152/1000</f>
        <v>57.581707724661584</v>
      </c>
      <c r="AX578" s="128">
        <f>'Phase II Outputs'!AM152/1000</f>
        <v>57.551470146681361</v>
      </c>
      <c r="AY578" s="128">
        <f>'Phase II Outputs'!AN152/1000</f>
        <v>57.019432762696105</v>
      </c>
      <c r="AZ578" s="128">
        <f>'Phase II Outputs'!AO152/1000</f>
        <v>57.005890647414965</v>
      </c>
      <c r="BA578" s="128">
        <f>'Phase II Outputs'!AP152/1000</f>
        <v>56.935329099371124</v>
      </c>
      <c r="BB578" s="128">
        <f>'Phase II Outputs'!AQ152/1000</f>
        <v>56.861916579689158</v>
      </c>
      <c r="BC578" s="128">
        <f>'Phase II Outputs'!AR152/1000</f>
        <v>56.932478127732992</v>
      </c>
      <c r="BD578" s="128">
        <f>'Phase II Outputs'!AS152/1000</f>
        <v>56.416668243930452</v>
      </c>
      <c r="BE578" s="128">
        <f>'Phase II Outputs'!AT152/1000</f>
        <v>56.330591938613431</v>
      </c>
      <c r="BF578" s="128">
        <f>'Phase II Outputs'!AU152/1000</f>
        <v>56.330591938613431</v>
      </c>
      <c r="BG578" s="128">
        <f>'Phase II Outputs'!AV152/1000</f>
        <v>56.330591938613431</v>
      </c>
      <c r="BH578" s="128">
        <f>'Phase II Outputs'!AW152/1000</f>
        <v>56.330591938613431</v>
      </c>
      <c r="BI578" s="128">
        <f>'Phase II Outputs'!AX152/1000</f>
        <v>55.755789980056157</v>
      </c>
      <c r="BJ578" s="128">
        <f>'Phase II Outputs'!AY152/1000</f>
        <v>55.755789980056157</v>
      </c>
      <c r="BK578" s="128">
        <f>'Phase II Outputs'!AZ152/1000</f>
        <v>55.755789980056157</v>
      </c>
      <c r="BL578" s="128">
        <f>'Phase II Outputs'!BA152/1000</f>
        <v>55.755789980056157</v>
      </c>
      <c r="BM578" s="128">
        <f>'Phase II Outputs'!BB152/1000</f>
        <v>55.755789980056157</v>
      </c>
      <c r="BN578" s="128">
        <f>'Phase II Outputs'!BC152/1000</f>
        <v>7.1579971286737365</v>
      </c>
      <c r="BO578" s="128">
        <f>'Phase II Outputs'!BD152/1000</f>
        <v>0</v>
      </c>
      <c r="BP578" s="128">
        <f>'Phase II Outputs'!BE152/1000</f>
        <v>0</v>
      </c>
      <c r="BQ578" s="128">
        <f>'Phase II Outputs'!BF152/1000</f>
        <v>0</v>
      </c>
    </row>
    <row r="579" spans="16:69" x14ac:dyDescent="0.3">
      <c r="P579" s="118" t="s">
        <v>109</v>
      </c>
      <c r="Q579" s="110" t="s">
        <v>59</v>
      </c>
      <c r="R579" s="119" t="s">
        <v>82</v>
      </c>
      <c r="S579" s="129">
        <f>SUM(X579:BQ579)</f>
        <v>2051.0840304747771</v>
      </c>
      <c r="X579" s="128">
        <f>'Phase II Outputs'!M154/1000</f>
        <v>0</v>
      </c>
      <c r="Y579" s="128">
        <f>'Phase II Outputs'!N154/1000</f>
        <v>0</v>
      </c>
      <c r="Z579" s="128">
        <f>'Phase II Outputs'!O154/1000</f>
        <v>0</v>
      </c>
      <c r="AA579" s="128">
        <f>'Phase II Outputs'!P154/1000</f>
        <v>0</v>
      </c>
      <c r="AB579" s="128">
        <f>'Phase II Outputs'!Q154/1000</f>
        <v>0</v>
      </c>
      <c r="AC579" s="128">
        <f>'Phase II Outputs'!R154/1000</f>
        <v>0</v>
      </c>
      <c r="AD579" s="128">
        <f>'Phase II Outputs'!S154/1000</f>
        <v>0</v>
      </c>
      <c r="AE579" s="128">
        <f>'Phase II Outputs'!T154/1000</f>
        <v>49.195600357569624</v>
      </c>
      <c r="AF579" s="128">
        <f>'Phase II Outputs'!U154/1000</f>
        <v>58.955484089486326</v>
      </c>
      <c r="AG579" s="128">
        <f>'Phase II Outputs'!V154/1000</f>
        <v>59.133956796114433</v>
      </c>
      <c r="AH579" s="128">
        <f>'Phase II Outputs'!W154/1000</f>
        <v>59.312429502742546</v>
      </c>
      <c r="AI579" s="128">
        <f>'Phase II Outputs'!X154/1000</f>
        <v>59.371920404951915</v>
      </c>
      <c r="AJ579" s="128">
        <f>'Phase II Outputs'!Y154/1000</f>
        <v>59.371920404951915</v>
      </c>
      <c r="AK579" s="128">
        <f>'Phase II Outputs'!Z154/1000</f>
        <v>59.312429502742546</v>
      </c>
      <c r="AL579" s="128">
        <f>'Phase II Outputs'!AA154/1000</f>
        <v>59.252938600533177</v>
      </c>
      <c r="AM579" s="128">
        <f>'Phase II Outputs'!AB154/1000</f>
        <v>59.371920404951915</v>
      </c>
      <c r="AN579" s="128">
        <f>'Phase II Outputs'!AC154/1000</f>
        <v>59.371920404951915</v>
      </c>
      <c r="AO579" s="128">
        <f>'Phase II Outputs'!AD154/1000</f>
        <v>59.49090220937066</v>
      </c>
      <c r="AP579" s="128">
        <f>'Phase II Outputs'!AE154/1000</f>
        <v>59.371920404951915</v>
      </c>
      <c r="AQ579" s="128">
        <f>'Phase II Outputs'!AF154/1000</f>
        <v>59.49090220937066</v>
      </c>
      <c r="AR579" s="128">
        <f>'Phase II Outputs'!AG154/1000</f>
        <v>59.49090220937066</v>
      </c>
      <c r="AS579" s="128">
        <f>'Phase II Outputs'!AH154/1000</f>
        <v>59.49090220937066</v>
      </c>
      <c r="AT579" s="128">
        <f>'Phase II Outputs'!AI154/1000</f>
        <v>59.371920404951915</v>
      </c>
      <c r="AU579" s="128">
        <f>'Phase II Outputs'!AJ154/1000</f>
        <v>59.371920404951915</v>
      </c>
      <c r="AV579" s="128">
        <f>'Phase II Outputs'!AK154/1000</f>
        <v>59.49090220937066</v>
      </c>
      <c r="AW579" s="128">
        <f>'Phase II Outputs'!AL154/1000</f>
        <v>59.49090220937066</v>
      </c>
      <c r="AX579" s="128">
        <f>'Phase II Outputs'!AM154/1000</f>
        <v>59.431411307161291</v>
      </c>
      <c r="AY579" s="128">
        <f>'Phase II Outputs'!AN154/1000</f>
        <v>58.89599318727695</v>
      </c>
      <c r="AZ579" s="128">
        <f>'Phase II Outputs'!AO154/1000</f>
        <v>58.89599318727695</v>
      </c>
      <c r="BA579" s="128">
        <f>'Phase II Outputs'!AP154/1000</f>
        <v>58.837097194089672</v>
      </c>
      <c r="BB579" s="128">
        <f>'Phase II Outputs'!AQ154/1000</f>
        <v>58.719305207715124</v>
      </c>
      <c r="BC579" s="128">
        <f>'Phase II Outputs'!AR154/1000</f>
        <v>58.778201200902394</v>
      </c>
      <c r="BD579" s="128">
        <f>'Phase II Outputs'!AS154/1000</f>
        <v>58.301084165183248</v>
      </c>
      <c r="BE579" s="128">
        <f>'Phase II Outputs'!AT154/1000</f>
        <v>58.184481996852874</v>
      </c>
      <c r="BF579" s="128">
        <f>'Phase II Outputs'!AU154/1000</f>
        <v>58.184481996852874</v>
      </c>
      <c r="BG579" s="128">
        <f>'Phase II Outputs'!AV154/1000</f>
        <v>58.184481996852874</v>
      </c>
      <c r="BH579" s="128">
        <f>'Phase II Outputs'!AW154/1000</f>
        <v>58.184481996852874</v>
      </c>
      <c r="BI579" s="128">
        <f>'Phase II Outputs'!AX154/1000</f>
        <v>57.590762792803353</v>
      </c>
      <c r="BJ579" s="128">
        <f>'Phase II Outputs'!AY154/1000</f>
        <v>57.590762792803353</v>
      </c>
      <c r="BK579" s="128">
        <f>'Phase II Outputs'!AZ154/1000</f>
        <v>57.590762792803353</v>
      </c>
      <c r="BL579" s="128">
        <f>'Phase II Outputs'!BA154/1000</f>
        <v>57.590762792803353</v>
      </c>
      <c r="BM579" s="128">
        <f>'Phase II Outputs'!BB154/1000</f>
        <v>57.590762792803353</v>
      </c>
      <c r="BN579" s="128">
        <f>'Phase II Outputs'!BC154/1000</f>
        <v>0.82150813366741882</v>
      </c>
      <c r="BO579" s="128">
        <f>'Phase II Outputs'!BD154/1000</f>
        <v>0</v>
      </c>
      <c r="BP579" s="128">
        <f>'Phase II Outputs'!BE154/1000</f>
        <v>0</v>
      </c>
      <c r="BQ579" s="128">
        <f>'Phase II Outputs'!BF154/1000</f>
        <v>0</v>
      </c>
    </row>
    <row r="580" spans="16:69" x14ac:dyDescent="0.3">
      <c r="P580" s="120" t="s">
        <v>94</v>
      </c>
      <c r="Q580" s="121"/>
      <c r="R580" s="122" t="s">
        <v>82</v>
      </c>
      <c r="S580" s="131">
        <f>SUM(X580:BQ580)</f>
        <v>4030.3496032937646</v>
      </c>
      <c r="T580" s="121"/>
      <c r="U580" s="121"/>
      <c r="V580" s="121"/>
      <c r="W580" s="123"/>
      <c r="X580" s="132">
        <f t="shared" ref="X580:BQ580" si="64">SUM(X578:X579)</f>
        <v>0</v>
      </c>
      <c r="Y580" s="132">
        <f t="shared" si="64"/>
        <v>0</v>
      </c>
      <c r="Z580" s="132">
        <f t="shared" si="64"/>
        <v>0</v>
      </c>
      <c r="AA580" s="132">
        <f t="shared" si="64"/>
        <v>0</v>
      </c>
      <c r="AB580" s="132">
        <f t="shared" si="64"/>
        <v>0</v>
      </c>
      <c r="AC580" s="132">
        <f t="shared" si="64"/>
        <v>0</v>
      </c>
      <c r="AD580" s="132">
        <f t="shared" si="64"/>
        <v>0</v>
      </c>
      <c r="AE580" s="132">
        <f t="shared" si="64"/>
        <v>83.898502307821133</v>
      </c>
      <c r="AF580" s="132">
        <f t="shared" si="64"/>
        <v>116.07354895178457</v>
      </c>
      <c r="AG580" s="132">
        <f t="shared" si="64"/>
        <v>116.42480781829964</v>
      </c>
      <c r="AH580" s="132">
        <f t="shared" si="64"/>
        <v>116.74870887616595</v>
      </c>
      <c r="AI580" s="132">
        <f t="shared" si="64"/>
        <v>116.85211626067991</v>
      </c>
      <c r="AJ580" s="132">
        <f t="shared" si="64"/>
        <v>116.83843735635553</v>
      </c>
      <c r="AK580" s="132">
        <f t="shared" si="64"/>
        <v>116.72135106751716</v>
      </c>
      <c r="AL580" s="132">
        <f t="shared" si="64"/>
        <v>116.64530149165196</v>
      </c>
      <c r="AM580" s="132">
        <f t="shared" si="64"/>
        <v>116.85211626067991</v>
      </c>
      <c r="AN580" s="132">
        <f t="shared" si="64"/>
        <v>116.87947406932867</v>
      </c>
      <c r="AO580" s="132">
        <f t="shared" si="64"/>
        <v>117.05893102970785</v>
      </c>
      <c r="AP580" s="132">
        <f t="shared" si="64"/>
        <v>116.87947406932867</v>
      </c>
      <c r="AQ580" s="132">
        <f t="shared" si="64"/>
        <v>117.08628883835661</v>
      </c>
      <c r="AR580" s="132">
        <f t="shared" si="64"/>
        <v>117.08628883835661</v>
      </c>
      <c r="AS580" s="132">
        <f t="shared" si="64"/>
        <v>117.05893102970785</v>
      </c>
      <c r="AT580" s="132">
        <f t="shared" si="64"/>
        <v>116.85211626067991</v>
      </c>
      <c r="AU580" s="132">
        <f t="shared" si="64"/>
        <v>116.87947406932867</v>
      </c>
      <c r="AV580" s="132">
        <f t="shared" si="64"/>
        <v>117.08628883835661</v>
      </c>
      <c r="AW580" s="132">
        <f t="shared" si="64"/>
        <v>117.07260993403224</v>
      </c>
      <c r="AX580" s="132">
        <f t="shared" si="64"/>
        <v>116.98288145384265</v>
      </c>
      <c r="AY580" s="132">
        <f t="shared" si="64"/>
        <v>115.91542594997306</v>
      </c>
      <c r="AZ580" s="132">
        <f t="shared" si="64"/>
        <v>115.90188383469192</v>
      </c>
      <c r="BA580" s="132">
        <f t="shared" si="64"/>
        <v>115.7724262934608</v>
      </c>
      <c r="BB580" s="132">
        <f t="shared" si="64"/>
        <v>115.58122178740427</v>
      </c>
      <c r="BC580" s="132">
        <f t="shared" si="64"/>
        <v>115.71067932863539</v>
      </c>
      <c r="BD580" s="132">
        <f t="shared" si="64"/>
        <v>114.7177524091137</v>
      </c>
      <c r="BE580" s="132">
        <f t="shared" si="64"/>
        <v>114.5150739354663</v>
      </c>
      <c r="BF580" s="132">
        <f t="shared" si="64"/>
        <v>114.5150739354663</v>
      </c>
      <c r="BG580" s="132">
        <f t="shared" si="64"/>
        <v>114.5150739354663</v>
      </c>
      <c r="BH580" s="132">
        <f t="shared" si="64"/>
        <v>114.5150739354663</v>
      </c>
      <c r="BI580" s="132">
        <f t="shared" si="64"/>
        <v>113.34655277285951</v>
      </c>
      <c r="BJ580" s="132">
        <f t="shared" si="64"/>
        <v>113.34655277285951</v>
      </c>
      <c r="BK580" s="132">
        <f t="shared" si="64"/>
        <v>113.34655277285951</v>
      </c>
      <c r="BL580" s="132">
        <f t="shared" si="64"/>
        <v>113.34655277285951</v>
      </c>
      <c r="BM580" s="132">
        <f t="shared" si="64"/>
        <v>113.34655277285951</v>
      </c>
      <c r="BN580" s="132">
        <f t="shared" si="64"/>
        <v>7.9795052623411555</v>
      </c>
      <c r="BO580" s="132">
        <f t="shared" si="64"/>
        <v>0</v>
      </c>
      <c r="BP580" s="132">
        <f t="shared" si="64"/>
        <v>0</v>
      </c>
      <c r="BQ580" s="132">
        <f t="shared" si="64"/>
        <v>0</v>
      </c>
    </row>
    <row r="597" spans="3:69" x14ac:dyDescent="0.3">
      <c r="C597" s="115">
        <f>+MAX($B$10:C596)+0.1</f>
        <v>7.1999999999999993</v>
      </c>
      <c r="D597" s="114" t="s">
        <v>87</v>
      </c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  <c r="AR597" s="116"/>
      <c r="AS597" s="116"/>
      <c r="AT597" s="116"/>
      <c r="AU597" s="116"/>
      <c r="AV597" s="116"/>
      <c r="AW597" s="116"/>
      <c r="AX597" s="116"/>
      <c r="AY597" s="116"/>
      <c r="AZ597" s="116"/>
      <c r="BA597" s="116"/>
      <c r="BB597" s="116"/>
      <c r="BC597" s="116"/>
      <c r="BD597" s="116"/>
      <c r="BE597" s="116"/>
      <c r="BF597" s="116"/>
      <c r="BG597" s="116"/>
      <c r="BH597" s="116"/>
      <c r="BI597" s="116"/>
      <c r="BJ597" s="116"/>
      <c r="BK597" s="116"/>
      <c r="BL597" s="116"/>
      <c r="BM597" s="116"/>
      <c r="BN597" s="116"/>
      <c r="BO597" s="116"/>
      <c r="BP597" s="116"/>
      <c r="BQ597" s="116"/>
    </row>
    <row r="599" spans="3:69" x14ac:dyDescent="0.3">
      <c r="P599" s="118" t="s">
        <v>108</v>
      </c>
      <c r="Q599" s="110" t="s">
        <v>58</v>
      </c>
      <c r="R599" s="119" t="s">
        <v>88</v>
      </c>
      <c r="S599" s="129">
        <f t="shared" ref="S599:S611" si="65">SUM(X599:BQ599)</f>
        <v>27.091216365887924</v>
      </c>
      <c r="X599" s="128">
        <f>'Phase II Outputs'!M386/1000</f>
        <v>0</v>
      </c>
      <c r="Y599" s="128">
        <f>'Phase II Outputs'!N386/1000</f>
        <v>0</v>
      </c>
      <c r="Z599" s="128">
        <f>'Phase II Outputs'!O386/1000</f>
        <v>0</v>
      </c>
      <c r="AA599" s="128">
        <f>'Phase II Outputs'!P386/1000</f>
        <v>0</v>
      </c>
      <c r="AB599" s="128">
        <f>'Phase II Outputs'!Q386/1000</f>
        <v>0</v>
      </c>
      <c r="AC599" s="128">
        <f>'Phase II Outputs'!R386/1000</f>
        <v>0</v>
      </c>
      <c r="AD599" s="128">
        <f>'Phase II Outputs'!S386/1000</f>
        <v>0</v>
      </c>
      <c r="AE599" s="128">
        <f>'Phase II Outputs'!T386/1000</f>
        <v>1.6166968055469575</v>
      </c>
      <c r="AF599" s="128">
        <f>'Phase II Outputs'!U386/1000</f>
        <v>2.6609472929462674</v>
      </c>
      <c r="AG599" s="128">
        <f>'Phase II Outputs'!V386/1000</f>
        <v>2.6689968454918271</v>
      </c>
      <c r="AH599" s="128">
        <f>'Phase II Outputs'!W386/1000</f>
        <v>2.6757718855510069</v>
      </c>
      <c r="AI599" s="128">
        <f>'Phase II Outputs'!X386/1000</f>
        <v>2.6778178134896704</v>
      </c>
      <c r="AJ599" s="128">
        <f>'Phase II Outputs'!Y386/1000</f>
        <v>2.67718055724648</v>
      </c>
      <c r="AK599" s="128">
        <f>'Phase II Outputs'!Z386/1000</f>
        <v>2.6744973730646264</v>
      </c>
      <c r="AL599" s="128">
        <f>'Phase II Outputs'!AA386/1000</f>
        <v>2.6737259576123438</v>
      </c>
      <c r="AM599" s="128">
        <f>'Phase II Outputs'!AB386/1000</f>
        <v>2.6778178134896704</v>
      </c>
      <c r="AN599" s="128">
        <f>'Phase II Outputs'!AC386/1000</f>
        <v>2.6790923259760504</v>
      </c>
      <c r="AO599" s="128">
        <f>'Phase II Outputs'!AD386/1000</f>
        <v>1.4086716954730227</v>
      </c>
      <c r="AP599" s="128">
        <f>'Phase II Outputs'!AE386/1000</f>
        <v>0</v>
      </c>
      <c r="AQ599" s="128">
        <f>'Phase II Outputs'!AF386/1000</f>
        <v>0</v>
      </c>
      <c r="AR599" s="128">
        <f>'Phase II Outputs'!AG386/1000</f>
        <v>0</v>
      </c>
      <c r="AS599" s="128">
        <f>'Phase II Outputs'!AH386/1000</f>
        <v>0</v>
      </c>
      <c r="AT599" s="128">
        <f>'Phase II Outputs'!AI386/1000</f>
        <v>0</v>
      </c>
      <c r="AU599" s="128">
        <f>'Phase II Outputs'!AJ386/1000</f>
        <v>0</v>
      </c>
      <c r="AV599" s="128">
        <f>'Phase II Outputs'!AK386/1000</f>
        <v>0</v>
      </c>
      <c r="AW599" s="128">
        <f>'Phase II Outputs'!AL386/1000</f>
        <v>0</v>
      </c>
      <c r="AX599" s="128">
        <f>'Phase II Outputs'!AM386/1000</f>
        <v>0</v>
      </c>
      <c r="AY599" s="128">
        <f>'Phase II Outputs'!AN386/1000</f>
        <v>0</v>
      </c>
      <c r="AZ599" s="128">
        <f>'Phase II Outputs'!AO386/1000</f>
        <v>0</v>
      </c>
      <c r="BA599" s="128">
        <f>'Phase II Outputs'!AP386/1000</f>
        <v>0</v>
      </c>
      <c r="BB599" s="128">
        <f>'Phase II Outputs'!AQ386/1000</f>
        <v>0</v>
      </c>
      <c r="BC599" s="128">
        <f>'Phase II Outputs'!AR386/1000</f>
        <v>0</v>
      </c>
      <c r="BD599" s="128">
        <f>'Phase II Outputs'!AS386/1000</f>
        <v>0</v>
      </c>
      <c r="BE599" s="128">
        <f>'Phase II Outputs'!AT386/1000</f>
        <v>0</v>
      </c>
      <c r="BF599" s="128">
        <f>'Phase II Outputs'!AU386/1000</f>
        <v>0</v>
      </c>
      <c r="BG599" s="128">
        <f>'Phase II Outputs'!AV386/1000</f>
        <v>0</v>
      </c>
      <c r="BH599" s="128">
        <f>'Phase II Outputs'!AW386/1000</f>
        <v>0</v>
      </c>
      <c r="BI599" s="128">
        <f>'Phase II Outputs'!AX386/1000</f>
        <v>0</v>
      </c>
      <c r="BJ599" s="128">
        <f>'Phase II Outputs'!AY386/1000</f>
        <v>0</v>
      </c>
      <c r="BK599" s="128">
        <f>'Phase II Outputs'!AZ386/1000</f>
        <v>0</v>
      </c>
      <c r="BL599" s="128">
        <f>'Phase II Outputs'!BA386/1000</f>
        <v>0</v>
      </c>
      <c r="BM599" s="128">
        <f>'Phase II Outputs'!BB386/1000</f>
        <v>0</v>
      </c>
      <c r="BN599" s="128">
        <f>'Phase II Outputs'!BC386/1000</f>
        <v>0</v>
      </c>
      <c r="BO599" s="128">
        <f>'Phase II Outputs'!BD386/1000</f>
        <v>0</v>
      </c>
      <c r="BP599" s="128">
        <f>'Phase II Outputs'!BE386/1000</f>
        <v>0</v>
      </c>
      <c r="BQ599" s="128">
        <f>'Phase II Outputs'!BF386/1000</f>
        <v>0</v>
      </c>
    </row>
    <row r="600" spans="3:69" x14ac:dyDescent="0.3">
      <c r="P600" s="118" t="s">
        <v>109</v>
      </c>
      <c r="Q600" s="110" t="s">
        <v>59</v>
      </c>
      <c r="R600" s="119" t="s">
        <v>88</v>
      </c>
      <c r="S600" s="129">
        <f t="shared" si="65"/>
        <v>28.789589441535838</v>
      </c>
      <c r="X600" s="128">
        <f>'Phase II Outputs'!M394/1000</f>
        <v>0</v>
      </c>
      <c r="Y600" s="128">
        <f>'Phase II Outputs'!N394/1000</f>
        <v>0</v>
      </c>
      <c r="Z600" s="128">
        <f>'Phase II Outputs'!O394/1000</f>
        <v>0</v>
      </c>
      <c r="AA600" s="128">
        <f>'Phase II Outputs'!P394/1000</f>
        <v>0</v>
      </c>
      <c r="AB600" s="128">
        <f>'Phase II Outputs'!Q394/1000</f>
        <v>0</v>
      </c>
      <c r="AC600" s="128">
        <f>'Phase II Outputs'!R394/1000</f>
        <v>0</v>
      </c>
      <c r="AD600" s="128">
        <f>'Phase II Outputs'!S394/1000</f>
        <v>0</v>
      </c>
      <c r="AE600" s="128">
        <f>'Phase II Outputs'!T394/1000</f>
        <v>2.3071506677691214</v>
      </c>
      <c r="AF600" s="128">
        <f>'Phase II Outputs'!U394/1000</f>
        <v>2.7648648150866846</v>
      </c>
      <c r="AG600" s="128">
        <f>'Phase II Outputs'!V394/1000</f>
        <v>2.7732347388457765</v>
      </c>
      <c r="AH600" s="128">
        <f>'Phase II Outputs'!W394/1000</f>
        <v>2.7816046626048694</v>
      </c>
      <c r="AI600" s="128">
        <f>'Phase II Outputs'!X394/1000</f>
        <v>2.7843946371912325</v>
      </c>
      <c r="AJ600" s="128">
        <f>'Phase II Outputs'!Y394/1000</f>
        <v>2.7843946371912325</v>
      </c>
      <c r="AK600" s="128">
        <f>'Phase II Outputs'!Z394/1000</f>
        <v>2.7816046626048694</v>
      </c>
      <c r="AL600" s="128">
        <f>'Phase II Outputs'!AA394/1000</f>
        <v>2.778814688018505</v>
      </c>
      <c r="AM600" s="128">
        <f>'Phase II Outputs'!AB394/1000</f>
        <v>2.7843946371912325</v>
      </c>
      <c r="AN600" s="128">
        <f>'Phase II Outputs'!AC394/1000</f>
        <v>2.7843946371912325</v>
      </c>
      <c r="AO600" s="128">
        <f>'Phase II Outputs'!AD394/1000</f>
        <v>1.4647366578410792</v>
      </c>
      <c r="AP600" s="128">
        <f>'Phase II Outputs'!AE394/1000</f>
        <v>0</v>
      </c>
      <c r="AQ600" s="128">
        <f>'Phase II Outputs'!AF394/1000</f>
        <v>0</v>
      </c>
      <c r="AR600" s="128">
        <f>'Phase II Outputs'!AG394/1000</f>
        <v>0</v>
      </c>
      <c r="AS600" s="128">
        <f>'Phase II Outputs'!AH394/1000</f>
        <v>0</v>
      </c>
      <c r="AT600" s="128">
        <f>'Phase II Outputs'!AI394/1000</f>
        <v>0</v>
      </c>
      <c r="AU600" s="128">
        <f>'Phase II Outputs'!AJ394/1000</f>
        <v>0</v>
      </c>
      <c r="AV600" s="128">
        <f>'Phase II Outputs'!AK394/1000</f>
        <v>0</v>
      </c>
      <c r="AW600" s="128">
        <f>'Phase II Outputs'!AL394/1000</f>
        <v>0</v>
      </c>
      <c r="AX600" s="128">
        <f>'Phase II Outputs'!AM394/1000</f>
        <v>0</v>
      </c>
      <c r="AY600" s="128">
        <f>'Phase II Outputs'!AN394/1000</f>
        <v>0</v>
      </c>
      <c r="AZ600" s="128">
        <f>'Phase II Outputs'!AO394/1000</f>
        <v>0</v>
      </c>
      <c r="BA600" s="128">
        <f>'Phase II Outputs'!AP394/1000</f>
        <v>0</v>
      </c>
      <c r="BB600" s="128">
        <f>'Phase II Outputs'!AQ394/1000</f>
        <v>0</v>
      </c>
      <c r="BC600" s="128">
        <f>'Phase II Outputs'!AR394/1000</f>
        <v>0</v>
      </c>
      <c r="BD600" s="128">
        <f>'Phase II Outputs'!AS394/1000</f>
        <v>0</v>
      </c>
      <c r="BE600" s="128">
        <f>'Phase II Outputs'!AT394/1000</f>
        <v>0</v>
      </c>
      <c r="BF600" s="128">
        <f>'Phase II Outputs'!AU394/1000</f>
        <v>0</v>
      </c>
      <c r="BG600" s="128">
        <f>'Phase II Outputs'!AV394/1000</f>
        <v>0</v>
      </c>
      <c r="BH600" s="128">
        <f>'Phase II Outputs'!AW394/1000</f>
        <v>0</v>
      </c>
      <c r="BI600" s="128">
        <f>'Phase II Outputs'!AX394/1000</f>
        <v>0</v>
      </c>
      <c r="BJ600" s="128">
        <f>'Phase II Outputs'!AY394/1000</f>
        <v>0</v>
      </c>
      <c r="BK600" s="128">
        <f>'Phase II Outputs'!AZ394/1000</f>
        <v>0</v>
      </c>
      <c r="BL600" s="128">
        <f>'Phase II Outputs'!BA394/1000</f>
        <v>0</v>
      </c>
      <c r="BM600" s="128">
        <f>'Phase II Outputs'!BB394/1000</f>
        <v>0</v>
      </c>
      <c r="BN600" s="128">
        <f>'Phase II Outputs'!BC394/1000</f>
        <v>0</v>
      </c>
      <c r="BO600" s="128">
        <f>'Phase II Outputs'!BD394/1000</f>
        <v>0</v>
      </c>
      <c r="BP600" s="128">
        <f>'Phase II Outputs'!BE394/1000</f>
        <v>0</v>
      </c>
      <c r="BQ600" s="128">
        <f>'Phase II Outputs'!BF394/1000</f>
        <v>0</v>
      </c>
    </row>
    <row r="601" spans="3:69" x14ac:dyDescent="0.3">
      <c r="P601" s="125" t="s">
        <v>89</v>
      </c>
      <c r="Q601" s="126"/>
      <c r="R601" s="127" t="s">
        <v>88</v>
      </c>
      <c r="S601" s="130">
        <f t="shared" si="65"/>
        <v>55.880805807423762</v>
      </c>
      <c r="T601" s="126"/>
      <c r="U601" s="126"/>
      <c r="V601" s="126"/>
      <c r="W601" s="126"/>
      <c r="X601" s="130">
        <f t="shared" ref="X601:BQ601" si="66">SUM(X599:X600)</f>
        <v>0</v>
      </c>
      <c r="Y601" s="130">
        <f t="shared" si="66"/>
        <v>0</v>
      </c>
      <c r="Z601" s="130">
        <f t="shared" si="66"/>
        <v>0</v>
      </c>
      <c r="AA601" s="130">
        <f t="shared" si="66"/>
        <v>0</v>
      </c>
      <c r="AB601" s="130">
        <f t="shared" si="66"/>
        <v>0</v>
      </c>
      <c r="AC601" s="130">
        <f t="shared" si="66"/>
        <v>0</v>
      </c>
      <c r="AD601" s="130">
        <f t="shared" si="66"/>
        <v>0</v>
      </c>
      <c r="AE601" s="130">
        <f t="shared" si="66"/>
        <v>3.9238474733160791</v>
      </c>
      <c r="AF601" s="130">
        <f t="shared" si="66"/>
        <v>5.425812108032952</v>
      </c>
      <c r="AG601" s="130">
        <f t="shared" si="66"/>
        <v>5.4422315843376037</v>
      </c>
      <c r="AH601" s="130">
        <f t="shared" si="66"/>
        <v>5.4573765481558763</v>
      </c>
      <c r="AI601" s="130">
        <f t="shared" si="66"/>
        <v>5.4622124506809033</v>
      </c>
      <c r="AJ601" s="130">
        <f t="shared" si="66"/>
        <v>5.461575194437712</v>
      </c>
      <c r="AK601" s="130">
        <f t="shared" si="66"/>
        <v>5.4561020356694954</v>
      </c>
      <c r="AL601" s="130">
        <f t="shared" si="66"/>
        <v>5.4525406456308492</v>
      </c>
      <c r="AM601" s="130">
        <f t="shared" si="66"/>
        <v>5.4622124506809033</v>
      </c>
      <c r="AN601" s="130">
        <f t="shared" si="66"/>
        <v>5.4634869631672824</v>
      </c>
      <c r="AO601" s="130">
        <f t="shared" si="66"/>
        <v>2.8734083533141019</v>
      </c>
      <c r="AP601" s="130">
        <f t="shared" si="66"/>
        <v>0</v>
      </c>
      <c r="AQ601" s="130">
        <f t="shared" si="66"/>
        <v>0</v>
      </c>
      <c r="AR601" s="130">
        <f t="shared" si="66"/>
        <v>0</v>
      </c>
      <c r="AS601" s="130">
        <f t="shared" si="66"/>
        <v>0</v>
      </c>
      <c r="AT601" s="130">
        <f t="shared" si="66"/>
        <v>0</v>
      </c>
      <c r="AU601" s="130">
        <f t="shared" si="66"/>
        <v>0</v>
      </c>
      <c r="AV601" s="130">
        <f t="shared" si="66"/>
        <v>0</v>
      </c>
      <c r="AW601" s="130">
        <f t="shared" si="66"/>
        <v>0</v>
      </c>
      <c r="AX601" s="130">
        <f t="shared" si="66"/>
        <v>0</v>
      </c>
      <c r="AY601" s="130">
        <f t="shared" si="66"/>
        <v>0</v>
      </c>
      <c r="AZ601" s="130">
        <f t="shared" si="66"/>
        <v>0</v>
      </c>
      <c r="BA601" s="130">
        <f t="shared" si="66"/>
        <v>0</v>
      </c>
      <c r="BB601" s="130">
        <f t="shared" si="66"/>
        <v>0</v>
      </c>
      <c r="BC601" s="130">
        <f t="shared" si="66"/>
        <v>0</v>
      </c>
      <c r="BD601" s="130">
        <f t="shared" si="66"/>
        <v>0</v>
      </c>
      <c r="BE601" s="130">
        <f t="shared" si="66"/>
        <v>0</v>
      </c>
      <c r="BF601" s="130">
        <f t="shared" si="66"/>
        <v>0</v>
      </c>
      <c r="BG601" s="130">
        <f t="shared" si="66"/>
        <v>0</v>
      </c>
      <c r="BH601" s="130">
        <f t="shared" si="66"/>
        <v>0</v>
      </c>
      <c r="BI601" s="130">
        <f t="shared" si="66"/>
        <v>0</v>
      </c>
      <c r="BJ601" s="130">
        <f t="shared" si="66"/>
        <v>0</v>
      </c>
      <c r="BK601" s="130">
        <f t="shared" si="66"/>
        <v>0</v>
      </c>
      <c r="BL601" s="130">
        <f t="shared" si="66"/>
        <v>0</v>
      </c>
      <c r="BM601" s="130">
        <f t="shared" si="66"/>
        <v>0</v>
      </c>
      <c r="BN601" s="130">
        <f t="shared" si="66"/>
        <v>0</v>
      </c>
      <c r="BO601" s="130">
        <f t="shared" si="66"/>
        <v>0</v>
      </c>
      <c r="BP601" s="130">
        <f t="shared" si="66"/>
        <v>0</v>
      </c>
      <c r="BQ601" s="130">
        <f t="shared" si="66"/>
        <v>0</v>
      </c>
    </row>
    <row r="602" spans="3:69" x14ac:dyDescent="0.3">
      <c r="P602" s="118" t="s">
        <v>108</v>
      </c>
      <c r="Q602" s="110" t="s">
        <v>58</v>
      </c>
      <c r="R602" s="119" t="s">
        <v>88</v>
      </c>
      <c r="S602" s="129">
        <f t="shared" si="65"/>
        <v>167.72041385168927</v>
      </c>
      <c r="X602" s="128">
        <f>'Phase II Outputs'!M387/1000</f>
        <v>0</v>
      </c>
      <c r="Y602" s="128">
        <f>'Phase II Outputs'!N387/1000</f>
        <v>0</v>
      </c>
      <c r="Z602" s="128">
        <f>'Phase II Outputs'!O387/1000</f>
        <v>0</v>
      </c>
      <c r="AA602" s="128">
        <f>'Phase II Outputs'!P387/1000</f>
        <v>0</v>
      </c>
      <c r="AB602" s="128">
        <f>'Phase II Outputs'!Q387/1000</f>
        <v>0</v>
      </c>
      <c r="AC602" s="128">
        <f>'Phase II Outputs'!R387/1000</f>
        <v>0</v>
      </c>
      <c r="AD602" s="128">
        <f>'Phase II Outputs'!S387/1000</f>
        <v>0</v>
      </c>
      <c r="AE602" s="128">
        <f>'Phase II Outputs'!T387/1000</f>
        <v>0.80866285882383804</v>
      </c>
      <c r="AF602" s="128">
        <f>'Phase II Outputs'!U387/1000</f>
        <v>1.3243362586738445</v>
      </c>
      <c r="AG602" s="128">
        <f>'Phase II Outputs'!V387/1000</f>
        <v>1.3600157604499843</v>
      </c>
      <c r="AH602" s="128">
        <f>'Phase II Outputs'!W387/1000</f>
        <v>1.3942186103656764</v>
      </c>
      <c r="AI602" s="128">
        <f>'Phase II Outputs'!X387/1000</f>
        <v>1.4000923693613481</v>
      </c>
      <c r="AJ602" s="128">
        <f>'Phase II Outputs'!Y387/1000</f>
        <v>1.3770219760756746</v>
      </c>
      <c r="AK602" s="128">
        <f>'Phase II Outputs'!Z387/1000</f>
        <v>1.3606908110850955</v>
      </c>
      <c r="AL602" s="128">
        <f>'Phase II Outputs'!AA387/1000</f>
        <v>1.3554994603261288</v>
      </c>
      <c r="AM602" s="128">
        <f>'Phase II Outputs'!AB387/1000</f>
        <v>1.3347214152940627</v>
      </c>
      <c r="AN602" s="128">
        <f>'Phase II Outputs'!AC387/1000</f>
        <v>1.3051476008956993</v>
      </c>
      <c r="AO602" s="128">
        <f>'Phase II Outputs'!AD387/1000</f>
        <v>3.1140840317790643</v>
      </c>
      <c r="AP602" s="128">
        <f>'Phase II Outputs'!AE387/1000</f>
        <v>5.1456337161039887</v>
      </c>
      <c r="AQ602" s="128">
        <f>'Phase II Outputs'!AF387/1000</f>
        <v>5.1647813958727307</v>
      </c>
      <c r="AR602" s="128">
        <f>'Phase II Outputs'!AG387/1000</f>
        <v>5.2680770237901866</v>
      </c>
      <c r="AS602" s="128">
        <f>'Phase II Outputs'!AH387/1000</f>
        <v>5.4142697526842154</v>
      </c>
      <c r="AT602" s="128">
        <f>'Phase II Outputs'!AI387/1000</f>
        <v>5.5141292488356211</v>
      </c>
      <c r="AU602" s="128">
        <f>'Phase II Outputs'!AJ387/1000</f>
        <v>5.7172664881935322</v>
      </c>
      <c r="AV602" s="128">
        <f>'Phase II Outputs'!AK387/1000</f>
        <v>5.8128820854502203</v>
      </c>
      <c r="AW602" s="128">
        <f>'Phase II Outputs'!AL387/1000</f>
        <v>5.9277315564740238</v>
      </c>
      <c r="AX602" s="128">
        <f>'Phase II Outputs'!AM387/1000</f>
        <v>5.9760718655570155</v>
      </c>
      <c r="AY602" s="128">
        <f>'Phase II Outputs'!AN387/1000</f>
        <v>6.0392422920871915</v>
      </c>
      <c r="AZ602" s="128">
        <f>'Phase II Outputs'!AO387/1000</f>
        <v>6.1289556500823128</v>
      </c>
      <c r="BA602" s="128">
        <f>'Phase II Outputs'!AP387/1000</f>
        <v>6.1734156903735888</v>
      </c>
      <c r="BB602" s="128">
        <f>'Phase II Outputs'!AQ387/1000</f>
        <v>6.2580379263893411</v>
      </c>
      <c r="BC602" s="128">
        <f>'Phase II Outputs'!AR387/1000</f>
        <v>6.3806596774699829</v>
      </c>
      <c r="BD602" s="128">
        <f>'Phase II Outputs'!AS387/1000</f>
        <v>6.4810256391286973</v>
      </c>
      <c r="BE602" s="128">
        <f>'Phase II Outputs'!AT387/1000</f>
        <v>6.6328630300341906</v>
      </c>
      <c r="BF602" s="128">
        <f>'Phase II Outputs'!AU387/1000</f>
        <v>6.6337244408173115</v>
      </c>
      <c r="BG602" s="128">
        <f>'Phase II Outputs'!AV387/1000</f>
        <v>6.7663989296336586</v>
      </c>
      <c r="BH602" s="128">
        <f>'Phase II Outputs'!AW387/1000</f>
        <v>6.9017269082263315</v>
      </c>
      <c r="BI602" s="128">
        <f>'Phase II Outputs'!AX387/1000</f>
        <v>6.9679271459174812</v>
      </c>
      <c r="BJ602" s="128">
        <f>'Phase II Outputs'!AY387/1000</f>
        <v>7.1072856888358329</v>
      </c>
      <c r="BK602" s="128">
        <f>'Phase II Outputs'!AZ387/1000</f>
        <v>7.2494314026125481</v>
      </c>
      <c r="BL602" s="128">
        <f>'Phase II Outputs'!BA387/1000</f>
        <v>7.3944200306647998</v>
      </c>
      <c r="BM602" s="128">
        <f>'Phase II Outputs'!BB387/1000</f>
        <v>7.5423084312780952</v>
      </c>
      <c r="BN602" s="128">
        <f>'Phase II Outputs'!BC387/1000</f>
        <v>0.98765668204595791</v>
      </c>
      <c r="BO602" s="128">
        <f>'Phase II Outputs'!BD387/1000</f>
        <v>0</v>
      </c>
      <c r="BP602" s="128">
        <f>'Phase II Outputs'!BE387/1000</f>
        <v>0</v>
      </c>
      <c r="BQ602" s="128">
        <f>'Phase II Outputs'!BF387/1000</f>
        <v>0</v>
      </c>
    </row>
    <row r="603" spans="3:69" x14ac:dyDescent="0.3">
      <c r="P603" s="118" t="s">
        <v>109</v>
      </c>
      <c r="Q603" s="110" t="s">
        <v>59</v>
      </c>
      <c r="R603" s="119" t="s">
        <v>88</v>
      </c>
      <c r="S603" s="129">
        <f t="shared" si="65"/>
        <v>172.64443982894005</v>
      </c>
      <c r="X603" s="128">
        <f>'Phase II Outputs'!M395/1000</f>
        <v>0</v>
      </c>
      <c r="Y603" s="128">
        <f>'Phase II Outputs'!N395/1000</f>
        <v>0</v>
      </c>
      <c r="Z603" s="128">
        <f>'Phase II Outputs'!O395/1000</f>
        <v>0</v>
      </c>
      <c r="AA603" s="128">
        <f>'Phase II Outputs'!P395/1000</f>
        <v>0</v>
      </c>
      <c r="AB603" s="128">
        <f>'Phase II Outputs'!Q395/1000</f>
        <v>0</v>
      </c>
      <c r="AC603" s="128">
        <f>'Phase II Outputs'!R395/1000</f>
        <v>0</v>
      </c>
      <c r="AD603" s="128">
        <f>'Phase II Outputs'!S395/1000</f>
        <v>0</v>
      </c>
      <c r="AE603" s="128">
        <f>'Phase II Outputs'!T395/1000</f>
        <v>1.1463783312340239</v>
      </c>
      <c r="AF603" s="128">
        <f>'Phase II Outputs'!U395/1000</f>
        <v>1.3669385581532838</v>
      </c>
      <c r="AG603" s="128">
        <f>'Phase II Outputs'!V395/1000</f>
        <v>1.4037688703444324</v>
      </c>
      <c r="AH603" s="128">
        <f>'Phase II Outputs'!W395/1000</f>
        <v>1.439760617171693</v>
      </c>
      <c r="AI603" s="128">
        <f>'Phase II Outputs'!X395/1000</f>
        <v>1.4461706588812684</v>
      </c>
      <c r="AJ603" s="128">
        <f>'Phase II Outputs'!Y395/1000</f>
        <v>1.4226795618842125</v>
      </c>
      <c r="AK603" s="128">
        <f>'Phase II Outputs'!Z395/1000</f>
        <v>1.4058072440265865</v>
      </c>
      <c r="AL603" s="128">
        <f>'Phase II Outputs'!AA395/1000</f>
        <v>1.3994427524814235</v>
      </c>
      <c r="AM603" s="128">
        <f>'Phase II Outputs'!AB395/1000</f>
        <v>1.3786482883691669</v>
      </c>
      <c r="AN603" s="128">
        <f>'Phase II Outputs'!AC395/1000</f>
        <v>1.3474598472634094</v>
      </c>
      <c r="AO603" s="128">
        <f>'Phase II Outputs'!AD395/1000</f>
        <v>3.2190934930674486</v>
      </c>
      <c r="AP603" s="128">
        <f>'Phase II Outputs'!AE395/1000</f>
        <v>5.3124526424571199</v>
      </c>
      <c r="AQ603" s="128">
        <f>'Phase II Outputs'!AF395/1000</f>
        <v>5.3347589614062674</v>
      </c>
      <c r="AR603" s="128">
        <f>'Phase II Outputs'!AG395/1000</f>
        <v>5.4414541406343924</v>
      </c>
      <c r="AS603" s="128">
        <f>'Phase II Outputs'!AH395/1000</f>
        <v>5.5951158827641008</v>
      </c>
      <c r="AT603" s="128">
        <f>'Phase II Outputs'!AI395/1000</f>
        <v>5.6956041640185449</v>
      </c>
      <c r="AU603" s="128">
        <f>'Phase II Outputs'!AJ395/1000</f>
        <v>5.9026174692107576</v>
      </c>
      <c r="AV603" s="128">
        <f>'Phase II Outputs'!AK395/1000</f>
        <v>6.0041892231362226</v>
      </c>
      <c r="AW603" s="128">
        <f>'Phase II Outputs'!AL395/1000</f>
        <v>6.1242730075989469</v>
      </c>
      <c r="AX603" s="128">
        <f>'Phase II Outputs'!AM395/1000</f>
        <v>6.1712825778014277</v>
      </c>
      <c r="AY603" s="128">
        <f>'Phase II Outputs'!AN395/1000</f>
        <v>6.2379991462100914</v>
      </c>
      <c r="AZ603" s="128">
        <f>'Phase II Outputs'!AO395/1000</f>
        <v>6.3321689410134558</v>
      </c>
      <c r="BA603" s="128">
        <f>'Phase II Outputs'!AP395/1000</f>
        <v>6.3796216644340253</v>
      </c>
      <c r="BB603" s="128">
        <f>'Phase II Outputs'!AQ395/1000</f>
        <v>6.4624560884458511</v>
      </c>
      <c r="BC603" s="128">
        <f>'Phase II Outputs'!AR395/1000</f>
        <v>6.5875175409609312</v>
      </c>
      <c r="BD603" s="128">
        <f>'Phase II Outputs'!AS395/1000</f>
        <v>6.6975032915773696</v>
      </c>
      <c r="BE603" s="128">
        <f>'Phase II Outputs'!AT395/1000</f>
        <v>6.8511564724756369</v>
      </c>
      <c r="BF603" s="128">
        <f>'Phase II Outputs'!AU395/1000</f>
        <v>6.8520462330564786</v>
      </c>
      <c r="BG603" s="128">
        <f>'Phase II Outputs'!AV395/1000</f>
        <v>6.9890871577176092</v>
      </c>
      <c r="BH603" s="128">
        <f>'Phase II Outputs'!AW395/1000</f>
        <v>7.1288689008719608</v>
      </c>
      <c r="BI603" s="128">
        <f>'Phase II Outputs'!AX395/1000</f>
        <v>7.19724784747216</v>
      </c>
      <c r="BJ603" s="128">
        <f>'Phase II Outputs'!AY395/1000</f>
        <v>7.3411928044216035</v>
      </c>
      <c r="BK603" s="128">
        <f>'Phase II Outputs'!AZ395/1000</f>
        <v>7.4880166605100351</v>
      </c>
      <c r="BL603" s="128">
        <f>'Phase II Outputs'!BA395/1000</f>
        <v>7.6377769937202364</v>
      </c>
      <c r="BM603" s="128">
        <f>'Phase II Outputs'!BB395/1000</f>
        <v>7.7905325335946412</v>
      </c>
      <c r="BN603" s="128">
        <f>'Phase II Outputs'!BC395/1000</f>
        <v>0.11335126055325255</v>
      </c>
      <c r="BO603" s="128">
        <f>'Phase II Outputs'!BD395/1000</f>
        <v>0</v>
      </c>
      <c r="BP603" s="128">
        <f>'Phase II Outputs'!BE395/1000</f>
        <v>0</v>
      </c>
      <c r="BQ603" s="128">
        <f>'Phase II Outputs'!BF395/1000</f>
        <v>0</v>
      </c>
    </row>
    <row r="604" spans="3:69" x14ac:dyDescent="0.3">
      <c r="P604" s="125" t="s">
        <v>101</v>
      </c>
      <c r="Q604" s="126"/>
      <c r="R604" s="127" t="s">
        <v>88</v>
      </c>
      <c r="S604" s="130">
        <f t="shared" si="65"/>
        <v>340.36485368062938</v>
      </c>
      <c r="T604" s="126"/>
      <c r="U604" s="126"/>
      <c r="V604" s="126"/>
      <c r="W604" s="126"/>
      <c r="X604" s="130">
        <f t="shared" ref="X604:BQ604" si="67">SUM(X602:X603)</f>
        <v>0</v>
      </c>
      <c r="Y604" s="130">
        <f t="shared" si="67"/>
        <v>0</v>
      </c>
      <c r="Z604" s="130">
        <f t="shared" si="67"/>
        <v>0</v>
      </c>
      <c r="AA604" s="130">
        <f t="shared" si="67"/>
        <v>0</v>
      </c>
      <c r="AB604" s="130">
        <f t="shared" si="67"/>
        <v>0</v>
      </c>
      <c r="AC604" s="130">
        <f t="shared" si="67"/>
        <v>0</v>
      </c>
      <c r="AD604" s="130">
        <f t="shared" si="67"/>
        <v>0</v>
      </c>
      <c r="AE604" s="130">
        <f t="shared" si="67"/>
        <v>1.9550411900578619</v>
      </c>
      <c r="AF604" s="130">
        <f t="shared" si="67"/>
        <v>2.6912748168271285</v>
      </c>
      <c r="AG604" s="130">
        <f t="shared" si="67"/>
        <v>2.7637846307944169</v>
      </c>
      <c r="AH604" s="130">
        <f t="shared" si="67"/>
        <v>2.8339792275373696</v>
      </c>
      <c r="AI604" s="130">
        <f t="shared" si="67"/>
        <v>2.8462630282426167</v>
      </c>
      <c r="AJ604" s="130">
        <f t="shared" si="67"/>
        <v>2.7997015379598871</v>
      </c>
      <c r="AK604" s="130">
        <f t="shared" si="67"/>
        <v>2.7664980551116818</v>
      </c>
      <c r="AL604" s="130">
        <f t="shared" si="67"/>
        <v>2.7549422128075522</v>
      </c>
      <c r="AM604" s="130">
        <f t="shared" si="67"/>
        <v>2.7133697036632296</v>
      </c>
      <c r="AN604" s="130">
        <f t="shared" si="67"/>
        <v>2.6526074481591086</v>
      </c>
      <c r="AO604" s="130">
        <f t="shared" si="67"/>
        <v>6.333177524846513</v>
      </c>
      <c r="AP604" s="130">
        <f t="shared" si="67"/>
        <v>10.458086358561108</v>
      </c>
      <c r="AQ604" s="130">
        <f t="shared" si="67"/>
        <v>10.499540357278999</v>
      </c>
      <c r="AR604" s="130">
        <f t="shared" si="67"/>
        <v>10.709531164424579</v>
      </c>
      <c r="AS604" s="130">
        <f t="shared" si="67"/>
        <v>11.009385635448316</v>
      </c>
      <c r="AT604" s="130">
        <f t="shared" si="67"/>
        <v>11.209733412854167</v>
      </c>
      <c r="AU604" s="130">
        <f t="shared" si="67"/>
        <v>11.619883957404291</v>
      </c>
      <c r="AV604" s="130">
        <f t="shared" si="67"/>
        <v>11.817071308586442</v>
      </c>
      <c r="AW604" s="130">
        <f t="shared" si="67"/>
        <v>12.05200456407297</v>
      </c>
      <c r="AX604" s="130">
        <f t="shared" si="67"/>
        <v>12.147354443358443</v>
      </c>
      <c r="AY604" s="130">
        <f t="shared" si="67"/>
        <v>12.277241438297283</v>
      </c>
      <c r="AZ604" s="130">
        <f t="shared" si="67"/>
        <v>12.461124591095768</v>
      </c>
      <c r="BA604" s="130">
        <f t="shared" si="67"/>
        <v>12.553037354807614</v>
      </c>
      <c r="BB604" s="130">
        <f t="shared" si="67"/>
        <v>12.720494014835193</v>
      </c>
      <c r="BC604" s="130">
        <f t="shared" si="67"/>
        <v>12.968177218430913</v>
      </c>
      <c r="BD604" s="130">
        <f t="shared" si="67"/>
        <v>13.178528930706067</v>
      </c>
      <c r="BE604" s="130">
        <f t="shared" si="67"/>
        <v>13.484019502509828</v>
      </c>
      <c r="BF604" s="130">
        <f t="shared" si="67"/>
        <v>13.485770673873791</v>
      </c>
      <c r="BG604" s="130">
        <f t="shared" si="67"/>
        <v>13.755486087351269</v>
      </c>
      <c r="BH604" s="130">
        <f t="shared" si="67"/>
        <v>14.030595809098292</v>
      </c>
      <c r="BI604" s="130">
        <f t="shared" si="67"/>
        <v>14.165174993389641</v>
      </c>
      <c r="BJ604" s="130">
        <f t="shared" si="67"/>
        <v>14.448478493257436</v>
      </c>
      <c r="BK604" s="130">
        <f t="shared" si="67"/>
        <v>14.737448063122583</v>
      </c>
      <c r="BL604" s="130">
        <f t="shared" si="67"/>
        <v>15.032197024385036</v>
      </c>
      <c r="BM604" s="130">
        <f t="shared" si="67"/>
        <v>15.332840964872737</v>
      </c>
      <c r="BN604" s="130">
        <f t="shared" si="67"/>
        <v>1.1010079425992105</v>
      </c>
      <c r="BO604" s="130">
        <f t="shared" si="67"/>
        <v>0</v>
      </c>
      <c r="BP604" s="130">
        <f t="shared" si="67"/>
        <v>0</v>
      </c>
      <c r="BQ604" s="130">
        <f t="shared" si="67"/>
        <v>0</v>
      </c>
    </row>
    <row r="605" spans="3:69" x14ac:dyDescent="0.3">
      <c r="P605" s="118" t="s">
        <v>108</v>
      </c>
      <c r="Q605" s="110" t="s">
        <v>58</v>
      </c>
      <c r="R605" s="119" t="s">
        <v>88</v>
      </c>
      <c r="S605" s="129">
        <f t="shared" si="65"/>
        <v>1.9578386624020541</v>
      </c>
      <c r="X605" s="128">
        <f>'Phase II Outputs'!M388/1000</f>
        <v>0</v>
      </c>
      <c r="Y605" s="128">
        <f>'Phase II Outputs'!N388/1000</f>
        <v>0</v>
      </c>
      <c r="Z605" s="128">
        <f>'Phase II Outputs'!O388/1000</f>
        <v>0</v>
      </c>
      <c r="AA605" s="128">
        <f>'Phase II Outputs'!P388/1000</f>
        <v>0</v>
      </c>
      <c r="AB605" s="128">
        <f>'Phase II Outputs'!Q388/1000</f>
        <v>0</v>
      </c>
      <c r="AC605" s="128">
        <f>'Phase II Outputs'!R388/1000</f>
        <v>0</v>
      </c>
      <c r="AD605" s="128">
        <f>'Phase II Outputs'!S388/1000</f>
        <v>0</v>
      </c>
      <c r="AE605" s="128">
        <f>'Phase II Outputs'!T388/1000</f>
        <v>7.1352605190338647E-2</v>
      </c>
      <c r="AF605" s="128">
        <f>'Phase II Outputs'!U388/1000</f>
        <v>0.11313425325354451</v>
      </c>
      <c r="AG605" s="128">
        <f>'Phase II Outputs'!V388/1000</f>
        <v>0.11574602216595609</v>
      </c>
      <c r="AH605" s="128">
        <f>'Phase II Outputs'!W388/1000</f>
        <v>0.11139824102796914</v>
      </c>
      <c r="AI605" s="128">
        <f>'Phase II Outputs'!X388/1000</f>
        <v>0.10660601797167625</v>
      </c>
      <c r="AJ605" s="128">
        <f>'Phase II Outputs'!Y388/1000</f>
        <v>0.10146477718452337</v>
      </c>
      <c r="AK605" s="128">
        <f>'Phase II Outputs'!Z388/1000</f>
        <v>9.6005321813331018E-2</v>
      </c>
      <c r="AL605" s="128">
        <f>'Phase II Outputs'!AA388/1000</f>
        <v>9.0366630688408611E-2</v>
      </c>
      <c r="AM605" s="128">
        <f>'Phase II Outputs'!AB388/1000</f>
        <v>8.4622107021525603E-2</v>
      </c>
      <c r="AN605" s="128">
        <f>'Phase II Outputs'!AC388/1000</f>
        <v>8.6355630735956049E-2</v>
      </c>
      <c r="AO605" s="128">
        <f>'Phase II Outputs'!AD388/1000</f>
        <v>8.015942862645864E-2</v>
      </c>
      <c r="AP605" s="128">
        <f>'Phase II Outputs'!AE388/1000</f>
        <v>7.3509053087199835E-2</v>
      </c>
      <c r="AQ605" s="128">
        <f>'Phase II Outputs'!AF388/1000</f>
        <v>5.8406251649610864E-2</v>
      </c>
      <c r="AR605" s="128">
        <f>'Phase II Outputs'!AG388/1000</f>
        <v>5.1063751442231207E-2</v>
      </c>
      <c r="AS605" s="128">
        <f>'Phase II Outputs'!AH388/1000</f>
        <v>5.2060286083502064E-2</v>
      </c>
      <c r="AT605" s="128">
        <f>'Phase II Outputs'!AI388/1000</f>
        <v>4.4183727955413636E-2</v>
      </c>
      <c r="AU605" s="128">
        <f>'Phase II Outputs'!AJ388/1000</f>
        <v>3.6071081944438699E-2</v>
      </c>
      <c r="AV605" s="128">
        <f>'Phase II Outputs'!AK388/1000</f>
        <v>2.7636523385658727E-2</v>
      </c>
      <c r="AW605" s="128">
        <f>'Phase II Outputs'!AL388/1000</f>
        <v>2.8182558905581724E-2</v>
      </c>
      <c r="AX605" s="128">
        <f>'Phase II Outputs'!AM388/1000</f>
        <v>2.8731114738254879E-2</v>
      </c>
      <c r="AY605" s="128">
        <f>'Phase II Outputs'!AN388/1000</f>
        <v>2.9034818711957646E-2</v>
      </c>
      <c r="AZ605" s="128">
        <f>'Phase II Outputs'!AO388/1000</f>
        <v>2.9608481401363827E-2</v>
      </c>
      <c r="BA605" s="128">
        <f>'Phase II Outputs'!AP388/1000</f>
        <v>3.0163268845473559E-2</v>
      </c>
      <c r="BB605" s="128">
        <f>'Phase II Outputs'!AQ388/1000</f>
        <v>3.0726863795692345E-2</v>
      </c>
      <c r="BC605" s="128">
        <f>'Phase II Outputs'!AR388/1000</f>
        <v>3.1380293495754018E-2</v>
      </c>
      <c r="BD605" s="128">
        <f>'Phase II Outputs'!AS388/1000</f>
        <v>3.1717906879912057E-2</v>
      </c>
      <c r="BE605" s="128">
        <f>'Phase II Outputs'!AT388/1000</f>
        <v>3.2302904367049627E-2</v>
      </c>
      <c r="BF605" s="128">
        <f>'Phase II Outputs'!AU388/1000</f>
        <v>3.2948962454390628E-2</v>
      </c>
      <c r="BG605" s="128">
        <f>'Phase II Outputs'!AV388/1000</f>
        <v>3.3607941703478431E-2</v>
      </c>
      <c r="BH605" s="128">
        <f>'Phase II Outputs'!AW388/1000</f>
        <v>3.4280100537548E-2</v>
      </c>
      <c r="BI605" s="128">
        <f>'Phase II Outputs'!AX388/1000</f>
        <v>3.4608909665153058E-2</v>
      </c>
      <c r="BJ605" s="128">
        <f>'Phase II Outputs'!AY388/1000</f>
        <v>3.5301087858456121E-2</v>
      </c>
      <c r="BK605" s="128">
        <f>'Phase II Outputs'!AZ388/1000</f>
        <v>3.6007109615625248E-2</v>
      </c>
      <c r="BL605" s="128">
        <f>'Phase II Outputs'!BA388/1000</f>
        <v>3.6727251807937747E-2</v>
      </c>
      <c r="BM605" s="128">
        <f>'Phase II Outputs'!BB388/1000</f>
        <v>3.74617968440965E-2</v>
      </c>
      <c r="BN605" s="128">
        <f>'Phase II Outputs'!BC388/1000</f>
        <v>4.9055795465858835E-3</v>
      </c>
      <c r="BO605" s="128">
        <f>'Phase II Outputs'!BD388/1000</f>
        <v>0</v>
      </c>
      <c r="BP605" s="128">
        <f>'Phase II Outputs'!BE388/1000</f>
        <v>0</v>
      </c>
      <c r="BQ605" s="128">
        <f>'Phase II Outputs'!BF388/1000</f>
        <v>0</v>
      </c>
    </row>
    <row r="606" spans="3:69" x14ac:dyDescent="0.3">
      <c r="P606" s="118" t="s">
        <v>109</v>
      </c>
      <c r="Q606" s="110" t="s">
        <v>59</v>
      </c>
      <c r="R606" s="119" t="s">
        <v>88</v>
      </c>
      <c r="S606" s="129">
        <f t="shared" si="65"/>
        <v>2.0450092492119216</v>
      </c>
      <c r="X606" s="128">
        <f>'Phase II Outputs'!M396/1000</f>
        <v>0</v>
      </c>
      <c r="Y606" s="128">
        <f>'Phase II Outputs'!N396/1000</f>
        <v>0</v>
      </c>
      <c r="Z606" s="128">
        <f>'Phase II Outputs'!O396/1000</f>
        <v>0</v>
      </c>
      <c r="AA606" s="128">
        <f>'Phase II Outputs'!P396/1000</f>
        <v>0</v>
      </c>
      <c r="AB606" s="128">
        <f>'Phase II Outputs'!Q396/1000</f>
        <v>0</v>
      </c>
      <c r="AC606" s="128">
        <f>'Phase II Outputs'!R396/1000</f>
        <v>0</v>
      </c>
      <c r="AD606" s="128">
        <f>'Phase II Outputs'!S396/1000</f>
        <v>0</v>
      </c>
      <c r="AE606" s="128">
        <f>'Phase II Outputs'!T396/1000</f>
        <v>0.10115102922653153</v>
      </c>
      <c r="AF606" s="128">
        <f>'Phase II Outputs'!U396/1000</f>
        <v>0.11677364567138604</v>
      </c>
      <c r="AG606" s="128">
        <f>'Phase II Outputs'!V396/1000</f>
        <v>0.11946969109314315</v>
      </c>
      <c r="AH606" s="128">
        <f>'Phase II Outputs'!W396/1000</f>
        <v>0.11503705305741369</v>
      </c>
      <c r="AI606" s="128">
        <f>'Phase II Outputs'!X396/1000</f>
        <v>0.11011451717370065</v>
      </c>
      <c r="AJ606" s="128">
        <f>'Phase II Outputs'!Y396/1000</f>
        <v>0.10482902034936299</v>
      </c>
      <c r="AK606" s="128">
        <f>'Phase II Outputs'!Z396/1000</f>
        <v>9.9188570813273411E-2</v>
      </c>
      <c r="AL606" s="128">
        <f>'Phase II Outputs'!AA396/1000</f>
        <v>9.3296183498761565E-2</v>
      </c>
      <c r="AM606" s="128">
        <f>'Phase II Outputs'!AB396/1000</f>
        <v>8.7407096092569678E-2</v>
      </c>
      <c r="AN606" s="128">
        <f>'Phase II Outputs'!AC396/1000</f>
        <v>8.9155238014421073E-2</v>
      </c>
      <c r="AO606" s="128">
        <f>'Phase II Outputs'!AD396/1000</f>
        <v>8.2836894493267893E-2</v>
      </c>
      <c r="AP606" s="128">
        <f>'Phase II Outputs'!AE396/1000</f>
        <v>7.5892180606530274E-2</v>
      </c>
      <c r="AQ606" s="128">
        <f>'Phase II Outputs'!AF396/1000</f>
        <v>6.0328453521557142E-2</v>
      </c>
      <c r="AR606" s="128">
        <f>'Phase II Outputs'!AG396/1000</f>
        <v>5.2744305078847108E-2</v>
      </c>
      <c r="AS606" s="128">
        <f>'Phase II Outputs'!AH396/1000</f>
        <v>5.3799191180424047E-2</v>
      </c>
      <c r="AT606" s="128">
        <f>'Phase II Outputs'!AI396/1000</f>
        <v>4.5637853878353722E-2</v>
      </c>
      <c r="AU606" s="128">
        <f>'Phase II Outputs'!AJ396/1000</f>
        <v>3.7240488764736644E-2</v>
      </c>
      <c r="AV606" s="128">
        <f>'Phase II Outputs'!AK396/1000</f>
        <v>2.8546066037097723E-2</v>
      </c>
      <c r="AW606" s="128">
        <f>'Phase II Outputs'!AL396/1000</f>
        <v>2.9116987357839682E-2</v>
      </c>
      <c r="AX606" s="128">
        <f>'Phase II Outputs'!AM396/1000</f>
        <v>2.9669627777891477E-2</v>
      </c>
      <c r="AY606" s="128">
        <f>'Phase II Outputs'!AN396/1000</f>
        <v>2.9990380510625438E-2</v>
      </c>
      <c r="AZ606" s="128">
        <f>'Phase II Outputs'!AO396/1000</f>
        <v>3.0590188120837952E-2</v>
      </c>
      <c r="BA606" s="128">
        <f>'Phase II Outputs'!AP396/1000</f>
        <v>3.1170789891371457E-2</v>
      </c>
      <c r="BB606" s="128">
        <f>'Phase II Outputs'!AQ396/1000</f>
        <v>3.1730553625757052E-2</v>
      </c>
      <c r="BC606" s="128">
        <f>'Phase II Outputs'!AR396/1000</f>
        <v>3.2397627250627531E-2</v>
      </c>
      <c r="BD606" s="128">
        <f>'Phase II Outputs'!AS396/1000</f>
        <v>3.2777340741814216E-2</v>
      </c>
      <c r="BE606" s="128">
        <f>'Phase II Outputs'!AT396/1000</f>
        <v>3.3366021781537192E-2</v>
      </c>
      <c r="BF606" s="128">
        <f>'Phase II Outputs'!AU396/1000</f>
        <v>3.4033342217167944E-2</v>
      </c>
      <c r="BG606" s="128">
        <f>'Phase II Outputs'!AV396/1000</f>
        <v>3.47140090615113E-2</v>
      </c>
      <c r="BH606" s="128">
        <f>'Phase II Outputs'!AW396/1000</f>
        <v>3.5408289242741524E-2</v>
      </c>
      <c r="BI606" s="128">
        <f>'Phase II Outputs'!AX396/1000</f>
        <v>3.574791977221272E-2</v>
      </c>
      <c r="BJ606" s="128">
        <f>'Phase II Outputs'!AY396/1000</f>
        <v>3.6462878167656969E-2</v>
      </c>
      <c r="BK606" s="128">
        <f>'Phase II Outputs'!AZ396/1000</f>
        <v>3.7192135731010115E-2</v>
      </c>
      <c r="BL606" s="128">
        <f>'Phase II Outputs'!BA396/1000</f>
        <v>3.7935978445630313E-2</v>
      </c>
      <c r="BM606" s="128">
        <f>'Phase II Outputs'!BB396/1000</f>
        <v>3.8694698014542922E-2</v>
      </c>
      <c r="BN606" s="128">
        <f>'Phase II Outputs'!BC396/1000</f>
        <v>5.6300294976781057E-4</v>
      </c>
      <c r="BO606" s="128">
        <f>'Phase II Outputs'!BD396/1000</f>
        <v>0</v>
      </c>
      <c r="BP606" s="128">
        <f>'Phase II Outputs'!BE396/1000</f>
        <v>0</v>
      </c>
      <c r="BQ606" s="128">
        <f>'Phase II Outputs'!BF396/1000</f>
        <v>0</v>
      </c>
    </row>
    <row r="607" spans="3:69" x14ac:dyDescent="0.3">
      <c r="P607" s="125" t="s">
        <v>102</v>
      </c>
      <c r="Q607" s="126"/>
      <c r="R607" s="127" t="s">
        <v>88</v>
      </c>
      <c r="S607" s="130">
        <f t="shared" si="65"/>
        <v>4.0028479116139772</v>
      </c>
      <c r="T607" s="126"/>
      <c r="U607" s="126"/>
      <c r="V607" s="126"/>
      <c r="W607" s="126"/>
      <c r="X607" s="130">
        <f t="shared" ref="X607:BQ607" si="68">SUM(X605:X606)</f>
        <v>0</v>
      </c>
      <c r="Y607" s="130">
        <f t="shared" si="68"/>
        <v>0</v>
      </c>
      <c r="Z607" s="130">
        <f t="shared" si="68"/>
        <v>0</v>
      </c>
      <c r="AA607" s="130">
        <f t="shared" si="68"/>
        <v>0</v>
      </c>
      <c r="AB607" s="130">
        <f t="shared" si="68"/>
        <v>0</v>
      </c>
      <c r="AC607" s="130">
        <f t="shared" si="68"/>
        <v>0</v>
      </c>
      <c r="AD607" s="130">
        <f t="shared" si="68"/>
        <v>0</v>
      </c>
      <c r="AE607" s="130">
        <f t="shared" si="68"/>
        <v>0.17250363441687017</v>
      </c>
      <c r="AF607" s="130">
        <f t="shared" si="68"/>
        <v>0.22990789892493055</v>
      </c>
      <c r="AG607" s="130">
        <f t="shared" si="68"/>
        <v>0.23521571325909923</v>
      </c>
      <c r="AH607" s="130">
        <f t="shared" si="68"/>
        <v>0.22643529408538282</v>
      </c>
      <c r="AI607" s="130">
        <f t="shared" si="68"/>
        <v>0.2167205351453769</v>
      </c>
      <c r="AJ607" s="130">
        <f t="shared" si="68"/>
        <v>0.20629379753388638</v>
      </c>
      <c r="AK607" s="130">
        <f t="shared" si="68"/>
        <v>0.19519389262660441</v>
      </c>
      <c r="AL607" s="130">
        <f t="shared" si="68"/>
        <v>0.18366281418717018</v>
      </c>
      <c r="AM607" s="130">
        <f t="shared" si="68"/>
        <v>0.17202920311409528</v>
      </c>
      <c r="AN607" s="130">
        <f t="shared" si="68"/>
        <v>0.17551086875037714</v>
      </c>
      <c r="AO607" s="130">
        <f t="shared" si="68"/>
        <v>0.16299632311972653</v>
      </c>
      <c r="AP607" s="130">
        <f t="shared" si="68"/>
        <v>0.1494012336937301</v>
      </c>
      <c r="AQ607" s="130">
        <f t="shared" si="68"/>
        <v>0.11873470517116801</v>
      </c>
      <c r="AR607" s="130">
        <f t="shared" si="68"/>
        <v>0.10380805652107832</v>
      </c>
      <c r="AS607" s="130">
        <f t="shared" si="68"/>
        <v>0.10585947726392611</v>
      </c>
      <c r="AT607" s="130">
        <f t="shared" si="68"/>
        <v>8.9821581833767358E-2</v>
      </c>
      <c r="AU607" s="130">
        <f t="shared" si="68"/>
        <v>7.331157070917535E-2</v>
      </c>
      <c r="AV607" s="130">
        <f t="shared" si="68"/>
        <v>5.6182589422756446E-2</v>
      </c>
      <c r="AW607" s="130">
        <f t="shared" si="68"/>
        <v>5.7299546263421403E-2</v>
      </c>
      <c r="AX607" s="130">
        <f t="shared" si="68"/>
        <v>5.8400742516146353E-2</v>
      </c>
      <c r="AY607" s="130">
        <f t="shared" si="68"/>
        <v>5.9025199222583084E-2</v>
      </c>
      <c r="AZ607" s="130">
        <f t="shared" si="68"/>
        <v>6.0198669522201778E-2</v>
      </c>
      <c r="BA607" s="130">
        <f t="shared" si="68"/>
        <v>6.1334058736845012E-2</v>
      </c>
      <c r="BB607" s="130">
        <f t="shared" si="68"/>
        <v>6.2457417421449397E-2</v>
      </c>
      <c r="BC607" s="130">
        <f t="shared" si="68"/>
        <v>6.3777920746381556E-2</v>
      </c>
      <c r="BD607" s="130">
        <f t="shared" si="68"/>
        <v>6.4495247621726273E-2</v>
      </c>
      <c r="BE607" s="130">
        <f t="shared" si="68"/>
        <v>6.5668926148586826E-2</v>
      </c>
      <c r="BF607" s="130">
        <f t="shared" si="68"/>
        <v>6.6982304671558579E-2</v>
      </c>
      <c r="BG607" s="130">
        <f t="shared" si="68"/>
        <v>6.8321950764989731E-2</v>
      </c>
      <c r="BH607" s="130">
        <f t="shared" si="68"/>
        <v>6.9688389780289517E-2</v>
      </c>
      <c r="BI607" s="130">
        <f t="shared" si="68"/>
        <v>7.0356829437365778E-2</v>
      </c>
      <c r="BJ607" s="130">
        <f t="shared" si="68"/>
        <v>7.1763966026113096E-2</v>
      </c>
      <c r="BK607" s="130">
        <f t="shared" si="68"/>
        <v>7.3199245346635355E-2</v>
      </c>
      <c r="BL607" s="130">
        <f t="shared" si="68"/>
        <v>7.4663230253568053E-2</v>
      </c>
      <c r="BM607" s="130">
        <f t="shared" si="68"/>
        <v>7.6156494858639429E-2</v>
      </c>
      <c r="BN607" s="130">
        <f t="shared" si="68"/>
        <v>5.4685824963536939E-3</v>
      </c>
      <c r="BO607" s="130">
        <f t="shared" si="68"/>
        <v>0</v>
      </c>
      <c r="BP607" s="130">
        <f t="shared" si="68"/>
        <v>0</v>
      </c>
      <c r="BQ607" s="130">
        <f t="shared" si="68"/>
        <v>0</v>
      </c>
    </row>
    <row r="608" spans="3:69" x14ac:dyDescent="0.3">
      <c r="P608" s="118" t="s">
        <v>108</v>
      </c>
      <c r="Q608" s="110" t="s">
        <v>58</v>
      </c>
      <c r="R608" s="119" t="s">
        <v>88</v>
      </c>
      <c r="S608" s="129">
        <f t="shared" si="65"/>
        <v>-5.1507572760826461</v>
      </c>
      <c r="X608" s="128">
        <f>'Phase II Outputs'!M391/1000</f>
        <v>0</v>
      </c>
      <c r="Y608" s="128">
        <f>'Phase II Outputs'!N391/1000</f>
        <v>0</v>
      </c>
      <c r="Z608" s="128">
        <f>'Phase II Outputs'!O391/1000</f>
        <v>0</v>
      </c>
      <c r="AA608" s="128">
        <f>'Phase II Outputs'!P391/1000</f>
        <v>0</v>
      </c>
      <c r="AB608" s="128">
        <f>'Phase II Outputs'!Q391/1000</f>
        <v>0</v>
      </c>
      <c r="AC608" s="128">
        <f>'Phase II Outputs'!R391/1000</f>
        <v>0</v>
      </c>
      <c r="AD608" s="128">
        <f>'Phase II Outputs'!S391/1000</f>
        <v>0</v>
      </c>
      <c r="AE608" s="128">
        <f>'Phase II Outputs'!T391/1000</f>
        <v>-9.2036046915813449E-2</v>
      </c>
      <c r="AF608" s="128">
        <f>'Phase II Outputs'!U391/1000</f>
        <v>-0.14180856813659992</v>
      </c>
      <c r="AG608" s="128">
        <f>'Phase II Outputs'!V391/1000</f>
        <v>-0.14263729011131238</v>
      </c>
      <c r="AH608" s="128">
        <f>'Phase II Outputs'!W391/1000</f>
        <v>-0.14346563681217361</v>
      </c>
      <c r="AI608" s="128">
        <f>'Phase II Outputs'!X391/1000</f>
        <v>-0.14356009859849325</v>
      </c>
      <c r="AJ608" s="128">
        <f>'Phase II Outputs'!Y391/1000</f>
        <v>-0.14319080495123593</v>
      </c>
      <c r="AK608" s="128">
        <f>'Phase II Outputs'!Z391/1000</f>
        <v>-0.14284799432702044</v>
      </c>
      <c r="AL608" s="128">
        <f>'Phase II Outputs'!AA391/1000</f>
        <v>-0.14281024416019586</v>
      </c>
      <c r="AM608" s="128">
        <f>'Phase II Outputs'!AB391/1000</f>
        <v>-0.14257953428748396</v>
      </c>
      <c r="AN608" s="128">
        <f>'Phase II Outputs'!AC391/1000</f>
        <v>-0.14218240256745299</v>
      </c>
      <c r="AO608" s="128">
        <f>'Phase II Outputs'!AD391/1000</f>
        <v>-0.12943611472911848</v>
      </c>
      <c r="AP608" s="128">
        <f>'Phase II Outputs'!AE391/1000</f>
        <v>-0.13469205940593657</v>
      </c>
      <c r="AQ608" s="128">
        <f>'Phase II Outputs'!AF391/1000</f>
        <v>-0.13506710756707691</v>
      </c>
      <c r="AR608" s="128">
        <f>'Phase II Outputs'!AG391/1000</f>
        <v>-0.13661654198583875</v>
      </c>
      <c r="AS608" s="128">
        <f>'Phase II Outputs'!AH391/1000</f>
        <v>-0.13878207511060042</v>
      </c>
      <c r="AT608" s="128">
        <f>'Phase II Outputs'!AI391/1000</f>
        <v>-0.14019213458826232</v>
      </c>
      <c r="AU608" s="128">
        <f>'Phase II Outputs'!AJ391/1000</f>
        <v>-0.14326655098727975</v>
      </c>
      <c r="AV608" s="128">
        <f>'Phase II Outputs'!AK391/1000</f>
        <v>-0.14478861791073927</v>
      </c>
      <c r="AW608" s="128">
        <f>'Phase II Outputs'!AL391/1000</f>
        <v>-0.14649768107177191</v>
      </c>
      <c r="AX608" s="128">
        <f>'Phase II Outputs'!AM391/1000</f>
        <v>-0.14719254813003657</v>
      </c>
      <c r="AY608" s="128">
        <f>'Phase II Outputs'!AN391/1000</f>
        <v>-0.14760806714400398</v>
      </c>
      <c r="AZ608" s="128">
        <f>'Phase II Outputs'!AO391/1000</f>
        <v>-0.14894022539864965</v>
      </c>
      <c r="BA608" s="128">
        <f>'Phase II Outputs'!AP391/1000</f>
        <v>-0.14953656445497496</v>
      </c>
      <c r="BB608" s="128">
        <f>'Phase II Outputs'!AQ391/1000</f>
        <v>-0.15073248547552928</v>
      </c>
      <c r="BC608" s="128">
        <f>'Phase II Outputs'!AR391/1000</f>
        <v>-0.15264237328978272</v>
      </c>
      <c r="BD608" s="128">
        <f>'Phase II Outputs'!AS391/1000</f>
        <v>-0.15363205283086093</v>
      </c>
      <c r="BE608" s="128">
        <f>'Phase II Outputs'!AT391/1000</f>
        <v>-0.15582353738912627</v>
      </c>
      <c r="BF608" s="128">
        <f>'Phase II Outputs'!AU391/1000</f>
        <v>-0.15583645855087311</v>
      </c>
      <c r="BG608" s="128">
        <f>'Phase II Outputs'!AV391/1000</f>
        <v>-0.15782657588311833</v>
      </c>
      <c r="BH608" s="128">
        <f>'Phase II Outputs'!AW391/1000</f>
        <v>-0.1598564955620084</v>
      </c>
      <c r="BI608" s="128">
        <f>'Phase II Outputs'!AX391/1000</f>
        <v>-0.1602746971688184</v>
      </c>
      <c r="BJ608" s="128">
        <f>'Phase II Outputs'!AY391/1000</f>
        <v>-0.16236507531259367</v>
      </c>
      <c r="BK608" s="128">
        <f>'Phase II Outputs'!AZ391/1000</f>
        <v>-0.16449726101924439</v>
      </c>
      <c r="BL608" s="128">
        <f>'Phase II Outputs'!BA391/1000</f>
        <v>-0.16667209044002818</v>
      </c>
      <c r="BM608" s="128">
        <f>'Phase II Outputs'!BB391/1000</f>
        <v>-0.16889041644922759</v>
      </c>
      <c r="BN608" s="128">
        <f>'Phase II Outputs'!BC391/1000</f>
        <v>-2.1972847359363105E-2</v>
      </c>
      <c r="BO608" s="128">
        <f>'Phase II Outputs'!BD391/1000</f>
        <v>0</v>
      </c>
      <c r="BP608" s="128">
        <f>'Phase II Outputs'!BE391/1000</f>
        <v>0</v>
      </c>
      <c r="BQ608" s="128">
        <f>'Phase II Outputs'!BF391/1000</f>
        <v>0</v>
      </c>
    </row>
    <row r="609" spans="3:69" x14ac:dyDescent="0.3">
      <c r="P609" s="118" t="s">
        <v>109</v>
      </c>
      <c r="Q609" s="110" t="s">
        <v>59</v>
      </c>
      <c r="R609" s="119" t="s">
        <v>88</v>
      </c>
      <c r="S609" s="129">
        <f t="shared" si="65"/>
        <v>-5.3520489695319169</v>
      </c>
      <c r="X609" s="128">
        <f>'Phase II Outputs'!M399/1000</f>
        <v>0</v>
      </c>
      <c r="Y609" s="128">
        <f>'Phase II Outputs'!N399/1000</f>
        <v>0</v>
      </c>
      <c r="Z609" s="128">
        <f>'Phase II Outputs'!O399/1000</f>
        <v>0</v>
      </c>
      <c r="AA609" s="128">
        <f>'Phase II Outputs'!P399/1000</f>
        <v>0</v>
      </c>
      <c r="AB609" s="128">
        <f>'Phase II Outputs'!Q399/1000</f>
        <v>0</v>
      </c>
      <c r="AC609" s="128">
        <f>'Phase II Outputs'!R399/1000</f>
        <v>0</v>
      </c>
      <c r="AD609" s="128">
        <f>'Phase II Outputs'!S399/1000</f>
        <v>-7.6499999999999989E-5</v>
      </c>
      <c r="AE609" s="128">
        <f>'Phase II Outputs'!T399/1000</f>
        <v>-0.12892103534261679</v>
      </c>
      <c r="AF609" s="128">
        <f>'Phase II Outputs'!U399/1000</f>
        <v>-0.14885503468808586</v>
      </c>
      <c r="AG609" s="128">
        <f>'Phase II Outputs'!V399/1000</f>
        <v>-0.14971151093396759</v>
      </c>
      <c r="AH609" s="128">
        <f>'Phase II Outputs'!W399/1000</f>
        <v>-0.15063190869939097</v>
      </c>
      <c r="AI609" s="128">
        <f>'Phase II Outputs'!X399/1000</f>
        <v>-0.15075289984603943</v>
      </c>
      <c r="AJ609" s="128">
        <f>'Phase II Outputs'!Y399/1000</f>
        <v>-0.15040053339108356</v>
      </c>
      <c r="AK609" s="128">
        <f>'Phase II Outputs'!Z399/1000</f>
        <v>-0.15004610810221436</v>
      </c>
      <c r="AL609" s="128">
        <f>'Phase II Outputs'!AA399/1000</f>
        <v>-0.14992580020803209</v>
      </c>
      <c r="AM609" s="128">
        <f>'Phase II Outputs'!AB399/1000</f>
        <v>-0.1497400642883579</v>
      </c>
      <c r="AN609" s="128">
        <f>'Phase II Outputs'!AC399/1000</f>
        <v>-0.14927223767177153</v>
      </c>
      <c r="AO609" s="128">
        <f>'Phase II Outputs'!AD399/1000</f>
        <v>-0.12974835447299859</v>
      </c>
      <c r="AP609" s="128">
        <f>'Phase II Outputs'!AE399/1000</f>
        <v>-0.1390587100418087</v>
      </c>
      <c r="AQ609" s="128">
        <f>'Phase II Outputs'!AF399/1000</f>
        <v>-0.13951228663046464</v>
      </c>
      <c r="AR609" s="128">
        <f>'Phase II Outputs'!AG399/1000</f>
        <v>-0.14111271431888656</v>
      </c>
      <c r="AS609" s="128">
        <f>'Phase II Outputs'!AH399/1000</f>
        <v>-0.14341764045083216</v>
      </c>
      <c r="AT609" s="128">
        <f>'Phase II Outputs'!AI399/1000</f>
        <v>-0.14480598286523008</v>
      </c>
      <c r="AU609" s="128">
        <f>'Phase II Outputs'!AJ399/1000</f>
        <v>-0.14791118244311327</v>
      </c>
      <c r="AV609" s="128">
        <f>'Phase II Outputs'!AK399/1000</f>
        <v>-0.14955374055641399</v>
      </c>
      <c r="AW609" s="128">
        <f>'Phase II Outputs'!AL399/1000</f>
        <v>-0.15135499732335483</v>
      </c>
      <c r="AX609" s="128">
        <f>'Phase II Outputs'!AM399/1000</f>
        <v>-0.15200064997418269</v>
      </c>
      <c r="AY609" s="128">
        <f>'Phase II Outputs'!AN399/1000</f>
        <v>-0.15246598038042833</v>
      </c>
      <c r="AZ609" s="128">
        <f>'Phase II Outputs'!AO399/1000</f>
        <v>-0.15387852730247878</v>
      </c>
      <c r="BA609" s="128">
        <f>'Phase II Outputs'!AP399/1000</f>
        <v>-0.15453142216060006</v>
      </c>
      <c r="BB609" s="128">
        <f>'Phase II Outputs'!AQ399/1000</f>
        <v>-0.15565614653440291</v>
      </c>
      <c r="BC609" s="128">
        <f>'Phase II Outputs'!AR399/1000</f>
        <v>-0.15759096431531636</v>
      </c>
      <c r="BD609" s="128">
        <f>'Phase II Outputs'!AS399/1000</f>
        <v>-0.15876363353884382</v>
      </c>
      <c r="BE609" s="128">
        <f>'Phase II Outputs'!AT399/1000</f>
        <v>-0.16095182908398745</v>
      </c>
      <c r="BF609" s="128">
        <f>'Phase II Outputs'!AU399/1000</f>
        <v>-0.16096517549270006</v>
      </c>
      <c r="BG609" s="128">
        <f>'Phase II Outputs'!AV399/1000</f>
        <v>-0.16302078936261702</v>
      </c>
      <c r="BH609" s="128">
        <f>'Phase II Outputs'!AW399/1000</f>
        <v>-0.16511751550993228</v>
      </c>
      <c r="BI609" s="128">
        <f>'Phase II Outputs'!AX399/1000</f>
        <v>-0.16554948050488577</v>
      </c>
      <c r="BJ609" s="128">
        <f>'Phase II Outputs'!AY399/1000</f>
        <v>-0.16770865485912742</v>
      </c>
      <c r="BK609" s="128">
        <f>'Phase II Outputs'!AZ399/1000</f>
        <v>-0.16991101270045389</v>
      </c>
      <c r="BL609" s="128">
        <f>'Phase II Outputs'!BA399/1000</f>
        <v>-0.1721574176986069</v>
      </c>
      <c r="BM609" s="128">
        <f>'Phase II Outputs'!BB399/1000</f>
        <v>-0.17444875079672298</v>
      </c>
      <c r="BN609" s="128">
        <f>'Phase II Outputs'!BC399/1000</f>
        <v>-2.5217770419662068E-3</v>
      </c>
      <c r="BO609" s="128">
        <f>'Phase II Outputs'!BD399/1000</f>
        <v>0</v>
      </c>
      <c r="BP609" s="128">
        <f>'Phase II Outputs'!BE399/1000</f>
        <v>0</v>
      </c>
      <c r="BQ609" s="128">
        <f>'Phase II Outputs'!BF399/1000</f>
        <v>0</v>
      </c>
    </row>
    <row r="610" spans="3:69" x14ac:dyDescent="0.3">
      <c r="P610" s="125" t="s">
        <v>103</v>
      </c>
      <c r="Q610" s="126"/>
      <c r="R610" s="127" t="s">
        <v>88</v>
      </c>
      <c r="S610" s="130">
        <f t="shared" si="65"/>
        <v>-10.502806245614561</v>
      </c>
      <c r="T610" s="126"/>
      <c r="U610" s="126"/>
      <c r="V610" s="126"/>
      <c r="W610" s="126"/>
      <c r="X610" s="130">
        <f t="shared" ref="X610:BQ610" si="69">SUM(X608:X609)</f>
        <v>0</v>
      </c>
      <c r="Y610" s="130">
        <f t="shared" si="69"/>
        <v>0</v>
      </c>
      <c r="Z610" s="130">
        <f t="shared" si="69"/>
        <v>0</v>
      </c>
      <c r="AA610" s="130">
        <f t="shared" si="69"/>
        <v>0</v>
      </c>
      <c r="AB610" s="130">
        <f t="shared" si="69"/>
        <v>0</v>
      </c>
      <c r="AC610" s="130">
        <f t="shared" si="69"/>
        <v>0</v>
      </c>
      <c r="AD610" s="130">
        <f t="shared" si="69"/>
        <v>-7.6499999999999989E-5</v>
      </c>
      <c r="AE610" s="130">
        <f t="shared" si="69"/>
        <v>-0.22095708225843025</v>
      </c>
      <c r="AF610" s="130">
        <f t="shared" si="69"/>
        <v>-0.29066360282468579</v>
      </c>
      <c r="AG610" s="130">
        <f t="shared" si="69"/>
        <v>-0.29234880104527994</v>
      </c>
      <c r="AH610" s="130">
        <f t="shared" si="69"/>
        <v>-0.29409754551156458</v>
      </c>
      <c r="AI610" s="130">
        <f t="shared" si="69"/>
        <v>-0.29431299844453268</v>
      </c>
      <c r="AJ610" s="130">
        <f t="shared" si="69"/>
        <v>-0.29359133834231949</v>
      </c>
      <c r="AK610" s="130">
        <f t="shared" si="69"/>
        <v>-0.2928941024292348</v>
      </c>
      <c r="AL610" s="130">
        <f t="shared" si="69"/>
        <v>-0.29273604436822798</v>
      </c>
      <c r="AM610" s="130">
        <f t="shared" si="69"/>
        <v>-0.29231959857584189</v>
      </c>
      <c r="AN610" s="130">
        <f t="shared" si="69"/>
        <v>-0.29145464023922452</v>
      </c>
      <c r="AO610" s="130">
        <f t="shared" si="69"/>
        <v>-0.25918446920211707</v>
      </c>
      <c r="AP610" s="130">
        <f t="shared" si="69"/>
        <v>-0.27375076944774523</v>
      </c>
      <c r="AQ610" s="130">
        <f t="shared" si="69"/>
        <v>-0.27457939419754152</v>
      </c>
      <c r="AR610" s="130">
        <f t="shared" si="69"/>
        <v>-0.27772925630472534</v>
      </c>
      <c r="AS610" s="130">
        <f t="shared" si="69"/>
        <v>-0.28219971556143258</v>
      </c>
      <c r="AT610" s="130">
        <f t="shared" si="69"/>
        <v>-0.28499811745349241</v>
      </c>
      <c r="AU610" s="130">
        <f t="shared" si="69"/>
        <v>-0.29117773343039299</v>
      </c>
      <c r="AV610" s="130">
        <f t="shared" si="69"/>
        <v>-0.29434235846715329</v>
      </c>
      <c r="AW610" s="130">
        <f t="shared" si="69"/>
        <v>-0.29785267839512675</v>
      </c>
      <c r="AX610" s="130">
        <f t="shared" si="69"/>
        <v>-0.29919319810421929</v>
      </c>
      <c r="AY610" s="130">
        <f t="shared" si="69"/>
        <v>-0.30007404752443234</v>
      </c>
      <c r="AZ610" s="130">
        <f t="shared" si="69"/>
        <v>-0.30281875270112846</v>
      </c>
      <c r="BA610" s="130">
        <f t="shared" si="69"/>
        <v>-0.30406798661557499</v>
      </c>
      <c r="BB610" s="130">
        <f t="shared" si="69"/>
        <v>-0.30638863200993216</v>
      </c>
      <c r="BC610" s="130">
        <f t="shared" si="69"/>
        <v>-0.31023333760509908</v>
      </c>
      <c r="BD610" s="130">
        <f t="shared" si="69"/>
        <v>-0.31239568636970472</v>
      </c>
      <c r="BE610" s="130">
        <f t="shared" si="69"/>
        <v>-0.31677536647311372</v>
      </c>
      <c r="BF610" s="130">
        <f t="shared" si="69"/>
        <v>-0.3168016340435732</v>
      </c>
      <c r="BG610" s="130">
        <f t="shared" si="69"/>
        <v>-0.32084736524573532</v>
      </c>
      <c r="BH610" s="130">
        <f t="shared" si="69"/>
        <v>-0.32497401107194068</v>
      </c>
      <c r="BI610" s="130">
        <f t="shared" si="69"/>
        <v>-0.3258241776737042</v>
      </c>
      <c r="BJ610" s="130">
        <f t="shared" si="69"/>
        <v>-0.33007373017172109</v>
      </c>
      <c r="BK610" s="130">
        <f t="shared" si="69"/>
        <v>-0.33440827371969828</v>
      </c>
      <c r="BL610" s="130">
        <f t="shared" si="69"/>
        <v>-0.3388295081386351</v>
      </c>
      <c r="BM610" s="130">
        <f t="shared" si="69"/>
        <v>-0.34333916724595059</v>
      </c>
      <c r="BN610" s="130">
        <f t="shared" si="69"/>
        <v>-2.4494624401329313E-2</v>
      </c>
      <c r="BO610" s="130">
        <f t="shared" si="69"/>
        <v>0</v>
      </c>
      <c r="BP610" s="130">
        <f t="shared" si="69"/>
        <v>0</v>
      </c>
      <c r="BQ610" s="130">
        <f t="shared" si="69"/>
        <v>0</v>
      </c>
    </row>
    <row r="611" spans="3:69" x14ac:dyDescent="0.3">
      <c r="P611" s="120" t="s">
        <v>95</v>
      </c>
      <c r="Q611" s="121"/>
      <c r="R611" s="122" t="s">
        <v>88</v>
      </c>
      <c r="S611" s="131">
        <f t="shared" si="65"/>
        <v>389.74570115405248</v>
      </c>
      <c r="T611" s="121"/>
      <c r="U611" s="121"/>
      <c r="V611" s="121"/>
      <c r="W611" s="123"/>
      <c r="X611" s="132">
        <f t="shared" ref="X611:BQ611" si="70">X601+X604+X607+X610</f>
        <v>0</v>
      </c>
      <c r="Y611" s="132">
        <f t="shared" si="70"/>
        <v>0</v>
      </c>
      <c r="Z611" s="132">
        <f t="shared" si="70"/>
        <v>0</v>
      </c>
      <c r="AA611" s="132">
        <f t="shared" si="70"/>
        <v>0</v>
      </c>
      <c r="AB611" s="132">
        <f t="shared" si="70"/>
        <v>0</v>
      </c>
      <c r="AC611" s="132">
        <f t="shared" si="70"/>
        <v>0</v>
      </c>
      <c r="AD611" s="132">
        <f t="shared" si="70"/>
        <v>-7.6499999999999989E-5</v>
      </c>
      <c r="AE611" s="132">
        <f t="shared" si="70"/>
        <v>5.83043521553238</v>
      </c>
      <c r="AF611" s="132">
        <f t="shared" si="70"/>
        <v>8.0563312209603239</v>
      </c>
      <c r="AG611" s="132">
        <f t="shared" si="70"/>
        <v>8.1488831273458402</v>
      </c>
      <c r="AH611" s="132">
        <f t="shared" si="70"/>
        <v>8.2236935242670643</v>
      </c>
      <c r="AI611" s="132">
        <f t="shared" si="70"/>
        <v>8.2308830156243644</v>
      </c>
      <c r="AJ611" s="132">
        <f t="shared" si="70"/>
        <v>8.1739791915891669</v>
      </c>
      <c r="AK611" s="132">
        <f t="shared" si="70"/>
        <v>8.124899880978548</v>
      </c>
      <c r="AL611" s="132">
        <f t="shared" si="70"/>
        <v>8.098409628257345</v>
      </c>
      <c r="AM611" s="132">
        <f t="shared" si="70"/>
        <v>8.0552917588823849</v>
      </c>
      <c r="AN611" s="132">
        <f t="shared" si="70"/>
        <v>8.0001506398375426</v>
      </c>
      <c r="AO611" s="132">
        <f t="shared" si="70"/>
        <v>9.1103977320782246</v>
      </c>
      <c r="AP611" s="132">
        <f t="shared" si="70"/>
        <v>10.333736822807094</v>
      </c>
      <c r="AQ611" s="132">
        <f t="shared" si="70"/>
        <v>10.343695668252625</v>
      </c>
      <c r="AR611" s="132">
        <f t="shared" si="70"/>
        <v>10.535609964640932</v>
      </c>
      <c r="AS611" s="132">
        <f t="shared" si="70"/>
        <v>10.83304539715081</v>
      </c>
      <c r="AT611" s="132">
        <f t="shared" si="70"/>
        <v>11.014556877234442</v>
      </c>
      <c r="AU611" s="132">
        <f t="shared" si="70"/>
        <v>11.402017794683072</v>
      </c>
      <c r="AV611" s="132">
        <f t="shared" si="70"/>
        <v>11.578911539542045</v>
      </c>
      <c r="AW611" s="132">
        <f t="shared" si="70"/>
        <v>11.811451431941263</v>
      </c>
      <c r="AX611" s="132">
        <f t="shared" si="70"/>
        <v>11.90656198777037</v>
      </c>
      <c r="AY611" s="132">
        <f t="shared" si="70"/>
        <v>12.036192589995434</v>
      </c>
      <c r="AZ611" s="132">
        <f t="shared" si="70"/>
        <v>12.21850450791684</v>
      </c>
      <c r="BA611" s="132">
        <f t="shared" si="70"/>
        <v>12.310303426928884</v>
      </c>
      <c r="BB611" s="132">
        <f t="shared" si="70"/>
        <v>12.476562800246709</v>
      </c>
      <c r="BC611" s="132">
        <f t="shared" si="70"/>
        <v>12.721721801572196</v>
      </c>
      <c r="BD611" s="132">
        <f t="shared" si="70"/>
        <v>12.930628491958089</v>
      </c>
      <c r="BE611" s="132">
        <f t="shared" si="70"/>
        <v>13.232913062185302</v>
      </c>
      <c r="BF611" s="132">
        <f t="shared" si="70"/>
        <v>13.235951344501776</v>
      </c>
      <c r="BG611" s="132">
        <f t="shared" si="70"/>
        <v>13.502960672870524</v>
      </c>
      <c r="BH611" s="132">
        <f t="shared" si="70"/>
        <v>13.775310187806641</v>
      </c>
      <c r="BI611" s="132">
        <f t="shared" si="70"/>
        <v>13.909707645153302</v>
      </c>
      <c r="BJ611" s="132">
        <f t="shared" si="70"/>
        <v>14.190168729111829</v>
      </c>
      <c r="BK611" s="132">
        <f t="shared" si="70"/>
        <v>14.476239034749522</v>
      </c>
      <c r="BL611" s="132">
        <f t="shared" si="70"/>
        <v>14.768030746499969</v>
      </c>
      <c r="BM611" s="132">
        <f t="shared" si="70"/>
        <v>15.065658292485425</v>
      </c>
      <c r="BN611" s="132">
        <f t="shared" si="70"/>
        <v>1.0819819006942348</v>
      </c>
      <c r="BO611" s="132">
        <f t="shared" si="70"/>
        <v>0</v>
      </c>
      <c r="BP611" s="132">
        <f t="shared" si="70"/>
        <v>0</v>
      </c>
      <c r="BQ611" s="132">
        <f t="shared" si="70"/>
        <v>0</v>
      </c>
    </row>
    <row r="618" spans="3:69" x14ac:dyDescent="0.3">
      <c r="C618" s="115">
        <f>+MAX($B$10:C617)+0.1</f>
        <v>7.2999999999999989</v>
      </c>
      <c r="D618" s="114" t="s">
        <v>26</v>
      </c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  <c r="AR618" s="116"/>
      <c r="AS618" s="116"/>
      <c r="AT618" s="116"/>
      <c r="AU618" s="116"/>
      <c r="AV618" s="116"/>
      <c r="AW618" s="116"/>
      <c r="AX618" s="116"/>
      <c r="AY618" s="116"/>
      <c r="AZ618" s="116"/>
      <c r="BA618" s="116"/>
      <c r="BB618" s="116"/>
      <c r="BC618" s="116"/>
      <c r="BD618" s="116"/>
      <c r="BE618" s="116"/>
      <c r="BF618" s="116"/>
      <c r="BG618" s="116"/>
      <c r="BH618" s="116"/>
      <c r="BI618" s="116"/>
      <c r="BJ618" s="116"/>
      <c r="BK618" s="116"/>
      <c r="BL618" s="116"/>
      <c r="BM618" s="116"/>
      <c r="BN618" s="116"/>
      <c r="BO618" s="116"/>
      <c r="BP618" s="116"/>
      <c r="BQ618" s="116"/>
    </row>
    <row r="620" spans="3:69" x14ac:dyDescent="0.3">
      <c r="P620" s="118" t="s">
        <v>108</v>
      </c>
      <c r="Q620" s="110" t="s">
        <v>58</v>
      </c>
      <c r="R620" s="119" t="s">
        <v>88</v>
      </c>
      <c r="S620" s="129">
        <f>SUM(X620:BQ620)</f>
        <v>163.71715776471621</v>
      </c>
      <c r="X620" s="128">
        <f>'Phase II Outputs'!M471/1000</f>
        <v>0</v>
      </c>
      <c r="Y620" s="128">
        <f>'Phase II Outputs'!N471/1000</f>
        <v>0</v>
      </c>
      <c r="Z620" s="128">
        <f>'Phase II Outputs'!O471/1000</f>
        <v>0</v>
      </c>
      <c r="AA620" s="128">
        <f>'Phase II Outputs'!P471/1000</f>
        <v>0</v>
      </c>
      <c r="AB620" s="128">
        <f>'Phase II Outputs'!Q471/1000</f>
        <v>0</v>
      </c>
      <c r="AC620" s="128">
        <f>'Phase II Outputs'!R471/1000</f>
        <v>0</v>
      </c>
      <c r="AD620" s="128">
        <f>'Phase II Outputs'!S471/1000</f>
        <v>0</v>
      </c>
      <c r="AE620" s="128">
        <f>'Phase II Outputs'!T471/1000</f>
        <v>2.0398508808261702</v>
      </c>
      <c r="AF620" s="128">
        <f>'Phase II Outputs'!U471/1000</f>
        <v>3.4658565745657897</v>
      </c>
      <c r="AG620" s="128">
        <f>'Phase II Outputs'!V471/1000</f>
        <v>3.5029186225817628</v>
      </c>
      <c r="AH620" s="128">
        <f>'Phase II Outputs'!W471/1000</f>
        <v>3.5301013304094924</v>
      </c>
      <c r="AI620" s="128">
        <f>'Phase II Outputs'!X471/1000</f>
        <v>3.5243428971067554</v>
      </c>
      <c r="AJ620" s="128">
        <f>'Phase II Outputs'!Y471/1000</f>
        <v>3.4453298054872916</v>
      </c>
      <c r="AK620" s="128">
        <f>'Phase II Outputs'!Z471/1000</f>
        <v>3.3973453139596868</v>
      </c>
      <c r="AL620" s="128">
        <f>'Phase II Outputs'!AA471/1000</f>
        <v>3.3753266028368127</v>
      </c>
      <c r="AM620" s="128">
        <f>'Phase II Outputs'!AB471/1000</f>
        <v>3.3424624958553042</v>
      </c>
      <c r="AN620" s="128">
        <f>'Phase II Outputs'!AC471/1000</f>
        <v>3.3054164632645326</v>
      </c>
      <c r="AO620" s="128">
        <f>'Phase II Outputs'!AD471/1000</f>
        <v>3.8202257718694939</v>
      </c>
      <c r="AP620" s="128">
        <f>'Phase II Outputs'!AE471/1000</f>
        <v>4.4131008700695853</v>
      </c>
      <c r="AQ620" s="128">
        <f>'Phase II Outputs'!AF471/1000</f>
        <v>4.4047087034452863</v>
      </c>
      <c r="AR620" s="128">
        <f>'Phase II Outputs'!AG471/1000</f>
        <v>4.4868091600064011</v>
      </c>
      <c r="AS620" s="128">
        <f>'Phase II Outputs'!AH471/1000</f>
        <v>4.6192835889521353</v>
      </c>
      <c r="AT620" s="128">
        <f>'Phase II Outputs'!AI471/1000</f>
        <v>4.6689753021834752</v>
      </c>
      <c r="AU620" s="128">
        <f>'Phase II Outputs'!AJ471/1000</f>
        <v>4.8378295062245646</v>
      </c>
      <c r="AV620" s="128">
        <f>'Phase II Outputs'!AK471/1000</f>
        <v>4.9094086477404888</v>
      </c>
      <c r="AW620" s="128">
        <f>'Phase II Outputs'!AL471/1000</f>
        <v>5.0087336642594904</v>
      </c>
      <c r="AX620" s="128">
        <f>'Phase II Outputs'!AM471/1000</f>
        <v>5.0422790067159236</v>
      </c>
      <c r="AY620" s="128">
        <f>'Phase II Outputs'!AN471/1000</f>
        <v>5.0729398804117407</v>
      </c>
      <c r="AZ620" s="128">
        <f>'Phase II Outputs'!AO471/1000</f>
        <v>5.1404779929135804</v>
      </c>
      <c r="BA620" s="128">
        <f>'Phase II Outputs'!AP471/1000</f>
        <v>5.168878563329212</v>
      </c>
      <c r="BB620" s="128">
        <f>'Phase II Outputs'!AQ471/1000</f>
        <v>5.2365301966459308</v>
      </c>
      <c r="BC620" s="128">
        <f>'Phase II Outputs'!AR471/1000</f>
        <v>5.3412304474511103</v>
      </c>
      <c r="BD620" s="128">
        <f>'Phase II Outputs'!AS471/1000</f>
        <v>5.4239459999484083</v>
      </c>
      <c r="BE620" s="128">
        <f>'Phase II Outputs'!AT471/1000</f>
        <v>5.5568385939181866</v>
      </c>
      <c r="BF620" s="128">
        <f>'Phase II Outputs'!AU471/1000</f>
        <v>5.5406480655650228</v>
      </c>
      <c r="BG620" s="128">
        <f>'Phase II Outputs'!AV471/1000</f>
        <v>5.6539526387150962</v>
      </c>
      <c r="BH620" s="128">
        <f>'Phase II Outputs'!AW471/1000</f>
        <v>5.769523303328171</v>
      </c>
      <c r="BI620" s="128">
        <f>'Phase II Outputs'!AX471/1000</f>
        <v>5.7709649776023833</v>
      </c>
      <c r="BJ620" s="128">
        <f>'Phase II Outputs'!AY471/1000</f>
        <v>5.8735415953731023</v>
      </c>
      <c r="BK620" s="128">
        <f>'Phase II Outputs'!AZ471/1000</f>
        <v>5.9934925430801655</v>
      </c>
      <c r="BL620" s="128">
        <f>'Phase II Outputs'!BA471/1000</f>
        <v>6.1158425097413707</v>
      </c>
      <c r="BM620" s="128">
        <f>'Phase II Outputs'!BB471/1000</f>
        <v>6.240639475735799</v>
      </c>
      <c r="BN620" s="128">
        <f>'Phase II Outputs'!BC471/1000</f>
        <v>0.67740577259648171</v>
      </c>
      <c r="BO620" s="128">
        <f>'Phase II Outputs'!BD471/1000</f>
        <v>0</v>
      </c>
      <c r="BP620" s="128">
        <f>'Phase II Outputs'!BE471/1000</f>
        <v>0</v>
      </c>
      <c r="BQ620" s="128">
        <f>'Phase II Outputs'!BF471/1000</f>
        <v>0</v>
      </c>
    </row>
    <row r="621" spans="3:69" x14ac:dyDescent="0.3">
      <c r="P621" s="118" t="s">
        <v>109</v>
      </c>
      <c r="Q621" s="110" t="s">
        <v>59</v>
      </c>
      <c r="R621" s="119" t="s">
        <v>88</v>
      </c>
      <c r="S621" s="129">
        <f>SUM(X621:BQ621)</f>
        <v>166.46163564731418</v>
      </c>
      <c r="X621" s="128">
        <f>'Phase II Outputs'!M473/1000</f>
        <v>0</v>
      </c>
      <c r="Y621" s="128">
        <f>'Phase II Outputs'!N473/1000</f>
        <v>0</v>
      </c>
      <c r="Z621" s="128">
        <f>'Phase II Outputs'!O473/1000</f>
        <v>0</v>
      </c>
      <c r="AA621" s="128">
        <f>'Phase II Outputs'!P473/1000</f>
        <v>0</v>
      </c>
      <c r="AB621" s="128">
        <f>'Phase II Outputs'!Q473/1000</f>
        <v>0</v>
      </c>
      <c r="AC621" s="128">
        <f>'Phase II Outputs'!R473/1000</f>
        <v>0</v>
      </c>
      <c r="AD621" s="128">
        <f>'Phase II Outputs'!S473/1000</f>
        <v>-7.6499999999999989E-5</v>
      </c>
      <c r="AE621" s="128">
        <f>'Phase II Outputs'!T473/1000</f>
        <v>2.928523713473004</v>
      </c>
      <c r="AF621" s="128">
        <f>'Phase II Outputs'!U473/1000</f>
        <v>3.5486528960863946</v>
      </c>
      <c r="AG621" s="128">
        <f>'Phase II Outputs'!V473/1000</f>
        <v>3.5862013194497733</v>
      </c>
      <c r="AH621" s="128">
        <f>'Phase II Outputs'!W473/1000</f>
        <v>3.6155287448369799</v>
      </c>
      <c r="AI621" s="128">
        <f>'Phase II Outputs'!X473/1000</f>
        <v>3.6098104005166061</v>
      </c>
      <c r="AJ621" s="128">
        <f>'Phase II Outputs'!Y473/1000</f>
        <v>3.5146642345498722</v>
      </c>
      <c r="AK621" s="128">
        <f>'Phase II Outputs'!Z473/1000</f>
        <v>3.4729460930930753</v>
      </c>
      <c r="AL621" s="128">
        <f>'Phase II Outputs'!AA473/1000</f>
        <v>3.44627738201623</v>
      </c>
      <c r="AM621" s="128">
        <f>'Phase II Outputs'!AB473/1000</f>
        <v>3.413382506754695</v>
      </c>
      <c r="AN621" s="128">
        <f>'Phase II Outputs'!AC473/1000</f>
        <v>3.3721934851751767</v>
      </c>
      <c r="AO621" s="128">
        <f>'Phase II Outputs'!AD473/1000</f>
        <v>3.8981084919942877</v>
      </c>
      <c r="AP621" s="128">
        <f>'Phase II Outputs'!AE473/1000</f>
        <v>4.4946920328724227</v>
      </c>
      <c r="AQ621" s="128">
        <f>'Phase II Outputs'!AF473/1000</f>
        <v>4.4874191665449521</v>
      </c>
      <c r="AR621" s="128">
        <f>'Phase II Outputs'!AG473/1000</f>
        <v>4.5710966504068979</v>
      </c>
      <c r="AS621" s="128">
        <f>'Phase II Outputs'!AH473/1000</f>
        <v>4.7093985708864894</v>
      </c>
      <c r="AT621" s="128">
        <f>'Phase II Outputs'!AI473/1000</f>
        <v>4.7464748704040467</v>
      </c>
      <c r="AU621" s="128">
        <f>'Phase II Outputs'!AJ473/1000</f>
        <v>4.922790860241542</v>
      </c>
      <c r="AV621" s="128">
        <f>'Phase II Outputs'!AK473/1000</f>
        <v>4.9981725150202498</v>
      </c>
      <c r="AW621" s="128">
        <f>'Phase II Outputs'!AL473/1000</f>
        <v>5.1008557833648416</v>
      </c>
      <c r="AX621" s="128">
        <f>'Phase II Outputs'!AM473/1000</f>
        <v>5.1312787570511755</v>
      </c>
      <c r="AY621" s="128">
        <f>'Phase II Outputs'!AN473/1000</f>
        <v>5.143226183071036</v>
      </c>
      <c r="AZ621" s="128">
        <f>'Phase II Outputs'!AO473/1000</f>
        <v>5.2150886354334292</v>
      </c>
      <c r="BA621" s="128">
        <f>'Phase II Outputs'!AP473/1000</f>
        <v>5.2441232264384414</v>
      </c>
      <c r="BB621" s="128">
        <f>'Phase II Outputs'!AQ473/1000</f>
        <v>5.307679933696325</v>
      </c>
      <c r="BC621" s="128">
        <f>'Phase II Outputs'!AR473/1000</f>
        <v>5.4123866308185438</v>
      </c>
      <c r="BD621" s="128">
        <f>'Phase II Outputs'!AS473/1000</f>
        <v>5.5021106742410888</v>
      </c>
      <c r="BE621" s="128">
        <f>'Phase II Outputs'!AT473/1000</f>
        <v>5.634306214143149</v>
      </c>
      <c r="BF621" s="128">
        <f>'Phase II Outputs'!AU473/1000</f>
        <v>5.6155946597303084</v>
      </c>
      <c r="BG621" s="128">
        <f>'Phase II Outputs'!AV473/1000</f>
        <v>5.7306002425648526</v>
      </c>
      <c r="BH621" s="128">
        <f>'Phase II Outputs'!AW473/1000</f>
        <v>5.847905937056086</v>
      </c>
      <c r="BI621" s="128">
        <f>'Phase II Outputs'!AX473/1000</f>
        <v>5.8122658650869052</v>
      </c>
      <c r="BJ621" s="128">
        <f>'Phase II Outputs'!AY473/1000</f>
        <v>5.9233891428907883</v>
      </c>
      <c r="BK621" s="128">
        <f>'Phase II Outputs'!AZ473/1000</f>
        <v>6.0445387410044598</v>
      </c>
      <c r="BL621" s="128">
        <f>'Phase II Outputs'!BA473/1000</f>
        <v>6.1681113310804054</v>
      </c>
      <c r="BM621" s="128">
        <f>'Phase II Outputs'!BB473/1000</f>
        <v>6.2941553729578699</v>
      </c>
      <c r="BN621" s="128">
        <f>'Phase II Outputs'!BC473/1000</f>
        <v>-2.239117638264176E-3</v>
      </c>
      <c r="BO621" s="128">
        <f>'Phase II Outputs'!BD473/1000</f>
        <v>0</v>
      </c>
      <c r="BP621" s="128">
        <f>'Phase II Outputs'!BE473/1000</f>
        <v>0</v>
      </c>
      <c r="BQ621" s="128">
        <f>'Phase II Outputs'!BF473/1000</f>
        <v>0</v>
      </c>
    </row>
    <row r="622" spans="3:69" x14ac:dyDescent="0.3">
      <c r="P622" s="120" t="s">
        <v>91</v>
      </c>
      <c r="Q622" s="121"/>
      <c r="R622" s="122" t="s">
        <v>88</v>
      </c>
      <c r="S622" s="131">
        <f>SUM(X622:BQ622)</f>
        <v>330.1787934120303</v>
      </c>
      <c r="T622" s="121"/>
      <c r="U622" s="121"/>
      <c r="V622" s="121"/>
      <c r="W622" s="123"/>
      <c r="X622" s="132">
        <f t="shared" ref="X622:BQ622" si="71">SUM(X620:X621)</f>
        <v>0</v>
      </c>
      <c r="Y622" s="132">
        <f t="shared" si="71"/>
        <v>0</v>
      </c>
      <c r="Z622" s="132">
        <f t="shared" si="71"/>
        <v>0</v>
      </c>
      <c r="AA622" s="132">
        <f t="shared" si="71"/>
        <v>0</v>
      </c>
      <c r="AB622" s="132">
        <f t="shared" si="71"/>
        <v>0</v>
      </c>
      <c r="AC622" s="132">
        <f t="shared" si="71"/>
        <v>0</v>
      </c>
      <c r="AD622" s="132">
        <f t="shared" si="71"/>
        <v>-7.6499999999999989E-5</v>
      </c>
      <c r="AE622" s="132">
        <f t="shared" si="71"/>
        <v>4.9683745942991742</v>
      </c>
      <c r="AF622" s="132">
        <f t="shared" si="71"/>
        <v>7.0145094706521842</v>
      </c>
      <c r="AG622" s="132">
        <f t="shared" si="71"/>
        <v>7.0891199420315356</v>
      </c>
      <c r="AH622" s="132">
        <f t="shared" si="71"/>
        <v>7.1456300752464728</v>
      </c>
      <c r="AI622" s="132">
        <f t="shared" si="71"/>
        <v>7.1341532976233619</v>
      </c>
      <c r="AJ622" s="132">
        <f t="shared" si="71"/>
        <v>6.9599940400371638</v>
      </c>
      <c r="AK622" s="132">
        <f t="shared" si="71"/>
        <v>6.8702914070527621</v>
      </c>
      <c r="AL622" s="132">
        <f t="shared" si="71"/>
        <v>6.8216039848530432</v>
      </c>
      <c r="AM622" s="132">
        <f t="shared" si="71"/>
        <v>6.7558450026099992</v>
      </c>
      <c r="AN622" s="132">
        <f t="shared" si="71"/>
        <v>6.6776099484397093</v>
      </c>
      <c r="AO622" s="132">
        <f t="shared" si="71"/>
        <v>7.7183342638637811</v>
      </c>
      <c r="AP622" s="132">
        <f t="shared" si="71"/>
        <v>8.907792902942008</v>
      </c>
      <c r="AQ622" s="132">
        <f t="shared" si="71"/>
        <v>8.8921278699902384</v>
      </c>
      <c r="AR622" s="132">
        <f t="shared" si="71"/>
        <v>9.057905810413299</v>
      </c>
      <c r="AS622" s="132">
        <f t="shared" si="71"/>
        <v>9.3286821598386247</v>
      </c>
      <c r="AT622" s="132">
        <f t="shared" si="71"/>
        <v>9.4154501725875228</v>
      </c>
      <c r="AU622" s="132">
        <f t="shared" si="71"/>
        <v>9.7606203664661066</v>
      </c>
      <c r="AV622" s="132">
        <f t="shared" si="71"/>
        <v>9.9075811627607386</v>
      </c>
      <c r="AW622" s="132">
        <f t="shared" si="71"/>
        <v>10.109589447624332</v>
      </c>
      <c r="AX622" s="132">
        <f t="shared" si="71"/>
        <v>10.1735577637671</v>
      </c>
      <c r="AY622" s="132">
        <f t="shared" si="71"/>
        <v>10.216166063482778</v>
      </c>
      <c r="AZ622" s="132">
        <f t="shared" si="71"/>
        <v>10.35556662834701</v>
      </c>
      <c r="BA622" s="132">
        <f t="shared" si="71"/>
        <v>10.413001789767653</v>
      </c>
      <c r="BB622" s="132">
        <f t="shared" si="71"/>
        <v>10.544210130342256</v>
      </c>
      <c r="BC622" s="132">
        <f t="shared" si="71"/>
        <v>10.753617078269654</v>
      </c>
      <c r="BD622" s="132">
        <f t="shared" si="71"/>
        <v>10.926056674189496</v>
      </c>
      <c r="BE622" s="132">
        <f t="shared" si="71"/>
        <v>11.191144808061335</v>
      </c>
      <c r="BF622" s="132">
        <f t="shared" si="71"/>
        <v>11.156242725295332</v>
      </c>
      <c r="BG622" s="132">
        <f t="shared" si="71"/>
        <v>11.384552881279948</v>
      </c>
      <c r="BH622" s="132">
        <f t="shared" si="71"/>
        <v>11.617429240384258</v>
      </c>
      <c r="BI622" s="132">
        <f t="shared" si="71"/>
        <v>11.583230842689289</v>
      </c>
      <c r="BJ622" s="132">
        <f t="shared" si="71"/>
        <v>11.796930738263891</v>
      </c>
      <c r="BK622" s="132">
        <f t="shared" si="71"/>
        <v>12.038031284084624</v>
      </c>
      <c r="BL622" s="132">
        <f t="shared" si="71"/>
        <v>12.283953840821777</v>
      </c>
      <c r="BM622" s="132">
        <f t="shared" si="71"/>
        <v>12.534794848693668</v>
      </c>
      <c r="BN622" s="132">
        <f t="shared" si="71"/>
        <v>0.67516665495821759</v>
      </c>
      <c r="BO622" s="132">
        <f t="shared" si="71"/>
        <v>0</v>
      </c>
      <c r="BP622" s="132">
        <f t="shared" si="71"/>
        <v>0</v>
      </c>
      <c r="BQ622" s="132">
        <f t="shared" si="71"/>
        <v>0</v>
      </c>
    </row>
    <row r="639" spans="3:69" x14ac:dyDescent="0.3">
      <c r="C639" s="115">
        <f>+MAX($B$10:C638)+0.1</f>
        <v>7.3999999999999986</v>
      </c>
      <c r="D639" s="114" t="s">
        <v>75</v>
      </c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  <c r="AL639" s="116"/>
      <c r="AM639" s="116"/>
      <c r="AN639" s="116"/>
      <c r="AO639" s="116"/>
      <c r="AP639" s="116"/>
      <c r="AQ639" s="116"/>
      <c r="AR639" s="116"/>
      <c r="AS639" s="116"/>
      <c r="AT639" s="116"/>
      <c r="AU639" s="116"/>
      <c r="AV639" s="116"/>
      <c r="AW639" s="116"/>
      <c r="AX639" s="116"/>
      <c r="AY639" s="116"/>
      <c r="AZ639" s="116"/>
      <c r="BA639" s="116"/>
      <c r="BB639" s="116"/>
      <c r="BC639" s="116"/>
      <c r="BD639" s="116"/>
      <c r="BE639" s="116"/>
      <c r="BF639" s="116"/>
      <c r="BG639" s="116"/>
      <c r="BH639" s="116"/>
      <c r="BI639" s="116"/>
      <c r="BJ639" s="116"/>
      <c r="BK639" s="116"/>
      <c r="BL639" s="116"/>
      <c r="BM639" s="116"/>
      <c r="BN639" s="116"/>
      <c r="BO639" s="116"/>
      <c r="BP639" s="116"/>
      <c r="BQ639" s="116"/>
    </row>
    <row r="641" spans="16:69" x14ac:dyDescent="0.3">
      <c r="P641" s="118" t="s">
        <v>108</v>
      </c>
      <c r="Q641" s="110" t="s">
        <v>58</v>
      </c>
      <c r="R641" s="119" t="s">
        <v>88</v>
      </c>
      <c r="S641" s="129">
        <f>SUM(X641:BQ641)</f>
        <v>27.901553839180401</v>
      </c>
      <c r="X641" s="128">
        <f>-'Phase II Outputs'!M541/1000</f>
        <v>0</v>
      </c>
      <c r="Y641" s="128">
        <f>-'Phase II Outputs'!N541/1000</f>
        <v>0</v>
      </c>
      <c r="Z641" s="128">
        <f>-'Phase II Outputs'!O541/1000</f>
        <v>0</v>
      </c>
      <c r="AA641" s="128">
        <f>-'Phase II Outputs'!P541/1000</f>
        <v>0</v>
      </c>
      <c r="AB641" s="128">
        <f>-'Phase II Outputs'!Q541/1000</f>
        <v>0</v>
      </c>
      <c r="AC641" s="128">
        <f>-'Phase II Outputs'!R541/1000</f>
        <v>0</v>
      </c>
      <c r="AD641" s="128">
        <f>-'Phase II Outputs'!S541/1000</f>
        <v>0</v>
      </c>
      <c r="AE641" s="128">
        <f>-'Phase II Outputs'!T541/1000</f>
        <v>0.36482534181915038</v>
      </c>
      <c r="AF641" s="128">
        <f>-'Phase II Outputs'!U541/1000</f>
        <v>0.49075266217126695</v>
      </c>
      <c r="AG641" s="128">
        <f>-'Phase II Outputs'!V541/1000</f>
        <v>0.4992027154146923</v>
      </c>
      <c r="AH641" s="128">
        <f>-'Phase II Outputs'!W541/1000</f>
        <v>0.50782176972298609</v>
      </c>
      <c r="AI641" s="128">
        <f>-'Phase II Outputs'!X541/1000</f>
        <v>0.51661320511744602</v>
      </c>
      <c r="AJ641" s="128">
        <f>-'Phase II Outputs'!Y541/1000</f>
        <v>0.56714670006815027</v>
      </c>
      <c r="AK641" s="128">
        <f>-'Phase II Outputs'!Z541/1000</f>
        <v>0.59100019767634615</v>
      </c>
      <c r="AL641" s="128">
        <f>-'Phase II Outputs'!AA541/1000</f>
        <v>0.60145520162987309</v>
      </c>
      <c r="AM641" s="128">
        <f>-'Phase II Outputs'!AB541/1000</f>
        <v>0.61211930566247064</v>
      </c>
      <c r="AN641" s="128">
        <f>-'Phase II Outputs'!AC541/1000</f>
        <v>0.62299669177572015</v>
      </c>
      <c r="AO641" s="128">
        <f>-'Phase II Outputs'!AD541/1000</f>
        <v>0.65325326927993388</v>
      </c>
      <c r="AP641" s="128">
        <f>-'Phase II Outputs'!AE541/1000</f>
        <v>0.67134983971566564</v>
      </c>
      <c r="AQ641" s="128">
        <f>-'Phase II Outputs'!AF541/1000</f>
        <v>0.68341183650997916</v>
      </c>
      <c r="AR641" s="128">
        <f>-'Phase II Outputs'!AG541/1000</f>
        <v>0.69571507324017878</v>
      </c>
      <c r="AS641" s="128">
        <f>-'Phase II Outputs'!AH541/1000</f>
        <v>0.70826437470498227</v>
      </c>
      <c r="AT641" s="128">
        <f>-'Phase II Outputs'!AI541/1000</f>
        <v>0.74914554001929679</v>
      </c>
      <c r="AU641" s="128">
        <f>-'Phase II Outputs'!AJ541/1000</f>
        <v>0.77224151292612764</v>
      </c>
      <c r="AV641" s="128">
        <f>-'Phase II Outputs'!AK541/1000</f>
        <v>0.78632134318465019</v>
      </c>
      <c r="AW641" s="128">
        <f>-'Phase II Outputs'!AL541/1000</f>
        <v>0.80068277004834321</v>
      </c>
      <c r="AX641" s="128">
        <f>-'Phase II Outputs'!AM541/1000</f>
        <v>0.81533142544931003</v>
      </c>
      <c r="AY641" s="128">
        <f>-'Phase II Outputs'!AN541/1000</f>
        <v>0.84772916324340386</v>
      </c>
      <c r="AZ641" s="128">
        <f>-'Phase II Outputs'!AO541/1000</f>
        <v>0.86914591317144607</v>
      </c>
      <c r="BA641" s="128">
        <f>-'Phase II Outputs'!AP541/1000</f>
        <v>0.88516383143487498</v>
      </c>
      <c r="BB641" s="128">
        <f>-'Phase II Outputs'!AQ541/1000</f>
        <v>0.90150210806357256</v>
      </c>
      <c r="BC641" s="128">
        <f>-'Phase II Outputs'!AR541/1000</f>
        <v>0.91816715022484419</v>
      </c>
      <c r="BD641" s="128">
        <f>-'Phase II Outputs'!AS541/1000</f>
        <v>0.93516549322934095</v>
      </c>
      <c r="BE641" s="128">
        <f>-'Phase II Outputs'!AT541/1000</f>
        <v>0.9525038030939279</v>
      </c>
      <c r="BF641" s="128">
        <f>-'Phase II Outputs'!AU541/1000</f>
        <v>0.97018887915580654</v>
      </c>
      <c r="BG641" s="128">
        <f>-'Phase II Outputs'!AV541/1000</f>
        <v>0.98822765673892266</v>
      </c>
      <c r="BH641" s="128">
        <f>-'Phase II Outputs'!AW541/1000</f>
        <v>1.006627209873701</v>
      </c>
      <c r="BI641" s="128">
        <f>-'Phase II Outputs'!AX541/1000</f>
        <v>1.0712963808114335</v>
      </c>
      <c r="BJ641" s="128">
        <f>-'Phase II Outputs'!AY541/1000</f>
        <v>1.1066801060085918</v>
      </c>
      <c r="BK641" s="128">
        <f>-'Phase II Outputs'!AZ541/1000</f>
        <v>1.1274487081287639</v>
      </c>
      <c r="BL641" s="128">
        <f>-'Phase II Outputs'!BA541/1000</f>
        <v>1.1486326822913393</v>
      </c>
      <c r="BM641" s="128">
        <f>-'Phase II Outputs'!BB541/1000</f>
        <v>1.170240335937166</v>
      </c>
      <c r="BN641" s="128">
        <f>-'Phase II Outputs'!BC541/1000</f>
        <v>0.29318364163669902</v>
      </c>
      <c r="BO641" s="128">
        <f>-'Phase II Outputs'!BD541/1000</f>
        <v>0</v>
      </c>
      <c r="BP641" s="128">
        <f>-'Phase II Outputs'!BE541/1000</f>
        <v>0</v>
      </c>
      <c r="BQ641" s="128">
        <f>-'Phase II Outputs'!BF541/1000</f>
        <v>0</v>
      </c>
    </row>
    <row r="642" spans="16:69" x14ac:dyDescent="0.3">
      <c r="P642" s="118" t="s">
        <v>109</v>
      </c>
      <c r="Q642" s="110" t="s">
        <v>59</v>
      </c>
      <c r="R642" s="119" t="s">
        <v>88</v>
      </c>
      <c r="S642" s="129">
        <f>SUM(X642:BQ642)</f>
        <v>31.665353902841773</v>
      </c>
      <c r="X642" s="128">
        <f>-'Phase II Outputs'!M543/1000</f>
        <v>0</v>
      </c>
      <c r="Y642" s="128">
        <f>-'Phase II Outputs'!N543/1000</f>
        <v>0</v>
      </c>
      <c r="Z642" s="128">
        <f>-'Phase II Outputs'!O543/1000</f>
        <v>0</v>
      </c>
      <c r="AA642" s="128">
        <f>-'Phase II Outputs'!P543/1000</f>
        <v>0</v>
      </c>
      <c r="AB642" s="128">
        <f>-'Phase II Outputs'!Q543/1000</f>
        <v>0</v>
      </c>
      <c r="AC642" s="128">
        <f>-'Phase II Outputs'!R543/1000</f>
        <v>0</v>
      </c>
      <c r="AD642" s="128">
        <f>-'Phase II Outputs'!S543/1000</f>
        <v>0</v>
      </c>
      <c r="AE642" s="128">
        <f>-'Phase II Outputs'!T543/1000</f>
        <v>0.49723527941405576</v>
      </c>
      <c r="AF642" s="128">
        <f>-'Phase II Outputs'!U543/1000</f>
        <v>0.55106908813687461</v>
      </c>
      <c r="AG642" s="128">
        <f>-'Phase II Outputs'!V543/1000</f>
        <v>0.56056046989961206</v>
      </c>
      <c r="AH642" s="128">
        <f>-'Phase II Outputs'!W543/1000</f>
        <v>0.57024167929760439</v>
      </c>
      <c r="AI642" s="128">
        <f>-'Phase II Outputs'!X543/1000</f>
        <v>0.58011651288355659</v>
      </c>
      <c r="AJ642" s="128">
        <f>-'Phase II Outputs'!Y543/1000</f>
        <v>0.64683845148385199</v>
      </c>
      <c r="AK642" s="128">
        <f>-'Phase II Outputs'!Z543/1000</f>
        <v>0.66360827624943863</v>
      </c>
      <c r="AL642" s="128">
        <f>-'Phase II Outputs'!AA543/1000</f>
        <v>0.67535044177442738</v>
      </c>
      <c r="AM642" s="128">
        <f>-'Phase II Outputs'!AB543/1000</f>
        <v>0.68732745060991607</v>
      </c>
      <c r="AN642" s="128">
        <f>-'Phase II Outputs'!AC543/1000</f>
        <v>0.69954399962211433</v>
      </c>
      <c r="AO642" s="128">
        <f>-'Phase II Outputs'!AD543/1000</f>
        <v>0.73881019893450961</v>
      </c>
      <c r="AP642" s="128">
        <f>-'Phase II Outputs'!AE543/1000</f>
        <v>0.75459408014941798</v>
      </c>
      <c r="AQ642" s="128">
        <f>-'Phase II Outputs'!AF543/1000</f>
        <v>0.76815596175240652</v>
      </c>
      <c r="AR642" s="128">
        <f>-'Phase II Outputs'!AG543/1000</f>
        <v>0.78198908098745457</v>
      </c>
      <c r="AS642" s="128">
        <f>-'Phase II Outputs'!AH543/1000</f>
        <v>0.79609886260720397</v>
      </c>
      <c r="AT642" s="128">
        <f>-'Phase II Outputs'!AI543/1000</f>
        <v>0.84996116462762183</v>
      </c>
      <c r="AU642" s="128">
        <f>-'Phase II Outputs'!AJ543/1000</f>
        <v>0.8691559152908398</v>
      </c>
      <c r="AV642" s="128">
        <f>-'Phase II Outputs'!AK543/1000</f>
        <v>0.88500903359665639</v>
      </c>
      <c r="AW642" s="128">
        <f>-'Phase II Outputs'!AL543/1000</f>
        <v>0.9011792142685896</v>
      </c>
      <c r="AX642" s="128">
        <f>-'Phase II Outputs'!AM543/1000</f>
        <v>0.91767279855396133</v>
      </c>
      <c r="AY642" s="128">
        <f>-'Phase II Outputs'!AN543/1000</f>
        <v>0.97229736326925265</v>
      </c>
      <c r="AZ642" s="128">
        <f>-'Phase II Outputs'!AO543/1000</f>
        <v>0.99379196639838618</v>
      </c>
      <c r="BA642" s="128">
        <f>-'Phase II Outputs'!AP543/1000</f>
        <v>1.0121378057263539</v>
      </c>
      <c r="BB642" s="128">
        <f>-'Phase II Outputs'!AQ543/1000</f>
        <v>1.0308505618408808</v>
      </c>
      <c r="BC642" s="128">
        <f>-'Phase II Outputs'!AR543/1000</f>
        <v>1.0499375730776987</v>
      </c>
      <c r="BD642" s="128">
        <f>-'Phase II Outputs'!AS543/1000</f>
        <v>1.0694063245392527</v>
      </c>
      <c r="BE642" s="128">
        <f>-'Phase II Outputs'!AT543/1000</f>
        <v>1.089264451030038</v>
      </c>
      <c r="BF642" s="128">
        <f>-'Phase II Outputs'!AU543/1000</f>
        <v>1.1095197400506385</v>
      </c>
      <c r="BG642" s="128">
        <f>-'Phase II Outputs'!AV543/1000</f>
        <v>1.1301801348516514</v>
      </c>
      <c r="BH642" s="128">
        <f>-'Phase II Outputs'!AW543/1000</f>
        <v>1.1512537375486844</v>
      </c>
      <c r="BI642" s="128">
        <f>-'Phase II Outputs'!AX543/1000</f>
        <v>1.2551804216525819</v>
      </c>
      <c r="BJ642" s="128">
        <f>-'Phase II Outputs'!AY543/1000</f>
        <v>1.2865578848393449</v>
      </c>
      <c r="BK642" s="128">
        <f>-'Phase II Outputs'!AZ543/1000</f>
        <v>1.3107590425361317</v>
      </c>
      <c r="BL642" s="128">
        <f>-'Phase II Outputs'!BA543/1000</f>
        <v>1.3354442233868544</v>
      </c>
      <c r="BM642" s="128">
        <f>-'Phase II Outputs'!BB543/1000</f>
        <v>1.3606231078545914</v>
      </c>
      <c r="BN642" s="128">
        <f>-'Phase II Outputs'!BC543/1000</f>
        <v>0.11363160409931833</v>
      </c>
      <c r="BO642" s="128">
        <f>-'Phase II Outputs'!BD543/1000</f>
        <v>0</v>
      </c>
      <c r="BP642" s="128">
        <f>-'Phase II Outputs'!BE543/1000</f>
        <v>0</v>
      </c>
      <c r="BQ642" s="128">
        <f>-'Phase II Outputs'!BF543/1000</f>
        <v>0</v>
      </c>
    </row>
    <row r="643" spans="16:69" x14ac:dyDescent="0.3">
      <c r="P643" s="120" t="s">
        <v>104</v>
      </c>
      <c r="Q643" s="121"/>
      <c r="R643" s="122" t="s">
        <v>88</v>
      </c>
      <c r="S643" s="131">
        <f>SUM(X643:BQ643)</f>
        <v>59.566907742022181</v>
      </c>
      <c r="T643" s="121"/>
      <c r="U643" s="121"/>
      <c r="V643" s="121"/>
      <c r="W643" s="123"/>
      <c r="X643" s="132">
        <f t="shared" ref="X643:BQ643" si="72">SUM(X641:X642)</f>
        <v>0</v>
      </c>
      <c r="Y643" s="132">
        <f t="shared" si="72"/>
        <v>0</v>
      </c>
      <c r="Z643" s="132">
        <f t="shared" si="72"/>
        <v>0</v>
      </c>
      <c r="AA643" s="132">
        <f t="shared" si="72"/>
        <v>0</v>
      </c>
      <c r="AB643" s="132">
        <f t="shared" si="72"/>
        <v>0</v>
      </c>
      <c r="AC643" s="132">
        <f t="shared" si="72"/>
        <v>0</v>
      </c>
      <c r="AD643" s="132">
        <f t="shared" si="72"/>
        <v>0</v>
      </c>
      <c r="AE643" s="132">
        <f t="shared" si="72"/>
        <v>0.86206062123320615</v>
      </c>
      <c r="AF643" s="132">
        <f t="shared" si="72"/>
        <v>1.0418217503081415</v>
      </c>
      <c r="AG643" s="132">
        <f t="shared" si="72"/>
        <v>1.0597631853143044</v>
      </c>
      <c r="AH643" s="132">
        <f t="shared" si="72"/>
        <v>1.0780634490205905</v>
      </c>
      <c r="AI643" s="132">
        <f t="shared" si="72"/>
        <v>1.0967297180010025</v>
      </c>
      <c r="AJ643" s="132">
        <f t="shared" si="72"/>
        <v>1.2139851515520022</v>
      </c>
      <c r="AK643" s="132">
        <f t="shared" si="72"/>
        <v>1.2546084739257848</v>
      </c>
      <c r="AL643" s="132">
        <f t="shared" si="72"/>
        <v>1.2768056434043005</v>
      </c>
      <c r="AM643" s="132">
        <f t="shared" si="72"/>
        <v>1.2994467562723866</v>
      </c>
      <c r="AN643" s="132">
        <f t="shared" si="72"/>
        <v>1.3225406913978346</v>
      </c>
      <c r="AO643" s="132">
        <f t="shared" si="72"/>
        <v>1.3920634682144435</v>
      </c>
      <c r="AP643" s="132">
        <f t="shared" si="72"/>
        <v>1.4259439198650836</v>
      </c>
      <c r="AQ643" s="132">
        <f t="shared" si="72"/>
        <v>1.4515677982623858</v>
      </c>
      <c r="AR643" s="132">
        <f t="shared" si="72"/>
        <v>1.4777041542276335</v>
      </c>
      <c r="AS643" s="132">
        <f t="shared" si="72"/>
        <v>1.5043632373121862</v>
      </c>
      <c r="AT643" s="132">
        <f t="shared" si="72"/>
        <v>1.5991067046469185</v>
      </c>
      <c r="AU643" s="132">
        <f t="shared" si="72"/>
        <v>1.6413974282169674</v>
      </c>
      <c r="AV643" s="132">
        <f t="shared" si="72"/>
        <v>1.6713303767813066</v>
      </c>
      <c r="AW643" s="132">
        <f t="shared" si="72"/>
        <v>1.7018619843169329</v>
      </c>
      <c r="AX643" s="132">
        <f t="shared" si="72"/>
        <v>1.7330042240032713</v>
      </c>
      <c r="AY643" s="132">
        <f t="shared" si="72"/>
        <v>1.8200265265126565</v>
      </c>
      <c r="AZ643" s="132">
        <f t="shared" si="72"/>
        <v>1.8629378795698321</v>
      </c>
      <c r="BA643" s="132">
        <f t="shared" si="72"/>
        <v>1.8973016371612288</v>
      </c>
      <c r="BB643" s="132">
        <f t="shared" si="72"/>
        <v>1.9323526699044533</v>
      </c>
      <c r="BC643" s="132">
        <f t="shared" si="72"/>
        <v>1.968104723302543</v>
      </c>
      <c r="BD643" s="132">
        <f t="shared" si="72"/>
        <v>2.0045718177685936</v>
      </c>
      <c r="BE643" s="132">
        <f t="shared" si="72"/>
        <v>2.0417682541239657</v>
      </c>
      <c r="BF643" s="132">
        <f t="shared" si="72"/>
        <v>2.0797086192064449</v>
      </c>
      <c r="BG643" s="132">
        <f t="shared" si="72"/>
        <v>2.1184077915905739</v>
      </c>
      <c r="BH643" s="132">
        <f t="shared" si="72"/>
        <v>2.1578809474223855</v>
      </c>
      <c r="BI643" s="132">
        <f t="shared" si="72"/>
        <v>2.3264768024640157</v>
      </c>
      <c r="BJ643" s="132">
        <f t="shared" si="72"/>
        <v>2.3932379908479366</v>
      </c>
      <c r="BK643" s="132">
        <f t="shared" si="72"/>
        <v>2.4382077506648958</v>
      </c>
      <c r="BL643" s="132">
        <f t="shared" si="72"/>
        <v>2.4840769056781937</v>
      </c>
      <c r="BM643" s="132">
        <f t="shared" si="72"/>
        <v>2.5308634437917572</v>
      </c>
      <c r="BN643" s="132">
        <f t="shared" si="72"/>
        <v>0.40681524573601735</v>
      </c>
      <c r="BO643" s="132">
        <f t="shared" si="72"/>
        <v>0</v>
      </c>
      <c r="BP643" s="132">
        <f t="shared" si="72"/>
        <v>0</v>
      </c>
      <c r="BQ643" s="132">
        <f t="shared" si="72"/>
        <v>0</v>
      </c>
    </row>
    <row r="661" spans="2:69" x14ac:dyDescent="0.3">
      <c r="B661" s="113">
        <f>+MAX($B$6:B660)+1</f>
        <v>8</v>
      </c>
      <c r="C661" s="114" t="s">
        <v>129</v>
      </c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  <c r="AH661" s="114"/>
      <c r="AI661" s="114"/>
      <c r="AJ661" s="114"/>
      <c r="AK661" s="114"/>
      <c r="AL661" s="114"/>
      <c r="AM661" s="114"/>
      <c r="AN661" s="114"/>
      <c r="AO661" s="114"/>
      <c r="AP661" s="114"/>
      <c r="AQ661" s="114"/>
      <c r="AR661" s="114"/>
      <c r="AS661" s="114"/>
      <c r="AT661" s="114"/>
      <c r="AU661" s="114"/>
      <c r="AV661" s="114"/>
      <c r="AW661" s="114"/>
      <c r="AX661" s="114"/>
      <c r="AY661" s="114"/>
      <c r="AZ661" s="114"/>
      <c r="BA661" s="114"/>
      <c r="BB661" s="114"/>
      <c r="BC661" s="114"/>
      <c r="BD661" s="114"/>
      <c r="BE661" s="114"/>
      <c r="BF661" s="114"/>
      <c r="BG661" s="114"/>
      <c r="BH661" s="114"/>
      <c r="BI661" s="114"/>
      <c r="BJ661" s="114"/>
      <c r="BK661" s="114"/>
      <c r="BL661" s="114"/>
      <c r="BM661" s="114"/>
      <c r="BN661" s="114"/>
      <c r="BO661" s="114"/>
      <c r="BP661" s="114"/>
      <c r="BQ661" s="114"/>
    </row>
    <row r="663" spans="2:69" x14ac:dyDescent="0.3">
      <c r="C663" s="115">
        <f>+MAX($B$10:C662)+0.1</f>
        <v>8.1</v>
      </c>
      <c r="D663" s="114" t="s">
        <v>20</v>
      </c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  <c r="AR663" s="116"/>
      <c r="AS663" s="116"/>
      <c r="AT663" s="116"/>
      <c r="AU663" s="116"/>
      <c r="AV663" s="116"/>
      <c r="AW663" s="116"/>
      <c r="AX663" s="116"/>
      <c r="AY663" s="116"/>
      <c r="AZ663" s="116"/>
      <c r="BA663" s="116"/>
      <c r="BB663" s="116"/>
      <c r="BC663" s="116"/>
      <c r="BD663" s="116"/>
      <c r="BE663" s="116"/>
      <c r="BF663" s="116"/>
      <c r="BG663" s="116"/>
      <c r="BH663" s="116"/>
      <c r="BI663" s="116"/>
      <c r="BJ663" s="116"/>
      <c r="BK663" s="116"/>
      <c r="BL663" s="116"/>
      <c r="BM663" s="116"/>
      <c r="BN663" s="116"/>
      <c r="BO663" s="116"/>
      <c r="BP663" s="116"/>
      <c r="BQ663" s="116"/>
    </row>
    <row r="665" spans="2:69" x14ac:dyDescent="0.3">
      <c r="P665" s="118" t="s">
        <v>66</v>
      </c>
      <c r="R665" s="119" t="s">
        <v>82</v>
      </c>
      <c r="S665" s="129">
        <f t="shared" ref="S665:S670" si="73">SUM(X665:BQ665)</f>
        <v>31181.943631389044</v>
      </c>
      <c r="X665" s="129">
        <f t="shared" ref="X665:BQ665" si="74">X64</f>
        <v>417.3401532830602</v>
      </c>
      <c r="Y665" s="129">
        <f t="shared" si="74"/>
        <v>718.40493759814058</v>
      </c>
      <c r="Z665" s="129">
        <f t="shared" si="74"/>
        <v>826.67267305149926</v>
      </c>
      <c r="AA665" s="129">
        <f t="shared" si="74"/>
        <v>891.82436257353334</v>
      </c>
      <c r="AB665" s="129">
        <f t="shared" si="74"/>
        <v>893.73717700803081</v>
      </c>
      <c r="AC665" s="129">
        <f t="shared" si="74"/>
        <v>898.52026265399059</v>
      </c>
      <c r="AD665" s="129">
        <f t="shared" si="74"/>
        <v>906.74120958083256</v>
      </c>
      <c r="AE665" s="129">
        <f t="shared" si="74"/>
        <v>906.34955865515553</v>
      </c>
      <c r="AF665" s="129">
        <f t="shared" si="74"/>
        <v>907.88934688887582</v>
      </c>
      <c r="AG665" s="129">
        <f t="shared" si="74"/>
        <v>907.58655065456969</v>
      </c>
      <c r="AH665" s="129">
        <f t="shared" si="74"/>
        <v>906.48543249640761</v>
      </c>
      <c r="AI665" s="129">
        <f t="shared" si="74"/>
        <v>905.04282782930807</v>
      </c>
      <c r="AJ665" s="129">
        <f t="shared" si="74"/>
        <v>903.75784893089576</v>
      </c>
      <c r="AK665" s="129">
        <f t="shared" si="74"/>
        <v>903.81836641039331</v>
      </c>
      <c r="AL665" s="129">
        <f t="shared" si="74"/>
        <v>902.35323567373632</v>
      </c>
      <c r="AM665" s="129">
        <f t="shared" si="74"/>
        <v>901.45363843743303</v>
      </c>
      <c r="AN665" s="129">
        <f t="shared" si="74"/>
        <v>900.12709723034538</v>
      </c>
      <c r="AO665" s="129">
        <f t="shared" si="74"/>
        <v>898.27934821436952</v>
      </c>
      <c r="AP665" s="129">
        <f t="shared" si="74"/>
        <v>898.4076980057215</v>
      </c>
      <c r="AQ665" s="129">
        <f t="shared" si="74"/>
        <v>897.41187027802675</v>
      </c>
      <c r="AR665" s="129">
        <f t="shared" si="74"/>
        <v>892.263282114243</v>
      </c>
      <c r="AS665" s="129">
        <f t="shared" si="74"/>
        <v>887.69904671646304</v>
      </c>
      <c r="AT665" s="129">
        <f t="shared" si="74"/>
        <v>884.63201204845961</v>
      </c>
      <c r="AU665" s="129">
        <f t="shared" si="74"/>
        <v>882.95914783872399</v>
      </c>
      <c r="AV665" s="129">
        <f t="shared" si="74"/>
        <v>881.65591158159418</v>
      </c>
      <c r="AW665" s="129">
        <f t="shared" si="74"/>
        <v>876.88160781890622</v>
      </c>
      <c r="AX665" s="129">
        <f t="shared" si="74"/>
        <v>872.7480794992415</v>
      </c>
      <c r="AY665" s="129">
        <f t="shared" si="74"/>
        <v>870.31056764550385</v>
      </c>
      <c r="AZ665" s="129">
        <f t="shared" si="74"/>
        <v>868.75927652121084</v>
      </c>
      <c r="BA665" s="129">
        <f t="shared" si="74"/>
        <v>867.47440689040013</v>
      </c>
      <c r="BB665" s="129">
        <f t="shared" si="74"/>
        <v>862.73998028187214</v>
      </c>
      <c r="BC665" s="129">
        <f t="shared" si="74"/>
        <v>858.63187416055644</v>
      </c>
      <c r="BD665" s="129">
        <f t="shared" si="74"/>
        <v>856.21917740812353</v>
      </c>
      <c r="BE665" s="129">
        <f t="shared" si="74"/>
        <v>854.68828084782979</v>
      </c>
      <c r="BF665" s="129">
        <f t="shared" si="74"/>
        <v>854.63732735653855</v>
      </c>
      <c r="BG665" s="129">
        <f t="shared" si="74"/>
        <v>598.9149208790426</v>
      </c>
      <c r="BH665" s="129">
        <f t="shared" si="74"/>
        <v>134.83028688400884</v>
      </c>
      <c r="BI665" s="129">
        <f t="shared" si="74"/>
        <v>83.694849442010664</v>
      </c>
      <c r="BJ665" s="129">
        <f t="shared" si="74"/>
        <v>0</v>
      </c>
      <c r="BK665" s="129">
        <f t="shared" si="74"/>
        <v>0</v>
      </c>
      <c r="BL665" s="129">
        <f t="shared" si="74"/>
        <v>0</v>
      </c>
      <c r="BM665" s="129">
        <f t="shared" si="74"/>
        <v>0</v>
      </c>
      <c r="BN665" s="129">
        <f t="shared" si="74"/>
        <v>0</v>
      </c>
      <c r="BO665" s="129">
        <f t="shared" si="74"/>
        <v>0</v>
      </c>
      <c r="BP665" s="129">
        <f t="shared" si="74"/>
        <v>0</v>
      </c>
      <c r="BQ665" s="129">
        <f t="shared" si="74"/>
        <v>0</v>
      </c>
    </row>
    <row r="666" spans="2:69" x14ac:dyDescent="0.3">
      <c r="P666" s="118" t="s">
        <v>67</v>
      </c>
      <c r="R666" s="119" t="s">
        <v>82</v>
      </c>
      <c r="S666" s="129">
        <f t="shared" si="73"/>
        <v>32599.873816048101</v>
      </c>
      <c r="X666" s="129">
        <f t="shared" ref="X666:BQ666" si="75">X296</f>
        <v>0</v>
      </c>
      <c r="Y666" s="129">
        <f t="shared" si="75"/>
        <v>0</v>
      </c>
      <c r="Z666" s="129">
        <f t="shared" si="75"/>
        <v>0</v>
      </c>
      <c r="AA666" s="129">
        <f t="shared" si="75"/>
        <v>1.1387206736994033</v>
      </c>
      <c r="AB666" s="129">
        <f t="shared" si="75"/>
        <v>189.68419791273377</v>
      </c>
      <c r="AC666" s="129">
        <f t="shared" si="75"/>
        <v>681.31883872713024</v>
      </c>
      <c r="AD666" s="129">
        <f t="shared" si="75"/>
        <v>874.90014775082636</v>
      </c>
      <c r="AE666" s="129">
        <f t="shared" si="75"/>
        <v>915.98203450710355</v>
      </c>
      <c r="AF666" s="129">
        <f t="shared" si="75"/>
        <v>931.85552306346426</v>
      </c>
      <c r="AG666" s="129">
        <f t="shared" si="75"/>
        <v>931.35150007720631</v>
      </c>
      <c r="AH666" s="129">
        <f t="shared" si="75"/>
        <v>930.84888033654613</v>
      </c>
      <c r="AI666" s="129">
        <f t="shared" si="75"/>
        <v>930.34873556868797</v>
      </c>
      <c r="AJ666" s="129">
        <f t="shared" si="75"/>
        <v>929.8499817244367</v>
      </c>
      <c r="AK666" s="129">
        <f t="shared" si="75"/>
        <v>929.35297199130991</v>
      </c>
      <c r="AL666" s="129">
        <f t="shared" si="75"/>
        <v>928.85734597824967</v>
      </c>
      <c r="AM666" s="129">
        <f t="shared" si="75"/>
        <v>928.36416049985814</v>
      </c>
      <c r="AN666" s="129">
        <f t="shared" si="75"/>
        <v>927.87234659099715</v>
      </c>
      <c r="AO666" s="129">
        <f t="shared" si="75"/>
        <v>927.38225252473899</v>
      </c>
      <c r="AP666" s="129">
        <f t="shared" si="75"/>
        <v>926.89352292470494</v>
      </c>
      <c r="AQ666" s="129">
        <f t="shared" si="75"/>
        <v>926.4071999003977</v>
      </c>
      <c r="AR666" s="129">
        <f t="shared" si="75"/>
        <v>925.92222936084795</v>
      </c>
      <c r="AS666" s="129">
        <f t="shared" si="75"/>
        <v>925.43895473306463</v>
      </c>
      <c r="AT666" s="129">
        <f t="shared" si="75"/>
        <v>924.95702558557196</v>
      </c>
      <c r="AU666" s="129">
        <f t="shared" si="75"/>
        <v>924.47746952738714</v>
      </c>
      <c r="AV666" s="129">
        <f t="shared" si="75"/>
        <v>922.28241735492259</v>
      </c>
      <c r="AW666" s="129">
        <f t="shared" si="75"/>
        <v>916.87894421366445</v>
      </c>
      <c r="AX666" s="129">
        <f t="shared" si="75"/>
        <v>915.7499289487248</v>
      </c>
      <c r="AY666" s="129">
        <f t="shared" si="75"/>
        <v>914.69736200457157</v>
      </c>
      <c r="AZ666" s="129">
        <f t="shared" si="75"/>
        <v>914.2257938614041</v>
      </c>
      <c r="BA666" s="129">
        <f t="shared" si="75"/>
        <v>912.03904498283782</v>
      </c>
      <c r="BB666" s="129">
        <f t="shared" si="75"/>
        <v>906.64351111884969</v>
      </c>
      <c r="BC666" s="129">
        <f t="shared" si="75"/>
        <v>905.52341588047523</v>
      </c>
      <c r="BD666" s="129">
        <f t="shared" si="75"/>
        <v>904.59118489072694</v>
      </c>
      <c r="BE666" s="129">
        <f t="shared" si="75"/>
        <v>903.72471503713996</v>
      </c>
      <c r="BF666" s="129">
        <f t="shared" si="75"/>
        <v>900.39561109234444</v>
      </c>
      <c r="BG666" s="129">
        <f t="shared" si="75"/>
        <v>894.5599244065188</v>
      </c>
      <c r="BH666" s="129">
        <f t="shared" si="75"/>
        <v>893.00306848354762</v>
      </c>
      <c r="BI666" s="129">
        <f t="shared" si="75"/>
        <v>891.52663119858641</v>
      </c>
      <c r="BJ666" s="129">
        <f t="shared" si="75"/>
        <v>890.63550693019715</v>
      </c>
      <c r="BK666" s="129">
        <f t="shared" si="75"/>
        <v>804.80095153871002</v>
      </c>
      <c r="BL666" s="129">
        <f t="shared" si="75"/>
        <v>277.16660852497444</v>
      </c>
      <c r="BM666" s="129">
        <f t="shared" si="75"/>
        <v>180.1399991002645</v>
      </c>
      <c r="BN666" s="129">
        <f t="shared" si="75"/>
        <v>126.04223015361856</v>
      </c>
      <c r="BO666" s="129">
        <f t="shared" si="75"/>
        <v>112.04292636705172</v>
      </c>
      <c r="BP666" s="129">
        <f t="shared" si="75"/>
        <v>0</v>
      </c>
      <c r="BQ666" s="129">
        <f t="shared" si="75"/>
        <v>0</v>
      </c>
    </row>
    <row r="667" spans="2:69" x14ac:dyDescent="0.3">
      <c r="P667" s="118" t="s">
        <v>69</v>
      </c>
      <c r="R667" s="119" t="s">
        <v>82</v>
      </c>
      <c r="S667" s="129">
        <f t="shared" si="73"/>
        <v>5569.857658596512</v>
      </c>
      <c r="X667" s="129">
        <f t="shared" ref="X667:BQ667" si="76">X401</f>
        <v>0</v>
      </c>
      <c r="Y667" s="129">
        <f t="shared" si="76"/>
        <v>0</v>
      </c>
      <c r="Z667" s="129">
        <f t="shared" si="76"/>
        <v>0</v>
      </c>
      <c r="AA667" s="129">
        <f t="shared" si="76"/>
        <v>148.83558898493158</v>
      </c>
      <c r="AB667" s="129">
        <f t="shared" si="76"/>
        <v>150.75357317878422</v>
      </c>
      <c r="AC667" s="129">
        <f t="shared" si="76"/>
        <v>151.11152628270582</v>
      </c>
      <c r="AD667" s="129">
        <f t="shared" si="76"/>
        <v>150.86794194989227</v>
      </c>
      <c r="AE667" s="129">
        <f t="shared" si="76"/>
        <v>150.34073615930239</v>
      </c>
      <c r="AF667" s="129">
        <f t="shared" si="76"/>
        <v>149.8930830900976</v>
      </c>
      <c r="AG667" s="129">
        <f t="shared" si="76"/>
        <v>149.36891631583831</v>
      </c>
      <c r="AH667" s="129">
        <f t="shared" si="76"/>
        <v>148.84621620783525</v>
      </c>
      <c r="AI667" s="129">
        <f t="shared" si="76"/>
        <v>148.32607531036342</v>
      </c>
      <c r="AJ667" s="129">
        <f t="shared" si="76"/>
        <v>147.80738826469607</v>
      </c>
      <c r="AK667" s="129">
        <f t="shared" si="76"/>
        <v>147.29051503531679</v>
      </c>
      <c r="AL667" s="129">
        <f t="shared" si="76"/>
        <v>146.77508806419249</v>
      </c>
      <c r="AM667" s="129">
        <f t="shared" si="76"/>
        <v>146.26218469333614</v>
      </c>
      <c r="AN667" s="129">
        <f t="shared" si="76"/>
        <v>145.75071494459036</v>
      </c>
      <c r="AO667" s="129">
        <f t="shared" si="76"/>
        <v>145.24103377369491</v>
      </c>
      <c r="AP667" s="129">
        <f t="shared" si="76"/>
        <v>144.73277873702136</v>
      </c>
      <c r="AQ667" s="129">
        <f t="shared" si="76"/>
        <v>140.1886558446493</v>
      </c>
      <c r="AR667" s="129">
        <f t="shared" si="76"/>
        <v>139.41097952933117</v>
      </c>
      <c r="AS667" s="129">
        <f t="shared" si="76"/>
        <v>139.06668808838299</v>
      </c>
      <c r="AT667" s="129">
        <f t="shared" si="76"/>
        <v>138.72275838314138</v>
      </c>
      <c r="AU667" s="129">
        <f t="shared" si="76"/>
        <v>137.95355344268842</v>
      </c>
      <c r="AV667" s="129">
        <f t="shared" si="76"/>
        <v>138.03802975247356</v>
      </c>
      <c r="AW667" s="129">
        <f t="shared" si="76"/>
        <v>136.99041045216669</v>
      </c>
      <c r="AX667" s="129">
        <f t="shared" si="76"/>
        <v>136.51102756511855</v>
      </c>
      <c r="AY667" s="129">
        <f t="shared" si="76"/>
        <v>135.89375057295891</v>
      </c>
      <c r="AZ667" s="129">
        <f t="shared" si="76"/>
        <v>135.83779103391274</v>
      </c>
      <c r="BA667" s="129">
        <f t="shared" si="76"/>
        <v>135.08425051256506</v>
      </c>
      <c r="BB667" s="129">
        <f t="shared" si="76"/>
        <v>134.75031280421811</v>
      </c>
      <c r="BC667" s="129">
        <f t="shared" si="76"/>
        <v>134.55600950246557</v>
      </c>
      <c r="BD667" s="129">
        <f t="shared" si="76"/>
        <v>134.15868770864128</v>
      </c>
      <c r="BE667" s="129">
        <f t="shared" si="76"/>
        <v>132.24940532405503</v>
      </c>
      <c r="BF667" s="129">
        <f t="shared" si="76"/>
        <v>131.18952373003901</v>
      </c>
      <c r="BG667" s="129">
        <f t="shared" si="76"/>
        <v>130.27344695415104</v>
      </c>
      <c r="BH667" s="129">
        <f t="shared" si="76"/>
        <v>129.36312856738971</v>
      </c>
      <c r="BI667" s="129">
        <f t="shared" si="76"/>
        <v>128.45917125868883</v>
      </c>
      <c r="BJ667" s="129">
        <f t="shared" si="76"/>
        <v>127.56090109449728</v>
      </c>
      <c r="BK667" s="129">
        <f t="shared" si="76"/>
        <v>126.67016244645956</v>
      </c>
      <c r="BL667" s="129">
        <f t="shared" si="76"/>
        <v>125.78502291399874</v>
      </c>
      <c r="BM667" s="129">
        <f t="shared" si="76"/>
        <v>124.9060685160384</v>
      </c>
      <c r="BN667" s="129">
        <f t="shared" si="76"/>
        <v>124.0326439596206</v>
      </c>
      <c r="BO667" s="129">
        <f t="shared" si="76"/>
        <v>1.9176462602946906E-3</v>
      </c>
      <c r="BP667" s="129">
        <f t="shared" si="76"/>
        <v>0</v>
      </c>
      <c r="BQ667" s="129">
        <f t="shared" si="76"/>
        <v>0</v>
      </c>
    </row>
    <row r="668" spans="2:69" x14ac:dyDescent="0.3">
      <c r="P668" s="118" t="s">
        <v>70</v>
      </c>
      <c r="R668" s="119" t="s">
        <v>82</v>
      </c>
      <c r="S668" s="129">
        <f t="shared" si="73"/>
        <v>8136.5979195577274</v>
      </c>
      <c r="X668" s="129">
        <f t="shared" ref="X668:BQ668" si="77">X491</f>
        <v>0</v>
      </c>
      <c r="Y668" s="129">
        <f t="shared" si="77"/>
        <v>0</v>
      </c>
      <c r="Z668" s="129">
        <f t="shared" si="77"/>
        <v>0</v>
      </c>
      <c r="AA668" s="129">
        <f t="shared" si="77"/>
        <v>0</v>
      </c>
      <c r="AB668" s="129">
        <f t="shared" si="77"/>
        <v>0</v>
      </c>
      <c r="AC668" s="129">
        <f t="shared" si="77"/>
        <v>72.492440073897313</v>
      </c>
      <c r="AD668" s="129">
        <f t="shared" si="77"/>
        <v>211.73971070131125</v>
      </c>
      <c r="AE668" s="129">
        <f t="shared" si="77"/>
        <v>216.58169051546656</v>
      </c>
      <c r="AF668" s="129">
        <f t="shared" si="77"/>
        <v>219.48665374102598</v>
      </c>
      <c r="AG668" s="129">
        <f t="shared" si="77"/>
        <v>221.55842012931032</v>
      </c>
      <c r="AH668" s="129">
        <f t="shared" si="77"/>
        <v>222.85560439628392</v>
      </c>
      <c r="AI668" s="129">
        <f t="shared" si="77"/>
        <v>223.04923204469725</v>
      </c>
      <c r="AJ668" s="129">
        <f t="shared" si="77"/>
        <v>222.77698197265897</v>
      </c>
      <c r="AK668" s="129">
        <f t="shared" si="77"/>
        <v>222.27602506671673</v>
      </c>
      <c r="AL668" s="129">
        <f t="shared" si="77"/>
        <v>221.9192721312107</v>
      </c>
      <c r="AM668" s="129">
        <f t="shared" si="77"/>
        <v>222.30076583608474</v>
      </c>
      <c r="AN668" s="129">
        <f t="shared" si="77"/>
        <v>221.85723545166584</v>
      </c>
      <c r="AO668" s="129">
        <f t="shared" si="77"/>
        <v>221.41525606537243</v>
      </c>
      <c r="AP668" s="129">
        <f t="shared" si="77"/>
        <v>220.97450925030873</v>
      </c>
      <c r="AQ668" s="129">
        <f t="shared" si="77"/>
        <v>220.5359286256415</v>
      </c>
      <c r="AR668" s="129">
        <f t="shared" si="77"/>
        <v>220.09856976701036</v>
      </c>
      <c r="AS668" s="129">
        <f t="shared" si="77"/>
        <v>219.66274032506334</v>
      </c>
      <c r="AT668" s="129">
        <f t="shared" si="77"/>
        <v>219.22812630367193</v>
      </c>
      <c r="AU668" s="129">
        <f t="shared" si="77"/>
        <v>218.79564833111201</v>
      </c>
      <c r="AV668" s="129">
        <f t="shared" si="77"/>
        <v>218.36437512426335</v>
      </c>
      <c r="AW668" s="129">
        <f t="shared" si="77"/>
        <v>217.2668292872284</v>
      </c>
      <c r="AX668" s="129">
        <f t="shared" si="77"/>
        <v>216.55137522357214</v>
      </c>
      <c r="AY668" s="129">
        <f t="shared" si="77"/>
        <v>216.12491498746061</v>
      </c>
      <c r="AZ668" s="129">
        <f t="shared" si="77"/>
        <v>215.69964275328732</v>
      </c>
      <c r="BA668" s="129">
        <f t="shared" si="77"/>
        <v>215.27585766962545</v>
      </c>
      <c r="BB668" s="129">
        <f t="shared" si="77"/>
        <v>214.18547365205654</v>
      </c>
      <c r="BC668" s="129">
        <f t="shared" si="77"/>
        <v>213.47805991742581</v>
      </c>
      <c r="BD668" s="129">
        <f t="shared" si="77"/>
        <v>213.05870515509261</v>
      </c>
      <c r="BE668" s="129">
        <f t="shared" si="77"/>
        <v>212.64081685024036</v>
      </c>
      <c r="BF668" s="129">
        <f t="shared" si="77"/>
        <v>212.50740753812261</v>
      </c>
      <c r="BG668" s="129">
        <f t="shared" si="77"/>
        <v>210.15240582521147</v>
      </c>
      <c r="BH668" s="129">
        <f t="shared" si="77"/>
        <v>208.97219552482926</v>
      </c>
      <c r="BI668" s="129">
        <f t="shared" si="77"/>
        <v>208.15903533770108</v>
      </c>
      <c r="BJ668" s="129">
        <f t="shared" si="77"/>
        <v>207.35098349548241</v>
      </c>
      <c r="BK668" s="129">
        <f t="shared" si="77"/>
        <v>206.54972179321865</v>
      </c>
      <c r="BL668" s="129">
        <f t="shared" si="77"/>
        <v>177.72088512109758</v>
      </c>
      <c r="BM668" s="129">
        <f t="shared" si="77"/>
        <v>117.60608403270685</v>
      </c>
      <c r="BN668" s="129">
        <f t="shared" si="77"/>
        <v>116.72710776019997</v>
      </c>
      <c r="BO668" s="129">
        <f t="shared" si="77"/>
        <v>115.85190543813229</v>
      </c>
      <c r="BP668" s="129">
        <f t="shared" si="77"/>
        <v>115.04236119003404</v>
      </c>
      <c r="BQ668" s="129">
        <f t="shared" si="77"/>
        <v>47.706965152229088</v>
      </c>
    </row>
    <row r="669" spans="2:69" x14ac:dyDescent="0.3">
      <c r="P669" s="118" t="s">
        <v>71</v>
      </c>
      <c r="R669" s="119" t="s">
        <v>82</v>
      </c>
      <c r="S669" s="129">
        <f t="shared" si="73"/>
        <v>4030.3496032937646</v>
      </c>
      <c r="X669" s="129">
        <f t="shared" ref="X669:BQ669" si="78">X580</f>
        <v>0</v>
      </c>
      <c r="Y669" s="129">
        <f t="shared" si="78"/>
        <v>0</v>
      </c>
      <c r="Z669" s="129">
        <f t="shared" si="78"/>
        <v>0</v>
      </c>
      <c r="AA669" s="129">
        <f t="shared" si="78"/>
        <v>0</v>
      </c>
      <c r="AB669" s="129">
        <f t="shared" si="78"/>
        <v>0</v>
      </c>
      <c r="AC669" s="129">
        <f t="shared" si="78"/>
        <v>0</v>
      </c>
      <c r="AD669" s="129">
        <f t="shared" si="78"/>
        <v>0</v>
      </c>
      <c r="AE669" s="129">
        <f t="shared" si="78"/>
        <v>83.898502307821133</v>
      </c>
      <c r="AF669" s="129">
        <f t="shared" si="78"/>
        <v>116.07354895178457</v>
      </c>
      <c r="AG669" s="129">
        <f t="shared" si="78"/>
        <v>116.42480781829964</v>
      </c>
      <c r="AH669" s="129">
        <f t="shared" si="78"/>
        <v>116.74870887616595</v>
      </c>
      <c r="AI669" s="129">
        <f t="shared" si="78"/>
        <v>116.85211626067991</v>
      </c>
      <c r="AJ669" s="129">
        <f t="shared" si="78"/>
        <v>116.83843735635553</v>
      </c>
      <c r="AK669" s="129">
        <f t="shared" si="78"/>
        <v>116.72135106751716</v>
      </c>
      <c r="AL669" s="129">
        <f t="shared" si="78"/>
        <v>116.64530149165196</v>
      </c>
      <c r="AM669" s="129">
        <f t="shared" si="78"/>
        <v>116.85211626067991</v>
      </c>
      <c r="AN669" s="129">
        <f t="shared" si="78"/>
        <v>116.87947406932867</v>
      </c>
      <c r="AO669" s="129">
        <f t="shared" si="78"/>
        <v>117.05893102970785</v>
      </c>
      <c r="AP669" s="129">
        <f t="shared" si="78"/>
        <v>116.87947406932867</v>
      </c>
      <c r="AQ669" s="129">
        <f t="shared" si="78"/>
        <v>117.08628883835661</v>
      </c>
      <c r="AR669" s="129">
        <f t="shared" si="78"/>
        <v>117.08628883835661</v>
      </c>
      <c r="AS669" s="129">
        <f t="shared" si="78"/>
        <v>117.05893102970785</v>
      </c>
      <c r="AT669" s="129">
        <f t="shared" si="78"/>
        <v>116.85211626067991</v>
      </c>
      <c r="AU669" s="129">
        <f t="shared" si="78"/>
        <v>116.87947406932867</v>
      </c>
      <c r="AV669" s="129">
        <f t="shared" si="78"/>
        <v>117.08628883835661</v>
      </c>
      <c r="AW669" s="129">
        <f t="shared" si="78"/>
        <v>117.07260993403224</v>
      </c>
      <c r="AX669" s="129">
        <f t="shared" si="78"/>
        <v>116.98288145384265</v>
      </c>
      <c r="AY669" s="129">
        <f t="shared" si="78"/>
        <v>115.91542594997306</v>
      </c>
      <c r="AZ669" s="129">
        <f t="shared" si="78"/>
        <v>115.90188383469192</v>
      </c>
      <c r="BA669" s="129">
        <f t="shared" si="78"/>
        <v>115.7724262934608</v>
      </c>
      <c r="BB669" s="129">
        <f t="shared" si="78"/>
        <v>115.58122178740427</v>
      </c>
      <c r="BC669" s="129">
        <f t="shared" si="78"/>
        <v>115.71067932863539</v>
      </c>
      <c r="BD669" s="129">
        <f t="shared" si="78"/>
        <v>114.7177524091137</v>
      </c>
      <c r="BE669" s="129">
        <f t="shared" si="78"/>
        <v>114.5150739354663</v>
      </c>
      <c r="BF669" s="129">
        <f t="shared" si="78"/>
        <v>114.5150739354663</v>
      </c>
      <c r="BG669" s="129">
        <f t="shared" si="78"/>
        <v>114.5150739354663</v>
      </c>
      <c r="BH669" s="129">
        <f t="shared" si="78"/>
        <v>114.5150739354663</v>
      </c>
      <c r="BI669" s="129">
        <f t="shared" si="78"/>
        <v>113.34655277285951</v>
      </c>
      <c r="BJ669" s="129">
        <f t="shared" si="78"/>
        <v>113.34655277285951</v>
      </c>
      <c r="BK669" s="129">
        <f t="shared" si="78"/>
        <v>113.34655277285951</v>
      </c>
      <c r="BL669" s="129">
        <f t="shared" si="78"/>
        <v>113.34655277285951</v>
      </c>
      <c r="BM669" s="129">
        <f t="shared" si="78"/>
        <v>113.34655277285951</v>
      </c>
      <c r="BN669" s="129">
        <f t="shared" si="78"/>
        <v>7.9795052623411555</v>
      </c>
      <c r="BO669" s="129">
        <f t="shared" si="78"/>
        <v>0</v>
      </c>
      <c r="BP669" s="129">
        <f t="shared" si="78"/>
        <v>0</v>
      </c>
      <c r="BQ669" s="129">
        <f t="shared" si="78"/>
        <v>0</v>
      </c>
    </row>
    <row r="670" spans="2:69" x14ac:dyDescent="0.3">
      <c r="P670" s="120" t="s">
        <v>94</v>
      </c>
      <c r="Q670" s="121"/>
      <c r="R670" s="122" t="s">
        <v>82</v>
      </c>
      <c r="S670" s="131">
        <f t="shared" si="73"/>
        <v>81518.622628885161</v>
      </c>
      <c r="T670" s="121"/>
      <c r="U670" s="121"/>
      <c r="V670" s="121"/>
      <c r="W670" s="123"/>
      <c r="X670" s="132">
        <f t="shared" ref="X670:BQ670" si="79">SUM(X665:X669)</f>
        <v>417.3401532830602</v>
      </c>
      <c r="Y670" s="132">
        <f t="shared" si="79"/>
        <v>718.40493759814058</v>
      </c>
      <c r="Z670" s="132">
        <f t="shared" si="79"/>
        <v>826.67267305149926</v>
      </c>
      <c r="AA670" s="132">
        <f t="shared" si="79"/>
        <v>1041.7986722321643</v>
      </c>
      <c r="AB670" s="132">
        <f t="shared" si="79"/>
        <v>1234.1749480995486</v>
      </c>
      <c r="AC670" s="132">
        <f t="shared" si="79"/>
        <v>1803.443067737724</v>
      </c>
      <c r="AD670" s="132">
        <f t="shared" si="79"/>
        <v>2144.2490099828624</v>
      </c>
      <c r="AE670" s="132">
        <f t="shared" si="79"/>
        <v>2273.1525221448492</v>
      </c>
      <c r="AF670" s="132">
        <f t="shared" si="79"/>
        <v>2325.1981557352483</v>
      </c>
      <c r="AG670" s="132">
        <f t="shared" si="79"/>
        <v>2326.2901949952243</v>
      </c>
      <c r="AH670" s="132">
        <f t="shared" si="79"/>
        <v>2325.7848423132391</v>
      </c>
      <c r="AI670" s="132">
        <f t="shared" si="79"/>
        <v>2323.6189870137364</v>
      </c>
      <c r="AJ670" s="132">
        <f t="shared" si="79"/>
        <v>2321.030638249043</v>
      </c>
      <c r="AK670" s="132">
        <f t="shared" si="79"/>
        <v>2319.4592295712537</v>
      </c>
      <c r="AL670" s="132">
        <f t="shared" si="79"/>
        <v>2316.5502433390411</v>
      </c>
      <c r="AM670" s="132">
        <f t="shared" si="79"/>
        <v>2315.232865727392</v>
      </c>
      <c r="AN670" s="132">
        <f t="shared" si="79"/>
        <v>2312.4868682869273</v>
      </c>
      <c r="AO670" s="132">
        <f t="shared" si="79"/>
        <v>2309.3768216078838</v>
      </c>
      <c r="AP670" s="132">
        <f t="shared" si="79"/>
        <v>2307.8879829870853</v>
      </c>
      <c r="AQ670" s="132">
        <f t="shared" si="79"/>
        <v>2301.6299434870721</v>
      </c>
      <c r="AR670" s="132">
        <f t="shared" si="79"/>
        <v>2294.7813496097892</v>
      </c>
      <c r="AS670" s="132">
        <f t="shared" si="79"/>
        <v>2288.9263608926817</v>
      </c>
      <c r="AT670" s="132">
        <f t="shared" si="79"/>
        <v>2284.392038581525</v>
      </c>
      <c r="AU670" s="132">
        <f t="shared" si="79"/>
        <v>2281.0652932092403</v>
      </c>
      <c r="AV670" s="132">
        <f t="shared" si="79"/>
        <v>2277.4270226516105</v>
      </c>
      <c r="AW670" s="132">
        <f t="shared" si="79"/>
        <v>2265.0904017059979</v>
      </c>
      <c r="AX670" s="132">
        <f t="shared" si="79"/>
        <v>2258.5432926904996</v>
      </c>
      <c r="AY670" s="132">
        <f t="shared" si="79"/>
        <v>2252.9420211604679</v>
      </c>
      <c r="AZ670" s="132">
        <f t="shared" si="79"/>
        <v>2250.4243880045069</v>
      </c>
      <c r="BA670" s="132">
        <f t="shared" si="79"/>
        <v>2245.6459863488894</v>
      </c>
      <c r="BB670" s="132">
        <f t="shared" si="79"/>
        <v>2233.900499644401</v>
      </c>
      <c r="BC670" s="132">
        <f t="shared" si="79"/>
        <v>2227.900038789558</v>
      </c>
      <c r="BD670" s="132">
        <f t="shared" si="79"/>
        <v>2222.745507571698</v>
      </c>
      <c r="BE670" s="132">
        <f t="shared" si="79"/>
        <v>2217.8182919947317</v>
      </c>
      <c r="BF670" s="132">
        <f t="shared" si="79"/>
        <v>2213.2449436525108</v>
      </c>
      <c r="BG670" s="132">
        <f t="shared" si="79"/>
        <v>1948.4157720003902</v>
      </c>
      <c r="BH670" s="132">
        <f t="shared" si="79"/>
        <v>1480.6837533952416</v>
      </c>
      <c r="BI670" s="132">
        <f t="shared" si="79"/>
        <v>1425.1862400098466</v>
      </c>
      <c r="BJ670" s="132">
        <f t="shared" si="79"/>
        <v>1338.8939442930364</v>
      </c>
      <c r="BK670" s="132">
        <f t="shared" si="79"/>
        <v>1251.3673885512478</v>
      </c>
      <c r="BL670" s="132">
        <f t="shared" si="79"/>
        <v>694.01906933293026</v>
      </c>
      <c r="BM670" s="132">
        <f t="shared" si="79"/>
        <v>535.99870442186932</v>
      </c>
      <c r="BN670" s="132">
        <f t="shared" si="79"/>
        <v>374.78148713578025</v>
      </c>
      <c r="BO670" s="132">
        <f t="shared" si="79"/>
        <v>227.89674945144429</v>
      </c>
      <c r="BP670" s="132">
        <f t="shared" si="79"/>
        <v>115.04236119003404</v>
      </c>
      <c r="BQ670" s="132">
        <f t="shared" si="79"/>
        <v>47.706965152229088</v>
      </c>
    </row>
    <row r="684" spans="3:69" x14ac:dyDescent="0.3">
      <c r="C684" s="115">
        <f>+MAX($B$10:C683)+0.1</f>
        <v>8.1999999999999993</v>
      </c>
      <c r="D684" s="114" t="s">
        <v>87</v>
      </c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  <c r="AT684" s="116"/>
      <c r="AU684" s="116"/>
      <c r="AV684" s="116"/>
      <c r="AW684" s="116"/>
      <c r="AX684" s="116"/>
      <c r="AY684" s="116"/>
      <c r="AZ684" s="116"/>
      <c r="BA684" s="116"/>
      <c r="BB684" s="116"/>
      <c r="BC684" s="116"/>
      <c r="BD684" s="116"/>
      <c r="BE684" s="116"/>
      <c r="BF684" s="116"/>
      <c r="BG684" s="116"/>
      <c r="BH684" s="116"/>
      <c r="BI684" s="116"/>
      <c r="BJ684" s="116"/>
      <c r="BK684" s="116"/>
      <c r="BL684" s="116"/>
      <c r="BM684" s="116"/>
      <c r="BN684" s="116"/>
      <c r="BO684" s="116"/>
      <c r="BP684" s="116"/>
      <c r="BQ684" s="116"/>
    </row>
    <row r="686" spans="3:69" x14ac:dyDescent="0.3">
      <c r="P686" s="118" t="s">
        <v>66</v>
      </c>
      <c r="R686" s="119" t="s">
        <v>88</v>
      </c>
      <c r="S686" s="129">
        <f t="shared" ref="S686:S691" si="80">SUM(X686:BQ686)</f>
        <v>3414.0599313089879</v>
      </c>
      <c r="X686" s="129">
        <f t="shared" ref="X686:BQ686" si="81">X104</f>
        <v>35.758251768526193</v>
      </c>
      <c r="Y686" s="129">
        <f t="shared" si="81"/>
        <v>51.441597263907902</v>
      </c>
      <c r="Z686" s="129">
        <f t="shared" si="81"/>
        <v>59.538068162846635</v>
      </c>
      <c r="AA686" s="129">
        <f t="shared" si="81"/>
        <v>72.345732628269531</v>
      </c>
      <c r="AB686" s="129">
        <f t="shared" si="81"/>
        <v>64.562097650674914</v>
      </c>
      <c r="AC686" s="129">
        <f t="shared" si="81"/>
        <v>73.065285177189253</v>
      </c>
      <c r="AD686" s="129">
        <f t="shared" si="81"/>
        <v>65.811014812721695</v>
      </c>
      <c r="AE686" s="129">
        <f t="shared" si="81"/>
        <v>65.963905583982353</v>
      </c>
      <c r="AF686" s="129">
        <f t="shared" si="81"/>
        <v>66.000080738112104</v>
      </c>
      <c r="AG686" s="129">
        <f t="shared" si="81"/>
        <v>66.034242476490078</v>
      </c>
      <c r="AH686" s="129">
        <f t="shared" si="81"/>
        <v>65.969860149702697</v>
      </c>
      <c r="AI686" s="129">
        <f t="shared" si="81"/>
        <v>65.927998369519713</v>
      </c>
      <c r="AJ686" s="129">
        <f t="shared" si="81"/>
        <v>65.831242534222099</v>
      </c>
      <c r="AK686" s="129">
        <f t="shared" si="81"/>
        <v>65.805679825939109</v>
      </c>
      <c r="AL686" s="129">
        <f t="shared" si="81"/>
        <v>65.6879649929663</v>
      </c>
      <c r="AM686" s="129">
        <f t="shared" si="81"/>
        <v>77.979643107159433</v>
      </c>
      <c r="AN686" s="129">
        <f t="shared" si="81"/>
        <v>101.82767124317614</v>
      </c>
      <c r="AO686" s="129">
        <f t="shared" si="81"/>
        <v>104.05229034743589</v>
      </c>
      <c r="AP686" s="129">
        <f t="shared" si="81"/>
        <v>108.1653235627401</v>
      </c>
      <c r="AQ686" s="129">
        <f t="shared" si="81"/>
        <v>111.1199084029174</v>
      </c>
      <c r="AR686" s="129">
        <f t="shared" si="81"/>
        <v>112.3988416225509</v>
      </c>
      <c r="AS686" s="129">
        <f t="shared" si="81"/>
        <v>113.55707929691854</v>
      </c>
      <c r="AT686" s="129">
        <f t="shared" si="81"/>
        <v>113.17391645390055</v>
      </c>
      <c r="AU686" s="129">
        <f t="shared" si="81"/>
        <v>114.69746485971031</v>
      </c>
      <c r="AV686" s="129">
        <f t="shared" si="81"/>
        <v>114.91384842174226</v>
      </c>
      <c r="AW686" s="129">
        <f t="shared" si="81"/>
        <v>115.81448858175031</v>
      </c>
      <c r="AX686" s="129">
        <f t="shared" si="81"/>
        <v>117.17155406197887</v>
      </c>
      <c r="AY686" s="129">
        <f t="shared" si="81"/>
        <v>120.438327037086</v>
      </c>
      <c r="AZ686" s="129">
        <f t="shared" si="81"/>
        <v>124.21656992883834</v>
      </c>
      <c r="BA686" s="129">
        <f t="shared" si="81"/>
        <v>126.87410363358545</v>
      </c>
      <c r="BB686" s="129">
        <f t="shared" si="81"/>
        <v>128.11142539073848</v>
      </c>
      <c r="BC686" s="129">
        <f t="shared" si="81"/>
        <v>130.09531705725556</v>
      </c>
      <c r="BD686" s="129">
        <f t="shared" si="81"/>
        <v>132.86318093417643</v>
      </c>
      <c r="BE686" s="129">
        <f t="shared" si="81"/>
        <v>133.48024056946599</v>
      </c>
      <c r="BF686" s="129">
        <f t="shared" si="81"/>
        <v>133.11113885451681</v>
      </c>
      <c r="BG686" s="129">
        <f t="shared" si="81"/>
        <v>94.997699414577198</v>
      </c>
      <c r="BH686" s="129">
        <f t="shared" si="81"/>
        <v>21.65458758039129</v>
      </c>
      <c r="BI686" s="129">
        <f t="shared" si="81"/>
        <v>13.602288811304975</v>
      </c>
      <c r="BJ686" s="129">
        <f t="shared" si="81"/>
        <v>0</v>
      </c>
      <c r="BK686" s="129">
        <f t="shared" si="81"/>
        <v>0</v>
      </c>
      <c r="BL686" s="129">
        <f t="shared" si="81"/>
        <v>0</v>
      </c>
      <c r="BM686" s="129">
        <f t="shared" si="81"/>
        <v>0</v>
      </c>
      <c r="BN686" s="129">
        <f t="shared" si="81"/>
        <v>0</v>
      </c>
      <c r="BO686" s="129">
        <f t="shared" si="81"/>
        <v>0</v>
      </c>
      <c r="BP686" s="129">
        <f t="shared" si="81"/>
        <v>0</v>
      </c>
      <c r="BQ686" s="129">
        <f t="shared" si="81"/>
        <v>0</v>
      </c>
    </row>
    <row r="687" spans="3:69" x14ac:dyDescent="0.3">
      <c r="P687" s="118" t="s">
        <v>67</v>
      </c>
      <c r="R687" s="119" t="s">
        <v>88</v>
      </c>
      <c r="S687" s="129">
        <f t="shared" si="80"/>
        <v>5449.5752304537655</v>
      </c>
      <c r="X687" s="129">
        <f t="shared" ref="X687:BQ687" si="82">X322</f>
        <v>0</v>
      </c>
      <c r="Y687" s="129">
        <f t="shared" si="82"/>
        <v>-2.6724838194444435E-3</v>
      </c>
      <c r="Z687" s="129">
        <f t="shared" si="82"/>
        <v>23.486201079818173</v>
      </c>
      <c r="AA687" s="129">
        <f t="shared" si="82"/>
        <v>23.727608208722007</v>
      </c>
      <c r="AB687" s="129">
        <f t="shared" si="82"/>
        <v>68.556293861237492</v>
      </c>
      <c r="AC687" s="129">
        <f t="shared" si="82"/>
        <v>114.14371803821417</v>
      </c>
      <c r="AD687" s="129">
        <f t="shared" si="82"/>
        <v>132.37588660183604</v>
      </c>
      <c r="AE687" s="129">
        <f t="shared" si="82"/>
        <v>136.6955109257417</v>
      </c>
      <c r="AF687" s="129">
        <f t="shared" si="82"/>
        <v>136.27187879364411</v>
      </c>
      <c r="AG687" s="129">
        <f t="shared" si="82"/>
        <v>147.5418282749097</v>
      </c>
      <c r="AH687" s="129">
        <f t="shared" si="82"/>
        <v>148.5070396742714</v>
      </c>
      <c r="AI687" s="129">
        <f t="shared" si="82"/>
        <v>148.62424311582379</v>
      </c>
      <c r="AJ687" s="129">
        <f t="shared" si="82"/>
        <v>149.47313646489209</v>
      </c>
      <c r="AK687" s="129">
        <f t="shared" si="82"/>
        <v>150.1090912806487</v>
      </c>
      <c r="AL687" s="129">
        <f t="shared" si="82"/>
        <v>150.05279184641591</v>
      </c>
      <c r="AM687" s="129">
        <f t="shared" si="82"/>
        <v>149.63012239923742</v>
      </c>
      <c r="AN687" s="129">
        <f t="shared" si="82"/>
        <v>149.57613030157984</v>
      </c>
      <c r="AO687" s="129">
        <f t="shared" si="82"/>
        <v>153.99390730069143</v>
      </c>
      <c r="AP687" s="129">
        <f t="shared" si="82"/>
        <v>145.66980258640169</v>
      </c>
      <c r="AQ687" s="129">
        <f t="shared" si="82"/>
        <v>146.3483184667964</v>
      </c>
      <c r="AR687" s="129">
        <f t="shared" si="82"/>
        <v>147.31195052306822</v>
      </c>
      <c r="AS687" s="129">
        <f t="shared" si="82"/>
        <v>164.9370005088841</v>
      </c>
      <c r="AT687" s="129">
        <f t="shared" si="82"/>
        <v>166.40759356743817</v>
      </c>
      <c r="AU687" s="129">
        <f t="shared" si="82"/>
        <v>164.52318576436735</v>
      </c>
      <c r="AV687" s="129">
        <f t="shared" si="82"/>
        <v>164.25081595580102</v>
      </c>
      <c r="AW687" s="129">
        <f t="shared" si="82"/>
        <v>186.18107762117933</v>
      </c>
      <c r="AX687" s="129">
        <f t="shared" si="82"/>
        <v>200.7600493963719</v>
      </c>
      <c r="AY687" s="129">
        <f t="shared" si="82"/>
        <v>157.02988241197016</v>
      </c>
      <c r="AZ687" s="129">
        <f t="shared" si="82"/>
        <v>160.05473547010547</v>
      </c>
      <c r="BA687" s="129">
        <f t="shared" si="82"/>
        <v>147.21692904827441</v>
      </c>
      <c r="BB687" s="129">
        <f t="shared" si="82"/>
        <v>132.79120581598053</v>
      </c>
      <c r="BC687" s="129">
        <f t="shared" si="82"/>
        <v>135.7051382899979</v>
      </c>
      <c r="BD687" s="129">
        <f t="shared" si="82"/>
        <v>139.14509232963493</v>
      </c>
      <c r="BE687" s="129">
        <f t="shared" si="82"/>
        <v>143.84076704757422</v>
      </c>
      <c r="BF687" s="129">
        <f t="shared" si="82"/>
        <v>142.7210173789048</v>
      </c>
      <c r="BG687" s="129">
        <f t="shared" si="82"/>
        <v>144.6556733183489</v>
      </c>
      <c r="BH687" s="129">
        <f t="shared" si="82"/>
        <v>147.37289095238128</v>
      </c>
      <c r="BI687" s="129">
        <f t="shared" si="82"/>
        <v>150.15671791078557</v>
      </c>
      <c r="BJ687" s="129">
        <f t="shared" si="82"/>
        <v>153.09844751912476</v>
      </c>
      <c r="BK687" s="129">
        <f t="shared" si="82"/>
        <v>139.87806149703934</v>
      </c>
      <c r="BL687" s="129">
        <f t="shared" si="82"/>
        <v>40.766070188352614</v>
      </c>
      <c r="BM687" s="129">
        <f t="shared" si="82"/>
        <v>22.554113035925056</v>
      </c>
      <c r="BN687" s="129">
        <f t="shared" si="82"/>
        <v>12.442983559420711</v>
      </c>
      <c r="BO687" s="129">
        <f t="shared" si="82"/>
        <v>10.992994605772093</v>
      </c>
      <c r="BP687" s="129">
        <f t="shared" si="82"/>
        <v>0</v>
      </c>
      <c r="BQ687" s="129">
        <f t="shared" si="82"/>
        <v>0</v>
      </c>
    </row>
    <row r="688" spans="3:69" x14ac:dyDescent="0.3">
      <c r="P688" s="118" t="s">
        <v>69</v>
      </c>
      <c r="R688" s="119" t="s">
        <v>88</v>
      </c>
      <c r="S688" s="129">
        <f t="shared" si="80"/>
        <v>778.19396927209232</v>
      </c>
      <c r="X688" s="129">
        <f t="shared" ref="X688:BQ688" si="83">X437</f>
        <v>0</v>
      </c>
      <c r="Y688" s="129">
        <f t="shared" si="83"/>
        <v>0</v>
      </c>
      <c r="Z688" s="129">
        <f t="shared" si="83"/>
        <v>0</v>
      </c>
      <c r="AA688" s="129">
        <f t="shared" si="83"/>
        <v>19.75241087955072</v>
      </c>
      <c r="AB688" s="129">
        <f t="shared" si="83"/>
        <v>20.020717569137997</v>
      </c>
      <c r="AC688" s="129">
        <f t="shared" si="83"/>
        <v>20.054343293238848</v>
      </c>
      <c r="AD688" s="129">
        <f t="shared" si="83"/>
        <v>19.965954415052288</v>
      </c>
      <c r="AE688" s="129">
        <f t="shared" si="83"/>
        <v>20.206243942312224</v>
      </c>
      <c r="AF688" s="129">
        <f t="shared" si="83"/>
        <v>20.904637911937261</v>
      </c>
      <c r="AG688" s="129">
        <f t="shared" si="83"/>
        <v>20.521563989146411</v>
      </c>
      <c r="AH688" s="129">
        <f t="shared" si="83"/>
        <v>20.84493131890212</v>
      </c>
      <c r="AI688" s="129">
        <f t="shared" si="83"/>
        <v>21.123294187485417</v>
      </c>
      <c r="AJ688" s="129">
        <f t="shared" si="83"/>
        <v>21.312967745179826</v>
      </c>
      <c r="AK688" s="129">
        <f t="shared" si="83"/>
        <v>20.650242354997985</v>
      </c>
      <c r="AL688" s="129">
        <f t="shared" si="83"/>
        <v>20.692406397462104</v>
      </c>
      <c r="AM688" s="129">
        <f t="shared" si="83"/>
        <v>20.958232496637525</v>
      </c>
      <c r="AN688" s="129">
        <f t="shared" si="83"/>
        <v>21.114880899280177</v>
      </c>
      <c r="AO688" s="129">
        <f t="shared" si="83"/>
        <v>21.081096947367715</v>
      </c>
      <c r="AP688" s="129">
        <f t="shared" si="83"/>
        <v>20.509757228873777</v>
      </c>
      <c r="AQ688" s="129">
        <f t="shared" si="83"/>
        <v>20.34593168471109</v>
      </c>
      <c r="AR688" s="129">
        <f t="shared" si="83"/>
        <v>20.28409369354485</v>
      </c>
      <c r="AS688" s="129">
        <f t="shared" si="83"/>
        <v>20.427002517394133</v>
      </c>
      <c r="AT688" s="129">
        <f t="shared" si="83"/>
        <v>20.330211691967314</v>
      </c>
      <c r="AU688" s="129">
        <f t="shared" si="83"/>
        <v>20.186480590768898</v>
      </c>
      <c r="AV688" s="129">
        <f t="shared" si="83"/>
        <v>23.082200060343634</v>
      </c>
      <c r="AW688" s="129">
        <f t="shared" si="83"/>
        <v>23.128209752118885</v>
      </c>
      <c r="AX688" s="129">
        <f t="shared" si="83"/>
        <v>23.108694352958594</v>
      </c>
      <c r="AY688" s="129">
        <f t="shared" si="83"/>
        <v>23.845014634246894</v>
      </c>
      <c r="AZ688" s="129">
        <f t="shared" si="83"/>
        <v>20.11512126536482</v>
      </c>
      <c r="BA688" s="129">
        <f t="shared" si="83"/>
        <v>16.226769480162861</v>
      </c>
      <c r="BB688" s="129">
        <f t="shared" si="83"/>
        <v>16.266084273838135</v>
      </c>
      <c r="BC688" s="129">
        <f t="shared" si="83"/>
        <v>16.241369254477629</v>
      </c>
      <c r="BD688" s="129">
        <f t="shared" si="83"/>
        <v>16.342325606390091</v>
      </c>
      <c r="BE688" s="129">
        <f t="shared" si="83"/>
        <v>16.33473260795741</v>
      </c>
      <c r="BF688" s="129">
        <f t="shared" si="83"/>
        <v>16.030416184575529</v>
      </c>
      <c r="BG688" s="129">
        <f t="shared" si="83"/>
        <v>16.244664162336704</v>
      </c>
      <c r="BH688" s="129">
        <f t="shared" si="83"/>
        <v>16.461535294545012</v>
      </c>
      <c r="BI688" s="129">
        <f t="shared" si="83"/>
        <v>16.681143861696729</v>
      </c>
      <c r="BJ688" s="129">
        <f t="shared" si="83"/>
        <v>16.903442065777632</v>
      </c>
      <c r="BK688" s="129">
        <f t="shared" si="83"/>
        <v>17.128716231073721</v>
      </c>
      <c r="BL688" s="129">
        <f t="shared" si="83"/>
        <v>17.35675263203116</v>
      </c>
      <c r="BM688" s="129">
        <f t="shared" si="83"/>
        <v>17.587671692963369</v>
      </c>
      <c r="BN688" s="129">
        <f t="shared" si="83"/>
        <v>17.821422944755607</v>
      </c>
      <c r="BO688" s="129">
        <f t="shared" si="83"/>
        <v>2.8115952942119878E-4</v>
      </c>
      <c r="BP688" s="129">
        <f t="shared" si="83"/>
        <v>0</v>
      </c>
      <c r="BQ688" s="129">
        <f t="shared" si="83"/>
        <v>0</v>
      </c>
    </row>
    <row r="689" spans="16:69" x14ac:dyDescent="0.3">
      <c r="P689" s="118" t="s">
        <v>70</v>
      </c>
      <c r="R689" s="119" t="s">
        <v>88</v>
      </c>
      <c r="S689" s="129">
        <f t="shared" si="80"/>
        <v>617.34648485644868</v>
      </c>
      <c r="X689" s="129">
        <f t="shared" ref="X689:BQ689" si="84">X528</f>
        <v>0</v>
      </c>
      <c r="Y689" s="129">
        <f t="shared" si="84"/>
        <v>0</v>
      </c>
      <c r="Z689" s="129">
        <f t="shared" si="84"/>
        <v>0</v>
      </c>
      <c r="AA689" s="129">
        <f t="shared" si="84"/>
        <v>-3.817166625E-2</v>
      </c>
      <c r="AB689" s="129">
        <f t="shared" si="84"/>
        <v>-0.11327364375</v>
      </c>
      <c r="AC689" s="129">
        <f t="shared" si="84"/>
        <v>3.0841658531228848</v>
      </c>
      <c r="AD689" s="129">
        <f t="shared" si="84"/>
        <v>10.126617335096311</v>
      </c>
      <c r="AE689" s="129">
        <f t="shared" si="84"/>
        <v>10.3209217368645</v>
      </c>
      <c r="AF689" s="129">
        <f t="shared" si="84"/>
        <v>10.433087332284595</v>
      </c>
      <c r="AG689" s="129">
        <f t="shared" si="84"/>
        <v>10.530049773418757</v>
      </c>
      <c r="AH689" s="129">
        <f t="shared" si="84"/>
        <v>10.565287554022621</v>
      </c>
      <c r="AI689" s="129">
        <f t="shared" si="84"/>
        <v>10.55550539344657</v>
      </c>
      <c r="AJ689" s="129">
        <f t="shared" si="84"/>
        <v>10.526665406773764</v>
      </c>
      <c r="AK689" s="129">
        <f t="shared" si="84"/>
        <v>10.523899280213953</v>
      </c>
      <c r="AL689" s="129">
        <f t="shared" si="84"/>
        <v>10.563498224254541</v>
      </c>
      <c r="AM689" s="129">
        <f t="shared" si="84"/>
        <v>12.516224151338948</v>
      </c>
      <c r="AN689" s="129">
        <f t="shared" si="84"/>
        <v>16.4073900080508</v>
      </c>
      <c r="AO689" s="129">
        <f t="shared" si="84"/>
        <v>16.194632000683178</v>
      </c>
      <c r="AP689" s="129">
        <f t="shared" si="84"/>
        <v>16.134752383386356</v>
      </c>
      <c r="AQ689" s="129">
        <f t="shared" si="84"/>
        <v>16.170084455084378</v>
      </c>
      <c r="AR689" s="129">
        <f t="shared" si="84"/>
        <v>16.498209146361656</v>
      </c>
      <c r="AS689" s="129">
        <f t="shared" si="84"/>
        <v>16.931626797976566</v>
      </c>
      <c r="AT689" s="129">
        <f t="shared" si="84"/>
        <v>17.166888055693594</v>
      </c>
      <c r="AU689" s="129">
        <f t="shared" si="84"/>
        <v>17.703347135783233</v>
      </c>
      <c r="AV689" s="129">
        <f t="shared" si="84"/>
        <v>17.898840710019471</v>
      </c>
      <c r="AW689" s="129">
        <f t="shared" si="84"/>
        <v>18.117241913921152</v>
      </c>
      <c r="AX689" s="129">
        <f t="shared" si="84"/>
        <v>18.122230603105933</v>
      </c>
      <c r="AY689" s="129">
        <f t="shared" si="84"/>
        <v>18.442623980827459</v>
      </c>
      <c r="AZ689" s="129">
        <f t="shared" si="84"/>
        <v>18.74689085939146</v>
      </c>
      <c r="BA689" s="129">
        <f t="shared" si="84"/>
        <v>18.877510271474467</v>
      </c>
      <c r="BB689" s="129">
        <f t="shared" si="84"/>
        <v>18.834127153584099</v>
      </c>
      <c r="BC689" s="129">
        <f t="shared" si="84"/>
        <v>19.107015983649809</v>
      </c>
      <c r="BD689" s="129">
        <f t="shared" si="84"/>
        <v>19.529329519140578</v>
      </c>
      <c r="BE689" s="129">
        <f t="shared" si="84"/>
        <v>19.953090965770706</v>
      </c>
      <c r="BF689" s="129">
        <f t="shared" si="84"/>
        <v>19.895631287172641</v>
      </c>
      <c r="BG689" s="129">
        <f t="shared" si="84"/>
        <v>20.089345363362099</v>
      </c>
      <c r="BH689" s="129">
        <f t="shared" si="84"/>
        <v>20.390935772275252</v>
      </c>
      <c r="BI689" s="129">
        <f t="shared" si="84"/>
        <v>20.73873834079302</v>
      </c>
      <c r="BJ689" s="129">
        <f t="shared" si="84"/>
        <v>21.092591972706696</v>
      </c>
      <c r="BK689" s="129">
        <f t="shared" si="84"/>
        <v>21.452746652848848</v>
      </c>
      <c r="BL689" s="129">
        <f t="shared" si="84"/>
        <v>17.825170478524122</v>
      </c>
      <c r="BM689" s="129">
        <f t="shared" si="84"/>
        <v>10.059544290280646</v>
      </c>
      <c r="BN689" s="129">
        <f t="shared" si="84"/>
        <v>10.18638199555742</v>
      </c>
      <c r="BO689" s="129">
        <f t="shared" si="84"/>
        <v>10.314523192081147</v>
      </c>
      <c r="BP689" s="129">
        <f t="shared" si="84"/>
        <v>10.449597678815929</v>
      </c>
      <c r="BQ689" s="129">
        <f t="shared" si="84"/>
        <v>4.4209691572884093</v>
      </c>
    </row>
    <row r="690" spans="16:69" x14ac:dyDescent="0.3">
      <c r="P690" s="118" t="s">
        <v>71</v>
      </c>
      <c r="R690" s="119" t="s">
        <v>88</v>
      </c>
      <c r="S690" s="129">
        <f t="shared" si="80"/>
        <v>389.74570115405248</v>
      </c>
      <c r="X690" s="129">
        <f t="shared" ref="X690:BQ690" si="85">X611</f>
        <v>0</v>
      </c>
      <c r="Y690" s="129">
        <f t="shared" si="85"/>
        <v>0</v>
      </c>
      <c r="Z690" s="129">
        <f t="shared" si="85"/>
        <v>0</v>
      </c>
      <c r="AA690" s="129">
        <f t="shared" si="85"/>
        <v>0</v>
      </c>
      <c r="AB690" s="129">
        <f t="shared" si="85"/>
        <v>0</v>
      </c>
      <c r="AC690" s="129">
        <f t="shared" si="85"/>
        <v>0</v>
      </c>
      <c r="AD690" s="129">
        <f t="shared" si="85"/>
        <v>-7.6499999999999989E-5</v>
      </c>
      <c r="AE690" s="129">
        <f t="shared" si="85"/>
        <v>5.83043521553238</v>
      </c>
      <c r="AF690" s="129">
        <f t="shared" si="85"/>
        <v>8.0563312209603239</v>
      </c>
      <c r="AG690" s="129">
        <f t="shared" si="85"/>
        <v>8.1488831273458402</v>
      </c>
      <c r="AH690" s="129">
        <f t="shared" si="85"/>
        <v>8.2236935242670643</v>
      </c>
      <c r="AI690" s="129">
        <f t="shared" si="85"/>
        <v>8.2308830156243644</v>
      </c>
      <c r="AJ690" s="129">
        <f t="shared" si="85"/>
        <v>8.1739791915891669</v>
      </c>
      <c r="AK690" s="129">
        <f t="shared" si="85"/>
        <v>8.124899880978548</v>
      </c>
      <c r="AL690" s="129">
        <f t="shared" si="85"/>
        <v>8.098409628257345</v>
      </c>
      <c r="AM690" s="129">
        <f t="shared" si="85"/>
        <v>8.0552917588823849</v>
      </c>
      <c r="AN690" s="129">
        <f t="shared" si="85"/>
        <v>8.0001506398375426</v>
      </c>
      <c r="AO690" s="129">
        <f t="shared" si="85"/>
        <v>9.1103977320782246</v>
      </c>
      <c r="AP690" s="129">
        <f t="shared" si="85"/>
        <v>10.333736822807094</v>
      </c>
      <c r="AQ690" s="129">
        <f t="shared" si="85"/>
        <v>10.343695668252625</v>
      </c>
      <c r="AR690" s="129">
        <f t="shared" si="85"/>
        <v>10.535609964640932</v>
      </c>
      <c r="AS690" s="129">
        <f t="shared" si="85"/>
        <v>10.83304539715081</v>
      </c>
      <c r="AT690" s="129">
        <f t="shared" si="85"/>
        <v>11.014556877234442</v>
      </c>
      <c r="AU690" s="129">
        <f t="shared" si="85"/>
        <v>11.402017794683072</v>
      </c>
      <c r="AV690" s="129">
        <f t="shared" si="85"/>
        <v>11.578911539542045</v>
      </c>
      <c r="AW690" s="129">
        <f t="shared" si="85"/>
        <v>11.811451431941263</v>
      </c>
      <c r="AX690" s="129">
        <f t="shared" si="85"/>
        <v>11.90656198777037</v>
      </c>
      <c r="AY690" s="129">
        <f t="shared" si="85"/>
        <v>12.036192589995434</v>
      </c>
      <c r="AZ690" s="129">
        <f t="shared" si="85"/>
        <v>12.21850450791684</v>
      </c>
      <c r="BA690" s="129">
        <f t="shared" si="85"/>
        <v>12.310303426928884</v>
      </c>
      <c r="BB690" s="129">
        <f t="shared" si="85"/>
        <v>12.476562800246709</v>
      </c>
      <c r="BC690" s="129">
        <f t="shared" si="85"/>
        <v>12.721721801572196</v>
      </c>
      <c r="BD690" s="129">
        <f t="shared" si="85"/>
        <v>12.930628491958089</v>
      </c>
      <c r="BE690" s="129">
        <f t="shared" si="85"/>
        <v>13.232913062185302</v>
      </c>
      <c r="BF690" s="129">
        <f t="shared" si="85"/>
        <v>13.235951344501776</v>
      </c>
      <c r="BG690" s="129">
        <f t="shared" si="85"/>
        <v>13.502960672870524</v>
      </c>
      <c r="BH690" s="129">
        <f t="shared" si="85"/>
        <v>13.775310187806641</v>
      </c>
      <c r="BI690" s="129">
        <f t="shared" si="85"/>
        <v>13.909707645153302</v>
      </c>
      <c r="BJ690" s="129">
        <f t="shared" si="85"/>
        <v>14.190168729111829</v>
      </c>
      <c r="BK690" s="129">
        <f t="shared" si="85"/>
        <v>14.476239034749522</v>
      </c>
      <c r="BL690" s="129">
        <f t="shared" si="85"/>
        <v>14.768030746499969</v>
      </c>
      <c r="BM690" s="129">
        <f t="shared" si="85"/>
        <v>15.065658292485425</v>
      </c>
      <c r="BN690" s="129">
        <f t="shared" si="85"/>
        <v>1.0819819006942348</v>
      </c>
      <c r="BO690" s="129">
        <f t="shared" si="85"/>
        <v>0</v>
      </c>
      <c r="BP690" s="129">
        <f t="shared" si="85"/>
        <v>0</v>
      </c>
      <c r="BQ690" s="129">
        <f t="shared" si="85"/>
        <v>0</v>
      </c>
    </row>
    <row r="691" spans="16:69" x14ac:dyDescent="0.3">
      <c r="P691" s="120" t="s">
        <v>95</v>
      </c>
      <c r="Q691" s="121"/>
      <c r="R691" s="122" t="s">
        <v>88</v>
      </c>
      <c r="S691" s="131">
        <f t="shared" si="80"/>
        <v>10648.921317045351</v>
      </c>
      <c r="T691" s="121"/>
      <c r="U691" s="121"/>
      <c r="V691" s="121"/>
      <c r="W691" s="123"/>
      <c r="X691" s="132">
        <f t="shared" ref="X691:BQ691" si="86">SUM(X686:X690)</f>
        <v>35.758251768526193</v>
      </c>
      <c r="Y691" s="132">
        <f t="shared" si="86"/>
        <v>51.438924780088456</v>
      </c>
      <c r="Z691" s="132">
        <f t="shared" si="86"/>
        <v>83.024269242664815</v>
      </c>
      <c r="AA691" s="132">
        <f t="shared" si="86"/>
        <v>115.78758005029226</v>
      </c>
      <c r="AB691" s="132">
        <f t="shared" si="86"/>
        <v>153.0258354373004</v>
      </c>
      <c r="AC691" s="132">
        <f t="shared" si="86"/>
        <v>210.34751236176515</v>
      </c>
      <c r="AD691" s="132">
        <f t="shared" si="86"/>
        <v>228.27939666470633</v>
      </c>
      <c r="AE691" s="132">
        <f t="shared" si="86"/>
        <v>239.01701740443318</v>
      </c>
      <c r="AF691" s="132">
        <f t="shared" si="86"/>
        <v>241.6660159969384</v>
      </c>
      <c r="AG691" s="132">
        <f t="shared" si="86"/>
        <v>252.77656764131081</v>
      </c>
      <c r="AH691" s="132">
        <f t="shared" si="86"/>
        <v>254.11081222116593</v>
      </c>
      <c r="AI691" s="132">
        <f t="shared" si="86"/>
        <v>254.46192408189984</v>
      </c>
      <c r="AJ691" s="132">
        <f t="shared" si="86"/>
        <v>255.31799134265694</v>
      </c>
      <c r="AK691" s="132">
        <f t="shared" si="86"/>
        <v>255.21381262277831</v>
      </c>
      <c r="AL691" s="132">
        <f t="shared" si="86"/>
        <v>255.0950710893562</v>
      </c>
      <c r="AM691" s="132">
        <f t="shared" si="86"/>
        <v>269.13951391325571</v>
      </c>
      <c r="AN691" s="132">
        <f t="shared" si="86"/>
        <v>296.92622309192456</v>
      </c>
      <c r="AO691" s="132">
        <f t="shared" si="86"/>
        <v>304.43232432825641</v>
      </c>
      <c r="AP691" s="132">
        <f t="shared" si="86"/>
        <v>300.81337258420899</v>
      </c>
      <c r="AQ691" s="132">
        <f t="shared" si="86"/>
        <v>304.32793867776195</v>
      </c>
      <c r="AR691" s="132">
        <f t="shared" si="86"/>
        <v>307.02870495016651</v>
      </c>
      <c r="AS691" s="132">
        <f t="shared" si="86"/>
        <v>326.68575451832413</v>
      </c>
      <c r="AT691" s="132">
        <f t="shared" si="86"/>
        <v>328.09316664623407</v>
      </c>
      <c r="AU691" s="132">
        <f t="shared" si="86"/>
        <v>328.51249614531287</v>
      </c>
      <c r="AV691" s="132">
        <f t="shared" si="86"/>
        <v>331.72461668744842</v>
      </c>
      <c r="AW691" s="132">
        <f t="shared" si="86"/>
        <v>355.0524693009109</v>
      </c>
      <c r="AX691" s="132">
        <f t="shared" si="86"/>
        <v>371.06909040218568</v>
      </c>
      <c r="AY691" s="132">
        <f t="shared" si="86"/>
        <v>331.79204065412603</v>
      </c>
      <c r="AZ691" s="132">
        <f t="shared" si="86"/>
        <v>335.3518220316169</v>
      </c>
      <c r="BA691" s="132">
        <f t="shared" si="86"/>
        <v>321.50561586042613</v>
      </c>
      <c r="BB691" s="132">
        <f t="shared" si="86"/>
        <v>308.47940543438796</v>
      </c>
      <c r="BC691" s="132">
        <f t="shared" si="86"/>
        <v>313.87056238695305</v>
      </c>
      <c r="BD691" s="132">
        <f t="shared" si="86"/>
        <v>320.8105568813001</v>
      </c>
      <c r="BE691" s="132">
        <f t="shared" si="86"/>
        <v>326.84174425295356</v>
      </c>
      <c r="BF691" s="132">
        <f t="shared" si="86"/>
        <v>324.99415504967158</v>
      </c>
      <c r="BG691" s="132">
        <f t="shared" si="86"/>
        <v>289.49034293149543</v>
      </c>
      <c r="BH691" s="132">
        <f t="shared" si="86"/>
        <v>219.65525978739944</v>
      </c>
      <c r="BI691" s="132">
        <f t="shared" si="86"/>
        <v>215.08859656973362</v>
      </c>
      <c r="BJ691" s="132">
        <f t="shared" si="86"/>
        <v>205.2846502867209</v>
      </c>
      <c r="BK691" s="132">
        <f t="shared" si="86"/>
        <v>192.93576341571142</v>
      </c>
      <c r="BL691" s="132">
        <f t="shared" si="86"/>
        <v>90.716024045407877</v>
      </c>
      <c r="BM691" s="132">
        <f t="shared" si="86"/>
        <v>65.266987311654503</v>
      </c>
      <c r="BN691" s="132">
        <f t="shared" si="86"/>
        <v>41.532770400427978</v>
      </c>
      <c r="BO691" s="132">
        <f t="shared" si="86"/>
        <v>21.307798957382662</v>
      </c>
      <c r="BP691" s="132">
        <f t="shared" si="86"/>
        <v>10.449597678815929</v>
      </c>
      <c r="BQ691" s="132">
        <f t="shared" si="86"/>
        <v>4.4209691572884093</v>
      </c>
    </row>
    <row r="705" spans="3:69" x14ac:dyDescent="0.3">
      <c r="C705" s="115">
        <f>+MAX($B$10:C704)+0.1</f>
        <v>8.2999999999999989</v>
      </c>
      <c r="D705" s="114" t="s">
        <v>26</v>
      </c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  <c r="AR705" s="116"/>
      <c r="AS705" s="116"/>
      <c r="AT705" s="116"/>
      <c r="AU705" s="116"/>
      <c r="AV705" s="116"/>
      <c r="AW705" s="116"/>
      <c r="AX705" s="116"/>
      <c r="AY705" s="116"/>
      <c r="AZ705" s="116"/>
      <c r="BA705" s="116"/>
      <c r="BB705" s="116"/>
      <c r="BC705" s="116"/>
      <c r="BD705" s="116"/>
      <c r="BE705" s="116"/>
      <c r="BF705" s="116"/>
      <c r="BG705" s="116"/>
      <c r="BH705" s="116"/>
      <c r="BI705" s="116"/>
      <c r="BJ705" s="116"/>
      <c r="BK705" s="116"/>
      <c r="BL705" s="116"/>
      <c r="BM705" s="116"/>
      <c r="BN705" s="116"/>
      <c r="BO705" s="116"/>
      <c r="BP705" s="116"/>
      <c r="BQ705" s="116"/>
    </row>
    <row r="707" spans="3:69" x14ac:dyDescent="0.3">
      <c r="P707" s="118" t="s">
        <v>66</v>
      </c>
      <c r="R707" s="119" t="s">
        <v>88</v>
      </c>
      <c r="S707" s="129">
        <f t="shared" ref="S707:S712" si="87">SUM(X707:BQ707)</f>
        <v>2877.6648356080377</v>
      </c>
      <c r="X707" s="129">
        <f t="shared" ref="X707:BQ707" si="88">X114</f>
        <v>20.944738682562082</v>
      </c>
      <c r="Y707" s="129">
        <f t="shared" si="88"/>
        <v>40.194893593846871</v>
      </c>
      <c r="Z707" s="129">
        <f t="shared" si="88"/>
        <v>48.907528896262512</v>
      </c>
      <c r="AA707" s="129">
        <f t="shared" si="88"/>
        <v>61.155891622542939</v>
      </c>
      <c r="AB707" s="129">
        <f t="shared" si="88"/>
        <v>53.276397181578737</v>
      </c>
      <c r="AC707" s="129">
        <f t="shared" si="88"/>
        <v>61.806555167123086</v>
      </c>
      <c r="AD707" s="129">
        <f t="shared" si="88"/>
        <v>54.114911423321651</v>
      </c>
      <c r="AE707" s="129">
        <f t="shared" si="88"/>
        <v>54.179944150987907</v>
      </c>
      <c r="AF707" s="129">
        <f t="shared" si="88"/>
        <v>54.070406393946968</v>
      </c>
      <c r="AG707" s="129">
        <f t="shared" si="88"/>
        <v>53.968143282316149</v>
      </c>
      <c r="AH707" s="129">
        <f t="shared" si="88"/>
        <v>53.639087855416655</v>
      </c>
      <c r="AI707" s="129">
        <f t="shared" si="88"/>
        <v>53.298318853907773</v>
      </c>
      <c r="AJ707" s="129">
        <f t="shared" si="88"/>
        <v>52.994488907273578</v>
      </c>
      <c r="AK707" s="129">
        <f t="shared" si="88"/>
        <v>52.788908786008122</v>
      </c>
      <c r="AL707" s="129">
        <f t="shared" si="88"/>
        <v>52.510212717730553</v>
      </c>
      <c r="AM707" s="129">
        <f t="shared" si="88"/>
        <v>64.411678824435498</v>
      </c>
      <c r="AN707" s="129">
        <f t="shared" si="88"/>
        <v>87.813191325120002</v>
      </c>
      <c r="AO707" s="129">
        <f t="shared" si="88"/>
        <v>89.818420229314412</v>
      </c>
      <c r="AP707" s="129">
        <f t="shared" si="88"/>
        <v>93.715204561282462</v>
      </c>
      <c r="AQ707" s="129">
        <f t="shared" si="88"/>
        <v>96.467049716391543</v>
      </c>
      <c r="AR707" s="129">
        <f t="shared" si="88"/>
        <v>97.346354643175687</v>
      </c>
      <c r="AS707" s="129">
        <f t="shared" si="88"/>
        <v>98.057744041775194</v>
      </c>
      <c r="AT707" s="129">
        <f t="shared" si="88"/>
        <v>97.392291814618972</v>
      </c>
      <c r="AU707" s="129">
        <f t="shared" si="88"/>
        <v>98.663877903248959</v>
      </c>
      <c r="AV707" s="129">
        <f t="shared" si="88"/>
        <v>98.649776961869406</v>
      </c>
      <c r="AW707" s="129">
        <f t="shared" si="88"/>
        <v>99.129206835340639</v>
      </c>
      <c r="AX707" s="129">
        <f t="shared" si="88"/>
        <v>100.01970976438999</v>
      </c>
      <c r="AY707" s="129">
        <f t="shared" si="88"/>
        <v>102.96084411983315</v>
      </c>
      <c r="AZ707" s="129">
        <f t="shared" si="88"/>
        <v>106.44402881927543</v>
      </c>
      <c r="BA707" s="129">
        <f t="shared" si="88"/>
        <v>108.82415756503819</v>
      </c>
      <c r="BB707" s="129">
        <f t="shared" si="88"/>
        <v>109.5873919397185</v>
      </c>
      <c r="BC707" s="129">
        <f t="shared" si="88"/>
        <v>111.03191517194431</v>
      </c>
      <c r="BD707" s="129">
        <f t="shared" si="88"/>
        <v>113.40059228869571</v>
      </c>
      <c r="BE707" s="129">
        <f t="shared" si="88"/>
        <v>113.67776450200398</v>
      </c>
      <c r="BF707" s="129">
        <f t="shared" si="88"/>
        <v>112.99126592512779</v>
      </c>
      <c r="BG707" s="129">
        <f t="shared" si="88"/>
        <v>79.369471599812442</v>
      </c>
      <c r="BH707" s="129">
        <f t="shared" si="88"/>
        <v>18.568427301753182</v>
      </c>
      <c r="BI707" s="129">
        <f t="shared" si="88"/>
        <v>11.474042239046742</v>
      </c>
      <c r="BJ707" s="129">
        <f t="shared" si="88"/>
        <v>0</v>
      </c>
      <c r="BK707" s="129">
        <f t="shared" si="88"/>
        <v>0</v>
      </c>
      <c r="BL707" s="129">
        <f t="shared" si="88"/>
        <v>0</v>
      </c>
      <c r="BM707" s="129">
        <f t="shared" si="88"/>
        <v>0</v>
      </c>
      <c r="BN707" s="129">
        <f t="shared" si="88"/>
        <v>0</v>
      </c>
      <c r="BO707" s="129">
        <f t="shared" si="88"/>
        <v>0</v>
      </c>
      <c r="BP707" s="129">
        <f t="shared" si="88"/>
        <v>0</v>
      </c>
      <c r="BQ707" s="129">
        <f t="shared" si="88"/>
        <v>0</v>
      </c>
    </row>
    <row r="708" spans="3:69" x14ac:dyDescent="0.3">
      <c r="P708" s="118" t="s">
        <v>67</v>
      </c>
      <c r="R708" s="119" t="s">
        <v>88</v>
      </c>
      <c r="S708" s="129">
        <f t="shared" si="87"/>
        <v>4446.274739520064</v>
      </c>
      <c r="X708" s="129">
        <f t="shared" ref="X708:BQ708" si="89">X345</f>
        <v>0</v>
      </c>
      <c r="Y708" s="129">
        <f t="shared" si="89"/>
        <v>-2.6339745517361107E-3</v>
      </c>
      <c r="Z708" s="129">
        <f t="shared" si="89"/>
        <v>21.094721048448012</v>
      </c>
      <c r="AA708" s="129">
        <f t="shared" si="89"/>
        <v>20.273090979989494</v>
      </c>
      <c r="AB708" s="129">
        <f t="shared" si="89"/>
        <v>58.709677721617062</v>
      </c>
      <c r="AC708" s="129">
        <f t="shared" si="89"/>
        <v>97.80972746643306</v>
      </c>
      <c r="AD708" s="129">
        <f t="shared" si="89"/>
        <v>111.83472190450827</v>
      </c>
      <c r="AE708" s="129">
        <f t="shared" si="89"/>
        <v>115.28104658009828</v>
      </c>
      <c r="AF708" s="129">
        <f t="shared" si="89"/>
        <v>114.20379612030746</v>
      </c>
      <c r="AG708" s="129">
        <f t="shared" si="89"/>
        <v>124.20599079661649</v>
      </c>
      <c r="AH708" s="129">
        <f t="shared" si="89"/>
        <v>124.20051196285632</v>
      </c>
      <c r="AI708" s="129">
        <f t="shared" si="89"/>
        <v>123.53762995260044</v>
      </c>
      <c r="AJ708" s="129">
        <f t="shared" si="89"/>
        <v>123.94032676141674</v>
      </c>
      <c r="AK708" s="129">
        <f t="shared" si="89"/>
        <v>124.15872941281803</v>
      </c>
      <c r="AL708" s="129">
        <f t="shared" si="89"/>
        <v>123.17697192386352</v>
      </c>
      <c r="AM708" s="129">
        <f t="shared" si="89"/>
        <v>122.03158139067423</v>
      </c>
      <c r="AN708" s="129">
        <f t="shared" si="89"/>
        <v>120.46348254425459</v>
      </c>
      <c r="AO708" s="129">
        <f t="shared" si="89"/>
        <v>124.37827568819023</v>
      </c>
      <c r="AP708" s="129">
        <f t="shared" si="89"/>
        <v>115.37483813182442</v>
      </c>
      <c r="AQ708" s="129">
        <f t="shared" si="89"/>
        <v>114.17628022982214</v>
      </c>
      <c r="AR708" s="129">
        <f t="shared" si="89"/>
        <v>114.17494780516182</v>
      </c>
      <c r="AS708" s="129">
        <f t="shared" si="89"/>
        <v>109.80629221070696</v>
      </c>
      <c r="AT708" s="129">
        <f t="shared" si="89"/>
        <v>131.98801882262643</v>
      </c>
      <c r="AU708" s="129">
        <f t="shared" si="89"/>
        <v>129.5120051719785</v>
      </c>
      <c r="AV708" s="129">
        <f t="shared" si="89"/>
        <v>128.57606908310333</v>
      </c>
      <c r="AW708" s="129">
        <f t="shared" si="89"/>
        <v>149.16032766208573</v>
      </c>
      <c r="AX708" s="129">
        <f t="shared" si="89"/>
        <v>167.01870900328834</v>
      </c>
      <c r="AY708" s="129">
        <f t="shared" si="89"/>
        <v>126.30972089778646</v>
      </c>
      <c r="AZ708" s="129">
        <f t="shared" si="89"/>
        <v>130.71437534155604</v>
      </c>
      <c r="BA708" s="129">
        <f t="shared" si="89"/>
        <v>124.5838614725953</v>
      </c>
      <c r="BB708" s="129">
        <f t="shared" si="89"/>
        <v>111.23275514603986</v>
      </c>
      <c r="BC708" s="129">
        <f t="shared" si="89"/>
        <v>113.74248796114593</v>
      </c>
      <c r="BD708" s="129">
        <f t="shared" si="89"/>
        <v>116.76150848586178</v>
      </c>
      <c r="BE708" s="129">
        <f t="shared" si="89"/>
        <v>121.00693947385332</v>
      </c>
      <c r="BF708" s="129">
        <f t="shared" si="89"/>
        <v>119.41218363642948</v>
      </c>
      <c r="BG708" s="129">
        <f t="shared" si="89"/>
        <v>120.04374471081513</v>
      </c>
      <c r="BH708" s="129">
        <f t="shared" si="89"/>
        <v>122.06959313160758</v>
      </c>
      <c r="BI708" s="129">
        <f t="shared" si="89"/>
        <v>124.31397501235169</v>
      </c>
      <c r="BJ708" s="129">
        <f t="shared" si="89"/>
        <v>126.75796330241459</v>
      </c>
      <c r="BK708" s="129">
        <f t="shared" si="89"/>
        <v>115.46942445587452</v>
      </c>
      <c r="BL708" s="129">
        <f t="shared" si="89"/>
        <v>31.66628939978073</v>
      </c>
      <c r="BM708" s="129">
        <f t="shared" si="89"/>
        <v>17.337029761201617</v>
      </c>
      <c r="BN708" s="129">
        <f t="shared" si="89"/>
        <v>8.4388475052800196</v>
      </c>
      <c r="BO708" s="129">
        <f t="shared" si="89"/>
        <v>7.3289034247322267</v>
      </c>
      <c r="BP708" s="129">
        <f t="shared" si="89"/>
        <v>0</v>
      </c>
      <c r="BQ708" s="129">
        <f t="shared" si="89"/>
        <v>0</v>
      </c>
    </row>
    <row r="709" spans="3:69" x14ac:dyDescent="0.3">
      <c r="P709" s="118" t="s">
        <v>69</v>
      </c>
      <c r="R709" s="119" t="s">
        <v>88</v>
      </c>
      <c r="S709" s="129">
        <f t="shared" si="87"/>
        <v>507.21045200088287</v>
      </c>
      <c r="X709" s="129">
        <f t="shared" ref="X709:BQ709" si="90">X446</f>
        <v>0</v>
      </c>
      <c r="Y709" s="129">
        <f t="shared" si="90"/>
        <v>0</v>
      </c>
      <c r="Z709" s="129">
        <f t="shared" si="90"/>
        <v>0</v>
      </c>
      <c r="AA709" s="129">
        <f t="shared" si="90"/>
        <v>14.647023917239016</v>
      </c>
      <c r="AB709" s="129">
        <f t="shared" si="90"/>
        <v>14.365491604501997</v>
      </c>
      <c r="AC709" s="129">
        <f t="shared" si="90"/>
        <v>14.201267038545396</v>
      </c>
      <c r="AD709" s="129">
        <f t="shared" si="90"/>
        <v>14.006803363959447</v>
      </c>
      <c r="AE709" s="129">
        <f t="shared" si="90"/>
        <v>14.170165127992602</v>
      </c>
      <c r="AF709" s="129">
        <f t="shared" si="90"/>
        <v>14.747691549920352</v>
      </c>
      <c r="AG709" s="129">
        <f t="shared" si="90"/>
        <v>14.273294482631462</v>
      </c>
      <c r="AH709" s="129">
        <f t="shared" si="90"/>
        <v>14.513951680051939</v>
      </c>
      <c r="AI709" s="129">
        <f t="shared" si="90"/>
        <v>14.707950213653307</v>
      </c>
      <c r="AJ709" s="129">
        <f t="shared" si="90"/>
        <v>14.811572149666146</v>
      </c>
      <c r="AK709" s="129">
        <f t="shared" si="90"/>
        <v>14.025097491224821</v>
      </c>
      <c r="AL709" s="129">
        <f t="shared" si="90"/>
        <v>13.968156203691654</v>
      </c>
      <c r="AM709" s="129">
        <f t="shared" si="90"/>
        <v>14.141752556786734</v>
      </c>
      <c r="AN709" s="129">
        <f t="shared" si="90"/>
        <v>14.204326618427441</v>
      </c>
      <c r="AO709" s="129">
        <f t="shared" si="90"/>
        <v>14.074586838693003</v>
      </c>
      <c r="AP709" s="129">
        <f t="shared" si="90"/>
        <v>13.254812273092231</v>
      </c>
      <c r="AQ709" s="129">
        <f t="shared" si="90"/>
        <v>12.951074201213096</v>
      </c>
      <c r="AR709" s="129">
        <f t="shared" si="90"/>
        <v>12.78359431817197</v>
      </c>
      <c r="AS709" s="129">
        <f t="shared" si="90"/>
        <v>12.818748412308864</v>
      </c>
      <c r="AT709" s="129">
        <f t="shared" si="90"/>
        <v>12.612047762575415</v>
      </c>
      <c r="AU709" s="129">
        <f t="shared" si="90"/>
        <v>12.356208640584235</v>
      </c>
      <c r="AV709" s="129">
        <f t="shared" si="90"/>
        <v>11.021193738374533</v>
      </c>
      <c r="AW709" s="129">
        <f t="shared" si="90"/>
        <v>15.066950435892805</v>
      </c>
      <c r="AX709" s="129">
        <f t="shared" si="90"/>
        <v>14.928465108203069</v>
      </c>
      <c r="AY709" s="129">
        <f t="shared" si="90"/>
        <v>16.030132937391329</v>
      </c>
      <c r="AZ709" s="129">
        <f t="shared" si="90"/>
        <v>13.731307921900497</v>
      </c>
      <c r="BA709" s="129">
        <f t="shared" si="90"/>
        <v>10.516631456493879</v>
      </c>
      <c r="BB709" s="129">
        <f t="shared" si="90"/>
        <v>10.466084946568168</v>
      </c>
      <c r="BC709" s="129">
        <f t="shared" si="90"/>
        <v>10.349711397534655</v>
      </c>
      <c r="BD709" s="129">
        <f t="shared" si="90"/>
        <v>10.357176049180646</v>
      </c>
      <c r="BE709" s="129">
        <f t="shared" si="90"/>
        <v>10.254221516476171</v>
      </c>
      <c r="BF709" s="129">
        <f t="shared" si="90"/>
        <v>9.8526363281370557</v>
      </c>
      <c r="BG709" s="129">
        <f t="shared" si="90"/>
        <v>9.967670165641854</v>
      </c>
      <c r="BH709" s="129">
        <f t="shared" si="90"/>
        <v>10.083342874788659</v>
      </c>
      <c r="BI709" s="129">
        <f t="shared" si="90"/>
        <v>10.199729050417645</v>
      </c>
      <c r="BJ709" s="129">
        <f t="shared" si="90"/>
        <v>10.316740415145357</v>
      </c>
      <c r="BK709" s="129">
        <f t="shared" si="90"/>
        <v>10.434622004301191</v>
      </c>
      <c r="BL709" s="129">
        <f t="shared" si="90"/>
        <v>10.553117977595567</v>
      </c>
      <c r="BM709" s="129">
        <f t="shared" si="90"/>
        <v>10.672305802311463</v>
      </c>
      <c r="BN709" s="129">
        <f t="shared" si="90"/>
        <v>10.792091193163056</v>
      </c>
      <c r="BO709" s="129">
        <f t="shared" si="90"/>
        <v>-1.9295763565789797E-2</v>
      </c>
      <c r="BP709" s="129">
        <f t="shared" si="90"/>
        <v>0</v>
      </c>
      <c r="BQ709" s="129">
        <f t="shared" si="90"/>
        <v>0</v>
      </c>
    </row>
    <row r="710" spans="3:69" x14ac:dyDescent="0.3">
      <c r="P710" s="118" t="s">
        <v>70</v>
      </c>
      <c r="R710" s="119" t="s">
        <v>88</v>
      </c>
      <c r="S710" s="129">
        <f t="shared" si="87"/>
        <v>493.9156442609812</v>
      </c>
      <c r="X710" s="129">
        <f t="shared" ref="X710:BQ710" si="91">X537</f>
        <v>0</v>
      </c>
      <c r="Y710" s="129">
        <f t="shared" si="91"/>
        <v>0</v>
      </c>
      <c r="Z710" s="129">
        <f t="shared" si="91"/>
        <v>0</v>
      </c>
      <c r="AA710" s="129">
        <f t="shared" si="91"/>
        <v>-3.817166625E-2</v>
      </c>
      <c r="AB710" s="129">
        <f t="shared" si="91"/>
        <v>-0.11327364375</v>
      </c>
      <c r="AC710" s="129">
        <f t="shared" si="91"/>
        <v>2.0311674481048536</v>
      </c>
      <c r="AD710" s="129">
        <f t="shared" si="91"/>
        <v>7.8942059545259387</v>
      </c>
      <c r="AE710" s="129">
        <f t="shared" si="91"/>
        <v>8.0512797515993899</v>
      </c>
      <c r="AF710" s="129">
        <f t="shared" si="91"/>
        <v>8.1254701302308465</v>
      </c>
      <c r="AG710" s="129">
        <f t="shared" si="91"/>
        <v>8.1836978502406019</v>
      </c>
      <c r="AH710" s="129">
        <f t="shared" si="91"/>
        <v>8.1508392656751081</v>
      </c>
      <c r="AI710" s="129">
        <f t="shared" si="91"/>
        <v>8.0366902437889998</v>
      </c>
      <c r="AJ710" s="129">
        <f t="shared" si="91"/>
        <v>7.9648915770397064</v>
      </c>
      <c r="AK710" s="129">
        <f t="shared" si="91"/>
        <v>7.9183075968018795</v>
      </c>
      <c r="AL710" s="129">
        <f t="shared" si="91"/>
        <v>7.9132123300908956</v>
      </c>
      <c r="AM710" s="129">
        <f t="shared" si="91"/>
        <v>9.8067864017681359</v>
      </c>
      <c r="AN710" s="129">
        <f t="shared" si="91"/>
        <v>13.621174277183085</v>
      </c>
      <c r="AO710" s="129">
        <f t="shared" si="91"/>
        <v>13.360109578114781</v>
      </c>
      <c r="AP710" s="129">
        <f t="shared" si="91"/>
        <v>13.250957135283251</v>
      </c>
      <c r="AQ710" s="129">
        <f t="shared" si="91"/>
        <v>13.236030924935879</v>
      </c>
      <c r="AR710" s="129">
        <f t="shared" si="91"/>
        <v>13.492924851831361</v>
      </c>
      <c r="AS710" s="129">
        <f t="shared" si="91"/>
        <v>13.829481125551403</v>
      </c>
      <c r="AT710" s="129">
        <f t="shared" si="91"/>
        <v>14.010117092736596</v>
      </c>
      <c r="AU710" s="129">
        <f t="shared" si="91"/>
        <v>14.490858376483761</v>
      </c>
      <c r="AV710" s="129">
        <f t="shared" si="91"/>
        <v>14.629519798450676</v>
      </c>
      <c r="AW710" s="129">
        <f t="shared" si="91"/>
        <v>14.770824466857647</v>
      </c>
      <c r="AX710" s="129">
        <f t="shared" si="91"/>
        <v>14.673986494252294</v>
      </c>
      <c r="AY710" s="129">
        <f t="shared" si="91"/>
        <v>14.932832612713414</v>
      </c>
      <c r="AZ710" s="129">
        <f t="shared" si="91"/>
        <v>15.174321286831796</v>
      </c>
      <c r="BA710" s="129">
        <f t="shared" si="91"/>
        <v>15.421736617880285</v>
      </c>
      <c r="BB710" s="129">
        <f t="shared" si="91"/>
        <v>15.324844264418029</v>
      </c>
      <c r="BC710" s="129">
        <f t="shared" si="91"/>
        <v>15.531112361700419</v>
      </c>
      <c r="BD710" s="129">
        <f t="shared" si="91"/>
        <v>15.885472749752196</v>
      </c>
      <c r="BE710" s="129">
        <f t="shared" si="91"/>
        <v>16.23992198599456</v>
      </c>
      <c r="BF710" s="129">
        <f t="shared" si="91"/>
        <v>16.111763852800969</v>
      </c>
      <c r="BG710" s="129">
        <f t="shared" si="91"/>
        <v>16.191654284158901</v>
      </c>
      <c r="BH710" s="129">
        <f t="shared" si="91"/>
        <v>16.326578855352977</v>
      </c>
      <c r="BI710" s="129">
        <f t="shared" si="91"/>
        <v>16.596659210532302</v>
      </c>
      <c r="BJ710" s="129">
        <f t="shared" si="91"/>
        <v>16.871236184840761</v>
      </c>
      <c r="BK710" s="129">
        <f t="shared" si="91"/>
        <v>17.150528674225594</v>
      </c>
      <c r="BL710" s="129">
        <f t="shared" si="91"/>
        <v>14.086492717392819</v>
      </c>
      <c r="BM710" s="129">
        <f t="shared" si="91"/>
        <v>7.7554964083258362</v>
      </c>
      <c r="BN710" s="129">
        <f t="shared" si="91"/>
        <v>7.837574080963515</v>
      </c>
      <c r="BO710" s="129">
        <f t="shared" si="91"/>
        <v>7.9200600441953615</v>
      </c>
      <c r="BP710" s="129">
        <f t="shared" si="91"/>
        <v>8.0085661929724239</v>
      </c>
      <c r="BQ710" s="129">
        <f t="shared" si="91"/>
        <v>3.257704514381965</v>
      </c>
    </row>
    <row r="711" spans="3:69" x14ac:dyDescent="0.3">
      <c r="P711" s="118" t="s">
        <v>71</v>
      </c>
      <c r="R711" s="119" t="s">
        <v>88</v>
      </c>
      <c r="S711" s="129">
        <f t="shared" si="87"/>
        <v>330.1787934120303</v>
      </c>
      <c r="X711" s="129">
        <f t="shared" ref="X711:BQ711" si="92">X622</f>
        <v>0</v>
      </c>
      <c r="Y711" s="129">
        <f t="shared" si="92"/>
        <v>0</v>
      </c>
      <c r="Z711" s="129">
        <f t="shared" si="92"/>
        <v>0</v>
      </c>
      <c r="AA711" s="129">
        <f t="shared" si="92"/>
        <v>0</v>
      </c>
      <c r="AB711" s="129">
        <f t="shared" si="92"/>
        <v>0</v>
      </c>
      <c r="AC711" s="129">
        <f t="shared" si="92"/>
        <v>0</v>
      </c>
      <c r="AD711" s="129">
        <f t="shared" si="92"/>
        <v>-7.6499999999999989E-5</v>
      </c>
      <c r="AE711" s="129">
        <f t="shared" si="92"/>
        <v>4.9683745942991742</v>
      </c>
      <c r="AF711" s="129">
        <f t="shared" si="92"/>
        <v>7.0145094706521842</v>
      </c>
      <c r="AG711" s="129">
        <f t="shared" si="92"/>
        <v>7.0891199420315356</v>
      </c>
      <c r="AH711" s="129">
        <f t="shared" si="92"/>
        <v>7.1456300752464728</v>
      </c>
      <c r="AI711" s="129">
        <f t="shared" si="92"/>
        <v>7.1341532976233619</v>
      </c>
      <c r="AJ711" s="129">
        <f t="shared" si="92"/>
        <v>6.9599940400371638</v>
      </c>
      <c r="AK711" s="129">
        <f t="shared" si="92"/>
        <v>6.8702914070527621</v>
      </c>
      <c r="AL711" s="129">
        <f t="shared" si="92"/>
        <v>6.8216039848530432</v>
      </c>
      <c r="AM711" s="129">
        <f t="shared" si="92"/>
        <v>6.7558450026099992</v>
      </c>
      <c r="AN711" s="129">
        <f t="shared" si="92"/>
        <v>6.6776099484397093</v>
      </c>
      <c r="AO711" s="129">
        <f t="shared" si="92"/>
        <v>7.7183342638637811</v>
      </c>
      <c r="AP711" s="129">
        <f t="shared" si="92"/>
        <v>8.907792902942008</v>
      </c>
      <c r="AQ711" s="129">
        <f t="shared" si="92"/>
        <v>8.8921278699902384</v>
      </c>
      <c r="AR711" s="129">
        <f t="shared" si="92"/>
        <v>9.057905810413299</v>
      </c>
      <c r="AS711" s="129">
        <f t="shared" si="92"/>
        <v>9.3286821598386247</v>
      </c>
      <c r="AT711" s="129">
        <f t="shared" si="92"/>
        <v>9.4154501725875228</v>
      </c>
      <c r="AU711" s="129">
        <f t="shared" si="92"/>
        <v>9.7606203664661066</v>
      </c>
      <c r="AV711" s="129">
        <f t="shared" si="92"/>
        <v>9.9075811627607386</v>
      </c>
      <c r="AW711" s="129">
        <f t="shared" si="92"/>
        <v>10.109589447624332</v>
      </c>
      <c r="AX711" s="129">
        <f t="shared" si="92"/>
        <v>10.1735577637671</v>
      </c>
      <c r="AY711" s="129">
        <f t="shared" si="92"/>
        <v>10.216166063482778</v>
      </c>
      <c r="AZ711" s="129">
        <f t="shared" si="92"/>
        <v>10.35556662834701</v>
      </c>
      <c r="BA711" s="129">
        <f t="shared" si="92"/>
        <v>10.413001789767653</v>
      </c>
      <c r="BB711" s="129">
        <f t="shared" si="92"/>
        <v>10.544210130342256</v>
      </c>
      <c r="BC711" s="129">
        <f t="shared" si="92"/>
        <v>10.753617078269654</v>
      </c>
      <c r="BD711" s="129">
        <f t="shared" si="92"/>
        <v>10.926056674189496</v>
      </c>
      <c r="BE711" s="129">
        <f t="shared" si="92"/>
        <v>11.191144808061335</v>
      </c>
      <c r="BF711" s="129">
        <f t="shared" si="92"/>
        <v>11.156242725295332</v>
      </c>
      <c r="BG711" s="129">
        <f t="shared" si="92"/>
        <v>11.384552881279948</v>
      </c>
      <c r="BH711" s="129">
        <f t="shared" si="92"/>
        <v>11.617429240384258</v>
      </c>
      <c r="BI711" s="129">
        <f t="shared" si="92"/>
        <v>11.583230842689289</v>
      </c>
      <c r="BJ711" s="129">
        <f t="shared" si="92"/>
        <v>11.796930738263891</v>
      </c>
      <c r="BK711" s="129">
        <f t="shared" si="92"/>
        <v>12.038031284084624</v>
      </c>
      <c r="BL711" s="129">
        <f t="shared" si="92"/>
        <v>12.283953840821777</v>
      </c>
      <c r="BM711" s="129">
        <f t="shared" si="92"/>
        <v>12.534794848693668</v>
      </c>
      <c r="BN711" s="129">
        <f t="shared" si="92"/>
        <v>0.67516665495821759</v>
      </c>
      <c r="BO711" s="129">
        <f t="shared" si="92"/>
        <v>0</v>
      </c>
      <c r="BP711" s="129">
        <f t="shared" si="92"/>
        <v>0</v>
      </c>
      <c r="BQ711" s="129">
        <f t="shared" si="92"/>
        <v>0</v>
      </c>
    </row>
    <row r="712" spans="3:69" x14ac:dyDescent="0.3">
      <c r="P712" s="120" t="s">
        <v>91</v>
      </c>
      <c r="Q712" s="121"/>
      <c r="R712" s="122" t="s">
        <v>88</v>
      </c>
      <c r="S712" s="131">
        <f t="shared" si="87"/>
        <v>8655.2444648019991</v>
      </c>
      <c r="T712" s="121"/>
      <c r="U712" s="121"/>
      <c r="V712" s="121"/>
      <c r="W712" s="123"/>
      <c r="X712" s="132">
        <f t="shared" ref="X712:BQ712" si="93">SUM(X707:X711)</f>
        <v>20.944738682562082</v>
      </c>
      <c r="Y712" s="132">
        <f t="shared" si="93"/>
        <v>40.192259619295136</v>
      </c>
      <c r="Z712" s="132">
        <f t="shared" si="93"/>
        <v>70.002249944710528</v>
      </c>
      <c r="AA712" s="132">
        <f t="shared" si="93"/>
        <v>96.037834853521446</v>
      </c>
      <c r="AB712" s="132">
        <f t="shared" si="93"/>
        <v>126.23829286394779</v>
      </c>
      <c r="AC712" s="132">
        <f t="shared" si="93"/>
        <v>175.84871712020643</v>
      </c>
      <c r="AD712" s="132">
        <f t="shared" si="93"/>
        <v>187.85056614631532</v>
      </c>
      <c r="AE712" s="132">
        <f t="shared" si="93"/>
        <v>196.65081020497735</v>
      </c>
      <c r="AF712" s="132">
        <f t="shared" si="93"/>
        <v>198.16187366505778</v>
      </c>
      <c r="AG712" s="132">
        <f t="shared" si="93"/>
        <v>207.72024635383625</v>
      </c>
      <c r="AH712" s="132">
        <f t="shared" si="93"/>
        <v>207.65002083924651</v>
      </c>
      <c r="AI712" s="132">
        <f t="shared" si="93"/>
        <v>206.71474256157387</v>
      </c>
      <c r="AJ712" s="132">
        <f t="shared" si="93"/>
        <v>206.67127343543333</v>
      </c>
      <c r="AK712" s="132">
        <f t="shared" si="93"/>
        <v>205.76133469390561</v>
      </c>
      <c r="AL712" s="132">
        <f t="shared" si="93"/>
        <v>204.39015716022965</v>
      </c>
      <c r="AM712" s="132">
        <f t="shared" si="93"/>
        <v>217.14764417627458</v>
      </c>
      <c r="AN712" s="132">
        <f t="shared" si="93"/>
        <v>242.77978471342482</v>
      </c>
      <c r="AO712" s="132">
        <f t="shared" si="93"/>
        <v>249.34972659817623</v>
      </c>
      <c r="AP712" s="132">
        <f t="shared" si="93"/>
        <v>244.50360500442437</v>
      </c>
      <c r="AQ712" s="132">
        <f t="shared" si="93"/>
        <v>245.72256294235288</v>
      </c>
      <c r="AR712" s="132">
        <f t="shared" si="93"/>
        <v>246.85572742875414</v>
      </c>
      <c r="AS712" s="132">
        <f t="shared" si="93"/>
        <v>243.84094795018106</v>
      </c>
      <c r="AT712" s="132">
        <f t="shared" si="93"/>
        <v>265.41792566514494</v>
      </c>
      <c r="AU712" s="132">
        <f t="shared" si="93"/>
        <v>264.78357045876157</v>
      </c>
      <c r="AV712" s="132">
        <f t="shared" si="93"/>
        <v>262.78414074455867</v>
      </c>
      <c r="AW712" s="132">
        <f t="shared" si="93"/>
        <v>288.23689884780117</v>
      </c>
      <c r="AX712" s="132">
        <f t="shared" si="93"/>
        <v>306.81442813390078</v>
      </c>
      <c r="AY712" s="132">
        <f t="shared" si="93"/>
        <v>270.44969663120713</v>
      </c>
      <c r="AZ712" s="132">
        <f t="shared" si="93"/>
        <v>276.41959999791078</v>
      </c>
      <c r="BA712" s="132">
        <f t="shared" si="93"/>
        <v>269.75938890177531</v>
      </c>
      <c r="BB712" s="132">
        <f t="shared" si="93"/>
        <v>257.15528642708682</v>
      </c>
      <c r="BC712" s="132">
        <f t="shared" si="93"/>
        <v>261.40884397059494</v>
      </c>
      <c r="BD712" s="132">
        <f t="shared" si="93"/>
        <v>267.33080624767985</v>
      </c>
      <c r="BE712" s="132">
        <f t="shared" si="93"/>
        <v>272.36999228638939</v>
      </c>
      <c r="BF712" s="132">
        <f t="shared" si="93"/>
        <v>269.52409246779064</v>
      </c>
      <c r="BG712" s="132">
        <f t="shared" si="93"/>
        <v>236.9570936417083</v>
      </c>
      <c r="BH712" s="132">
        <f t="shared" si="93"/>
        <v>178.66537140388667</v>
      </c>
      <c r="BI712" s="132">
        <f t="shared" si="93"/>
        <v>174.16763635503764</v>
      </c>
      <c r="BJ712" s="132">
        <f t="shared" si="93"/>
        <v>165.74287064066459</v>
      </c>
      <c r="BK712" s="132">
        <f t="shared" si="93"/>
        <v>155.0926064184859</v>
      </c>
      <c r="BL712" s="132">
        <f t="shared" si="93"/>
        <v>68.589853935590895</v>
      </c>
      <c r="BM712" s="132">
        <f t="shared" si="93"/>
        <v>48.29962682053258</v>
      </c>
      <c r="BN712" s="132">
        <f t="shared" si="93"/>
        <v>27.743679434364807</v>
      </c>
      <c r="BO712" s="132">
        <f t="shared" si="93"/>
        <v>15.229667705361798</v>
      </c>
      <c r="BP712" s="132">
        <f t="shared" si="93"/>
        <v>8.0085661929724239</v>
      </c>
      <c r="BQ712" s="132">
        <f t="shared" si="93"/>
        <v>3.257704514381965</v>
      </c>
    </row>
    <row r="726" spans="3:69" x14ac:dyDescent="0.3">
      <c r="C726" s="115">
        <f>+MAX($B$10:C725)+0.1</f>
        <v>8.3999999999999986</v>
      </c>
      <c r="D726" s="114" t="s">
        <v>75</v>
      </c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  <c r="AL726" s="116"/>
      <c r="AM726" s="116"/>
      <c r="AN726" s="116"/>
      <c r="AO726" s="116"/>
      <c r="AP726" s="116"/>
      <c r="AQ726" s="116"/>
      <c r="AR726" s="116"/>
      <c r="AS726" s="116"/>
      <c r="AT726" s="116"/>
      <c r="AU726" s="116"/>
      <c r="AV726" s="116"/>
      <c r="AW726" s="116"/>
      <c r="AX726" s="116"/>
      <c r="AY726" s="116"/>
      <c r="AZ726" s="116"/>
      <c r="BA726" s="116"/>
      <c r="BB726" s="116"/>
      <c r="BC726" s="116"/>
      <c r="BD726" s="116"/>
      <c r="BE726" s="116"/>
      <c r="BF726" s="116"/>
      <c r="BG726" s="116"/>
      <c r="BH726" s="116"/>
      <c r="BI726" s="116"/>
      <c r="BJ726" s="116"/>
      <c r="BK726" s="116"/>
      <c r="BL726" s="116"/>
      <c r="BM726" s="116"/>
      <c r="BN726" s="116"/>
      <c r="BO726" s="116"/>
      <c r="BP726" s="116"/>
      <c r="BQ726" s="116"/>
    </row>
    <row r="728" spans="3:69" x14ac:dyDescent="0.3">
      <c r="P728" s="118" t="s">
        <v>66</v>
      </c>
      <c r="R728" s="119" t="s">
        <v>88</v>
      </c>
      <c r="S728" s="129">
        <f t="shared" ref="S728:S733" si="94">SUM(X728:BQ728)</f>
        <v>522.83206343242387</v>
      </c>
      <c r="X728" s="129">
        <f t="shared" ref="X728:BQ728" si="95">X135</f>
        <v>4.0378308174379169</v>
      </c>
      <c r="Y728" s="129">
        <f t="shared" si="95"/>
        <v>8.4593536700610343</v>
      </c>
      <c r="Z728" s="129">
        <f t="shared" si="95"/>
        <v>10.630539266584121</v>
      </c>
      <c r="AA728" s="129">
        <f t="shared" si="95"/>
        <v>11.189841005726587</v>
      </c>
      <c r="AB728" s="129">
        <f t="shared" si="95"/>
        <v>11.28570046909617</v>
      </c>
      <c r="AC728" s="129">
        <f t="shared" si="95"/>
        <v>11.258730010066172</v>
      </c>
      <c r="AD728" s="129">
        <f t="shared" si="95"/>
        <v>11.696103389400051</v>
      </c>
      <c r="AE728" s="129">
        <f t="shared" si="95"/>
        <v>11.783961432994444</v>
      </c>
      <c r="AF728" s="129">
        <f t="shared" si="95"/>
        <v>11.929674344165146</v>
      </c>
      <c r="AG728" s="129">
        <f t="shared" si="95"/>
        <v>12.066099194173901</v>
      </c>
      <c r="AH728" s="129">
        <f t="shared" si="95"/>
        <v>12.330772294286028</v>
      </c>
      <c r="AI728" s="129">
        <f t="shared" si="95"/>
        <v>12.629679515611944</v>
      </c>
      <c r="AJ728" s="129">
        <f t="shared" si="95"/>
        <v>12.836753626948529</v>
      </c>
      <c r="AK728" s="129">
        <f t="shared" si="95"/>
        <v>13.01677103993099</v>
      </c>
      <c r="AL728" s="129">
        <f t="shared" si="95"/>
        <v>13.177752275235747</v>
      </c>
      <c r="AM728" s="129">
        <f t="shared" si="95"/>
        <v>13.567964282723919</v>
      </c>
      <c r="AN728" s="129">
        <f t="shared" si="95"/>
        <v>14.014479918056159</v>
      </c>
      <c r="AO728" s="129">
        <f t="shared" si="95"/>
        <v>14.233870118121482</v>
      </c>
      <c r="AP728" s="129">
        <f t="shared" si="95"/>
        <v>14.450119001457644</v>
      </c>
      <c r="AQ728" s="129">
        <f t="shared" si="95"/>
        <v>14.65285868652585</v>
      </c>
      <c r="AR728" s="129">
        <f t="shared" si="95"/>
        <v>15.052486979375239</v>
      </c>
      <c r="AS728" s="129">
        <f t="shared" si="95"/>
        <v>15.49933525514334</v>
      </c>
      <c r="AT728" s="129">
        <f t="shared" si="95"/>
        <v>15.781624639281576</v>
      </c>
      <c r="AU728" s="129">
        <f t="shared" si="95"/>
        <v>16.03358695646132</v>
      </c>
      <c r="AV728" s="129">
        <f t="shared" si="95"/>
        <v>16.264071459872852</v>
      </c>
      <c r="AW728" s="129">
        <f t="shared" si="95"/>
        <v>16.685281746409675</v>
      </c>
      <c r="AX728" s="129">
        <f t="shared" si="95"/>
        <v>17.151844297588895</v>
      </c>
      <c r="AY728" s="129">
        <f t="shared" si="95"/>
        <v>17.477482917252814</v>
      </c>
      <c r="AZ728" s="129">
        <f t="shared" si="95"/>
        <v>17.772541109562905</v>
      </c>
      <c r="BA728" s="129">
        <f t="shared" si="95"/>
        <v>18.049946068547253</v>
      </c>
      <c r="BB728" s="129">
        <f t="shared" si="95"/>
        <v>18.524033451019974</v>
      </c>
      <c r="BC728" s="129">
        <f t="shared" si="95"/>
        <v>19.06340188531124</v>
      </c>
      <c r="BD728" s="129">
        <f t="shared" si="95"/>
        <v>19.46258864548075</v>
      </c>
      <c r="BE728" s="129">
        <f t="shared" si="95"/>
        <v>19.802476067462056</v>
      </c>
      <c r="BF728" s="129">
        <f t="shared" si="95"/>
        <v>20.119872929389022</v>
      </c>
      <c r="BG728" s="129">
        <f t="shared" si="95"/>
        <v>15.628227814764767</v>
      </c>
      <c r="BH728" s="129">
        <f t="shared" si="95"/>
        <v>3.0861602786381059</v>
      </c>
      <c r="BI728" s="129">
        <f t="shared" si="95"/>
        <v>2.1282465722582335</v>
      </c>
      <c r="BJ728" s="129">
        <f t="shared" si="95"/>
        <v>0</v>
      </c>
      <c r="BK728" s="129">
        <f t="shared" si="95"/>
        <v>0</v>
      </c>
      <c r="BL728" s="129">
        <f t="shared" si="95"/>
        <v>0</v>
      </c>
      <c r="BM728" s="129">
        <f t="shared" si="95"/>
        <v>0</v>
      </c>
      <c r="BN728" s="129">
        <f t="shared" si="95"/>
        <v>0</v>
      </c>
      <c r="BO728" s="129">
        <f t="shared" si="95"/>
        <v>0</v>
      </c>
      <c r="BP728" s="129">
        <f t="shared" si="95"/>
        <v>0</v>
      </c>
      <c r="BQ728" s="129">
        <f t="shared" si="95"/>
        <v>0</v>
      </c>
    </row>
    <row r="729" spans="3:69" x14ac:dyDescent="0.3">
      <c r="P729" s="118" t="s">
        <v>67</v>
      </c>
      <c r="R729" s="119" t="s">
        <v>88</v>
      </c>
      <c r="S729" s="129">
        <f t="shared" si="94"/>
        <v>1003.3004909337011</v>
      </c>
      <c r="X729" s="129">
        <f t="shared" ref="X729:BQ729" si="96">X368</f>
        <v>0</v>
      </c>
      <c r="Y729" s="129">
        <f t="shared" si="96"/>
        <v>-3.8509267708333332E-5</v>
      </c>
      <c r="Z729" s="129">
        <f t="shared" si="96"/>
        <v>2.391480031370163</v>
      </c>
      <c r="AA729" s="129">
        <f t="shared" si="96"/>
        <v>3.4545172287325157</v>
      </c>
      <c r="AB729" s="129">
        <f t="shared" si="96"/>
        <v>9.8466161396204299</v>
      </c>
      <c r="AC729" s="129">
        <f t="shared" si="96"/>
        <v>16.333990571781136</v>
      </c>
      <c r="AD729" s="129">
        <f t="shared" si="96"/>
        <v>20.541164697327769</v>
      </c>
      <c r="AE729" s="129">
        <f t="shared" si="96"/>
        <v>21.414464345643395</v>
      </c>
      <c r="AF729" s="129">
        <f t="shared" si="96"/>
        <v>22.068082673336647</v>
      </c>
      <c r="AG729" s="129">
        <f t="shared" si="96"/>
        <v>23.3358374782932</v>
      </c>
      <c r="AH729" s="129">
        <f t="shared" si="96"/>
        <v>24.306527711415065</v>
      </c>
      <c r="AI729" s="129">
        <f t="shared" si="96"/>
        <v>25.086613163223383</v>
      </c>
      <c r="AJ729" s="129">
        <f t="shared" si="96"/>
        <v>25.532809703475358</v>
      </c>
      <c r="AK729" s="129">
        <f t="shared" si="96"/>
        <v>25.950361867830665</v>
      </c>
      <c r="AL729" s="129">
        <f t="shared" si="96"/>
        <v>26.875819922552374</v>
      </c>
      <c r="AM729" s="129">
        <f t="shared" si="96"/>
        <v>27.598541008563188</v>
      </c>
      <c r="AN729" s="129">
        <f t="shared" si="96"/>
        <v>29.112647757325234</v>
      </c>
      <c r="AO729" s="129">
        <f t="shared" si="96"/>
        <v>29.615631612501172</v>
      </c>
      <c r="AP729" s="129">
        <f t="shared" si="96"/>
        <v>30.294964454577276</v>
      </c>
      <c r="AQ729" s="129">
        <f t="shared" si="96"/>
        <v>32.172038236974245</v>
      </c>
      <c r="AR729" s="129">
        <f t="shared" si="96"/>
        <v>33.137002717906384</v>
      </c>
      <c r="AS729" s="129">
        <f t="shared" si="96"/>
        <v>55.130708298177169</v>
      </c>
      <c r="AT729" s="129">
        <f t="shared" si="96"/>
        <v>34.419574744811726</v>
      </c>
      <c r="AU729" s="129">
        <f t="shared" si="96"/>
        <v>35.011180592388854</v>
      </c>
      <c r="AV729" s="129">
        <f t="shared" si="96"/>
        <v>35.674746872697689</v>
      </c>
      <c r="AW729" s="129">
        <f t="shared" si="96"/>
        <v>37.020749959093592</v>
      </c>
      <c r="AX729" s="129">
        <f t="shared" si="96"/>
        <v>33.741340393083576</v>
      </c>
      <c r="AY729" s="129">
        <f t="shared" si="96"/>
        <v>30.720161514183722</v>
      </c>
      <c r="AZ729" s="129">
        <f t="shared" si="96"/>
        <v>29.34036012854947</v>
      </c>
      <c r="BA729" s="129">
        <f t="shared" si="96"/>
        <v>22.633067575679117</v>
      </c>
      <c r="BB729" s="129">
        <f t="shared" si="96"/>
        <v>21.558450669940644</v>
      </c>
      <c r="BC729" s="129">
        <f t="shared" si="96"/>
        <v>21.962650328852011</v>
      </c>
      <c r="BD729" s="129">
        <f t="shared" si="96"/>
        <v>22.383583843773149</v>
      </c>
      <c r="BE729" s="129">
        <f t="shared" si="96"/>
        <v>22.833827573720892</v>
      </c>
      <c r="BF729" s="129">
        <f t="shared" si="96"/>
        <v>23.30883374247535</v>
      </c>
      <c r="BG729" s="129">
        <f t="shared" si="96"/>
        <v>24.611928607533766</v>
      </c>
      <c r="BH729" s="129">
        <f t="shared" si="96"/>
        <v>25.303297820773668</v>
      </c>
      <c r="BI729" s="129">
        <f t="shared" si="96"/>
        <v>25.842742898433915</v>
      </c>
      <c r="BJ729" s="129">
        <f t="shared" si="96"/>
        <v>26.340484216710188</v>
      </c>
      <c r="BK729" s="129">
        <f t="shared" si="96"/>
        <v>24.408637041164852</v>
      </c>
      <c r="BL729" s="129">
        <f t="shared" si="96"/>
        <v>9.0997807885718807</v>
      </c>
      <c r="BM729" s="129">
        <f t="shared" si="96"/>
        <v>5.2170832747234392</v>
      </c>
      <c r="BN729" s="129">
        <f t="shared" si="96"/>
        <v>4.004136054140691</v>
      </c>
      <c r="BO729" s="129">
        <f t="shared" si="96"/>
        <v>3.6640911810398658</v>
      </c>
      <c r="BP729" s="129">
        <f t="shared" si="96"/>
        <v>0</v>
      </c>
      <c r="BQ729" s="129">
        <f t="shared" si="96"/>
        <v>0</v>
      </c>
    </row>
    <row r="730" spans="3:69" x14ac:dyDescent="0.3">
      <c r="P730" s="118" t="s">
        <v>69</v>
      </c>
      <c r="R730" s="119" t="s">
        <v>88</v>
      </c>
      <c r="S730" s="129">
        <f t="shared" si="94"/>
        <v>270.98351727120956</v>
      </c>
      <c r="X730" s="129">
        <f t="shared" ref="X730:BQ730" si="97">X467</f>
        <v>0</v>
      </c>
      <c r="Y730" s="129">
        <f t="shared" si="97"/>
        <v>0</v>
      </c>
      <c r="Z730" s="129">
        <f t="shared" si="97"/>
        <v>0</v>
      </c>
      <c r="AA730" s="129">
        <f t="shared" si="97"/>
        <v>5.1053869623117016</v>
      </c>
      <c r="AB730" s="129">
        <f t="shared" si="97"/>
        <v>5.6552259646359957</v>
      </c>
      <c r="AC730" s="129">
        <f t="shared" si="97"/>
        <v>5.8530762546934527</v>
      </c>
      <c r="AD730" s="129">
        <f t="shared" si="97"/>
        <v>5.959151051092836</v>
      </c>
      <c r="AE730" s="129">
        <f t="shared" si="97"/>
        <v>6.0360788143196213</v>
      </c>
      <c r="AF730" s="129">
        <f t="shared" si="97"/>
        <v>6.1569463620169094</v>
      </c>
      <c r="AG730" s="129">
        <f t="shared" si="97"/>
        <v>6.2482695065149541</v>
      </c>
      <c r="AH730" s="129">
        <f t="shared" si="97"/>
        <v>6.3309796388501782</v>
      </c>
      <c r="AI730" s="129">
        <f t="shared" si="97"/>
        <v>6.4153439738321119</v>
      </c>
      <c r="AJ730" s="129">
        <f t="shared" si="97"/>
        <v>6.5013955955136815</v>
      </c>
      <c r="AK730" s="129">
        <f t="shared" si="97"/>
        <v>6.6251448637731638</v>
      </c>
      <c r="AL730" s="129">
        <f t="shared" si="97"/>
        <v>6.7242501937704544</v>
      </c>
      <c r="AM730" s="129">
        <f t="shared" si="97"/>
        <v>6.816479939850792</v>
      </c>
      <c r="AN730" s="129">
        <f t="shared" si="97"/>
        <v>6.9105542808527334</v>
      </c>
      <c r="AO730" s="129">
        <f t="shared" si="97"/>
        <v>7.0065101086747168</v>
      </c>
      <c r="AP730" s="129">
        <f t="shared" si="97"/>
        <v>7.2549449557815455</v>
      </c>
      <c r="AQ730" s="129">
        <f t="shared" si="97"/>
        <v>7.3948574834979945</v>
      </c>
      <c r="AR730" s="129">
        <f t="shared" si="97"/>
        <v>7.5004993753728817</v>
      </c>
      <c r="AS730" s="129">
        <f t="shared" si="97"/>
        <v>7.6082541050852663</v>
      </c>
      <c r="AT730" s="129">
        <f t="shared" si="97"/>
        <v>7.7181639293918982</v>
      </c>
      <c r="AU730" s="129">
        <f t="shared" si="97"/>
        <v>7.8302719501846649</v>
      </c>
      <c r="AV730" s="129">
        <f t="shared" si="97"/>
        <v>12.061006321969101</v>
      </c>
      <c r="AW730" s="129">
        <f t="shared" si="97"/>
        <v>8.0612593162260779</v>
      </c>
      <c r="AX730" s="129">
        <f t="shared" si="97"/>
        <v>8.1802292447555267</v>
      </c>
      <c r="AY730" s="129">
        <f t="shared" si="97"/>
        <v>7.8148816968555641</v>
      </c>
      <c r="AZ730" s="129">
        <f t="shared" si="97"/>
        <v>6.3838133434643263</v>
      </c>
      <c r="BA730" s="129">
        <f t="shared" si="97"/>
        <v>5.7101380236689803</v>
      </c>
      <c r="BB730" s="129">
        <f t="shared" si="97"/>
        <v>5.7999993272699673</v>
      </c>
      <c r="BC730" s="129">
        <f t="shared" si="97"/>
        <v>5.8916578569429747</v>
      </c>
      <c r="BD730" s="129">
        <f t="shared" si="97"/>
        <v>5.9851495572094411</v>
      </c>
      <c r="BE730" s="129">
        <f t="shared" si="97"/>
        <v>6.0805110914812381</v>
      </c>
      <c r="BF730" s="129">
        <f t="shared" si="97"/>
        <v>6.1777798564384696</v>
      </c>
      <c r="BG730" s="129">
        <f t="shared" si="97"/>
        <v>6.2769939966948485</v>
      </c>
      <c r="BH730" s="129">
        <f t="shared" si="97"/>
        <v>6.3781924197563526</v>
      </c>
      <c r="BI730" s="129">
        <f t="shared" si="97"/>
        <v>6.4814148112790892</v>
      </c>
      <c r="BJ730" s="129">
        <f t="shared" si="97"/>
        <v>6.5867016506322766</v>
      </c>
      <c r="BK730" s="129">
        <f t="shared" si="97"/>
        <v>6.6940942267725303</v>
      </c>
      <c r="BL730" s="129">
        <f t="shared" si="97"/>
        <v>6.803634654435589</v>
      </c>
      <c r="BM730" s="129">
        <f t="shared" si="97"/>
        <v>6.9153658906519091</v>
      </c>
      <c r="BN730" s="129">
        <f t="shared" si="97"/>
        <v>7.0293317515925544</v>
      </c>
      <c r="BO730" s="129">
        <f t="shared" si="97"/>
        <v>1.9576923095210995E-2</v>
      </c>
      <c r="BP730" s="129">
        <f t="shared" si="97"/>
        <v>0</v>
      </c>
      <c r="BQ730" s="129">
        <f t="shared" si="97"/>
        <v>0</v>
      </c>
    </row>
    <row r="731" spans="3:69" x14ac:dyDescent="0.3">
      <c r="P731" s="118" t="s">
        <v>70</v>
      </c>
      <c r="R731" s="119" t="s">
        <v>88</v>
      </c>
      <c r="S731" s="129">
        <f t="shared" si="94"/>
        <v>123.43084059546732</v>
      </c>
      <c r="X731" s="129">
        <f t="shared" ref="X731:BQ731" si="98">X558</f>
        <v>0</v>
      </c>
      <c r="Y731" s="129">
        <f t="shared" si="98"/>
        <v>0</v>
      </c>
      <c r="Z731" s="129">
        <f t="shared" si="98"/>
        <v>0</v>
      </c>
      <c r="AA731" s="129">
        <f t="shared" si="98"/>
        <v>0</v>
      </c>
      <c r="AB731" s="129">
        <f t="shared" si="98"/>
        <v>0</v>
      </c>
      <c r="AC731" s="129">
        <f t="shared" si="98"/>
        <v>1.0529984050180303</v>
      </c>
      <c r="AD731" s="129">
        <f t="shared" si="98"/>
        <v>2.2324113805703703</v>
      </c>
      <c r="AE731" s="129">
        <f t="shared" si="98"/>
        <v>2.2696419852651109</v>
      </c>
      <c r="AF731" s="129">
        <f t="shared" si="98"/>
        <v>2.3076172020537467</v>
      </c>
      <c r="AG731" s="129">
        <f t="shared" si="98"/>
        <v>2.3463519231781547</v>
      </c>
      <c r="AH731" s="129">
        <f t="shared" si="98"/>
        <v>2.4144482883475131</v>
      </c>
      <c r="AI731" s="129">
        <f t="shared" si="98"/>
        <v>2.518815149657573</v>
      </c>
      <c r="AJ731" s="129">
        <f t="shared" si="98"/>
        <v>2.5617738297340575</v>
      </c>
      <c r="AK731" s="129">
        <f t="shared" si="98"/>
        <v>2.6055916834120723</v>
      </c>
      <c r="AL731" s="129">
        <f t="shared" si="98"/>
        <v>2.6502858941636469</v>
      </c>
      <c r="AM731" s="129">
        <f t="shared" si="98"/>
        <v>2.7094377495708115</v>
      </c>
      <c r="AN731" s="129">
        <f t="shared" si="98"/>
        <v>2.786215730867712</v>
      </c>
      <c r="AO731" s="129">
        <f t="shared" si="98"/>
        <v>2.8345224225683991</v>
      </c>
      <c r="AP731" s="129">
        <f t="shared" si="98"/>
        <v>2.8837952481031008</v>
      </c>
      <c r="AQ731" s="129">
        <f t="shared" si="98"/>
        <v>2.9340535301484962</v>
      </c>
      <c r="AR731" s="129">
        <f t="shared" si="98"/>
        <v>3.0052842945302976</v>
      </c>
      <c r="AS731" s="129">
        <f t="shared" si="98"/>
        <v>3.1021456724251619</v>
      </c>
      <c r="AT731" s="129">
        <f t="shared" si="98"/>
        <v>3.1567709629569984</v>
      </c>
      <c r="AU731" s="129">
        <f t="shared" si="98"/>
        <v>3.2124887592994718</v>
      </c>
      <c r="AV731" s="129">
        <f t="shared" si="98"/>
        <v>3.2693209115687942</v>
      </c>
      <c r="AW731" s="129">
        <f t="shared" si="98"/>
        <v>3.3464174470635024</v>
      </c>
      <c r="AX731" s="129">
        <f t="shared" si="98"/>
        <v>3.448244108853638</v>
      </c>
      <c r="AY731" s="129">
        <f t="shared" si="98"/>
        <v>3.5097913681140445</v>
      </c>
      <c r="AZ731" s="129">
        <f t="shared" si="98"/>
        <v>3.5725695725596585</v>
      </c>
      <c r="BA731" s="129">
        <f t="shared" si="98"/>
        <v>3.4557736535941852</v>
      </c>
      <c r="BB731" s="129">
        <f t="shared" si="98"/>
        <v>3.5092828891660686</v>
      </c>
      <c r="BC731" s="129">
        <f t="shared" si="98"/>
        <v>3.57590362194939</v>
      </c>
      <c r="BD731" s="129">
        <f t="shared" si="98"/>
        <v>3.6438567693883774</v>
      </c>
      <c r="BE731" s="129">
        <f t="shared" si="98"/>
        <v>3.7131689797761451</v>
      </c>
      <c r="BF731" s="129">
        <f t="shared" si="98"/>
        <v>3.7838674343716683</v>
      </c>
      <c r="BG731" s="129">
        <f t="shared" si="98"/>
        <v>3.8976910792031996</v>
      </c>
      <c r="BH731" s="129">
        <f t="shared" si="98"/>
        <v>4.0643569169222742</v>
      </c>
      <c r="BI731" s="129">
        <f t="shared" si="98"/>
        <v>4.1420791302607194</v>
      </c>
      <c r="BJ731" s="129">
        <f t="shared" si="98"/>
        <v>4.2213557878659342</v>
      </c>
      <c r="BK731" s="129">
        <f t="shared" si="98"/>
        <v>4.3022179786232524</v>
      </c>
      <c r="BL731" s="129">
        <f t="shared" si="98"/>
        <v>3.7386777611313007</v>
      </c>
      <c r="BM731" s="129">
        <f t="shared" si="98"/>
        <v>2.3040478819548111</v>
      </c>
      <c r="BN731" s="129">
        <f t="shared" si="98"/>
        <v>2.3488079145939076</v>
      </c>
      <c r="BO731" s="129">
        <f t="shared" si="98"/>
        <v>2.3944631478857863</v>
      </c>
      <c r="BP731" s="129">
        <f t="shared" si="98"/>
        <v>2.4410314858435016</v>
      </c>
      <c r="BQ731" s="129">
        <f t="shared" si="98"/>
        <v>1.1632646429064439</v>
      </c>
    </row>
    <row r="732" spans="3:69" x14ac:dyDescent="0.3">
      <c r="P732" s="118" t="s">
        <v>71</v>
      </c>
      <c r="R732" s="119" t="s">
        <v>88</v>
      </c>
      <c r="S732" s="129">
        <f t="shared" si="94"/>
        <v>59.566907742022181</v>
      </c>
      <c r="X732" s="129">
        <f t="shared" ref="X732:BQ732" si="99">X643</f>
        <v>0</v>
      </c>
      <c r="Y732" s="129">
        <f t="shared" si="99"/>
        <v>0</v>
      </c>
      <c r="Z732" s="129">
        <f t="shared" si="99"/>
        <v>0</v>
      </c>
      <c r="AA732" s="129">
        <f t="shared" si="99"/>
        <v>0</v>
      </c>
      <c r="AB732" s="129">
        <f t="shared" si="99"/>
        <v>0</v>
      </c>
      <c r="AC732" s="129">
        <f t="shared" si="99"/>
        <v>0</v>
      </c>
      <c r="AD732" s="129">
        <f t="shared" si="99"/>
        <v>0</v>
      </c>
      <c r="AE732" s="129">
        <f t="shared" si="99"/>
        <v>0.86206062123320615</v>
      </c>
      <c r="AF732" s="129">
        <f t="shared" si="99"/>
        <v>1.0418217503081415</v>
      </c>
      <c r="AG732" s="129">
        <f t="shared" si="99"/>
        <v>1.0597631853143044</v>
      </c>
      <c r="AH732" s="129">
        <f t="shared" si="99"/>
        <v>1.0780634490205905</v>
      </c>
      <c r="AI732" s="129">
        <f t="shared" si="99"/>
        <v>1.0967297180010025</v>
      </c>
      <c r="AJ732" s="129">
        <f t="shared" si="99"/>
        <v>1.2139851515520022</v>
      </c>
      <c r="AK732" s="129">
        <f t="shared" si="99"/>
        <v>1.2546084739257848</v>
      </c>
      <c r="AL732" s="129">
        <f t="shared" si="99"/>
        <v>1.2768056434043005</v>
      </c>
      <c r="AM732" s="129">
        <f t="shared" si="99"/>
        <v>1.2994467562723866</v>
      </c>
      <c r="AN732" s="129">
        <f t="shared" si="99"/>
        <v>1.3225406913978346</v>
      </c>
      <c r="AO732" s="129">
        <f t="shared" si="99"/>
        <v>1.3920634682144435</v>
      </c>
      <c r="AP732" s="129">
        <f t="shared" si="99"/>
        <v>1.4259439198650836</v>
      </c>
      <c r="AQ732" s="129">
        <f t="shared" si="99"/>
        <v>1.4515677982623858</v>
      </c>
      <c r="AR732" s="129">
        <f t="shared" si="99"/>
        <v>1.4777041542276335</v>
      </c>
      <c r="AS732" s="129">
        <f t="shared" si="99"/>
        <v>1.5043632373121862</v>
      </c>
      <c r="AT732" s="129">
        <f t="shared" si="99"/>
        <v>1.5991067046469185</v>
      </c>
      <c r="AU732" s="129">
        <f t="shared" si="99"/>
        <v>1.6413974282169674</v>
      </c>
      <c r="AV732" s="129">
        <f t="shared" si="99"/>
        <v>1.6713303767813066</v>
      </c>
      <c r="AW732" s="129">
        <f t="shared" si="99"/>
        <v>1.7018619843169329</v>
      </c>
      <c r="AX732" s="129">
        <f t="shared" si="99"/>
        <v>1.7330042240032713</v>
      </c>
      <c r="AY732" s="129">
        <f t="shared" si="99"/>
        <v>1.8200265265126565</v>
      </c>
      <c r="AZ732" s="129">
        <f t="shared" si="99"/>
        <v>1.8629378795698321</v>
      </c>
      <c r="BA732" s="129">
        <f t="shared" si="99"/>
        <v>1.8973016371612288</v>
      </c>
      <c r="BB732" s="129">
        <f t="shared" si="99"/>
        <v>1.9323526699044533</v>
      </c>
      <c r="BC732" s="129">
        <f t="shared" si="99"/>
        <v>1.968104723302543</v>
      </c>
      <c r="BD732" s="129">
        <f t="shared" si="99"/>
        <v>2.0045718177685936</v>
      </c>
      <c r="BE732" s="129">
        <f t="shared" si="99"/>
        <v>2.0417682541239657</v>
      </c>
      <c r="BF732" s="129">
        <f t="shared" si="99"/>
        <v>2.0797086192064449</v>
      </c>
      <c r="BG732" s="129">
        <f t="shared" si="99"/>
        <v>2.1184077915905739</v>
      </c>
      <c r="BH732" s="129">
        <f t="shared" si="99"/>
        <v>2.1578809474223855</v>
      </c>
      <c r="BI732" s="129">
        <f t="shared" si="99"/>
        <v>2.3264768024640157</v>
      </c>
      <c r="BJ732" s="129">
        <f t="shared" si="99"/>
        <v>2.3932379908479366</v>
      </c>
      <c r="BK732" s="129">
        <f t="shared" si="99"/>
        <v>2.4382077506648958</v>
      </c>
      <c r="BL732" s="129">
        <f t="shared" si="99"/>
        <v>2.4840769056781937</v>
      </c>
      <c r="BM732" s="129">
        <f t="shared" si="99"/>
        <v>2.5308634437917572</v>
      </c>
      <c r="BN732" s="129">
        <f t="shared" si="99"/>
        <v>0.40681524573601735</v>
      </c>
      <c r="BO732" s="129">
        <f t="shared" si="99"/>
        <v>0</v>
      </c>
      <c r="BP732" s="129">
        <f t="shared" si="99"/>
        <v>0</v>
      </c>
      <c r="BQ732" s="129">
        <f t="shared" si="99"/>
        <v>0</v>
      </c>
    </row>
    <row r="733" spans="3:69" x14ac:dyDescent="0.3">
      <c r="P733" s="120" t="s">
        <v>104</v>
      </c>
      <c r="Q733" s="121"/>
      <c r="R733" s="122" t="s">
        <v>88</v>
      </c>
      <c r="S733" s="131">
        <f t="shared" si="94"/>
        <v>1980.1138199748243</v>
      </c>
      <c r="T733" s="121"/>
      <c r="U733" s="121"/>
      <c r="V733" s="121"/>
      <c r="W733" s="123"/>
      <c r="X733" s="132">
        <f t="shared" ref="X733:BQ733" si="100">SUM(X728:X732)</f>
        <v>4.0378308174379169</v>
      </c>
      <c r="Y733" s="132">
        <f t="shared" si="100"/>
        <v>8.4593151607933255</v>
      </c>
      <c r="Z733" s="132">
        <f t="shared" si="100"/>
        <v>13.022019297954284</v>
      </c>
      <c r="AA733" s="132">
        <f t="shared" si="100"/>
        <v>19.749745196770803</v>
      </c>
      <c r="AB733" s="132">
        <f t="shared" si="100"/>
        <v>26.787542573352596</v>
      </c>
      <c r="AC733" s="132">
        <f t="shared" si="100"/>
        <v>34.498795241558796</v>
      </c>
      <c r="AD733" s="132">
        <f t="shared" si="100"/>
        <v>40.428830518391031</v>
      </c>
      <c r="AE733" s="132">
        <f t="shared" si="100"/>
        <v>42.366207199455779</v>
      </c>
      <c r="AF733" s="132">
        <f t="shared" si="100"/>
        <v>43.504142331880601</v>
      </c>
      <c r="AG733" s="132">
        <f t="shared" si="100"/>
        <v>45.05632128747451</v>
      </c>
      <c r="AH733" s="132">
        <f t="shared" si="100"/>
        <v>46.460791381919378</v>
      </c>
      <c r="AI733" s="132">
        <f t="shared" si="100"/>
        <v>47.747181520326009</v>
      </c>
      <c r="AJ733" s="132">
        <f t="shared" si="100"/>
        <v>48.646717907223632</v>
      </c>
      <c r="AK733" s="132">
        <f t="shared" si="100"/>
        <v>49.452477928872675</v>
      </c>
      <c r="AL733" s="132">
        <f t="shared" si="100"/>
        <v>50.704913929126519</v>
      </c>
      <c r="AM733" s="132">
        <f t="shared" si="100"/>
        <v>51.991869736981101</v>
      </c>
      <c r="AN733" s="132">
        <f t="shared" si="100"/>
        <v>54.146438378499674</v>
      </c>
      <c r="AO733" s="132">
        <f t="shared" si="100"/>
        <v>55.082597730080217</v>
      </c>
      <c r="AP733" s="132">
        <f t="shared" si="100"/>
        <v>56.309767579784648</v>
      </c>
      <c r="AQ733" s="132">
        <f t="shared" si="100"/>
        <v>58.60537573540897</v>
      </c>
      <c r="AR733" s="132">
        <f t="shared" si="100"/>
        <v>60.172977521412434</v>
      </c>
      <c r="AS733" s="132">
        <f t="shared" si="100"/>
        <v>82.844806568143127</v>
      </c>
      <c r="AT733" s="132">
        <f t="shared" si="100"/>
        <v>62.675240981089118</v>
      </c>
      <c r="AU733" s="132">
        <f t="shared" si="100"/>
        <v>63.728925686551285</v>
      </c>
      <c r="AV733" s="132">
        <f t="shared" si="100"/>
        <v>68.940475942889748</v>
      </c>
      <c r="AW733" s="132">
        <f t="shared" si="100"/>
        <v>66.815570453109785</v>
      </c>
      <c r="AX733" s="132">
        <f t="shared" si="100"/>
        <v>64.254662268284903</v>
      </c>
      <c r="AY733" s="132">
        <f t="shared" si="100"/>
        <v>61.342344022918802</v>
      </c>
      <c r="AZ733" s="132">
        <f t="shared" si="100"/>
        <v>58.932222033706189</v>
      </c>
      <c r="BA733" s="132">
        <f t="shared" si="100"/>
        <v>51.746226958650766</v>
      </c>
      <c r="BB733" s="132">
        <f t="shared" si="100"/>
        <v>51.3241190073011</v>
      </c>
      <c r="BC733" s="132">
        <f t="shared" si="100"/>
        <v>52.461718416358167</v>
      </c>
      <c r="BD733" s="132">
        <f t="shared" si="100"/>
        <v>53.479750633620313</v>
      </c>
      <c r="BE733" s="132">
        <f t="shared" si="100"/>
        <v>54.471751966564298</v>
      </c>
      <c r="BF733" s="132">
        <f t="shared" si="100"/>
        <v>55.470062581880953</v>
      </c>
      <c r="BG733" s="132">
        <f t="shared" si="100"/>
        <v>52.53324928978715</v>
      </c>
      <c r="BH733" s="132">
        <f t="shared" si="100"/>
        <v>40.989888383512785</v>
      </c>
      <c r="BI733" s="132">
        <f t="shared" si="100"/>
        <v>40.920960214695974</v>
      </c>
      <c r="BJ733" s="132">
        <f t="shared" si="100"/>
        <v>39.541779646056334</v>
      </c>
      <c r="BK733" s="132">
        <f t="shared" si="100"/>
        <v>37.843156997225528</v>
      </c>
      <c r="BL733" s="132">
        <f t="shared" si="100"/>
        <v>22.126170109816965</v>
      </c>
      <c r="BM733" s="132">
        <f t="shared" si="100"/>
        <v>16.967360491121916</v>
      </c>
      <c r="BN733" s="132">
        <f t="shared" si="100"/>
        <v>13.789090966063171</v>
      </c>
      <c r="BO733" s="132">
        <f t="shared" si="100"/>
        <v>6.0781312520208637</v>
      </c>
      <c r="BP733" s="132">
        <f t="shared" si="100"/>
        <v>2.4410314858435016</v>
      </c>
      <c r="BQ733" s="132">
        <f t="shared" si="100"/>
        <v>1.1632646429064439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Confidentiel /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5E8-6A7F-453B-BABF-78CF1AAB73C2}">
  <sheetPr>
    <tabColor theme="6"/>
  </sheetPr>
  <dimension ref="A1"/>
  <sheetViews>
    <sheetView showGridLines="0" workbookViewId="0">
      <selection sqref="A1:XFD1048576"/>
    </sheetView>
  </sheetViews>
  <sheetFormatPr defaultRowHeight="14" x14ac:dyDescent="0.3"/>
  <cols>
    <col min="1" max="16384" width="8.6640625" style="134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D03C-85F7-490D-A03D-CC43B465313A}">
  <sheetPr>
    <tabColor theme="4"/>
  </sheetPr>
  <dimension ref="A1:BU557"/>
  <sheetViews>
    <sheetView showGridLines="0" topLeftCell="A432" zoomScale="80" zoomScaleNormal="80" workbookViewId="0">
      <selection activeCell="A432" sqref="A1:XFD1048576"/>
    </sheetView>
  </sheetViews>
  <sheetFormatPr defaultRowHeight="14" x14ac:dyDescent="0.3"/>
  <cols>
    <col min="1" max="4" width="2" style="68" customWidth="1"/>
    <col min="5" max="5" width="19.33203125" style="7" bestFit="1" customWidth="1"/>
    <col min="6" max="7" width="8.6640625" style="7"/>
    <col min="8" max="8" width="5.5" style="7" bestFit="1" customWidth="1"/>
    <col min="9" max="9" width="9.4140625" style="7" bestFit="1" customWidth="1"/>
    <col min="10" max="72" width="8.6640625" style="7"/>
    <col min="73" max="73" width="8.6640625" style="8"/>
    <col min="74" max="16384" width="8.6640625" style="7"/>
  </cols>
  <sheetData>
    <row r="1" spans="1:73" x14ac:dyDescent="0.3">
      <c r="A1" s="91" t="s">
        <v>0</v>
      </c>
      <c r="B1" s="1"/>
      <c r="C1" s="1"/>
      <c r="D1" s="4"/>
      <c r="E1" s="1"/>
      <c r="F1" s="2"/>
      <c r="G1" s="3"/>
      <c r="H1" s="4"/>
      <c r="I1" s="5"/>
      <c r="J1" s="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3" x14ac:dyDescent="0.3">
      <c r="A2" s="9" t="s">
        <v>1</v>
      </c>
      <c r="B2" s="9"/>
      <c r="C2" s="9"/>
      <c r="D2" s="9"/>
      <c r="E2" s="9"/>
      <c r="F2" s="2"/>
      <c r="G2" s="3"/>
      <c r="H2" s="4"/>
      <c r="I2" s="10"/>
      <c r="J2" s="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</row>
    <row r="3" spans="1:73" x14ac:dyDescent="0.3">
      <c r="A3" s="4" t="s">
        <v>2</v>
      </c>
      <c r="B3" s="4"/>
      <c r="C3" s="4"/>
      <c r="D3" s="4"/>
      <c r="E3" s="4"/>
      <c r="F3" s="2"/>
      <c r="G3" s="11"/>
      <c r="H3" s="12"/>
      <c r="I3" s="13"/>
      <c r="J3" s="1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</row>
    <row r="4" spans="1:73" x14ac:dyDescent="0.3">
      <c r="A4" s="92" t="s">
        <v>3</v>
      </c>
      <c r="B4" s="4"/>
      <c r="C4" s="4"/>
      <c r="D4" s="4"/>
      <c r="E4" s="15"/>
      <c r="F4" s="16"/>
      <c r="G4" s="12"/>
      <c r="H4" s="12"/>
      <c r="I4" s="13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</row>
    <row r="5" spans="1:73" x14ac:dyDescent="0.3">
      <c r="A5" s="93" t="s">
        <v>4</v>
      </c>
      <c r="B5" s="17"/>
      <c r="C5" s="17"/>
      <c r="D5" s="17"/>
      <c r="E5" s="17"/>
      <c r="F5" s="18" t="e">
        <v>#VALUE!</v>
      </c>
      <c r="G5" s="12"/>
      <c r="H5" s="4"/>
      <c r="I5" s="13"/>
      <c r="J5" s="1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 spans="1:73" x14ac:dyDescent="0.3">
      <c r="A6" s="94" t="s">
        <v>5</v>
      </c>
      <c r="B6" s="19"/>
      <c r="C6" s="19"/>
      <c r="D6" s="19"/>
      <c r="E6" s="19"/>
      <c r="F6" s="20" t="e">
        <v>#VALUE!</v>
      </c>
      <c r="G6" s="21"/>
      <c r="H6" s="21"/>
      <c r="I6" s="22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</row>
    <row r="7" spans="1:73" x14ac:dyDescent="0.3">
      <c r="A7" s="25"/>
      <c r="B7" s="25"/>
      <c r="C7" s="25"/>
      <c r="D7" s="25"/>
      <c r="E7" s="25"/>
      <c r="F7" s="26"/>
      <c r="G7" s="27"/>
      <c r="H7" s="27"/>
      <c r="I7" s="26"/>
      <c r="J7" s="28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3" x14ac:dyDescent="0.3">
      <c r="A8" s="25"/>
      <c r="B8" s="25"/>
      <c r="C8" s="25"/>
      <c r="D8" s="95"/>
      <c r="E8" s="29"/>
      <c r="F8" s="30" t="s">
        <v>6</v>
      </c>
      <c r="G8" s="30" t="s">
        <v>7</v>
      </c>
      <c r="H8" s="30" t="s">
        <v>8</v>
      </c>
      <c r="I8" s="31" t="s">
        <v>9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U8" s="32" t="s">
        <v>10</v>
      </c>
    </row>
    <row r="9" spans="1:73" x14ac:dyDescent="0.3">
      <c r="A9" s="33"/>
      <c r="B9" s="33"/>
      <c r="C9" s="33"/>
      <c r="D9" s="33" t="s">
        <v>11</v>
      </c>
      <c r="E9" s="33"/>
      <c r="F9" s="34"/>
      <c r="G9" s="35"/>
      <c r="H9" s="36"/>
      <c r="I9" s="34"/>
      <c r="J9" s="37"/>
      <c r="K9" s="38">
        <v>45292</v>
      </c>
      <c r="L9" s="38">
        <v>45658</v>
      </c>
      <c r="M9" s="38">
        <v>46023</v>
      </c>
      <c r="N9" s="38">
        <v>46388</v>
      </c>
      <c r="O9" s="38">
        <v>46753</v>
      </c>
      <c r="P9" s="38">
        <v>47119</v>
      </c>
      <c r="Q9" s="38">
        <v>47484</v>
      </c>
      <c r="R9" s="38">
        <v>47849</v>
      </c>
      <c r="S9" s="38">
        <v>48214</v>
      </c>
      <c r="T9" s="38">
        <v>48580</v>
      </c>
      <c r="U9" s="38">
        <v>48945</v>
      </c>
      <c r="V9" s="38">
        <v>49310</v>
      </c>
      <c r="W9" s="38">
        <v>49675</v>
      </c>
      <c r="X9" s="38">
        <v>50041</v>
      </c>
      <c r="Y9" s="38">
        <v>50406</v>
      </c>
      <c r="Z9" s="38">
        <v>50771</v>
      </c>
      <c r="AA9" s="38">
        <v>51136</v>
      </c>
      <c r="AB9" s="38">
        <v>51502</v>
      </c>
      <c r="AC9" s="38">
        <v>51867</v>
      </c>
      <c r="AD9" s="38">
        <v>52232</v>
      </c>
      <c r="AE9" s="38">
        <v>52597</v>
      </c>
      <c r="AF9" s="38">
        <v>52963</v>
      </c>
      <c r="AG9" s="38">
        <v>53328</v>
      </c>
      <c r="AH9" s="38">
        <v>53693</v>
      </c>
      <c r="AI9" s="38">
        <v>54058</v>
      </c>
      <c r="AJ9" s="38">
        <v>54424</v>
      </c>
      <c r="AK9" s="38">
        <v>54789</v>
      </c>
      <c r="AL9" s="38">
        <v>55154</v>
      </c>
      <c r="AM9" s="38">
        <v>55519</v>
      </c>
      <c r="AN9" s="38">
        <v>55885</v>
      </c>
      <c r="AO9" s="38">
        <v>56250</v>
      </c>
      <c r="AP9" s="38">
        <v>56615</v>
      </c>
      <c r="AQ9" s="38">
        <v>56980</v>
      </c>
      <c r="AR9" s="38">
        <v>57346</v>
      </c>
      <c r="AS9" s="38">
        <v>57711</v>
      </c>
      <c r="AT9" s="38">
        <v>58076</v>
      </c>
      <c r="AU9" s="38">
        <v>58441</v>
      </c>
      <c r="AV9" s="38">
        <v>58807</v>
      </c>
      <c r="AW9" s="38">
        <v>59172</v>
      </c>
      <c r="AX9" s="38">
        <v>59537</v>
      </c>
      <c r="AY9" s="38">
        <v>59902</v>
      </c>
      <c r="AZ9" s="38">
        <v>60268</v>
      </c>
      <c r="BA9" s="38">
        <v>60633</v>
      </c>
      <c r="BB9" s="38">
        <v>60998</v>
      </c>
      <c r="BC9" s="38">
        <v>61363</v>
      </c>
      <c r="BD9" s="38">
        <v>61729</v>
      </c>
      <c r="BE9" s="38">
        <v>62094</v>
      </c>
      <c r="BF9" s="38">
        <v>62459</v>
      </c>
      <c r="BG9" s="38">
        <v>62824</v>
      </c>
      <c r="BH9" s="38">
        <v>63190</v>
      </c>
      <c r="BI9" s="38">
        <v>63555</v>
      </c>
      <c r="BJ9" s="38">
        <v>63920</v>
      </c>
      <c r="BK9" s="38">
        <v>64285</v>
      </c>
      <c r="BL9" s="38">
        <v>64651</v>
      </c>
      <c r="BM9" s="38">
        <v>65016</v>
      </c>
      <c r="BN9" s="38">
        <v>65381</v>
      </c>
      <c r="BO9" s="38">
        <v>65746</v>
      </c>
      <c r="BP9" s="38">
        <v>66112</v>
      </c>
      <c r="BQ9" s="38">
        <v>66477</v>
      </c>
      <c r="BR9" s="38">
        <v>66842</v>
      </c>
      <c r="BS9" s="38">
        <v>67207</v>
      </c>
    </row>
    <row r="10" spans="1:73" x14ac:dyDescent="0.3">
      <c r="A10" s="33"/>
      <c r="B10" s="33"/>
      <c r="C10" s="33"/>
      <c r="D10" s="33" t="s">
        <v>12</v>
      </c>
      <c r="E10" s="33"/>
      <c r="F10" s="34"/>
      <c r="G10" s="35"/>
      <c r="H10" s="36"/>
      <c r="I10" s="34"/>
      <c r="J10" s="37"/>
      <c r="K10" s="39">
        <v>45657</v>
      </c>
      <c r="L10" s="39">
        <v>46022</v>
      </c>
      <c r="M10" s="39">
        <v>46387</v>
      </c>
      <c r="N10" s="39">
        <v>46752</v>
      </c>
      <c r="O10" s="39">
        <v>47118</v>
      </c>
      <c r="P10" s="39">
        <v>47483</v>
      </c>
      <c r="Q10" s="39">
        <v>47848</v>
      </c>
      <c r="R10" s="39">
        <v>48213</v>
      </c>
      <c r="S10" s="39">
        <v>48579</v>
      </c>
      <c r="T10" s="39">
        <v>48944</v>
      </c>
      <c r="U10" s="39">
        <v>49309</v>
      </c>
      <c r="V10" s="39">
        <v>49674</v>
      </c>
      <c r="W10" s="39">
        <v>50040</v>
      </c>
      <c r="X10" s="39">
        <v>50405</v>
      </c>
      <c r="Y10" s="39">
        <v>50770</v>
      </c>
      <c r="Z10" s="39">
        <v>51135</v>
      </c>
      <c r="AA10" s="39">
        <v>51501</v>
      </c>
      <c r="AB10" s="39">
        <v>51866</v>
      </c>
      <c r="AC10" s="39">
        <v>52231</v>
      </c>
      <c r="AD10" s="39">
        <v>52596</v>
      </c>
      <c r="AE10" s="39">
        <v>52962</v>
      </c>
      <c r="AF10" s="39">
        <v>53327</v>
      </c>
      <c r="AG10" s="39">
        <v>53692</v>
      </c>
      <c r="AH10" s="39">
        <v>54057</v>
      </c>
      <c r="AI10" s="39">
        <v>54423</v>
      </c>
      <c r="AJ10" s="39">
        <v>54788</v>
      </c>
      <c r="AK10" s="39">
        <v>55153</v>
      </c>
      <c r="AL10" s="39">
        <v>55518</v>
      </c>
      <c r="AM10" s="39">
        <v>55884</v>
      </c>
      <c r="AN10" s="39">
        <v>56249</v>
      </c>
      <c r="AO10" s="39">
        <v>56614</v>
      </c>
      <c r="AP10" s="39">
        <v>56979</v>
      </c>
      <c r="AQ10" s="39">
        <v>57345</v>
      </c>
      <c r="AR10" s="39">
        <v>57710</v>
      </c>
      <c r="AS10" s="39">
        <v>58075</v>
      </c>
      <c r="AT10" s="39">
        <v>58440</v>
      </c>
      <c r="AU10" s="39">
        <v>58806</v>
      </c>
      <c r="AV10" s="39">
        <v>59171</v>
      </c>
      <c r="AW10" s="39">
        <v>59536</v>
      </c>
      <c r="AX10" s="39">
        <v>59901</v>
      </c>
      <c r="AY10" s="39">
        <v>60267</v>
      </c>
      <c r="AZ10" s="39">
        <v>60632</v>
      </c>
      <c r="BA10" s="39">
        <v>60997</v>
      </c>
      <c r="BB10" s="39">
        <v>61362</v>
      </c>
      <c r="BC10" s="39">
        <v>61728</v>
      </c>
      <c r="BD10" s="39">
        <v>62093</v>
      </c>
      <c r="BE10" s="39">
        <v>62458</v>
      </c>
      <c r="BF10" s="39">
        <v>62823</v>
      </c>
      <c r="BG10" s="39">
        <v>63189</v>
      </c>
      <c r="BH10" s="39">
        <v>63554</v>
      </c>
      <c r="BI10" s="39">
        <v>63919</v>
      </c>
      <c r="BJ10" s="39">
        <v>64284</v>
      </c>
      <c r="BK10" s="39">
        <v>64650</v>
      </c>
      <c r="BL10" s="39">
        <v>65015</v>
      </c>
      <c r="BM10" s="39">
        <v>65380</v>
      </c>
      <c r="BN10" s="39">
        <v>65745</v>
      </c>
      <c r="BO10" s="39">
        <v>66111</v>
      </c>
      <c r="BP10" s="39">
        <v>66476</v>
      </c>
      <c r="BQ10" s="39">
        <v>66841</v>
      </c>
      <c r="BR10" s="39">
        <v>67206</v>
      </c>
      <c r="BS10" s="39">
        <v>67572</v>
      </c>
    </row>
    <row r="11" spans="1:73" x14ac:dyDescent="0.3">
      <c r="A11" s="33"/>
      <c r="B11" s="33"/>
      <c r="C11" s="33"/>
      <c r="D11" s="33" t="s">
        <v>13</v>
      </c>
      <c r="E11" s="33"/>
      <c r="F11" s="34"/>
      <c r="G11" s="40"/>
      <c r="H11" s="33"/>
      <c r="I11" s="26"/>
      <c r="J11" s="41"/>
      <c r="K11" s="42">
        <v>2024</v>
      </c>
      <c r="L11" s="42">
        <v>2025</v>
      </c>
      <c r="M11" s="42">
        <v>2026</v>
      </c>
      <c r="N11" s="42">
        <v>2027</v>
      </c>
      <c r="O11" s="42">
        <v>2028</v>
      </c>
      <c r="P11" s="42">
        <v>2029</v>
      </c>
      <c r="Q11" s="42">
        <v>2030</v>
      </c>
      <c r="R11" s="42">
        <v>2031</v>
      </c>
      <c r="S11" s="42">
        <v>2032</v>
      </c>
      <c r="T11" s="42">
        <v>2033</v>
      </c>
      <c r="U11" s="42">
        <v>2034</v>
      </c>
      <c r="V11" s="42">
        <v>2035</v>
      </c>
      <c r="W11" s="42">
        <v>2036</v>
      </c>
      <c r="X11" s="42">
        <v>2037</v>
      </c>
      <c r="Y11" s="42">
        <v>2038</v>
      </c>
      <c r="Z11" s="42">
        <v>2039</v>
      </c>
      <c r="AA11" s="42">
        <v>2040</v>
      </c>
      <c r="AB11" s="42">
        <v>2041</v>
      </c>
      <c r="AC11" s="42">
        <v>2042</v>
      </c>
      <c r="AD11" s="42">
        <v>2043</v>
      </c>
      <c r="AE11" s="42">
        <v>2044</v>
      </c>
      <c r="AF11" s="42">
        <v>2045</v>
      </c>
      <c r="AG11" s="42">
        <v>2046</v>
      </c>
      <c r="AH11" s="42">
        <v>2047</v>
      </c>
      <c r="AI11" s="42">
        <v>2048</v>
      </c>
      <c r="AJ11" s="42">
        <v>2049</v>
      </c>
      <c r="AK11" s="42">
        <v>2050</v>
      </c>
      <c r="AL11" s="42">
        <v>2051</v>
      </c>
      <c r="AM11" s="42">
        <v>2052</v>
      </c>
      <c r="AN11" s="42">
        <v>2053</v>
      </c>
      <c r="AO11" s="42">
        <v>2054</v>
      </c>
      <c r="AP11" s="42">
        <v>2055</v>
      </c>
      <c r="AQ11" s="42">
        <v>2056</v>
      </c>
      <c r="AR11" s="42">
        <v>2057</v>
      </c>
      <c r="AS11" s="42">
        <v>2058</v>
      </c>
      <c r="AT11" s="42">
        <v>2059</v>
      </c>
      <c r="AU11" s="42">
        <v>2060</v>
      </c>
      <c r="AV11" s="42">
        <v>2061</v>
      </c>
      <c r="AW11" s="42">
        <v>2062</v>
      </c>
      <c r="AX11" s="42">
        <v>2063</v>
      </c>
      <c r="AY11" s="42">
        <v>2064</v>
      </c>
      <c r="AZ11" s="42">
        <v>2065</v>
      </c>
      <c r="BA11" s="42">
        <v>2066</v>
      </c>
      <c r="BB11" s="42">
        <v>2067</v>
      </c>
      <c r="BC11" s="42">
        <v>2068</v>
      </c>
      <c r="BD11" s="42">
        <v>2069</v>
      </c>
      <c r="BE11" s="42">
        <v>2070</v>
      </c>
      <c r="BF11" s="42">
        <v>2071</v>
      </c>
      <c r="BG11" s="42">
        <v>2072</v>
      </c>
      <c r="BH11" s="42">
        <v>2073</v>
      </c>
      <c r="BI11" s="42">
        <v>2074</v>
      </c>
      <c r="BJ11" s="42">
        <v>2075</v>
      </c>
      <c r="BK11" s="42">
        <v>2076</v>
      </c>
      <c r="BL11" s="42">
        <v>2077</v>
      </c>
      <c r="BM11" s="42">
        <v>2078</v>
      </c>
      <c r="BN11" s="42">
        <v>2079</v>
      </c>
      <c r="BO11" s="42">
        <v>2080</v>
      </c>
      <c r="BP11" s="42">
        <v>2081</v>
      </c>
      <c r="BQ11" s="42">
        <v>2082</v>
      </c>
      <c r="BR11" s="42">
        <v>2083</v>
      </c>
      <c r="BS11" s="42">
        <v>2084</v>
      </c>
    </row>
    <row r="12" spans="1:73" x14ac:dyDescent="0.3">
      <c r="A12" s="33"/>
      <c r="B12" s="33"/>
      <c r="C12" s="33"/>
      <c r="D12" s="33" t="s">
        <v>14</v>
      </c>
      <c r="E12" s="33"/>
      <c r="F12" s="26"/>
      <c r="G12" s="40"/>
      <c r="H12" s="40"/>
      <c r="I12" s="26"/>
      <c r="J12" s="28"/>
      <c r="K12" s="43">
        <v>1</v>
      </c>
      <c r="L12" s="43">
        <v>1</v>
      </c>
      <c r="M12" s="43">
        <v>2</v>
      </c>
      <c r="N12" s="43">
        <v>2</v>
      </c>
      <c r="O12" s="43">
        <v>2</v>
      </c>
      <c r="P12" s="43">
        <v>2</v>
      </c>
      <c r="Q12" s="43">
        <v>2</v>
      </c>
      <c r="R12" s="43">
        <v>2</v>
      </c>
      <c r="S12" s="43">
        <v>2</v>
      </c>
      <c r="T12" s="43">
        <v>2</v>
      </c>
      <c r="U12" s="43">
        <v>2</v>
      </c>
      <c r="V12" s="43">
        <v>2</v>
      </c>
      <c r="W12" s="43">
        <v>2</v>
      </c>
      <c r="X12" s="43">
        <v>2</v>
      </c>
      <c r="Y12" s="43">
        <v>2</v>
      </c>
      <c r="Z12" s="43">
        <v>2</v>
      </c>
      <c r="AA12" s="43">
        <v>2</v>
      </c>
      <c r="AB12" s="43">
        <v>2</v>
      </c>
      <c r="AC12" s="43">
        <v>2</v>
      </c>
      <c r="AD12" s="43">
        <v>2</v>
      </c>
      <c r="AE12" s="43">
        <v>2</v>
      </c>
      <c r="AF12" s="43">
        <v>2</v>
      </c>
      <c r="AG12" s="43">
        <v>2</v>
      </c>
      <c r="AH12" s="43">
        <v>2</v>
      </c>
      <c r="AI12" s="43">
        <v>2</v>
      </c>
      <c r="AJ12" s="43">
        <v>2</v>
      </c>
      <c r="AK12" s="43">
        <v>2</v>
      </c>
      <c r="AL12" s="43">
        <v>2</v>
      </c>
      <c r="AM12" s="43">
        <v>2</v>
      </c>
      <c r="AN12" s="43">
        <v>2</v>
      </c>
      <c r="AO12" s="43">
        <v>2</v>
      </c>
      <c r="AP12" s="43">
        <v>2</v>
      </c>
      <c r="AQ12" s="43">
        <v>2</v>
      </c>
      <c r="AR12" s="43">
        <v>2</v>
      </c>
      <c r="AS12" s="43">
        <v>2</v>
      </c>
      <c r="AT12" s="43">
        <v>2</v>
      </c>
      <c r="AU12" s="43">
        <v>2</v>
      </c>
      <c r="AV12" s="43">
        <v>2</v>
      </c>
      <c r="AW12" s="43">
        <v>2</v>
      </c>
      <c r="AX12" s="43">
        <v>2</v>
      </c>
      <c r="AY12" s="43">
        <v>2</v>
      </c>
      <c r="AZ12" s="43">
        <v>2</v>
      </c>
      <c r="BA12" s="43">
        <v>2</v>
      </c>
      <c r="BB12" s="43">
        <v>2</v>
      </c>
      <c r="BC12" s="43">
        <v>2</v>
      </c>
      <c r="BD12" s="43">
        <v>2</v>
      </c>
      <c r="BE12" s="43">
        <v>2</v>
      </c>
      <c r="BF12" s="43">
        <v>2</v>
      </c>
      <c r="BG12" s="43">
        <v>2</v>
      </c>
      <c r="BH12" s="43">
        <v>2</v>
      </c>
      <c r="BI12" s="43">
        <v>2</v>
      </c>
      <c r="BJ12" s="43">
        <v>2</v>
      </c>
      <c r="BK12" s="43">
        <v>2</v>
      </c>
      <c r="BL12" s="43">
        <v>2</v>
      </c>
      <c r="BM12" s="43">
        <v>2</v>
      </c>
      <c r="BN12" s="43">
        <v>2</v>
      </c>
      <c r="BO12" s="43">
        <v>2</v>
      </c>
      <c r="BP12" s="43">
        <v>2</v>
      </c>
      <c r="BQ12" s="43">
        <v>2</v>
      </c>
      <c r="BR12" s="43">
        <v>2</v>
      </c>
      <c r="BS12" s="43">
        <v>1</v>
      </c>
    </row>
    <row r="13" spans="1:73" x14ac:dyDescent="0.3">
      <c r="A13" s="33"/>
      <c r="B13" s="33"/>
      <c r="C13" s="33"/>
      <c r="D13" s="33" t="s">
        <v>15</v>
      </c>
      <c r="E13" s="33"/>
      <c r="F13" s="34"/>
      <c r="G13" s="40"/>
      <c r="H13" s="33"/>
      <c r="I13" s="34"/>
      <c r="J13" s="37"/>
      <c r="K13" s="44">
        <v>366</v>
      </c>
      <c r="L13" s="44">
        <v>365</v>
      </c>
      <c r="M13" s="44">
        <v>365</v>
      </c>
      <c r="N13" s="44">
        <v>365</v>
      </c>
      <c r="O13" s="44">
        <v>366</v>
      </c>
      <c r="P13" s="44">
        <v>365</v>
      </c>
      <c r="Q13" s="44">
        <v>365</v>
      </c>
      <c r="R13" s="44">
        <v>365</v>
      </c>
      <c r="S13" s="44">
        <v>366</v>
      </c>
      <c r="T13" s="44">
        <v>365</v>
      </c>
      <c r="U13" s="44">
        <v>365</v>
      </c>
      <c r="V13" s="44">
        <v>365</v>
      </c>
      <c r="W13" s="44">
        <v>366</v>
      </c>
      <c r="X13" s="44">
        <v>365</v>
      </c>
      <c r="Y13" s="44">
        <v>365</v>
      </c>
      <c r="Z13" s="44">
        <v>365</v>
      </c>
      <c r="AA13" s="44">
        <v>366</v>
      </c>
      <c r="AB13" s="44">
        <v>365</v>
      </c>
      <c r="AC13" s="44">
        <v>365</v>
      </c>
      <c r="AD13" s="44">
        <v>365</v>
      </c>
      <c r="AE13" s="44">
        <v>366</v>
      </c>
      <c r="AF13" s="44">
        <v>365</v>
      </c>
      <c r="AG13" s="44">
        <v>365</v>
      </c>
      <c r="AH13" s="44">
        <v>365</v>
      </c>
      <c r="AI13" s="44">
        <v>366</v>
      </c>
      <c r="AJ13" s="44">
        <v>365</v>
      </c>
      <c r="AK13" s="44">
        <v>365</v>
      </c>
      <c r="AL13" s="44">
        <v>365</v>
      </c>
      <c r="AM13" s="44">
        <v>366</v>
      </c>
      <c r="AN13" s="44">
        <v>365</v>
      </c>
      <c r="AO13" s="44">
        <v>365</v>
      </c>
      <c r="AP13" s="44">
        <v>365</v>
      </c>
      <c r="AQ13" s="44">
        <v>366</v>
      </c>
      <c r="AR13" s="44">
        <v>365</v>
      </c>
      <c r="AS13" s="44">
        <v>365</v>
      </c>
      <c r="AT13" s="44">
        <v>365</v>
      </c>
      <c r="AU13" s="44">
        <v>366</v>
      </c>
      <c r="AV13" s="44">
        <v>365</v>
      </c>
      <c r="AW13" s="44">
        <v>365</v>
      </c>
      <c r="AX13" s="44">
        <v>365</v>
      </c>
      <c r="AY13" s="44">
        <v>366</v>
      </c>
      <c r="AZ13" s="44">
        <v>365</v>
      </c>
      <c r="BA13" s="44">
        <v>365</v>
      </c>
      <c r="BB13" s="44">
        <v>365</v>
      </c>
      <c r="BC13" s="44">
        <v>366</v>
      </c>
      <c r="BD13" s="44">
        <v>365</v>
      </c>
      <c r="BE13" s="44">
        <v>365</v>
      </c>
      <c r="BF13" s="44">
        <v>365</v>
      </c>
      <c r="BG13" s="44">
        <v>366</v>
      </c>
      <c r="BH13" s="44">
        <v>365</v>
      </c>
      <c r="BI13" s="44">
        <v>365</v>
      </c>
      <c r="BJ13" s="44">
        <v>365</v>
      </c>
      <c r="BK13" s="44">
        <v>366</v>
      </c>
      <c r="BL13" s="44">
        <v>365</v>
      </c>
      <c r="BM13" s="44">
        <v>365</v>
      </c>
      <c r="BN13" s="44">
        <v>365</v>
      </c>
      <c r="BO13" s="44">
        <v>366</v>
      </c>
      <c r="BP13" s="44">
        <v>365</v>
      </c>
      <c r="BQ13" s="44">
        <v>365</v>
      </c>
      <c r="BR13" s="44">
        <v>365</v>
      </c>
      <c r="BS13" s="44">
        <v>182</v>
      </c>
    </row>
    <row r="14" spans="1:73" x14ac:dyDescent="0.3">
      <c r="A14" s="33"/>
      <c r="B14" s="33"/>
      <c r="C14" s="33"/>
      <c r="D14" s="33" t="s">
        <v>16</v>
      </c>
      <c r="E14" s="33"/>
      <c r="F14" s="26"/>
      <c r="G14" s="40"/>
      <c r="H14" s="40"/>
      <c r="I14" s="26"/>
      <c r="J14" s="28"/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  <c r="AR14" s="45">
        <v>0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45">
        <v>0</v>
      </c>
      <c r="AY14" s="45">
        <v>0</v>
      </c>
      <c r="AZ14" s="45">
        <v>0</v>
      </c>
      <c r="BA14" s="45">
        <v>0</v>
      </c>
      <c r="BB14" s="45">
        <v>0</v>
      </c>
      <c r="BC14" s="45">
        <v>0</v>
      </c>
      <c r="BD14" s="45">
        <v>0</v>
      </c>
      <c r="BE14" s="45"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45">
        <v>0</v>
      </c>
      <c r="BR14" s="45">
        <v>0</v>
      </c>
      <c r="BS14" s="45">
        <v>-184</v>
      </c>
    </row>
    <row r="15" spans="1:73" ht="14.5" thickBot="1" x14ac:dyDescent="0.35">
      <c r="A15" s="33"/>
      <c r="B15" s="33"/>
      <c r="C15" s="33"/>
      <c r="D15" s="46" t="s">
        <v>17</v>
      </c>
      <c r="E15" s="46"/>
      <c r="F15" s="47"/>
      <c r="G15" s="48"/>
      <c r="H15" s="48"/>
      <c r="I15" s="47"/>
      <c r="J15" s="49"/>
      <c r="K15" s="50">
        <v>1</v>
      </c>
      <c r="L15" s="50">
        <v>2</v>
      </c>
      <c r="M15" s="50">
        <v>3</v>
      </c>
      <c r="N15" s="50">
        <v>4</v>
      </c>
      <c r="O15" s="50">
        <v>5</v>
      </c>
      <c r="P15" s="50">
        <v>6</v>
      </c>
      <c r="Q15" s="50">
        <v>7</v>
      </c>
      <c r="R15" s="50">
        <v>8</v>
      </c>
      <c r="S15" s="50">
        <v>9</v>
      </c>
      <c r="T15" s="50">
        <v>10</v>
      </c>
      <c r="U15" s="50">
        <v>11</v>
      </c>
      <c r="V15" s="50">
        <v>12</v>
      </c>
      <c r="W15" s="50">
        <v>13</v>
      </c>
      <c r="X15" s="50">
        <v>14</v>
      </c>
      <c r="Y15" s="50">
        <v>15</v>
      </c>
      <c r="Z15" s="50">
        <v>16</v>
      </c>
      <c r="AA15" s="50">
        <v>17</v>
      </c>
      <c r="AB15" s="50">
        <v>18</v>
      </c>
      <c r="AC15" s="50">
        <v>19</v>
      </c>
      <c r="AD15" s="50">
        <v>20</v>
      </c>
      <c r="AE15" s="50">
        <v>21</v>
      </c>
      <c r="AF15" s="50">
        <v>22</v>
      </c>
      <c r="AG15" s="50">
        <v>23</v>
      </c>
      <c r="AH15" s="50">
        <v>24</v>
      </c>
      <c r="AI15" s="50">
        <v>25</v>
      </c>
      <c r="AJ15" s="50">
        <v>26</v>
      </c>
      <c r="AK15" s="50">
        <v>27</v>
      </c>
      <c r="AL15" s="50">
        <v>28</v>
      </c>
      <c r="AM15" s="50">
        <v>29</v>
      </c>
      <c r="AN15" s="50">
        <v>30</v>
      </c>
      <c r="AO15" s="50">
        <v>31</v>
      </c>
      <c r="AP15" s="50">
        <v>32</v>
      </c>
      <c r="AQ15" s="50">
        <v>33</v>
      </c>
      <c r="AR15" s="50">
        <v>34</v>
      </c>
      <c r="AS15" s="50">
        <v>35</v>
      </c>
      <c r="AT15" s="50">
        <v>36</v>
      </c>
      <c r="AU15" s="50">
        <v>37</v>
      </c>
      <c r="AV15" s="50">
        <v>38</v>
      </c>
      <c r="AW15" s="50">
        <v>39</v>
      </c>
      <c r="AX15" s="50">
        <v>40</v>
      </c>
      <c r="AY15" s="50">
        <v>41</v>
      </c>
      <c r="AZ15" s="50">
        <v>42</v>
      </c>
      <c r="BA15" s="50">
        <v>43</v>
      </c>
      <c r="BB15" s="50">
        <v>44</v>
      </c>
      <c r="BC15" s="50">
        <v>45</v>
      </c>
      <c r="BD15" s="50">
        <v>46</v>
      </c>
      <c r="BE15" s="50">
        <v>47</v>
      </c>
      <c r="BF15" s="50">
        <v>48</v>
      </c>
      <c r="BG15" s="50">
        <v>49</v>
      </c>
      <c r="BH15" s="50">
        <v>50</v>
      </c>
      <c r="BI15" s="50">
        <v>51</v>
      </c>
      <c r="BJ15" s="50">
        <v>52</v>
      </c>
      <c r="BK15" s="50">
        <v>53</v>
      </c>
      <c r="BL15" s="50">
        <v>54</v>
      </c>
      <c r="BM15" s="50">
        <v>55</v>
      </c>
      <c r="BN15" s="50">
        <v>56</v>
      </c>
      <c r="BO15" s="50">
        <v>57</v>
      </c>
      <c r="BP15" s="50">
        <v>58</v>
      </c>
      <c r="BQ15" s="50">
        <v>59</v>
      </c>
      <c r="BR15" s="50">
        <v>60</v>
      </c>
      <c r="BS15" s="50">
        <v>61</v>
      </c>
    </row>
    <row r="17" spans="1:71" x14ac:dyDescent="0.3">
      <c r="A17" s="33"/>
      <c r="B17" s="30">
        <v>1</v>
      </c>
      <c r="C17" s="33"/>
      <c r="D17" s="33"/>
      <c r="E17" s="51" t="s">
        <v>18</v>
      </c>
      <c r="F17" s="52"/>
      <c r="G17" s="53"/>
      <c r="H17" s="54"/>
      <c r="I17" s="55"/>
      <c r="J17" s="56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</row>
    <row r="18" spans="1:71" x14ac:dyDescent="0.3">
      <c r="A18" s="33"/>
      <c r="B18" s="33"/>
      <c r="C18" s="33"/>
      <c r="D18" s="33"/>
      <c r="E18" s="33"/>
      <c r="F18" s="40"/>
      <c r="G18" s="40"/>
      <c r="H18" s="33"/>
      <c r="I18" s="57"/>
      <c r="J18" s="41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</row>
    <row r="19" spans="1:71" x14ac:dyDescent="0.3">
      <c r="A19" s="33"/>
      <c r="B19" s="33"/>
      <c r="C19" s="33"/>
      <c r="D19" s="33"/>
      <c r="E19" s="33"/>
      <c r="F19" s="40"/>
      <c r="G19" s="40"/>
      <c r="H19" s="33"/>
      <c r="I19" s="57"/>
      <c r="J19" s="41"/>
      <c r="K19" s="58">
        <v>1</v>
      </c>
      <c r="L19" s="58">
        <v>2</v>
      </c>
      <c r="M19" s="58">
        <v>3</v>
      </c>
      <c r="N19" s="58">
        <v>4</v>
      </c>
      <c r="O19" s="58">
        <v>5</v>
      </c>
      <c r="P19" s="58">
        <v>6</v>
      </c>
      <c r="Q19" s="58">
        <v>7</v>
      </c>
      <c r="R19" s="58">
        <v>8</v>
      </c>
      <c r="S19" s="58">
        <v>9</v>
      </c>
      <c r="T19" s="58">
        <v>10</v>
      </c>
      <c r="U19" s="58">
        <v>11</v>
      </c>
      <c r="V19" s="58">
        <v>12</v>
      </c>
      <c r="W19" s="58">
        <v>13</v>
      </c>
      <c r="X19" s="58">
        <v>14</v>
      </c>
      <c r="Y19" s="58">
        <v>15</v>
      </c>
      <c r="Z19" s="58">
        <v>16</v>
      </c>
      <c r="AA19" s="58">
        <v>17</v>
      </c>
      <c r="AB19" s="58">
        <v>18</v>
      </c>
      <c r="AC19" s="58">
        <v>19</v>
      </c>
      <c r="AD19" s="58">
        <v>20</v>
      </c>
      <c r="AE19" s="58">
        <v>21</v>
      </c>
      <c r="AF19" s="58">
        <v>22</v>
      </c>
      <c r="AG19" s="58">
        <v>23</v>
      </c>
      <c r="AH19" s="58">
        <v>24</v>
      </c>
      <c r="AI19" s="58">
        <v>25</v>
      </c>
      <c r="AJ19" s="58">
        <v>26</v>
      </c>
      <c r="AK19" s="58">
        <v>27</v>
      </c>
      <c r="AL19" s="58">
        <v>28</v>
      </c>
      <c r="AM19" s="58">
        <v>29</v>
      </c>
      <c r="AN19" s="58">
        <v>30</v>
      </c>
      <c r="AO19" s="58">
        <v>31</v>
      </c>
      <c r="AP19" s="58">
        <v>32</v>
      </c>
      <c r="AQ19" s="58">
        <v>33</v>
      </c>
      <c r="AR19" s="58">
        <v>34</v>
      </c>
      <c r="AS19" s="58">
        <v>35</v>
      </c>
      <c r="AT19" s="58">
        <v>36</v>
      </c>
      <c r="AU19" s="58">
        <v>37</v>
      </c>
      <c r="AV19" s="58">
        <v>38</v>
      </c>
      <c r="AW19" s="58">
        <v>39</v>
      </c>
      <c r="AX19" s="58">
        <v>40</v>
      </c>
      <c r="AY19" s="58">
        <v>41</v>
      </c>
      <c r="AZ19" s="58">
        <v>42</v>
      </c>
      <c r="BA19" s="58">
        <v>43</v>
      </c>
      <c r="BB19" s="58">
        <v>44</v>
      </c>
      <c r="BC19" s="58">
        <v>45</v>
      </c>
      <c r="BD19" s="58">
        <v>46</v>
      </c>
      <c r="BE19" s="58">
        <v>47</v>
      </c>
      <c r="BF19" s="58">
        <v>48</v>
      </c>
      <c r="BG19" s="58">
        <v>49</v>
      </c>
      <c r="BH19" s="58">
        <v>50</v>
      </c>
      <c r="BI19" s="58">
        <v>51</v>
      </c>
      <c r="BJ19" s="58">
        <v>52</v>
      </c>
      <c r="BK19" s="58">
        <v>53</v>
      </c>
      <c r="BL19" s="58">
        <v>54</v>
      </c>
      <c r="BM19" s="58">
        <v>55</v>
      </c>
      <c r="BN19" s="58">
        <v>56</v>
      </c>
      <c r="BO19" s="58">
        <v>57</v>
      </c>
      <c r="BP19" s="58">
        <v>58</v>
      </c>
      <c r="BQ19" s="58">
        <v>59</v>
      </c>
      <c r="BR19" s="58">
        <v>60</v>
      </c>
      <c r="BS19" s="58">
        <v>61</v>
      </c>
    </row>
    <row r="20" spans="1:71" x14ac:dyDescent="0.3">
      <c r="A20" s="33"/>
      <c r="B20" s="33"/>
      <c r="C20" s="33"/>
      <c r="D20" s="33"/>
      <c r="E20" s="33"/>
      <c r="F20" s="40"/>
      <c r="G20" s="40"/>
      <c r="H20" s="33"/>
      <c r="I20" s="57"/>
      <c r="J20" s="41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</row>
    <row r="21" spans="1:71" x14ac:dyDescent="0.3">
      <c r="A21" s="33"/>
      <c r="B21" s="33"/>
      <c r="C21" s="33"/>
      <c r="D21" s="33"/>
      <c r="E21" s="33"/>
      <c r="F21" s="40"/>
      <c r="G21" s="40"/>
      <c r="H21" s="33"/>
      <c r="I21" s="57"/>
      <c r="J21" s="41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</row>
    <row r="22" spans="1:71" x14ac:dyDescent="0.3">
      <c r="A22" s="33"/>
      <c r="B22" s="33"/>
      <c r="C22" s="33"/>
      <c r="D22" s="33"/>
      <c r="E22" s="33"/>
      <c r="F22" s="40"/>
      <c r="G22" s="40"/>
      <c r="H22" s="33"/>
      <c r="I22" s="57"/>
      <c r="J22" s="41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</row>
    <row r="23" spans="1:71" x14ac:dyDescent="0.3">
      <c r="A23" s="33"/>
      <c r="B23" s="33"/>
      <c r="C23" s="33"/>
      <c r="D23" s="33"/>
      <c r="E23" s="33"/>
      <c r="F23" s="40"/>
      <c r="G23" s="40"/>
      <c r="H23" s="33"/>
      <c r="I23" s="57"/>
      <c r="J23" s="41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</row>
    <row r="24" spans="1:71" x14ac:dyDescent="0.3">
      <c r="A24" s="33"/>
      <c r="B24" s="33"/>
      <c r="C24" s="33"/>
      <c r="D24" s="33"/>
      <c r="E24" s="33"/>
      <c r="F24" s="40"/>
      <c r="G24" s="40"/>
      <c r="H24" s="33"/>
      <c r="I24" s="57"/>
      <c r="J24" s="41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</row>
    <row r="25" spans="1:71" x14ac:dyDescent="0.3">
      <c r="A25" s="33"/>
      <c r="B25" s="33"/>
      <c r="C25" s="33"/>
      <c r="D25" s="33"/>
      <c r="E25" s="33"/>
      <c r="F25" s="40"/>
      <c r="G25" s="40"/>
      <c r="H25" s="33"/>
      <c r="I25" s="57"/>
      <c r="J25" s="41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</row>
    <row r="26" spans="1:71" x14ac:dyDescent="0.3">
      <c r="A26" s="33"/>
      <c r="B26" s="33"/>
      <c r="C26" s="33"/>
      <c r="D26" s="33"/>
      <c r="E26" s="33"/>
      <c r="F26" s="40"/>
      <c r="G26" s="40"/>
      <c r="H26" s="33"/>
      <c r="I26" s="57"/>
      <c r="J26" s="41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</row>
    <row r="27" spans="1:71" x14ac:dyDescent="0.3">
      <c r="A27" s="33"/>
      <c r="B27" s="33"/>
      <c r="C27" s="33"/>
      <c r="D27" s="33"/>
      <c r="E27" s="33"/>
      <c r="F27" s="40"/>
      <c r="G27" s="40"/>
      <c r="H27" s="33"/>
      <c r="I27" s="57"/>
      <c r="J27" s="41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</row>
    <row r="28" spans="1:71" x14ac:dyDescent="0.3">
      <c r="A28" s="33"/>
      <c r="B28" s="33"/>
      <c r="C28" s="33"/>
      <c r="D28" s="33"/>
      <c r="E28" s="33" t="s">
        <v>19</v>
      </c>
      <c r="F28" s="58">
        <v>254</v>
      </c>
      <c r="G28" s="40"/>
      <c r="H28" s="33"/>
      <c r="I28" s="57"/>
      <c r="J28" s="41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</row>
    <row r="29" spans="1:71" x14ac:dyDescent="0.3">
      <c r="A29" s="33"/>
      <c r="B29" s="33"/>
      <c r="C29" s="33"/>
      <c r="D29" s="33"/>
      <c r="E29" s="33"/>
      <c r="F29" s="40"/>
      <c r="G29" s="40"/>
      <c r="H29" s="33"/>
      <c r="I29" s="57"/>
      <c r="J29" s="41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</row>
    <row r="30" spans="1:71" x14ac:dyDescent="0.3">
      <c r="A30" s="33"/>
      <c r="B30" s="33"/>
      <c r="C30" s="33"/>
      <c r="D30" s="33"/>
      <c r="E30" s="33" t="s">
        <v>20</v>
      </c>
      <c r="F30" s="58">
        <v>284</v>
      </c>
      <c r="G30" s="40"/>
      <c r="H30" s="33"/>
      <c r="I30" s="57"/>
      <c r="J30" s="41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</row>
    <row r="31" spans="1:71" x14ac:dyDescent="0.3">
      <c r="A31" s="33"/>
      <c r="B31" s="33"/>
      <c r="C31" s="33"/>
      <c r="D31" s="33"/>
      <c r="E31" s="33"/>
      <c r="F31" s="40"/>
      <c r="G31" s="40"/>
      <c r="H31" s="33"/>
      <c r="I31" s="57"/>
      <c r="J31" s="41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</row>
    <row r="32" spans="1:71" x14ac:dyDescent="0.3">
      <c r="A32" s="33"/>
      <c r="B32" s="33"/>
      <c r="C32" s="33"/>
      <c r="D32" s="33"/>
      <c r="E32" s="60" t="s">
        <v>21</v>
      </c>
      <c r="F32" s="58">
        <v>356</v>
      </c>
      <c r="G32" s="40"/>
      <c r="H32" s="33"/>
      <c r="I32" s="57"/>
      <c r="J32" s="41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</row>
    <row r="33" spans="1:71" x14ac:dyDescent="0.3">
      <c r="A33" s="33"/>
      <c r="B33" s="33"/>
      <c r="C33" s="33"/>
      <c r="D33" s="33"/>
      <c r="E33" s="60" t="s">
        <v>22</v>
      </c>
      <c r="F33" s="58">
        <v>357</v>
      </c>
      <c r="G33" s="40"/>
      <c r="H33" s="33"/>
      <c r="I33" s="57"/>
      <c r="J33" s="41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</row>
    <row r="34" spans="1:71" x14ac:dyDescent="0.3">
      <c r="A34" s="33"/>
      <c r="B34" s="33"/>
      <c r="C34" s="33"/>
      <c r="D34" s="33"/>
      <c r="E34" s="60" t="s">
        <v>23</v>
      </c>
      <c r="F34" s="58">
        <v>358</v>
      </c>
      <c r="G34" s="40"/>
      <c r="H34" s="33"/>
      <c r="I34" s="57"/>
      <c r="J34" s="41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</row>
    <row r="35" spans="1:71" x14ac:dyDescent="0.3">
      <c r="A35" s="33"/>
      <c r="B35" s="33"/>
      <c r="C35" s="33"/>
      <c r="D35" s="33"/>
      <c r="E35" s="61" t="s">
        <v>24</v>
      </c>
      <c r="F35" s="58">
        <v>429</v>
      </c>
      <c r="G35" s="40"/>
      <c r="H35" s="33"/>
      <c r="I35" s="57"/>
      <c r="J35" s="41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</row>
    <row r="36" spans="1:71" x14ac:dyDescent="0.3">
      <c r="A36" s="33"/>
      <c r="B36" s="33"/>
      <c r="C36" s="33"/>
      <c r="D36" s="33"/>
      <c r="E36" s="61" t="s">
        <v>25</v>
      </c>
      <c r="F36" s="58">
        <v>430</v>
      </c>
      <c r="G36" s="40"/>
      <c r="H36" s="33"/>
      <c r="I36" s="57"/>
      <c r="J36" s="41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</row>
    <row r="37" spans="1:71" x14ac:dyDescent="0.3">
      <c r="A37" s="33"/>
      <c r="B37" s="33"/>
      <c r="C37" s="33"/>
      <c r="D37" s="33"/>
      <c r="E37" s="33"/>
      <c r="F37" s="40"/>
      <c r="G37" s="40"/>
      <c r="H37" s="33"/>
      <c r="I37" s="57"/>
      <c r="J37" s="41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</row>
    <row r="38" spans="1:71" x14ac:dyDescent="0.3">
      <c r="A38" s="33"/>
      <c r="B38" s="33"/>
      <c r="C38" s="33"/>
      <c r="D38" s="33"/>
      <c r="E38" s="33" t="s">
        <v>26</v>
      </c>
      <c r="F38" s="58">
        <v>24</v>
      </c>
      <c r="G38" s="40"/>
      <c r="H38" s="33"/>
      <c r="I38" s="57"/>
      <c r="J38" s="41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</row>
    <row r="39" spans="1:71" x14ac:dyDescent="0.3">
      <c r="A39" s="33"/>
      <c r="B39" s="33"/>
      <c r="C39" s="33"/>
      <c r="D39" s="33"/>
      <c r="E39" s="33"/>
      <c r="F39" s="40"/>
      <c r="G39" s="40"/>
      <c r="H39" s="33"/>
      <c r="I39" s="57"/>
      <c r="J39" s="41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</row>
    <row r="40" spans="1:71" x14ac:dyDescent="0.3">
      <c r="A40" s="33"/>
      <c r="B40" s="33"/>
      <c r="C40" s="33"/>
      <c r="D40" s="33"/>
      <c r="E40" s="33" t="s">
        <v>20</v>
      </c>
      <c r="F40" s="58">
        <v>284</v>
      </c>
      <c r="G40" s="40"/>
      <c r="H40" s="33"/>
      <c r="I40" s="57"/>
      <c r="J40" s="41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</row>
    <row r="41" spans="1:71" x14ac:dyDescent="0.3">
      <c r="A41" s="33"/>
      <c r="B41" s="33"/>
      <c r="C41" s="33"/>
      <c r="D41" s="33"/>
      <c r="E41" s="33"/>
      <c r="F41" s="40"/>
      <c r="G41" s="40"/>
      <c r="H41" s="33"/>
      <c r="I41" s="57"/>
      <c r="J41" s="41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</row>
    <row r="42" spans="1:71" x14ac:dyDescent="0.3">
      <c r="A42" s="33"/>
      <c r="B42" s="33"/>
      <c r="C42" s="33"/>
      <c r="D42" s="33"/>
      <c r="E42" s="33" t="s">
        <v>27</v>
      </c>
      <c r="F42" s="58">
        <v>662</v>
      </c>
      <c r="G42" s="40"/>
      <c r="H42" s="33"/>
      <c r="I42" s="57"/>
      <c r="J42" s="41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</row>
    <row r="43" spans="1:71" x14ac:dyDescent="0.3">
      <c r="A43" s="33"/>
      <c r="B43" s="33"/>
      <c r="C43" s="33"/>
      <c r="D43" s="33"/>
      <c r="E43" s="33"/>
      <c r="F43" s="40"/>
      <c r="G43" s="40"/>
      <c r="H43" s="33"/>
      <c r="I43" s="57"/>
      <c r="J43" s="41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</row>
    <row r="44" spans="1:71" x14ac:dyDescent="0.3">
      <c r="A44" s="33"/>
      <c r="B44" s="33"/>
      <c r="C44" s="33"/>
      <c r="D44" s="33"/>
      <c r="E44" s="33"/>
      <c r="F44" s="40"/>
      <c r="G44" s="40"/>
      <c r="H44" s="33"/>
      <c r="I44" s="57"/>
      <c r="J44" s="41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</row>
    <row r="45" spans="1:71" x14ac:dyDescent="0.3">
      <c r="A45" s="33"/>
      <c r="B45" s="33"/>
      <c r="C45" s="33"/>
      <c r="D45" s="33"/>
      <c r="E45" s="33"/>
      <c r="F45" s="40"/>
      <c r="G45" s="40"/>
      <c r="H45" s="33"/>
      <c r="I45" s="57"/>
      <c r="J45" s="41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</row>
    <row r="46" spans="1:71" x14ac:dyDescent="0.3">
      <c r="A46" s="96"/>
      <c r="B46" s="97"/>
      <c r="C46" s="63" t="s">
        <v>28</v>
      </c>
      <c r="D46" s="97"/>
      <c r="E46" s="62" t="s">
        <v>19</v>
      </c>
      <c r="F46" s="63"/>
      <c r="G46" s="63"/>
      <c r="H46" s="63"/>
      <c r="I46" s="64"/>
      <c r="J46" s="65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</row>
    <row r="47" spans="1:71" x14ac:dyDescent="0.3">
      <c r="A47" s="33"/>
      <c r="B47" s="33"/>
      <c r="C47" s="33"/>
      <c r="D47" s="33"/>
      <c r="E47" s="33"/>
      <c r="F47" s="40"/>
      <c r="G47" s="40"/>
      <c r="H47" s="33"/>
      <c r="I47" s="57"/>
      <c r="J47" s="41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</row>
    <row r="48" spans="1:71" x14ac:dyDescent="0.3">
      <c r="A48" s="33"/>
      <c r="B48" s="33"/>
      <c r="C48" s="33"/>
      <c r="D48" s="33"/>
      <c r="E48" s="33"/>
      <c r="F48" s="40"/>
      <c r="G48" s="40"/>
      <c r="H48" s="33"/>
      <c r="I48" s="57"/>
      <c r="J48" s="41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</row>
    <row r="49" spans="1:71" x14ac:dyDescent="0.3">
      <c r="A49" s="33"/>
      <c r="B49" s="33"/>
      <c r="C49" s="33"/>
      <c r="D49" s="33"/>
      <c r="E49" s="33"/>
      <c r="F49" s="40"/>
      <c r="G49" s="40"/>
      <c r="H49" s="33"/>
      <c r="I49" s="57"/>
      <c r="J49" s="41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</row>
    <row r="50" spans="1:71" x14ac:dyDescent="0.3">
      <c r="A50" s="33"/>
      <c r="B50" s="33" t="s">
        <v>29</v>
      </c>
      <c r="C50" s="33"/>
      <c r="D50" s="33"/>
      <c r="E50" s="33" t="s">
        <v>29</v>
      </c>
      <c r="F50" s="40"/>
      <c r="G50" s="40"/>
      <c r="H50" s="33"/>
      <c r="I50" s="66">
        <v>293</v>
      </c>
      <c r="J50" s="41"/>
      <c r="K50" s="66">
        <v>293</v>
      </c>
      <c r="L50" s="66">
        <v>0</v>
      </c>
      <c r="M50" s="66">
        <v>0</v>
      </c>
      <c r="N50" s="66">
        <v>0</v>
      </c>
      <c r="O50" s="66">
        <v>0</v>
      </c>
      <c r="P50" s="66">
        <v>0</v>
      </c>
      <c r="Q50" s="66">
        <v>0</v>
      </c>
      <c r="R50" s="66">
        <v>0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0</v>
      </c>
      <c r="AB50" s="66">
        <v>0</v>
      </c>
      <c r="AC50" s="66">
        <v>0</v>
      </c>
      <c r="AD50" s="66">
        <v>0</v>
      </c>
      <c r="AE50" s="66">
        <v>0</v>
      </c>
      <c r="AF50" s="66">
        <v>0</v>
      </c>
      <c r="AG50" s="66">
        <v>0</v>
      </c>
      <c r="AH50" s="66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6">
        <v>0</v>
      </c>
      <c r="AU50" s="66">
        <v>0</v>
      </c>
      <c r="AV50" s="66">
        <v>0</v>
      </c>
      <c r="AW50" s="66">
        <v>0</v>
      </c>
      <c r="AX50" s="66">
        <v>0</v>
      </c>
      <c r="AY50" s="66">
        <v>0</v>
      </c>
      <c r="AZ50" s="66">
        <v>0</v>
      </c>
      <c r="BA50" s="66">
        <v>0</v>
      </c>
      <c r="BB50" s="66">
        <v>0</v>
      </c>
      <c r="BC50" s="66">
        <v>0</v>
      </c>
      <c r="BD50" s="66">
        <v>0</v>
      </c>
      <c r="BE50" s="66">
        <v>0</v>
      </c>
      <c r="BF50" s="66">
        <v>0</v>
      </c>
      <c r="BG50" s="66">
        <v>0</v>
      </c>
      <c r="BH50" s="66">
        <v>0</v>
      </c>
      <c r="BI50" s="66">
        <v>0</v>
      </c>
      <c r="BJ50" s="66">
        <v>0</v>
      </c>
      <c r="BK50" s="66">
        <v>0</v>
      </c>
      <c r="BL50" s="66">
        <v>0</v>
      </c>
      <c r="BM50" s="66">
        <v>0</v>
      </c>
      <c r="BN50" s="66">
        <v>0</v>
      </c>
      <c r="BO50" s="66">
        <v>0</v>
      </c>
      <c r="BP50" s="66">
        <v>0</v>
      </c>
      <c r="BQ50" s="66">
        <v>0</v>
      </c>
      <c r="BR50" s="66">
        <v>0</v>
      </c>
      <c r="BS50" s="66">
        <v>0</v>
      </c>
    </row>
    <row r="51" spans="1:71" x14ac:dyDescent="0.3">
      <c r="A51" s="33"/>
      <c r="B51" s="33"/>
      <c r="C51" s="33"/>
      <c r="D51" s="33"/>
      <c r="E51" s="33" t="s">
        <v>30</v>
      </c>
      <c r="F51" s="40"/>
      <c r="G51" s="40"/>
      <c r="H51" s="33"/>
      <c r="I51" s="66">
        <v>0</v>
      </c>
      <c r="J51" s="66"/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v>0</v>
      </c>
      <c r="Q51" s="66">
        <v>0</v>
      </c>
      <c r="R51" s="66">
        <v>0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66">
        <v>0</v>
      </c>
      <c r="AA51" s="66">
        <v>0</v>
      </c>
      <c r="AB51" s="66">
        <v>0</v>
      </c>
      <c r="AC51" s="66">
        <v>0</v>
      </c>
      <c r="AD51" s="66">
        <v>0</v>
      </c>
      <c r="AE51" s="66">
        <v>0</v>
      </c>
      <c r="AF51" s="66">
        <v>0</v>
      </c>
      <c r="AG51" s="66">
        <v>0</v>
      </c>
      <c r="AH51" s="66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6">
        <v>0</v>
      </c>
      <c r="AU51" s="66">
        <v>0</v>
      </c>
      <c r="AV51" s="66">
        <v>0</v>
      </c>
      <c r="AW51" s="66">
        <v>0</v>
      </c>
      <c r="AX51" s="66">
        <v>0</v>
      </c>
      <c r="AY51" s="66">
        <v>0</v>
      </c>
      <c r="AZ51" s="66">
        <v>0</v>
      </c>
      <c r="BA51" s="66">
        <v>0</v>
      </c>
      <c r="BB51" s="66">
        <v>0</v>
      </c>
      <c r="BC51" s="66">
        <v>0</v>
      </c>
      <c r="BD51" s="66">
        <v>0</v>
      </c>
      <c r="BE51" s="66">
        <v>0</v>
      </c>
      <c r="BF51" s="66">
        <v>0</v>
      </c>
      <c r="BG51" s="66">
        <v>0</v>
      </c>
      <c r="BH51" s="66">
        <v>0</v>
      </c>
      <c r="BI51" s="66">
        <v>0</v>
      </c>
      <c r="BJ51" s="66">
        <v>0</v>
      </c>
      <c r="BK51" s="66">
        <v>0</v>
      </c>
      <c r="BL51" s="66">
        <v>0</v>
      </c>
      <c r="BM51" s="66">
        <v>0</v>
      </c>
      <c r="BN51" s="66">
        <v>0</v>
      </c>
      <c r="BO51" s="66">
        <v>0</v>
      </c>
      <c r="BP51" s="66">
        <v>0</v>
      </c>
      <c r="BQ51" s="66">
        <v>0</v>
      </c>
      <c r="BR51" s="66">
        <v>0</v>
      </c>
      <c r="BS51" s="66">
        <v>0</v>
      </c>
    </row>
    <row r="52" spans="1:71" x14ac:dyDescent="0.3">
      <c r="A52" s="33"/>
      <c r="B52" s="33"/>
      <c r="C52" s="33"/>
      <c r="D52" s="33"/>
      <c r="E52" s="33" t="s">
        <v>31</v>
      </c>
      <c r="F52" s="40"/>
      <c r="G52" s="40"/>
      <c r="H52" s="33"/>
      <c r="I52" s="66">
        <v>0</v>
      </c>
      <c r="J52" s="66"/>
      <c r="K52" s="66">
        <v>0</v>
      </c>
      <c r="L52" s="66">
        <v>0</v>
      </c>
      <c r="M52" s="66">
        <v>0</v>
      </c>
      <c r="N52" s="66">
        <v>0</v>
      </c>
      <c r="O52" s="66">
        <v>0</v>
      </c>
      <c r="P52" s="66">
        <v>0</v>
      </c>
      <c r="Q52" s="66">
        <v>0</v>
      </c>
      <c r="R52" s="66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6">
        <v>0</v>
      </c>
      <c r="AU52" s="66">
        <v>0</v>
      </c>
      <c r="AV52" s="66">
        <v>0</v>
      </c>
      <c r="AW52" s="66">
        <v>0</v>
      </c>
      <c r="AX52" s="66">
        <v>0</v>
      </c>
      <c r="AY52" s="66">
        <v>0</v>
      </c>
      <c r="AZ52" s="66">
        <v>0</v>
      </c>
      <c r="BA52" s="66">
        <v>0</v>
      </c>
      <c r="BB52" s="66">
        <v>0</v>
      </c>
      <c r="BC52" s="66">
        <v>0</v>
      </c>
      <c r="BD52" s="66">
        <v>0</v>
      </c>
      <c r="BE52" s="66">
        <v>0</v>
      </c>
      <c r="BF52" s="66">
        <v>0</v>
      </c>
      <c r="BG52" s="66">
        <v>0</v>
      </c>
      <c r="BH52" s="66">
        <v>0</v>
      </c>
      <c r="BI52" s="66">
        <v>0</v>
      </c>
      <c r="BJ52" s="66">
        <v>0</v>
      </c>
      <c r="BK52" s="66">
        <v>0</v>
      </c>
      <c r="BL52" s="66">
        <v>0</v>
      </c>
      <c r="BM52" s="66">
        <v>0</v>
      </c>
      <c r="BN52" s="66">
        <v>0</v>
      </c>
      <c r="BO52" s="66">
        <v>0</v>
      </c>
      <c r="BP52" s="66">
        <v>0</v>
      </c>
      <c r="BQ52" s="66">
        <v>0</v>
      </c>
      <c r="BR52" s="66">
        <v>0</v>
      </c>
      <c r="BS52" s="66">
        <v>0</v>
      </c>
    </row>
    <row r="53" spans="1:71" x14ac:dyDescent="0.3">
      <c r="A53" s="33"/>
      <c r="B53" s="33"/>
      <c r="C53" s="33"/>
      <c r="D53" s="33"/>
      <c r="E53" s="33" t="s">
        <v>32</v>
      </c>
      <c r="F53" s="40"/>
      <c r="G53" s="40"/>
      <c r="H53" s="33"/>
      <c r="I53" s="66">
        <v>0</v>
      </c>
      <c r="J53" s="66"/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6">
        <v>0</v>
      </c>
      <c r="AE53" s="66">
        <v>0</v>
      </c>
      <c r="AF53" s="66">
        <v>0</v>
      </c>
      <c r="AG53" s="66">
        <v>0</v>
      </c>
      <c r="AH53" s="66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  <c r="AT53" s="66">
        <v>0</v>
      </c>
      <c r="AU53" s="66">
        <v>0</v>
      </c>
      <c r="AV53" s="66">
        <v>0</v>
      </c>
      <c r="AW53" s="66">
        <v>0</v>
      </c>
      <c r="AX53" s="66">
        <v>0</v>
      </c>
      <c r="AY53" s="66">
        <v>0</v>
      </c>
      <c r="AZ53" s="66">
        <v>0</v>
      </c>
      <c r="BA53" s="66">
        <v>0</v>
      </c>
      <c r="BB53" s="66">
        <v>0</v>
      </c>
      <c r="BC53" s="66">
        <v>0</v>
      </c>
      <c r="BD53" s="66">
        <v>0</v>
      </c>
      <c r="BE53" s="66">
        <v>0</v>
      </c>
      <c r="BF53" s="66">
        <v>0</v>
      </c>
      <c r="BG53" s="66">
        <v>0</v>
      </c>
      <c r="BH53" s="66">
        <v>0</v>
      </c>
      <c r="BI53" s="66">
        <v>0</v>
      </c>
      <c r="BJ53" s="66">
        <v>0</v>
      </c>
      <c r="BK53" s="66">
        <v>0</v>
      </c>
      <c r="BL53" s="66">
        <v>0</v>
      </c>
      <c r="BM53" s="66">
        <v>0</v>
      </c>
      <c r="BN53" s="66">
        <v>0</v>
      </c>
      <c r="BO53" s="66">
        <v>0</v>
      </c>
      <c r="BP53" s="66">
        <v>0</v>
      </c>
      <c r="BQ53" s="66">
        <v>0</v>
      </c>
      <c r="BR53" s="66">
        <v>0</v>
      </c>
      <c r="BS53" s="66">
        <v>0</v>
      </c>
    </row>
    <row r="54" spans="1:71" x14ac:dyDescent="0.3">
      <c r="A54" s="33"/>
      <c r="B54" s="33"/>
      <c r="C54" s="33"/>
      <c r="D54" s="33"/>
      <c r="E54" s="33" t="s">
        <v>33</v>
      </c>
      <c r="F54" s="40"/>
      <c r="G54" s="40"/>
      <c r="H54" s="33"/>
      <c r="I54" s="66">
        <v>0</v>
      </c>
      <c r="J54" s="66"/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v>0</v>
      </c>
      <c r="Q54" s="66">
        <v>0</v>
      </c>
      <c r="R54" s="66">
        <v>0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66">
        <v>0</v>
      </c>
      <c r="AA54" s="66">
        <v>0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6">
        <v>0</v>
      </c>
      <c r="AU54" s="66">
        <v>0</v>
      </c>
      <c r="AV54" s="66">
        <v>0</v>
      </c>
      <c r="AW54" s="66">
        <v>0</v>
      </c>
      <c r="AX54" s="66">
        <v>0</v>
      </c>
      <c r="AY54" s="66">
        <v>0</v>
      </c>
      <c r="AZ54" s="66">
        <v>0</v>
      </c>
      <c r="BA54" s="66">
        <v>0</v>
      </c>
      <c r="BB54" s="66">
        <v>0</v>
      </c>
      <c r="BC54" s="66">
        <v>0</v>
      </c>
      <c r="BD54" s="66">
        <v>0</v>
      </c>
      <c r="BE54" s="66">
        <v>0</v>
      </c>
      <c r="BF54" s="66">
        <v>0</v>
      </c>
      <c r="BG54" s="66">
        <v>0</v>
      </c>
      <c r="BH54" s="66">
        <v>0</v>
      </c>
      <c r="BI54" s="66">
        <v>0</v>
      </c>
      <c r="BJ54" s="66">
        <v>0</v>
      </c>
      <c r="BK54" s="66">
        <v>0</v>
      </c>
      <c r="BL54" s="66">
        <v>0</v>
      </c>
      <c r="BM54" s="66">
        <v>0</v>
      </c>
      <c r="BN54" s="66">
        <v>0</v>
      </c>
      <c r="BO54" s="66">
        <v>0</v>
      </c>
      <c r="BP54" s="66">
        <v>0</v>
      </c>
      <c r="BQ54" s="66">
        <v>0</v>
      </c>
      <c r="BR54" s="66">
        <v>0</v>
      </c>
      <c r="BS54" s="66">
        <v>0</v>
      </c>
    </row>
    <row r="55" spans="1:71" x14ac:dyDescent="0.3">
      <c r="A55" s="33"/>
      <c r="B55" s="33"/>
      <c r="C55" s="33"/>
      <c r="D55" s="33"/>
      <c r="E55" s="33" t="s">
        <v>34</v>
      </c>
      <c r="F55" s="40"/>
      <c r="G55" s="40"/>
      <c r="H55" s="33"/>
      <c r="I55" s="66">
        <v>0</v>
      </c>
      <c r="J55" s="66"/>
      <c r="K55" s="66">
        <v>0</v>
      </c>
      <c r="L55" s="66">
        <v>0</v>
      </c>
      <c r="M55" s="66">
        <v>0</v>
      </c>
      <c r="N55" s="66">
        <v>0</v>
      </c>
      <c r="O55" s="66">
        <v>0</v>
      </c>
      <c r="P55" s="66">
        <v>0</v>
      </c>
      <c r="Q55" s="66">
        <v>0</v>
      </c>
      <c r="R55" s="66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6">
        <v>0</v>
      </c>
      <c r="AE55" s="66">
        <v>0</v>
      </c>
      <c r="AF55" s="66">
        <v>0</v>
      </c>
      <c r="AG55" s="66">
        <v>0</v>
      </c>
      <c r="AH55" s="66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6">
        <v>0</v>
      </c>
      <c r="AU55" s="66">
        <v>0</v>
      </c>
      <c r="AV55" s="66">
        <v>0</v>
      </c>
      <c r="AW55" s="66">
        <v>0</v>
      </c>
      <c r="AX55" s="66">
        <v>0</v>
      </c>
      <c r="AY55" s="66">
        <v>0</v>
      </c>
      <c r="AZ55" s="66">
        <v>0</v>
      </c>
      <c r="BA55" s="66">
        <v>0</v>
      </c>
      <c r="BB55" s="66">
        <v>0</v>
      </c>
      <c r="BC55" s="66">
        <v>0</v>
      </c>
      <c r="BD55" s="66">
        <v>0</v>
      </c>
      <c r="BE55" s="66">
        <v>0</v>
      </c>
      <c r="BF55" s="66">
        <v>0</v>
      </c>
      <c r="BG55" s="66">
        <v>0</v>
      </c>
      <c r="BH55" s="66">
        <v>0</v>
      </c>
      <c r="BI55" s="66">
        <v>0</v>
      </c>
      <c r="BJ55" s="66">
        <v>0</v>
      </c>
      <c r="BK55" s="66">
        <v>0</v>
      </c>
      <c r="BL55" s="66">
        <v>0</v>
      </c>
      <c r="BM55" s="66">
        <v>0</v>
      </c>
      <c r="BN55" s="66">
        <v>0</v>
      </c>
      <c r="BO55" s="66">
        <v>0</v>
      </c>
      <c r="BP55" s="66">
        <v>0</v>
      </c>
      <c r="BQ55" s="66">
        <v>0</v>
      </c>
      <c r="BR55" s="66">
        <v>0</v>
      </c>
      <c r="BS55" s="66">
        <v>0</v>
      </c>
    </row>
    <row r="56" spans="1:71" x14ac:dyDescent="0.3">
      <c r="A56" s="33"/>
      <c r="B56" s="33"/>
      <c r="C56" s="33"/>
      <c r="D56" s="33"/>
      <c r="E56" s="33" t="s">
        <v>35</v>
      </c>
      <c r="F56" s="40"/>
      <c r="G56" s="40"/>
      <c r="H56" s="33"/>
      <c r="I56" s="66">
        <v>0</v>
      </c>
      <c r="J56" s="66"/>
      <c r="K56" s="66">
        <v>0</v>
      </c>
      <c r="L56" s="66">
        <v>0</v>
      </c>
      <c r="M56" s="66">
        <v>0</v>
      </c>
      <c r="N56" s="66">
        <v>0</v>
      </c>
      <c r="O56" s="66">
        <v>0</v>
      </c>
      <c r="P56" s="66">
        <v>0</v>
      </c>
      <c r="Q56" s="66">
        <v>0</v>
      </c>
      <c r="R56" s="66">
        <v>0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>
        <v>0</v>
      </c>
      <c r="AA56" s="66">
        <v>0</v>
      </c>
      <c r="AB56" s="66">
        <v>0</v>
      </c>
      <c r="AC56" s="66">
        <v>0</v>
      </c>
      <c r="AD56" s="66">
        <v>0</v>
      </c>
      <c r="AE56" s="66">
        <v>0</v>
      </c>
      <c r="AF56" s="66">
        <v>0</v>
      </c>
      <c r="AG56" s="66">
        <v>0</v>
      </c>
      <c r="AH56" s="66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6">
        <v>0</v>
      </c>
      <c r="AU56" s="66">
        <v>0</v>
      </c>
      <c r="AV56" s="66">
        <v>0</v>
      </c>
      <c r="AW56" s="66">
        <v>0</v>
      </c>
      <c r="AX56" s="66">
        <v>0</v>
      </c>
      <c r="AY56" s="66">
        <v>0</v>
      </c>
      <c r="AZ56" s="66">
        <v>0</v>
      </c>
      <c r="BA56" s="66">
        <v>0</v>
      </c>
      <c r="BB56" s="66">
        <v>0</v>
      </c>
      <c r="BC56" s="66">
        <v>0</v>
      </c>
      <c r="BD56" s="66">
        <v>0</v>
      </c>
      <c r="BE56" s="66">
        <v>0</v>
      </c>
      <c r="BF56" s="66">
        <v>0</v>
      </c>
      <c r="BG56" s="66">
        <v>0</v>
      </c>
      <c r="BH56" s="66">
        <v>0</v>
      </c>
      <c r="BI56" s="66">
        <v>0</v>
      </c>
      <c r="BJ56" s="66">
        <v>0</v>
      </c>
      <c r="BK56" s="66">
        <v>0</v>
      </c>
      <c r="BL56" s="66">
        <v>0</v>
      </c>
      <c r="BM56" s="66">
        <v>0</v>
      </c>
      <c r="BN56" s="66">
        <v>0</v>
      </c>
      <c r="BO56" s="66">
        <v>0</v>
      </c>
      <c r="BP56" s="66">
        <v>0</v>
      </c>
      <c r="BQ56" s="66">
        <v>0</v>
      </c>
      <c r="BR56" s="66">
        <v>0</v>
      </c>
      <c r="BS56" s="66">
        <v>0</v>
      </c>
    </row>
    <row r="57" spans="1:71" x14ac:dyDescent="0.3">
      <c r="A57" s="33"/>
      <c r="B57" s="33"/>
      <c r="C57" s="33"/>
      <c r="D57" s="33"/>
      <c r="E57" s="33" t="s">
        <v>36</v>
      </c>
      <c r="F57" s="40"/>
      <c r="G57" s="40"/>
      <c r="H57" s="33"/>
      <c r="I57" s="66">
        <v>0</v>
      </c>
      <c r="J57" s="66"/>
      <c r="K57" s="66">
        <v>0</v>
      </c>
      <c r="L57" s="66">
        <v>0</v>
      </c>
      <c r="M57" s="66">
        <v>0</v>
      </c>
      <c r="N57" s="66">
        <v>0</v>
      </c>
      <c r="O57" s="66">
        <v>0</v>
      </c>
      <c r="P57" s="66">
        <v>0</v>
      </c>
      <c r="Q57" s="66">
        <v>0</v>
      </c>
      <c r="R57" s="66">
        <v>0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66">
        <v>0</v>
      </c>
      <c r="AA57" s="66">
        <v>0</v>
      </c>
      <c r="AB57" s="66">
        <v>0</v>
      </c>
      <c r="AC57" s="66">
        <v>0</v>
      </c>
      <c r="AD57" s="66">
        <v>0</v>
      </c>
      <c r="AE57" s="66">
        <v>0</v>
      </c>
      <c r="AF57" s="66">
        <v>0</v>
      </c>
      <c r="AG57" s="66">
        <v>0</v>
      </c>
      <c r="AH57" s="66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6">
        <v>0</v>
      </c>
      <c r="AU57" s="66">
        <v>0</v>
      </c>
      <c r="AV57" s="66">
        <v>0</v>
      </c>
      <c r="AW57" s="66">
        <v>0</v>
      </c>
      <c r="AX57" s="66">
        <v>0</v>
      </c>
      <c r="AY57" s="66">
        <v>0</v>
      </c>
      <c r="AZ57" s="66">
        <v>0</v>
      </c>
      <c r="BA57" s="66">
        <v>0</v>
      </c>
      <c r="BB57" s="66">
        <v>0</v>
      </c>
      <c r="BC57" s="66">
        <v>0</v>
      </c>
      <c r="BD57" s="66">
        <v>0</v>
      </c>
      <c r="BE57" s="66">
        <v>0</v>
      </c>
      <c r="BF57" s="66">
        <v>0</v>
      </c>
      <c r="BG57" s="66">
        <v>0</v>
      </c>
      <c r="BH57" s="66">
        <v>0</v>
      </c>
      <c r="BI57" s="66">
        <v>0</v>
      </c>
      <c r="BJ57" s="66">
        <v>0</v>
      </c>
      <c r="BK57" s="66">
        <v>0</v>
      </c>
      <c r="BL57" s="66">
        <v>0</v>
      </c>
      <c r="BM57" s="66">
        <v>0</v>
      </c>
      <c r="BN57" s="66">
        <v>0</v>
      </c>
      <c r="BO57" s="66">
        <v>0</v>
      </c>
      <c r="BP57" s="66">
        <v>0</v>
      </c>
      <c r="BQ57" s="66">
        <v>0</v>
      </c>
      <c r="BR57" s="66">
        <v>0</v>
      </c>
      <c r="BS57" s="66">
        <v>0</v>
      </c>
    </row>
    <row r="58" spans="1:71" x14ac:dyDescent="0.3">
      <c r="A58" s="33"/>
      <c r="B58" s="33"/>
      <c r="C58" s="33"/>
      <c r="D58" s="33"/>
      <c r="E58" s="33" t="s">
        <v>37</v>
      </c>
      <c r="F58" s="40"/>
      <c r="G58" s="40"/>
      <c r="H58" s="33"/>
      <c r="I58" s="66">
        <v>0</v>
      </c>
      <c r="J58" s="66"/>
      <c r="K58" s="66">
        <v>0</v>
      </c>
      <c r="L58" s="66">
        <v>0</v>
      </c>
      <c r="M58" s="66">
        <v>0</v>
      </c>
      <c r="N58" s="66">
        <v>0</v>
      </c>
      <c r="O58" s="66">
        <v>0</v>
      </c>
      <c r="P58" s="66">
        <v>0</v>
      </c>
      <c r="Q58" s="66">
        <v>0</v>
      </c>
      <c r="R58" s="66">
        <v>0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66">
        <v>0</v>
      </c>
      <c r="AA58" s="66">
        <v>0</v>
      </c>
      <c r="AB58" s="66">
        <v>0</v>
      </c>
      <c r="AC58" s="66">
        <v>0</v>
      </c>
      <c r="AD58" s="66">
        <v>0</v>
      </c>
      <c r="AE58" s="66">
        <v>0</v>
      </c>
      <c r="AF58" s="66">
        <v>0</v>
      </c>
      <c r="AG58" s="66">
        <v>0</v>
      </c>
      <c r="AH58" s="66">
        <v>0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6">
        <v>0</v>
      </c>
      <c r="AU58" s="66">
        <v>0</v>
      </c>
      <c r="AV58" s="66">
        <v>0</v>
      </c>
      <c r="AW58" s="66">
        <v>0</v>
      </c>
      <c r="AX58" s="66">
        <v>0</v>
      </c>
      <c r="AY58" s="66">
        <v>0</v>
      </c>
      <c r="AZ58" s="66">
        <v>0</v>
      </c>
      <c r="BA58" s="66">
        <v>0</v>
      </c>
      <c r="BB58" s="66">
        <v>0</v>
      </c>
      <c r="BC58" s="66">
        <v>0</v>
      </c>
      <c r="BD58" s="66">
        <v>0</v>
      </c>
      <c r="BE58" s="66">
        <v>0</v>
      </c>
      <c r="BF58" s="66">
        <v>0</v>
      </c>
      <c r="BG58" s="66">
        <v>0</v>
      </c>
      <c r="BH58" s="66">
        <v>0</v>
      </c>
      <c r="BI58" s="66">
        <v>0</v>
      </c>
      <c r="BJ58" s="66">
        <v>0</v>
      </c>
      <c r="BK58" s="66">
        <v>0</v>
      </c>
      <c r="BL58" s="66">
        <v>0</v>
      </c>
      <c r="BM58" s="66">
        <v>0</v>
      </c>
      <c r="BN58" s="66">
        <v>0</v>
      </c>
      <c r="BO58" s="66">
        <v>0</v>
      </c>
      <c r="BP58" s="66">
        <v>0</v>
      </c>
      <c r="BQ58" s="66">
        <v>0</v>
      </c>
      <c r="BR58" s="66">
        <v>0</v>
      </c>
      <c r="BS58" s="66">
        <v>0</v>
      </c>
    </row>
    <row r="59" spans="1:71" x14ac:dyDescent="0.3">
      <c r="A59" s="33"/>
      <c r="B59" s="33"/>
      <c r="C59" s="33"/>
      <c r="D59" s="33"/>
      <c r="E59" s="33" t="s">
        <v>38</v>
      </c>
      <c r="F59" s="40"/>
      <c r="G59" s="40"/>
      <c r="H59" s="33"/>
      <c r="I59" s="66">
        <v>0</v>
      </c>
      <c r="J59" s="66"/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v>0</v>
      </c>
      <c r="Q59" s="66">
        <v>0</v>
      </c>
      <c r="R59" s="66">
        <v>0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66">
        <v>0</v>
      </c>
      <c r="AA59" s="66">
        <v>0</v>
      </c>
      <c r="AB59" s="66">
        <v>0</v>
      </c>
      <c r="AC59" s="66">
        <v>0</v>
      </c>
      <c r="AD59" s="66">
        <v>0</v>
      </c>
      <c r="AE59" s="66">
        <v>0</v>
      </c>
      <c r="AF59" s="66">
        <v>0</v>
      </c>
      <c r="AG59" s="66">
        <v>0</v>
      </c>
      <c r="AH59" s="66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6">
        <v>0</v>
      </c>
      <c r="AU59" s="66">
        <v>0</v>
      </c>
      <c r="AV59" s="66">
        <v>0</v>
      </c>
      <c r="AW59" s="66">
        <v>0</v>
      </c>
      <c r="AX59" s="66">
        <v>0</v>
      </c>
      <c r="AY59" s="66">
        <v>0</v>
      </c>
      <c r="AZ59" s="66">
        <v>0</v>
      </c>
      <c r="BA59" s="66">
        <v>0</v>
      </c>
      <c r="BB59" s="66">
        <v>0</v>
      </c>
      <c r="BC59" s="66">
        <v>0</v>
      </c>
      <c r="BD59" s="66">
        <v>0</v>
      </c>
      <c r="BE59" s="66">
        <v>0</v>
      </c>
      <c r="BF59" s="66">
        <v>0</v>
      </c>
      <c r="BG59" s="66">
        <v>0</v>
      </c>
      <c r="BH59" s="66">
        <v>0</v>
      </c>
      <c r="BI59" s="66">
        <v>0</v>
      </c>
      <c r="BJ59" s="66">
        <v>0</v>
      </c>
      <c r="BK59" s="66">
        <v>0</v>
      </c>
      <c r="BL59" s="66">
        <v>0</v>
      </c>
      <c r="BM59" s="66">
        <v>0</v>
      </c>
      <c r="BN59" s="66">
        <v>0</v>
      </c>
      <c r="BO59" s="66">
        <v>0</v>
      </c>
      <c r="BP59" s="66">
        <v>0</v>
      </c>
      <c r="BQ59" s="66">
        <v>0</v>
      </c>
      <c r="BR59" s="66">
        <v>0</v>
      </c>
      <c r="BS59" s="66">
        <v>0</v>
      </c>
    </row>
    <row r="60" spans="1:71" x14ac:dyDescent="0.3">
      <c r="A60" s="33"/>
      <c r="B60" s="33"/>
      <c r="C60" s="33"/>
      <c r="D60" s="33"/>
      <c r="E60" s="33" t="s">
        <v>39</v>
      </c>
      <c r="F60" s="40"/>
      <c r="G60" s="40"/>
      <c r="H60" s="33"/>
      <c r="I60" s="66">
        <v>0</v>
      </c>
      <c r="J60" s="66"/>
      <c r="K60" s="66">
        <v>0</v>
      </c>
      <c r="L60" s="66">
        <v>0</v>
      </c>
      <c r="M60" s="66">
        <v>0</v>
      </c>
      <c r="N60" s="66">
        <v>0</v>
      </c>
      <c r="O60" s="66">
        <v>0</v>
      </c>
      <c r="P60" s="66">
        <v>0</v>
      </c>
      <c r="Q60" s="66">
        <v>0</v>
      </c>
      <c r="R60" s="66">
        <v>0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>
        <v>0</v>
      </c>
      <c r="AA60" s="66">
        <v>0</v>
      </c>
      <c r="AB60" s="66">
        <v>0</v>
      </c>
      <c r="AC60" s="66">
        <v>0</v>
      </c>
      <c r="AD60" s="66">
        <v>0</v>
      </c>
      <c r="AE60" s="66">
        <v>0</v>
      </c>
      <c r="AF60" s="66">
        <v>0</v>
      </c>
      <c r="AG60" s="66">
        <v>0</v>
      </c>
      <c r="AH60" s="66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6">
        <v>0</v>
      </c>
      <c r="AU60" s="66">
        <v>0</v>
      </c>
      <c r="AV60" s="66">
        <v>0</v>
      </c>
      <c r="AW60" s="66">
        <v>0</v>
      </c>
      <c r="AX60" s="66">
        <v>0</v>
      </c>
      <c r="AY60" s="66">
        <v>0</v>
      </c>
      <c r="AZ60" s="66">
        <v>0</v>
      </c>
      <c r="BA60" s="66">
        <v>0</v>
      </c>
      <c r="BB60" s="66">
        <v>0</v>
      </c>
      <c r="BC60" s="66">
        <v>0</v>
      </c>
      <c r="BD60" s="66">
        <v>0</v>
      </c>
      <c r="BE60" s="66">
        <v>0</v>
      </c>
      <c r="BF60" s="66">
        <v>0</v>
      </c>
      <c r="BG60" s="66">
        <v>0</v>
      </c>
      <c r="BH60" s="66">
        <v>0</v>
      </c>
      <c r="BI60" s="66">
        <v>0</v>
      </c>
      <c r="BJ60" s="66">
        <v>0</v>
      </c>
      <c r="BK60" s="66">
        <v>0</v>
      </c>
      <c r="BL60" s="66">
        <v>0</v>
      </c>
      <c r="BM60" s="66">
        <v>0</v>
      </c>
      <c r="BN60" s="66">
        <v>0</v>
      </c>
      <c r="BO60" s="66">
        <v>0</v>
      </c>
      <c r="BP60" s="66">
        <v>0</v>
      </c>
      <c r="BQ60" s="66">
        <v>0</v>
      </c>
      <c r="BR60" s="66">
        <v>0</v>
      </c>
      <c r="BS60" s="66">
        <v>0</v>
      </c>
    </row>
    <row r="61" spans="1:71" x14ac:dyDescent="0.3">
      <c r="A61" s="33"/>
      <c r="B61" s="33"/>
      <c r="C61" s="33"/>
      <c r="D61" s="33"/>
      <c r="E61" s="33" t="s">
        <v>40</v>
      </c>
      <c r="F61" s="40"/>
      <c r="G61" s="40"/>
      <c r="H61" s="33"/>
      <c r="I61" s="66">
        <v>0</v>
      </c>
      <c r="J61" s="66"/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v>0</v>
      </c>
      <c r="Q61" s="66">
        <v>0</v>
      </c>
      <c r="R61" s="66">
        <v>0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  <c r="Z61" s="66">
        <v>0</v>
      </c>
      <c r="AA61" s="66">
        <v>0</v>
      </c>
      <c r="AB61" s="66">
        <v>0</v>
      </c>
      <c r="AC61" s="66">
        <v>0</v>
      </c>
      <c r="AD61" s="66">
        <v>0</v>
      </c>
      <c r="AE61" s="66">
        <v>0</v>
      </c>
      <c r="AF61" s="66">
        <v>0</v>
      </c>
      <c r="AG61" s="66">
        <v>0</v>
      </c>
      <c r="AH61" s="66">
        <v>0</v>
      </c>
      <c r="AI61" s="66">
        <v>0</v>
      </c>
      <c r="AJ61" s="66">
        <v>0</v>
      </c>
      <c r="AK61" s="66">
        <v>0</v>
      </c>
      <c r="AL61" s="66">
        <v>0</v>
      </c>
      <c r="AM61" s="66">
        <v>0</v>
      </c>
      <c r="AN61" s="66">
        <v>0</v>
      </c>
      <c r="AO61" s="66">
        <v>0</v>
      </c>
      <c r="AP61" s="66">
        <v>0</v>
      </c>
      <c r="AQ61" s="66">
        <v>0</v>
      </c>
      <c r="AR61" s="66">
        <v>0</v>
      </c>
      <c r="AS61" s="66">
        <v>0</v>
      </c>
      <c r="AT61" s="66">
        <v>0</v>
      </c>
      <c r="AU61" s="66">
        <v>0</v>
      </c>
      <c r="AV61" s="66">
        <v>0</v>
      </c>
      <c r="AW61" s="66">
        <v>0</v>
      </c>
      <c r="AX61" s="66">
        <v>0</v>
      </c>
      <c r="AY61" s="66">
        <v>0</v>
      </c>
      <c r="AZ61" s="66">
        <v>0</v>
      </c>
      <c r="BA61" s="66">
        <v>0</v>
      </c>
      <c r="BB61" s="66">
        <v>0</v>
      </c>
      <c r="BC61" s="66">
        <v>0</v>
      </c>
      <c r="BD61" s="66">
        <v>0</v>
      </c>
      <c r="BE61" s="66">
        <v>0</v>
      </c>
      <c r="BF61" s="66">
        <v>0</v>
      </c>
      <c r="BG61" s="66">
        <v>0</v>
      </c>
      <c r="BH61" s="66">
        <v>0</v>
      </c>
      <c r="BI61" s="66">
        <v>0</v>
      </c>
      <c r="BJ61" s="66">
        <v>0</v>
      </c>
      <c r="BK61" s="66">
        <v>0</v>
      </c>
      <c r="BL61" s="66">
        <v>0</v>
      </c>
      <c r="BM61" s="66">
        <v>0</v>
      </c>
      <c r="BN61" s="66">
        <v>0</v>
      </c>
      <c r="BO61" s="66">
        <v>0</v>
      </c>
      <c r="BP61" s="66">
        <v>0</v>
      </c>
      <c r="BQ61" s="66">
        <v>0</v>
      </c>
      <c r="BR61" s="66">
        <v>0</v>
      </c>
      <c r="BS61" s="66">
        <v>0</v>
      </c>
    </row>
    <row r="62" spans="1:71" x14ac:dyDescent="0.3">
      <c r="A62" s="33"/>
      <c r="B62" s="33"/>
      <c r="C62" s="33"/>
      <c r="D62" s="33"/>
      <c r="E62" s="33" t="s">
        <v>41</v>
      </c>
      <c r="F62" s="40"/>
      <c r="G62" s="40"/>
      <c r="H62" s="33"/>
      <c r="I62" s="66">
        <v>0</v>
      </c>
      <c r="J62" s="66"/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0</v>
      </c>
      <c r="Q62" s="66">
        <v>0</v>
      </c>
      <c r="R62" s="66">
        <v>0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66">
        <v>0</v>
      </c>
      <c r="AA62" s="66">
        <v>0</v>
      </c>
      <c r="AB62" s="66">
        <v>0</v>
      </c>
      <c r="AC62" s="66">
        <v>0</v>
      </c>
      <c r="AD62" s="66">
        <v>0</v>
      </c>
      <c r="AE62" s="66">
        <v>0</v>
      </c>
      <c r="AF62" s="66">
        <v>0</v>
      </c>
      <c r="AG62" s="66">
        <v>0</v>
      </c>
      <c r="AH62" s="66">
        <v>0</v>
      </c>
      <c r="AI62" s="66">
        <v>0</v>
      </c>
      <c r="AJ62" s="66">
        <v>0</v>
      </c>
      <c r="AK62" s="66">
        <v>0</v>
      </c>
      <c r="AL62" s="66">
        <v>0</v>
      </c>
      <c r="AM62" s="66">
        <v>0</v>
      </c>
      <c r="AN62" s="66">
        <v>0</v>
      </c>
      <c r="AO62" s="66">
        <v>0</v>
      </c>
      <c r="AP62" s="66">
        <v>0</v>
      </c>
      <c r="AQ62" s="66">
        <v>0</v>
      </c>
      <c r="AR62" s="66">
        <v>0</v>
      </c>
      <c r="AS62" s="66">
        <v>0</v>
      </c>
      <c r="AT62" s="66">
        <v>0</v>
      </c>
      <c r="AU62" s="66">
        <v>0</v>
      </c>
      <c r="AV62" s="66">
        <v>0</v>
      </c>
      <c r="AW62" s="66">
        <v>0</v>
      </c>
      <c r="AX62" s="66">
        <v>0</v>
      </c>
      <c r="AY62" s="66">
        <v>0</v>
      </c>
      <c r="AZ62" s="66">
        <v>0</v>
      </c>
      <c r="BA62" s="66">
        <v>0</v>
      </c>
      <c r="BB62" s="66">
        <v>0</v>
      </c>
      <c r="BC62" s="66">
        <v>0</v>
      </c>
      <c r="BD62" s="66">
        <v>0</v>
      </c>
      <c r="BE62" s="66">
        <v>0</v>
      </c>
      <c r="BF62" s="66">
        <v>0</v>
      </c>
      <c r="BG62" s="66">
        <v>0</v>
      </c>
      <c r="BH62" s="66">
        <v>0</v>
      </c>
      <c r="BI62" s="66">
        <v>0</v>
      </c>
      <c r="BJ62" s="66">
        <v>0</v>
      </c>
      <c r="BK62" s="66">
        <v>0</v>
      </c>
      <c r="BL62" s="66">
        <v>0</v>
      </c>
      <c r="BM62" s="66">
        <v>0</v>
      </c>
      <c r="BN62" s="66">
        <v>0</v>
      </c>
      <c r="BO62" s="66">
        <v>0</v>
      </c>
      <c r="BP62" s="66">
        <v>0</v>
      </c>
      <c r="BQ62" s="66">
        <v>0</v>
      </c>
      <c r="BR62" s="66">
        <v>0</v>
      </c>
      <c r="BS62" s="66">
        <v>0</v>
      </c>
    </row>
    <row r="63" spans="1:71" x14ac:dyDescent="0.3">
      <c r="A63" s="33"/>
      <c r="B63" s="33"/>
      <c r="C63" s="33"/>
      <c r="D63" s="33"/>
      <c r="E63" s="33" t="s">
        <v>42</v>
      </c>
      <c r="F63" s="40"/>
      <c r="G63" s="40"/>
      <c r="H63" s="33"/>
      <c r="I63" s="66">
        <v>0</v>
      </c>
      <c r="J63" s="66"/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v>0</v>
      </c>
      <c r="Q63" s="66">
        <v>0</v>
      </c>
      <c r="R63" s="66">
        <v>0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66">
        <v>0</v>
      </c>
      <c r="AA63" s="66">
        <v>0</v>
      </c>
      <c r="AB63" s="66">
        <v>0</v>
      </c>
      <c r="AC63" s="66">
        <v>0</v>
      </c>
      <c r="AD63" s="66">
        <v>0</v>
      </c>
      <c r="AE63" s="66">
        <v>0</v>
      </c>
      <c r="AF63" s="66">
        <v>0</v>
      </c>
      <c r="AG63" s="66">
        <v>0</v>
      </c>
      <c r="AH63" s="66">
        <v>0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6">
        <v>0</v>
      </c>
      <c r="AU63" s="66">
        <v>0</v>
      </c>
      <c r="AV63" s="66">
        <v>0</v>
      </c>
      <c r="AW63" s="66">
        <v>0</v>
      </c>
      <c r="AX63" s="66">
        <v>0</v>
      </c>
      <c r="AY63" s="66">
        <v>0</v>
      </c>
      <c r="AZ63" s="66">
        <v>0</v>
      </c>
      <c r="BA63" s="66">
        <v>0</v>
      </c>
      <c r="BB63" s="66">
        <v>0</v>
      </c>
      <c r="BC63" s="66">
        <v>0</v>
      </c>
      <c r="BD63" s="66">
        <v>0</v>
      </c>
      <c r="BE63" s="66">
        <v>0</v>
      </c>
      <c r="BF63" s="66">
        <v>0</v>
      </c>
      <c r="BG63" s="66">
        <v>0</v>
      </c>
      <c r="BH63" s="66">
        <v>0</v>
      </c>
      <c r="BI63" s="66">
        <v>0</v>
      </c>
      <c r="BJ63" s="66">
        <v>0</v>
      </c>
      <c r="BK63" s="66">
        <v>0</v>
      </c>
      <c r="BL63" s="66">
        <v>0</v>
      </c>
      <c r="BM63" s="66">
        <v>0</v>
      </c>
      <c r="BN63" s="66">
        <v>0</v>
      </c>
      <c r="BO63" s="66">
        <v>0</v>
      </c>
      <c r="BP63" s="66">
        <v>0</v>
      </c>
      <c r="BQ63" s="66">
        <v>0</v>
      </c>
      <c r="BR63" s="66">
        <v>0</v>
      </c>
      <c r="BS63" s="66">
        <v>0</v>
      </c>
    </row>
    <row r="64" spans="1:71" x14ac:dyDescent="0.3">
      <c r="A64" s="33"/>
      <c r="B64" s="33"/>
      <c r="C64" s="33"/>
      <c r="D64" s="33"/>
      <c r="E64" s="33" t="s">
        <v>43</v>
      </c>
      <c r="F64" s="40"/>
      <c r="G64" s="40"/>
      <c r="H64" s="33"/>
      <c r="I64" s="66">
        <v>0</v>
      </c>
      <c r="J64" s="66"/>
      <c r="K64" s="66">
        <v>0</v>
      </c>
      <c r="L64" s="66">
        <v>0</v>
      </c>
      <c r="M64" s="66">
        <v>0</v>
      </c>
      <c r="N64" s="66">
        <v>0</v>
      </c>
      <c r="O64" s="66">
        <v>0</v>
      </c>
      <c r="P64" s="66">
        <v>0</v>
      </c>
      <c r="Q64" s="66">
        <v>0</v>
      </c>
      <c r="R64" s="66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</v>
      </c>
      <c r="AD64" s="66">
        <v>0</v>
      </c>
      <c r="AE64" s="66">
        <v>0</v>
      </c>
      <c r="AF64" s="66">
        <v>0</v>
      </c>
      <c r="AG64" s="66">
        <v>0</v>
      </c>
      <c r="AH64" s="66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6">
        <v>0</v>
      </c>
      <c r="AU64" s="66">
        <v>0</v>
      </c>
      <c r="AV64" s="66">
        <v>0</v>
      </c>
      <c r="AW64" s="66">
        <v>0</v>
      </c>
      <c r="AX64" s="66">
        <v>0</v>
      </c>
      <c r="AY64" s="66">
        <v>0</v>
      </c>
      <c r="AZ64" s="66">
        <v>0</v>
      </c>
      <c r="BA64" s="66">
        <v>0</v>
      </c>
      <c r="BB64" s="66">
        <v>0</v>
      </c>
      <c r="BC64" s="66">
        <v>0</v>
      </c>
      <c r="BD64" s="66">
        <v>0</v>
      </c>
      <c r="BE64" s="66">
        <v>0</v>
      </c>
      <c r="BF64" s="66">
        <v>0</v>
      </c>
      <c r="BG64" s="66">
        <v>0</v>
      </c>
      <c r="BH64" s="66">
        <v>0</v>
      </c>
      <c r="BI64" s="66">
        <v>0</v>
      </c>
      <c r="BJ64" s="66">
        <v>0</v>
      </c>
      <c r="BK64" s="66">
        <v>0</v>
      </c>
      <c r="BL64" s="66">
        <v>0</v>
      </c>
      <c r="BM64" s="66">
        <v>0</v>
      </c>
      <c r="BN64" s="66">
        <v>0</v>
      </c>
      <c r="BO64" s="66">
        <v>0</v>
      </c>
      <c r="BP64" s="66">
        <v>0</v>
      </c>
      <c r="BQ64" s="66">
        <v>0</v>
      </c>
      <c r="BR64" s="66">
        <v>0</v>
      </c>
      <c r="BS64" s="66">
        <v>0</v>
      </c>
    </row>
    <row r="65" spans="1:71" x14ac:dyDescent="0.3">
      <c r="A65" s="33"/>
      <c r="B65" s="33"/>
      <c r="C65" s="33"/>
      <c r="D65" s="33"/>
      <c r="E65" s="33" t="s">
        <v>44</v>
      </c>
      <c r="F65" s="40"/>
      <c r="G65" s="40"/>
      <c r="H65" s="33"/>
      <c r="I65" s="66">
        <v>0</v>
      </c>
      <c r="J65" s="66"/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0</v>
      </c>
      <c r="Q65" s="66">
        <v>0</v>
      </c>
      <c r="R65" s="66">
        <v>0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6">
        <v>0</v>
      </c>
      <c r="AE65" s="66">
        <v>0</v>
      </c>
      <c r="AF65" s="66">
        <v>0</v>
      </c>
      <c r="AG65" s="66">
        <v>0</v>
      </c>
      <c r="AH65" s="66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6">
        <v>0</v>
      </c>
      <c r="AU65" s="66">
        <v>0</v>
      </c>
      <c r="AV65" s="66">
        <v>0</v>
      </c>
      <c r="AW65" s="66">
        <v>0</v>
      </c>
      <c r="AX65" s="66">
        <v>0</v>
      </c>
      <c r="AY65" s="66">
        <v>0</v>
      </c>
      <c r="AZ65" s="66">
        <v>0</v>
      </c>
      <c r="BA65" s="66">
        <v>0</v>
      </c>
      <c r="BB65" s="66">
        <v>0</v>
      </c>
      <c r="BC65" s="66">
        <v>0</v>
      </c>
      <c r="BD65" s="66">
        <v>0</v>
      </c>
      <c r="BE65" s="66">
        <v>0</v>
      </c>
      <c r="BF65" s="66">
        <v>0</v>
      </c>
      <c r="BG65" s="66">
        <v>0</v>
      </c>
      <c r="BH65" s="66">
        <v>0</v>
      </c>
      <c r="BI65" s="66">
        <v>0</v>
      </c>
      <c r="BJ65" s="66">
        <v>0</v>
      </c>
      <c r="BK65" s="66">
        <v>0</v>
      </c>
      <c r="BL65" s="66">
        <v>0</v>
      </c>
      <c r="BM65" s="66">
        <v>0</v>
      </c>
      <c r="BN65" s="66">
        <v>0</v>
      </c>
      <c r="BO65" s="66">
        <v>0</v>
      </c>
      <c r="BP65" s="66">
        <v>0</v>
      </c>
      <c r="BQ65" s="66">
        <v>0</v>
      </c>
      <c r="BR65" s="66">
        <v>0</v>
      </c>
      <c r="BS65" s="66">
        <v>0</v>
      </c>
    </row>
    <row r="66" spans="1:71" x14ac:dyDescent="0.3">
      <c r="A66" s="33"/>
      <c r="B66" s="33"/>
      <c r="C66" s="33"/>
      <c r="D66" s="33"/>
      <c r="E66" s="33" t="s">
        <v>45</v>
      </c>
      <c r="F66" s="40"/>
      <c r="G66" s="40"/>
      <c r="H66" s="33"/>
      <c r="I66" s="66">
        <v>0</v>
      </c>
      <c r="J66" s="66"/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6">
        <v>0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</v>
      </c>
      <c r="AP66" s="66">
        <v>0</v>
      </c>
      <c r="AQ66" s="66">
        <v>0</v>
      </c>
      <c r="AR66" s="66">
        <v>0</v>
      </c>
      <c r="AS66" s="66">
        <v>0</v>
      </c>
      <c r="AT66" s="66">
        <v>0</v>
      </c>
      <c r="AU66" s="66">
        <v>0</v>
      </c>
      <c r="AV66" s="66">
        <v>0</v>
      </c>
      <c r="AW66" s="66">
        <v>0</v>
      </c>
      <c r="AX66" s="66">
        <v>0</v>
      </c>
      <c r="AY66" s="66">
        <v>0</v>
      </c>
      <c r="AZ66" s="66">
        <v>0</v>
      </c>
      <c r="BA66" s="66">
        <v>0</v>
      </c>
      <c r="BB66" s="66">
        <v>0</v>
      </c>
      <c r="BC66" s="66">
        <v>0</v>
      </c>
      <c r="BD66" s="66">
        <v>0</v>
      </c>
      <c r="BE66" s="66">
        <v>0</v>
      </c>
      <c r="BF66" s="66">
        <v>0</v>
      </c>
      <c r="BG66" s="66">
        <v>0</v>
      </c>
      <c r="BH66" s="66">
        <v>0</v>
      </c>
      <c r="BI66" s="66">
        <v>0</v>
      </c>
      <c r="BJ66" s="66">
        <v>0</v>
      </c>
      <c r="BK66" s="66">
        <v>0</v>
      </c>
      <c r="BL66" s="66">
        <v>0</v>
      </c>
      <c r="BM66" s="66">
        <v>0</v>
      </c>
      <c r="BN66" s="66">
        <v>0</v>
      </c>
      <c r="BO66" s="66">
        <v>0</v>
      </c>
      <c r="BP66" s="66">
        <v>0</v>
      </c>
      <c r="BQ66" s="66">
        <v>0</v>
      </c>
      <c r="BR66" s="66">
        <v>0</v>
      </c>
      <c r="BS66" s="66">
        <v>0</v>
      </c>
    </row>
    <row r="67" spans="1:71" x14ac:dyDescent="0.3">
      <c r="A67" s="33"/>
      <c r="B67" s="33"/>
      <c r="C67" s="33"/>
      <c r="D67" s="33"/>
      <c r="E67" s="33" t="s">
        <v>46</v>
      </c>
      <c r="F67" s="40"/>
      <c r="G67" s="40"/>
      <c r="H67" s="33"/>
      <c r="I67" s="66">
        <v>0</v>
      </c>
      <c r="J67" s="66"/>
      <c r="K67" s="66">
        <v>0</v>
      </c>
      <c r="L67" s="66">
        <v>0</v>
      </c>
      <c r="M67" s="66">
        <v>0</v>
      </c>
      <c r="N67" s="66">
        <v>0</v>
      </c>
      <c r="O67" s="66">
        <v>0</v>
      </c>
      <c r="P67" s="66">
        <v>0</v>
      </c>
      <c r="Q67" s="66">
        <v>0</v>
      </c>
      <c r="R67" s="66">
        <v>0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0</v>
      </c>
      <c r="AD67" s="66">
        <v>0</v>
      </c>
      <c r="AE67" s="66">
        <v>0</v>
      </c>
      <c r="AF67" s="66">
        <v>0</v>
      </c>
      <c r="AG67" s="66">
        <v>0</v>
      </c>
      <c r="AH67" s="66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6">
        <v>0</v>
      </c>
      <c r="AU67" s="66">
        <v>0</v>
      </c>
      <c r="AV67" s="66">
        <v>0</v>
      </c>
      <c r="AW67" s="66">
        <v>0</v>
      </c>
      <c r="AX67" s="66">
        <v>0</v>
      </c>
      <c r="AY67" s="66">
        <v>0</v>
      </c>
      <c r="AZ67" s="66">
        <v>0</v>
      </c>
      <c r="BA67" s="66">
        <v>0</v>
      </c>
      <c r="BB67" s="66">
        <v>0</v>
      </c>
      <c r="BC67" s="66">
        <v>0</v>
      </c>
      <c r="BD67" s="66">
        <v>0</v>
      </c>
      <c r="BE67" s="66">
        <v>0</v>
      </c>
      <c r="BF67" s="66">
        <v>0</v>
      </c>
      <c r="BG67" s="66">
        <v>0</v>
      </c>
      <c r="BH67" s="66">
        <v>0</v>
      </c>
      <c r="BI67" s="66">
        <v>0</v>
      </c>
      <c r="BJ67" s="66">
        <v>0</v>
      </c>
      <c r="BK67" s="66">
        <v>0</v>
      </c>
      <c r="BL67" s="66">
        <v>0</v>
      </c>
      <c r="BM67" s="66">
        <v>0</v>
      </c>
      <c r="BN67" s="66">
        <v>0</v>
      </c>
      <c r="BO67" s="66">
        <v>0</v>
      </c>
      <c r="BP67" s="66">
        <v>0</v>
      </c>
      <c r="BQ67" s="66">
        <v>0</v>
      </c>
      <c r="BR67" s="66">
        <v>0</v>
      </c>
      <c r="BS67" s="66">
        <v>0</v>
      </c>
    </row>
    <row r="68" spans="1:71" x14ac:dyDescent="0.3">
      <c r="A68" s="33"/>
      <c r="B68" s="33"/>
      <c r="C68" s="33"/>
      <c r="D68" s="33"/>
      <c r="E68" s="33" t="s">
        <v>47</v>
      </c>
      <c r="F68" s="40"/>
      <c r="G68" s="40"/>
      <c r="H68" s="33"/>
      <c r="I68" s="66">
        <v>0</v>
      </c>
      <c r="J68" s="66"/>
      <c r="K68" s="66">
        <v>0</v>
      </c>
      <c r="L68" s="66">
        <v>0</v>
      </c>
      <c r="M68" s="66">
        <v>0</v>
      </c>
      <c r="N68" s="66">
        <v>0</v>
      </c>
      <c r="O68" s="66">
        <v>0</v>
      </c>
      <c r="P68" s="66">
        <v>0</v>
      </c>
      <c r="Q68" s="66">
        <v>0</v>
      </c>
      <c r="R68" s="66">
        <v>0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66">
        <v>0</v>
      </c>
      <c r="AA68" s="66">
        <v>0</v>
      </c>
      <c r="AB68" s="66">
        <v>0</v>
      </c>
      <c r="AC68" s="66">
        <v>0</v>
      </c>
      <c r="AD68" s="66">
        <v>0</v>
      </c>
      <c r="AE68" s="66">
        <v>0</v>
      </c>
      <c r="AF68" s="66">
        <v>0</v>
      </c>
      <c r="AG68" s="66">
        <v>0</v>
      </c>
      <c r="AH68" s="66">
        <v>0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6">
        <v>0</v>
      </c>
      <c r="AU68" s="66">
        <v>0</v>
      </c>
      <c r="AV68" s="66">
        <v>0</v>
      </c>
      <c r="AW68" s="66">
        <v>0</v>
      </c>
      <c r="AX68" s="66">
        <v>0</v>
      </c>
      <c r="AY68" s="66">
        <v>0</v>
      </c>
      <c r="AZ68" s="66">
        <v>0</v>
      </c>
      <c r="BA68" s="66">
        <v>0</v>
      </c>
      <c r="BB68" s="66">
        <v>0</v>
      </c>
      <c r="BC68" s="66">
        <v>0</v>
      </c>
      <c r="BD68" s="66">
        <v>0</v>
      </c>
      <c r="BE68" s="66">
        <v>0</v>
      </c>
      <c r="BF68" s="66">
        <v>0</v>
      </c>
      <c r="BG68" s="66">
        <v>0</v>
      </c>
      <c r="BH68" s="66">
        <v>0</v>
      </c>
      <c r="BI68" s="66">
        <v>0</v>
      </c>
      <c r="BJ68" s="66">
        <v>0</v>
      </c>
      <c r="BK68" s="66">
        <v>0</v>
      </c>
      <c r="BL68" s="66">
        <v>0</v>
      </c>
      <c r="BM68" s="66">
        <v>0</v>
      </c>
      <c r="BN68" s="66">
        <v>0</v>
      </c>
      <c r="BO68" s="66">
        <v>0</v>
      </c>
      <c r="BP68" s="66">
        <v>0</v>
      </c>
      <c r="BQ68" s="66">
        <v>0</v>
      </c>
      <c r="BR68" s="66">
        <v>0</v>
      </c>
      <c r="BS68" s="66">
        <v>0</v>
      </c>
    </row>
    <row r="69" spans="1:71" x14ac:dyDescent="0.3">
      <c r="A69" s="33"/>
      <c r="B69" s="33"/>
      <c r="C69" s="33"/>
      <c r="D69" s="33"/>
      <c r="E69" s="33" t="s">
        <v>48</v>
      </c>
      <c r="F69" s="40"/>
      <c r="G69" s="40"/>
      <c r="H69" s="33"/>
      <c r="I69" s="66">
        <v>0</v>
      </c>
      <c r="J69" s="66"/>
      <c r="K69" s="66">
        <v>0</v>
      </c>
      <c r="L69" s="66">
        <v>0</v>
      </c>
      <c r="M69" s="66">
        <v>0</v>
      </c>
      <c r="N69" s="66">
        <v>0</v>
      </c>
      <c r="O69" s="66">
        <v>0</v>
      </c>
      <c r="P69" s="66">
        <v>0</v>
      </c>
      <c r="Q69" s="66">
        <v>0</v>
      </c>
      <c r="R69" s="66">
        <v>0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66">
        <v>0</v>
      </c>
      <c r="AA69" s="66">
        <v>0</v>
      </c>
      <c r="AB69" s="66">
        <v>0</v>
      </c>
      <c r="AC69" s="66">
        <v>0</v>
      </c>
      <c r="AD69" s="66">
        <v>0</v>
      </c>
      <c r="AE69" s="66">
        <v>0</v>
      </c>
      <c r="AF69" s="66">
        <v>0</v>
      </c>
      <c r="AG69" s="66">
        <v>0</v>
      </c>
      <c r="AH69" s="66">
        <v>0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</v>
      </c>
      <c r="AP69" s="66">
        <v>0</v>
      </c>
      <c r="AQ69" s="66">
        <v>0</v>
      </c>
      <c r="AR69" s="66">
        <v>0</v>
      </c>
      <c r="AS69" s="66">
        <v>0</v>
      </c>
      <c r="AT69" s="66">
        <v>0</v>
      </c>
      <c r="AU69" s="66">
        <v>0</v>
      </c>
      <c r="AV69" s="66">
        <v>0</v>
      </c>
      <c r="AW69" s="66">
        <v>0</v>
      </c>
      <c r="AX69" s="66">
        <v>0</v>
      </c>
      <c r="AY69" s="66">
        <v>0</v>
      </c>
      <c r="AZ69" s="66">
        <v>0</v>
      </c>
      <c r="BA69" s="66">
        <v>0</v>
      </c>
      <c r="BB69" s="66">
        <v>0</v>
      </c>
      <c r="BC69" s="66">
        <v>0</v>
      </c>
      <c r="BD69" s="66">
        <v>0</v>
      </c>
      <c r="BE69" s="66">
        <v>0</v>
      </c>
      <c r="BF69" s="66">
        <v>0</v>
      </c>
      <c r="BG69" s="66">
        <v>0</v>
      </c>
      <c r="BH69" s="66">
        <v>0</v>
      </c>
      <c r="BI69" s="66">
        <v>0</v>
      </c>
      <c r="BJ69" s="66">
        <v>0</v>
      </c>
      <c r="BK69" s="66">
        <v>0</v>
      </c>
      <c r="BL69" s="66">
        <v>0</v>
      </c>
      <c r="BM69" s="66">
        <v>0</v>
      </c>
      <c r="BN69" s="66">
        <v>0</v>
      </c>
      <c r="BO69" s="66">
        <v>0</v>
      </c>
      <c r="BP69" s="66">
        <v>0</v>
      </c>
      <c r="BQ69" s="66">
        <v>0</v>
      </c>
      <c r="BR69" s="66">
        <v>0</v>
      </c>
      <c r="BS69" s="66">
        <v>0</v>
      </c>
    </row>
    <row r="70" spans="1:71" x14ac:dyDescent="0.3">
      <c r="A70" s="33"/>
      <c r="B70" s="33"/>
      <c r="C70" s="33"/>
      <c r="D70" s="33"/>
      <c r="E70" s="33" t="s">
        <v>49</v>
      </c>
      <c r="F70" s="40"/>
      <c r="G70" s="40"/>
      <c r="H70" s="33"/>
      <c r="I70" s="66">
        <v>0</v>
      </c>
      <c r="J70" s="66"/>
      <c r="K70" s="66">
        <v>0</v>
      </c>
      <c r="L70" s="66">
        <v>0</v>
      </c>
      <c r="M70" s="66">
        <v>0</v>
      </c>
      <c r="N70" s="66">
        <v>0</v>
      </c>
      <c r="O70" s="66">
        <v>0</v>
      </c>
      <c r="P70" s="66">
        <v>0</v>
      </c>
      <c r="Q70" s="66">
        <v>0</v>
      </c>
      <c r="R70" s="66">
        <v>0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66">
        <v>0</v>
      </c>
      <c r="AA70" s="66">
        <v>0</v>
      </c>
      <c r="AB70" s="66">
        <v>0</v>
      </c>
      <c r="AC70" s="66">
        <v>0</v>
      </c>
      <c r="AD70" s="66">
        <v>0</v>
      </c>
      <c r="AE70" s="66">
        <v>0</v>
      </c>
      <c r="AF70" s="66">
        <v>0</v>
      </c>
      <c r="AG70" s="66">
        <v>0</v>
      </c>
      <c r="AH70" s="66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6">
        <v>0</v>
      </c>
      <c r="AU70" s="66">
        <v>0</v>
      </c>
      <c r="AV70" s="66">
        <v>0</v>
      </c>
      <c r="AW70" s="66">
        <v>0</v>
      </c>
      <c r="AX70" s="66">
        <v>0</v>
      </c>
      <c r="AY70" s="66">
        <v>0</v>
      </c>
      <c r="AZ70" s="66">
        <v>0</v>
      </c>
      <c r="BA70" s="66">
        <v>0</v>
      </c>
      <c r="BB70" s="66">
        <v>0</v>
      </c>
      <c r="BC70" s="66">
        <v>0</v>
      </c>
      <c r="BD70" s="66">
        <v>0</v>
      </c>
      <c r="BE70" s="66">
        <v>0</v>
      </c>
      <c r="BF70" s="66">
        <v>0</v>
      </c>
      <c r="BG70" s="66">
        <v>0</v>
      </c>
      <c r="BH70" s="66">
        <v>0</v>
      </c>
      <c r="BI70" s="66">
        <v>0</v>
      </c>
      <c r="BJ70" s="66">
        <v>0</v>
      </c>
      <c r="BK70" s="66">
        <v>0</v>
      </c>
      <c r="BL70" s="66">
        <v>0</v>
      </c>
      <c r="BM70" s="66">
        <v>0</v>
      </c>
      <c r="BN70" s="66">
        <v>0</v>
      </c>
      <c r="BO70" s="66">
        <v>0</v>
      </c>
      <c r="BP70" s="66">
        <v>0</v>
      </c>
      <c r="BQ70" s="66">
        <v>0</v>
      </c>
      <c r="BR70" s="66">
        <v>0</v>
      </c>
      <c r="BS70" s="66">
        <v>0</v>
      </c>
    </row>
    <row r="71" spans="1:71" x14ac:dyDescent="0.3">
      <c r="A71" s="33"/>
      <c r="B71" s="33"/>
      <c r="C71" s="33"/>
      <c r="D71" s="33"/>
      <c r="E71" s="33" t="s">
        <v>50</v>
      </c>
      <c r="F71" s="40"/>
      <c r="G71" s="40"/>
      <c r="H71" s="33"/>
      <c r="I71" s="66">
        <v>0</v>
      </c>
      <c r="J71" s="66"/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6">
        <v>0</v>
      </c>
      <c r="AH71" s="66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6">
        <v>0</v>
      </c>
      <c r="AU71" s="66">
        <v>0</v>
      </c>
      <c r="AV71" s="66">
        <v>0</v>
      </c>
      <c r="AW71" s="66">
        <v>0</v>
      </c>
      <c r="AX71" s="66">
        <v>0</v>
      </c>
      <c r="AY71" s="66">
        <v>0</v>
      </c>
      <c r="AZ71" s="66">
        <v>0</v>
      </c>
      <c r="BA71" s="66">
        <v>0</v>
      </c>
      <c r="BB71" s="66">
        <v>0</v>
      </c>
      <c r="BC71" s="66">
        <v>0</v>
      </c>
      <c r="BD71" s="66">
        <v>0</v>
      </c>
      <c r="BE71" s="66">
        <v>0</v>
      </c>
      <c r="BF71" s="66">
        <v>0</v>
      </c>
      <c r="BG71" s="66">
        <v>0</v>
      </c>
      <c r="BH71" s="66">
        <v>0</v>
      </c>
      <c r="BI71" s="66">
        <v>0</v>
      </c>
      <c r="BJ71" s="66">
        <v>0</v>
      </c>
      <c r="BK71" s="66">
        <v>0</v>
      </c>
      <c r="BL71" s="66">
        <v>0</v>
      </c>
      <c r="BM71" s="66">
        <v>0</v>
      </c>
      <c r="BN71" s="66">
        <v>0</v>
      </c>
      <c r="BO71" s="66">
        <v>0</v>
      </c>
      <c r="BP71" s="66">
        <v>0</v>
      </c>
      <c r="BQ71" s="66">
        <v>0</v>
      </c>
      <c r="BR71" s="66">
        <v>0</v>
      </c>
      <c r="BS71" s="66">
        <v>0</v>
      </c>
    </row>
    <row r="72" spans="1:71" x14ac:dyDescent="0.3">
      <c r="A72" s="33"/>
      <c r="B72" s="33"/>
      <c r="C72" s="33"/>
      <c r="D72" s="33"/>
      <c r="E72" s="33" t="s">
        <v>51</v>
      </c>
      <c r="F72" s="40"/>
      <c r="G72" s="40"/>
      <c r="H72" s="33"/>
      <c r="I72" s="66">
        <v>0</v>
      </c>
      <c r="J72" s="66"/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66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0</v>
      </c>
      <c r="AH72" s="66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6">
        <v>0</v>
      </c>
      <c r="AU72" s="66">
        <v>0</v>
      </c>
      <c r="AV72" s="66">
        <v>0</v>
      </c>
      <c r="AW72" s="66">
        <v>0</v>
      </c>
      <c r="AX72" s="66">
        <v>0</v>
      </c>
      <c r="AY72" s="66">
        <v>0</v>
      </c>
      <c r="AZ72" s="66">
        <v>0</v>
      </c>
      <c r="BA72" s="66">
        <v>0</v>
      </c>
      <c r="BB72" s="66">
        <v>0</v>
      </c>
      <c r="BC72" s="66">
        <v>0</v>
      </c>
      <c r="BD72" s="66">
        <v>0</v>
      </c>
      <c r="BE72" s="66">
        <v>0</v>
      </c>
      <c r="BF72" s="66">
        <v>0</v>
      </c>
      <c r="BG72" s="66">
        <v>0</v>
      </c>
      <c r="BH72" s="66">
        <v>0</v>
      </c>
      <c r="BI72" s="66">
        <v>0</v>
      </c>
      <c r="BJ72" s="66">
        <v>0</v>
      </c>
      <c r="BK72" s="66">
        <v>0</v>
      </c>
      <c r="BL72" s="66">
        <v>0</v>
      </c>
      <c r="BM72" s="66">
        <v>0</v>
      </c>
      <c r="BN72" s="66">
        <v>0</v>
      </c>
      <c r="BO72" s="66">
        <v>0</v>
      </c>
      <c r="BP72" s="66">
        <v>0</v>
      </c>
      <c r="BQ72" s="66">
        <v>0</v>
      </c>
      <c r="BR72" s="66">
        <v>0</v>
      </c>
      <c r="BS72" s="66">
        <v>0</v>
      </c>
    </row>
    <row r="73" spans="1:71" x14ac:dyDescent="0.3">
      <c r="A73" s="33"/>
      <c r="B73" s="33"/>
      <c r="C73" s="33"/>
      <c r="D73" s="33"/>
      <c r="E73" s="33" t="s">
        <v>52</v>
      </c>
      <c r="F73" s="40"/>
      <c r="G73" s="40"/>
      <c r="H73" s="33"/>
      <c r="I73" s="66">
        <v>0</v>
      </c>
      <c r="J73" s="66"/>
      <c r="K73" s="66">
        <v>0</v>
      </c>
      <c r="L73" s="66">
        <v>0</v>
      </c>
      <c r="M73" s="66">
        <v>0</v>
      </c>
      <c r="N73" s="66">
        <v>0</v>
      </c>
      <c r="O73" s="66">
        <v>0</v>
      </c>
      <c r="P73" s="66">
        <v>0</v>
      </c>
      <c r="Q73" s="66">
        <v>0</v>
      </c>
      <c r="R73" s="66">
        <v>0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66">
        <v>0</v>
      </c>
      <c r="AA73" s="66">
        <v>0</v>
      </c>
      <c r="AB73" s="66">
        <v>0</v>
      </c>
      <c r="AC73" s="66">
        <v>0</v>
      </c>
      <c r="AD73" s="66">
        <v>0</v>
      </c>
      <c r="AE73" s="66">
        <v>0</v>
      </c>
      <c r="AF73" s="66">
        <v>0</v>
      </c>
      <c r="AG73" s="66">
        <v>0</v>
      </c>
      <c r="AH73" s="66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6">
        <v>0</v>
      </c>
      <c r="AU73" s="66">
        <v>0</v>
      </c>
      <c r="AV73" s="66">
        <v>0</v>
      </c>
      <c r="AW73" s="66">
        <v>0</v>
      </c>
      <c r="AX73" s="66">
        <v>0</v>
      </c>
      <c r="AY73" s="66">
        <v>0</v>
      </c>
      <c r="AZ73" s="66">
        <v>0</v>
      </c>
      <c r="BA73" s="66">
        <v>0</v>
      </c>
      <c r="BB73" s="66">
        <v>0</v>
      </c>
      <c r="BC73" s="66">
        <v>0</v>
      </c>
      <c r="BD73" s="66">
        <v>0</v>
      </c>
      <c r="BE73" s="66">
        <v>0</v>
      </c>
      <c r="BF73" s="66">
        <v>0</v>
      </c>
      <c r="BG73" s="66">
        <v>0</v>
      </c>
      <c r="BH73" s="66">
        <v>0</v>
      </c>
      <c r="BI73" s="66">
        <v>0</v>
      </c>
      <c r="BJ73" s="66">
        <v>0</v>
      </c>
      <c r="BK73" s="66">
        <v>0</v>
      </c>
      <c r="BL73" s="66">
        <v>0</v>
      </c>
      <c r="BM73" s="66">
        <v>0</v>
      </c>
      <c r="BN73" s="66">
        <v>0</v>
      </c>
      <c r="BO73" s="66">
        <v>0</v>
      </c>
      <c r="BP73" s="66">
        <v>0</v>
      </c>
      <c r="BQ73" s="66">
        <v>0</v>
      </c>
      <c r="BR73" s="66">
        <v>0</v>
      </c>
      <c r="BS73" s="66">
        <v>0</v>
      </c>
    </row>
    <row r="74" spans="1:71" x14ac:dyDescent="0.3">
      <c r="A74" s="33"/>
      <c r="B74" s="33"/>
      <c r="C74" s="33"/>
      <c r="D74" s="33"/>
      <c r="E74" s="33" t="s">
        <v>53</v>
      </c>
      <c r="F74" s="40"/>
      <c r="G74" s="40"/>
      <c r="H74" s="33"/>
      <c r="I74" s="66">
        <v>0</v>
      </c>
      <c r="J74" s="66"/>
      <c r="K74" s="66">
        <v>0</v>
      </c>
      <c r="L74" s="66">
        <v>0</v>
      </c>
      <c r="M74" s="66">
        <v>0</v>
      </c>
      <c r="N74" s="66">
        <v>0</v>
      </c>
      <c r="O74" s="66">
        <v>0</v>
      </c>
      <c r="P74" s="66">
        <v>0</v>
      </c>
      <c r="Q74" s="66">
        <v>0</v>
      </c>
      <c r="R74" s="66">
        <v>0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66">
        <v>0</v>
      </c>
      <c r="AA74" s="66">
        <v>0</v>
      </c>
      <c r="AB74" s="66">
        <v>0</v>
      </c>
      <c r="AC74" s="66">
        <v>0</v>
      </c>
      <c r="AD74" s="66">
        <v>0</v>
      </c>
      <c r="AE74" s="66">
        <v>0</v>
      </c>
      <c r="AF74" s="66">
        <v>0</v>
      </c>
      <c r="AG74" s="66">
        <v>0</v>
      </c>
      <c r="AH74" s="66">
        <v>0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6">
        <v>0</v>
      </c>
      <c r="AU74" s="66">
        <v>0</v>
      </c>
      <c r="AV74" s="66">
        <v>0</v>
      </c>
      <c r="AW74" s="66">
        <v>0</v>
      </c>
      <c r="AX74" s="66">
        <v>0</v>
      </c>
      <c r="AY74" s="66">
        <v>0</v>
      </c>
      <c r="AZ74" s="66">
        <v>0</v>
      </c>
      <c r="BA74" s="66">
        <v>0</v>
      </c>
      <c r="BB74" s="66">
        <v>0</v>
      </c>
      <c r="BC74" s="66">
        <v>0</v>
      </c>
      <c r="BD74" s="66">
        <v>0</v>
      </c>
      <c r="BE74" s="66">
        <v>0</v>
      </c>
      <c r="BF74" s="66">
        <v>0</v>
      </c>
      <c r="BG74" s="66">
        <v>0</v>
      </c>
      <c r="BH74" s="66">
        <v>0</v>
      </c>
      <c r="BI74" s="66">
        <v>0</v>
      </c>
      <c r="BJ74" s="66">
        <v>0</v>
      </c>
      <c r="BK74" s="66">
        <v>0</v>
      </c>
      <c r="BL74" s="66">
        <v>0</v>
      </c>
      <c r="BM74" s="66">
        <v>0</v>
      </c>
      <c r="BN74" s="66">
        <v>0</v>
      </c>
      <c r="BO74" s="66">
        <v>0</v>
      </c>
      <c r="BP74" s="66">
        <v>0</v>
      </c>
      <c r="BQ74" s="66">
        <v>0</v>
      </c>
      <c r="BR74" s="66">
        <v>0</v>
      </c>
      <c r="BS74" s="66">
        <v>0</v>
      </c>
    </row>
    <row r="75" spans="1:71" x14ac:dyDescent="0.3">
      <c r="A75" s="33"/>
      <c r="B75" s="33"/>
      <c r="C75" s="33"/>
      <c r="D75" s="33"/>
      <c r="E75" s="33" t="s">
        <v>54</v>
      </c>
      <c r="F75" s="40"/>
      <c r="G75" s="40"/>
      <c r="H75" s="33"/>
      <c r="I75" s="66">
        <v>0</v>
      </c>
      <c r="J75" s="66"/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6">
        <v>0</v>
      </c>
      <c r="AE75" s="66">
        <v>0</v>
      </c>
      <c r="AF75" s="66">
        <v>0</v>
      </c>
      <c r="AG75" s="66">
        <v>0</v>
      </c>
      <c r="AH75" s="66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6">
        <v>0</v>
      </c>
      <c r="AU75" s="66">
        <v>0</v>
      </c>
      <c r="AV75" s="66">
        <v>0</v>
      </c>
      <c r="AW75" s="66">
        <v>0</v>
      </c>
      <c r="AX75" s="66">
        <v>0</v>
      </c>
      <c r="AY75" s="66">
        <v>0</v>
      </c>
      <c r="AZ75" s="66">
        <v>0</v>
      </c>
      <c r="BA75" s="66">
        <v>0</v>
      </c>
      <c r="BB75" s="66">
        <v>0</v>
      </c>
      <c r="BC75" s="66">
        <v>0</v>
      </c>
      <c r="BD75" s="66">
        <v>0</v>
      </c>
      <c r="BE75" s="66">
        <v>0</v>
      </c>
      <c r="BF75" s="66">
        <v>0</v>
      </c>
      <c r="BG75" s="66">
        <v>0</v>
      </c>
      <c r="BH75" s="66">
        <v>0</v>
      </c>
      <c r="BI75" s="66">
        <v>0</v>
      </c>
      <c r="BJ75" s="66">
        <v>0</v>
      </c>
      <c r="BK75" s="66">
        <v>0</v>
      </c>
      <c r="BL75" s="66">
        <v>0</v>
      </c>
      <c r="BM75" s="66">
        <v>0</v>
      </c>
      <c r="BN75" s="66">
        <v>0</v>
      </c>
      <c r="BO75" s="66">
        <v>0</v>
      </c>
      <c r="BP75" s="66">
        <v>0</v>
      </c>
      <c r="BQ75" s="66">
        <v>0</v>
      </c>
      <c r="BR75" s="66">
        <v>0</v>
      </c>
      <c r="BS75" s="66">
        <v>0</v>
      </c>
    </row>
    <row r="76" spans="1:71" x14ac:dyDescent="0.3">
      <c r="A76" s="33"/>
      <c r="B76" s="33"/>
      <c r="C76" s="33"/>
      <c r="D76" s="33"/>
      <c r="E76" s="33" t="s">
        <v>55</v>
      </c>
      <c r="F76" s="40"/>
      <c r="G76" s="40"/>
      <c r="H76" s="33"/>
      <c r="I76" s="66">
        <v>0</v>
      </c>
      <c r="J76" s="66"/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66">
        <v>0</v>
      </c>
      <c r="AH76" s="66">
        <v>0</v>
      </c>
      <c r="AI76" s="66">
        <v>0</v>
      </c>
      <c r="AJ76" s="66">
        <v>0</v>
      </c>
      <c r="AK76" s="66">
        <v>0</v>
      </c>
      <c r="AL76" s="66">
        <v>0</v>
      </c>
      <c r="AM76" s="66">
        <v>0</v>
      </c>
      <c r="AN76" s="66">
        <v>0</v>
      </c>
      <c r="AO76" s="66">
        <v>0</v>
      </c>
      <c r="AP76" s="66">
        <v>0</v>
      </c>
      <c r="AQ76" s="66">
        <v>0</v>
      </c>
      <c r="AR76" s="66">
        <v>0</v>
      </c>
      <c r="AS76" s="66">
        <v>0</v>
      </c>
      <c r="AT76" s="66">
        <v>0</v>
      </c>
      <c r="AU76" s="66">
        <v>0</v>
      </c>
      <c r="AV76" s="66">
        <v>0</v>
      </c>
      <c r="AW76" s="66">
        <v>0</v>
      </c>
      <c r="AX76" s="66">
        <v>0</v>
      </c>
      <c r="AY76" s="66">
        <v>0</v>
      </c>
      <c r="AZ76" s="66">
        <v>0</v>
      </c>
      <c r="BA76" s="66">
        <v>0</v>
      </c>
      <c r="BB76" s="66">
        <v>0</v>
      </c>
      <c r="BC76" s="66">
        <v>0</v>
      </c>
      <c r="BD76" s="66">
        <v>0</v>
      </c>
      <c r="BE76" s="66">
        <v>0</v>
      </c>
      <c r="BF76" s="66">
        <v>0</v>
      </c>
      <c r="BG76" s="66">
        <v>0</v>
      </c>
      <c r="BH76" s="66">
        <v>0</v>
      </c>
      <c r="BI76" s="66">
        <v>0</v>
      </c>
      <c r="BJ76" s="66">
        <v>0</v>
      </c>
      <c r="BK76" s="66">
        <v>0</v>
      </c>
      <c r="BL76" s="66">
        <v>0</v>
      </c>
      <c r="BM76" s="66">
        <v>0</v>
      </c>
      <c r="BN76" s="66">
        <v>0</v>
      </c>
      <c r="BO76" s="66">
        <v>0</v>
      </c>
      <c r="BP76" s="66">
        <v>0</v>
      </c>
      <c r="BQ76" s="66">
        <v>0</v>
      </c>
      <c r="BR76" s="66">
        <v>0</v>
      </c>
      <c r="BS76" s="66">
        <v>0</v>
      </c>
    </row>
    <row r="77" spans="1:71" x14ac:dyDescent="0.3">
      <c r="A77" s="33"/>
      <c r="B77" s="33"/>
      <c r="C77" s="33"/>
      <c r="D77" s="33"/>
      <c r="E77" s="33" t="s">
        <v>56</v>
      </c>
      <c r="F77" s="40"/>
      <c r="G77" s="40"/>
      <c r="H77" s="33"/>
      <c r="I77" s="66">
        <v>0</v>
      </c>
      <c r="J77" s="66"/>
      <c r="K77" s="66">
        <v>0</v>
      </c>
      <c r="L77" s="66">
        <v>0</v>
      </c>
      <c r="M77" s="66">
        <v>0</v>
      </c>
      <c r="N77" s="66">
        <v>0</v>
      </c>
      <c r="O77" s="66">
        <v>0</v>
      </c>
      <c r="P77" s="66">
        <v>0</v>
      </c>
      <c r="Q77" s="66">
        <v>0</v>
      </c>
      <c r="R77" s="66">
        <v>0</v>
      </c>
      <c r="S77" s="66">
        <v>0</v>
      </c>
      <c r="T77" s="66">
        <v>0</v>
      </c>
      <c r="U77" s="66">
        <v>0</v>
      </c>
      <c r="V77" s="66">
        <v>0</v>
      </c>
      <c r="W77" s="66">
        <v>0</v>
      </c>
      <c r="X77" s="66">
        <v>0</v>
      </c>
      <c r="Y77" s="66">
        <v>0</v>
      </c>
      <c r="Z77" s="66">
        <v>0</v>
      </c>
      <c r="AA77" s="66">
        <v>0</v>
      </c>
      <c r="AB77" s="66">
        <v>0</v>
      </c>
      <c r="AC77" s="66">
        <v>0</v>
      </c>
      <c r="AD77" s="66">
        <v>0</v>
      </c>
      <c r="AE77" s="66">
        <v>0</v>
      </c>
      <c r="AF77" s="66">
        <v>0</v>
      </c>
      <c r="AG77" s="66">
        <v>0</v>
      </c>
      <c r="AH77" s="66">
        <v>0</v>
      </c>
      <c r="AI77" s="66">
        <v>0</v>
      </c>
      <c r="AJ77" s="66">
        <v>0</v>
      </c>
      <c r="AK77" s="66">
        <v>0</v>
      </c>
      <c r="AL77" s="66">
        <v>0</v>
      </c>
      <c r="AM77" s="66">
        <v>0</v>
      </c>
      <c r="AN77" s="66">
        <v>0</v>
      </c>
      <c r="AO77" s="66">
        <v>0</v>
      </c>
      <c r="AP77" s="66">
        <v>0</v>
      </c>
      <c r="AQ77" s="66">
        <v>0</v>
      </c>
      <c r="AR77" s="66">
        <v>0</v>
      </c>
      <c r="AS77" s="66">
        <v>0</v>
      </c>
      <c r="AT77" s="66">
        <v>0</v>
      </c>
      <c r="AU77" s="66">
        <v>0</v>
      </c>
      <c r="AV77" s="66">
        <v>0</v>
      </c>
      <c r="AW77" s="66">
        <v>0</v>
      </c>
      <c r="AX77" s="66">
        <v>0</v>
      </c>
      <c r="AY77" s="66">
        <v>0</v>
      </c>
      <c r="AZ77" s="66">
        <v>0</v>
      </c>
      <c r="BA77" s="66">
        <v>0</v>
      </c>
      <c r="BB77" s="66">
        <v>0</v>
      </c>
      <c r="BC77" s="66">
        <v>0</v>
      </c>
      <c r="BD77" s="66">
        <v>0</v>
      </c>
      <c r="BE77" s="66">
        <v>0</v>
      </c>
      <c r="BF77" s="66">
        <v>0</v>
      </c>
      <c r="BG77" s="66">
        <v>0</v>
      </c>
      <c r="BH77" s="66">
        <v>0</v>
      </c>
      <c r="BI77" s="66">
        <v>0</v>
      </c>
      <c r="BJ77" s="66">
        <v>0</v>
      </c>
      <c r="BK77" s="66">
        <v>0</v>
      </c>
      <c r="BL77" s="66">
        <v>0</v>
      </c>
      <c r="BM77" s="66">
        <v>0</v>
      </c>
      <c r="BN77" s="66">
        <v>0</v>
      </c>
      <c r="BO77" s="66">
        <v>0</v>
      </c>
      <c r="BP77" s="66">
        <v>0</v>
      </c>
      <c r="BQ77" s="66">
        <v>0</v>
      </c>
      <c r="BR77" s="66">
        <v>0</v>
      </c>
      <c r="BS77" s="66">
        <v>0</v>
      </c>
    </row>
    <row r="78" spans="1:71" x14ac:dyDescent="0.3">
      <c r="A78" s="33"/>
      <c r="B78" s="33"/>
      <c r="C78" s="33"/>
      <c r="D78" s="33"/>
      <c r="E78" s="33" t="s">
        <v>57</v>
      </c>
      <c r="F78" s="40"/>
      <c r="G78" s="40"/>
      <c r="H78" s="33"/>
      <c r="I78" s="66">
        <v>0</v>
      </c>
      <c r="J78" s="66"/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v>0</v>
      </c>
      <c r="Q78" s="66">
        <v>0</v>
      </c>
      <c r="R78" s="66">
        <v>0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66">
        <v>0</v>
      </c>
      <c r="AA78" s="66">
        <v>0</v>
      </c>
      <c r="AB78" s="66">
        <v>0</v>
      </c>
      <c r="AC78" s="66">
        <v>0</v>
      </c>
      <c r="AD78" s="66">
        <v>0</v>
      </c>
      <c r="AE78" s="66">
        <v>0</v>
      </c>
      <c r="AF78" s="66">
        <v>0</v>
      </c>
      <c r="AG78" s="66">
        <v>0</v>
      </c>
      <c r="AH78" s="66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6">
        <v>0</v>
      </c>
      <c r="AU78" s="66">
        <v>0</v>
      </c>
      <c r="AV78" s="66">
        <v>0</v>
      </c>
      <c r="AW78" s="66">
        <v>0</v>
      </c>
      <c r="AX78" s="66">
        <v>0</v>
      </c>
      <c r="AY78" s="66">
        <v>0</v>
      </c>
      <c r="AZ78" s="66">
        <v>0</v>
      </c>
      <c r="BA78" s="66">
        <v>0</v>
      </c>
      <c r="BB78" s="66">
        <v>0</v>
      </c>
      <c r="BC78" s="66">
        <v>0</v>
      </c>
      <c r="BD78" s="66">
        <v>0</v>
      </c>
      <c r="BE78" s="66">
        <v>0</v>
      </c>
      <c r="BF78" s="66">
        <v>0</v>
      </c>
      <c r="BG78" s="66">
        <v>0</v>
      </c>
      <c r="BH78" s="66">
        <v>0</v>
      </c>
      <c r="BI78" s="66">
        <v>0</v>
      </c>
      <c r="BJ78" s="66">
        <v>0</v>
      </c>
      <c r="BK78" s="66">
        <v>0</v>
      </c>
      <c r="BL78" s="66">
        <v>0</v>
      </c>
      <c r="BM78" s="66">
        <v>0</v>
      </c>
      <c r="BN78" s="66">
        <v>0</v>
      </c>
      <c r="BO78" s="66">
        <v>0</v>
      </c>
      <c r="BP78" s="66">
        <v>0</v>
      </c>
      <c r="BQ78" s="66">
        <v>0</v>
      </c>
      <c r="BR78" s="66">
        <v>0</v>
      </c>
      <c r="BS78" s="66">
        <v>0</v>
      </c>
    </row>
    <row r="79" spans="1:71" x14ac:dyDescent="0.3">
      <c r="A79" s="33"/>
      <c r="B79" s="33"/>
      <c r="C79" s="33"/>
      <c r="D79" s="33"/>
      <c r="E79" s="33" t="s">
        <v>58</v>
      </c>
      <c r="F79" s="40"/>
      <c r="G79" s="40"/>
      <c r="H79" s="33"/>
      <c r="I79" s="66">
        <v>0</v>
      </c>
      <c r="J79" s="66"/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v>0</v>
      </c>
      <c r="Q79" s="66">
        <v>0</v>
      </c>
      <c r="R79" s="66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6">
        <v>0</v>
      </c>
      <c r="AE79" s="66">
        <v>0</v>
      </c>
      <c r="AF79" s="66">
        <v>0</v>
      </c>
      <c r="AG79" s="66">
        <v>0</v>
      </c>
      <c r="AH79" s="66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6">
        <v>0</v>
      </c>
      <c r="AU79" s="66">
        <v>0</v>
      </c>
      <c r="AV79" s="66">
        <v>0</v>
      </c>
      <c r="AW79" s="66">
        <v>0</v>
      </c>
      <c r="AX79" s="66">
        <v>0</v>
      </c>
      <c r="AY79" s="66">
        <v>0</v>
      </c>
      <c r="AZ79" s="66">
        <v>0</v>
      </c>
      <c r="BA79" s="66">
        <v>0</v>
      </c>
      <c r="BB79" s="66">
        <v>0</v>
      </c>
      <c r="BC79" s="66">
        <v>0</v>
      </c>
      <c r="BD79" s="66">
        <v>0</v>
      </c>
      <c r="BE79" s="66">
        <v>0</v>
      </c>
      <c r="BF79" s="66">
        <v>0</v>
      </c>
      <c r="BG79" s="66">
        <v>0</v>
      </c>
      <c r="BH79" s="66">
        <v>0</v>
      </c>
      <c r="BI79" s="66">
        <v>0</v>
      </c>
      <c r="BJ79" s="66">
        <v>0</v>
      </c>
      <c r="BK79" s="66">
        <v>0</v>
      </c>
      <c r="BL79" s="66">
        <v>0</v>
      </c>
      <c r="BM79" s="66">
        <v>0</v>
      </c>
      <c r="BN79" s="66">
        <v>0</v>
      </c>
      <c r="BO79" s="66">
        <v>0</v>
      </c>
      <c r="BP79" s="66">
        <v>0</v>
      </c>
      <c r="BQ79" s="66">
        <v>0</v>
      </c>
      <c r="BR79" s="66">
        <v>0</v>
      </c>
      <c r="BS79" s="66">
        <v>0</v>
      </c>
    </row>
    <row r="80" spans="1:71" x14ac:dyDescent="0.3">
      <c r="A80" s="33"/>
      <c r="B80" s="33"/>
      <c r="C80" s="33"/>
      <c r="D80" s="33"/>
      <c r="E80" s="33" t="s">
        <v>59</v>
      </c>
      <c r="F80" s="40"/>
      <c r="G80" s="40"/>
      <c r="H80" s="33"/>
      <c r="I80" s="66">
        <v>0</v>
      </c>
      <c r="J80" s="66"/>
      <c r="K80" s="66">
        <v>0</v>
      </c>
      <c r="L80" s="66">
        <v>0</v>
      </c>
      <c r="M80" s="66">
        <v>0</v>
      </c>
      <c r="N80" s="66">
        <v>0</v>
      </c>
      <c r="O80" s="66">
        <v>0</v>
      </c>
      <c r="P80" s="66">
        <v>0</v>
      </c>
      <c r="Q80" s="66">
        <v>0</v>
      </c>
      <c r="R80" s="66">
        <v>0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66">
        <v>0</v>
      </c>
      <c r="AA80" s="66">
        <v>0</v>
      </c>
      <c r="AB80" s="66">
        <v>0</v>
      </c>
      <c r="AC80" s="66">
        <v>0</v>
      </c>
      <c r="AD80" s="66">
        <v>0</v>
      </c>
      <c r="AE80" s="66">
        <v>0</v>
      </c>
      <c r="AF80" s="66">
        <v>0</v>
      </c>
      <c r="AG80" s="66">
        <v>0</v>
      </c>
      <c r="AH80" s="66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6">
        <v>0</v>
      </c>
      <c r="AU80" s="66">
        <v>0</v>
      </c>
      <c r="AV80" s="66">
        <v>0</v>
      </c>
      <c r="AW80" s="66">
        <v>0</v>
      </c>
      <c r="AX80" s="66">
        <v>0</v>
      </c>
      <c r="AY80" s="66">
        <v>0</v>
      </c>
      <c r="AZ80" s="66">
        <v>0</v>
      </c>
      <c r="BA80" s="66">
        <v>0</v>
      </c>
      <c r="BB80" s="66">
        <v>0</v>
      </c>
      <c r="BC80" s="66">
        <v>0</v>
      </c>
      <c r="BD80" s="66">
        <v>0</v>
      </c>
      <c r="BE80" s="66">
        <v>0</v>
      </c>
      <c r="BF80" s="66">
        <v>0</v>
      </c>
      <c r="BG80" s="66">
        <v>0</v>
      </c>
      <c r="BH80" s="66">
        <v>0</v>
      </c>
      <c r="BI80" s="66">
        <v>0</v>
      </c>
      <c r="BJ80" s="66">
        <v>0</v>
      </c>
      <c r="BK80" s="66">
        <v>0</v>
      </c>
      <c r="BL80" s="66">
        <v>0</v>
      </c>
      <c r="BM80" s="66">
        <v>0</v>
      </c>
      <c r="BN80" s="66">
        <v>0</v>
      </c>
      <c r="BO80" s="66">
        <v>0</v>
      </c>
      <c r="BP80" s="66">
        <v>0</v>
      </c>
      <c r="BQ80" s="66">
        <v>0</v>
      </c>
      <c r="BR80" s="66">
        <v>0</v>
      </c>
      <c r="BS80" s="66">
        <v>0</v>
      </c>
    </row>
    <row r="81" spans="1:73" x14ac:dyDescent="0.3">
      <c r="A81" s="33"/>
      <c r="B81" s="33"/>
      <c r="C81" s="33"/>
      <c r="D81" s="33"/>
      <c r="E81" s="33"/>
      <c r="F81" s="40"/>
      <c r="G81" s="40"/>
      <c r="H81" s="33"/>
      <c r="I81" s="57"/>
      <c r="J81" s="41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</row>
    <row r="82" spans="1:73" x14ac:dyDescent="0.3">
      <c r="A82" s="33"/>
      <c r="B82" s="33"/>
      <c r="C82" s="33"/>
      <c r="D82" s="33"/>
      <c r="E82" s="33"/>
      <c r="F82" s="40"/>
      <c r="G82" s="40"/>
      <c r="H82" s="33"/>
      <c r="I82" s="57"/>
      <c r="J82" s="41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</row>
    <row r="83" spans="1:73" x14ac:dyDescent="0.3">
      <c r="A83" s="33"/>
      <c r="B83" s="33"/>
      <c r="C83" s="33"/>
      <c r="D83" s="33"/>
      <c r="E83" s="33"/>
      <c r="F83" s="40"/>
      <c r="G83" s="40"/>
      <c r="H83" s="33"/>
      <c r="I83" s="57"/>
      <c r="J83" s="41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</row>
    <row r="84" spans="1:73" x14ac:dyDescent="0.3">
      <c r="A84" s="33"/>
      <c r="B84" s="33"/>
      <c r="C84" s="33"/>
      <c r="D84" s="33"/>
      <c r="E84" s="33"/>
      <c r="F84" s="40"/>
      <c r="G84" s="40"/>
      <c r="H84" s="33"/>
      <c r="I84" s="57"/>
      <c r="J84" s="41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</row>
    <row r="85" spans="1:73" x14ac:dyDescent="0.3">
      <c r="A85" s="33"/>
      <c r="B85" s="33"/>
      <c r="C85" s="33"/>
      <c r="D85" s="33"/>
      <c r="E85" s="33"/>
      <c r="F85" s="40"/>
      <c r="G85" s="40"/>
      <c r="H85" s="33"/>
      <c r="I85" s="57"/>
      <c r="J85" s="41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</row>
    <row r="86" spans="1:73" x14ac:dyDescent="0.3">
      <c r="A86" s="33"/>
      <c r="B86" s="33"/>
      <c r="C86" s="33"/>
      <c r="D86" s="33"/>
      <c r="E86" s="33"/>
      <c r="F86" s="40"/>
      <c r="G86" s="40"/>
      <c r="H86" s="33"/>
      <c r="I86" s="57"/>
      <c r="J86" s="41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</row>
    <row r="87" spans="1:73" x14ac:dyDescent="0.3">
      <c r="A87" s="33"/>
      <c r="B87" s="33"/>
      <c r="C87" s="33"/>
      <c r="D87" s="33"/>
      <c r="E87" s="33"/>
      <c r="F87" s="40"/>
      <c r="G87" s="40"/>
      <c r="H87" s="33"/>
      <c r="I87" s="57"/>
      <c r="J87" s="41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</row>
    <row r="88" spans="1:73" x14ac:dyDescent="0.3">
      <c r="A88" s="96"/>
      <c r="B88" s="97"/>
      <c r="C88" s="63" t="s">
        <v>28</v>
      </c>
      <c r="D88" s="97"/>
      <c r="E88" s="62" t="s">
        <v>20</v>
      </c>
      <c r="F88" s="63"/>
      <c r="G88" s="63"/>
      <c r="H88" s="63"/>
      <c r="I88" s="64"/>
      <c r="J88" s="65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</row>
    <row r="89" spans="1:73" x14ac:dyDescent="0.3">
      <c r="A89" s="33"/>
      <c r="B89" s="33"/>
      <c r="C89" s="33"/>
      <c r="D89" s="33"/>
      <c r="E89" s="33"/>
      <c r="F89" s="40"/>
      <c r="G89" s="40"/>
      <c r="H89" s="33"/>
      <c r="I89" s="57"/>
      <c r="J89" s="41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</row>
    <row r="90" spans="1:73" x14ac:dyDescent="0.3">
      <c r="B90" s="68" t="s">
        <v>60</v>
      </c>
      <c r="E90" s="61" t="s">
        <v>20</v>
      </c>
      <c r="F90" s="67" t="s">
        <v>61</v>
      </c>
      <c r="G90" s="68"/>
      <c r="H90" s="68"/>
      <c r="I90" s="66">
        <v>18134356.659304377</v>
      </c>
      <c r="J90" s="68"/>
      <c r="K90" s="66">
        <v>0</v>
      </c>
      <c r="L90" s="66">
        <v>0</v>
      </c>
      <c r="M90" s="66">
        <v>313957.31148569047</v>
      </c>
      <c r="N90" s="66">
        <v>593407.40497816261</v>
      </c>
      <c r="O90" s="66">
        <v>603469.8830856703</v>
      </c>
      <c r="P90" s="66">
        <v>607225.8788429827</v>
      </c>
      <c r="Q90" s="66">
        <v>610915.77425509086</v>
      </c>
      <c r="R90" s="66">
        <v>615358.79806785518</v>
      </c>
      <c r="S90" s="66">
        <v>614461.26027400396</v>
      </c>
      <c r="T90" s="66">
        <v>613510.87498560583</v>
      </c>
      <c r="U90" s="66">
        <v>613510.87498560583</v>
      </c>
      <c r="V90" s="66">
        <v>612615.13524562214</v>
      </c>
      <c r="W90" s="66">
        <v>611666.65515478537</v>
      </c>
      <c r="X90" s="66">
        <v>610772.71166582638</v>
      </c>
      <c r="Y90" s="66">
        <v>609826.13486099965</v>
      </c>
      <c r="Z90" s="66">
        <v>609826.13486099965</v>
      </c>
      <c r="AA90" s="66">
        <v>608933.9858202216</v>
      </c>
      <c r="AB90" s="66">
        <v>607989.31038985378</v>
      </c>
      <c r="AC90" s="66">
        <v>607098.9539944136</v>
      </c>
      <c r="AD90" s="66">
        <v>606156.17802695348</v>
      </c>
      <c r="AE90" s="66">
        <v>606156.17802695348</v>
      </c>
      <c r="AF90" s="66">
        <v>605267.61247400788</v>
      </c>
      <c r="AG90" s="66">
        <v>601570.39982386585</v>
      </c>
      <c r="AH90" s="66">
        <v>598283.4667173248</v>
      </c>
      <c r="AI90" s="66">
        <v>597405.55796916329</v>
      </c>
      <c r="AJ90" s="66">
        <v>596475.96502062725</v>
      </c>
      <c r="AK90" s="66">
        <v>595599.8256369055</v>
      </c>
      <c r="AL90" s="66">
        <v>586453.01813930052</v>
      </c>
      <c r="AM90" s="66">
        <v>576651.74058602739</v>
      </c>
      <c r="AN90" s="66">
        <v>575803.86489720596</v>
      </c>
      <c r="AO90" s="66">
        <v>574906.0755551171</v>
      </c>
      <c r="AP90" s="66">
        <v>574059.91215217207</v>
      </c>
      <c r="AQ90" s="66">
        <v>375019.78132536355</v>
      </c>
      <c r="AR90" s="66">
        <v>0</v>
      </c>
      <c r="AS90" s="66">
        <v>0</v>
      </c>
      <c r="AT90" s="66">
        <v>0</v>
      </c>
      <c r="AU90" s="66">
        <v>0</v>
      </c>
      <c r="AV90" s="66">
        <v>0</v>
      </c>
      <c r="AW90" s="66">
        <v>0</v>
      </c>
      <c r="AX90" s="66">
        <v>0</v>
      </c>
      <c r="AY90" s="66">
        <v>0</v>
      </c>
      <c r="AZ90" s="66">
        <v>0</v>
      </c>
      <c r="BA90" s="66">
        <v>0</v>
      </c>
      <c r="BB90" s="66">
        <v>0</v>
      </c>
      <c r="BC90" s="66">
        <v>0</v>
      </c>
      <c r="BD90" s="66">
        <v>0</v>
      </c>
      <c r="BE90" s="66">
        <v>0</v>
      </c>
      <c r="BF90" s="66">
        <v>0</v>
      </c>
      <c r="BG90" s="66">
        <v>0</v>
      </c>
      <c r="BH90" s="66">
        <v>0</v>
      </c>
      <c r="BI90" s="66">
        <v>0</v>
      </c>
      <c r="BJ90" s="66">
        <v>0</v>
      </c>
      <c r="BK90" s="66">
        <v>0</v>
      </c>
      <c r="BL90" s="66">
        <v>0</v>
      </c>
      <c r="BM90" s="66">
        <v>0</v>
      </c>
      <c r="BN90" s="66">
        <v>0</v>
      </c>
      <c r="BO90" s="66">
        <v>0</v>
      </c>
      <c r="BP90" s="66">
        <v>0</v>
      </c>
      <c r="BQ90" s="66">
        <v>0</v>
      </c>
      <c r="BR90" s="66">
        <v>0</v>
      </c>
      <c r="BS90" s="66">
        <v>0</v>
      </c>
      <c r="BU90" s="70">
        <v>0</v>
      </c>
    </row>
    <row r="92" spans="1:73" x14ac:dyDescent="0.3">
      <c r="B92" s="68" t="s">
        <v>62</v>
      </c>
      <c r="E92" s="61" t="s">
        <v>20</v>
      </c>
      <c r="F92" s="67" t="s">
        <v>61</v>
      </c>
      <c r="G92" s="68"/>
      <c r="H92" s="68"/>
      <c r="I92" s="66">
        <v>2309060.9447848634</v>
      </c>
      <c r="J92" s="68"/>
      <c r="K92" s="66">
        <v>0</v>
      </c>
      <c r="L92" s="66">
        <v>0</v>
      </c>
      <c r="M92" s="66">
        <v>48551.013851332071</v>
      </c>
      <c r="N92" s="66">
        <v>75540.139770955924</v>
      </c>
      <c r="O92" s="66">
        <v>76819.752421703102</v>
      </c>
      <c r="P92" s="66">
        <v>77297.963611228857</v>
      </c>
      <c r="Q92" s="66">
        <v>77767.590138589847</v>
      </c>
      <c r="R92" s="66">
        <v>78333.172612325056</v>
      </c>
      <c r="S92" s="66">
        <v>78219.005224417866</v>
      </c>
      <c r="T92" s="66">
        <v>78097.938017108958</v>
      </c>
      <c r="U92" s="66">
        <v>78097.938017108958</v>
      </c>
      <c r="V92" s="66">
        <v>77983.999342757263</v>
      </c>
      <c r="W92" s="66">
        <v>77863.174833749392</v>
      </c>
      <c r="X92" s="66">
        <v>77749.464643630461</v>
      </c>
      <c r="Y92" s="66">
        <v>77628.882589415996</v>
      </c>
      <c r="Z92" s="66">
        <v>77628.882589415996</v>
      </c>
      <c r="AA92" s="66">
        <v>77515.400654207115</v>
      </c>
      <c r="AB92" s="66">
        <v>77395.060811278468</v>
      </c>
      <c r="AC92" s="66">
        <v>77281.806901656892</v>
      </c>
      <c r="AD92" s="66">
        <v>77161.709026506433</v>
      </c>
      <c r="AE92" s="66">
        <v>77161.709026506433</v>
      </c>
      <c r="AF92" s="66">
        <v>77048.682913149474</v>
      </c>
      <c r="AG92" s="66">
        <v>76406.399655152622</v>
      </c>
      <c r="AH92" s="66">
        <v>75780.635318056549</v>
      </c>
      <c r="AI92" s="66">
        <v>75669.520332035725</v>
      </c>
      <c r="AJ92" s="66">
        <v>75551.690955502549</v>
      </c>
      <c r="AK92" s="66">
        <v>75440.799914002098</v>
      </c>
      <c r="AL92" s="66">
        <v>74284.66090994855</v>
      </c>
      <c r="AM92" s="66">
        <v>73040.686714344862</v>
      </c>
      <c r="AN92" s="66">
        <v>72933.372946703588</v>
      </c>
      <c r="AO92" s="66">
        <v>72819.574795908033</v>
      </c>
      <c r="AP92" s="66">
        <v>72712.47774848048</v>
      </c>
      <c r="AQ92" s="66">
        <v>43277.838497683799</v>
      </c>
      <c r="AR92" s="66">
        <v>0</v>
      </c>
      <c r="AS92" s="66">
        <v>0</v>
      </c>
      <c r="AT92" s="66">
        <v>0</v>
      </c>
      <c r="AU92" s="66">
        <v>0</v>
      </c>
      <c r="AV92" s="66">
        <v>0</v>
      </c>
      <c r="AW92" s="66">
        <v>0</v>
      </c>
      <c r="AX92" s="66">
        <v>0</v>
      </c>
      <c r="AY92" s="66">
        <v>0</v>
      </c>
      <c r="AZ92" s="66">
        <v>0</v>
      </c>
      <c r="BA92" s="66">
        <v>0</v>
      </c>
      <c r="BB92" s="66">
        <v>0</v>
      </c>
      <c r="BC92" s="66">
        <v>0</v>
      </c>
      <c r="BD92" s="66">
        <v>0</v>
      </c>
      <c r="BE92" s="66">
        <v>0</v>
      </c>
      <c r="BF92" s="66">
        <v>0</v>
      </c>
      <c r="BG92" s="66">
        <v>0</v>
      </c>
      <c r="BH92" s="66">
        <v>0</v>
      </c>
      <c r="BI92" s="66">
        <v>0</v>
      </c>
      <c r="BJ92" s="66">
        <v>0</v>
      </c>
      <c r="BK92" s="66">
        <v>0</v>
      </c>
      <c r="BL92" s="66">
        <v>0</v>
      </c>
      <c r="BM92" s="66">
        <v>0</v>
      </c>
      <c r="BN92" s="66">
        <v>0</v>
      </c>
      <c r="BO92" s="66">
        <v>0</v>
      </c>
      <c r="BP92" s="66">
        <v>0</v>
      </c>
      <c r="BQ92" s="66">
        <v>0</v>
      </c>
      <c r="BR92" s="66">
        <v>0</v>
      </c>
      <c r="BS92" s="66">
        <v>0</v>
      </c>
      <c r="BU92" s="70">
        <v>0</v>
      </c>
    </row>
    <row r="94" spans="1:73" x14ac:dyDescent="0.3">
      <c r="B94" s="68" t="s">
        <v>63</v>
      </c>
      <c r="E94" s="61" t="s">
        <v>20</v>
      </c>
      <c r="F94" s="67" t="s">
        <v>61</v>
      </c>
      <c r="G94" s="68"/>
      <c r="H94" s="68"/>
      <c r="I94" s="66">
        <v>2124541.6208937243</v>
      </c>
      <c r="J94" s="68"/>
      <c r="K94" s="66">
        <v>0</v>
      </c>
      <c r="L94" s="66">
        <v>0</v>
      </c>
      <c r="M94" s="66">
        <v>44310.003260290003</v>
      </c>
      <c r="N94" s="66">
        <v>69490.302633968269</v>
      </c>
      <c r="O94" s="66">
        <v>70673.386749925732</v>
      </c>
      <c r="P94" s="66">
        <v>71114.002420253673</v>
      </c>
      <c r="Q94" s="66">
        <v>71545.38775786935</v>
      </c>
      <c r="R94" s="66">
        <v>72065.717850653862</v>
      </c>
      <c r="S94" s="66">
        <v>71961.359901516684</v>
      </c>
      <c r="T94" s="66">
        <v>71849.304428316755</v>
      </c>
      <c r="U94" s="66">
        <v>71849.304428316755</v>
      </c>
      <c r="V94" s="66">
        <v>71745.155540846346</v>
      </c>
      <c r="W94" s="66">
        <v>71633.324700067504</v>
      </c>
      <c r="X94" s="66">
        <v>71529.384664645826</v>
      </c>
      <c r="Y94" s="66">
        <v>71417.778230907017</v>
      </c>
      <c r="Z94" s="66">
        <v>71417.778230907017</v>
      </c>
      <c r="AA94" s="66">
        <v>71314.046837916059</v>
      </c>
      <c r="AB94" s="66">
        <v>71202.664585836203</v>
      </c>
      <c r="AC94" s="66">
        <v>71099.141625657954</v>
      </c>
      <c r="AD94" s="66">
        <v>70987.983329855997</v>
      </c>
      <c r="AE94" s="66">
        <v>70987.983329855997</v>
      </c>
      <c r="AF94" s="66">
        <v>70884.668592872418</v>
      </c>
      <c r="AG94" s="66">
        <v>70302.988805939691</v>
      </c>
      <c r="AH94" s="66">
        <v>69717.409639490172</v>
      </c>
      <c r="AI94" s="66">
        <v>69615.841822402755</v>
      </c>
      <c r="AJ94" s="66">
        <v>69506.783166884896</v>
      </c>
      <c r="AK94" s="66">
        <v>69405.420052204485</v>
      </c>
      <c r="AL94" s="66">
        <v>68360.773925751899</v>
      </c>
      <c r="AM94" s="66">
        <v>67196.684939909814</v>
      </c>
      <c r="AN94" s="66">
        <v>67098.591733836816</v>
      </c>
      <c r="AO94" s="66">
        <v>66993.264235806011</v>
      </c>
      <c r="AP94" s="66">
        <v>66895.369128572493</v>
      </c>
      <c r="AQ94" s="66">
        <v>40369.814342445919</v>
      </c>
      <c r="AR94" s="66">
        <v>0</v>
      </c>
      <c r="AS94" s="66">
        <v>0</v>
      </c>
      <c r="AT94" s="66">
        <v>0</v>
      </c>
      <c r="AU94" s="66">
        <v>0</v>
      </c>
      <c r="AV94" s="66">
        <v>0</v>
      </c>
      <c r="AW94" s="66">
        <v>0</v>
      </c>
      <c r="AX94" s="66">
        <v>0</v>
      </c>
      <c r="AY94" s="66">
        <v>0</v>
      </c>
      <c r="AZ94" s="66">
        <v>0</v>
      </c>
      <c r="BA94" s="66">
        <v>0</v>
      </c>
      <c r="BB94" s="66">
        <v>0</v>
      </c>
      <c r="BC94" s="66">
        <v>0</v>
      </c>
      <c r="BD94" s="66">
        <v>0</v>
      </c>
      <c r="BE94" s="66">
        <v>0</v>
      </c>
      <c r="BF94" s="66">
        <v>0</v>
      </c>
      <c r="BG94" s="66">
        <v>0</v>
      </c>
      <c r="BH94" s="66">
        <v>0</v>
      </c>
      <c r="BI94" s="66">
        <v>0</v>
      </c>
      <c r="BJ94" s="66">
        <v>0</v>
      </c>
      <c r="BK94" s="66">
        <v>0</v>
      </c>
      <c r="BL94" s="66">
        <v>0</v>
      </c>
      <c r="BM94" s="66">
        <v>0</v>
      </c>
      <c r="BN94" s="66">
        <v>0</v>
      </c>
      <c r="BO94" s="66">
        <v>0</v>
      </c>
      <c r="BP94" s="66">
        <v>0</v>
      </c>
      <c r="BQ94" s="66">
        <v>0</v>
      </c>
      <c r="BR94" s="66">
        <v>0</v>
      </c>
      <c r="BS94" s="66">
        <v>0</v>
      </c>
      <c r="BU94" s="70">
        <v>0</v>
      </c>
    </row>
    <row r="96" spans="1:73" x14ac:dyDescent="0.3">
      <c r="B96" s="68" t="s">
        <v>64</v>
      </c>
      <c r="E96" s="61" t="s">
        <v>20</v>
      </c>
      <c r="F96" s="67" t="s">
        <v>61</v>
      </c>
      <c r="G96" s="68"/>
      <c r="H96" s="68"/>
      <c r="I96" s="66">
        <v>3043300.5409111315</v>
      </c>
      <c r="J96" s="68"/>
      <c r="K96" s="66">
        <v>0</v>
      </c>
      <c r="L96" s="66">
        <v>0</v>
      </c>
      <c r="M96" s="66">
        <v>0</v>
      </c>
      <c r="N96" s="66">
        <v>0</v>
      </c>
      <c r="O96" s="66">
        <v>48613.544130741</v>
      </c>
      <c r="P96" s="66">
        <v>102175.48199648997</v>
      </c>
      <c r="Q96" s="66">
        <v>103330.11872838478</v>
      </c>
      <c r="R96" s="66">
        <v>104081.61050095485</v>
      </c>
      <c r="S96" s="66">
        <v>103926.90485386166</v>
      </c>
      <c r="T96" s="66">
        <v>103769.05332116588</v>
      </c>
      <c r="U96" s="66">
        <v>103769.05332116588</v>
      </c>
      <c r="V96" s="66">
        <v>103614.65760072098</v>
      </c>
      <c r="W96" s="66">
        <v>103457.1225082608</v>
      </c>
      <c r="X96" s="66">
        <v>103303.03640371001</v>
      </c>
      <c r="Y96" s="66">
        <v>103145.81743398804</v>
      </c>
      <c r="Z96" s="66">
        <v>103145.81743398804</v>
      </c>
      <c r="AA96" s="66">
        <v>102992.0406345771</v>
      </c>
      <c r="AB96" s="66">
        <v>102835.13747009588</v>
      </c>
      <c r="AC96" s="66">
        <v>102681.66966507069</v>
      </c>
      <c r="AD96" s="66">
        <v>102525.08198833279</v>
      </c>
      <c r="AE96" s="66">
        <v>102525.08198833279</v>
      </c>
      <c r="AF96" s="66">
        <v>102371.92286693907</v>
      </c>
      <c r="AG96" s="66">
        <v>102215.65036044706</v>
      </c>
      <c r="AH96" s="66">
        <v>102215.65036044706</v>
      </c>
      <c r="AI96" s="66">
        <v>101326.04615835624</v>
      </c>
      <c r="AJ96" s="66">
        <v>100385.84431702012</v>
      </c>
      <c r="AK96" s="66">
        <v>100235.57838714008</v>
      </c>
      <c r="AL96" s="66">
        <v>100082.25830026688</v>
      </c>
      <c r="AM96" s="66">
        <v>100082.25830026688</v>
      </c>
      <c r="AN96" s="66">
        <v>98467.688976477541</v>
      </c>
      <c r="AO96" s="66">
        <v>96755.670273468917</v>
      </c>
      <c r="AP96" s="66">
        <v>96610.545502689376</v>
      </c>
      <c r="AQ96" s="66">
        <v>96462.471472377452</v>
      </c>
      <c r="AR96" s="66">
        <v>96462.471472377452</v>
      </c>
      <c r="AS96" s="66">
        <v>49735.25418301711</v>
      </c>
      <c r="AT96" s="66">
        <v>0</v>
      </c>
      <c r="AU96" s="66">
        <v>0</v>
      </c>
      <c r="AV96" s="66">
        <v>0</v>
      </c>
      <c r="AW96" s="66">
        <v>0</v>
      </c>
      <c r="AX96" s="66">
        <v>0</v>
      </c>
      <c r="AY96" s="66">
        <v>0</v>
      </c>
      <c r="AZ96" s="66">
        <v>0</v>
      </c>
      <c r="BA96" s="66">
        <v>0</v>
      </c>
      <c r="BB96" s="66">
        <v>0</v>
      </c>
      <c r="BC96" s="66">
        <v>0</v>
      </c>
      <c r="BD96" s="66">
        <v>0</v>
      </c>
      <c r="BE96" s="66">
        <v>0</v>
      </c>
      <c r="BF96" s="66">
        <v>0</v>
      </c>
      <c r="BG96" s="66">
        <v>0</v>
      </c>
      <c r="BH96" s="66">
        <v>0</v>
      </c>
      <c r="BI96" s="66">
        <v>0</v>
      </c>
      <c r="BJ96" s="66">
        <v>0</v>
      </c>
      <c r="BK96" s="66">
        <v>0</v>
      </c>
      <c r="BL96" s="66">
        <v>0</v>
      </c>
      <c r="BM96" s="66">
        <v>0</v>
      </c>
      <c r="BN96" s="66">
        <v>0</v>
      </c>
      <c r="BO96" s="66">
        <v>0</v>
      </c>
      <c r="BP96" s="66">
        <v>0</v>
      </c>
      <c r="BQ96" s="66">
        <v>0</v>
      </c>
      <c r="BR96" s="66">
        <v>0</v>
      </c>
      <c r="BS96" s="66">
        <v>0</v>
      </c>
      <c r="BU96" s="70">
        <v>0</v>
      </c>
    </row>
    <row r="98" spans="2:73" x14ac:dyDescent="0.3">
      <c r="B98" s="68" t="s">
        <v>65</v>
      </c>
      <c r="E98" s="61" t="s">
        <v>20</v>
      </c>
      <c r="F98" s="67" t="s">
        <v>61</v>
      </c>
      <c r="G98" s="68"/>
      <c r="H98" s="68"/>
      <c r="I98" s="66">
        <v>1374836.5874560585</v>
      </c>
      <c r="J98" s="68"/>
      <c r="K98" s="66">
        <v>0</v>
      </c>
      <c r="L98" s="66">
        <v>0</v>
      </c>
      <c r="M98" s="66">
        <v>0</v>
      </c>
      <c r="N98" s="66">
        <v>0</v>
      </c>
      <c r="O98" s="66">
        <v>18922.013779599696</v>
      </c>
      <c r="P98" s="66">
        <v>39739.23290913237</v>
      </c>
      <c r="Q98" s="66">
        <v>39844.128992123049</v>
      </c>
      <c r="R98" s="66">
        <v>39884.173342868897</v>
      </c>
      <c r="S98" s="66">
        <v>39944.880517769423</v>
      </c>
      <c r="T98" s="66">
        <v>39844.249325717872</v>
      </c>
      <c r="U98" s="66">
        <v>39924.097520759387</v>
      </c>
      <c r="V98" s="66">
        <v>39864.731326917768</v>
      </c>
      <c r="W98" s="66">
        <v>39804.085284012777</v>
      </c>
      <c r="X98" s="66">
        <v>39744.838139542233</v>
      </c>
      <c r="Y98" s="66">
        <v>39684.313793898989</v>
      </c>
      <c r="Z98" s="66">
        <v>39684.313793898989</v>
      </c>
      <c r="AA98" s="66">
        <v>39625.185579312478</v>
      </c>
      <c r="AB98" s="66">
        <v>39564.782808704535</v>
      </c>
      <c r="AC98" s="66">
        <v>39505.773404515028</v>
      </c>
      <c r="AD98" s="66">
        <v>39445.492086715924</v>
      </c>
      <c r="AE98" s="66">
        <v>39445.492086715924</v>
      </c>
      <c r="AF98" s="66">
        <v>39386.601373436395</v>
      </c>
      <c r="AG98" s="66">
        <v>39326.441386219682</v>
      </c>
      <c r="AH98" s="66">
        <v>39326.441386219682</v>
      </c>
      <c r="AI98" s="66">
        <v>38984.737978933641</v>
      </c>
      <c r="AJ98" s="66">
        <v>38622.441951091831</v>
      </c>
      <c r="AK98" s="66">
        <v>38564.663689378911</v>
      </c>
      <c r="AL98" s="66">
        <v>38505.640290568983</v>
      </c>
      <c r="AM98" s="66">
        <v>38505.640290568983</v>
      </c>
      <c r="AN98" s="66">
        <v>38260.497069230143</v>
      </c>
      <c r="AO98" s="66">
        <v>38001.305926984322</v>
      </c>
      <c r="AP98" s="66">
        <v>37944.341945273089</v>
      </c>
      <c r="AQ98" s="66">
        <v>37886.150532926171</v>
      </c>
      <c r="AR98" s="66">
        <v>37886.150532926171</v>
      </c>
      <c r="AS98" s="66">
        <v>37642.954901716352</v>
      </c>
      <c r="AT98" s="66">
        <v>37385.807317181359</v>
      </c>
      <c r="AU98" s="66">
        <v>37385.807317181359</v>
      </c>
      <c r="AV98" s="66">
        <v>37385.807317181359</v>
      </c>
      <c r="AW98" s="66">
        <v>37385.807317181359</v>
      </c>
      <c r="AX98" s="66">
        <v>31977.564239653784</v>
      </c>
      <c r="AY98" s="66">
        <v>0</v>
      </c>
      <c r="AZ98" s="66">
        <v>0</v>
      </c>
      <c r="BA98" s="66">
        <v>0</v>
      </c>
      <c r="BB98" s="66">
        <v>0</v>
      </c>
      <c r="BC98" s="66">
        <v>0</v>
      </c>
      <c r="BD98" s="66">
        <v>0</v>
      </c>
      <c r="BE98" s="66">
        <v>0</v>
      </c>
      <c r="BF98" s="66">
        <v>0</v>
      </c>
      <c r="BG98" s="66">
        <v>0</v>
      </c>
      <c r="BH98" s="66">
        <v>0</v>
      </c>
      <c r="BI98" s="66">
        <v>0</v>
      </c>
      <c r="BJ98" s="66">
        <v>0</v>
      </c>
      <c r="BK98" s="66">
        <v>0</v>
      </c>
      <c r="BL98" s="66">
        <v>0</v>
      </c>
      <c r="BM98" s="66">
        <v>0</v>
      </c>
      <c r="BN98" s="66">
        <v>0</v>
      </c>
      <c r="BO98" s="66">
        <v>0</v>
      </c>
      <c r="BP98" s="66">
        <v>0</v>
      </c>
      <c r="BQ98" s="66">
        <v>0</v>
      </c>
      <c r="BR98" s="66">
        <v>0</v>
      </c>
      <c r="BS98" s="66">
        <v>0</v>
      </c>
      <c r="BU98" s="70">
        <v>0</v>
      </c>
    </row>
    <row r="99" spans="2:73" x14ac:dyDescent="0.3">
      <c r="E99" s="61"/>
      <c r="F99" s="67"/>
      <c r="G99" s="68"/>
      <c r="H99" s="68"/>
      <c r="I99" s="69"/>
      <c r="J99" s="68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</row>
    <row r="100" spans="2:73" ht="14.5" thickBot="1" x14ac:dyDescent="0.35">
      <c r="C100" s="98">
        <v>0</v>
      </c>
      <c r="E100" s="71" t="s">
        <v>66</v>
      </c>
      <c r="F100" s="71"/>
      <c r="G100" s="71"/>
      <c r="H100" s="71"/>
      <c r="I100" s="72">
        <v>26986096.35335017</v>
      </c>
      <c r="J100" s="71"/>
      <c r="K100" s="72">
        <v>0</v>
      </c>
      <c r="L100" s="72">
        <v>0</v>
      </c>
      <c r="M100" s="72">
        <v>406818.32859731256</v>
      </c>
      <c r="N100" s="72">
        <v>738437.8473830868</v>
      </c>
      <c r="O100" s="72">
        <v>818498.58016763977</v>
      </c>
      <c r="P100" s="72">
        <v>897552.55978008755</v>
      </c>
      <c r="Q100" s="72">
        <v>903402.99987205793</v>
      </c>
      <c r="R100" s="72">
        <v>909723.47237465787</v>
      </c>
      <c r="S100" s="72">
        <v>908513.4107715697</v>
      </c>
      <c r="T100" s="72">
        <v>907071.4200779153</v>
      </c>
      <c r="U100" s="72">
        <v>907151.26827295683</v>
      </c>
      <c r="V100" s="72">
        <v>905823.67905686458</v>
      </c>
      <c r="W100" s="72">
        <v>904424.3624808758</v>
      </c>
      <c r="X100" s="72">
        <v>903099.43551735487</v>
      </c>
      <c r="Y100" s="72">
        <v>901702.92690920969</v>
      </c>
      <c r="Z100" s="72">
        <v>901702.92690920969</v>
      </c>
      <c r="AA100" s="72">
        <v>900380.65952623426</v>
      </c>
      <c r="AB100" s="72">
        <v>898986.95606576884</v>
      </c>
      <c r="AC100" s="72">
        <v>897667.34559131414</v>
      </c>
      <c r="AD100" s="72">
        <v>896276.44445836451</v>
      </c>
      <c r="AE100" s="72">
        <v>896276.44445836451</v>
      </c>
      <c r="AF100" s="72">
        <v>894959.4882204053</v>
      </c>
      <c r="AG100" s="72">
        <v>889821.88003162481</v>
      </c>
      <c r="AH100" s="72">
        <v>885323.60342153825</v>
      </c>
      <c r="AI100" s="72">
        <v>883001.70426089154</v>
      </c>
      <c r="AJ100" s="72">
        <v>880542.72541112662</v>
      </c>
      <c r="AK100" s="72">
        <v>879246.28767963103</v>
      </c>
      <c r="AL100" s="72">
        <v>867686.35156583693</v>
      </c>
      <c r="AM100" s="72">
        <v>855477.01083111798</v>
      </c>
      <c r="AN100" s="72">
        <v>852564.015623454</v>
      </c>
      <c r="AO100" s="72">
        <v>849475.89078728436</v>
      </c>
      <c r="AP100" s="72">
        <v>848222.64647718752</v>
      </c>
      <c r="AQ100" s="72">
        <v>593016.05617079686</v>
      </c>
      <c r="AR100" s="72">
        <v>134348.62200530362</v>
      </c>
      <c r="AS100" s="72">
        <v>87378.209084733462</v>
      </c>
      <c r="AT100" s="72">
        <v>37385.807317181359</v>
      </c>
      <c r="AU100" s="72">
        <v>37385.807317181359</v>
      </c>
      <c r="AV100" s="72">
        <v>37385.807317181359</v>
      </c>
      <c r="AW100" s="72">
        <v>37385.807317181359</v>
      </c>
      <c r="AX100" s="72">
        <v>31977.564239653784</v>
      </c>
      <c r="AY100" s="72">
        <v>0</v>
      </c>
      <c r="AZ100" s="72">
        <v>0</v>
      </c>
      <c r="BA100" s="72">
        <v>0</v>
      </c>
      <c r="BB100" s="72">
        <v>0</v>
      </c>
      <c r="BC100" s="72">
        <v>0</v>
      </c>
      <c r="BD100" s="72">
        <v>0</v>
      </c>
      <c r="BE100" s="72">
        <v>0</v>
      </c>
      <c r="BF100" s="72">
        <v>0</v>
      </c>
      <c r="BG100" s="72">
        <v>0</v>
      </c>
      <c r="BH100" s="72">
        <v>0</v>
      </c>
      <c r="BI100" s="72">
        <v>0</v>
      </c>
      <c r="BJ100" s="72">
        <v>0</v>
      </c>
      <c r="BK100" s="72">
        <v>0</v>
      </c>
      <c r="BL100" s="72">
        <v>0</v>
      </c>
      <c r="BM100" s="72">
        <v>0</v>
      </c>
      <c r="BN100" s="72">
        <v>0</v>
      </c>
      <c r="BO100" s="72">
        <v>0</v>
      </c>
      <c r="BP100" s="72">
        <v>0</v>
      </c>
      <c r="BQ100" s="72">
        <v>0</v>
      </c>
      <c r="BR100" s="72">
        <v>0</v>
      </c>
      <c r="BS100" s="72">
        <v>0</v>
      </c>
      <c r="BU100" s="73">
        <v>0</v>
      </c>
    </row>
    <row r="101" spans="2:73" ht="14.5" thickTop="1" x14ac:dyDescent="0.3">
      <c r="E101" s="74"/>
      <c r="F101" s="74"/>
      <c r="G101" s="74"/>
      <c r="H101" s="74"/>
      <c r="I101" s="74"/>
      <c r="J101" s="74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</row>
    <row r="102" spans="2:73" x14ac:dyDescent="0.3">
      <c r="B102" s="68" t="s">
        <v>34</v>
      </c>
      <c r="E102" s="61" t="s">
        <v>20</v>
      </c>
      <c r="F102" s="67" t="s">
        <v>61</v>
      </c>
      <c r="G102" s="68"/>
      <c r="H102" s="68"/>
      <c r="I102" s="66">
        <v>7756680.8692067629</v>
      </c>
      <c r="J102" s="68"/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0</v>
      </c>
      <c r="Q102" s="66">
        <v>3225.0624932975952</v>
      </c>
      <c r="R102" s="66">
        <v>224481.32354663525</v>
      </c>
      <c r="S102" s="66">
        <v>224481.32354663525</v>
      </c>
      <c r="T102" s="66">
        <v>224481.32354663525</v>
      </c>
      <c r="U102" s="66">
        <v>224481.32354663525</v>
      </c>
      <c r="V102" s="66">
        <v>224481.32354663525</v>
      </c>
      <c r="W102" s="66">
        <v>224481.32354663525</v>
      </c>
      <c r="X102" s="66">
        <v>224481.32354663525</v>
      </c>
      <c r="Y102" s="66">
        <v>224481.32354663525</v>
      </c>
      <c r="Z102" s="66">
        <v>224481.32354663525</v>
      </c>
      <c r="AA102" s="66">
        <v>224481.32354663525</v>
      </c>
      <c r="AB102" s="66">
        <v>224481.32354663525</v>
      </c>
      <c r="AC102" s="66">
        <v>224481.32354663525</v>
      </c>
      <c r="AD102" s="66">
        <v>224481.32354663525</v>
      </c>
      <c r="AE102" s="66">
        <v>224481.32354663525</v>
      </c>
      <c r="AF102" s="66">
        <v>224481.32354663525</v>
      </c>
      <c r="AG102" s="66">
        <v>224481.32354663525</v>
      </c>
      <c r="AH102" s="66">
        <v>224481.32354663525</v>
      </c>
      <c r="AI102" s="66">
        <v>224481.32354663525</v>
      </c>
      <c r="AJ102" s="66">
        <v>224481.32354663525</v>
      </c>
      <c r="AK102" s="66">
        <v>223415.03725978872</v>
      </c>
      <c r="AL102" s="66">
        <v>222236.51031116888</v>
      </c>
      <c r="AM102" s="66">
        <v>222236.51031116888</v>
      </c>
      <c r="AN102" s="66">
        <v>222236.51031116888</v>
      </c>
      <c r="AO102" s="66">
        <v>222236.51031116888</v>
      </c>
      <c r="AP102" s="66">
        <v>221170.22402432235</v>
      </c>
      <c r="AQ102" s="66">
        <v>219991.69707570251</v>
      </c>
      <c r="AR102" s="66">
        <v>219991.69707570251</v>
      </c>
      <c r="AS102" s="66">
        <v>219991.69707570251</v>
      </c>
      <c r="AT102" s="66">
        <v>219991.69707570251</v>
      </c>
      <c r="AU102" s="66">
        <v>218925.41078885598</v>
      </c>
      <c r="AV102" s="66">
        <v>217746.88384023617</v>
      </c>
      <c r="AW102" s="66">
        <v>217746.88384023617</v>
      </c>
      <c r="AX102" s="66">
        <v>217746.88384023617</v>
      </c>
      <c r="AY102" s="66">
        <v>217746.88384023617</v>
      </c>
      <c r="AZ102" s="66">
        <v>184899.62234600016</v>
      </c>
      <c r="BA102" s="66">
        <v>0</v>
      </c>
      <c r="BB102" s="66">
        <v>0</v>
      </c>
      <c r="BC102" s="66">
        <v>0</v>
      </c>
      <c r="BD102" s="66">
        <v>0</v>
      </c>
      <c r="BE102" s="66">
        <v>0</v>
      </c>
      <c r="BF102" s="66">
        <v>0</v>
      </c>
      <c r="BG102" s="66">
        <v>0</v>
      </c>
      <c r="BH102" s="66">
        <v>0</v>
      </c>
      <c r="BI102" s="66">
        <v>0</v>
      </c>
      <c r="BJ102" s="66">
        <v>0</v>
      </c>
      <c r="BK102" s="66">
        <v>0</v>
      </c>
      <c r="BL102" s="66">
        <v>0</v>
      </c>
      <c r="BM102" s="66">
        <v>0</v>
      </c>
      <c r="BN102" s="66">
        <v>0</v>
      </c>
      <c r="BO102" s="66">
        <v>0</v>
      </c>
      <c r="BP102" s="66">
        <v>0</v>
      </c>
      <c r="BQ102" s="66">
        <v>0</v>
      </c>
      <c r="BR102" s="66">
        <v>0</v>
      </c>
      <c r="BS102" s="66">
        <v>0</v>
      </c>
      <c r="BU102" s="70">
        <v>0</v>
      </c>
    </row>
    <row r="104" spans="2:73" x14ac:dyDescent="0.3">
      <c r="B104" s="68" t="s">
        <v>35</v>
      </c>
      <c r="E104" s="61" t="s">
        <v>20</v>
      </c>
      <c r="F104" s="67" t="s">
        <v>61</v>
      </c>
      <c r="G104" s="68"/>
      <c r="H104" s="68"/>
      <c r="I104" s="66">
        <v>1291761.5478340306</v>
      </c>
      <c r="J104" s="68"/>
      <c r="K104" s="66">
        <v>0</v>
      </c>
      <c r="L104" s="66">
        <v>0</v>
      </c>
      <c r="M104" s="66">
        <v>0</v>
      </c>
      <c r="N104" s="66">
        <v>0</v>
      </c>
      <c r="O104" s="66">
        <v>0</v>
      </c>
      <c r="P104" s="66">
        <v>0</v>
      </c>
      <c r="Q104" s="66">
        <v>12433.190291241021</v>
      </c>
      <c r="R104" s="66">
        <v>37366.564921772195</v>
      </c>
      <c r="S104" s="66">
        <v>37366.564921772195</v>
      </c>
      <c r="T104" s="66">
        <v>37366.564921772195</v>
      </c>
      <c r="U104" s="66">
        <v>37366.564921772195</v>
      </c>
      <c r="V104" s="66">
        <v>37366.564921772195</v>
      </c>
      <c r="W104" s="66">
        <v>37366.564921772195</v>
      </c>
      <c r="X104" s="66">
        <v>37366.564921772195</v>
      </c>
      <c r="Y104" s="66">
        <v>37366.564921772195</v>
      </c>
      <c r="Z104" s="66">
        <v>37366.564921772195</v>
      </c>
      <c r="AA104" s="66">
        <v>37366.564921772195</v>
      </c>
      <c r="AB104" s="66">
        <v>37366.564921772195</v>
      </c>
      <c r="AC104" s="66">
        <v>37366.564921772195</v>
      </c>
      <c r="AD104" s="66">
        <v>37366.564921772195</v>
      </c>
      <c r="AE104" s="66">
        <v>37366.564921772195</v>
      </c>
      <c r="AF104" s="66">
        <v>37366.564921772195</v>
      </c>
      <c r="AG104" s="66">
        <v>37366.564921772195</v>
      </c>
      <c r="AH104" s="66">
        <v>37366.564921772195</v>
      </c>
      <c r="AI104" s="66">
        <v>37366.564921772195</v>
      </c>
      <c r="AJ104" s="66">
        <v>37366.564921772195</v>
      </c>
      <c r="AK104" s="66">
        <v>37189.073738393781</v>
      </c>
      <c r="AL104" s="66">
        <v>36992.899272554481</v>
      </c>
      <c r="AM104" s="66">
        <v>36992.899272554481</v>
      </c>
      <c r="AN104" s="66">
        <v>36992.899272554481</v>
      </c>
      <c r="AO104" s="66">
        <v>36992.899272554481</v>
      </c>
      <c r="AP104" s="66">
        <v>36815.408089176053</v>
      </c>
      <c r="AQ104" s="66">
        <v>36619.233623336753</v>
      </c>
      <c r="AR104" s="66">
        <v>36619.233623336753</v>
      </c>
      <c r="AS104" s="66">
        <v>36619.233623336753</v>
      </c>
      <c r="AT104" s="66">
        <v>36619.233623336753</v>
      </c>
      <c r="AU104" s="66">
        <v>36441.74243995834</v>
      </c>
      <c r="AV104" s="66">
        <v>36245.567974119032</v>
      </c>
      <c r="AW104" s="66">
        <v>36245.567974119032</v>
      </c>
      <c r="AX104" s="66">
        <v>36245.567974119032</v>
      </c>
      <c r="AY104" s="66">
        <v>36245.567974119032</v>
      </c>
      <c r="AZ104" s="66">
        <v>19486.596281548835</v>
      </c>
      <c r="BA104" s="66">
        <v>0</v>
      </c>
      <c r="BB104" s="66">
        <v>0</v>
      </c>
      <c r="BC104" s="66">
        <v>0</v>
      </c>
      <c r="BD104" s="66">
        <v>0</v>
      </c>
      <c r="BE104" s="66">
        <v>0</v>
      </c>
      <c r="BF104" s="66">
        <v>0</v>
      </c>
      <c r="BG104" s="66">
        <v>0</v>
      </c>
      <c r="BH104" s="66">
        <v>0</v>
      </c>
      <c r="BI104" s="66">
        <v>0</v>
      </c>
      <c r="BJ104" s="66">
        <v>0</v>
      </c>
      <c r="BK104" s="66">
        <v>0</v>
      </c>
      <c r="BL104" s="66">
        <v>0</v>
      </c>
      <c r="BM104" s="66">
        <v>0</v>
      </c>
      <c r="BN104" s="66">
        <v>0</v>
      </c>
      <c r="BO104" s="66">
        <v>0</v>
      </c>
      <c r="BP104" s="66">
        <v>0</v>
      </c>
      <c r="BQ104" s="66">
        <v>0</v>
      </c>
      <c r="BR104" s="66">
        <v>0</v>
      </c>
      <c r="BS104" s="66">
        <v>0</v>
      </c>
      <c r="BU104" s="70">
        <v>0</v>
      </c>
    </row>
    <row r="106" spans="2:73" x14ac:dyDescent="0.3">
      <c r="B106" s="68" t="s">
        <v>36</v>
      </c>
      <c r="E106" s="61" t="s">
        <v>20</v>
      </c>
      <c r="F106" s="67" t="s">
        <v>61</v>
      </c>
      <c r="G106" s="68"/>
      <c r="H106" s="68"/>
      <c r="I106" s="66">
        <v>5842898.0028955815</v>
      </c>
      <c r="J106" s="68"/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66">
        <v>0</v>
      </c>
      <c r="Q106" s="66">
        <v>0</v>
      </c>
      <c r="R106" s="66">
        <v>103616.00410276726</v>
      </c>
      <c r="S106" s="66">
        <v>169685.13791679151</v>
      </c>
      <c r="T106" s="66">
        <v>169685.13791679151</v>
      </c>
      <c r="U106" s="66">
        <v>169685.13791679151</v>
      </c>
      <c r="V106" s="66">
        <v>169685.13791679151</v>
      </c>
      <c r="W106" s="66">
        <v>169685.13791679151</v>
      </c>
      <c r="X106" s="66">
        <v>169685.13791679151</v>
      </c>
      <c r="Y106" s="66">
        <v>169685.13791679151</v>
      </c>
      <c r="Z106" s="66">
        <v>169685.13791679151</v>
      </c>
      <c r="AA106" s="66">
        <v>169685.13791679151</v>
      </c>
      <c r="AB106" s="66">
        <v>169685.13791679151</v>
      </c>
      <c r="AC106" s="66">
        <v>169685.13791679151</v>
      </c>
      <c r="AD106" s="66">
        <v>169685.13791679151</v>
      </c>
      <c r="AE106" s="66">
        <v>169685.13791679151</v>
      </c>
      <c r="AF106" s="66">
        <v>169685.13791679151</v>
      </c>
      <c r="AG106" s="66">
        <v>169685.13791679151</v>
      </c>
      <c r="AH106" s="66">
        <v>169685.13791679151</v>
      </c>
      <c r="AI106" s="66">
        <v>169685.13791679151</v>
      </c>
      <c r="AJ106" s="66">
        <v>169685.13791679151</v>
      </c>
      <c r="AK106" s="66">
        <v>169685.13791679151</v>
      </c>
      <c r="AL106" s="66">
        <v>167988.28653762362</v>
      </c>
      <c r="AM106" s="66">
        <v>167988.28653762362</v>
      </c>
      <c r="AN106" s="66">
        <v>167988.28653762362</v>
      </c>
      <c r="AO106" s="66">
        <v>167988.28653762362</v>
      </c>
      <c r="AP106" s="66">
        <v>167988.28653762362</v>
      </c>
      <c r="AQ106" s="66">
        <v>166291.43515845569</v>
      </c>
      <c r="AR106" s="66">
        <v>166291.43515845569</v>
      </c>
      <c r="AS106" s="66">
        <v>166291.43515845569</v>
      </c>
      <c r="AT106" s="66">
        <v>166291.43515845569</v>
      </c>
      <c r="AU106" s="66">
        <v>166291.43515845569</v>
      </c>
      <c r="AV106" s="66">
        <v>164594.58377928776</v>
      </c>
      <c r="AW106" s="66">
        <v>164594.58377928776</v>
      </c>
      <c r="AX106" s="66">
        <v>164594.58377928776</v>
      </c>
      <c r="AY106" s="66">
        <v>164594.58377928776</v>
      </c>
      <c r="AZ106" s="66">
        <v>164594.58377928776</v>
      </c>
      <c r="BA106" s="66">
        <v>20892.850996940349</v>
      </c>
      <c r="BB106" s="66">
        <v>0</v>
      </c>
      <c r="BC106" s="66">
        <v>0</v>
      </c>
      <c r="BD106" s="66">
        <v>0</v>
      </c>
      <c r="BE106" s="66">
        <v>0</v>
      </c>
      <c r="BF106" s="66">
        <v>0</v>
      </c>
      <c r="BG106" s="66">
        <v>0</v>
      </c>
      <c r="BH106" s="66">
        <v>0</v>
      </c>
      <c r="BI106" s="66">
        <v>0</v>
      </c>
      <c r="BJ106" s="66">
        <v>0</v>
      </c>
      <c r="BK106" s="66">
        <v>0</v>
      </c>
      <c r="BL106" s="66">
        <v>0</v>
      </c>
      <c r="BM106" s="66">
        <v>0</v>
      </c>
      <c r="BN106" s="66">
        <v>0</v>
      </c>
      <c r="BO106" s="66">
        <v>0</v>
      </c>
      <c r="BP106" s="66">
        <v>0</v>
      </c>
      <c r="BQ106" s="66">
        <v>0</v>
      </c>
      <c r="BR106" s="66">
        <v>0</v>
      </c>
      <c r="BS106" s="66">
        <v>0</v>
      </c>
      <c r="BU106" s="70">
        <v>0</v>
      </c>
    </row>
    <row r="108" spans="2:73" x14ac:dyDescent="0.3">
      <c r="B108" s="68" t="s">
        <v>37</v>
      </c>
      <c r="E108" s="61" t="s">
        <v>20</v>
      </c>
      <c r="F108" s="67" t="s">
        <v>61</v>
      </c>
      <c r="G108" s="68"/>
      <c r="H108" s="68"/>
      <c r="I108" s="66">
        <v>4294840.1694887634</v>
      </c>
      <c r="J108" s="68"/>
      <c r="K108" s="66">
        <v>0</v>
      </c>
      <c r="L108" s="66">
        <v>0</v>
      </c>
      <c r="M108" s="66">
        <v>0</v>
      </c>
      <c r="N108" s="66">
        <v>0</v>
      </c>
      <c r="O108" s="66">
        <v>0</v>
      </c>
      <c r="P108" s="66">
        <v>0</v>
      </c>
      <c r="Q108" s="66">
        <v>0</v>
      </c>
      <c r="R108" s="66">
        <v>26433.121274182566</v>
      </c>
      <c r="S108" s="66">
        <v>124531.799</v>
      </c>
      <c r="T108" s="66">
        <v>124531.799</v>
      </c>
      <c r="U108" s="66">
        <v>124531.799</v>
      </c>
      <c r="V108" s="66">
        <v>124531.799</v>
      </c>
      <c r="W108" s="66">
        <v>124531.799</v>
      </c>
      <c r="X108" s="66">
        <v>124531.799</v>
      </c>
      <c r="Y108" s="66">
        <v>124531.799</v>
      </c>
      <c r="Z108" s="66">
        <v>124531.799</v>
      </c>
      <c r="AA108" s="66">
        <v>124531.799</v>
      </c>
      <c r="AB108" s="66">
        <v>124531.799</v>
      </c>
      <c r="AC108" s="66">
        <v>124531.799</v>
      </c>
      <c r="AD108" s="66">
        <v>124531.799</v>
      </c>
      <c r="AE108" s="66">
        <v>124531.799</v>
      </c>
      <c r="AF108" s="66">
        <v>124531.799</v>
      </c>
      <c r="AG108" s="66">
        <v>124531.799</v>
      </c>
      <c r="AH108" s="66">
        <v>124531.799</v>
      </c>
      <c r="AI108" s="66">
        <v>124531.799</v>
      </c>
      <c r="AJ108" s="66">
        <v>124531.799</v>
      </c>
      <c r="AK108" s="66">
        <v>124531.799</v>
      </c>
      <c r="AL108" s="66">
        <v>123940.27295475002</v>
      </c>
      <c r="AM108" s="66">
        <v>123286.48101000002</v>
      </c>
      <c r="AN108" s="66">
        <v>123286.48101000002</v>
      </c>
      <c r="AO108" s="66">
        <v>123286.48101000002</v>
      </c>
      <c r="AP108" s="66">
        <v>123286.48101000002</v>
      </c>
      <c r="AQ108" s="66">
        <v>122694.95496475001</v>
      </c>
      <c r="AR108" s="66">
        <v>122041.16302000001</v>
      </c>
      <c r="AS108" s="66">
        <v>122041.16302000001</v>
      </c>
      <c r="AT108" s="66">
        <v>122041.16302000001</v>
      </c>
      <c r="AU108" s="66">
        <v>122041.16302000001</v>
      </c>
      <c r="AV108" s="66">
        <v>121449.63697475</v>
      </c>
      <c r="AW108" s="66">
        <v>120795.84503</v>
      </c>
      <c r="AX108" s="66">
        <v>120795.84503</v>
      </c>
      <c r="AY108" s="66">
        <v>120795.84503</v>
      </c>
      <c r="AZ108" s="66">
        <v>120795.84503</v>
      </c>
      <c r="BA108" s="66">
        <v>69724.046080329368</v>
      </c>
      <c r="BB108" s="66">
        <v>0</v>
      </c>
      <c r="BC108" s="66">
        <v>0</v>
      </c>
      <c r="BD108" s="66">
        <v>0</v>
      </c>
      <c r="BE108" s="66">
        <v>0</v>
      </c>
      <c r="BF108" s="66">
        <v>0</v>
      </c>
      <c r="BG108" s="66">
        <v>0</v>
      </c>
      <c r="BH108" s="66">
        <v>0</v>
      </c>
      <c r="BI108" s="66">
        <v>0</v>
      </c>
      <c r="BJ108" s="66">
        <v>0</v>
      </c>
      <c r="BK108" s="66">
        <v>0</v>
      </c>
      <c r="BL108" s="66">
        <v>0</v>
      </c>
      <c r="BM108" s="66">
        <v>0</v>
      </c>
      <c r="BN108" s="66">
        <v>0</v>
      </c>
      <c r="BO108" s="66">
        <v>0</v>
      </c>
      <c r="BP108" s="66">
        <v>0</v>
      </c>
      <c r="BQ108" s="66">
        <v>0</v>
      </c>
      <c r="BR108" s="66">
        <v>0</v>
      </c>
      <c r="BS108" s="66">
        <v>0</v>
      </c>
      <c r="BU108" s="70">
        <v>0</v>
      </c>
    </row>
    <row r="110" spans="2:73" x14ac:dyDescent="0.3">
      <c r="B110" s="68" t="s">
        <v>38</v>
      </c>
      <c r="E110" s="61" t="s">
        <v>20</v>
      </c>
      <c r="F110" s="67" t="s">
        <v>61</v>
      </c>
      <c r="G110" s="68"/>
      <c r="H110" s="68"/>
      <c r="I110" s="66">
        <v>3650416.3421764169</v>
      </c>
      <c r="J110" s="68"/>
      <c r="K110" s="66">
        <v>0</v>
      </c>
      <c r="L110" s="66">
        <v>0</v>
      </c>
      <c r="M110" s="66">
        <v>0</v>
      </c>
      <c r="N110" s="66">
        <v>0</v>
      </c>
      <c r="O110" s="66">
        <v>0</v>
      </c>
      <c r="P110" s="66">
        <v>0</v>
      </c>
      <c r="Q110" s="66">
        <v>0</v>
      </c>
      <c r="R110" s="66">
        <v>75978.8592189263</v>
      </c>
      <c r="S110" s="66">
        <v>105902.0688588101</v>
      </c>
      <c r="T110" s="66">
        <v>105902.0688588101</v>
      </c>
      <c r="U110" s="66">
        <v>105902.0688588101</v>
      </c>
      <c r="V110" s="66">
        <v>105902.0688588101</v>
      </c>
      <c r="W110" s="66">
        <v>105902.0688588101</v>
      </c>
      <c r="X110" s="66">
        <v>105902.0688588101</v>
      </c>
      <c r="Y110" s="66">
        <v>105902.0688588101</v>
      </c>
      <c r="Z110" s="66">
        <v>105902.0688588101</v>
      </c>
      <c r="AA110" s="66">
        <v>105902.0688588101</v>
      </c>
      <c r="AB110" s="66">
        <v>105902.0688588101</v>
      </c>
      <c r="AC110" s="66">
        <v>105902.0688588101</v>
      </c>
      <c r="AD110" s="66">
        <v>105902.0688588101</v>
      </c>
      <c r="AE110" s="66">
        <v>105902.0688588101</v>
      </c>
      <c r="AF110" s="66">
        <v>105902.0688588101</v>
      </c>
      <c r="AG110" s="66">
        <v>105902.0688588101</v>
      </c>
      <c r="AH110" s="66">
        <v>105902.0688588101</v>
      </c>
      <c r="AI110" s="66">
        <v>105902.0688588101</v>
      </c>
      <c r="AJ110" s="66">
        <v>105902.0688588101</v>
      </c>
      <c r="AK110" s="66">
        <v>105902.0688588101</v>
      </c>
      <c r="AL110" s="66">
        <v>104843.048170222</v>
      </c>
      <c r="AM110" s="66">
        <v>104843.048170222</v>
      </c>
      <c r="AN110" s="66">
        <v>104843.048170222</v>
      </c>
      <c r="AO110" s="66">
        <v>104843.048170222</v>
      </c>
      <c r="AP110" s="66">
        <v>104843.048170222</v>
      </c>
      <c r="AQ110" s="66">
        <v>103784.02748163389</v>
      </c>
      <c r="AR110" s="66">
        <v>103784.02748163389</v>
      </c>
      <c r="AS110" s="66">
        <v>103784.02748163389</v>
      </c>
      <c r="AT110" s="66">
        <v>103784.02748163389</v>
      </c>
      <c r="AU110" s="66">
        <v>103784.02748163389</v>
      </c>
      <c r="AV110" s="66">
        <v>102725.00679304579</v>
      </c>
      <c r="AW110" s="66">
        <v>102725.00679304579</v>
      </c>
      <c r="AX110" s="66">
        <v>102725.00679304579</v>
      </c>
      <c r="AY110" s="66">
        <v>102725.00679304579</v>
      </c>
      <c r="AZ110" s="66">
        <v>102725.00679304579</v>
      </c>
      <c r="BA110" s="66">
        <v>5537.7624155916556</v>
      </c>
      <c r="BB110" s="66">
        <v>0</v>
      </c>
      <c r="BC110" s="66">
        <v>0</v>
      </c>
      <c r="BD110" s="66">
        <v>0</v>
      </c>
      <c r="BE110" s="66">
        <v>0</v>
      </c>
      <c r="BF110" s="66">
        <v>0</v>
      </c>
      <c r="BG110" s="66">
        <v>0</v>
      </c>
      <c r="BH110" s="66">
        <v>0</v>
      </c>
      <c r="BI110" s="66">
        <v>0</v>
      </c>
      <c r="BJ110" s="66">
        <v>0</v>
      </c>
      <c r="BK110" s="66">
        <v>0</v>
      </c>
      <c r="BL110" s="66">
        <v>0</v>
      </c>
      <c r="BM110" s="66">
        <v>0</v>
      </c>
      <c r="BN110" s="66">
        <v>0</v>
      </c>
      <c r="BO110" s="66">
        <v>0</v>
      </c>
      <c r="BP110" s="66">
        <v>0</v>
      </c>
      <c r="BQ110" s="66">
        <v>0</v>
      </c>
      <c r="BR110" s="66">
        <v>0</v>
      </c>
      <c r="BS110" s="66">
        <v>0</v>
      </c>
      <c r="BU110" s="70">
        <v>0</v>
      </c>
    </row>
    <row r="112" spans="2:73" x14ac:dyDescent="0.3">
      <c r="B112" s="68" t="s">
        <v>39</v>
      </c>
      <c r="E112" s="61" t="s">
        <v>20</v>
      </c>
      <c r="F112" s="67" t="s">
        <v>61</v>
      </c>
      <c r="G112" s="68"/>
      <c r="H112" s="68"/>
      <c r="I112" s="66">
        <v>1348713.5828690513</v>
      </c>
      <c r="J112" s="68"/>
      <c r="K112" s="66">
        <v>0</v>
      </c>
      <c r="L112" s="66">
        <v>0</v>
      </c>
      <c r="M112" s="66">
        <v>0</v>
      </c>
      <c r="N112" s="66">
        <v>0</v>
      </c>
      <c r="O112" s="66">
        <v>0</v>
      </c>
      <c r="P112" s="66">
        <v>0</v>
      </c>
      <c r="Q112" s="66">
        <v>12981.352984464962</v>
      </c>
      <c r="R112" s="66">
        <v>39014.006679216851</v>
      </c>
      <c r="S112" s="66">
        <v>39014.006679216851</v>
      </c>
      <c r="T112" s="66">
        <v>39014.006679216851</v>
      </c>
      <c r="U112" s="66">
        <v>39014.006679216851</v>
      </c>
      <c r="V112" s="66">
        <v>39014.006679216851</v>
      </c>
      <c r="W112" s="66">
        <v>39014.006679216851</v>
      </c>
      <c r="X112" s="66">
        <v>39014.006679216851</v>
      </c>
      <c r="Y112" s="66">
        <v>39014.006679216851</v>
      </c>
      <c r="Z112" s="66">
        <v>39014.006679216851</v>
      </c>
      <c r="AA112" s="66">
        <v>39014.006679216851</v>
      </c>
      <c r="AB112" s="66">
        <v>39014.006679216851</v>
      </c>
      <c r="AC112" s="66">
        <v>39014.006679216851</v>
      </c>
      <c r="AD112" s="66">
        <v>39014.006679216851</v>
      </c>
      <c r="AE112" s="66">
        <v>39014.006679216851</v>
      </c>
      <c r="AF112" s="66">
        <v>39014.006679216851</v>
      </c>
      <c r="AG112" s="66">
        <v>39014.006679216851</v>
      </c>
      <c r="AH112" s="66">
        <v>39014.006679216851</v>
      </c>
      <c r="AI112" s="66">
        <v>39014.006679216851</v>
      </c>
      <c r="AJ112" s="66">
        <v>39014.006679216851</v>
      </c>
      <c r="AK112" s="66">
        <v>38828.690147490575</v>
      </c>
      <c r="AL112" s="66">
        <v>38623.866612424681</v>
      </c>
      <c r="AM112" s="66">
        <v>38623.866612424681</v>
      </c>
      <c r="AN112" s="66">
        <v>38623.866612424681</v>
      </c>
      <c r="AO112" s="66">
        <v>38623.866612424681</v>
      </c>
      <c r="AP112" s="66">
        <v>38438.550080698406</v>
      </c>
      <c r="AQ112" s="66">
        <v>38233.726545632511</v>
      </c>
      <c r="AR112" s="66">
        <v>38233.726545632511</v>
      </c>
      <c r="AS112" s="66">
        <v>38233.726545632511</v>
      </c>
      <c r="AT112" s="66">
        <v>38233.726545632511</v>
      </c>
      <c r="AU112" s="66">
        <v>38048.410013906236</v>
      </c>
      <c r="AV112" s="66">
        <v>37843.586478840341</v>
      </c>
      <c r="AW112" s="66">
        <v>37843.586478840341</v>
      </c>
      <c r="AX112" s="66">
        <v>37843.586478840341</v>
      </c>
      <c r="AY112" s="66">
        <v>37843.586478840341</v>
      </c>
      <c r="AZ112" s="66">
        <v>20345.734189780367</v>
      </c>
      <c r="BA112" s="66">
        <v>0</v>
      </c>
      <c r="BB112" s="66">
        <v>0</v>
      </c>
      <c r="BC112" s="66">
        <v>0</v>
      </c>
      <c r="BD112" s="66">
        <v>0</v>
      </c>
      <c r="BE112" s="66">
        <v>0</v>
      </c>
      <c r="BF112" s="66">
        <v>0</v>
      </c>
      <c r="BG112" s="66">
        <v>0</v>
      </c>
      <c r="BH112" s="66">
        <v>0</v>
      </c>
      <c r="BI112" s="66">
        <v>0</v>
      </c>
      <c r="BJ112" s="66">
        <v>0</v>
      </c>
      <c r="BK112" s="66">
        <v>0</v>
      </c>
      <c r="BL112" s="66">
        <v>0</v>
      </c>
      <c r="BM112" s="66">
        <v>0</v>
      </c>
      <c r="BN112" s="66">
        <v>0</v>
      </c>
      <c r="BO112" s="66">
        <v>0</v>
      </c>
      <c r="BP112" s="66">
        <v>0</v>
      </c>
      <c r="BQ112" s="66">
        <v>0</v>
      </c>
      <c r="BR112" s="66">
        <v>0</v>
      </c>
      <c r="BS112" s="66">
        <v>0</v>
      </c>
      <c r="BU112" s="70">
        <v>0</v>
      </c>
    </row>
    <row r="114" spans="2:73" x14ac:dyDescent="0.3">
      <c r="B114" s="68" t="s">
        <v>40</v>
      </c>
      <c r="E114" s="61" t="s">
        <v>20</v>
      </c>
      <c r="F114" s="67" t="s">
        <v>61</v>
      </c>
      <c r="G114" s="68"/>
      <c r="H114" s="68"/>
      <c r="I114" s="66">
        <v>993843.66719389299</v>
      </c>
      <c r="J114" s="68"/>
      <c r="K114" s="66">
        <v>0</v>
      </c>
      <c r="L114" s="66">
        <v>0</v>
      </c>
      <c r="M114" s="66">
        <v>0</v>
      </c>
      <c r="N114" s="66">
        <v>0</v>
      </c>
      <c r="O114" s="66">
        <v>0</v>
      </c>
      <c r="P114" s="66">
        <v>0</v>
      </c>
      <c r="Q114" s="66">
        <v>14110.567465102815</v>
      </c>
      <c r="R114" s="66">
        <v>28773.577786893649</v>
      </c>
      <c r="S114" s="66">
        <v>28773.577786893649</v>
      </c>
      <c r="T114" s="66">
        <v>28773.577786893649</v>
      </c>
      <c r="U114" s="66">
        <v>28773.577786893649</v>
      </c>
      <c r="V114" s="66">
        <v>28773.577786893649</v>
      </c>
      <c r="W114" s="66">
        <v>28773.577786893649</v>
      </c>
      <c r="X114" s="66">
        <v>28773.577786893649</v>
      </c>
      <c r="Y114" s="66">
        <v>28773.577786893649</v>
      </c>
      <c r="Z114" s="66">
        <v>28773.577786893649</v>
      </c>
      <c r="AA114" s="66">
        <v>28773.577786893649</v>
      </c>
      <c r="AB114" s="66">
        <v>28773.577786893649</v>
      </c>
      <c r="AC114" s="66">
        <v>28773.577786893649</v>
      </c>
      <c r="AD114" s="66">
        <v>28773.577786893649</v>
      </c>
      <c r="AE114" s="66">
        <v>28773.577786893649</v>
      </c>
      <c r="AF114" s="66">
        <v>28773.577786893649</v>
      </c>
      <c r="AG114" s="66">
        <v>28773.577786893649</v>
      </c>
      <c r="AH114" s="66">
        <v>28773.577786893649</v>
      </c>
      <c r="AI114" s="66">
        <v>28773.577786893649</v>
      </c>
      <c r="AJ114" s="66">
        <v>28773.577786893649</v>
      </c>
      <c r="AK114" s="66">
        <v>28485.842009024713</v>
      </c>
      <c r="AL114" s="66">
        <v>28485.842009024713</v>
      </c>
      <c r="AM114" s="66">
        <v>28485.842009024713</v>
      </c>
      <c r="AN114" s="66">
        <v>28485.842009024713</v>
      </c>
      <c r="AO114" s="66">
        <v>28485.842009024713</v>
      </c>
      <c r="AP114" s="66">
        <v>28198.106231155776</v>
      </c>
      <c r="AQ114" s="66">
        <v>28198.106231155776</v>
      </c>
      <c r="AR114" s="66">
        <v>28198.106231155776</v>
      </c>
      <c r="AS114" s="66">
        <v>28198.106231155776</v>
      </c>
      <c r="AT114" s="66">
        <v>28198.106231155776</v>
      </c>
      <c r="AU114" s="66">
        <v>27910.37045328684</v>
      </c>
      <c r="AV114" s="66">
        <v>27910.37045328684</v>
      </c>
      <c r="AW114" s="66">
        <v>27910.37045328684</v>
      </c>
      <c r="AX114" s="66">
        <v>27910.37045328684</v>
      </c>
      <c r="AY114" s="66">
        <v>27910.37045328684</v>
      </c>
      <c r="AZ114" s="66">
        <v>10063.528310474368</v>
      </c>
      <c r="BA114" s="66">
        <v>0</v>
      </c>
      <c r="BB114" s="66">
        <v>0</v>
      </c>
      <c r="BC114" s="66">
        <v>0</v>
      </c>
      <c r="BD114" s="66">
        <v>0</v>
      </c>
      <c r="BE114" s="66">
        <v>0</v>
      </c>
      <c r="BF114" s="66">
        <v>0</v>
      </c>
      <c r="BG114" s="66">
        <v>0</v>
      </c>
      <c r="BH114" s="66">
        <v>0</v>
      </c>
      <c r="BI114" s="66">
        <v>0</v>
      </c>
      <c r="BJ114" s="66">
        <v>0</v>
      </c>
      <c r="BK114" s="66">
        <v>0</v>
      </c>
      <c r="BL114" s="66">
        <v>0</v>
      </c>
      <c r="BM114" s="66">
        <v>0</v>
      </c>
      <c r="BN114" s="66">
        <v>0</v>
      </c>
      <c r="BO114" s="66">
        <v>0</v>
      </c>
      <c r="BP114" s="66">
        <v>0</v>
      </c>
      <c r="BQ114" s="66">
        <v>0</v>
      </c>
      <c r="BR114" s="66">
        <v>0</v>
      </c>
      <c r="BS114" s="66">
        <v>0</v>
      </c>
      <c r="BU114" s="70">
        <v>0</v>
      </c>
    </row>
    <row r="116" spans="2:73" x14ac:dyDescent="0.3">
      <c r="B116" s="68" t="s">
        <v>41</v>
      </c>
      <c r="E116" s="61" t="s">
        <v>20</v>
      </c>
      <c r="F116" s="67" t="s">
        <v>61</v>
      </c>
      <c r="G116" s="68"/>
      <c r="H116" s="68"/>
      <c r="I116" s="66">
        <v>1998121.1593227736</v>
      </c>
      <c r="J116" s="68"/>
      <c r="K116" s="66">
        <v>0</v>
      </c>
      <c r="L116" s="66">
        <v>0</v>
      </c>
      <c r="M116" s="66">
        <v>0</v>
      </c>
      <c r="N116" s="66">
        <v>0</v>
      </c>
      <c r="O116" s="66">
        <v>0</v>
      </c>
      <c r="P116" s="66">
        <v>0</v>
      </c>
      <c r="Q116" s="66">
        <v>0</v>
      </c>
      <c r="R116" s="66">
        <v>0</v>
      </c>
      <c r="S116" s="66">
        <v>0</v>
      </c>
      <c r="T116" s="66">
        <v>41589.089015418445</v>
      </c>
      <c r="U116" s="66">
        <v>57968.36928013392</v>
      </c>
      <c r="V116" s="66">
        <v>57968.36928013392</v>
      </c>
      <c r="W116" s="66">
        <v>57968.36928013392</v>
      </c>
      <c r="X116" s="66">
        <v>57968.36928013392</v>
      </c>
      <c r="Y116" s="66">
        <v>57968.36928013392</v>
      </c>
      <c r="Z116" s="66">
        <v>57968.36928013392</v>
      </c>
      <c r="AA116" s="66">
        <v>57968.36928013392</v>
      </c>
      <c r="AB116" s="66">
        <v>57968.36928013392</v>
      </c>
      <c r="AC116" s="66">
        <v>57968.36928013392</v>
      </c>
      <c r="AD116" s="66">
        <v>57968.36928013392</v>
      </c>
      <c r="AE116" s="66">
        <v>57968.36928013392</v>
      </c>
      <c r="AF116" s="66">
        <v>57968.36928013392</v>
      </c>
      <c r="AG116" s="66">
        <v>57968.36928013392</v>
      </c>
      <c r="AH116" s="66">
        <v>57968.36928013392</v>
      </c>
      <c r="AI116" s="66">
        <v>57968.36928013392</v>
      </c>
      <c r="AJ116" s="66">
        <v>57968.36928013392</v>
      </c>
      <c r="AK116" s="66">
        <v>57968.36928013392</v>
      </c>
      <c r="AL116" s="66">
        <v>57968.36928013392</v>
      </c>
      <c r="AM116" s="66">
        <v>57968.36928013392</v>
      </c>
      <c r="AN116" s="66">
        <v>57388.685587332584</v>
      </c>
      <c r="AO116" s="66">
        <v>57388.685587332584</v>
      </c>
      <c r="AP116" s="66">
        <v>57388.685587332584</v>
      </c>
      <c r="AQ116" s="66">
        <v>57388.685587332584</v>
      </c>
      <c r="AR116" s="66">
        <v>57388.685587332584</v>
      </c>
      <c r="AS116" s="66">
        <v>56809.00189453124</v>
      </c>
      <c r="AT116" s="66">
        <v>56809.00189453124</v>
      </c>
      <c r="AU116" s="66">
        <v>56809.00189453124</v>
      </c>
      <c r="AV116" s="66">
        <v>56809.00189453124</v>
      </c>
      <c r="AW116" s="66">
        <v>56809.00189453124</v>
      </c>
      <c r="AX116" s="66">
        <v>56229.318201729911</v>
      </c>
      <c r="AY116" s="66">
        <v>56229.318201729911</v>
      </c>
      <c r="AZ116" s="66">
        <v>56229.318201729911</v>
      </c>
      <c r="BA116" s="66">
        <v>56229.318201729911</v>
      </c>
      <c r="BB116" s="66">
        <v>56229.318201729911</v>
      </c>
      <c r="BC116" s="66">
        <v>2998.0255668420227</v>
      </c>
      <c r="BD116" s="66">
        <v>0</v>
      </c>
      <c r="BE116" s="66">
        <v>0</v>
      </c>
      <c r="BF116" s="66">
        <v>0</v>
      </c>
      <c r="BG116" s="66">
        <v>0</v>
      </c>
      <c r="BH116" s="66">
        <v>0</v>
      </c>
      <c r="BI116" s="66">
        <v>0</v>
      </c>
      <c r="BJ116" s="66">
        <v>0</v>
      </c>
      <c r="BK116" s="66">
        <v>0</v>
      </c>
      <c r="BL116" s="66">
        <v>0</v>
      </c>
      <c r="BM116" s="66">
        <v>0</v>
      </c>
      <c r="BN116" s="66">
        <v>0</v>
      </c>
      <c r="BO116" s="66">
        <v>0</v>
      </c>
      <c r="BP116" s="66">
        <v>0</v>
      </c>
      <c r="BQ116" s="66">
        <v>0</v>
      </c>
      <c r="BR116" s="66">
        <v>0</v>
      </c>
      <c r="BS116" s="66">
        <v>0</v>
      </c>
      <c r="BU116" s="70">
        <v>0</v>
      </c>
    </row>
    <row r="118" spans="2:73" x14ac:dyDescent="0.3">
      <c r="B118" s="68" t="s">
        <v>42</v>
      </c>
      <c r="E118" s="61" t="s">
        <v>20</v>
      </c>
      <c r="F118" s="67" t="s">
        <v>61</v>
      </c>
      <c r="G118" s="68"/>
      <c r="H118" s="68"/>
      <c r="I118" s="66">
        <v>2850238.2239288711</v>
      </c>
      <c r="J118" s="68"/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1137.7304598560668</v>
      </c>
      <c r="Q118" s="66">
        <v>77692.328115152923</v>
      </c>
      <c r="R118" s="66">
        <v>77016.236997696222</v>
      </c>
      <c r="S118" s="66">
        <v>76746.723356065937</v>
      </c>
      <c r="T118" s="66">
        <v>76478.536838857661</v>
      </c>
      <c r="U118" s="66">
        <v>76211.096159618319</v>
      </c>
      <c r="V118" s="66">
        <v>75944.590703774549</v>
      </c>
      <c r="W118" s="66">
        <v>75678.82722323334</v>
      </c>
      <c r="X118" s="66">
        <v>75414.372400774751</v>
      </c>
      <c r="Y118" s="66">
        <v>75150.653038285265</v>
      </c>
      <c r="Z118" s="66">
        <v>74887.855885978512</v>
      </c>
      <c r="AA118" s="66">
        <v>74625.790384721709</v>
      </c>
      <c r="AB118" s="66">
        <v>74365.015332158975</v>
      </c>
      <c r="AC118" s="66">
        <v>74104.965505970729</v>
      </c>
      <c r="AD118" s="66">
        <v>73845.825057825336</v>
      </c>
      <c r="AE118" s="66">
        <v>73587.406080134679</v>
      </c>
      <c r="AF118" s="66">
        <v>73330.259595124982</v>
      </c>
      <c r="AG118" s="66">
        <v>73073.828245290992</v>
      </c>
      <c r="AH118" s="66">
        <v>72818.293619913456</v>
      </c>
      <c r="AI118" s="66">
        <v>72563.470426053784</v>
      </c>
      <c r="AJ118" s="66">
        <v>72309.902018711844</v>
      </c>
      <c r="AK118" s="66">
        <v>72057.038795761298</v>
      </c>
      <c r="AL118" s="66">
        <v>71805.059819749789</v>
      </c>
      <c r="AM118" s="66">
        <v>71553.782376006624</v>
      </c>
      <c r="AN118" s="66">
        <v>71303.742258991202</v>
      </c>
      <c r="AO118" s="66">
        <v>71054.39751404358</v>
      </c>
      <c r="AP118" s="66">
        <v>70805.924712136606</v>
      </c>
      <c r="AQ118" s="66">
        <v>70558.143680991998</v>
      </c>
      <c r="AR118" s="66">
        <v>70311.582759730314</v>
      </c>
      <c r="AS118" s="66">
        <v>70125.171066928597</v>
      </c>
      <c r="AT118" s="66">
        <v>69600.531444384629</v>
      </c>
      <c r="AU118" s="66">
        <v>68506.249148329312</v>
      </c>
      <c r="AV118" s="66">
        <v>67790.10412578356</v>
      </c>
      <c r="AW118" s="66">
        <v>67077.529718291698</v>
      </c>
      <c r="AX118" s="66">
        <v>66374.337141279568</v>
      </c>
      <c r="AY118" s="66">
        <v>65674.651743483482</v>
      </c>
      <c r="AZ118" s="66">
        <v>64984.855993415651</v>
      </c>
      <c r="BA118" s="66">
        <v>64298.491072219316</v>
      </c>
      <c r="BB118" s="66">
        <v>63621.203064610978</v>
      </c>
      <c r="BC118" s="66">
        <v>62947.284710794615</v>
      </c>
      <c r="BD118" s="66">
        <v>52804.435336737995</v>
      </c>
      <c r="BE118" s="66">
        <v>0</v>
      </c>
      <c r="BF118" s="66">
        <v>0</v>
      </c>
      <c r="BG118" s="66">
        <v>0</v>
      </c>
      <c r="BH118" s="66">
        <v>0</v>
      </c>
      <c r="BI118" s="66">
        <v>0</v>
      </c>
      <c r="BJ118" s="66">
        <v>0</v>
      </c>
      <c r="BK118" s="66">
        <v>0</v>
      </c>
      <c r="BL118" s="66">
        <v>0</v>
      </c>
      <c r="BM118" s="66">
        <v>0</v>
      </c>
      <c r="BN118" s="66">
        <v>0</v>
      </c>
      <c r="BO118" s="66">
        <v>0</v>
      </c>
      <c r="BP118" s="66">
        <v>0</v>
      </c>
      <c r="BQ118" s="66">
        <v>0</v>
      </c>
      <c r="BR118" s="66">
        <v>0</v>
      </c>
      <c r="BS118" s="66">
        <v>0</v>
      </c>
      <c r="BU118" s="70">
        <v>0</v>
      </c>
    </row>
    <row r="120" spans="2:73" x14ac:dyDescent="0.3">
      <c r="B120" s="68" t="s">
        <v>43</v>
      </c>
      <c r="E120" s="61" t="s">
        <v>20</v>
      </c>
      <c r="F120" s="67" t="s">
        <v>61</v>
      </c>
      <c r="G120" s="68"/>
      <c r="H120" s="68"/>
      <c r="I120" s="66">
        <v>1254640.9812958578</v>
      </c>
      <c r="J120" s="68"/>
      <c r="K120" s="66">
        <v>0</v>
      </c>
      <c r="L120" s="66">
        <v>0</v>
      </c>
      <c r="M120" s="66">
        <v>0</v>
      </c>
      <c r="N120" s="66">
        <v>0</v>
      </c>
      <c r="O120" s="66">
        <v>0</v>
      </c>
      <c r="P120" s="66">
        <v>0.48761253805266336</v>
      </c>
      <c r="Q120" s="66">
        <v>34096.795987640566</v>
      </c>
      <c r="R120" s="66">
        <v>33800.080192654881</v>
      </c>
      <c r="S120" s="66">
        <v>33681.798865817393</v>
      </c>
      <c r="T120" s="66">
        <v>33564.099973459146</v>
      </c>
      <c r="U120" s="66">
        <v>33446.728406664231</v>
      </c>
      <c r="V120" s="66">
        <v>33329.767280926964</v>
      </c>
      <c r="W120" s="66">
        <v>33213.131785546415</v>
      </c>
      <c r="X120" s="66">
        <v>33097.070620331317</v>
      </c>
      <c r="Y120" s="66">
        <v>32981.332226091581</v>
      </c>
      <c r="Z120" s="66">
        <v>32865.998561806795</v>
      </c>
      <c r="AA120" s="66">
        <v>32750.985996878793</v>
      </c>
      <c r="AB120" s="66">
        <v>32636.539770570336</v>
      </c>
      <c r="AC120" s="66">
        <v>32522.411824024311</v>
      </c>
      <c r="AD120" s="66">
        <v>32408.682975797976</v>
      </c>
      <c r="AE120" s="66">
        <v>32295.270758975312</v>
      </c>
      <c r="AF120" s="66">
        <v>32182.417000425063</v>
      </c>
      <c r="AG120" s="66">
        <v>32069.877092917515</v>
      </c>
      <c r="AH120" s="66">
        <v>31957.73073045606</v>
      </c>
      <c r="AI120" s="66">
        <v>31845.896593614736</v>
      </c>
      <c r="AJ120" s="66">
        <v>31734.613144350158</v>
      </c>
      <c r="AK120" s="66">
        <v>31623.639179032212</v>
      </c>
      <c r="AL120" s="66">
        <v>31513.053282758068</v>
      </c>
      <c r="AM120" s="66">
        <v>31402.775267624987</v>
      </c>
      <c r="AN120" s="66">
        <v>31293.040277498745</v>
      </c>
      <c r="AO120" s="66">
        <v>31183.610464989237</v>
      </c>
      <c r="AP120" s="66">
        <v>31074.563321717345</v>
      </c>
      <c r="AQ120" s="66">
        <v>30965.819775558932</v>
      </c>
      <c r="AR120" s="66">
        <v>30857.611698458655</v>
      </c>
      <c r="AS120" s="66">
        <v>30775.801285341018</v>
      </c>
      <c r="AT120" s="66">
        <v>30574.73250027364</v>
      </c>
      <c r="AU120" s="66">
        <v>30079.793605730949</v>
      </c>
      <c r="AV120" s="66">
        <v>29779.78472885436</v>
      </c>
      <c r="AW120" s="66">
        <v>29452.570405159058</v>
      </c>
      <c r="AX120" s="66">
        <v>29158.047014549942</v>
      </c>
      <c r="AY120" s="66">
        <v>28836.691042005918</v>
      </c>
      <c r="AZ120" s="66">
        <v>28547.850933810914</v>
      </c>
      <c r="BA120" s="66">
        <v>28232.539860268531</v>
      </c>
      <c r="BB120" s="66">
        <v>27948.995574476186</v>
      </c>
      <c r="BC120" s="66">
        <v>27639.343097142668</v>
      </c>
      <c r="BD120" s="66">
        <v>27219.000579118707</v>
      </c>
      <c r="BE120" s="66">
        <v>0</v>
      </c>
      <c r="BF120" s="66">
        <v>0</v>
      </c>
      <c r="BG120" s="66">
        <v>0</v>
      </c>
      <c r="BH120" s="66">
        <v>0</v>
      </c>
      <c r="BI120" s="66">
        <v>0</v>
      </c>
      <c r="BJ120" s="66">
        <v>0</v>
      </c>
      <c r="BK120" s="66">
        <v>0</v>
      </c>
      <c r="BL120" s="66">
        <v>0</v>
      </c>
      <c r="BM120" s="66">
        <v>0</v>
      </c>
      <c r="BN120" s="66">
        <v>0</v>
      </c>
      <c r="BO120" s="66">
        <v>0</v>
      </c>
      <c r="BP120" s="66">
        <v>0</v>
      </c>
      <c r="BQ120" s="66">
        <v>0</v>
      </c>
      <c r="BR120" s="66">
        <v>0</v>
      </c>
      <c r="BS120" s="66">
        <v>0</v>
      </c>
      <c r="BU120" s="70">
        <v>0</v>
      </c>
    </row>
    <row r="122" spans="2:73" x14ac:dyDescent="0.3">
      <c r="B122" s="68" t="s">
        <v>44</v>
      </c>
      <c r="E122" s="61" t="s">
        <v>20</v>
      </c>
      <c r="F122" s="67" t="s">
        <v>61</v>
      </c>
      <c r="G122" s="68"/>
      <c r="H122" s="68"/>
      <c r="I122" s="66">
        <v>1293207.507297544</v>
      </c>
      <c r="J122" s="68"/>
      <c r="K122" s="66">
        <v>0</v>
      </c>
      <c r="L122" s="66">
        <v>0</v>
      </c>
      <c r="M122" s="66">
        <v>0</v>
      </c>
      <c r="N122" s="66">
        <v>0</v>
      </c>
      <c r="O122" s="66">
        <v>0</v>
      </c>
      <c r="P122" s="66">
        <v>0.50260130528401359</v>
      </c>
      <c r="Q122" s="66">
        <v>35144.900575833883</v>
      </c>
      <c r="R122" s="66">
        <v>34839.06400638519</v>
      </c>
      <c r="S122" s="66">
        <v>34717.146818823414</v>
      </c>
      <c r="T122" s="66">
        <v>34595.829969248582</v>
      </c>
      <c r="U122" s="66">
        <v>34474.850506928065</v>
      </c>
      <c r="V122" s="66">
        <v>34354.2941022511</v>
      </c>
      <c r="W122" s="66">
        <v>34234.073337512717</v>
      </c>
      <c r="X122" s="66">
        <v>34114.444557328257</v>
      </c>
      <c r="Y122" s="66">
        <v>33995.148469806234</v>
      </c>
      <c r="Z122" s="66">
        <v>33876.269553270948</v>
      </c>
      <c r="AA122" s="66">
        <v>33757.721606395484</v>
      </c>
      <c r="AB122" s="66">
        <v>33639.757406875149</v>
      </c>
      <c r="AC122" s="66">
        <v>33522.121270748525</v>
      </c>
      <c r="AD122" s="66">
        <v>33404.896500862</v>
      </c>
      <c r="AE122" s="66">
        <v>33287.998095341369</v>
      </c>
      <c r="AF122" s="66">
        <v>33171.675314594009</v>
      </c>
      <c r="AG122" s="66">
        <v>33055.676032385796</v>
      </c>
      <c r="AH122" s="66">
        <v>32940.082392441509</v>
      </c>
      <c r="AI122" s="66">
        <v>32824.810575649761</v>
      </c>
      <c r="AJ122" s="66">
        <v>32710.106374071496</v>
      </c>
      <c r="AK122" s="66">
        <v>32595.721169695727</v>
      </c>
      <c r="AL122" s="66">
        <v>32481.735963254247</v>
      </c>
      <c r="AM122" s="66">
        <v>32368.068101940906</v>
      </c>
      <c r="AN122" s="66">
        <v>32254.959957730676</v>
      </c>
      <c r="AO122" s="66">
        <v>32142.166372020365</v>
      </c>
      <c r="AP122" s="66">
        <v>32029.767218453024</v>
      </c>
      <c r="AQ122" s="66">
        <v>31917.680994299099</v>
      </c>
      <c r="AR122" s="66">
        <v>31806.146699036581</v>
      </c>
      <c r="AS122" s="66">
        <v>31721.821508008972</v>
      </c>
      <c r="AT122" s="66">
        <v>31514.572050826599</v>
      </c>
      <c r="AU122" s="66">
        <v>31004.41918349791</v>
      </c>
      <c r="AV122" s="66">
        <v>30695.188305807314</v>
      </c>
      <c r="AW122" s="66">
        <v>30357.915710533885</v>
      </c>
      <c r="AX122" s="66">
        <v>30054.338937984146</v>
      </c>
      <c r="AY122" s="66">
        <v>29723.104774263778</v>
      </c>
      <c r="AZ122" s="66">
        <v>29425.385983075714</v>
      </c>
      <c r="BA122" s="66">
        <v>29100.382533070515</v>
      </c>
      <c r="BB122" s="66">
        <v>28808.122353063281</v>
      </c>
      <c r="BC122" s="66">
        <v>28488.951439382945</v>
      </c>
      <c r="BD122" s="66">
        <v>28055.68797353992</v>
      </c>
      <c r="BE122" s="66">
        <v>0</v>
      </c>
      <c r="BF122" s="66">
        <v>0</v>
      </c>
      <c r="BG122" s="66">
        <v>0</v>
      </c>
      <c r="BH122" s="66">
        <v>0</v>
      </c>
      <c r="BI122" s="66">
        <v>0</v>
      </c>
      <c r="BJ122" s="66">
        <v>0</v>
      </c>
      <c r="BK122" s="66">
        <v>0</v>
      </c>
      <c r="BL122" s="66">
        <v>0</v>
      </c>
      <c r="BM122" s="66">
        <v>0</v>
      </c>
      <c r="BN122" s="66">
        <v>0</v>
      </c>
      <c r="BO122" s="66">
        <v>0</v>
      </c>
      <c r="BP122" s="66">
        <v>0</v>
      </c>
      <c r="BQ122" s="66">
        <v>0</v>
      </c>
      <c r="BR122" s="66">
        <v>0</v>
      </c>
      <c r="BS122" s="66">
        <v>0</v>
      </c>
      <c r="BU122" s="70">
        <v>0</v>
      </c>
    </row>
    <row r="124" spans="2:73" x14ac:dyDescent="0.3">
      <c r="B124" s="68" t="s">
        <v>47</v>
      </c>
      <c r="E124" s="61" t="s">
        <v>20</v>
      </c>
      <c r="F124" s="67" t="s">
        <v>61</v>
      </c>
      <c r="G124" s="68"/>
      <c r="H124" s="68"/>
      <c r="I124" s="66">
        <v>0</v>
      </c>
      <c r="J124" s="68"/>
      <c r="K124" s="66">
        <v>0</v>
      </c>
      <c r="L124" s="66">
        <v>0</v>
      </c>
      <c r="M124" s="66">
        <v>0</v>
      </c>
      <c r="N124" s="66">
        <v>0</v>
      </c>
      <c r="O124" s="66">
        <v>0</v>
      </c>
      <c r="P124" s="66">
        <v>0</v>
      </c>
      <c r="Q124" s="66">
        <v>0</v>
      </c>
      <c r="R124" s="66">
        <v>0</v>
      </c>
      <c r="S124" s="66">
        <v>0</v>
      </c>
      <c r="T124" s="66">
        <v>0</v>
      </c>
      <c r="U124" s="66">
        <v>0</v>
      </c>
      <c r="V124" s="66">
        <v>0</v>
      </c>
      <c r="W124" s="66">
        <v>0</v>
      </c>
      <c r="X124" s="66">
        <v>0</v>
      </c>
      <c r="Y124" s="66">
        <v>0</v>
      </c>
      <c r="Z124" s="66">
        <v>0</v>
      </c>
      <c r="AA124" s="66">
        <v>0</v>
      </c>
      <c r="AB124" s="66">
        <v>0</v>
      </c>
      <c r="AC124" s="66">
        <v>0</v>
      </c>
      <c r="AD124" s="66">
        <v>0</v>
      </c>
      <c r="AE124" s="66">
        <v>0</v>
      </c>
      <c r="AF124" s="66">
        <v>0</v>
      </c>
      <c r="AG124" s="66">
        <v>0</v>
      </c>
      <c r="AH124" s="66">
        <v>0</v>
      </c>
      <c r="AI124" s="66">
        <v>0</v>
      </c>
      <c r="AJ124" s="66">
        <v>0</v>
      </c>
      <c r="AK124" s="66">
        <v>0</v>
      </c>
      <c r="AL124" s="66">
        <v>0</v>
      </c>
      <c r="AM124" s="66">
        <v>0</v>
      </c>
      <c r="AN124" s="66">
        <v>0</v>
      </c>
      <c r="AO124" s="66">
        <v>0</v>
      </c>
      <c r="AP124" s="66">
        <v>0</v>
      </c>
      <c r="AQ124" s="66">
        <v>0</v>
      </c>
      <c r="AR124" s="66">
        <v>0</v>
      </c>
      <c r="AS124" s="66">
        <v>0</v>
      </c>
      <c r="AT124" s="66">
        <v>0</v>
      </c>
      <c r="AU124" s="66">
        <v>0</v>
      </c>
      <c r="AV124" s="66">
        <v>0</v>
      </c>
      <c r="AW124" s="66">
        <v>0</v>
      </c>
      <c r="AX124" s="66">
        <v>0</v>
      </c>
      <c r="AY124" s="66">
        <v>0</v>
      </c>
      <c r="AZ124" s="66">
        <v>0</v>
      </c>
      <c r="BA124" s="66">
        <v>0</v>
      </c>
      <c r="BB124" s="66">
        <v>0</v>
      </c>
      <c r="BC124" s="66">
        <v>0</v>
      </c>
      <c r="BD124" s="66">
        <v>0</v>
      </c>
      <c r="BE124" s="66">
        <v>0</v>
      </c>
      <c r="BF124" s="66">
        <v>0</v>
      </c>
      <c r="BG124" s="66">
        <v>0</v>
      </c>
      <c r="BH124" s="66">
        <v>0</v>
      </c>
      <c r="BI124" s="66">
        <v>0</v>
      </c>
      <c r="BJ124" s="66">
        <v>0</v>
      </c>
      <c r="BK124" s="66">
        <v>0</v>
      </c>
      <c r="BL124" s="66">
        <v>0</v>
      </c>
      <c r="BM124" s="66">
        <v>0</v>
      </c>
      <c r="BN124" s="66">
        <v>0</v>
      </c>
      <c r="BO124" s="66">
        <v>0</v>
      </c>
      <c r="BP124" s="66">
        <v>0</v>
      </c>
      <c r="BQ124" s="66">
        <v>0</v>
      </c>
      <c r="BR124" s="66">
        <v>0</v>
      </c>
      <c r="BS124" s="66">
        <v>0</v>
      </c>
      <c r="BU124" s="70">
        <v>0</v>
      </c>
    </row>
    <row r="126" spans="2:73" x14ac:dyDescent="0.3">
      <c r="B126" s="68" t="s">
        <v>48</v>
      </c>
      <c r="E126" s="61" t="s">
        <v>20</v>
      </c>
      <c r="F126" s="67" t="s">
        <v>61</v>
      </c>
      <c r="G126" s="68"/>
      <c r="H126" s="68"/>
      <c r="I126" s="66">
        <v>0</v>
      </c>
      <c r="J126" s="68"/>
      <c r="K126" s="66">
        <v>0</v>
      </c>
      <c r="L126" s="66">
        <v>0</v>
      </c>
      <c r="M126" s="66">
        <v>0</v>
      </c>
      <c r="N126" s="66">
        <v>0</v>
      </c>
      <c r="O126" s="66">
        <v>0</v>
      </c>
      <c r="P126" s="66">
        <v>0</v>
      </c>
      <c r="Q126" s="66">
        <v>0</v>
      </c>
      <c r="R126" s="66">
        <v>0</v>
      </c>
      <c r="S126" s="66">
        <v>0</v>
      </c>
      <c r="T126" s="66">
        <v>0</v>
      </c>
      <c r="U126" s="66">
        <v>0</v>
      </c>
      <c r="V126" s="66">
        <v>0</v>
      </c>
      <c r="W126" s="66">
        <v>0</v>
      </c>
      <c r="X126" s="66">
        <v>0</v>
      </c>
      <c r="Y126" s="66">
        <v>0</v>
      </c>
      <c r="Z126" s="66">
        <v>0</v>
      </c>
      <c r="AA126" s="66"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</v>
      </c>
      <c r="AG126" s="66">
        <v>0</v>
      </c>
      <c r="AH126" s="66">
        <v>0</v>
      </c>
      <c r="AI126" s="66">
        <v>0</v>
      </c>
      <c r="AJ126" s="66">
        <v>0</v>
      </c>
      <c r="AK126" s="66">
        <v>0</v>
      </c>
      <c r="AL126" s="66">
        <v>0</v>
      </c>
      <c r="AM126" s="66">
        <v>0</v>
      </c>
      <c r="AN126" s="66">
        <v>0</v>
      </c>
      <c r="AO126" s="66">
        <v>0</v>
      </c>
      <c r="AP126" s="66">
        <v>0</v>
      </c>
      <c r="AQ126" s="66">
        <v>0</v>
      </c>
      <c r="AR126" s="66">
        <v>0</v>
      </c>
      <c r="AS126" s="66">
        <v>0</v>
      </c>
      <c r="AT126" s="66">
        <v>0</v>
      </c>
      <c r="AU126" s="66">
        <v>0</v>
      </c>
      <c r="AV126" s="66">
        <v>0</v>
      </c>
      <c r="AW126" s="66">
        <v>0</v>
      </c>
      <c r="AX126" s="66">
        <v>0</v>
      </c>
      <c r="AY126" s="66">
        <v>0</v>
      </c>
      <c r="AZ126" s="66">
        <v>0</v>
      </c>
      <c r="BA126" s="66">
        <v>0</v>
      </c>
      <c r="BB126" s="66">
        <v>0</v>
      </c>
      <c r="BC126" s="66">
        <v>0</v>
      </c>
      <c r="BD126" s="66">
        <v>0</v>
      </c>
      <c r="BE126" s="66">
        <v>0</v>
      </c>
      <c r="BF126" s="66">
        <v>0</v>
      </c>
      <c r="BG126" s="66">
        <v>0</v>
      </c>
      <c r="BH126" s="66">
        <v>0</v>
      </c>
      <c r="BI126" s="66">
        <v>0</v>
      </c>
      <c r="BJ126" s="66">
        <v>0</v>
      </c>
      <c r="BK126" s="66">
        <v>0</v>
      </c>
      <c r="BL126" s="66">
        <v>0</v>
      </c>
      <c r="BM126" s="66">
        <v>0</v>
      </c>
      <c r="BN126" s="66">
        <v>0</v>
      </c>
      <c r="BO126" s="66">
        <v>0</v>
      </c>
      <c r="BP126" s="66">
        <v>0</v>
      </c>
      <c r="BQ126" s="66">
        <v>0</v>
      </c>
      <c r="BR126" s="66">
        <v>0</v>
      </c>
      <c r="BS126" s="66">
        <v>0</v>
      </c>
      <c r="BU126" s="70">
        <v>0</v>
      </c>
    </row>
    <row r="128" spans="2:73" x14ac:dyDescent="0.3">
      <c r="B128" s="68" t="s">
        <v>49</v>
      </c>
      <c r="E128" s="61" t="s">
        <v>20</v>
      </c>
      <c r="F128" s="67" t="s">
        <v>61</v>
      </c>
      <c r="G128" s="68"/>
      <c r="H128" s="68"/>
      <c r="I128" s="66">
        <v>0</v>
      </c>
      <c r="J128" s="68"/>
      <c r="K128" s="66">
        <v>0</v>
      </c>
      <c r="L128" s="66">
        <v>0</v>
      </c>
      <c r="M128" s="66">
        <v>0</v>
      </c>
      <c r="N128" s="66">
        <v>0</v>
      </c>
      <c r="O128" s="66">
        <v>0</v>
      </c>
      <c r="P128" s="66">
        <v>0</v>
      </c>
      <c r="Q128" s="66">
        <v>0</v>
      </c>
      <c r="R128" s="66">
        <v>0</v>
      </c>
      <c r="S128" s="66">
        <v>0</v>
      </c>
      <c r="T128" s="66">
        <v>0</v>
      </c>
      <c r="U128" s="66">
        <v>0</v>
      </c>
      <c r="V128" s="66">
        <v>0</v>
      </c>
      <c r="W128" s="66">
        <v>0</v>
      </c>
      <c r="X128" s="66">
        <v>0</v>
      </c>
      <c r="Y128" s="66">
        <v>0</v>
      </c>
      <c r="Z128" s="66">
        <v>0</v>
      </c>
      <c r="AA128" s="66">
        <v>0</v>
      </c>
      <c r="AB128" s="66">
        <v>0</v>
      </c>
      <c r="AC128" s="66">
        <v>0</v>
      </c>
      <c r="AD128" s="66">
        <v>0</v>
      </c>
      <c r="AE128" s="66">
        <v>0</v>
      </c>
      <c r="AF128" s="66">
        <v>0</v>
      </c>
      <c r="AG128" s="66">
        <v>0</v>
      </c>
      <c r="AH128" s="66">
        <v>0</v>
      </c>
      <c r="AI128" s="66">
        <v>0</v>
      </c>
      <c r="AJ128" s="66">
        <v>0</v>
      </c>
      <c r="AK128" s="66">
        <v>0</v>
      </c>
      <c r="AL128" s="66">
        <v>0</v>
      </c>
      <c r="AM128" s="66">
        <v>0</v>
      </c>
      <c r="AN128" s="66">
        <v>0</v>
      </c>
      <c r="AO128" s="66">
        <v>0</v>
      </c>
      <c r="AP128" s="66">
        <v>0</v>
      </c>
      <c r="AQ128" s="66">
        <v>0</v>
      </c>
      <c r="AR128" s="66">
        <v>0</v>
      </c>
      <c r="AS128" s="66">
        <v>0</v>
      </c>
      <c r="AT128" s="66">
        <v>0</v>
      </c>
      <c r="AU128" s="66">
        <v>0</v>
      </c>
      <c r="AV128" s="66">
        <v>0</v>
      </c>
      <c r="AW128" s="66">
        <v>0</v>
      </c>
      <c r="AX128" s="66">
        <v>0</v>
      </c>
      <c r="AY128" s="66">
        <v>0</v>
      </c>
      <c r="AZ128" s="66">
        <v>0</v>
      </c>
      <c r="BA128" s="66">
        <v>0</v>
      </c>
      <c r="BB128" s="66">
        <v>0</v>
      </c>
      <c r="BC128" s="66">
        <v>0</v>
      </c>
      <c r="BD128" s="66">
        <v>0</v>
      </c>
      <c r="BE128" s="66">
        <v>0</v>
      </c>
      <c r="BF128" s="66">
        <v>0</v>
      </c>
      <c r="BG128" s="66">
        <v>0</v>
      </c>
      <c r="BH128" s="66">
        <v>0</v>
      </c>
      <c r="BI128" s="66">
        <v>0</v>
      </c>
      <c r="BJ128" s="66">
        <v>0</v>
      </c>
      <c r="BK128" s="66">
        <v>0</v>
      </c>
      <c r="BL128" s="66">
        <v>0</v>
      </c>
      <c r="BM128" s="66">
        <v>0</v>
      </c>
      <c r="BN128" s="66">
        <v>0</v>
      </c>
      <c r="BO128" s="66">
        <v>0</v>
      </c>
      <c r="BP128" s="66">
        <v>0</v>
      </c>
      <c r="BQ128" s="66">
        <v>0</v>
      </c>
      <c r="BR128" s="66">
        <v>0</v>
      </c>
      <c r="BS128" s="66">
        <v>0</v>
      </c>
      <c r="BU128" s="70">
        <v>0</v>
      </c>
    </row>
    <row r="129" spans="1:73" x14ac:dyDescent="0.3">
      <c r="E129" s="61"/>
      <c r="F129" s="67"/>
      <c r="G129" s="68"/>
      <c r="H129" s="68"/>
      <c r="I129" s="69"/>
      <c r="J129" s="68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</row>
    <row r="130" spans="1:73" ht="14.5" thickBot="1" x14ac:dyDescent="0.35">
      <c r="E130" s="71" t="s">
        <v>67</v>
      </c>
      <c r="F130" s="71"/>
      <c r="G130" s="71"/>
      <c r="H130" s="71"/>
      <c r="I130" s="72">
        <v>32575362.053509548</v>
      </c>
      <c r="J130" s="71"/>
      <c r="K130" s="72">
        <v>0</v>
      </c>
      <c r="L130" s="72">
        <v>0</v>
      </c>
      <c r="M130" s="72">
        <v>0</v>
      </c>
      <c r="N130" s="72">
        <v>0</v>
      </c>
      <c r="O130" s="72">
        <v>0</v>
      </c>
      <c r="P130" s="72">
        <v>1138.7206736994035</v>
      </c>
      <c r="Q130" s="72">
        <v>189684.19791273377</v>
      </c>
      <c r="R130" s="72">
        <v>681318.83872713044</v>
      </c>
      <c r="S130" s="72">
        <v>874900.14775082632</v>
      </c>
      <c r="T130" s="72">
        <v>915982.03450710338</v>
      </c>
      <c r="U130" s="72">
        <v>931855.52306346409</v>
      </c>
      <c r="V130" s="72">
        <v>931351.50007720618</v>
      </c>
      <c r="W130" s="72">
        <v>930848.88033654611</v>
      </c>
      <c r="X130" s="72">
        <v>930348.73556868779</v>
      </c>
      <c r="Y130" s="72">
        <v>929849.98172443663</v>
      </c>
      <c r="Z130" s="72">
        <v>929352.97199130978</v>
      </c>
      <c r="AA130" s="72">
        <v>928857.34597824956</v>
      </c>
      <c r="AB130" s="72">
        <v>928364.16049985797</v>
      </c>
      <c r="AC130" s="72">
        <v>927872.34659099707</v>
      </c>
      <c r="AD130" s="72">
        <v>927382.2525247389</v>
      </c>
      <c r="AE130" s="72">
        <v>926893.52292470494</v>
      </c>
      <c r="AF130" s="72">
        <v>926407.19990039757</v>
      </c>
      <c r="AG130" s="72">
        <v>925922.22936084797</v>
      </c>
      <c r="AH130" s="72">
        <v>925438.95473306463</v>
      </c>
      <c r="AI130" s="72">
        <v>924957.02558557177</v>
      </c>
      <c r="AJ130" s="72">
        <v>924477.46952738706</v>
      </c>
      <c r="AK130" s="72">
        <v>922282.41735492274</v>
      </c>
      <c r="AL130" s="72">
        <v>916878.94421366462</v>
      </c>
      <c r="AM130" s="72">
        <v>915749.92894872488</v>
      </c>
      <c r="AN130" s="72">
        <v>914697.36200457159</v>
      </c>
      <c r="AO130" s="72">
        <v>914225.79386140429</v>
      </c>
      <c r="AP130" s="72">
        <v>912039.04498283798</v>
      </c>
      <c r="AQ130" s="72">
        <v>906643.51111884974</v>
      </c>
      <c r="AR130" s="72">
        <v>905523.41588047531</v>
      </c>
      <c r="AS130" s="72">
        <v>904591.18489072705</v>
      </c>
      <c r="AT130" s="72">
        <v>903658.22702593321</v>
      </c>
      <c r="AU130" s="72">
        <v>899842.02318818634</v>
      </c>
      <c r="AV130" s="72">
        <v>893589.71534854244</v>
      </c>
      <c r="AW130" s="72">
        <v>891558.86207733187</v>
      </c>
      <c r="AX130" s="72">
        <v>889677.88564435951</v>
      </c>
      <c r="AY130" s="72">
        <v>888325.61011029896</v>
      </c>
      <c r="AZ130" s="72">
        <v>802098.32784216944</v>
      </c>
      <c r="BA130" s="72">
        <v>274015.39116014965</v>
      </c>
      <c r="BB130" s="72">
        <v>176607.63919388037</v>
      </c>
      <c r="BC130" s="72">
        <v>122073.60481416225</v>
      </c>
      <c r="BD130" s="72">
        <v>108079.12388939662</v>
      </c>
      <c r="BE130" s="72">
        <v>0</v>
      </c>
      <c r="BF130" s="72">
        <v>0</v>
      </c>
      <c r="BG130" s="72">
        <v>0</v>
      </c>
      <c r="BH130" s="72">
        <v>0</v>
      </c>
      <c r="BI130" s="72">
        <v>0</v>
      </c>
      <c r="BJ130" s="72">
        <v>0</v>
      </c>
      <c r="BK130" s="72">
        <v>0</v>
      </c>
      <c r="BL130" s="72">
        <v>0</v>
      </c>
      <c r="BM130" s="72">
        <v>0</v>
      </c>
      <c r="BN130" s="72">
        <v>0</v>
      </c>
      <c r="BO130" s="72">
        <v>0</v>
      </c>
      <c r="BP130" s="72">
        <v>0</v>
      </c>
      <c r="BQ130" s="72">
        <v>0</v>
      </c>
      <c r="BR130" s="72">
        <v>0</v>
      </c>
      <c r="BS130" s="72">
        <v>0</v>
      </c>
      <c r="BU130" s="73">
        <v>0</v>
      </c>
    </row>
    <row r="131" spans="1:73" ht="14.5" thickTop="1" x14ac:dyDescent="0.3">
      <c r="E131" s="74"/>
      <c r="F131" s="76"/>
      <c r="G131" s="76"/>
      <c r="H131" s="76"/>
      <c r="I131" s="76"/>
      <c r="J131" s="76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</row>
    <row r="132" spans="1:73" x14ac:dyDescent="0.3">
      <c r="B132" s="68" t="s">
        <v>50</v>
      </c>
      <c r="E132" s="61" t="s">
        <v>20</v>
      </c>
      <c r="F132" s="67" t="s">
        <v>61</v>
      </c>
      <c r="G132" s="68"/>
      <c r="H132" s="68"/>
      <c r="I132" s="66">
        <v>3172233.7992985309</v>
      </c>
      <c r="J132" s="68"/>
      <c r="K132" s="66">
        <v>0</v>
      </c>
      <c r="L132" s="66">
        <v>0</v>
      </c>
      <c r="M132" s="66">
        <v>0</v>
      </c>
      <c r="N132" s="66">
        <v>0</v>
      </c>
      <c r="O132" s="66">
        <v>1366.2703950442549</v>
      </c>
      <c r="P132" s="66">
        <v>92351.633546772922</v>
      </c>
      <c r="Q132" s="66">
        <v>91230.759684106844</v>
      </c>
      <c r="R132" s="66">
        <v>90589.505526064371</v>
      </c>
      <c r="S132" s="66">
        <v>89954.344216617348</v>
      </c>
      <c r="T132" s="66">
        <v>89320.026923523255</v>
      </c>
      <c r="U132" s="66">
        <v>88691.750546502386</v>
      </c>
      <c r="V132" s="66">
        <v>88063.858773349086</v>
      </c>
      <c r="W132" s="66">
        <v>87441.962686710089</v>
      </c>
      <c r="X132" s="66">
        <v>86820.877116886273</v>
      </c>
      <c r="Y132" s="66">
        <v>86205.736132208869</v>
      </c>
      <c r="Z132" s="66">
        <v>85590.959037030407</v>
      </c>
      <c r="AA132" s="66">
        <v>84982.08199055327</v>
      </c>
      <c r="AB132" s="66">
        <v>84373.982730201649</v>
      </c>
      <c r="AC132" s="66">
        <v>83771.733235262451</v>
      </c>
      <c r="AD132" s="66">
        <v>83169.827417450841</v>
      </c>
      <c r="AE132" s="66">
        <v>82573.727511188801</v>
      </c>
      <c r="AF132" s="66">
        <v>81978.373414300237</v>
      </c>
      <c r="AG132" s="66">
        <v>81388.775750878878</v>
      </c>
      <c r="AH132" s="66">
        <v>80799.502044251552</v>
      </c>
      <c r="AI132" s="66">
        <v>80215.941589438095</v>
      </c>
      <c r="AJ132" s="66">
        <v>79633.095706539461</v>
      </c>
      <c r="AK132" s="66">
        <v>79055.914389906335</v>
      </c>
      <c r="AL132" s="66">
        <v>78479.037791991796</v>
      </c>
      <c r="AM132" s="66">
        <v>77907.783240682649</v>
      </c>
      <c r="AN132" s="66">
        <v>77337.212748740407</v>
      </c>
      <c r="AO132" s="66">
        <v>76772.216397913333</v>
      </c>
      <c r="AP132" s="66">
        <v>76207.506000384979</v>
      </c>
      <c r="AQ132" s="66">
        <v>75648.327876242882</v>
      </c>
      <c r="AR132" s="66">
        <v>75153.985511852981</v>
      </c>
      <c r="AS132" s="66">
        <v>74369.928429219261</v>
      </c>
      <c r="AT132" s="66">
        <v>73173.63403295193</v>
      </c>
      <c r="AU132" s="66">
        <v>72338.276206547962</v>
      </c>
      <c r="AV132" s="66">
        <v>71467.195509865589</v>
      </c>
      <c r="AW132" s="66">
        <v>70565.503888245235</v>
      </c>
      <c r="AX132" s="66">
        <v>69634.300580194002</v>
      </c>
      <c r="AY132" s="66">
        <v>68671.336845785554</v>
      </c>
      <c r="AZ132" s="66">
        <v>67719.113644754747</v>
      </c>
      <c r="BA132" s="66">
        <v>66738.686490578461</v>
      </c>
      <c r="BB132" s="66">
        <v>65728.522791263662</v>
      </c>
      <c r="BC132" s="66">
        <v>54750.590946527707</v>
      </c>
      <c r="BD132" s="66">
        <v>0</v>
      </c>
      <c r="BE132" s="66">
        <v>0</v>
      </c>
      <c r="BF132" s="66">
        <v>0</v>
      </c>
      <c r="BG132" s="66">
        <v>0</v>
      </c>
      <c r="BH132" s="66">
        <v>0</v>
      </c>
      <c r="BI132" s="66">
        <v>0</v>
      </c>
      <c r="BJ132" s="66">
        <v>0</v>
      </c>
      <c r="BK132" s="66">
        <v>0</v>
      </c>
      <c r="BL132" s="66">
        <v>0</v>
      </c>
      <c r="BM132" s="66">
        <v>0</v>
      </c>
      <c r="BN132" s="66">
        <v>0</v>
      </c>
      <c r="BO132" s="66">
        <v>0</v>
      </c>
      <c r="BP132" s="66">
        <v>0</v>
      </c>
      <c r="BQ132" s="66">
        <v>0</v>
      </c>
      <c r="BR132" s="66">
        <v>0</v>
      </c>
      <c r="BS132" s="66">
        <v>0</v>
      </c>
      <c r="BU132" s="70">
        <v>0</v>
      </c>
    </row>
    <row r="134" spans="1:73" x14ac:dyDescent="0.3">
      <c r="B134" s="68" t="s">
        <v>51</v>
      </c>
      <c r="E134" s="61" t="s">
        <v>20</v>
      </c>
      <c r="F134" s="67" t="s">
        <v>61</v>
      </c>
      <c r="G134" s="68"/>
      <c r="H134" s="68"/>
      <c r="I134" s="66">
        <v>2122056.3030838473</v>
      </c>
      <c r="J134" s="68"/>
      <c r="K134" s="66">
        <v>0</v>
      </c>
      <c r="L134" s="66">
        <v>0</v>
      </c>
      <c r="M134" s="66">
        <v>0</v>
      </c>
      <c r="N134" s="66">
        <v>0</v>
      </c>
      <c r="O134" s="66">
        <v>21791.197777006495</v>
      </c>
      <c r="P134" s="66">
        <v>61589.206272410214</v>
      </c>
      <c r="Q134" s="66">
        <v>60850.081398423426</v>
      </c>
      <c r="R134" s="66">
        <v>60423.138039033976</v>
      </c>
      <c r="S134" s="66">
        <v>59998.284279591819</v>
      </c>
      <c r="T134" s="66">
        <v>59575.959394789592</v>
      </c>
      <c r="U134" s="66">
        <v>59155.703281418828</v>
      </c>
      <c r="V134" s="66">
        <v>58737.664919112853</v>
      </c>
      <c r="W134" s="66">
        <v>58321.678747217193</v>
      </c>
      <c r="X134" s="66">
        <v>57908.171867720797</v>
      </c>
      <c r="Y134" s="66">
        <v>57496.696712406716</v>
      </c>
      <c r="Z134" s="66">
        <v>57087.398191640037</v>
      </c>
      <c r="AA134" s="66">
        <v>56680.115088243154</v>
      </c>
      <c r="AB134" s="66">
        <v>56275.262585206714</v>
      </c>
      <c r="AC134" s="66">
        <v>55872.405389550455</v>
      </c>
      <c r="AD134" s="66">
        <v>55471.684426770691</v>
      </c>
      <c r="AE134" s="66">
        <v>55072.942734346601</v>
      </c>
      <c r="AF134" s="66">
        <v>54676.583825272282</v>
      </c>
      <c r="AG134" s="66">
        <v>54282.18442685117</v>
      </c>
      <c r="AH134" s="66">
        <v>53889.881562549344</v>
      </c>
      <c r="AI134" s="66">
        <v>53499.522437313528</v>
      </c>
      <c r="AJ134" s="66">
        <v>53111.49913852122</v>
      </c>
      <c r="AK134" s="66">
        <v>52725.400163525002</v>
      </c>
      <c r="AL134" s="66">
        <v>52341.358715065449</v>
      </c>
      <c r="AM134" s="66">
        <v>51959.226079970191</v>
      </c>
      <c r="AN134" s="66">
        <v>51579.383159838748</v>
      </c>
      <c r="AO134" s="66">
        <v>51201.429976474785</v>
      </c>
      <c r="AP134" s="66">
        <v>50825.495991690965</v>
      </c>
      <c r="AQ134" s="66">
        <v>50451.436490184125</v>
      </c>
      <c r="AR134" s="66">
        <v>50123.810469790747</v>
      </c>
      <c r="AS134" s="66">
        <v>49589.151357674615</v>
      </c>
      <c r="AT134" s="66">
        <v>48799.885922217916</v>
      </c>
      <c r="AU134" s="66">
        <v>48240.777216877868</v>
      </c>
      <c r="AV134" s="66">
        <v>47633.425081712325</v>
      </c>
      <c r="AW134" s="66">
        <v>47031.97451087238</v>
      </c>
      <c r="AX134" s="66">
        <v>46409.951792682106</v>
      </c>
      <c r="AY134" s="66">
        <v>45767.597051125893</v>
      </c>
      <c r="AZ134" s="66">
        <v>45132.394978245226</v>
      </c>
      <c r="BA134" s="66">
        <v>44477.519117239994</v>
      </c>
      <c r="BB134" s="66">
        <v>43777.722569605656</v>
      </c>
      <c r="BC134" s="66">
        <v>22221.099943655448</v>
      </c>
      <c r="BD134" s="66">
        <v>0</v>
      </c>
      <c r="BE134" s="66">
        <v>0</v>
      </c>
      <c r="BF134" s="66">
        <v>0</v>
      </c>
      <c r="BG134" s="66">
        <v>0</v>
      </c>
      <c r="BH134" s="66">
        <v>0</v>
      </c>
      <c r="BI134" s="66">
        <v>0</v>
      </c>
      <c r="BJ134" s="66">
        <v>0</v>
      </c>
      <c r="BK134" s="66">
        <v>0</v>
      </c>
      <c r="BL134" s="66">
        <v>0</v>
      </c>
      <c r="BM134" s="66">
        <v>0</v>
      </c>
      <c r="BN134" s="66">
        <v>0</v>
      </c>
      <c r="BO134" s="66">
        <v>0</v>
      </c>
      <c r="BP134" s="66">
        <v>0</v>
      </c>
      <c r="BQ134" s="66">
        <v>0</v>
      </c>
      <c r="BR134" s="66">
        <v>0</v>
      </c>
      <c r="BS134" s="66">
        <v>0</v>
      </c>
      <c r="BU134" s="70">
        <v>0</v>
      </c>
    </row>
    <row r="136" spans="1:73" x14ac:dyDescent="0.3">
      <c r="B136" s="68" t="s">
        <v>52</v>
      </c>
      <c r="E136" s="61" t="s">
        <v>20</v>
      </c>
      <c r="F136" s="67" t="s">
        <v>61</v>
      </c>
      <c r="G136" s="68"/>
      <c r="H136" s="68"/>
      <c r="I136" s="66">
        <v>0</v>
      </c>
      <c r="J136" s="68"/>
      <c r="K136" s="66">
        <v>0</v>
      </c>
      <c r="L136" s="66">
        <v>0</v>
      </c>
      <c r="M136" s="66">
        <v>0</v>
      </c>
      <c r="N136" s="66">
        <v>0</v>
      </c>
      <c r="O136" s="66">
        <v>0</v>
      </c>
      <c r="P136" s="66">
        <v>0</v>
      </c>
      <c r="Q136" s="66">
        <v>0</v>
      </c>
      <c r="R136" s="66">
        <v>0</v>
      </c>
      <c r="S136" s="66">
        <v>0</v>
      </c>
      <c r="T136" s="66">
        <v>0</v>
      </c>
      <c r="U136" s="66">
        <v>0</v>
      </c>
      <c r="V136" s="66">
        <v>0</v>
      </c>
      <c r="W136" s="66">
        <v>0</v>
      </c>
      <c r="X136" s="66">
        <v>0</v>
      </c>
      <c r="Y136" s="66">
        <v>0</v>
      </c>
      <c r="Z136" s="66">
        <v>0</v>
      </c>
      <c r="AA136" s="66">
        <v>0</v>
      </c>
      <c r="AB136" s="66">
        <v>0</v>
      </c>
      <c r="AC136" s="66">
        <v>0</v>
      </c>
      <c r="AD136" s="66">
        <v>0</v>
      </c>
      <c r="AE136" s="66">
        <v>0</v>
      </c>
      <c r="AF136" s="66">
        <v>0</v>
      </c>
      <c r="AG136" s="66">
        <v>0</v>
      </c>
      <c r="AH136" s="66">
        <v>0</v>
      </c>
      <c r="AI136" s="66">
        <v>0</v>
      </c>
      <c r="AJ136" s="66">
        <v>0</v>
      </c>
      <c r="AK136" s="66">
        <v>0</v>
      </c>
      <c r="AL136" s="66">
        <v>0</v>
      </c>
      <c r="AM136" s="66">
        <v>0</v>
      </c>
      <c r="AN136" s="66">
        <v>0</v>
      </c>
      <c r="AO136" s="66">
        <v>0</v>
      </c>
      <c r="AP136" s="66">
        <v>0</v>
      </c>
      <c r="AQ136" s="66">
        <v>0</v>
      </c>
      <c r="AR136" s="66">
        <v>0</v>
      </c>
      <c r="AS136" s="66">
        <v>0</v>
      </c>
      <c r="AT136" s="66">
        <v>0</v>
      </c>
      <c r="AU136" s="66">
        <v>0</v>
      </c>
      <c r="AV136" s="66">
        <v>0</v>
      </c>
      <c r="AW136" s="66">
        <v>0</v>
      </c>
      <c r="AX136" s="66">
        <v>0</v>
      </c>
      <c r="AY136" s="66">
        <v>0</v>
      </c>
      <c r="AZ136" s="66">
        <v>0</v>
      </c>
      <c r="BA136" s="66">
        <v>0</v>
      </c>
      <c r="BB136" s="66">
        <v>0</v>
      </c>
      <c r="BC136" s="66">
        <v>0</v>
      </c>
      <c r="BD136" s="66">
        <v>0</v>
      </c>
      <c r="BE136" s="66">
        <v>0</v>
      </c>
      <c r="BF136" s="66">
        <v>0</v>
      </c>
      <c r="BG136" s="66">
        <v>0</v>
      </c>
      <c r="BH136" s="66">
        <v>0</v>
      </c>
      <c r="BI136" s="66">
        <v>0</v>
      </c>
      <c r="BJ136" s="66">
        <v>0</v>
      </c>
      <c r="BK136" s="66">
        <v>0</v>
      </c>
      <c r="BL136" s="66">
        <v>0</v>
      </c>
      <c r="BM136" s="66">
        <v>0</v>
      </c>
      <c r="BN136" s="66">
        <v>0</v>
      </c>
      <c r="BO136" s="66">
        <v>0</v>
      </c>
      <c r="BP136" s="66">
        <v>0</v>
      </c>
      <c r="BQ136" s="66">
        <v>0</v>
      </c>
      <c r="BR136" s="66">
        <v>0</v>
      </c>
      <c r="BS136" s="66">
        <v>0</v>
      </c>
      <c r="BU136" s="70">
        <v>0</v>
      </c>
    </row>
    <row r="138" spans="1:73" x14ac:dyDescent="0.3">
      <c r="B138" s="68" t="s">
        <v>53</v>
      </c>
      <c r="E138" s="61" t="s">
        <v>20</v>
      </c>
      <c r="F138" s="67" t="s">
        <v>61</v>
      </c>
      <c r="G138" s="68"/>
      <c r="H138" s="68"/>
      <c r="I138" s="66">
        <v>0</v>
      </c>
      <c r="J138" s="68"/>
      <c r="K138" s="66">
        <v>0</v>
      </c>
      <c r="L138" s="66">
        <v>0</v>
      </c>
      <c r="M138" s="66">
        <v>0</v>
      </c>
      <c r="N138" s="66">
        <v>0</v>
      </c>
      <c r="O138" s="66">
        <v>0</v>
      </c>
      <c r="P138" s="66">
        <v>0</v>
      </c>
      <c r="Q138" s="66">
        <v>0</v>
      </c>
      <c r="R138" s="66">
        <v>0</v>
      </c>
      <c r="S138" s="66">
        <v>0</v>
      </c>
      <c r="T138" s="66">
        <v>0</v>
      </c>
      <c r="U138" s="66">
        <v>0</v>
      </c>
      <c r="V138" s="66">
        <v>0</v>
      </c>
      <c r="W138" s="66">
        <v>0</v>
      </c>
      <c r="X138" s="66">
        <v>0</v>
      </c>
      <c r="Y138" s="66">
        <v>0</v>
      </c>
      <c r="Z138" s="66">
        <v>0</v>
      </c>
      <c r="AA138" s="66">
        <v>0</v>
      </c>
      <c r="AB138" s="66">
        <v>0</v>
      </c>
      <c r="AC138" s="66">
        <v>0</v>
      </c>
      <c r="AD138" s="66">
        <v>0</v>
      </c>
      <c r="AE138" s="66">
        <v>0</v>
      </c>
      <c r="AF138" s="66">
        <v>0</v>
      </c>
      <c r="AG138" s="66">
        <v>0</v>
      </c>
      <c r="AH138" s="66">
        <v>0</v>
      </c>
      <c r="AI138" s="66">
        <v>0</v>
      </c>
      <c r="AJ138" s="66">
        <v>0</v>
      </c>
      <c r="AK138" s="66">
        <v>0</v>
      </c>
      <c r="AL138" s="66">
        <v>0</v>
      </c>
      <c r="AM138" s="66">
        <v>0</v>
      </c>
      <c r="AN138" s="66">
        <v>0</v>
      </c>
      <c r="AO138" s="66">
        <v>0</v>
      </c>
      <c r="AP138" s="66">
        <v>0</v>
      </c>
      <c r="AQ138" s="66">
        <v>0</v>
      </c>
      <c r="AR138" s="66">
        <v>0</v>
      </c>
      <c r="AS138" s="66">
        <v>0</v>
      </c>
      <c r="AT138" s="66">
        <v>0</v>
      </c>
      <c r="AU138" s="66">
        <v>0</v>
      </c>
      <c r="AV138" s="66">
        <v>0</v>
      </c>
      <c r="AW138" s="66">
        <v>0</v>
      </c>
      <c r="AX138" s="66">
        <v>0</v>
      </c>
      <c r="AY138" s="66">
        <v>0</v>
      </c>
      <c r="AZ138" s="66">
        <v>0</v>
      </c>
      <c r="BA138" s="66">
        <v>0</v>
      </c>
      <c r="BB138" s="66">
        <v>0</v>
      </c>
      <c r="BC138" s="66">
        <v>0</v>
      </c>
      <c r="BD138" s="66">
        <v>0</v>
      </c>
      <c r="BE138" s="66">
        <v>0</v>
      </c>
      <c r="BF138" s="66">
        <v>0</v>
      </c>
      <c r="BG138" s="66">
        <v>0</v>
      </c>
      <c r="BH138" s="66">
        <v>0</v>
      </c>
      <c r="BI138" s="66">
        <v>0</v>
      </c>
      <c r="BJ138" s="66">
        <v>0</v>
      </c>
      <c r="BK138" s="66">
        <v>0</v>
      </c>
      <c r="BL138" s="66">
        <v>0</v>
      </c>
      <c r="BM138" s="66">
        <v>0</v>
      </c>
      <c r="BN138" s="66">
        <v>0</v>
      </c>
      <c r="BO138" s="66">
        <v>0</v>
      </c>
      <c r="BP138" s="66">
        <v>0</v>
      </c>
      <c r="BQ138" s="66">
        <v>0</v>
      </c>
      <c r="BR138" s="66">
        <v>0</v>
      </c>
      <c r="BS138" s="66">
        <v>0</v>
      </c>
      <c r="BU138" s="70">
        <v>0</v>
      </c>
    </row>
    <row r="139" spans="1:73" x14ac:dyDescent="0.3">
      <c r="E139" s="61"/>
      <c r="F139" s="67"/>
      <c r="G139" s="68"/>
      <c r="H139" s="68"/>
      <c r="I139" s="69"/>
      <c r="J139" s="68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</row>
    <row r="140" spans="1:73" ht="14.5" thickBot="1" x14ac:dyDescent="0.35">
      <c r="A140" s="68" t="s">
        <v>68</v>
      </c>
      <c r="E140" s="71" t="s">
        <v>69</v>
      </c>
      <c r="F140" s="71"/>
      <c r="G140" s="71"/>
      <c r="H140" s="71"/>
      <c r="I140" s="72">
        <v>5294290.1023823759</v>
      </c>
      <c r="J140" s="71"/>
      <c r="K140" s="72">
        <v>0</v>
      </c>
      <c r="L140" s="72">
        <v>0</v>
      </c>
      <c r="M140" s="72">
        <v>0</v>
      </c>
      <c r="N140" s="72">
        <v>0</v>
      </c>
      <c r="O140" s="72">
        <v>23157.468172050751</v>
      </c>
      <c r="P140" s="72">
        <v>153940.83981918314</v>
      </c>
      <c r="Q140" s="72">
        <v>152080.84108253027</v>
      </c>
      <c r="R140" s="72">
        <v>151012.64356509835</v>
      </c>
      <c r="S140" s="72">
        <v>149952.62849620916</v>
      </c>
      <c r="T140" s="72">
        <v>148895.98631831285</v>
      </c>
      <c r="U140" s="72">
        <v>147847.45382792121</v>
      </c>
      <c r="V140" s="72">
        <v>146801.52369246192</v>
      </c>
      <c r="W140" s="72">
        <v>145763.64143392729</v>
      </c>
      <c r="X140" s="72">
        <v>144729.0489846071</v>
      </c>
      <c r="Y140" s="72">
        <v>143702.43284461557</v>
      </c>
      <c r="Z140" s="72">
        <v>142678.35722867044</v>
      </c>
      <c r="AA140" s="72">
        <v>141662.19707879645</v>
      </c>
      <c r="AB140" s="72">
        <v>140649.24531540836</v>
      </c>
      <c r="AC140" s="72">
        <v>139644.13862481288</v>
      </c>
      <c r="AD140" s="72">
        <v>138641.5118442215</v>
      </c>
      <c r="AE140" s="72">
        <v>137646.67024553541</v>
      </c>
      <c r="AF140" s="72">
        <v>136654.95723957251</v>
      </c>
      <c r="AG140" s="72">
        <v>135670.96017773007</v>
      </c>
      <c r="AH140" s="72">
        <v>134689.3836068009</v>
      </c>
      <c r="AI140" s="72">
        <v>133715.46402675164</v>
      </c>
      <c r="AJ140" s="72">
        <v>132744.59484506067</v>
      </c>
      <c r="AK140" s="72">
        <v>131781.31455343132</v>
      </c>
      <c r="AL140" s="72">
        <v>130820.39650705724</v>
      </c>
      <c r="AM140" s="72">
        <v>129867.00932065284</v>
      </c>
      <c r="AN140" s="72">
        <v>128916.59590857915</v>
      </c>
      <c r="AO140" s="72">
        <v>127973.64637438812</v>
      </c>
      <c r="AP140" s="72">
        <v>127033.00199207594</v>
      </c>
      <c r="AQ140" s="72">
        <v>126099.764366427</v>
      </c>
      <c r="AR140" s="72">
        <v>125277.79598164374</v>
      </c>
      <c r="AS140" s="72">
        <v>123959.07978689388</v>
      </c>
      <c r="AT140" s="72">
        <v>121973.51995516985</v>
      </c>
      <c r="AU140" s="72">
        <v>120579.05342342582</v>
      </c>
      <c r="AV140" s="72">
        <v>119100.6205915779</v>
      </c>
      <c r="AW140" s="72">
        <v>117597.47839911762</v>
      </c>
      <c r="AX140" s="72">
        <v>116044.2523728761</v>
      </c>
      <c r="AY140" s="72">
        <v>114438.93389691145</v>
      </c>
      <c r="AZ140" s="72">
        <v>112851.50862299997</v>
      </c>
      <c r="BA140" s="72">
        <v>111216.20560781845</v>
      </c>
      <c r="BB140" s="72">
        <v>109506.24536086932</v>
      </c>
      <c r="BC140" s="72">
        <v>76971.690890183148</v>
      </c>
      <c r="BD140" s="72">
        <v>0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72">
        <v>0</v>
      </c>
      <c r="BR140" s="72">
        <v>0</v>
      </c>
      <c r="BS140" s="72">
        <v>0</v>
      </c>
      <c r="BU140" s="73">
        <v>0</v>
      </c>
    </row>
    <row r="141" spans="1:73" ht="14.5" thickTop="1" x14ac:dyDescent="0.3"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</row>
    <row r="142" spans="1:73" x14ac:dyDescent="0.3">
      <c r="B142" s="68" t="s">
        <v>54</v>
      </c>
      <c r="E142" s="61" t="s">
        <v>20</v>
      </c>
      <c r="F142" s="67" t="s">
        <v>61</v>
      </c>
      <c r="G142" s="68"/>
      <c r="H142" s="68"/>
      <c r="I142" s="66">
        <v>1888200.1741520902</v>
      </c>
      <c r="J142" s="68"/>
      <c r="K142" s="66">
        <v>0</v>
      </c>
      <c r="L142" s="66">
        <v>0</v>
      </c>
      <c r="M142" s="66">
        <v>0</v>
      </c>
      <c r="N142" s="66">
        <v>0</v>
      </c>
      <c r="O142" s="66">
        <v>0</v>
      </c>
      <c r="P142" s="66">
        <v>0</v>
      </c>
      <c r="Q142" s="66">
        <v>0</v>
      </c>
      <c r="R142" s="66">
        <v>785.0733663248725</v>
      </c>
      <c r="S142" s="66">
        <v>54645.238261297047</v>
      </c>
      <c r="T142" s="66">
        <v>54645.238261297047</v>
      </c>
      <c r="U142" s="66">
        <v>54645.238261297047</v>
      </c>
      <c r="V142" s="66">
        <v>54645.238261297047</v>
      </c>
      <c r="W142" s="66">
        <v>54645.238261297047</v>
      </c>
      <c r="X142" s="66">
        <v>54645.238261297047</v>
      </c>
      <c r="Y142" s="66">
        <v>54645.238261297047</v>
      </c>
      <c r="Z142" s="66">
        <v>54645.238261297047</v>
      </c>
      <c r="AA142" s="66">
        <v>54645.238261297047</v>
      </c>
      <c r="AB142" s="66">
        <v>54645.238261297047</v>
      </c>
      <c r="AC142" s="66">
        <v>54645.238261297047</v>
      </c>
      <c r="AD142" s="66">
        <v>54645.238261297047</v>
      </c>
      <c r="AE142" s="66">
        <v>54645.238261297047</v>
      </c>
      <c r="AF142" s="66">
        <v>54645.238261297047</v>
      </c>
      <c r="AG142" s="66">
        <v>54645.238261297047</v>
      </c>
      <c r="AH142" s="66">
        <v>54645.238261297047</v>
      </c>
      <c r="AI142" s="66">
        <v>54645.238261297047</v>
      </c>
      <c r="AJ142" s="66">
        <v>54645.238261297047</v>
      </c>
      <c r="AK142" s="66">
        <v>54645.238261297047</v>
      </c>
      <c r="AL142" s="66">
        <v>54385.673379555883</v>
      </c>
      <c r="AM142" s="66">
        <v>54098.785878684066</v>
      </c>
      <c r="AN142" s="66">
        <v>54098.785878684066</v>
      </c>
      <c r="AO142" s="66">
        <v>54098.785878684066</v>
      </c>
      <c r="AP142" s="66">
        <v>54098.785878684066</v>
      </c>
      <c r="AQ142" s="66">
        <v>53839.22099694291</v>
      </c>
      <c r="AR142" s="66">
        <v>53552.333496071107</v>
      </c>
      <c r="AS142" s="66">
        <v>53552.333496071107</v>
      </c>
      <c r="AT142" s="66">
        <v>53552.333496071107</v>
      </c>
      <c r="AU142" s="66">
        <v>53552.333496071107</v>
      </c>
      <c r="AV142" s="66">
        <v>53292.768614329936</v>
      </c>
      <c r="AW142" s="66">
        <v>53005.881113458134</v>
      </c>
      <c r="AX142" s="66">
        <v>53005.881113458134</v>
      </c>
      <c r="AY142" s="66">
        <v>53005.881113458134</v>
      </c>
      <c r="AZ142" s="66">
        <v>53005.881113458134</v>
      </c>
      <c r="BA142" s="66">
        <v>45009.908877439302</v>
      </c>
      <c r="BB142" s="66">
        <v>0</v>
      </c>
      <c r="BC142" s="66">
        <v>0</v>
      </c>
      <c r="BD142" s="66">
        <v>0</v>
      </c>
      <c r="BE142" s="66">
        <v>0</v>
      </c>
      <c r="BF142" s="66">
        <v>0</v>
      </c>
      <c r="BG142" s="66">
        <v>0</v>
      </c>
      <c r="BH142" s="66">
        <v>0</v>
      </c>
      <c r="BI142" s="66">
        <v>0</v>
      </c>
      <c r="BJ142" s="66">
        <v>0</v>
      </c>
      <c r="BK142" s="66">
        <v>0</v>
      </c>
      <c r="BL142" s="66">
        <v>0</v>
      </c>
      <c r="BM142" s="66">
        <v>0</v>
      </c>
      <c r="BN142" s="66">
        <v>0</v>
      </c>
      <c r="BO142" s="66">
        <v>0</v>
      </c>
      <c r="BP142" s="66">
        <v>0</v>
      </c>
      <c r="BQ142" s="66">
        <v>0</v>
      </c>
      <c r="BR142" s="66">
        <v>0</v>
      </c>
      <c r="BS142" s="66">
        <v>0</v>
      </c>
      <c r="BU142" s="70">
        <v>0</v>
      </c>
    </row>
    <row r="144" spans="1:73" x14ac:dyDescent="0.3">
      <c r="B144" s="68" t="s">
        <v>55</v>
      </c>
      <c r="E144" s="61" t="s">
        <v>20</v>
      </c>
      <c r="F144" s="67" t="s">
        <v>61</v>
      </c>
      <c r="G144" s="68"/>
      <c r="H144" s="68"/>
      <c r="I144" s="66">
        <v>1409983.7501972804</v>
      </c>
      <c r="J144" s="68"/>
      <c r="K144" s="66">
        <v>0</v>
      </c>
      <c r="L144" s="66">
        <v>0</v>
      </c>
      <c r="M144" s="66">
        <v>0</v>
      </c>
      <c r="N144" s="66">
        <v>0</v>
      </c>
      <c r="O144" s="66">
        <v>0</v>
      </c>
      <c r="P144" s="66">
        <v>0</v>
      </c>
      <c r="Q144" s="66">
        <v>0</v>
      </c>
      <c r="R144" s="66">
        <v>20018.913928417544</v>
      </c>
      <c r="S144" s="66">
        <v>40821.588398412001</v>
      </c>
      <c r="T144" s="66">
        <v>40821.588398412001</v>
      </c>
      <c r="U144" s="66">
        <v>40821.588398412001</v>
      </c>
      <c r="V144" s="66">
        <v>40821.588398412001</v>
      </c>
      <c r="W144" s="66">
        <v>40821.588398412001</v>
      </c>
      <c r="X144" s="66">
        <v>40821.588398412001</v>
      </c>
      <c r="Y144" s="66">
        <v>40821.588398412001</v>
      </c>
      <c r="Z144" s="66">
        <v>40821.588398412001</v>
      </c>
      <c r="AA144" s="66">
        <v>40821.588398412001</v>
      </c>
      <c r="AB144" s="66">
        <v>40821.588398412001</v>
      </c>
      <c r="AC144" s="66">
        <v>40821.588398412001</v>
      </c>
      <c r="AD144" s="66">
        <v>40821.588398412001</v>
      </c>
      <c r="AE144" s="66">
        <v>40821.588398412001</v>
      </c>
      <c r="AF144" s="66">
        <v>40821.588398412001</v>
      </c>
      <c r="AG144" s="66">
        <v>40821.588398412001</v>
      </c>
      <c r="AH144" s="66">
        <v>40821.588398412001</v>
      </c>
      <c r="AI144" s="66">
        <v>40821.588398412001</v>
      </c>
      <c r="AJ144" s="66">
        <v>40821.588398412001</v>
      </c>
      <c r="AK144" s="66">
        <v>40821.588398412001</v>
      </c>
      <c r="AL144" s="66">
        <v>40413.37251442788</v>
      </c>
      <c r="AM144" s="66">
        <v>40413.37251442788</v>
      </c>
      <c r="AN144" s="66">
        <v>40413.37251442788</v>
      </c>
      <c r="AO144" s="66">
        <v>40413.37251442788</v>
      </c>
      <c r="AP144" s="66">
        <v>40413.37251442788</v>
      </c>
      <c r="AQ144" s="66">
        <v>40005.156630443766</v>
      </c>
      <c r="AR144" s="66">
        <v>40005.156630443766</v>
      </c>
      <c r="AS144" s="66">
        <v>40005.156630443766</v>
      </c>
      <c r="AT144" s="66">
        <v>40005.156630443766</v>
      </c>
      <c r="AU144" s="66">
        <v>40005.156630443766</v>
      </c>
      <c r="AV144" s="66">
        <v>39596.940746459644</v>
      </c>
      <c r="AW144" s="66">
        <v>39596.940746459644</v>
      </c>
      <c r="AX144" s="66">
        <v>39596.940746459644</v>
      </c>
      <c r="AY144" s="66">
        <v>39596.940746459644</v>
      </c>
      <c r="AZ144" s="66">
        <v>39596.940746459644</v>
      </c>
      <c r="BA144" s="66">
        <v>14277.307242378274</v>
      </c>
      <c r="BB144" s="66">
        <v>0</v>
      </c>
      <c r="BC144" s="66">
        <v>0</v>
      </c>
      <c r="BD144" s="66">
        <v>0</v>
      </c>
      <c r="BE144" s="66">
        <v>0</v>
      </c>
      <c r="BF144" s="66">
        <v>0</v>
      </c>
      <c r="BG144" s="66">
        <v>0</v>
      </c>
      <c r="BH144" s="66">
        <v>0</v>
      </c>
      <c r="BI144" s="66">
        <v>0</v>
      </c>
      <c r="BJ144" s="66">
        <v>0</v>
      </c>
      <c r="BK144" s="66">
        <v>0</v>
      </c>
      <c r="BL144" s="66">
        <v>0</v>
      </c>
      <c r="BM144" s="66">
        <v>0</v>
      </c>
      <c r="BN144" s="66">
        <v>0</v>
      </c>
      <c r="BO144" s="66">
        <v>0</v>
      </c>
      <c r="BP144" s="66">
        <v>0</v>
      </c>
      <c r="BQ144" s="66">
        <v>0</v>
      </c>
      <c r="BR144" s="66">
        <v>0</v>
      </c>
      <c r="BS144" s="66">
        <v>0</v>
      </c>
      <c r="BU144" s="70">
        <v>0</v>
      </c>
    </row>
    <row r="146" spans="1:73" x14ac:dyDescent="0.3">
      <c r="B146" s="68" t="s">
        <v>56</v>
      </c>
      <c r="E146" s="61" t="s">
        <v>20</v>
      </c>
      <c r="F146" s="67" t="s">
        <v>61</v>
      </c>
      <c r="G146" s="68"/>
      <c r="H146" s="68"/>
      <c r="I146" s="66">
        <v>647481.02099605289</v>
      </c>
      <c r="J146" s="68"/>
      <c r="K146" s="66">
        <v>0</v>
      </c>
      <c r="L146" s="66">
        <v>0</v>
      </c>
      <c r="M146" s="66">
        <v>0</v>
      </c>
      <c r="N146" s="66">
        <v>0</v>
      </c>
      <c r="O146" s="66">
        <v>0</v>
      </c>
      <c r="P146" s="66">
        <v>0</v>
      </c>
      <c r="Q146" s="66">
        <v>0</v>
      </c>
      <c r="R146" s="66">
        <v>259.28728174594323</v>
      </c>
      <c r="S146" s="66">
        <v>17580.848741288224</v>
      </c>
      <c r="T146" s="66">
        <v>17428.496438560156</v>
      </c>
      <c r="U146" s="66">
        <v>17367.550072189813</v>
      </c>
      <c r="V146" s="66">
        <v>17306.816831466123</v>
      </c>
      <c r="W146" s="66">
        <v>17246.25296073463</v>
      </c>
      <c r="X146" s="66">
        <v>17185.986750407406</v>
      </c>
      <c r="Y146" s="66">
        <v>17125.888425309848</v>
      </c>
      <c r="Z146" s="66">
        <v>17066.000260311441</v>
      </c>
      <c r="AA146" s="66">
        <v>17006.279108597977</v>
      </c>
      <c r="AB146" s="66">
        <v>16946.85147547815</v>
      </c>
      <c r="AC146" s="66">
        <v>16887.58939154054</v>
      </c>
      <c r="AD146" s="66">
        <v>16828.534543418835</v>
      </c>
      <c r="AE146" s="66">
        <v>16769.644384667343</v>
      </c>
      <c r="AF146" s="66">
        <v>16711.043660330281</v>
      </c>
      <c r="AG146" s="66">
        <v>16652.60618163304</v>
      </c>
      <c r="AH146" s="66">
        <v>16594.37305515855</v>
      </c>
      <c r="AI146" s="66">
        <v>16536.302326475761</v>
      </c>
      <c r="AJ146" s="66">
        <v>16478.517004857727</v>
      </c>
      <c r="AK146" s="66">
        <v>16420.892657389864</v>
      </c>
      <c r="AL146" s="66">
        <v>16363.469818675496</v>
      </c>
      <c r="AM146" s="66">
        <v>16306.207118060604</v>
      </c>
      <c r="AN146" s="66">
        <v>16249.22585319955</v>
      </c>
      <c r="AO146" s="66">
        <v>16192.403322605776</v>
      </c>
      <c r="AP146" s="66">
        <v>16135.779496861836</v>
      </c>
      <c r="AQ146" s="66">
        <v>16079.313580967755</v>
      </c>
      <c r="AR146" s="66">
        <v>16023.125184775588</v>
      </c>
      <c r="AS146" s="66">
        <v>15967.093314134781</v>
      </c>
      <c r="AT146" s="66">
        <v>15911.257383455199</v>
      </c>
      <c r="AU146" s="66">
        <v>15853.222643092515</v>
      </c>
      <c r="AV146" s="66">
        <v>15748.915406762611</v>
      </c>
      <c r="AW146" s="66">
        <v>15556.814382367753</v>
      </c>
      <c r="AX146" s="66">
        <v>15432.643668982757</v>
      </c>
      <c r="AY146" s="66">
        <v>15324.727566752357</v>
      </c>
      <c r="AZ146" s="66">
        <v>15217.71829425645</v>
      </c>
      <c r="BA146" s="66">
        <v>15096.23900665373</v>
      </c>
      <c r="BB146" s="66">
        <v>14990.750250042131</v>
      </c>
      <c r="BC146" s="66">
        <v>14878.710861219362</v>
      </c>
      <c r="BD146" s="66">
        <v>14767.152521901431</v>
      </c>
      <c r="BE146" s="66">
        <v>14663.963339645998</v>
      </c>
      <c r="BF146" s="66">
        <v>12322.526430077505</v>
      </c>
      <c r="BG146" s="66">
        <v>0</v>
      </c>
      <c r="BH146" s="66">
        <v>0</v>
      </c>
      <c r="BI146" s="66">
        <v>0</v>
      </c>
      <c r="BJ146" s="66">
        <v>0</v>
      </c>
      <c r="BK146" s="66">
        <v>0</v>
      </c>
      <c r="BL146" s="66">
        <v>0</v>
      </c>
      <c r="BM146" s="66">
        <v>0</v>
      </c>
      <c r="BN146" s="66">
        <v>0</v>
      </c>
      <c r="BO146" s="66">
        <v>0</v>
      </c>
      <c r="BP146" s="66">
        <v>0</v>
      </c>
      <c r="BQ146" s="66">
        <v>0</v>
      </c>
      <c r="BR146" s="66">
        <v>0</v>
      </c>
      <c r="BS146" s="66">
        <v>0</v>
      </c>
      <c r="BU146" s="70">
        <v>0</v>
      </c>
    </row>
    <row r="148" spans="1:73" x14ac:dyDescent="0.3">
      <c r="B148" s="68" t="s">
        <v>57</v>
      </c>
      <c r="E148" s="61" t="s">
        <v>20</v>
      </c>
      <c r="F148" s="67" t="s">
        <v>61</v>
      </c>
      <c r="G148" s="68"/>
      <c r="H148" s="68"/>
      <c r="I148" s="66">
        <v>4446792.9904561089</v>
      </c>
      <c r="J148" s="68"/>
      <c r="K148" s="66">
        <v>0</v>
      </c>
      <c r="L148" s="66">
        <v>0</v>
      </c>
      <c r="M148" s="66">
        <v>0</v>
      </c>
      <c r="N148" s="66">
        <v>0</v>
      </c>
      <c r="O148" s="66">
        <v>0</v>
      </c>
      <c r="P148" s="66">
        <v>0</v>
      </c>
      <c r="Q148" s="66">
        <v>0</v>
      </c>
      <c r="R148" s="66">
        <v>60625.647861595098</v>
      </c>
      <c r="S148" s="66">
        <v>119928.59165172096</v>
      </c>
      <c r="T148" s="66">
        <v>119509.50689486471</v>
      </c>
      <c r="U148" s="66">
        <v>119091.58959387259</v>
      </c>
      <c r="V148" s="66">
        <v>118675.13372364869</v>
      </c>
      <c r="W148" s="66">
        <v>118259.83924587883</v>
      </c>
      <c r="X148" s="66">
        <v>117846.58586489905</v>
      </c>
      <c r="Y148" s="66">
        <v>117434.48369516019</v>
      </c>
      <c r="Z148" s="66">
        <v>117023.82262103781</v>
      </c>
      <c r="AA148" s="66">
        <v>116614.3067791159</v>
      </c>
      <c r="AB148" s="66">
        <v>116206.80363304034</v>
      </c>
      <c r="AC148" s="66">
        <v>115800.43567961916</v>
      </c>
      <c r="AD148" s="66">
        <v>115395.48876961719</v>
      </c>
      <c r="AE148" s="66">
        <v>114991.67115642478</v>
      </c>
      <c r="AF148" s="66">
        <v>114589.83823332138</v>
      </c>
      <c r="AG148" s="66">
        <v>114189.12470717719</v>
      </c>
      <c r="AH148" s="66">
        <v>113789.81245127226</v>
      </c>
      <c r="AI148" s="66">
        <v>113391.61377851978</v>
      </c>
      <c r="AJ148" s="66">
        <v>112995.3721797865</v>
      </c>
      <c r="AK148" s="66">
        <v>112600.23440210728</v>
      </c>
      <c r="AL148" s="66">
        <v>112206.47839662225</v>
      </c>
      <c r="AM148" s="66">
        <v>111813.82047928104</v>
      </c>
      <c r="AN148" s="66">
        <v>111423.09240415439</v>
      </c>
      <c r="AO148" s="66">
        <v>111033.45279090836</v>
      </c>
      <c r="AP148" s="66">
        <v>110645.17572311797</v>
      </c>
      <c r="AQ148" s="66">
        <v>110257.98146406884</v>
      </c>
      <c r="AR148" s="66">
        <v>109872.69019434796</v>
      </c>
      <c r="AS148" s="66">
        <v>109488.47224105024</v>
      </c>
      <c r="AT148" s="66">
        <v>109105.59787400108</v>
      </c>
      <c r="AU148" s="66">
        <v>108897.17466716608</v>
      </c>
      <c r="AV148" s="66">
        <v>107239.54374283599</v>
      </c>
      <c r="AW148" s="66">
        <v>106490.18053230119</v>
      </c>
      <c r="AX148" s="66">
        <v>105640.20177957017</v>
      </c>
      <c r="AY148" s="66">
        <v>104901.48979610122</v>
      </c>
      <c r="AZ148" s="66">
        <v>104168.98528286135</v>
      </c>
      <c r="BA148" s="66">
        <v>103337.42999462629</v>
      </c>
      <c r="BB148" s="66">
        <v>102615.33378266472</v>
      </c>
      <c r="BC148" s="66">
        <v>101848.39689898062</v>
      </c>
      <c r="BD148" s="66">
        <v>101084.75291623085</v>
      </c>
      <c r="BE148" s="66">
        <v>100378.39785038804</v>
      </c>
      <c r="BF148" s="66">
        <v>35384.438722151579</v>
      </c>
      <c r="BG148" s="66">
        <v>0</v>
      </c>
      <c r="BH148" s="66">
        <v>0</v>
      </c>
      <c r="BI148" s="66">
        <v>0</v>
      </c>
      <c r="BJ148" s="66">
        <v>0</v>
      </c>
      <c r="BK148" s="66">
        <v>0</v>
      </c>
      <c r="BL148" s="66">
        <v>0</v>
      </c>
      <c r="BM148" s="66">
        <v>0</v>
      </c>
      <c r="BN148" s="66">
        <v>0</v>
      </c>
      <c r="BO148" s="66">
        <v>0</v>
      </c>
      <c r="BP148" s="66">
        <v>0</v>
      </c>
      <c r="BQ148" s="66">
        <v>0</v>
      </c>
      <c r="BR148" s="66">
        <v>0</v>
      </c>
      <c r="BS148" s="66">
        <v>0</v>
      </c>
      <c r="BU148" s="70">
        <v>0</v>
      </c>
    </row>
    <row r="149" spans="1:73" x14ac:dyDescent="0.3">
      <c r="E149" s="61"/>
      <c r="F149" s="67"/>
      <c r="G149" s="68"/>
      <c r="H149" s="68"/>
      <c r="I149" s="69"/>
      <c r="J149" s="68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</row>
    <row r="150" spans="1:73" ht="14.5" thickBot="1" x14ac:dyDescent="0.35">
      <c r="E150" s="71" t="s">
        <v>70</v>
      </c>
      <c r="F150" s="71"/>
      <c r="G150" s="71"/>
      <c r="H150" s="71"/>
      <c r="I150" s="77">
        <v>8392457.935801534</v>
      </c>
      <c r="J150" s="71"/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7">
        <v>81688.922438083464</v>
      </c>
      <c r="S150" s="77">
        <v>232976.26705271821</v>
      </c>
      <c r="T150" s="77">
        <v>232404.8299931339</v>
      </c>
      <c r="U150" s="77">
        <v>231925.96632577144</v>
      </c>
      <c r="V150" s="77">
        <v>231448.77721482387</v>
      </c>
      <c r="W150" s="77">
        <v>230972.91886632249</v>
      </c>
      <c r="X150" s="77">
        <v>230499.39927501552</v>
      </c>
      <c r="Y150" s="77">
        <v>230027.19878017908</v>
      </c>
      <c r="Z150" s="77">
        <v>229556.64954105829</v>
      </c>
      <c r="AA150" s="77">
        <v>229087.41254742292</v>
      </c>
      <c r="AB150" s="77">
        <v>228620.48176822753</v>
      </c>
      <c r="AC150" s="77">
        <v>228154.85173086874</v>
      </c>
      <c r="AD150" s="77">
        <v>227690.84997274508</v>
      </c>
      <c r="AE150" s="77">
        <v>227228.14220080117</v>
      </c>
      <c r="AF150" s="77">
        <v>226767.70855336072</v>
      </c>
      <c r="AG150" s="77">
        <v>226308.55754851928</v>
      </c>
      <c r="AH150" s="77">
        <v>225851.01216613984</v>
      </c>
      <c r="AI150" s="77">
        <v>225394.74276470457</v>
      </c>
      <c r="AJ150" s="77">
        <v>224940.71584435328</v>
      </c>
      <c r="AK150" s="77">
        <v>224487.95371920618</v>
      </c>
      <c r="AL150" s="77">
        <v>223368.99410928151</v>
      </c>
      <c r="AM150" s="77">
        <v>222632.18599045358</v>
      </c>
      <c r="AN150" s="77">
        <v>222184.47665046589</v>
      </c>
      <c r="AO150" s="77">
        <v>221738.01450662606</v>
      </c>
      <c r="AP150" s="77">
        <v>221293.11361309176</v>
      </c>
      <c r="AQ150" s="77">
        <v>220181.67267242327</v>
      </c>
      <c r="AR150" s="77">
        <v>219453.30550563842</v>
      </c>
      <c r="AS150" s="77">
        <v>219013.05568169989</v>
      </c>
      <c r="AT150" s="77">
        <v>218574.34538397117</v>
      </c>
      <c r="AU150" s="77">
        <v>218307.88743677348</v>
      </c>
      <c r="AV150" s="77">
        <v>215878.16851038818</v>
      </c>
      <c r="AW150" s="77">
        <v>214649.81677458674</v>
      </c>
      <c r="AX150" s="77">
        <v>213675.6673084707</v>
      </c>
      <c r="AY150" s="77">
        <v>212829.03922277136</v>
      </c>
      <c r="AZ150" s="77">
        <v>211989.5254370356</v>
      </c>
      <c r="BA150" s="77">
        <v>177720.88512109758</v>
      </c>
      <c r="BB150" s="77">
        <v>117606.08403270686</v>
      </c>
      <c r="BC150" s="77">
        <v>116727.10776019999</v>
      </c>
      <c r="BD150" s="77">
        <v>115851.90543813229</v>
      </c>
      <c r="BE150" s="77">
        <v>115042.36119003403</v>
      </c>
      <c r="BF150" s="77">
        <v>47706.965152229088</v>
      </c>
      <c r="BG150" s="77">
        <v>0</v>
      </c>
      <c r="BH150" s="77">
        <v>0</v>
      </c>
      <c r="BI150" s="77">
        <v>0</v>
      </c>
      <c r="BJ150" s="77">
        <v>0</v>
      </c>
      <c r="BK150" s="77">
        <v>0</v>
      </c>
      <c r="BL150" s="77">
        <v>0</v>
      </c>
      <c r="BM150" s="77">
        <v>0</v>
      </c>
      <c r="BN150" s="77">
        <v>0</v>
      </c>
      <c r="BO150" s="77">
        <v>0</v>
      </c>
      <c r="BP150" s="77">
        <v>0</v>
      </c>
      <c r="BQ150" s="77">
        <v>0</v>
      </c>
      <c r="BR150" s="77">
        <v>0</v>
      </c>
      <c r="BS150" s="77">
        <v>0</v>
      </c>
      <c r="BU150" s="73">
        <v>0</v>
      </c>
    </row>
    <row r="151" spans="1:73" ht="14.5" thickTop="1" x14ac:dyDescent="0.3"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</row>
    <row r="152" spans="1:73" x14ac:dyDescent="0.3">
      <c r="B152" s="68" t="s">
        <v>58</v>
      </c>
      <c r="E152" s="61" t="s">
        <v>20</v>
      </c>
      <c r="F152" s="67" t="s">
        <v>61</v>
      </c>
      <c r="G152" s="68"/>
      <c r="H152" s="68"/>
      <c r="I152" s="66">
        <v>1979129.0573538307</v>
      </c>
      <c r="J152" s="68"/>
      <c r="K152" s="66">
        <v>0</v>
      </c>
      <c r="L152" s="66">
        <v>0</v>
      </c>
      <c r="M152" s="66">
        <v>0</v>
      </c>
      <c r="N152" s="66">
        <v>0</v>
      </c>
      <c r="O152" s="66">
        <v>0</v>
      </c>
      <c r="P152" s="66">
        <v>0</v>
      </c>
      <c r="Q152" s="66">
        <v>0</v>
      </c>
      <c r="R152" s="66">
        <v>0</v>
      </c>
      <c r="S152" s="66">
        <v>0</v>
      </c>
      <c r="T152" s="66">
        <v>34689.223045927123</v>
      </c>
      <c r="U152" s="66">
        <v>57104.385957973856</v>
      </c>
      <c r="V152" s="66">
        <v>57277.172117860813</v>
      </c>
      <c r="W152" s="66">
        <v>57422.600469099008</v>
      </c>
      <c r="X152" s="66">
        <v>57480.195855727987</v>
      </c>
      <c r="Y152" s="66">
        <v>57452.838047079218</v>
      </c>
      <c r="Z152" s="66">
        <v>57395.24266045024</v>
      </c>
      <c r="AA152" s="66">
        <v>57392.362891118784</v>
      </c>
      <c r="AB152" s="66">
        <v>57480.195855727987</v>
      </c>
      <c r="AC152" s="66">
        <v>57507.553664376755</v>
      </c>
      <c r="AD152" s="66">
        <v>57568.028820337189</v>
      </c>
      <c r="AE152" s="66">
        <v>57507.553664376755</v>
      </c>
      <c r="AF152" s="66">
        <v>57595.386628985958</v>
      </c>
      <c r="AG152" s="66">
        <v>57595.386628985958</v>
      </c>
      <c r="AH152" s="66">
        <v>57568.028820337189</v>
      </c>
      <c r="AI152" s="66">
        <v>57480.195855727987</v>
      </c>
      <c r="AJ152" s="66">
        <v>57507.553664376755</v>
      </c>
      <c r="AK152" s="66">
        <v>57595.386628985958</v>
      </c>
      <c r="AL152" s="66">
        <v>57568.028820337189</v>
      </c>
      <c r="AM152" s="66">
        <v>57537.79124235698</v>
      </c>
      <c r="AN152" s="66">
        <v>57019.432762696102</v>
      </c>
      <c r="AO152" s="66">
        <v>56992.348532133823</v>
      </c>
      <c r="AP152" s="66">
        <v>56935.329099371127</v>
      </c>
      <c r="AQ152" s="66">
        <v>56848.374464408014</v>
      </c>
      <c r="AR152" s="66">
        <v>56932.478127732989</v>
      </c>
      <c r="AS152" s="66">
        <v>56416.66824393045</v>
      </c>
      <c r="AT152" s="66">
        <v>56330.591938613434</v>
      </c>
      <c r="AU152" s="66">
        <v>56330.591938613434</v>
      </c>
      <c r="AV152" s="66">
        <v>56330.591938613434</v>
      </c>
      <c r="AW152" s="66">
        <v>56330.591938613434</v>
      </c>
      <c r="AX152" s="66">
        <v>55755.789980056157</v>
      </c>
      <c r="AY152" s="66">
        <v>55755.789980056157</v>
      </c>
      <c r="AZ152" s="66">
        <v>55755.789980056157</v>
      </c>
      <c r="BA152" s="66">
        <v>55755.789980056157</v>
      </c>
      <c r="BB152" s="66">
        <v>55755.789980056157</v>
      </c>
      <c r="BC152" s="66">
        <v>7157.9971286737364</v>
      </c>
      <c r="BD152" s="66">
        <v>0</v>
      </c>
      <c r="BE152" s="66">
        <v>0</v>
      </c>
      <c r="BF152" s="66">
        <v>0</v>
      </c>
      <c r="BG152" s="66">
        <v>0</v>
      </c>
      <c r="BH152" s="66">
        <v>0</v>
      </c>
      <c r="BI152" s="66">
        <v>0</v>
      </c>
      <c r="BJ152" s="66">
        <v>0</v>
      </c>
      <c r="BK152" s="66">
        <v>0</v>
      </c>
      <c r="BL152" s="66">
        <v>0</v>
      </c>
      <c r="BM152" s="66">
        <v>0</v>
      </c>
      <c r="BN152" s="66">
        <v>0</v>
      </c>
      <c r="BO152" s="66">
        <v>0</v>
      </c>
      <c r="BP152" s="66">
        <v>0</v>
      </c>
      <c r="BQ152" s="66">
        <v>0</v>
      </c>
      <c r="BR152" s="66">
        <v>0</v>
      </c>
      <c r="BS152" s="66">
        <v>0</v>
      </c>
      <c r="BU152" s="70">
        <v>0</v>
      </c>
    </row>
    <row r="154" spans="1:73" x14ac:dyDescent="0.3">
      <c r="B154" s="68" t="s">
        <v>59</v>
      </c>
      <c r="E154" s="61" t="s">
        <v>20</v>
      </c>
      <c r="F154" s="67" t="s">
        <v>61</v>
      </c>
      <c r="G154" s="68"/>
      <c r="H154" s="68"/>
      <c r="I154" s="66">
        <v>2051084.0304747769</v>
      </c>
      <c r="J154" s="68"/>
      <c r="K154" s="66">
        <v>0</v>
      </c>
      <c r="L154" s="66">
        <v>0</v>
      </c>
      <c r="M154" s="66">
        <v>0</v>
      </c>
      <c r="N154" s="66">
        <v>0</v>
      </c>
      <c r="O154" s="66">
        <v>0</v>
      </c>
      <c r="P154" s="66">
        <v>0</v>
      </c>
      <c r="Q154" s="66">
        <v>0</v>
      </c>
      <c r="R154" s="66">
        <v>0</v>
      </c>
      <c r="S154" s="66">
        <v>0</v>
      </c>
      <c r="T154" s="66">
        <v>49195.600357569623</v>
      </c>
      <c r="U154" s="66">
        <v>58955.484089486323</v>
      </c>
      <c r="V154" s="66">
        <v>59133.956796114435</v>
      </c>
      <c r="W154" s="66">
        <v>59312.429502742547</v>
      </c>
      <c r="X154" s="66">
        <v>59371.920404951918</v>
      </c>
      <c r="Y154" s="66">
        <v>59371.920404951918</v>
      </c>
      <c r="Z154" s="66">
        <v>59312.429502742547</v>
      </c>
      <c r="AA154" s="66">
        <v>59252.938600533176</v>
      </c>
      <c r="AB154" s="66">
        <v>59371.920404951918</v>
      </c>
      <c r="AC154" s="66">
        <v>59371.920404951918</v>
      </c>
      <c r="AD154" s="66">
        <v>59490.902209370659</v>
      </c>
      <c r="AE154" s="66">
        <v>59371.920404951918</v>
      </c>
      <c r="AF154" s="66">
        <v>59490.902209370659</v>
      </c>
      <c r="AG154" s="66">
        <v>59490.902209370659</v>
      </c>
      <c r="AH154" s="66">
        <v>59490.902209370659</v>
      </c>
      <c r="AI154" s="66">
        <v>59371.920404951918</v>
      </c>
      <c r="AJ154" s="66">
        <v>59371.920404951918</v>
      </c>
      <c r="AK154" s="66">
        <v>59490.902209370659</v>
      </c>
      <c r="AL154" s="66">
        <v>59490.902209370659</v>
      </c>
      <c r="AM154" s="66">
        <v>59431.411307161288</v>
      </c>
      <c r="AN154" s="66">
        <v>58895.993187276952</v>
      </c>
      <c r="AO154" s="66">
        <v>58895.993187276952</v>
      </c>
      <c r="AP154" s="66">
        <v>58837.097194089671</v>
      </c>
      <c r="AQ154" s="66">
        <v>58719.305207715122</v>
      </c>
      <c r="AR154" s="66">
        <v>58778.201200902397</v>
      </c>
      <c r="AS154" s="66">
        <v>58301.084165183245</v>
      </c>
      <c r="AT154" s="66">
        <v>58184.481996852875</v>
      </c>
      <c r="AU154" s="66">
        <v>58184.481996852875</v>
      </c>
      <c r="AV154" s="66">
        <v>58184.481996852875</v>
      </c>
      <c r="AW154" s="66">
        <v>58184.481996852875</v>
      </c>
      <c r="AX154" s="66">
        <v>57590.762792803354</v>
      </c>
      <c r="AY154" s="66">
        <v>57590.762792803354</v>
      </c>
      <c r="AZ154" s="66">
        <v>57590.762792803354</v>
      </c>
      <c r="BA154" s="66">
        <v>57590.762792803354</v>
      </c>
      <c r="BB154" s="66">
        <v>57590.762792803354</v>
      </c>
      <c r="BC154" s="66">
        <v>821.50813366741886</v>
      </c>
      <c r="BD154" s="66">
        <v>0</v>
      </c>
      <c r="BE154" s="66">
        <v>0</v>
      </c>
      <c r="BF154" s="66">
        <v>0</v>
      </c>
      <c r="BG154" s="66">
        <v>0</v>
      </c>
      <c r="BH154" s="66">
        <v>0</v>
      </c>
      <c r="BI154" s="66">
        <v>0</v>
      </c>
      <c r="BJ154" s="66">
        <v>0</v>
      </c>
      <c r="BK154" s="66">
        <v>0</v>
      </c>
      <c r="BL154" s="66">
        <v>0</v>
      </c>
      <c r="BM154" s="66">
        <v>0</v>
      </c>
      <c r="BN154" s="66">
        <v>0</v>
      </c>
      <c r="BO154" s="66">
        <v>0</v>
      </c>
      <c r="BP154" s="66">
        <v>0</v>
      </c>
      <c r="BQ154" s="66">
        <v>0</v>
      </c>
      <c r="BR154" s="66">
        <v>0</v>
      </c>
      <c r="BS154" s="66">
        <v>0</v>
      </c>
      <c r="BU154" s="70">
        <v>0</v>
      </c>
    </row>
    <row r="155" spans="1:73" x14ac:dyDescent="0.3">
      <c r="A155" s="33"/>
      <c r="B155" s="33"/>
      <c r="C155" s="33"/>
      <c r="D155" s="33"/>
      <c r="E155" s="33"/>
      <c r="F155" s="40"/>
      <c r="G155" s="40"/>
      <c r="H155" s="33"/>
      <c r="I155" s="57"/>
      <c r="J155" s="41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</row>
    <row r="156" spans="1:73" ht="14.5" thickBot="1" x14ac:dyDescent="0.35">
      <c r="E156" s="71" t="s">
        <v>71</v>
      </c>
      <c r="F156" s="71"/>
      <c r="G156" s="71"/>
      <c r="H156" s="71"/>
      <c r="I156" s="77">
        <v>4030213.0878286082</v>
      </c>
      <c r="J156" s="71"/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7">
        <v>0</v>
      </c>
      <c r="S156" s="77">
        <v>0</v>
      </c>
      <c r="T156" s="77">
        <v>83884.823403496761</v>
      </c>
      <c r="U156" s="77">
        <v>116059.87004746018</v>
      </c>
      <c r="V156" s="77">
        <v>116411.12891397525</v>
      </c>
      <c r="W156" s="77">
        <v>116735.02997184155</v>
      </c>
      <c r="X156" s="77">
        <v>116852.1162606799</v>
      </c>
      <c r="Y156" s="77">
        <v>116824.75845203114</v>
      </c>
      <c r="Z156" s="77">
        <v>116707.67216319278</v>
      </c>
      <c r="AA156" s="77">
        <v>116645.30149165198</v>
      </c>
      <c r="AB156" s="77">
        <v>116852.1162606799</v>
      </c>
      <c r="AC156" s="77">
        <v>116879.47406932867</v>
      </c>
      <c r="AD156" s="77">
        <v>117058.93102970786</v>
      </c>
      <c r="AE156" s="77">
        <v>116879.47406932867</v>
      </c>
      <c r="AF156" s="77">
        <v>117086.28883835662</v>
      </c>
      <c r="AG156" s="77">
        <v>117086.28883835662</v>
      </c>
      <c r="AH156" s="77">
        <v>117058.93102970786</v>
      </c>
      <c r="AI156" s="77">
        <v>116852.1162606799</v>
      </c>
      <c r="AJ156" s="77">
        <v>116879.47406932867</v>
      </c>
      <c r="AK156" s="77">
        <v>117086.28883835662</v>
      </c>
      <c r="AL156" s="77">
        <v>117058.93102970786</v>
      </c>
      <c r="AM156" s="77">
        <v>116969.20254951828</v>
      </c>
      <c r="AN156" s="77">
        <v>115915.42594997305</v>
      </c>
      <c r="AO156" s="77">
        <v>115888.34171941078</v>
      </c>
      <c r="AP156" s="77">
        <v>115772.4262934608</v>
      </c>
      <c r="AQ156" s="77">
        <v>115567.67967212314</v>
      </c>
      <c r="AR156" s="77">
        <v>115710.67932863539</v>
      </c>
      <c r="AS156" s="77">
        <v>114717.75240911369</v>
      </c>
      <c r="AT156" s="77">
        <v>114515.07393546629</v>
      </c>
      <c r="AU156" s="77">
        <v>114515.07393546629</v>
      </c>
      <c r="AV156" s="77">
        <v>114515.07393546629</v>
      </c>
      <c r="AW156" s="77">
        <v>114515.07393546629</v>
      </c>
      <c r="AX156" s="77">
        <v>113346.55277285952</v>
      </c>
      <c r="AY156" s="77">
        <v>113346.55277285952</v>
      </c>
      <c r="AZ156" s="77">
        <v>113346.55277285952</v>
      </c>
      <c r="BA156" s="77">
        <v>113346.55277285952</v>
      </c>
      <c r="BB156" s="77">
        <v>113346.55277285952</v>
      </c>
      <c r="BC156" s="77">
        <v>7979.5052623411557</v>
      </c>
      <c r="BD156" s="77">
        <v>0</v>
      </c>
      <c r="BE156" s="77">
        <v>0</v>
      </c>
      <c r="BF156" s="77">
        <v>0</v>
      </c>
      <c r="BG156" s="77">
        <v>0</v>
      </c>
      <c r="BH156" s="77">
        <v>0</v>
      </c>
      <c r="BI156" s="77">
        <v>0</v>
      </c>
      <c r="BJ156" s="77">
        <v>0</v>
      </c>
      <c r="BK156" s="77">
        <v>0</v>
      </c>
      <c r="BL156" s="77">
        <v>0</v>
      </c>
      <c r="BM156" s="77">
        <v>0</v>
      </c>
      <c r="BN156" s="77">
        <v>0</v>
      </c>
      <c r="BO156" s="77">
        <v>0</v>
      </c>
      <c r="BP156" s="77">
        <v>0</v>
      </c>
      <c r="BQ156" s="77">
        <v>0</v>
      </c>
      <c r="BR156" s="77">
        <v>0</v>
      </c>
      <c r="BS156" s="77">
        <v>0</v>
      </c>
      <c r="BU156" s="73">
        <v>0</v>
      </c>
    </row>
    <row r="157" spans="1:73" ht="14.5" thickTop="1" x14ac:dyDescent="0.3">
      <c r="E157" s="74"/>
      <c r="F157" s="74"/>
      <c r="G157" s="74"/>
      <c r="H157" s="74"/>
      <c r="I157" s="74"/>
      <c r="J157" s="74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</row>
    <row r="158" spans="1:73" x14ac:dyDescent="0.3">
      <c r="A158" s="96"/>
      <c r="B158" s="97"/>
      <c r="C158" s="63"/>
      <c r="D158" s="97"/>
      <c r="E158" s="33"/>
      <c r="F158" s="40"/>
      <c r="G158" s="40"/>
      <c r="H158" s="33"/>
      <c r="I158" s="57"/>
      <c r="J158" s="41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</row>
    <row r="159" spans="1:73" x14ac:dyDescent="0.3">
      <c r="C159" s="68" t="s">
        <v>28</v>
      </c>
      <c r="E159" s="62" t="s">
        <v>72</v>
      </c>
      <c r="F159" s="63"/>
      <c r="G159" s="63"/>
      <c r="H159" s="63"/>
      <c r="I159" s="64"/>
      <c r="J159" s="65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1" spans="2:73" x14ac:dyDescent="0.3">
      <c r="B161" s="68" t="s">
        <v>29</v>
      </c>
      <c r="E161" s="60" t="s">
        <v>21</v>
      </c>
      <c r="F161" s="68"/>
      <c r="G161" s="68"/>
      <c r="H161" s="68"/>
      <c r="I161" s="66">
        <v>670579.86135071074</v>
      </c>
      <c r="J161" s="68"/>
      <c r="K161" s="66">
        <v>0</v>
      </c>
      <c r="L161" s="66">
        <v>0</v>
      </c>
      <c r="M161" s="66">
        <v>14482.03126837966</v>
      </c>
      <c r="N161" s="66">
        <v>43912.14796838403</v>
      </c>
      <c r="O161" s="66">
        <v>44656.771348339607</v>
      </c>
      <c r="P161" s="66">
        <v>44934.715034380722</v>
      </c>
      <c r="Q161" s="66">
        <v>45207.767294876729</v>
      </c>
      <c r="R161" s="66">
        <v>45536.551057021286</v>
      </c>
      <c r="S161" s="66">
        <v>45470.133260276285</v>
      </c>
      <c r="T161" s="66">
        <v>45399.804748934832</v>
      </c>
      <c r="U161" s="66">
        <v>45399.804748934832</v>
      </c>
      <c r="V161" s="66">
        <v>45333.520008176041</v>
      </c>
      <c r="W161" s="66">
        <v>45263.332481454119</v>
      </c>
      <c r="X161" s="66">
        <v>45197.180663271152</v>
      </c>
      <c r="Y161" s="66">
        <v>45127.133979713981</v>
      </c>
      <c r="Z161" s="66">
        <v>45127.133979713981</v>
      </c>
      <c r="AA161" s="66">
        <v>45061.114950696399</v>
      </c>
      <c r="AB161" s="66">
        <v>24470.71855815707</v>
      </c>
      <c r="AC161" s="66">
        <v>0</v>
      </c>
      <c r="AD161" s="66">
        <v>0</v>
      </c>
      <c r="AE161" s="66">
        <v>0</v>
      </c>
      <c r="AF161" s="66">
        <v>0</v>
      </c>
      <c r="AG161" s="66">
        <v>0</v>
      </c>
      <c r="AH161" s="66">
        <v>0</v>
      </c>
      <c r="AI161" s="66">
        <v>0</v>
      </c>
      <c r="AJ161" s="66">
        <v>0</v>
      </c>
      <c r="AK161" s="66">
        <v>0</v>
      </c>
      <c r="AL161" s="66">
        <v>0</v>
      </c>
      <c r="AM161" s="66">
        <v>0</v>
      </c>
      <c r="AN161" s="66">
        <v>0</v>
      </c>
      <c r="AO161" s="66">
        <v>0</v>
      </c>
      <c r="AP161" s="66">
        <v>0</v>
      </c>
      <c r="AQ161" s="66">
        <v>0</v>
      </c>
      <c r="AR161" s="66">
        <v>0</v>
      </c>
      <c r="AS161" s="66">
        <v>0</v>
      </c>
      <c r="AT161" s="66">
        <v>0</v>
      </c>
      <c r="AU161" s="66">
        <v>0</v>
      </c>
      <c r="AV161" s="66">
        <v>0</v>
      </c>
      <c r="AW161" s="66">
        <v>0</v>
      </c>
      <c r="AX161" s="66">
        <v>0</v>
      </c>
      <c r="AY161" s="66">
        <v>0</v>
      </c>
      <c r="AZ161" s="66">
        <v>0</v>
      </c>
      <c r="BA161" s="66">
        <v>0</v>
      </c>
      <c r="BB161" s="66">
        <v>0</v>
      </c>
      <c r="BC161" s="66">
        <v>0</v>
      </c>
      <c r="BD161" s="66">
        <v>0</v>
      </c>
      <c r="BE161" s="66">
        <v>0</v>
      </c>
      <c r="BF161" s="66">
        <v>0</v>
      </c>
      <c r="BG161" s="66">
        <v>0</v>
      </c>
      <c r="BH161" s="66">
        <v>0</v>
      </c>
      <c r="BI161" s="66">
        <v>0</v>
      </c>
      <c r="BJ161" s="66">
        <v>0</v>
      </c>
      <c r="BK161" s="66">
        <v>0</v>
      </c>
      <c r="BL161" s="66">
        <v>0</v>
      </c>
      <c r="BM161" s="66">
        <v>0</v>
      </c>
      <c r="BN161" s="66">
        <v>0</v>
      </c>
      <c r="BO161" s="66">
        <v>0</v>
      </c>
      <c r="BP161" s="66">
        <v>0</v>
      </c>
      <c r="BQ161" s="66">
        <v>0</v>
      </c>
      <c r="BR161" s="66">
        <v>0</v>
      </c>
      <c r="BS161" s="66">
        <v>0</v>
      </c>
      <c r="BU161" s="78">
        <v>0</v>
      </c>
    </row>
    <row r="162" spans="2:73" x14ac:dyDescent="0.3">
      <c r="B162" s="68" t="s">
        <v>29</v>
      </c>
      <c r="E162" s="60" t="s">
        <v>22</v>
      </c>
      <c r="F162" s="67" t="s">
        <v>73</v>
      </c>
      <c r="G162" s="68"/>
      <c r="H162" s="68"/>
      <c r="I162" s="66">
        <v>870358.41267080128</v>
      </c>
      <c r="J162" s="68"/>
      <c r="K162" s="66">
        <v>0</v>
      </c>
      <c r="L162" s="66">
        <v>0</v>
      </c>
      <c r="M162" s="66">
        <v>13544.243220691067</v>
      </c>
      <c r="N162" s="66">
        <v>0</v>
      </c>
      <c r="O162" s="66">
        <v>0</v>
      </c>
      <c r="P162" s="66">
        <v>0</v>
      </c>
      <c r="Q162" s="66">
        <v>0</v>
      </c>
      <c r="R162" s="66">
        <v>0</v>
      </c>
      <c r="S162" s="66">
        <v>0</v>
      </c>
      <c r="T162" s="66">
        <v>0</v>
      </c>
      <c r="U162" s="66">
        <v>0</v>
      </c>
      <c r="V162" s="66">
        <v>0</v>
      </c>
      <c r="W162" s="66">
        <v>0</v>
      </c>
      <c r="X162" s="66">
        <v>0</v>
      </c>
      <c r="Y162" s="66">
        <v>0</v>
      </c>
      <c r="Z162" s="66">
        <v>0</v>
      </c>
      <c r="AA162" s="66">
        <v>0</v>
      </c>
      <c r="AB162" s="66">
        <v>25471.91841612196</v>
      </c>
      <c r="AC162" s="66">
        <v>55941.076982995473</v>
      </c>
      <c r="AD162" s="66">
        <v>56027.00980543717</v>
      </c>
      <c r="AE162" s="66">
        <v>56197.258381101732</v>
      </c>
      <c r="AF162" s="66">
        <v>56282.32961022677</v>
      </c>
      <c r="AG162" s="66">
        <v>56073.711971774712</v>
      </c>
      <c r="AH162" s="66">
        <v>55898.91771139302</v>
      </c>
      <c r="AI162" s="66">
        <v>55945.4416572997</v>
      </c>
      <c r="AJ162" s="66">
        <v>55983.894887368137</v>
      </c>
      <c r="AK162" s="66">
        <v>56024.147678616093</v>
      </c>
      <c r="AL162" s="66">
        <v>56211.879408134409</v>
      </c>
      <c r="AM162" s="66">
        <v>56322.596976405614</v>
      </c>
      <c r="AN162" s="66">
        <v>57308.339341625782</v>
      </c>
      <c r="AO162" s="66">
        <v>58306.14528846649</v>
      </c>
      <c r="AP162" s="66">
        <v>59326.514859836956</v>
      </c>
      <c r="AQ162" s="66">
        <v>39492.98647330622</v>
      </c>
      <c r="AR162" s="66">
        <v>0</v>
      </c>
      <c r="AS162" s="66">
        <v>0</v>
      </c>
      <c r="AT162" s="66">
        <v>0</v>
      </c>
      <c r="AU162" s="66">
        <v>0</v>
      </c>
      <c r="AV162" s="66">
        <v>0</v>
      </c>
      <c r="AW162" s="66">
        <v>0</v>
      </c>
      <c r="AX162" s="66">
        <v>0</v>
      </c>
      <c r="AY162" s="66">
        <v>0</v>
      </c>
      <c r="AZ162" s="66">
        <v>0</v>
      </c>
      <c r="BA162" s="66">
        <v>0</v>
      </c>
      <c r="BB162" s="66">
        <v>0</v>
      </c>
      <c r="BC162" s="66">
        <v>0</v>
      </c>
      <c r="BD162" s="66">
        <v>0</v>
      </c>
      <c r="BE162" s="66">
        <v>0</v>
      </c>
      <c r="BF162" s="66">
        <v>0</v>
      </c>
      <c r="BG162" s="66">
        <v>0</v>
      </c>
      <c r="BH162" s="66">
        <v>0</v>
      </c>
      <c r="BI162" s="66">
        <v>0</v>
      </c>
      <c r="BJ162" s="66">
        <v>0</v>
      </c>
      <c r="BK162" s="66">
        <v>0</v>
      </c>
      <c r="BL162" s="66">
        <v>0</v>
      </c>
      <c r="BM162" s="66">
        <v>0</v>
      </c>
      <c r="BN162" s="66">
        <v>0</v>
      </c>
      <c r="BO162" s="66">
        <v>0</v>
      </c>
      <c r="BP162" s="66">
        <v>0</v>
      </c>
      <c r="BQ162" s="66">
        <v>0</v>
      </c>
      <c r="BR162" s="66">
        <v>0</v>
      </c>
      <c r="BS162" s="66">
        <v>0</v>
      </c>
      <c r="BU162" s="70">
        <v>0</v>
      </c>
    </row>
    <row r="163" spans="2:73" x14ac:dyDescent="0.3">
      <c r="B163" s="68" t="s">
        <v>29</v>
      </c>
      <c r="E163" s="60" t="s">
        <v>23</v>
      </c>
      <c r="F163" s="67" t="s">
        <v>73</v>
      </c>
      <c r="G163" s="68"/>
      <c r="H163" s="68"/>
      <c r="I163" s="66">
        <v>7328.2704200338148</v>
      </c>
      <c r="J163" s="68"/>
      <c r="K163" s="66">
        <v>0</v>
      </c>
      <c r="L163" s="66">
        <v>0</v>
      </c>
      <c r="M163" s="66">
        <v>68.188621632803603</v>
      </c>
      <c r="N163" s="66">
        <v>0</v>
      </c>
      <c r="O163" s="66">
        <v>0</v>
      </c>
      <c r="P163" s="66">
        <v>0</v>
      </c>
      <c r="Q163" s="66">
        <v>0</v>
      </c>
      <c r="R163" s="66">
        <v>0</v>
      </c>
      <c r="S163" s="66">
        <v>0</v>
      </c>
      <c r="T163" s="66">
        <v>0</v>
      </c>
      <c r="U163" s="66">
        <v>0</v>
      </c>
      <c r="V163" s="66">
        <v>0</v>
      </c>
      <c r="W163" s="66">
        <v>0</v>
      </c>
      <c r="X163" s="66">
        <v>0</v>
      </c>
      <c r="Y163" s="66">
        <v>0</v>
      </c>
      <c r="Z163" s="66">
        <v>0</v>
      </c>
      <c r="AA163" s="66">
        <v>0</v>
      </c>
      <c r="AB163" s="66">
        <v>194.55035211773261</v>
      </c>
      <c r="AC163" s="66">
        <v>434.01993134642737</v>
      </c>
      <c r="AD163" s="66">
        <v>441.5795059459366</v>
      </c>
      <c r="AE163" s="66">
        <v>449.96951655890939</v>
      </c>
      <c r="AF163" s="66">
        <v>457.846793546752</v>
      </c>
      <c r="AG163" s="66">
        <v>463.69603686408186</v>
      </c>
      <c r="AH163" s="66">
        <v>469.92452470603854</v>
      </c>
      <c r="AI163" s="66">
        <v>478.1504315836105</v>
      </c>
      <c r="AJ163" s="66">
        <v>486.47712728651612</v>
      </c>
      <c r="AK163" s="66">
        <v>494.99204939390472</v>
      </c>
      <c r="AL163" s="66">
        <v>496.65072190175977</v>
      </c>
      <c r="AM163" s="66">
        <v>497.62894858245568</v>
      </c>
      <c r="AN163" s="66">
        <v>506.33831148671209</v>
      </c>
      <c r="AO163" s="66">
        <v>515.15426016222636</v>
      </c>
      <c r="AP163" s="66">
        <v>524.16956599372634</v>
      </c>
      <c r="AQ163" s="66">
        <v>348.93372092422152</v>
      </c>
      <c r="AR163" s="66">
        <v>0</v>
      </c>
      <c r="AS163" s="66">
        <v>0</v>
      </c>
      <c r="AT163" s="66">
        <v>0</v>
      </c>
      <c r="AU163" s="66">
        <v>0</v>
      </c>
      <c r="AV163" s="66">
        <v>0</v>
      </c>
      <c r="AW163" s="66">
        <v>0</v>
      </c>
      <c r="AX163" s="66">
        <v>0</v>
      </c>
      <c r="AY163" s="66">
        <v>0</v>
      </c>
      <c r="AZ163" s="66">
        <v>0</v>
      </c>
      <c r="BA163" s="66">
        <v>0</v>
      </c>
      <c r="BB163" s="66">
        <v>0</v>
      </c>
      <c r="BC163" s="66">
        <v>0</v>
      </c>
      <c r="BD163" s="66">
        <v>0</v>
      </c>
      <c r="BE163" s="66">
        <v>0</v>
      </c>
      <c r="BF163" s="66">
        <v>0</v>
      </c>
      <c r="BG163" s="66">
        <v>0</v>
      </c>
      <c r="BH163" s="66">
        <v>0</v>
      </c>
      <c r="BI163" s="66">
        <v>0</v>
      </c>
      <c r="BJ163" s="66">
        <v>0</v>
      </c>
      <c r="BK163" s="66">
        <v>0</v>
      </c>
      <c r="BL163" s="66">
        <v>0</v>
      </c>
      <c r="BM163" s="66">
        <v>0</v>
      </c>
      <c r="BN163" s="66">
        <v>0</v>
      </c>
      <c r="BO163" s="66">
        <v>0</v>
      </c>
      <c r="BP163" s="66">
        <v>0</v>
      </c>
      <c r="BQ163" s="66">
        <v>0</v>
      </c>
      <c r="BR163" s="66">
        <v>0</v>
      </c>
      <c r="BS163" s="66">
        <v>0</v>
      </c>
      <c r="BU163" s="70">
        <v>0</v>
      </c>
    </row>
    <row r="164" spans="2:73" x14ac:dyDescent="0.3">
      <c r="B164" s="68" t="s">
        <v>29</v>
      </c>
      <c r="E164" s="79" t="s">
        <v>74</v>
      </c>
      <c r="F164" s="80" t="s">
        <v>73</v>
      </c>
      <c r="G164" s="81"/>
      <c r="H164" s="81"/>
      <c r="I164" s="77">
        <v>1548266.5444415456</v>
      </c>
      <c r="J164" s="81"/>
      <c r="K164" s="77">
        <v>0</v>
      </c>
      <c r="L164" s="77">
        <v>0</v>
      </c>
      <c r="M164" s="77">
        <v>28094.463110703531</v>
      </c>
      <c r="N164" s="77">
        <v>43912.14796838403</v>
      </c>
      <c r="O164" s="77">
        <v>44656.771348339607</v>
      </c>
      <c r="P164" s="77">
        <v>44934.715034380722</v>
      </c>
      <c r="Q164" s="77">
        <v>45207.767294876729</v>
      </c>
      <c r="R164" s="77">
        <v>45536.551057021286</v>
      </c>
      <c r="S164" s="77">
        <v>45470.133260276285</v>
      </c>
      <c r="T164" s="77">
        <v>45399.804748934832</v>
      </c>
      <c r="U164" s="77">
        <v>45399.804748934832</v>
      </c>
      <c r="V164" s="77">
        <v>45333.520008176041</v>
      </c>
      <c r="W164" s="77">
        <v>45263.332481454119</v>
      </c>
      <c r="X164" s="77">
        <v>45197.180663271152</v>
      </c>
      <c r="Y164" s="77">
        <v>45127.133979713981</v>
      </c>
      <c r="Z164" s="77">
        <v>45127.133979713981</v>
      </c>
      <c r="AA164" s="77">
        <v>45061.114950696399</v>
      </c>
      <c r="AB164" s="77">
        <v>50137.187326396765</v>
      </c>
      <c r="AC164" s="77">
        <v>56375.096914341906</v>
      </c>
      <c r="AD164" s="77">
        <v>56468.589311383104</v>
      </c>
      <c r="AE164" s="77">
        <v>56647.227897660639</v>
      </c>
      <c r="AF164" s="77">
        <v>56740.176403773527</v>
      </c>
      <c r="AG164" s="77">
        <v>56537.408008638798</v>
      </c>
      <c r="AH164" s="77">
        <v>56368.842236099052</v>
      </c>
      <c r="AI164" s="77">
        <v>56423.592088883306</v>
      </c>
      <c r="AJ164" s="77">
        <v>56470.372014654655</v>
      </c>
      <c r="AK164" s="77">
        <v>56519.139728009992</v>
      </c>
      <c r="AL164" s="77">
        <v>56708.530130036168</v>
      </c>
      <c r="AM164" s="77">
        <v>56820.225924988074</v>
      </c>
      <c r="AN164" s="77">
        <v>57814.677653112492</v>
      </c>
      <c r="AO164" s="77">
        <v>58821.299548628711</v>
      </c>
      <c r="AP164" s="77">
        <v>59850.684425830681</v>
      </c>
      <c r="AQ164" s="77">
        <v>39841.92019423045</v>
      </c>
      <c r="AR164" s="77">
        <v>0</v>
      </c>
      <c r="AS164" s="77">
        <v>0</v>
      </c>
      <c r="AT164" s="77">
        <v>0</v>
      </c>
      <c r="AU164" s="77">
        <v>0</v>
      </c>
      <c r="AV164" s="77">
        <v>0</v>
      </c>
      <c r="AW164" s="77">
        <v>0</v>
      </c>
      <c r="AX164" s="77">
        <v>0</v>
      </c>
      <c r="AY164" s="77">
        <v>0</v>
      </c>
      <c r="AZ164" s="77">
        <v>0</v>
      </c>
      <c r="BA164" s="77">
        <v>0</v>
      </c>
      <c r="BB164" s="77">
        <v>0</v>
      </c>
      <c r="BC164" s="77">
        <v>0</v>
      </c>
      <c r="BD164" s="77">
        <v>0</v>
      </c>
      <c r="BE164" s="77">
        <v>0</v>
      </c>
      <c r="BF164" s="77">
        <v>0</v>
      </c>
      <c r="BG164" s="77">
        <v>0</v>
      </c>
      <c r="BH164" s="77">
        <v>0</v>
      </c>
      <c r="BI164" s="77">
        <v>0</v>
      </c>
      <c r="BJ164" s="77">
        <v>0</v>
      </c>
      <c r="BK164" s="77">
        <v>0</v>
      </c>
      <c r="BL164" s="77">
        <v>0</v>
      </c>
      <c r="BM164" s="77">
        <v>0</v>
      </c>
      <c r="BN164" s="77">
        <v>0</v>
      </c>
      <c r="BO164" s="77">
        <v>0</v>
      </c>
      <c r="BP164" s="77">
        <v>0</v>
      </c>
      <c r="BQ164" s="77">
        <v>0</v>
      </c>
      <c r="BR164" s="77">
        <v>0</v>
      </c>
      <c r="BS164" s="77">
        <v>0</v>
      </c>
      <c r="BU164" s="82">
        <v>0</v>
      </c>
    </row>
    <row r="165" spans="2:73" x14ac:dyDescent="0.3">
      <c r="B165" s="68" t="s">
        <v>29</v>
      </c>
      <c r="E165" s="61" t="s">
        <v>24</v>
      </c>
      <c r="F165" s="67" t="s">
        <v>73</v>
      </c>
      <c r="G165" s="68"/>
      <c r="H165" s="68"/>
      <c r="I165" s="66">
        <v>0</v>
      </c>
      <c r="J165" s="68"/>
      <c r="K165" s="66">
        <v>0</v>
      </c>
      <c r="L165" s="66">
        <v>0</v>
      </c>
      <c r="M165" s="66">
        <v>0</v>
      </c>
      <c r="N165" s="66">
        <v>0</v>
      </c>
      <c r="O165" s="66">
        <v>0</v>
      </c>
      <c r="P165" s="66">
        <v>0</v>
      </c>
      <c r="Q165" s="66">
        <v>0</v>
      </c>
      <c r="R165" s="66">
        <v>0</v>
      </c>
      <c r="S165" s="66">
        <v>0</v>
      </c>
      <c r="T165" s="66">
        <v>0</v>
      </c>
      <c r="U165" s="66">
        <v>0</v>
      </c>
      <c r="V165" s="66">
        <v>0</v>
      </c>
      <c r="W165" s="66">
        <v>0</v>
      </c>
      <c r="X165" s="66">
        <v>0</v>
      </c>
      <c r="Y165" s="66">
        <v>0</v>
      </c>
      <c r="Z165" s="66">
        <v>0</v>
      </c>
      <c r="AA165" s="66">
        <v>0</v>
      </c>
      <c r="AB165" s="66">
        <v>0</v>
      </c>
      <c r="AC165" s="66">
        <v>0</v>
      </c>
      <c r="AD165" s="66">
        <v>0</v>
      </c>
      <c r="AE165" s="66">
        <v>0</v>
      </c>
      <c r="AF165" s="66">
        <v>0</v>
      </c>
      <c r="AG165" s="66">
        <v>0</v>
      </c>
      <c r="AH165" s="66">
        <v>0</v>
      </c>
      <c r="AI165" s="66">
        <v>0</v>
      </c>
      <c r="AJ165" s="66">
        <v>0</v>
      </c>
      <c r="AK165" s="66">
        <v>0</v>
      </c>
      <c r="AL165" s="66">
        <v>0</v>
      </c>
      <c r="AM165" s="66">
        <v>0</v>
      </c>
      <c r="AN165" s="66">
        <v>0</v>
      </c>
      <c r="AO165" s="66">
        <v>0</v>
      </c>
      <c r="AP165" s="66">
        <v>0</v>
      </c>
      <c r="AQ165" s="66">
        <v>0</v>
      </c>
      <c r="AR165" s="66">
        <v>0</v>
      </c>
      <c r="AS165" s="66">
        <v>0</v>
      </c>
      <c r="AT165" s="66">
        <v>0</v>
      </c>
      <c r="AU165" s="66">
        <v>0</v>
      </c>
      <c r="AV165" s="66">
        <v>0</v>
      </c>
      <c r="AW165" s="66">
        <v>0</v>
      </c>
      <c r="AX165" s="66">
        <v>0</v>
      </c>
      <c r="AY165" s="66">
        <v>0</v>
      </c>
      <c r="AZ165" s="66">
        <v>0</v>
      </c>
      <c r="BA165" s="66">
        <v>0</v>
      </c>
      <c r="BB165" s="66">
        <v>0</v>
      </c>
      <c r="BC165" s="66">
        <v>0</v>
      </c>
      <c r="BD165" s="66">
        <v>0</v>
      </c>
      <c r="BE165" s="66">
        <v>0</v>
      </c>
      <c r="BF165" s="66">
        <v>0</v>
      </c>
      <c r="BG165" s="66">
        <v>0</v>
      </c>
      <c r="BH165" s="66">
        <v>0</v>
      </c>
      <c r="BI165" s="66">
        <v>0</v>
      </c>
      <c r="BJ165" s="66">
        <v>0</v>
      </c>
      <c r="BK165" s="66">
        <v>0</v>
      </c>
      <c r="BL165" s="66">
        <v>0</v>
      </c>
      <c r="BM165" s="66">
        <v>0</v>
      </c>
      <c r="BN165" s="66">
        <v>0</v>
      </c>
      <c r="BO165" s="66">
        <v>0</v>
      </c>
      <c r="BP165" s="66">
        <v>0</v>
      </c>
      <c r="BQ165" s="66">
        <v>0</v>
      </c>
      <c r="BR165" s="66">
        <v>0</v>
      </c>
      <c r="BS165" s="66">
        <v>0</v>
      </c>
      <c r="BU165" s="83">
        <v>0</v>
      </c>
    </row>
    <row r="166" spans="2:73" x14ac:dyDescent="0.3">
      <c r="B166" s="68" t="s">
        <v>29</v>
      </c>
      <c r="E166" s="61" t="s">
        <v>25</v>
      </c>
      <c r="F166" s="67" t="s">
        <v>73</v>
      </c>
      <c r="G166" s="68"/>
      <c r="H166" s="68"/>
      <c r="I166" s="66">
        <v>-28467.031469058693</v>
      </c>
      <c r="J166" s="68"/>
      <c r="K166" s="66">
        <v>0</v>
      </c>
      <c r="L166" s="66">
        <v>0</v>
      </c>
      <c r="M166" s="66">
        <v>-521.38075558619369</v>
      </c>
      <c r="N166" s="66">
        <v>-1186.8148099563255</v>
      </c>
      <c r="O166" s="66">
        <v>-1206.9397661713406</v>
      </c>
      <c r="P166" s="66">
        <v>6477.0422423140335</v>
      </c>
      <c r="Q166" s="66">
        <v>-1221.8315485101818</v>
      </c>
      <c r="R166" s="66">
        <v>-1230.7175961357107</v>
      </c>
      <c r="S166" s="66">
        <v>-1228.9225205480079</v>
      </c>
      <c r="T166" s="66">
        <v>-1227.0217499712116</v>
      </c>
      <c r="U166" s="66">
        <v>-1227.0217499712116</v>
      </c>
      <c r="V166" s="66">
        <v>-1225.2302704912445</v>
      </c>
      <c r="W166" s="66">
        <v>-1223.3333103095708</v>
      </c>
      <c r="X166" s="66">
        <v>-1221.5454233316527</v>
      </c>
      <c r="Y166" s="66">
        <v>-1219.6522697219993</v>
      </c>
      <c r="Z166" s="66">
        <v>-1219.6522697219993</v>
      </c>
      <c r="AA166" s="66">
        <v>-1217.8679716404431</v>
      </c>
      <c r="AB166" s="66">
        <v>-1212.3246386148342</v>
      </c>
      <c r="AC166" s="66">
        <v>-1214.1979079888274</v>
      </c>
      <c r="AD166" s="66">
        <v>-1212.312356053907</v>
      </c>
      <c r="AE166" s="66">
        <v>-1212.312356053907</v>
      </c>
      <c r="AF166" s="66">
        <v>-1210.5352249480156</v>
      </c>
      <c r="AG166" s="66">
        <v>-1203.1407996477315</v>
      </c>
      <c r="AH166" s="66">
        <v>-1196.5669334346496</v>
      </c>
      <c r="AI166" s="66">
        <v>-1194.8111159383266</v>
      </c>
      <c r="AJ166" s="66">
        <v>-1192.9519300412544</v>
      </c>
      <c r="AK166" s="66">
        <v>-1191.199651273811</v>
      </c>
      <c r="AL166" s="66">
        <v>-1172.9060362786011</v>
      </c>
      <c r="AM166" s="66">
        <v>-1153.3034811720549</v>
      </c>
      <c r="AN166" s="66">
        <v>-1151.6077297944119</v>
      </c>
      <c r="AO166" s="66">
        <v>-1149.812151110234</v>
      </c>
      <c r="AP166" s="66">
        <v>-1148.1198243043441</v>
      </c>
      <c r="AQ166" s="66">
        <v>-750.03956265072713</v>
      </c>
      <c r="AR166" s="66">
        <v>0</v>
      </c>
      <c r="AS166" s="66">
        <v>0</v>
      </c>
      <c r="AT166" s="66">
        <v>0</v>
      </c>
      <c r="AU166" s="66">
        <v>0</v>
      </c>
      <c r="AV166" s="66">
        <v>0</v>
      </c>
      <c r="AW166" s="66">
        <v>0</v>
      </c>
      <c r="AX166" s="66">
        <v>0</v>
      </c>
      <c r="AY166" s="66">
        <v>0</v>
      </c>
      <c r="AZ166" s="66">
        <v>0</v>
      </c>
      <c r="BA166" s="66">
        <v>0</v>
      </c>
      <c r="BB166" s="66">
        <v>0</v>
      </c>
      <c r="BC166" s="66">
        <v>0</v>
      </c>
      <c r="BD166" s="66">
        <v>0</v>
      </c>
      <c r="BE166" s="66">
        <v>0</v>
      </c>
      <c r="BF166" s="66">
        <v>0</v>
      </c>
      <c r="BG166" s="66">
        <v>0</v>
      </c>
      <c r="BH166" s="66">
        <v>0</v>
      </c>
      <c r="BI166" s="66">
        <v>0</v>
      </c>
      <c r="BJ166" s="66">
        <v>0</v>
      </c>
      <c r="BK166" s="66">
        <v>0</v>
      </c>
      <c r="BL166" s="66">
        <v>0</v>
      </c>
      <c r="BM166" s="66">
        <v>0</v>
      </c>
      <c r="BN166" s="66">
        <v>0</v>
      </c>
      <c r="BO166" s="66">
        <v>0</v>
      </c>
      <c r="BP166" s="66">
        <v>0</v>
      </c>
      <c r="BQ166" s="66">
        <v>0</v>
      </c>
      <c r="BR166" s="66">
        <v>0</v>
      </c>
      <c r="BS166" s="66">
        <v>0</v>
      </c>
      <c r="BU166" s="70">
        <v>0</v>
      </c>
    </row>
    <row r="167" spans="2:73" ht="14.5" thickBot="1" x14ac:dyDescent="0.35">
      <c r="E167" s="71" t="s">
        <v>29</v>
      </c>
      <c r="F167" s="84" t="s">
        <v>73</v>
      </c>
      <c r="G167" s="85"/>
      <c r="H167" s="85"/>
      <c r="I167" s="72">
        <v>1519799.5129724871</v>
      </c>
      <c r="J167" s="85"/>
      <c r="K167" s="72">
        <v>0</v>
      </c>
      <c r="L167" s="72">
        <v>0</v>
      </c>
      <c r="M167" s="72">
        <v>27573.082355117338</v>
      </c>
      <c r="N167" s="72">
        <v>42725.333158427704</v>
      </c>
      <c r="O167" s="72">
        <v>43449.831582168263</v>
      </c>
      <c r="P167" s="72">
        <v>51411.757276694756</v>
      </c>
      <c r="Q167" s="72">
        <v>43985.935746366544</v>
      </c>
      <c r="R167" s="72">
        <v>44305.83346088558</v>
      </c>
      <c r="S167" s="72">
        <v>44241.210739728282</v>
      </c>
      <c r="T167" s="72">
        <v>44172.782998963623</v>
      </c>
      <c r="U167" s="72">
        <v>44172.782998963623</v>
      </c>
      <c r="V167" s="72">
        <v>44108.289737684798</v>
      </c>
      <c r="W167" s="72">
        <v>44039.999171144547</v>
      </c>
      <c r="X167" s="72">
        <v>43975.635239939496</v>
      </c>
      <c r="Y167" s="72">
        <v>43907.481709991982</v>
      </c>
      <c r="Z167" s="72">
        <v>43907.481709991982</v>
      </c>
      <c r="AA167" s="72">
        <v>43843.246979055955</v>
      </c>
      <c r="AB167" s="72">
        <v>48924.862687781933</v>
      </c>
      <c r="AC167" s="72">
        <v>55160.89900635308</v>
      </c>
      <c r="AD167" s="72">
        <v>55256.276955329202</v>
      </c>
      <c r="AE167" s="72">
        <v>55434.915541606737</v>
      </c>
      <c r="AF167" s="72">
        <v>55529.641178825506</v>
      </c>
      <c r="AG167" s="72">
        <v>55334.267208991063</v>
      </c>
      <c r="AH167" s="72">
        <v>55172.275302664406</v>
      </c>
      <c r="AI167" s="72">
        <v>55228.78097294498</v>
      </c>
      <c r="AJ167" s="72">
        <v>55277.420084613404</v>
      </c>
      <c r="AK167" s="72">
        <v>55327.94007673618</v>
      </c>
      <c r="AL167" s="72">
        <v>55535.624093757564</v>
      </c>
      <c r="AM167" s="72">
        <v>55666.922443816016</v>
      </c>
      <c r="AN167" s="72">
        <v>56663.069923318079</v>
      </c>
      <c r="AO167" s="72">
        <v>57671.487397518482</v>
      </c>
      <c r="AP167" s="72">
        <v>58702.564601526334</v>
      </c>
      <c r="AQ167" s="72">
        <v>39091.880631579719</v>
      </c>
      <c r="AR167" s="72">
        <v>0</v>
      </c>
      <c r="AS167" s="72">
        <v>0</v>
      </c>
      <c r="AT167" s="72">
        <v>0</v>
      </c>
      <c r="AU167" s="72">
        <v>0</v>
      </c>
      <c r="AV167" s="72">
        <v>0</v>
      </c>
      <c r="AW167" s="72">
        <v>0</v>
      </c>
      <c r="AX167" s="72">
        <v>0</v>
      </c>
      <c r="AY167" s="72">
        <v>0</v>
      </c>
      <c r="AZ167" s="72">
        <v>0</v>
      </c>
      <c r="BA167" s="72">
        <v>0</v>
      </c>
      <c r="BB167" s="72">
        <v>0</v>
      </c>
      <c r="BC167" s="72">
        <v>0</v>
      </c>
      <c r="BD167" s="72">
        <v>0</v>
      </c>
      <c r="BE167" s="72">
        <v>0</v>
      </c>
      <c r="BF167" s="72">
        <v>0</v>
      </c>
      <c r="BG167" s="72">
        <v>0</v>
      </c>
      <c r="BH167" s="72">
        <v>0</v>
      </c>
      <c r="BI167" s="72">
        <v>0</v>
      </c>
      <c r="BJ167" s="72">
        <v>0</v>
      </c>
      <c r="BK167" s="72">
        <v>0</v>
      </c>
      <c r="BL167" s="72">
        <v>0</v>
      </c>
      <c r="BM167" s="72">
        <v>0</v>
      </c>
      <c r="BN167" s="72">
        <v>0</v>
      </c>
      <c r="BO167" s="72">
        <v>0</v>
      </c>
      <c r="BP167" s="72">
        <v>0</v>
      </c>
      <c r="BQ167" s="72">
        <v>0</v>
      </c>
      <c r="BR167" s="72">
        <v>0</v>
      </c>
      <c r="BS167" s="72">
        <v>0</v>
      </c>
      <c r="BU167" s="86">
        <v>0</v>
      </c>
    </row>
    <row r="168" spans="2:73" ht="14.5" thickTop="1" x14ac:dyDescent="0.3">
      <c r="E168" s="74"/>
      <c r="F168" s="76"/>
      <c r="G168" s="76"/>
      <c r="H168" s="76"/>
      <c r="I168" s="76"/>
      <c r="J168" s="76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</row>
    <row r="169" spans="2:73" x14ac:dyDescent="0.3">
      <c r="B169" s="68" t="s">
        <v>30</v>
      </c>
      <c r="E169" s="60" t="s">
        <v>21</v>
      </c>
      <c r="F169" s="68"/>
      <c r="G169" s="68"/>
      <c r="H169" s="68"/>
      <c r="I169" s="66">
        <v>85361.061454120834</v>
      </c>
      <c r="J169" s="68"/>
      <c r="K169" s="66">
        <v>0</v>
      </c>
      <c r="L169" s="66">
        <v>0</v>
      </c>
      <c r="M169" s="66">
        <v>1557.4991541125114</v>
      </c>
      <c r="N169" s="66">
        <v>5438.8900635088266</v>
      </c>
      <c r="O169" s="66">
        <v>5531.0221743626225</v>
      </c>
      <c r="P169" s="66">
        <v>5565.4533800084773</v>
      </c>
      <c r="Q169" s="66">
        <v>5599.2664899784686</v>
      </c>
      <c r="R169" s="66">
        <v>5639.988428087403</v>
      </c>
      <c r="S169" s="66">
        <v>5631.7683761580865</v>
      </c>
      <c r="T169" s="66">
        <v>5623.051537231845</v>
      </c>
      <c r="U169" s="66">
        <v>5623.051537231845</v>
      </c>
      <c r="V169" s="66">
        <v>5614.8479526785231</v>
      </c>
      <c r="W169" s="66">
        <v>5606.148588029957</v>
      </c>
      <c r="X169" s="66">
        <v>5597.9614543413936</v>
      </c>
      <c r="Y169" s="66">
        <v>5589.2795464379524</v>
      </c>
      <c r="Z169" s="66">
        <v>5589.2795464379524</v>
      </c>
      <c r="AA169" s="66">
        <v>5581.1088471029125</v>
      </c>
      <c r="AB169" s="66">
        <v>5572.4443784120494</v>
      </c>
      <c r="AC169" s="66">
        <v>0</v>
      </c>
      <c r="AD169" s="66">
        <v>0</v>
      </c>
      <c r="AE169" s="66">
        <v>0</v>
      </c>
      <c r="AF169" s="66">
        <v>0</v>
      </c>
      <c r="AG169" s="66">
        <v>0</v>
      </c>
      <c r="AH169" s="66">
        <v>0</v>
      </c>
      <c r="AI169" s="66">
        <v>0</v>
      </c>
      <c r="AJ169" s="66">
        <v>0</v>
      </c>
      <c r="AK169" s="66">
        <v>0</v>
      </c>
      <c r="AL169" s="66">
        <v>0</v>
      </c>
      <c r="AM169" s="66">
        <v>0</v>
      </c>
      <c r="AN169" s="66">
        <v>0</v>
      </c>
      <c r="AO169" s="66">
        <v>0</v>
      </c>
      <c r="AP169" s="66">
        <v>0</v>
      </c>
      <c r="AQ169" s="66">
        <v>0</v>
      </c>
      <c r="AR169" s="66">
        <v>0</v>
      </c>
      <c r="AS169" s="66">
        <v>0</v>
      </c>
      <c r="AT169" s="66">
        <v>0</v>
      </c>
      <c r="AU169" s="66">
        <v>0</v>
      </c>
      <c r="AV169" s="66">
        <v>0</v>
      </c>
      <c r="AW169" s="66">
        <v>0</v>
      </c>
      <c r="AX169" s="66">
        <v>0</v>
      </c>
      <c r="AY169" s="66">
        <v>0</v>
      </c>
      <c r="AZ169" s="66">
        <v>0</v>
      </c>
      <c r="BA169" s="66">
        <v>0</v>
      </c>
      <c r="BB169" s="66">
        <v>0</v>
      </c>
      <c r="BC169" s="66">
        <v>0</v>
      </c>
      <c r="BD169" s="66">
        <v>0</v>
      </c>
      <c r="BE169" s="66">
        <v>0</v>
      </c>
      <c r="BF169" s="66">
        <v>0</v>
      </c>
      <c r="BG169" s="66">
        <v>0</v>
      </c>
      <c r="BH169" s="66">
        <v>0</v>
      </c>
      <c r="BI169" s="66">
        <v>0</v>
      </c>
      <c r="BJ169" s="66">
        <v>0</v>
      </c>
      <c r="BK169" s="66">
        <v>0</v>
      </c>
      <c r="BL169" s="66">
        <v>0</v>
      </c>
      <c r="BM169" s="66">
        <v>0</v>
      </c>
      <c r="BN169" s="66">
        <v>0</v>
      </c>
      <c r="BO169" s="66">
        <v>0</v>
      </c>
      <c r="BP169" s="66">
        <v>0</v>
      </c>
      <c r="BQ169" s="66">
        <v>0</v>
      </c>
      <c r="BR169" s="66">
        <v>0</v>
      </c>
      <c r="BS169" s="66">
        <v>0</v>
      </c>
      <c r="BU169" s="78">
        <v>0</v>
      </c>
    </row>
    <row r="170" spans="2:73" x14ac:dyDescent="0.3">
      <c r="B170" s="68" t="s">
        <v>30</v>
      </c>
      <c r="E170" s="60" t="s">
        <v>22</v>
      </c>
      <c r="F170" s="67" t="s">
        <v>73</v>
      </c>
      <c r="G170" s="68"/>
      <c r="H170" s="68"/>
      <c r="I170" s="66">
        <v>108101.025766338</v>
      </c>
      <c r="J170" s="68"/>
      <c r="K170" s="66">
        <v>0</v>
      </c>
      <c r="L170" s="66">
        <v>0</v>
      </c>
      <c r="M170" s="66">
        <v>3083.1769601251458</v>
      </c>
      <c r="N170" s="66">
        <v>0</v>
      </c>
      <c r="O170" s="66">
        <v>0</v>
      </c>
      <c r="P170" s="66">
        <v>0</v>
      </c>
      <c r="Q170" s="66">
        <v>0</v>
      </c>
      <c r="R170" s="66">
        <v>0</v>
      </c>
      <c r="S170" s="66">
        <v>0</v>
      </c>
      <c r="T170" s="66">
        <v>0</v>
      </c>
      <c r="U170" s="66">
        <v>0</v>
      </c>
      <c r="V170" s="66">
        <v>0</v>
      </c>
      <c r="W170" s="66">
        <v>0</v>
      </c>
      <c r="X170" s="66">
        <v>0</v>
      </c>
      <c r="Y170" s="66">
        <v>0</v>
      </c>
      <c r="Z170" s="66">
        <v>0</v>
      </c>
      <c r="AA170" s="66">
        <v>0</v>
      </c>
      <c r="AB170" s="66">
        <v>0</v>
      </c>
      <c r="AC170" s="66">
        <v>7121.1249514199626</v>
      </c>
      <c r="AD170" s="66">
        <v>7132.0560359612982</v>
      </c>
      <c r="AE170" s="66">
        <v>7153.7281256533752</v>
      </c>
      <c r="AF170" s="66">
        <v>7164.5653565148386</v>
      </c>
      <c r="AG170" s="66">
        <v>7122.0100728323141</v>
      </c>
      <c r="AH170" s="66">
        <v>7080.3485862706711</v>
      </c>
      <c r="AI170" s="66">
        <v>7086.2493301247023</v>
      </c>
      <c r="AJ170" s="66">
        <v>7091.112086753581</v>
      </c>
      <c r="AK170" s="66">
        <v>7096.2185236628657</v>
      </c>
      <c r="AL170" s="66">
        <v>7120.2300470595119</v>
      </c>
      <c r="AM170" s="66">
        <v>7134.0132547093726</v>
      </c>
      <c r="AN170" s="66">
        <v>7258.8788317793033</v>
      </c>
      <c r="AO170" s="66">
        <v>7385.2562852025612</v>
      </c>
      <c r="AP170" s="66">
        <v>7514.5081555482184</v>
      </c>
      <c r="AQ170" s="66">
        <v>4557.5491627202919</v>
      </c>
      <c r="AR170" s="66">
        <v>0</v>
      </c>
      <c r="AS170" s="66">
        <v>0</v>
      </c>
      <c r="AT170" s="66">
        <v>0</v>
      </c>
      <c r="AU170" s="66">
        <v>0</v>
      </c>
      <c r="AV170" s="66">
        <v>0</v>
      </c>
      <c r="AW170" s="66">
        <v>0</v>
      </c>
      <c r="AX170" s="66">
        <v>0</v>
      </c>
      <c r="AY170" s="66">
        <v>0</v>
      </c>
      <c r="AZ170" s="66">
        <v>0</v>
      </c>
      <c r="BA170" s="66">
        <v>0</v>
      </c>
      <c r="BB170" s="66">
        <v>0</v>
      </c>
      <c r="BC170" s="66">
        <v>0</v>
      </c>
      <c r="BD170" s="66">
        <v>0</v>
      </c>
      <c r="BE170" s="66">
        <v>0</v>
      </c>
      <c r="BF170" s="66">
        <v>0</v>
      </c>
      <c r="BG170" s="66">
        <v>0</v>
      </c>
      <c r="BH170" s="66">
        <v>0</v>
      </c>
      <c r="BI170" s="66">
        <v>0</v>
      </c>
      <c r="BJ170" s="66">
        <v>0</v>
      </c>
      <c r="BK170" s="66">
        <v>0</v>
      </c>
      <c r="BL170" s="66">
        <v>0</v>
      </c>
      <c r="BM170" s="66">
        <v>0</v>
      </c>
      <c r="BN170" s="66">
        <v>0</v>
      </c>
      <c r="BO170" s="66">
        <v>0</v>
      </c>
      <c r="BP170" s="66">
        <v>0</v>
      </c>
      <c r="BQ170" s="66">
        <v>0</v>
      </c>
      <c r="BR170" s="66">
        <v>0</v>
      </c>
      <c r="BS170" s="66">
        <v>0</v>
      </c>
      <c r="BU170" s="70">
        <v>0</v>
      </c>
    </row>
    <row r="171" spans="2:73" x14ac:dyDescent="0.3">
      <c r="B171" s="68" t="s">
        <v>30</v>
      </c>
      <c r="E171" s="60" t="s">
        <v>23</v>
      </c>
      <c r="F171" s="67" t="s">
        <v>73</v>
      </c>
      <c r="G171" s="68"/>
      <c r="H171" s="68"/>
      <c r="I171" s="66">
        <v>892.30819906057138</v>
      </c>
      <c r="J171" s="68"/>
      <c r="K171" s="66">
        <v>0</v>
      </c>
      <c r="L171" s="66">
        <v>0</v>
      </c>
      <c r="M171" s="66">
        <v>0</v>
      </c>
      <c r="N171" s="66">
        <v>0</v>
      </c>
      <c r="O171" s="66">
        <v>0</v>
      </c>
      <c r="P171" s="66">
        <v>0</v>
      </c>
      <c r="Q171" s="66">
        <v>0</v>
      </c>
      <c r="R171" s="66">
        <v>0</v>
      </c>
      <c r="S171" s="66">
        <v>0</v>
      </c>
      <c r="T171" s="66">
        <v>0</v>
      </c>
      <c r="U171" s="66">
        <v>0</v>
      </c>
      <c r="V171" s="66">
        <v>0</v>
      </c>
      <c r="W171" s="66">
        <v>0</v>
      </c>
      <c r="X171" s="66">
        <v>0</v>
      </c>
      <c r="Y171" s="66">
        <v>0</v>
      </c>
      <c r="Z171" s="66">
        <v>0</v>
      </c>
      <c r="AA171" s="66">
        <v>0</v>
      </c>
      <c r="AB171" s="66">
        <v>0</v>
      </c>
      <c r="AC171" s="66">
        <v>55.249386125764303</v>
      </c>
      <c r="AD171" s="66">
        <v>56.211634204202937</v>
      </c>
      <c r="AE171" s="66">
        <v>57.27965525408279</v>
      </c>
      <c r="AF171" s="66">
        <v>58.282471574176263</v>
      </c>
      <c r="AG171" s="66">
        <v>58.894760648996034</v>
      </c>
      <c r="AH171" s="66">
        <v>59.522251599482743</v>
      </c>
      <c r="AI171" s="66">
        <v>60.564240358733436</v>
      </c>
      <c r="AJ171" s="66">
        <v>61.618860998700114</v>
      </c>
      <c r="AK171" s="66">
        <v>62.697459854718815</v>
      </c>
      <c r="AL171" s="66">
        <v>62.909609680600255</v>
      </c>
      <c r="AM171" s="66">
        <v>63.031388921954616</v>
      </c>
      <c r="AN171" s="66">
        <v>64.134617983950491</v>
      </c>
      <c r="AO171" s="66">
        <v>65.251204978294666</v>
      </c>
      <c r="AP171" s="66">
        <v>66.393188405823224</v>
      </c>
      <c r="AQ171" s="66">
        <v>40.267468471090496</v>
      </c>
      <c r="AR171" s="66">
        <v>0</v>
      </c>
      <c r="AS171" s="66">
        <v>0</v>
      </c>
      <c r="AT171" s="66">
        <v>0</v>
      </c>
      <c r="AU171" s="66">
        <v>0</v>
      </c>
      <c r="AV171" s="66">
        <v>0</v>
      </c>
      <c r="AW171" s="66">
        <v>0</v>
      </c>
      <c r="AX171" s="66">
        <v>0</v>
      </c>
      <c r="AY171" s="66">
        <v>0</v>
      </c>
      <c r="AZ171" s="66">
        <v>0</v>
      </c>
      <c r="BA171" s="66">
        <v>0</v>
      </c>
      <c r="BB171" s="66">
        <v>0</v>
      </c>
      <c r="BC171" s="66">
        <v>0</v>
      </c>
      <c r="BD171" s="66">
        <v>0</v>
      </c>
      <c r="BE171" s="66">
        <v>0</v>
      </c>
      <c r="BF171" s="66">
        <v>0</v>
      </c>
      <c r="BG171" s="66">
        <v>0</v>
      </c>
      <c r="BH171" s="66">
        <v>0</v>
      </c>
      <c r="BI171" s="66">
        <v>0</v>
      </c>
      <c r="BJ171" s="66">
        <v>0</v>
      </c>
      <c r="BK171" s="66">
        <v>0</v>
      </c>
      <c r="BL171" s="66">
        <v>0</v>
      </c>
      <c r="BM171" s="66">
        <v>0</v>
      </c>
      <c r="BN171" s="66">
        <v>0</v>
      </c>
      <c r="BO171" s="66">
        <v>0</v>
      </c>
      <c r="BP171" s="66">
        <v>0</v>
      </c>
      <c r="BQ171" s="66">
        <v>0</v>
      </c>
      <c r="BR171" s="66">
        <v>0</v>
      </c>
      <c r="BS171" s="66">
        <v>0</v>
      </c>
      <c r="BU171" s="70">
        <v>0</v>
      </c>
    </row>
    <row r="172" spans="2:73" x14ac:dyDescent="0.3">
      <c r="B172" s="68" t="s">
        <v>30</v>
      </c>
      <c r="E172" s="79" t="s">
        <v>74</v>
      </c>
      <c r="F172" s="80" t="s">
        <v>73</v>
      </c>
      <c r="G172" s="81"/>
      <c r="H172" s="81"/>
      <c r="I172" s="77">
        <v>194354.39541951945</v>
      </c>
      <c r="J172" s="81"/>
      <c r="K172" s="77">
        <v>0</v>
      </c>
      <c r="L172" s="77">
        <v>0</v>
      </c>
      <c r="M172" s="77">
        <v>4640.6761142376572</v>
      </c>
      <c r="N172" s="77">
        <v>5438.8900635088266</v>
      </c>
      <c r="O172" s="77">
        <v>5531.0221743626225</v>
      </c>
      <c r="P172" s="77">
        <v>5565.4533800084773</v>
      </c>
      <c r="Q172" s="77">
        <v>5599.2664899784686</v>
      </c>
      <c r="R172" s="77">
        <v>5639.988428087403</v>
      </c>
      <c r="S172" s="77">
        <v>5631.7683761580865</v>
      </c>
      <c r="T172" s="77">
        <v>5623.051537231845</v>
      </c>
      <c r="U172" s="77">
        <v>5623.051537231845</v>
      </c>
      <c r="V172" s="77">
        <v>5614.8479526785231</v>
      </c>
      <c r="W172" s="77">
        <v>5606.148588029957</v>
      </c>
      <c r="X172" s="77">
        <v>5597.9614543413936</v>
      </c>
      <c r="Y172" s="77">
        <v>5589.2795464379524</v>
      </c>
      <c r="Z172" s="77">
        <v>5589.2795464379524</v>
      </c>
      <c r="AA172" s="77">
        <v>5581.1088471029125</v>
      </c>
      <c r="AB172" s="77">
        <v>5572.4443784120494</v>
      </c>
      <c r="AC172" s="77">
        <v>7176.374337545727</v>
      </c>
      <c r="AD172" s="77">
        <v>7188.2676701655009</v>
      </c>
      <c r="AE172" s="77">
        <v>7211.0077809074573</v>
      </c>
      <c r="AF172" s="77">
        <v>7222.8478280890149</v>
      </c>
      <c r="AG172" s="77">
        <v>7180.9048334813106</v>
      </c>
      <c r="AH172" s="77">
        <v>7139.870837870154</v>
      </c>
      <c r="AI172" s="77">
        <v>7146.8135704834358</v>
      </c>
      <c r="AJ172" s="77">
        <v>7152.7309477522813</v>
      </c>
      <c r="AK172" s="77">
        <v>7158.9159835175842</v>
      </c>
      <c r="AL172" s="77">
        <v>7183.1396567401116</v>
      </c>
      <c r="AM172" s="77">
        <v>7197.0446436313277</v>
      </c>
      <c r="AN172" s="77">
        <v>7323.0134497632534</v>
      </c>
      <c r="AO172" s="77">
        <v>7450.5074901808557</v>
      </c>
      <c r="AP172" s="77">
        <v>7580.9013439540413</v>
      </c>
      <c r="AQ172" s="77">
        <v>4597.8166311913819</v>
      </c>
      <c r="AR172" s="77">
        <v>0</v>
      </c>
      <c r="AS172" s="77">
        <v>0</v>
      </c>
      <c r="AT172" s="77">
        <v>0</v>
      </c>
      <c r="AU172" s="77">
        <v>0</v>
      </c>
      <c r="AV172" s="77">
        <v>0</v>
      </c>
      <c r="AW172" s="77">
        <v>0</v>
      </c>
      <c r="AX172" s="77">
        <v>0</v>
      </c>
      <c r="AY172" s="77">
        <v>0</v>
      </c>
      <c r="AZ172" s="77">
        <v>0</v>
      </c>
      <c r="BA172" s="77">
        <v>0</v>
      </c>
      <c r="BB172" s="77">
        <v>0</v>
      </c>
      <c r="BC172" s="77">
        <v>0</v>
      </c>
      <c r="BD172" s="77">
        <v>0</v>
      </c>
      <c r="BE172" s="77">
        <v>0</v>
      </c>
      <c r="BF172" s="77">
        <v>0</v>
      </c>
      <c r="BG172" s="77">
        <v>0</v>
      </c>
      <c r="BH172" s="77">
        <v>0</v>
      </c>
      <c r="BI172" s="77">
        <v>0</v>
      </c>
      <c r="BJ172" s="77">
        <v>0</v>
      </c>
      <c r="BK172" s="77">
        <v>0</v>
      </c>
      <c r="BL172" s="77">
        <v>0</v>
      </c>
      <c r="BM172" s="77">
        <v>0</v>
      </c>
      <c r="BN172" s="77">
        <v>0</v>
      </c>
      <c r="BO172" s="77">
        <v>0</v>
      </c>
      <c r="BP172" s="77">
        <v>0</v>
      </c>
      <c r="BQ172" s="77">
        <v>0</v>
      </c>
      <c r="BR172" s="77">
        <v>0</v>
      </c>
      <c r="BS172" s="77">
        <v>0</v>
      </c>
      <c r="BU172" s="82">
        <v>0</v>
      </c>
    </row>
    <row r="173" spans="2:73" x14ac:dyDescent="0.3">
      <c r="B173" s="68" t="s">
        <v>30</v>
      </c>
      <c r="E173" s="61" t="s">
        <v>24</v>
      </c>
      <c r="F173" s="67" t="s">
        <v>73</v>
      </c>
      <c r="G173" s="68"/>
      <c r="H173" s="68"/>
      <c r="I173" s="66">
        <v>0</v>
      </c>
      <c r="J173" s="68"/>
      <c r="K173" s="66">
        <v>0</v>
      </c>
      <c r="L173" s="66">
        <v>0</v>
      </c>
      <c r="M173" s="66">
        <v>0</v>
      </c>
      <c r="N173" s="66">
        <v>0</v>
      </c>
      <c r="O173" s="66">
        <v>0</v>
      </c>
      <c r="P173" s="66">
        <v>0</v>
      </c>
      <c r="Q173" s="66">
        <v>0</v>
      </c>
      <c r="R173" s="66">
        <v>0</v>
      </c>
      <c r="S173" s="66">
        <v>0</v>
      </c>
      <c r="T173" s="66">
        <v>0</v>
      </c>
      <c r="U173" s="66">
        <v>0</v>
      </c>
      <c r="V173" s="66">
        <v>0</v>
      </c>
      <c r="W173" s="66">
        <v>0</v>
      </c>
      <c r="X173" s="66">
        <v>0</v>
      </c>
      <c r="Y173" s="66">
        <v>0</v>
      </c>
      <c r="Z173" s="66">
        <v>0</v>
      </c>
      <c r="AA173" s="66">
        <v>0</v>
      </c>
      <c r="AB173" s="66">
        <v>0</v>
      </c>
      <c r="AC173" s="66">
        <v>0</v>
      </c>
      <c r="AD173" s="66">
        <v>0</v>
      </c>
      <c r="AE173" s="66">
        <v>0</v>
      </c>
      <c r="AF173" s="66">
        <v>0</v>
      </c>
      <c r="AG173" s="66">
        <v>0</v>
      </c>
      <c r="AH173" s="66">
        <v>0</v>
      </c>
      <c r="AI173" s="66">
        <v>0</v>
      </c>
      <c r="AJ173" s="66">
        <v>0</v>
      </c>
      <c r="AK173" s="66">
        <v>0</v>
      </c>
      <c r="AL173" s="66">
        <v>0</v>
      </c>
      <c r="AM173" s="66">
        <v>0</v>
      </c>
      <c r="AN173" s="66">
        <v>0</v>
      </c>
      <c r="AO173" s="66">
        <v>0</v>
      </c>
      <c r="AP173" s="66">
        <v>0</v>
      </c>
      <c r="AQ173" s="66">
        <v>0</v>
      </c>
      <c r="AR173" s="66">
        <v>0</v>
      </c>
      <c r="AS173" s="66">
        <v>0</v>
      </c>
      <c r="AT173" s="66">
        <v>0</v>
      </c>
      <c r="AU173" s="66">
        <v>0</v>
      </c>
      <c r="AV173" s="66">
        <v>0</v>
      </c>
      <c r="AW173" s="66">
        <v>0</v>
      </c>
      <c r="AX173" s="66">
        <v>0</v>
      </c>
      <c r="AY173" s="66">
        <v>0</v>
      </c>
      <c r="AZ173" s="66">
        <v>0</v>
      </c>
      <c r="BA173" s="66">
        <v>0</v>
      </c>
      <c r="BB173" s="66">
        <v>0</v>
      </c>
      <c r="BC173" s="66">
        <v>0</v>
      </c>
      <c r="BD173" s="66">
        <v>0</v>
      </c>
      <c r="BE173" s="66">
        <v>0</v>
      </c>
      <c r="BF173" s="66">
        <v>0</v>
      </c>
      <c r="BG173" s="66">
        <v>0</v>
      </c>
      <c r="BH173" s="66">
        <v>0</v>
      </c>
      <c r="BI173" s="66">
        <v>0</v>
      </c>
      <c r="BJ173" s="66">
        <v>0</v>
      </c>
      <c r="BK173" s="66">
        <v>0</v>
      </c>
      <c r="BL173" s="66">
        <v>0</v>
      </c>
      <c r="BM173" s="66">
        <v>0</v>
      </c>
      <c r="BN173" s="66">
        <v>0</v>
      </c>
      <c r="BO173" s="66">
        <v>0</v>
      </c>
      <c r="BP173" s="66">
        <v>0</v>
      </c>
      <c r="BQ173" s="66">
        <v>0</v>
      </c>
      <c r="BR173" s="66">
        <v>0</v>
      </c>
      <c r="BS173" s="66">
        <v>0</v>
      </c>
      <c r="BU173" s="83">
        <v>0</v>
      </c>
    </row>
    <row r="174" spans="2:73" x14ac:dyDescent="0.3">
      <c r="B174" s="68" t="s">
        <v>30</v>
      </c>
      <c r="E174" s="61" t="s">
        <v>25</v>
      </c>
      <c r="F174" s="67" t="s">
        <v>73</v>
      </c>
      <c r="G174" s="68"/>
      <c r="H174" s="68"/>
      <c r="I174" s="66">
        <v>-6462.5452685016298</v>
      </c>
      <c r="J174" s="68"/>
      <c r="K174" s="66">
        <v>0</v>
      </c>
      <c r="L174" s="66">
        <v>0</v>
      </c>
      <c r="M174" s="66">
        <v>-220.77904621229982</v>
      </c>
      <c r="N174" s="66">
        <v>-151.08027954191186</v>
      </c>
      <c r="O174" s="66">
        <v>-153.6395048434062</v>
      </c>
      <c r="P174" s="66">
        <v>-154.5959272224577</v>
      </c>
      <c r="Q174" s="66">
        <v>-155.53518027717968</v>
      </c>
      <c r="R174" s="66">
        <v>-156.66634522465012</v>
      </c>
      <c r="S174" s="66">
        <v>-156.43801044883574</v>
      </c>
      <c r="T174" s="66">
        <v>-156.19587603421792</v>
      </c>
      <c r="U174" s="66">
        <v>-156.19587603421792</v>
      </c>
      <c r="V174" s="66">
        <v>-155.96799868551452</v>
      </c>
      <c r="W174" s="66">
        <v>-155.72634966749877</v>
      </c>
      <c r="X174" s="66">
        <v>-155.49892928726092</v>
      </c>
      <c r="Y174" s="66">
        <v>-155.25776517883202</v>
      </c>
      <c r="Z174" s="66">
        <v>-155.25776517883202</v>
      </c>
      <c r="AA174" s="66">
        <v>-155.03080130841423</v>
      </c>
      <c r="AB174" s="66">
        <v>-107.70952838013083</v>
      </c>
      <c r="AC174" s="66">
        <v>-283.45418527880724</v>
      </c>
      <c r="AD174" s="66">
        <v>-281.20206402961458</v>
      </c>
      <c r="AE174" s="66">
        <v>-279.21467471160577</v>
      </c>
      <c r="AF174" s="66">
        <v>-277.02566936257699</v>
      </c>
      <c r="AG174" s="66">
        <v>-273.74053540008117</v>
      </c>
      <c r="AH174" s="66">
        <v>-270.5142402568423</v>
      </c>
      <c r="AI174" s="66">
        <v>-268.34289125563356</v>
      </c>
      <c r="AJ174" s="66">
        <v>-266.18360202255781</v>
      </c>
      <c r="AK174" s="66">
        <v>-264.06351405716225</v>
      </c>
      <c r="AL174" s="66">
        <v>-261.75123604905519</v>
      </c>
      <c r="AM174" s="66">
        <v>-259.26328765784785</v>
      </c>
      <c r="AN174" s="66">
        <v>-259.04866012256525</v>
      </c>
      <c r="AO174" s="66">
        <v>-258.82106382097419</v>
      </c>
      <c r="AP174" s="66">
        <v>-258.60686972611904</v>
      </c>
      <c r="AQ174" s="66">
        <v>-199.73759122452569</v>
      </c>
      <c r="AR174" s="66">
        <v>0</v>
      </c>
      <c r="AS174" s="66">
        <v>0</v>
      </c>
      <c r="AT174" s="66">
        <v>0</v>
      </c>
      <c r="AU174" s="66">
        <v>0</v>
      </c>
      <c r="AV174" s="66">
        <v>0</v>
      </c>
      <c r="AW174" s="66">
        <v>0</v>
      </c>
      <c r="AX174" s="66">
        <v>0</v>
      </c>
      <c r="AY174" s="66">
        <v>0</v>
      </c>
      <c r="AZ174" s="66">
        <v>0</v>
      </c>
      <c r="BA174" s="66">
        <v>0</v>
      </c>
      <c r="BB174" s="66">
        <v>0</v>
      </c>
      <c r="BC174" s="66">
        <v>0</v>
      </c>
      <c r="BD174" s="66">
        <v>0</v>
      </c>
      <c r="BE174" s="66">
        <v>0</v>
      </c>
      <c r="BF174" s="66">
        <v>0</v>
      </c>
      <c r="BG174" s="66">
        <v>0</v>
      </c>
      <c r="BH174" s="66">
        <v>0</v>
      </c>
      <c r="BI174" s="66">
        <v>0</v>
      </c>
      <c r="BJ174" s="66">
        <v>0</v>
      </c>
      <c r="BK174" s="66">
        <v>0</v>
      </c>
      <c r="BL174" s="66">
        <v>0</v>
      </c>
      <c r="BM174" s="66">
        <v>0</v>
      </c>
      <c r="BN174" s="66">
        <v>0</v>
      </c>
      <c r="BO174" s="66">
        <v>0</v>
      </c>
      <c r="BP174" s="66">
        <v>0</v>
      </c>
      <c r="BQ174" s="66">
        <v>0</v>
      </c>
      <c r="BR174" s="66">
        <v>0</v>
      </c>
      <c r="BS174" s="66">
        <v>0</v>
      </c>
      <c r="BU174" s="70">
        <v>0</v>
      </c>
    </row>
    <row r="175" spans="2:73" ht="14.5" thickBot="1" x14ac:dyDescent="0.35">
      <c r="E175" s="71" t="s">
        <v>30</v>
      </c>
      <c r="F175" s="84" t="s">
        <v>73</v>
      </c>
      <c r="G175" s="85"/>
      <c r="H175" s="85"/>
      <c r="I175" s="72">
        <v>187891.85015101774</v>
      </c>
      <c r="J175" s="85"/>
      <c r="K175" s="72">
        <v>0</v>
      </c>
      <c r="L175" s="72">
        <v>0</v>
      </c>
      <c r="M175" s="72">
        <v>4419.8970680253569</v>
      </c>
      <c r="N175" s="72">
        <v>5287.8097839669153</v>
      </c>
      <c r="O175" s="72">
        <v>5377.3826695192165</v>
      </c>
      <c r="P175" s="72">
        <v>5410.8574527860201</v>
      </c>
      <c r="Q175" s="72">
        <v>5443.7313097012884</v>
      </c>
      <c r="R175" s="72">
        <v>5483.3220828627536</v>
      </c>
      <c r="S175" s="72">
        <v>5475.3303657092511</v>
      </c>
      <c r="T175" s="72">
        <v>5466.8556611976273</v>
      </c>
      <c r="U175" s="72">
        <v>5466.8556611976273</v>
      </c>
      <c r="V175" s="72">
        <v>5458.8799539930078</v>
      </c>
      <c r="W175" s="72">
        <v>5450.4222383624574</v>
      </c>
      <c r="X175" s="72">
        <v>5442.4625250541321</v>
      </c>
      <c r="Y175" s="72">
        <v>5434.02178125912</v>
      </c>
      <c r="Z175" s="72">
        <v>5434.02178125912</v>
      </c>
      <c r="AA175" s="72">
        <v>5426.0780457944984</v>
      </c>
      <c r="AB175" s="72">
        <v>5464.7348500319185</v>
      </c>
      <c r="AC175" s="72">
        <v>6892.9201522669191</v>
      </c>
      <c r="AD175" s="72">
        <v>6907.0656061358859</v>
      </c>
      <c r="AE175" s="72">
        <v>6931.7931061958516</v>
      </c>
      <c r="AF175" s="72">
        <v>6945.8221587264379</v>
      </c>
      <c r="AG175" s="72">
        <v>6907.1642980812294</v>
      </c>
      <c r="AH175" s="72">
        <v>6869.3565976133104</v>
      </c>
      <c r="AI175" s="72">
        <v>6878.4706792278021</v>
      </c>
      <c r="AJ175" s="72">
        <v>6886.547345729723</v>
      </c>
      <c r="AK175" s="72">
        <v>6894.8524694604221</v>
      </c>
      <c r="AL175" s="72">
        <v>6921.388420691057</v>
      </c>
      <c r="AM175" s="72">
        <v>6937.7813559734805</v>
      </c>
      <c r="AN175" s="72">
        <v>7063.9647896406887</v>
      </c>
      <c r="AO175" s="72">
        <v>7191.6864263598818</v>
      </c>
      <c r="AP175" s="72">
        <v>7322.2944742279224</v>
      </c>
      <c r="AQ175" s="72">
        <v>4398.0790399668558</v>
      </c>
      <c r="AR175" s="72">
        <v>0</v>
      </c>
      <c r="AS175" s="72">
        <v>0</v>
      </c>
      <c r="AT175" s="72">
        <v>0</v>
      </c>
      <c r="AU175" s="72">
        <v>0</v>
      </c>
      <c r="AV175" s="72">
        <v>0</v>
      </c>
      <c r="AW175" s="72">
        <v>0</v>
      </c>
      <c r="AX175" s="72">
        <v>0</v>
      </c>
      <c r="AY175" s="72">
        <v>0</v>
      </c>
      <c r="AZ175" s="72">
        <v>0</v>
      </c>
      <c r="BA175" s="72">
        <v>0</v>
      </c>
      <c r="BB175" s="72">
        <v>0</v>
      </c>
      <c r="BC175" s="72">
        <v>0</v>
      </c>
      <c r="BD175" s="72">
        <v>0</v>
      </c>
      <c r="BE175" s="72">
        <v>0</v>
      </c>
      <c r="BF175" s="72">
        <v>0</v>
      </c>
      <c r="BG175" s="72">
        <v>0</v>
      </c>
      <c r="BH175" s="72">
        <v>0</v>
      </c>
      <c r="BI175" s="72">
        <v>0</v>
      </c>
      <c r="BJ175" s="72">
        <v>0</v>
      </c>
      <c r="BK175" s="72">
        <v>0</v>
      </c>
      <c r="BL175" s="72">
        <v>0</v>
      </c>
      <c r="BM175" s="72">
        <v>0</v>
      </c>
      <c r="BN175" s="72">
        <v>0</v>
      </c>
      <c r="BO175" s="72">
        <v>0</v>
      </c>
      <c r="BP175" s="72">
        <v>0</v>
      </c>
      <c r="BQ175" s="72">
        <v>0</v>
      </c>
      <c r="BR175" s="72">
        <v>0</v>
      </c>
      <c r="BS175" s="72">
        <v>0</v>
      </c>
      <c r="BU175" s="86">
        <v>0</v>
      </c>
    </row>
    <row r="176" spans="2:73" ht="14.5" thickTop="1" x14ac:dyDescent="0.3"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</row>
    <row r="177" spans="2:73" x14ac:dyDescent="0.3">
      <c r="B177" s="68" t="s">
        <v>31</v>
      </c>
      <c r="E177" s="60" t="s">
        <v>21</v>
      </c>
      <c r="F177" s="68"/>
      <c r="G177" s="68"/>
      <c r="H177" s="68"/>
      <c r="I177" s="66">
        <v>78501.661939669808</v>
      </c>
      <c r="J177" s="68"/>
      <c r="K177" s="66">
        <v>0</v>
      </c>
      <c r="L177" s="66">
        <v>0</v>
      </c>
      <c r="M177" s="66">
        <v>1403.4212144096123</v>
      </c>
      <c r="N177" s="66">
        <v>5003.301789645715</v>
      </c>
      <c r="O177" s="66">
        <v>5088.4838459946523</v>
      </c>
      <c r="P177" s="66">
        <v>5120.208174258265</v>
      </c>
      <c r="Q177" s="66">
        <v>5151.2679185665929</v>
      </c>
      <c r="R177" s="66">
        <v>5188.7316852470776</v>
      </c>
      <c r="S177" s="66">
        <v>5181.2179129092019</v>
      </c>
      <c r="T177" s="66">
        <v>5173.1499188388061</v>
      </c>
      <c r="U177" s="66">
        <v>5173.1499188388061</v>
      </c>
      <c r="V177" s="66">
        <v>5165.6511989409373</v>
      </c>
      <c r="W177" s="66">
        <v>5157.5993784048605</v>
      </c>
      <c r="X177" s="66">
        <v>5150.1156958544998</v>
      </c>
      <c r="Y177" s="66">
        <v>5142.0800326253047</v>
      </c>
      <c r="Z177" s="66">
        <v>5142.0800326253047</v>
      </c>
      <c r="AA177" s="66">
        <v>5134.6113723299559</v>
      </c>
      <c r="AB177" s="66">
        <v>5126.5918501802062</v>
      </c>
      <c r="AC177" s="66">
        <v>0</v>
      </c>
      <c r="AD177" s="66">
        <v>0</v>
      </c>
      <c r="AE177" s="66">
        <v>0</v>
      </c>
      <c r="AF177" s="66">
        <v>0</v>
      </c>
      <c r="AG177" s="66">
        <v>0</v>
      </c>
      <c r="AH177" s="66">
        <v>0</v>
      </c>
      <c r="AI177" s="66">
        <v>0</v>
      </c>
      <c r="AJ177" s="66">
        <v>0</v>
      </c>
      <c r="AK177" s="66">
        <v>0</v>
      </c>
      <c r="AL177" s="66">
        <v>0</v>
      </c>
      <c r="AM177" s="66">
        <v>0</v>
      </c>
      <c r="AN177" s="66">
        <v>0</v>
      </c>
      <c r="AO177" s="66">
        <v>0</v>
      </c>
      <c r="AP177" s="66">
        <v>0</v>
      </c>
      <c r="AQ177" s="66">
        <v>0</v>
      </c>
      <c r="AR177" s="66">
        <v>0</v>
      </c>
      <c r="AS177" s="66">
        <v>0</v>
      </c>
      <c r="AT177" s="66">
        <v>0</v>
      </c>
      <c r="AU177" s="66">
        <v>0</v>
      </c>
      <c r="AV177" s="66">
        <v>0</v>
      </c>
      <c r="AW177" s="66">
        <v>0</v>
      </c>
      <c r="AX177" s="66">
        <v>0</v>
      </c>
      <c r="AY177" s="66">
        <v>0</v>
      </c>
      <c r="AZ177" s="66">
        <v>0</v>
      </c>
      <c r="BA177" s="66">
        <v>0</v>
      </c>
      <c r="BB177" s="66">
        <v>0</v>
      </c>
      <c r="BC177" s="66">
        <v>0</v>
      </c>
      <c r="BD177" s="66">
        <v>0</v>
      </c>
      <c r="BE177" s="66">
        <v>0</v>
      </c>
      <c r="BF177" s="66">
        <v>0</v>
      </c>
      <c r="BG177" s="66">
        <v>0</v>
      </c>
      <c r="BH177" s="66">
        <v>0</v>
      </c>
      <c r="BI177" s="66">
        <v>0</v>
      </c>
      <c r="BJ177" s="66">
        <v>0</v>
      </c>
      <c r="BK177" s="66">
        <v>0</v>
      </c>
      <c r="BL177" s="66">
        <v>0</v>
      </c>
      <c r="BM177" s="66">
        <v>0</v>
      </c>
      <c r="BN177" s="66">
        <v>0</v>
      </c>
      <c r="BO177" s="66">
        <v>0</v>
      </c>
      <c r="BP177" s="66">
        <v>0</v>
      </c>
      <c r="BQ177" s="66">
        <v>0</v>
      </c>
      <c r="BR177" s="66">
        <v>0</v>
      </c>
      <c r="BS177" s="66">
        <v>0</v>
      </c>
      <c r="BU177" s="78">
        <v>0</v>
      </c>
    </row>
    <row r="178" spans="2:73" x14ac:dyDescent="0.3">
      <c r="B178" s="68" t="s">
        <v>31</v>
      </c>
      <c r="E178" s="60" t="s">
        <v>22</v>
      </c>
      <c r="F178" s="67" t="s">
        <v>73</v>
      </c>
      <c r="G178" s="68"/>
      <c r="H178" s="68"/>
      <c r="I178" s="66">
        <v>99519.470468418367</v>
      </c>
      <c r="J178" s="68"/>
      <c r="K178" s="66">
        <v>0</v>
      </c>
      <c r="L178" s="66">
        <v>0</v>
      </c>
      <c r="M178" s="66">
        <v>2842.5344346339134</v>
      </c>
      <c r="N178" s="66">
        <v>0</v>
      </c>
      <c r="O178" s="66">
        <v>0</v>
      </c>
      <c r="P178" s="66">
        <v>0</v>
      </c>
      <c r="Q178" s="66">
        <v>0</v>
      </c>
      <c r="R178" s="66">
        <v>0</v>
      </c>
      <c r="S178" s="66">
        <v>0</v>
      </c>
      <c r="T178" s="66">
        <v>0</v>
      </c>
      <c r="U178" s="66">
        <v>0</v>
      </c>
      <c r="V178" s="66">
        <v>0</v>
      </c>
      <c r="W178" s="66">
        <v>0</v>
      </c>
      <c r="X178" s="66">
        <v>0</v>
      </c>
      <c r="Y178" s="66">
        <v>0</v>
      </c>
      <c r="Z178" s="66">
        <v>0</v>
      </c>
      <c r="AA178" s="66">
        <v>0</v>
      </c>
      <c r="AB178" s="66">
        <v>0</v>
      </c>
      <c r="AC178" s="66">
        <v>6551.42383121686</v>
      </c>
      <c r="AD178" s="66">
        <v>6561.4186281760522</v>
      </c>
      <c r="AE178" s="66">
        <v>6581.356729096754</v>
      </c>
      <c r="AF178" s="66">
        <v>6591.3889985763271</v>
      </c>
      <c r="AG178" s="66">
        <v>6553.0976028963341</v>
      </c>
      <c r="AH178" s="66">
        <v>6513.8483031667047</v>
      </c>
      <c r="AI178" s="66">
        <v>6519.3384379260715</v>
      </c>
      <c r="AJ178" s="66">
        <v>6523.7506135547401</v>
      </c>
      <c r="AK178" s="66">
        <v>6528.5101427674908</v>
      </c>
      <c r="AL178" s="66">
        <v>6552.4218672336156</v>
      </c>
      <c r="AM178" s="66">
        <v>6563.219249411819</v>
      </c>
      <c r="AN178" s="66">
        <v>6678.1574401457019</v>
      </c>
      <c r="AO178" s="66">
        <v>6794.3602685184105</v>
      </c>
      <c r="AP178" s="66">
        <v>6913.3360937569132</v>
      </c>
      <c r="AQ178" s="66">
        <v>4251.3078273406591</v>
      </c>
      <c r="AR178" s="66">
        <v>0</v>
      </c>
      <c r="AS178" s="66">
        <v>0</v>
      </c>
      <c r="AT178" s="66">
        <v>0</v>
      </c>
      <c r="AU178" s="66">
        <v>0</v>
      </c>
      <c r="AV178" s="66">
        <v>0</v>
      </c>
      <c r="AW178" s="66">
        <v>0</v>
      </c>
      <c r="AX178" s="66">
        <v>0</v>
      </c>
      <c r="AY178" s="66">
        <v>0</v>
      </c>
      <c r="AZ178" s="66">
        <v>0</v>
      </c>
      <c r="BA178" s="66">
        <v>0</v>
      </c>
      <c r="BB178" s="66">
        <v>0</v>
      </c>
      <c r="BC178" s="66">
        <v>0</v>
      </c>
      <c r="BD178" s="66">
        <v>0</v>
      </c>
      <c r="BE178" s="66">
        <v>0</v>
      </c>
      <c r="BF178" s="66">
        <v>0</v>
      </c>
      <c r="BG178" s="66">
        <v>0</v>
      </c>
      <c r="BH178" s="66">
        <v>0</v>
      </c>
      <c r="BI178" s="66">
        <v>0</v>
      </c>
      <c r="BJ178" s="66">
        <v>0</v>
      </c>
      <c r="BK178" s="66">
        <v>0</v>
      </c>
      <c r="BL178" s="66">
        <v>0</v>
      </c>
      <c r="BM178" s="66">
        <v>0</v>
      </c>
      <c r="BN178" s="66">
        <v>0</v>
      </c>
      <c r="BO178" s="66">
        <v>0</v>
      </c>
      <c r="BP178" s="66">
        <v>0</v>
      </c>
      <c r="BQ178" s="66">
        <v>0</v>
      </c>
      <c r="BR178" s="66">
        <v>0</v>
      </c>
      <c r="BS178" s="66">
        <v>0</v>
      </c>
      <c r="BU178" s="70">
        <v>0</v>
      </c>
    </row>
    <row r="179" spans="2:73" x14ac:dyDescent="0.3">
      <c r="B179" s="68" t="s">
        <v>31</v>
      </c>
      <c r="E179" s="60" t="s">
        <v>23</v>
      </c>
      <c r="F179" s="67" t="s">
        <v>73</v>
      </c>
      <c r="G179" s="68"/>
      <c r="H179" s="68"/>
      <c r="I179" s="66">
        <v>821.45792911173339</v>
      </c>
      <c r="J179" s="68"/>
      <c r="K179" s="66">
        <v>0</v>
      </c>
      <c r="L179" s="66">
        <v>0</v>
      </c>
      <c r="M179" s="66">
        <v>0</v>
      </c>
      <c r="N179" s="66">
        <v>0</v>
      </c>
      <c r="O179" s="66">
        <v>0</v>
      </c>
      <c r="P179" s="66">
        <v>0</v>
      </c>
      <c r="Q179" s="66">
        <v>0</v>
      </c>
      <c r="R179" s="66">
        <v>0</v>
      </c>
      <c r="S179" s="66">
        <v>0</v>
      </c>
      <c r="T179" s="66">
        <v>0</v>
      </c>
      <c r="U179" s="66">
        <v>0</v>
      </c>
      <c r="V179" s="66">
        <v>0</v>
      </c>
      <c r="W179" s="66">
        <v>0</v>
      </c>
      <c r="X179" s="66">
        <v>0</v>
      </c>
      <c r="Y179" s="66">
        <v>0</v>
      </c>
      <c r="Z179" s="66">
        <v>0</v>
      </c>
      <c r="AA179" s="66">
        <v>0</v>
      </c>
      <c r="AB179" s="66">
        <v>0</v>
      </c>
      <c r="AC179" s="66">
        <v>50.829348929238861</v>
      </c>
      <c r="AD179" s="66">
        <v>51.714128706780777</v>
      </c>
      <c r="AE179" s="66">
        <v>52.696697152209609</v>
      </c>
      <c r="AF179" s="66">
        <v>53.61978331240131</v>
      </c>
      <c r="AG179" s="66">
        <v>54.190195027147098</v>
      </c>
      <c r="AH179" s="66">
        <v>54.759862859544583</v>
      </c>
      <c r="AI179" s="66">
        <v>55.719007579364416</v>
      </c>
      <c r="AJ179" s="66">
        <v>56.688722069100649</v>
      </c>
      <c r="AK179" s="66">
        <v>57.681566770016758</v>
      </c>
      <c r="AL179" s="66">
        <v>57.892834839027408</v>
      </c>
      <c r="AM179" s="66">
        <v>57.988233315468989</v>
      </c>
      <c r="AN179" s="66">
        <v>59.003750604752234</v>
      </c>
      <c r="AO179" s="66">
        <v>60.03044138979616</v>
      </c>
      <c r="AP179" s="66">
        <v>61.081632527963464</v>
      </c>
      <c r="AQ179" s="66">
        <v>37.561724028921141</v>
      </c>
      <c r="AR179" s="66">
        <v>0</v>
      </c>
      <c r="AS179" s="66">
        <v>0</v>
      </c>
      <c r="AT179" s="66">
        <v>0</v>
      </c>
      <c r="AU179" s="66">
        <v>0</v>
      </c>
      <c r="AV179" s="66">
        <v>0</v>
      </c>
      <c r="AW179" s="66">
        <v>0</v>
      </c>
      <c r="AX179" s="66">
        <v>0</v>
      </c>
      <c r="AY179" s="66">
        <v>0</v>
      </c>
      <c r="AZ179" s="66">
        <v>0</v>
      </c>
      <c r="BA179" s="66">
        <v>0</v>
      </c>
      <c r="BB179" s="66">
        <v>0</v>
      </c>
      <c r="BC179" s="66">
        <v>0</v>
      </c>
      <c r="BD179" s="66">
        <v>0</v>
      </c>
      <c r="BE179" s="66">
        <v>0</v>
      </c>
      <c r="BF179" s="66">
        <v>0</v>
      </c>
      <c r="BG179" s="66">
        <v>0</v>
      </c>
      <c r="BH179" s="66">
        <v>0</v>
      </c>
      <c r="BI179" s="66">
        <v>0</v>
      </c>
      <c r="BJ179" s="66">
        <v>0</v>
      </c>
      <c r="BK179" s="66">
        <v>0</v>
      </c>
      <c r="BL179" s="66">
        <v>0</v>
      </c>
      <c r="BM179" s="66">
        <v>0</v>
      </c>
      <c r="BN179" s="66">
        <v>0</v>
      </c>
      <c r="BO179" s="66">
        <v>0</v>
      </c>
      <c r="BP179" s="66">
        <v>0</v>
      </c>
      <c r="BQ179" s="66">
        <v>0</v>
      </c>
      <c r="BR179" s="66">
        <v>0</v>
      </c>
      <c r="BS179" s="66">
        <v>0</v>
      </c>
      <c r="BU179" s="70">
        <v>0</v>
      </c>
    </row>
    <row r="180" spans="2:73" x14ac:dyDescent="0.3">
      <c r="B180" s="68" t="s">
        <v>31</v>
      </c>
      <c r="E180" s="79" t="s">
        <v>74</v>
      </c>
      <c r="F180" s="80" t="s">
        <v>73</v>
      </c>
      <c r="G180" s="81"/>
      <c r="H180" s="81"/>
      <c r="I180" s="77">
        <v>178842.59033719989</v>
      </c>
      <c r="J180" s="81"/>
      <c r="K180" s="77">
        <v>0</v>
      </c>
      <c r="L180" s="77">
        <v>0</v>
      </c>
      <c r="M180" s="77">
        <v>4245.9556490435261</v>
      </c>
      <c r="N180" s="77">
        <v>5003.301789645715</v>
      </c>
      <c r="O180" s="77">
        <v>5088.4838459946523</v>
      </c>
      <c r="P180" s="77">
        <v>5120.208174258265</v>
      </c>
      <c r="Q180" s="77">
        <v>5151.2679185665929</v>
      </c>
      <c r="R180" s="77">
        <v>5188.7316852470776</v>
      </c>
      <c r="S180" s="77">
        <v>5181.2179129092019</v>
      </c>
      <c r="T180" s="77">
        <v>5173.1499188388061</v>
      </c>
      <c r="U180" s="77">
        <v>5173.1499188388061</v>
      </c>
      <c r="V180" s="77">
        <v>5165.6511989409373</v>
      </c>
      <c r="W180" s="77">
        <v>5157.5993784048605</v>
      </c>
      <c r="X180" s="77">
        <v>5150.1156958544998</v>
      </c>
      <c r="Y180" s="77">
        <v>5142.0800326253047</v>
      </c>
      <c r="Z180" s="77">
        <v>5142.0800326253047</v>
      </c>
      <c r="AA180" s="77">
        <v>5134.6113723299559</v>
      </c>
      <c r="AB180" s="77">
        <v>5126.5918501802062</v>
      </c>
      <c r="AC180" s="77">
        <v>6602.2531801460991</v>
      </c>
      <c r="AD180" s="77">
        <v>6613.1327568828328</v>
      </c>
      <c r="AE180" s="77">
        <v>6634.0534262489637</v>
      </c>
      <c r="AF180" s="77">
        <v>6645.0087818887278</v>
      </c>
      <c r="AG180" s="77">
        <v>6607.2877979234809</v>
      </c>
      <c r="AH180" s="77">
        <v>6568.6081660262489</v>
      </c>
      <c r="AI180" s="77">
        <v>6575.0574455054357</v>
      </c>
      <c r="AJ180" s="77">
        <v>6580.4393356238406</v>
      </c>
      <c r="AK180" s="77">
        <v>6586.1917095375084</v>
      </c>
      <c r="AL180" s="77">
        <v>6610.3147020726428</v>
      </c>
      <c r="AM180" s="77">
        <v>6621.2074827272882</v>
      </c>
      <c r="AN180" s="77">
        <v>6737.1611907504539</v>
      </c>
      <c r="AO180" s="77">
        <v>6854.3907099082062</v>
      </c>
      <c r="AP180" s="77">
        <v>6974.4177262848771</v>
      </c>
      <c r="AQ180" s="77">
        <v>4288.8695513695802</v>
      </c>
      <c r="AR180" s="77">
        <v>0</v>
      </c>
      <c r="AS180" s="77">
        <v>0</v>
      </c>
      <c r="AT180" s="77">
        <v>0</v>
      </c>
      <c r="AU180" s="77">
        <v>0</v>
      </c>
      <c r="AV180" s="77">
        <v>0</v>
      </c>
      <c r="AW180" s="77">
        <v>0</v>
      </c>
      <c r="AX180" s="77">
        <v>0</v>
      </c>
      <c r="AY180" s="77">
        <v>0</v>
      </c>
      <c r="AZ180" s="77">
        <v>0</v>
      </c>
      <c r="BA180" s="77">
        <v>0</v>
      </c>
      <c r="BB180" s="77">
        <v>0</v>
      </c>
      <c r="BC180" s="77">
        <v>0</v>
      </c>
      <c r="BD180" s="77">
        <v>0</v>
      </c>
      <c r="BE180" s="77">
        <v>0</v>
      </c>
      <c r="BF180" s="77">
        <v>0</v>
      </c>
      <c r="BG180" s="77">
        <v>0</v>
      </c>
      <c r="BH180" s="77">
        <v>0</v>
      </c>
      <c r="BI180" s="77">
        <v>0</v>
      </c>
      <c r="BJ180" s="77">
        <v>0</v>
      </c>
      <c r="BK180" s="77">
        <v>0</v>
      </c>
      <c r="BL180" s="77">
        <v>0</v>
      </c>
      <c r="BM180" s="77">
        <v>0</v>
      </c>
      <c r="BN180" s="77">
        <v>0</v>
      </c>
      <c r="BO180" s="77">
        <v>0</v>
      </c>
      <c r="BP180" s="77">
        <v>0</v>
      </c>
      <c r="BQ180" s="77">
        <v>0</v>
      </c>
      <c r="BR180" s="77">
        <v>0</v>
      </c>
      <c r="BS180" s="77">
        <v>0</v>
      </c>
      <c r="BU180" s="82">
        <v>0</v>
      </c>
    </row>
    <row r="181" spans="2:73" x14ac:dyDescent="0.3">
      <c r="B181" s="68" t="s">
        <v>31</v>
      </c>
      <c r="E181" s="61" t="s">
        <v>24</v>
      </c>
      <c r="F181" s="67" t="s">
        <v>73</v>
      </c>
      <c r="G181" s="68"/>
      <c r="H181" s="68"/>
      <c r="I181" s="66">
        <v>0</v>
      </c>
      <c r="J181" s="68"/>
      <c r="K181" s="66">
        <v>0</v>
      </c>
      <c r="L181" s="66">
        <v>0</v>
      </c>
      <c r="M181" s="66">
        <v>0</v>
      </c>
      <c r="N181" s="66">
        <v>0</v>
      </c>
      <c r="O181" s="66">
        <v>0</v>
      </c>
      <c r="P181" s="66">
        <v>0</v>
      </c>
      <c r="Q181" s="66">
        <v>0</v>
      </c>
      <c r="R181" s="66">
        <v>0</v>
      </c>
      <c r="S181" s="66">
        <v>0</v>
      </c>
      <c r="T181" s="66">
        <v>0</v>
      </c>
      <c r="U181" s="66">
        <v>0</v>
      </c>
      <c r="V181" s="66">
        <v>0</v>
      </c>
      <c r="W181" s="66">
        <v>0</v>
      </c>
      <c r="X181" s="66">
        <v>0</v>
      </c>
      <c r="Y181" s="66">
        <v>0</v>
      </c>
      <c r="Z181" s="66">
        <v>0</v>
      </c>
      <c r="AA181" s="66">
        <v>0</v>
      </c>
      <c r="AB181" s="66">
        <v>0</v>
      </c>
      <c r="AC181" s="66">
        <v>0</v>
      </c>
      <c r="AD181" s="66">
        <v>0</v>
      </c>
      <c r="AE181" s="66">
        <v>0</v>
      </c>
      <c r="AF181" s="66">
        <v>0</v>
      </c>
      <c r="AG181" s="66">
        <v>0</v>
      </c>
      <c r="AH181" s="66">
        <v>0</v>
      </c>
      <c r="AI181" s="66">
        <v>0</v>
      </c>
      <c r="AJ181" s="66">
        <v>0</v>
      </c>
      <c r="AK181" s="66">
        <v>0</v>
      </c>
      <c r="AL181" s="66">
        <v>0</v>
      </c>
      <c r="AM181" s="66">
        <v>0</v>
      </c>
      <c r="AN181" s="66">
        <v>0</v>
      </c>
      <c r="AO181" s="66">
        <v>0</v>
      </c>
      <c r="AP181" s="66">
        <v>0</v>
      </c>
      <c r="AQ181" s="66">
        <v>0</v>
      </c>
      <c r="AR181" s="66">
        <v>0</v>
      </c>
      <c r="AS181" s="66">
        <v>0</v>
      </c>
      <c r="AT181" s="66">
        <v>0</v>
      </c>
      <c r="AU181" s="66">
        <v>0</v>
      </c>
      <c r="AV181" s="66">
        <v>0</v>
      </c>
      <c r="AW181" s="66">
        <v>0</v>
      </c>
      <c r="AX181" s="66">
        <v>0</v>
      </c>
      <c r="AY181" s="66">
        <v>0</v>
      </c>
      <c r="AZ181" s="66">
        <v>0</v>
      </c>
      <c r="BA181" s="66">
        <v>0</v>
      </c>
      <c r="BB181" s="66">
        <v>0</v>
      </c>
      <c r="BC181" s="66">
        <v>0</v>
      </c>
      <c r="BD181" s="66">
        <v>0</v>
      </c>
      <c r="BE181" s="66">
        <v>0</v>
      </c>
      <c r="BF181" s="66">
        <v>0</v>
      </c>
      <c r="BG181" s="66">
        <v>0</v>
      </c>
      <c r="BH181" s="66">
        <v>0</v>
      </c>
      <c r="BI181" s="66">
        <v>0</v>
      </c>
      <c r="BJ181" s="66">
        <v>0</v>
      </c>
      <c r="BK181" s="66">
        <v>0</v>
      </c>
      <c r="BL181" s="66">
        <v>0</v>
      </c>
      <c r="BM181" s="66">
        <v>0</v>
      </c>
      <c r="BN181" s="66">
        <v>0</v>
      </c>
      <c r="BO181" s="66">
        <v>0</v>
      </c>
      <c r="BP181" s="66">
        <v>0</v>
      </c>
      <c r="BQ181" s="66">
        <v>0</v>
      </c>
      <c r="BR181" s="66">
        <v>0</v>
      </c>
      <c r="BS181" s="66">
        <v>0</v>
      </c>
      <c r="BU181" s="83">
        <v>0</v>
      </c>
    </row>
    <row r="182" spans="2:73" x14ac:dyDescent="0.3">
      <c r="B182" s="68" t="s">
        <v>31</v>
      </c>
      <c r="E182" s="61" t="s">
        <v>25</v>
      </c>
      <c r="F182" s="67" t="s">
        <v>73</v>
      </c>
      <c r="G182" s="68"/>
      <c r="H182" s="68"/>
      <c r="I182" s="66">
        <v>-6100.2867122590942</v>
      </c>
      <c r="J182" s="68"/>
      <c r="K182" s="66">
        <v>0</v>
      </c>
      <c r="L182" s="66">
        <v>0</v>
      </c>
      <c r="M182" s="66">
        <v>-214.41959827363863</v>
      </c>
      <c r="N182" s="66">
        <v>-138.98060526793654</v>
      </c>
      <c r="O182" s="66">
        <v>-141.34677349985145</v>
      </c>
      <c r="P182" s="66">
        <v>-142.22800484050734</v>
      </c>
      <c r="Q182" s="66">
        <v>-143.0907755157387</v>
      </c>
      <c r="R182" s="66">
        <v>-144.13143570130774</v>
      </c>
      <c r="S182" s="66">
        <v>-143.92271980303337</v>
      </c>
      <c r="T182" s="66">
        <v>-143.69860885663351</v>
      </c>
      <c r="U182" s="66">
        <v>-143.69860885663351</v>
      </c>
      <c r="V182" s="66">
        <v>-143.49031108169271</v>
      </c>
      <c r="W182" s="66">
        <v>-143.26664940013501</v>
      </c>
      <c r="X182" s="66">
        <v>-143.05876932929166</v>
      </c>
      <c r="Y182" s="66">
        <v>-142.83555646181401</v>
      </c>
      <c r="Z182" s="66">
        <v>-142.83555646181401</v>
      </c>
      <c r="AA182" s="66">
        <v>-142.6280936758321</v>
      </c>
      <c r="AB182" s="66">
        <v>-99.982254225567146</v>
      </c>
      <c r="AC182" s="66">
        <v>-271.08885472680942</v>
      </c>
      <c r="AD182" s="66">
        <v>-268.85461263631368</v>
      </c>
      <c r="AE182" s="66">
        <v>-266.86722331830492</v>
      </c>
      <c r="AF182" s="66">
        <v>-264.69764072202292</v>
      </c>
      <c r="AG182" s="66">
        <v>-261.5337137016553</v>
      </c>
      <c r="AH182" s="66">
        <v>-258.38778889970956</v>
      </c>
      <c r="AI182" s="66">
        <v>-256.23553423636758</v>
      </c>
      <c r="AJ182" s="66">
        <v>-254.09378644532254</v>
      </c>
      <c r="AK182" s="66">
        <v>-251.99275433356704</v>
      </c>
      <c r="AL182" s="66">
        <v>-249.90346208066188</v>
      </c>
      <c r="AM182" s="66">
        <v>-247.57528410897771</v>
      </c>
      <c r="AN182" s="66">
        <v>-247.37909769683171</v>
      </c>
      <c r="AO182" s="66">
        <v>-247.16844270077007</v>
      </c>
      <c r="AP182" s="66">
        <v>-246.97265248630305</v>
      </c>
      <c r="AQ182" s="66">
        <v>-193.92154291404995</v>
      </c>
      <c r="AR182" s="66">
        <v>0</v>
      </c>
      <c r="AS182" s="66">
        <v>0</v>
      </c>
      <c r="AT182" s="66">
        <v>0</v>
      </c>
      <c r="AU182" s="66">
        <v>0</v>
      </c>
      <c r="AV182" s="66">
        <v>0</v>
      </c>
      <c r="AW182" s="66">
        <v>0</v>
      </c>
      <c r="AX182" s="66">
        <v>0</v>
      </c>
      <c r="AY182" s="66">
        <v>0</v>
      </c>
      <c r="AZ182" s="66">
        <v>0</v>
      </c>
      <c r="BA182" s="66">
        <v>0</v>
      </c>
      <c r="BB182" s="66">
        <v>0</v>
      </c>
      <c r="BC182" s="66">
        <v>0</v>
      </c>
      <c r="BD182" s="66">
        <v>0</v>
      </c>
      <c r="BE182" s="66">
        <v>0</v>
      </c>
      <c r="BF182" s="66">
        <v>0</v>
      </c>
      <c r="BG182" s="66">
        <v>0</v>
      </c>
      <c r="BH182" s="66">
        <v>0</v>
      </c>
      <c r="BI182" s="66">
        <v>0</v>
      </c>
      <c r="BJ182" s="66">
        <v>0</v>
      </c>
      <c r="BK182" s="66">
        <v>0</v>
      </c>
      <c r="BL182" s="66">
        <v>0</v>
      </c>
      <c r="BM182" s="66">
        <v>0</v>
      </c>
      <c r="BN182" s="66">
        <v>0</v>
      </c>
      <c r="BO182" s="66">
        <v>0</v>
      </c>
      <c r="BP182" s="66">
        <v>0</v>
      </c>
      <c r="BQ182" s="66">
        <v>0</v>
      </c>
      <c r="BR182" s="66">
        <v>0</v>
      </c>
      <c r="BS182" s="66">
        <v>0</v>
      </c>
      <c r="BU182" s="70">
        <v>0</v>
      </c>
    </row>
    <row r="183" spans="2:73" ht="14.5" thickBot="1" x14ac:dyDescent="0.35">
      <c r="E183" s="71" t="s">
        <v>31</v>
      </c>
      <c r="F183" s="84" t="s">
        <v>73</v>
      </c>
      <c r="G183" s="85"/>
      <c r="H183" s="85"/>
      <c r="I183" s="72">
        <v>172742.3036249408</v>
      </c>
      <c r="J183" s="85"/>
      <c r="K183" s="72">
        <v>0</v>
      </c>
      <c r="L183" s="72">
        <v>0</v>
      </c>
      <c r="M183" s="72">
        <v>4031.5360507698874</v>
      </c>
      <c r="N183" s="72">
        <v>4864.3211843777781</v>
      </c>
      <c r="O183" s="72">
        <v>4947.137072494801</v>
      </c>
      <c r="P183" s="72">
        <v>4977.9801694177568</v>
      </c>
      <c r="Q183" s="72">
        <v>5008.1771430508543</v>
      </c>
      <c r="R183" s="72">
        <v>5044.6002495457706</v>
      </c>
      <c r="S183" s="72">
        <v>5037.2951931061689</v>
      </c>
      <c r="T183" s="72">
        <v>5029.4513099821734</v>
      </c>
      <c r="U183" s="72">
        <v>5029.4513099821734</v>
      </c>
      <c r="V183" s="72">
        <v>5022.1608878592451</v>
      </c>
      <c r="W183" s="72">
        <v>5014.3327290047255</v>
      </c>
      <c r="X183" s="72">
        <v>5007.0569265252079</v>
      </c>
      <c r="Y183" s="72">
        <v>4999.2444761634906</v>
      </c>
      <c r="Z183" s="72">
        <v>4999.2444761634906</v>
      </c>
      <c r="AA183" s="72">
        <v>4991.9832786541238</v>
      </c>
      <c r="AB183" s="72">
        <v>5026.6095959546392</v>
      </c>
      <c r="AC183" s="72">
        <v>6331.1643254192895</v>
      </c>
      <c r="AD183" s="72">
        <v>6344.2781442465202</v>
      </c>
      <c r="AE183" s="72">
        <v>6367.1862029306585</v>
      </c>
      <c r="AF183" s="72">
        <v>6380.3111411667051</v>
      </c>
      <c r="AG183" s="72">
        <v>6345.7540842218259</v>
      </c>
      <c r="AH183" s="72">
        <v>6310.2203771265395</v>
      </c>
      <c r="AI183" s="72">
        <v>6318.8219112690676</v>
      </c>
      <c r="AJ183" s="72">
        <v>6326.345549178518</v>
      </c>
      <c r="AK183" s="72">
        <v>6334.1989552039413</v>
      </c>
      <c r="AL183" s="72">
        <v>6360.4112399919804</v>
      </c>
      <c r="AM183" s="72">
        <v>6373.6321986183102</v>
      </c>
      <c r="AN183" s="72">
        <v>6489.7820930536218</v>
      </c>
      <c r="AO183" s="72">
        <v>6607.2222672074367</v>
      </c>
      <c r="AP183" s="72">
        <v>6727.4450737985735</v>
      </c>
      <c r="AQ183" s="72">
        <v>4094.9480084555307</v>
      </c>
      <c r="AR183" s="72">
        <v>0</v>
      </c>
      <c r="AS183" s="72">
        <v>0</v>
      </c>
      <c r="AT183" s="72">
        <v>0</v>
      </c>
      <c r="AU183" s="72">
        <v>0</v>
      </c>
      <c r="AV183" s="72">
        <v>0</v>
      </c>
      <c r="AW183" s="72">
        <v>0</v>
      </c>
      <c r="AX183" s="72">
        <v>0</v>
      </c>
      <c r="AY183" s="72">
        <v>0</v>
      </c>
      <c r="AZ183" s="72">
        <v>0</v>
      </c>
      <c r="BA183" s="72">
        <v>0</v>
      </c>
      <c r="BB183" s="72">
        <v>0</v>
      </c>
      <c r="BC183" s="72">
        <v>0</v>
      </c>
      <c r="BD183" s="72">
        <v>0</v>
      </c>
      <c r="BE183" s="72">
        <v>0</v>
      </c>
      <c r="BF183" s="72">
        <v>0</v>
      </c>
      <c r="BG183" s="72">
        <v>0</v>
      </c>
      <c r="BH183" s="72">
        <v>0</v>
      </c>
      <c r="BI183" s="72">
        <v>0</v>
      </c>
      <c r="BJ183" s="72">
        <v>0</v>
      </c>
      <c r="BK183" s="72">
        <v>0</v>
      </c>
      <c r="BL183" s="72">
        <v>0</v>
      </c>
      <c r="BM183" s="72">
        <v>0</v>
      </c>
      <c r="BN183" s="72">
        <v>0</v>
      </c>
      <c r="BO183" s="72">
        <v>0</v>
      </c>
      <c r="BP183" s="72">
        <v>0</v>
      </c>
      <c r="BQ183" s="72">
        <v>0</v>
      </c>
      <c r="BR183" s="72">
        <v>0</v>
      </c>
      <c r="BS183" s="72">
        <v>0</v>
      </c>
      <c r="BU183" s="86">
        <v>0</v>
      </c>
    </row>
    <row r="184" spans="2:73" ht="14.5" thickTop="1" x14ac:dyDescent="0.3"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</row>
    <row r="185" spans="2:73" x14ac:dyDescent="0.3">
      <c r="B185" s="68" t="s">
        <v>32</v>
      </c>
      <c r="E185" s="60" t="s">
        <v>21</v>
      </c>
      <c r="F185" s="68"/>
      <c r="G185" s="68"/>
      <c r="H185" s="68"/>
      <c r="I185" s="66">
        <v>106795.04399639741</v>
      </c>
      <c r="J185" s="68"/>
      <c r="K185" s="66">
        <v>0</v>
      </c>
      <c r="L185" s="66">
        <v>0</v>
      </c>
      <c r="M185" s="66">
        <v>0</v>
      </c>
      <c r="N185" s="66">
        <v>0</v>
      </c>
      <c r="O185" s="66">
        <v>3354.3345450211286</v>
      </c>
      <c r="P185" s="66">
        <v>7050.1082577578072</v>
      </c>
      <c r="Q185" s="66">
        <v>7129.7781922585491</v>
      </c>
      <c r="R185" s="66">
        <v>7181.6311245658835</v>
      </c>
      <c r="S185" s="66">
        <v>7170.9564349164557</v>
      </c>
      <c r="T185" s="66">
        <v>7160.0646791604449</v>
      </c>
      <c r="U185" s="66">
        <v>7160.0646791604449</v>
      </c>
      <c r="V185" s="66">
        <v>7149.4113744497481</v>
      </c>
      <c r="W185" s="66">
        <v>7138.5414530699945</v>
      </c>
      <c r="X185" s="66">
        <v>7127.9095118559908</v>
      </c>
      <c r="Y185" s="66">
        <v>7117.0614029451735</v>
      </c>
      <c r="Z185" s="66">
        <v>7117.0614029451735</v>
      </c>
      <c r="AA185" s="66">
        <v>7106.4508037858213</v>
      </c>
      <c r="AB185" s="66">
        <v>7095.6244854366159</v>
      </c>
      <c r="AC185" s="66">
        <v>7085.0352068898765</v>
      </c>
      <c r="AD185" s="66">
        <v>3651.0104421783208</v>
      </c>
      <c r="AE185" s="66">
        <v>0</v>
      </c>
      <c r="AF185" s="66">
        <v>0</v>
      </c>
      <c r="AG185" s="66">
        <v>0</v>
      </c>
      <c r="AH185" s="66">
        <v>0</v>
      </c>
      <c r="AI185" s="66">
        <v>0</v>
      </c>
      <c r="AJ185" s="66">
        <v>0</v>
      </c>
      <c r="AK185" s="66">
        <v>0</v>
      </c>
      <c r="AL185" s="66">
        <v>0</v>
      </c>
      <c r="AM185" s="66">
        <v>0</v>
      </c>
      <c r="AN185" s="66">
        <v>0</v>
      </c>
      <c r="AO185" s="66">
        <v>0</v>
      </c>
      <c r="AP185" s="66">
        <v>0</v>
      </c>
      <c r="AQ185" s="66">
        <v>0</v>
      </c>
      <c r="AR185" s="66">
        <v>0</v>
      </c>
      <c r="AS185" s="66">
        <v>0</v>
      </c>
      <c r="AT185" s="66">
        <v>0</v>
      </c>
      <c r="AU185" s="66">
        <v>0</v>
      </c>
      <c r="AV185" s="66">
        <v>0</v>
      </c>
      <c r="AW185" s="66">
        <v>0</v>
      </c>
      <c r="AX185" s="66">
        <v>0</v>
      </c>
      <c r="AY185" s="66">
        <v>0</v>
      </c>
      <c r="AZ185" s="66">
        <v>0</v>
      </c>
      <c r="BA185" s="66">
        <v>0</v>
      </c>
      <c r="BB185" s="66">
        <v>0</v>
      </c>
      <c r="BC185" s="66">
        <v>0</v>
      </c>
      <c r="BD185" s="66">
        <v>0</v>
      </c>
      <c r="BE185" s="66">
        <v>0</v>
      </c>
      <c r="BF185" s="66">
        <v>0</v>
      </c>
      <c r="BG185" s="66">
        <v>0</v>
      </c>
      <c r="BH185" s="66">
        <v>0</v>
      </c>
      <c r="BI185" s="66">
        <v>0</v>
      </c>
      <c r="BJ185" s="66">
        <v>0</v>
      </c>
      <c r="BK185" s="66">
        <v>0</v>
      </c>
      <c r="BL185" s="66">
        <v>0</v>
      </c>
      <c r="BM185" s="66">
        <v>0</v>
      </c>
      <c r="BN185" s="66">
        <v>0</v>
      </c>
      <c r="BO185" s="66">
        <v>0</v>
      </c>
      <c r="BP185" s="66">
        <v>0</v>
      </c>
      <c r="BQ185" s="66">
        <v>0</v>
      </c>
      <c r="BR185" s="66">
        <v>0</v>
      </c>
      <c r="BS185" s="66">
        <v>0</v>
      </c>
      <c r="BU185" s="78">
        <v>0</v>
      </c>
    </row>
    <row r="186" spans="2:73" x14ac:dyDescent="0.3">
      <c r="B186" s="68" t="s">
        <v>32</v>
      </c>
      <c r="E186" s="60" t="s">
        <v>22</v>
      </c>
      <c r="F186" s="67" t="s">
        <v>73</v>
      </c>
      <c r="G186" s="68"/>
      <c r="H186" s="68"/>
      <c r="I186" s="66">
        <v>145941.24492496616</v>
      </c>
      <c r="J186" s="68"/>
      <c r="K186" s="66">
        <v>0</v>
      </c>
      <c r="L186" s="66">
        <v>0</v>
      </c>
      <c r="M186" s="66">
        <v>0</v>
      </c>
      <c r="N186" s="66">
        <v>0</v>
      </c>
      <c r="O186" s="66">
        <v>0</v>
      </c>
      <c r="P186" s="66">
        <v>0</v>
      </c>
      <c r="Q186" s="66">
        <v>0</v>
      </c>
      <c r="R186" s="66">
        <v>0</v>
      </c>
      <c r="S186" s="66">
        <v>0</v>
      </c>
      <c r="T186" s="66">
        <v>0</v>
      </c>
      <c r="U186" s="66">
        <v>0</v>
      </c>
      <c r="V186" s="66">
        <v>0</v>
      </c>
      <c r="W186" s="66">
        <v>0</v>
      </c>
      <c r="X186" s="66">
        <v>0</v>
      </c>
      <c r="Y186" s="66">
        <v>0</v>
      </c>
      <c r="Z186" s="66">
        <v>0</v>
      </c>
      <c r="AA186" s="66">
        <v>0</v>
      </c>
      <c r="AB186" s="66">
        <v>0</v>
      </c>
      <c r="AC186" s="66">
        <v>0</v>
      </c>
      <c r="AD186" s="66">
        <v>4585.6262625586623</v>
      </c>
      <c r="AE186" s="66">
        <v>9505.1881543072886</v>
      </c>
      <c r="AF186" s="66">
        <v>9519.3104453068736</v>
      </c>
      <c r="AG186" s="66">
        <v>9527.7476069259737</v>
      </c>
      <c r="AH186" s="66">
        <v>9550.2291909643609</v>
      </c>
      <c r="AI186" s="66">
        <v>9488.9147382351312</v>
      </c>
      <c r="AJ186" s="66">
        <v>9421.9899643892713</v>
      </c>
      <c r="AK186" s="66">
        <v>9428.4998156397578</v>
      </c>
      <c r="AL186" s="66">
        <v>9592.945488315414</v>
      </c>
      <c r="AM186" s="66">
        <v>9775.2114525934066</v>
      </c>
      <c r="AN186" s="66">
        <v>9800.2463652393963</v>
      </c>
      <c r="AO186" s="66">
        <v>9812.8205776927516</v>
      </c>
      <c r="AP186" s="66">
        <v>9984.2661751007781</v>
      </c>
      <c r="AQ186" s="66">
        <v>10158.373693186935</v>
      </c>
      <c r="AR186" s="66">
        <v>10351.382793357487</v>
      </c>
      <c r="AS186" s="66">
        <v>5438.4922011526824</v>
      </c>
      <c r="AT186" s="66">
        <v>0</v>
      </c>
      <c r="AU186" s="66">
        <v>0</v>
      </c>
      <c r="AV186" s="66">
        <v>0</v>
      </c>
      <c r="AW186" s="66">
        <v>0</v>
      </c>
      <c r="AX186" s="66">
        <v>0</v>
      </c>
      <c r="AY186" s="66">
        <v>0</v>
      </c>
      <c r="AZ186" s="66">
        <v>0</v>
      </c>
      <c r="BA186" s="66">
        <v>0</v>
      </c>
      <c r="BB186" s="66">
        <v>0</v>
      </c>
      <c r="BC186" s="66">
        <v>0</v>
      </c>
      <c r="BD186" s="66">
        <v>0</v>
      </c>
      <c r="BE186" s="66">
        <v>0</v>
      </c>
      <c r="BF186" s="66">
        <v>0</v>
      </c>
      <c r="BG186" s="66">
        <v>0</v>
      </c>
      <c r="BH186" s="66">
        <v>0</v>
      </c>
      <c r="BI186" s="66">
        <v>0</v>
      </c>
      <c r="BJ186" s="66">
        <v>0</v>
      </c>
      <c r="BK186" s="66">
        <v>0</v>
      </c>
      <c r="BL186" s="66">
        <v>0</v>
      </c>
      <c r="BM186" s="66">
        <v>0</v>
      </c>
      <c r="BN186" s="66">
        <v>0</v>
      </c>
      <c r="BO186" s="66">
        <v>0</v>
      </c>
      <c r="BP186" s="66">
        <v>0</v>
      </c>
      <c r="BQ186" s="66">
        <v>0</v>
      </c>
      <c r="BR186" s="66">
        <v>0</v>
      </c>
      <c r="BS186" s="66">
        <v>0</v>
      </c>
      <c r="BU186" s="70">
        <v>0</v>
      </c>
    </row>
    <row r="187" spans="2:73" x14ac:dyDescent="0.3">
      <c r="B187" s="68" t="s">
        <v>32</v>
      </c>
      <c r="E187" s="60" t="s">
        <v>23</v>
      </c>
      <c r="F187" s="67" t="s">
        <v>73</v>
      </c>
      <c r="G187" s="68"/>
      <c r="H187" s="68"/>
      <c r="I187" s="66">
        <v>1256.9262153057819</v>
      </c>
      <c r="J187" s="68"/>
      <c r="K187" s="66">
        <v>0</v>
      </c>
      <c r="L187" s="66">
        <v>0</v>
      </c>
      <c r="M187" s="66">
        <v>0</v>
      </c>
      <c r="N187" s="66">
        <v>0</v>
      </c>
      <c r="O187" s="66">
        <v>0</v>
      </c>
      <c r="P187" s="66">
        <v>0</v>
      </c>
      <c r="Q187" s="66">
        <v>0</v>
      </c>
      <c r="R187" s="66">
        <v>0</v>
      </c>
      <c r="S187" s="66">
        <v>0</v>
      </c>
      <c r="T187" s="66">
        <v>0</v>
      </c>
      <c r="U187" s="66">
        <v>0</v>
      </c>
      <c r="V187" s="66">
        <v>0</v>
      </c>
      <c r="W187" s="66">
        <v>0</v>
      </c>
      <c r="X187" s="66">
        <v>0</v>
      </c>
      <c r="Y187" s="66">
        <v>0</v>
      </c>
      <c r="Z187" s="66">
        <v>0</v>
      </c>
      <c r="AA187" s="66">
        <v>0</v>
      </c>
      <c r="AB187" s="66">
        <v>0</v>
      </c>
      <c r="AC187" s="66">
        <v>0</v>
      </c>
      <c r="AD187" s="66">
        <v>36.14182849495667</v>
      </c>
      <c r="AE187" s="66">
        <v>76.107714892252233</v>
      </c>
      <c r="AF187" s="66">
        <v>77.437906254824171</v>
      </c>
      <c r="AG187" s="66">
        <v>78.788770178022986</v>
      </c>
      <c r="AH187" s="66">
        <v>80.285756811405406</v>
      </c>
      <c r="AI187" s="66">
        <v>81.099166311706298</v>
      </c>
      <c r="AJ187" s="66">
        <v>81.873235515678431</v>
      </c>
      <c r="AK187" s="66">
        <v>83.303943742725423</v>
      </c>
      <c r="AL187" s="66">
        <v>84.756876163913375</v>
      </c>
      <c r="AM187" s="66">
        <v>86.367256811027715</v>
      </c>
      <c r="AN187" s="66">
        <v>86.588448622603721</v>
      </c>
      <c r="AO187" s="66">
        <v>86.699545987752515</v>
      </c>
      <c r="AP187" s="66">
        <v>88.214325080999714</v>
      </c>
      <c r="AQ187" s="66">
        <v>89.752623132167543</v>
      </c>
      <c r="AR187" s="66">
        <v>91.457922971678713</v>
      </c>
      <c r="AS187" s="66">
        <v>48.050894334066747</v>
      </c>
      <c r="AT187" s="66">
        <v>0</v>
      </c>
      <c r="AU187" s="66">
        <v>0</v>
      </c>
      <c r="AV187" s="66">
        <v>0</v>
      </c>
      <c r="AW187" s="66">
        <v>0</v>
      </c>
      <c r="AX187" s="66">
        <v>0</v>
      </c>
      <c r="AY187" s="66">
        <v>0</v>
      </c>
      <c r="AZ187" s="66">
        <v>0</v>
      </c>
      <c r="BA187" s="66">
        <v>0</v>
      </c>
      <c r="BB187" s="66">
        <v>0</v>
      </c>
      <c r="BC187" s="66">
        <v>0</v>
      </c>
      <c r="BD187" s="66">
        <v>0</v>
      </c>
      <c r="BE187" s="66">
        <v>0</v>
      </c>
      <c r="BF187" s="66">
        <v>0</v>
      </c>
      <c r="BG187" s="66">
        <v>0</v>
      </c>
      <c r="BH187" s="66">
        <v>0</v>
      </c>
      <c r="BI187" s="66">
        <v>0</v>
      </c>
      <c r="BJ187" s="66">
        <v>0</v>
      </c>
      <c r="BK187" s="66">
        <v>0</v>
      </c>
      <c r="BL187" s="66">
        <v>0</v>
      </c>
      <c r="BM187" s="66">
        <v>0</v>
      </c>
      <c r="BN187" s="66">
        <v>0</v>
      </c>
      <c r="BO187" s="66">
        <v>0</v>
      </c>
      <c r="BP187" s="66">
        <v>0</v>
      </c>
      <c r="BQ187" s="66">
        <v>0</v>
      </c>
      <c r="BR187" s="66">
        <v>0</v>
      </c>
      <c r="BS187" s="66">
        <v>0</v>
      </c>
      <c r="BU187" s="70">
        <v>0</v>
      </c>
    </row>
    <row r="188" spans="2:73" x14ac:dyDescent="0.3">
      <c r="B188" s="68" t="s">
        <v>32</v>
      </c>
      <c r="E188" s="79" t="s">
        <v>74</v>
      </c>
      <c r="F188" s="80" t="s">
        <v>73</v>
      </c>
      <c r="G188" s="81"/>
      <c r="H188" s="81"/>
      <c r="I188" s="77">
        <v>253993.21513666937</v>
      </c>
      <c r="J188" s="81"/>
      <c r="K188" s="77">
        <v>0</v>
      </c>
      <c r="L188" s="77">
        <v>0</v>
      </c>
      <c r="M188" s="77">
        <v>0</v>
      </c>
      <c r="N188" s="77">
        <v>0</v>
      </c>
      <c r="O188" s="77">
        <v>3354.3345450211286</v>
      </c>
      <c r="P188" s="77">
        <v>7050.1082577578072</v>
      </c>
      <c r="Q188" s="77">
        <v>7129.7781922585491</v>
      </c>
      <c r="R188" s="77">
        <v>7181.6311245658835</v>
      </c>
      <c r="S188" s="77">
        <v>7170.9564349164557</v>
      </c>
      <c r="T188" s="77">
        <v>7160.0646791604449</v>
      </c>
      <c r="U188" s="77">
        <v>7160.0646791604449</v>
      </c>
      <c r="V188" s="77">
        <v>7149.4113744497481</v>
      </c>
      <c r="W188" s="77">
        <v>7138.5414530699945</v>
      </c>
      <c r="X188" s="77">
        <v>7127.9095118559908</v>
      </c>
      <c r="Y188" s="77">
        <v>7117.0614029451735</v>
      </c>
      <c r="Z188" s="77">
        <v>7117.0614029451735</v>
      </c>
      <c r="AA188" s="77">
        <v>7106.4508037858213</v>
      </c>
      <c r="AB188" s="77">
        <v>7095.6244854366159</v>
      </c>
      <c r="AC188" s="77">
        <v>7085.0352068898765</v>
      </c>
      <c r="AD188" s="77">
        <v>8272.7785332319399</v>
      </c>
      <c r="AE188" s="77">
        <v>9581.2958691995409</v>
      </c>
      <c r="AF188" s="77">
        <v>9596.7483515616987</v>
      </c>
      <c r="AG188" s="77">
        <v>9606.5363771039956</v>
      </c>
      <c r="AH188" s="77">
        <v>9630.5149477757659</v>
      </c>
      <c r="AI188" s="77">
        <v>9570.0139045468386</v>
      </c>
      <c r="AJ188" s="77">
        <v>9503.8631999049503</v>
      </c>
      <c r="AK188" s="77">
        <v>9511.8037593824829</v>
      </c>
      <c r="AL188" s="77">
        <v>9677.702364479328</v>
      </c>
      <c r="AM188" s="77">
        <v>9861.5787094044354</v>
      </c>
      <c r="AN188" s="77">
        <v>9886.8348138619986</v>
      </c>
      <c r="AO188" s="77">
        <v>9899.5201236805042</v>
      </c>
      <c r="AP188" s="77">
        <v>10072.480500181779</v>
      </c>
      <c r="AQ188" s="77">
        <v>10248.126316319103</v>
      </c>
      <c r="AR188" s="77">
        <v>10442.840716329167</v>
      </c>
      <c r="AS188" s="77">
        <v>5486.5430954867488</v>
      </c>
      <c r="AT188" s="77">
        <v>0</v>
      </c>
      <c r="AU188" s="77">
        <v>0</v>
      </c>
      <c r="AV188" s="77">
        <v>0</v>
      </c>
      <c r="AW188" s="77">
        <v>0</v>
      </c>
      <c r="AX188" s="77">
        <v>0</v>
      </c>
      <c r="AY188" s="77">
        <v>0</v>
      </c>
      <c r="AZ188" s="77">
        <v>0</v>
      </c>
      <c r="BA188" s="77">
        <v>0</v>
      </c>
      <c r="BB188" s="77">
        <v>0</v>
      </c>
      <c r="BC188" s="77">
        <v>0</v>
      </c>
      <c r="BD188" s="77">
        <v>0</v>
      </c>
      <c r="BE188" s="77">
        <v>0</v>
      </c>
      <c r="BF188" s="77">
        <v>0</v>
      </c>
      <c r="BG188" s="77">
        <v>0</v>
      </c>
      <c r="BH188" s="77">
        <v>0</v>
      </c>
      <c r="BI188" s="77">
        <v>0</v>
      </c>
      <c r="BJ188" s="77">
        <v>0</v>
      </c>
      <c r="BK188" s="77">
        <v>0</v>
      </c>
      <c r="BL188" s="77">
        <v>0</v>
      </c>
      <c r="BM188" s="77">
        <v>0</v>
      </c>
      <c r="BN188" s="77">
        <v>0</v>
      </c>
      <c r="BO188" s="77">
        <v>0</v>
      </c>
      <c r="BP188" s="77">
        <v>0</v>
      </c>
      <c r="BQ188" s="77">
        <v>0</v>
      </c>
      <c r="BR188" s="77">
        <v>0</v>
      </c>
      <c r="BS188" s="77">
        <v>0</v>
      </c>
      <c r="BU188" s="82">
        <v>0</v>
      </c>
    </row>
    <row r="189" spans="2:73" x14ac:dyDescent="0.3">
      <c r="B189" s="68" t="s">
        <v>32</v>
      </c>
      <c r="E189" s="61" t="s">
        <v>24</v>
      </c>
      <c r="F189" s="67" t="s">
        <v>73</v>
      </c>
      <c r="G189" s="68"/>
      <c r="H189" s="68"/>
      <c r="I189" s="66">
        <v>0</v>
      </c>
      <c r="J189" s="68"/>
      <c r="K189" s="66">
        <v>0</v>
      </c>
      <c r="L189" s="66">
        <v>0</v>
      </c>
      <c r="M189" s="66">
        <v>0</v>
      </c>
      <c r="N189" s="66">
        <v>0</v>
      </c>
      <c r="O189" s="66">
        <v>0</v>
      </c>
      <c r="P189" s="66">
        <v>0</v>
      </c>
      <c r="Q189" s="66">
        <v>0</v>
      </c>
      <c r="R189" s="66">
        <v>0</v>
      </c>
      <c r="S189" s="66">
        <v>0</v>
      </c>
      <c r="T189" s="66">
        <v>0</v>
      </c>
      <c r="U189" s="66">
        <v>0</v>
      </c>
      <c r="V189" s="66">
        <v>0</v>
      </c>
      <c r="W189" s="66">
        <v>0</v>
      </c>
      <c r="X189" s="66">
        <v>0</v>
      </c>
      <c r="Y189" s="66">
        <v>0</v>
      </c>
      <c r="Z189" s="66">
        <v>0</v>
      </c>
      <c r="AA189" s="66">
        <v>0</v>
      </c>
      <c r="AB189" s="66">
        <v>0</v>
      </c>
      <c r="AC189" s="66">
        <v>0</v>
      </c>
      <c r="AD189" s="66">
        <v>0</v>
      </c>
      <c r="AE189" s="66">
        <v>0</v>
      </c>
      <c r="AF189" s="66">
        <v>0</v>
      </c>
      <c r="AG189" s="66">
        <v>0</v>
      </c>
      <c r="AH189" s="66">
        <v>0</v>
      </c>
      <c r="AI189" s="66">
        <v>0</v>
      </c>
      <c r="AJ189" s="66">
        <v>0</v>
      </c>
      <c r="AK189" s="66">
        <v>0</v>
      </c>
      <c r="AL189" s="66">
        <v>0</v>
      </c>
      <c r="AM189" s="66">
        <v>0</v>
      </c>
      <c r="AN189" s="66">
        <v>0</v>
      </c>
      <c r="AO189" s="66">
        <v>0</v>
      </c>
      <c r="AP189" s="66">
        <v>0</v>
      </c>
      <c r="AQ189" s="66">
        <v>0</v>
      </c>
      <c r="AR189" s="66">
        <v>0</v>
      </c>
      <c r="AS189" s="66">
        <v>0</v>
      </c>
      <c r="AT189" s="66">
        <v>0</v>
      </c>
      <c r="AU189" s="66">
        <v>0</v>
      </c>
      <c r="AV189" s="66">
        <v>0</v>
      </c>
      <c r="AW189" s="66">
        <v>0</v>
      </c>
      <c r="AX189" s="66">
        <v>0</v>
      </c>
      <c r="AY189" s="66">
        <v>0</v>
      </c>
      <c r="AZ189" s="66">
        <v>0</v>
      </c>
      <c r="BA189" s="66">
        <v>0</v>
      </c>
      <c r="BB189" s="66">
        <v>0</v>
      </c>
      <c r="BC189" s="66">
        <v>0</v>
      </c>
      <c r="BD189" s="66">
        <v>0</v>
      </c>
      <c r="BE189" s="66">
        <v>0</v>
      </c>
      <c r="BF189" s="66">
        <v>0</v>
      </c>
      <c r="BG189" s="66">
        <v>0</v>
      </c>
      <c r="BH189" s="66">
        <v>0</v>
      </c>
      <c r="BI189" s="66">
        <v>0</v>
      </c>
      <c r="BJ189" s="66">
        <v>0</v>
      </c>
      <c r="BK189" s="66">
        <v>0</v>
      </c>
      <c r="BL189" s="66">
        <v>0</v>
      </c>
      <c r="BM189" s="66">
        <v>0</v>
      </c>
      <c r="BN189" s="66">
        <v>0</v>
      </c>
      <c r="BO189" s="66">
        <v>0</v>
      </c>
      <c r="BP189" s="66">
        <v>0</v>
      </c>
      <c r="BQ189" s="66">
        <v>0</v>
      </c>
      <c r="BR189" s="66">
        <v>0</v>
      </c>
      <c r="BS189" s="66">
        <v>0</v>
      </c>
      <c r="BU189" s="83">
        <v>0</v>
      </c>
    </row>
    <row r="190" spans="2:73" x14ac:dyDescent="0.3">
      <c r="B190" s="68" t="s">
        <v>32</v>
      </c>
      <c r="E190" s="61" t="s">
        <v>25</v>
      </c>
      <c r="F190" s="67" t="s">
        <v>73</v>
      </c>
      <c r="G190" s="68"/>
      <c r="H190" s="68"/>
      <c r="I190" s="66">
        <v>29.668030518520368</v>
      </c>
      <c r="J190" s="68"/>
      <c r="K190" s="66">
        <v>0</v>
      </c>
      <c r="L190" s="66">
        <v>0</v>
      </c>
      <c r="M190" s="66">
        <v>0</v>
      </c>
      <c r="N190" s="66">
        <v>0</v>
      </c>
      <c r="O190" s="66">
        <v>-97.227088261481995</v>
      </c>
      <c r="P190" s="66">
        <v>-204.35096399297993</v>
      </c>
      <c r="Q190" s="66">
        <v>-206.66023745676955</v>
      </c>
      <c r="R190" s="66">
        <v>7709.9667789980904</v>
      </c>
      <c r="S190" s="66">
        <v>-207.85380970772331</v>
      </c>
      <c r="T190" s="66">
        <v>-207.53810664233174</v>
      </c>
      <c r="U190" s="66">
        <v>-207.53810664233174</v>
      </c>
      <c r="V190" s="66">
        <v>-207.22931520144198</v>
      </c>
      <c r="W190" s="66">
        <v>-206.91424501652159</v>
      </c>
      <c r="X190" s="66">
        <v>-206.60607280742002</v>
      </c>
      <c r="Y190" s="66">
        <v>-206.29163486797606</v>
      </c>
      <c r="Z190" s="66">
        <v>-206.29163486797606</v>
      </c>
      <c r="AA190" s="66">
        <v>-205.98408126915422</v>
      </c>
      <c r="AB190" s="66">
        <v>-205.6702749401918</v>
      </c>
      <c r="AC190" s="66">
        <v>-205.36333933014134</v>
      </c>
      <c r="AD190" s="66">
        <v>-268.48948696496643</v>
      </c>
      <c r="AE190" s="66">
        <v>-329.94142063525851</v>
      </c>
      <c r="AF190" s="66">
        <v>-327.67214927015624</v>
      </c>
      <c r="AG190" s="66">
        <v>-325.35903681067009</v>
      </c>
      <c r="AH190" s="66">
        <v>-323.38427034162328</v>
      </c>
      <c r="AI190" s="66">
        <v>-319.6559429082746</v>
      </c>
      <c r="AJ190" s="66">
        <v>-315.85190874559299</v>
      </c>
      <c r="AK190" s="66">
        <v>-313.65307100343819</v>
      </c>
      <c r="AL190" s="66">
        <v>-313.34643082969183</v>
      </c>
      <c r="AM190" s="66">
        <v>-313.34643082969183</v>
      </c>
      <c r="AN190" s="66">
        <v>-310.11729218211315</v>
      </c>
      <c r="AO190" s="66">
        <v>-306.6932547760959</v>
      </c>
      <c r="AP190" s="66">
        <v>-306.40300523453686</v>
      </c>
      <c r="AQ190" s="66">
        <v>-306.106857173913</v>
      </c>
      <c r="AR190" s="66">
        <v>-306.106857173913</v>
      </c>
      <c r="AS190" s="66">
        <v>-212.65242259519232</v>
      </c>
      <c r="AT190" s="66">
        <v>0</v>
      </c>
      <c r="AU190" s="66">
        <v>0</v>
      </c>
      <c r="AV190" s="66">
        <v>0</v>
      </c>
      <c r="AW190" s="66">
        <v>0</v>
      </c>
      <c r="AX190" s="66">
        <v>0</v>
      </c>
      <c r="AY190" s="66">
        <v>0</v>
      </c>
      <c r="AZ190" s="66">
        <v>0</v>
      </c>
      <c r="BA190" s="66">
        <v>0</v>
      </c>
      <c r="BB190" s="66">
        <v>0</v>
      </c>
      <c r="BC190" s="66">
        <v>0</v>
      </c>
      <c r="BD190" s="66">
        <v>0</v>
      </c>
      <c r="BE190" s="66">
        <v>0</v>
      </c>
      <c r="BF190" s="66">
        <v>0</v>
      </c>
      <c r="BG190" s="66">
        <v>0</v>
      </c>
      <c r="BH190" s="66">
        <v>0</v>
      </c>
      <c r="BI190" s="66">
        <v>0</v>
      </c>
      <c r="BJ190" s="66">
        <v>0</v>
      </c>
      <c r="BK190" s="66">
        <v>0</v>
      </c>
      <c r="BL190" s="66">
        <v>0</v>
      </c>
      <c r="BM190" s="66">
        <v>0</v>
      </c>
      <c r="BN190" s="66">
        <v>0</v>
      </c>
      <c r="BO190" s="66">
        <v>0</v>
      </c>
      <c r="BP190" s="66">
        <v>0</v>
      </c>
      <c r="BQ190" s="66">
        <v>0</v>
      </c>
      <c r="BR190" s="66">
        <v>0</v>
      </c>
      <c r="BS190" s="66">
        <v>0</v>
      </c>
      <c r="BU190" s="70">
        <v>0</v>
      </c>
    </row>
    <row r="191" spans="2:73" ht="14.5" thickBot="1" x14ac:dyDescent="0.35">
      <c r="E191" s="71" t="s">
        <v>32</v>
      </c>
      <c r="F191" s="84" t="s">
        <v>73</v>
      </c>
      <c r="G191" s="85"/>
      <c r="H191" s="85"/>
      <c r="I191" s="72">
        <v>254022.88316718789</v>
      </c>
      <c r="J191" s="85"/>
      <c r="K191" s="72">
        <v>0</v>
      </c>
      <c r="L191" s="72">
        <v>0</v>
      </c>
      <c r="M191" s="72">
        <v>0</v>
      </c>
      <c r="N191" s="72">
        <v>0</v>
      </c>
      <c r="O191" s="72">
        <v>3257.1074567596465</v>
      </c>
      <c r="P191" s="72">
        <v>6845.7572937648274</v>
      </c>
      <c r="Q191" s="72">
        <v>6923.1179548017808</v>
      </c>
      <c r="R191" s="72">
        <v>14891.597903563976</v>
      </c>
      <c r="S191" s="72">
        <v>6963.1026252087322</v>
      </c>
      <c r="T191" s="72">
        <v>6952.5265725181125</v>
      </c>
      <c r="U191" s="72">
        <v>6952.5265725181125</v>
      </c>
      <c r="V191" s="72">
        <v>6942.1820592483054</v>
      </c>
      <c r="W191" s="72">
        <v>6931.6272080534736</v>
      </c>
      <c r="X191" s="72">
        <v>6921.30343904857</v>
      </c>
      <c r="Y191" s="72">
        <v>6910.769768077198</v>
      </c>
      <c r="Z191" s="72">
        <v>6910.769768077198</v>
      </c>
      <c r="AA191" s="72">
        <v>6900.4667225166668</v>
      </c>
      <c r="AB191" s="72">
        <v>6889.9542104964239</v>
      </c>
      <c r="AC191" s="72">
        <v>6879.6718675597349</v>
      </c>
      <c r="AD191" s="72">
        <v>8004.2890462669739</v>
      </c>
      <c r="AE191" s="72">
        <v>9251.3544485642815</v>
      </c>
      <c r="AF191" s="72">
        <v>9269.0762022915405</v>
      </c>
      <c r="AG191" s="72">
        <v>9281.1773402933268</v>
      </c>
      <c r="AH191" s="72">
        <v>9307.1306774341429</v>
      </c>
      <c r="AI191" s="72">
        <v>9250.3579616385632</v>
      </c>
      <c r="AJ191" s="72">
        <v>9188.0112911593569</v>
      </c>
      <c r="AK191" s="72">
        <v>9198.1506883790444</v>
      </c>
      <c r="AL191" s="72">
        <v>9364.3559336496364</v>
      </c>
      <c r="AM191" s="72">
        <v>9548.2322785747419</v>
      </c>
      <c r="AN191" s="72">
        <v>9576.717521679886</v>
      </c>
      <c r="AO191" s="72">
        <v>9592.8268689044089</v>
      </c>
      <c r="AP191" s="72">
        <v>9766.0774949472416</v>
      </c>
      <c r="AQ191" s="72">
        <v>9942.0194591451909</v>
      </c>
      <c r="AR191" s="72">
        <v>10136.733859155254</v>
      </c>
      <c r="AS191" s="72">
        <v>5273.8906728915563</v>
      </c>
      <c r="AT191" s="72">
        <v>0</v>
      </c>
      <c r="AU191" s="72">
        <v>0</v>
      </c>
      <c r="AV191" s="72">
        <v>0</v>
      </c>
      <c r="AW191" s="72">
        <v>0</v>
      </c>
      <c r="AX191" s="72">
        <v>0</v>
      </c>
      <c r="AY191" s="72">
        <v>0</v>
      </c>
      <c r="AZ191" s="72">
        <v>0</v>
      </c>
      <c r="BA191" s="72">
        <v>0</v>
      </c>
      <c r="BB191" s="72">
        <v>0</v>
      </c>
      <c r="BC191" s="72">
        <v>0</v>
      </c>
      <c r="BD191" s="72">
        <v>0</v>
      </c>
      <c r="BE191" s="72">
        <v>0</v>
      </c>
      <c r="BF191" s="72">
        <v>0</v>
      </c>
      <c r="BG191" s="72">
        <v>0</v>
      </c>
      <c r="BH191" s="72">
        <v>0</v>
      </c>
      <c r="BI191" s="72">
        <v>0</v>
      </c>
      <c r="BJ191" s="72">
        <v>0</v>
      </c>
      <c r="BK191" s="72">
        <v>0</v>
      </c>
      <c r="BL191" s="72">
        <v>0</v>
      </c>
      <c r="BM191" s="72">
        <v>0</v>
      </c>
      <c r="BN191" s="72">
        <v>0</v>
      </c>
      <c r="BO191" s="72">
        <v>0</v>
      </c>
      <c r="BP191" s="72">
        <v>0</v>
      </c>
      <c r="BQ191" s="72">
        <v>0</v>
      </c>
      <c r="BR191" s="72">
        <v>0</v>
      </c>
      <c r="BS191" s="72">
        <v>0</v>
      </c>
      <c r="BU191" s="86">
        <v>0</v>
      </c>
    </row>
    <row r="192" spans="2:73" ht="14.5" thickTop="1" x14ac:dyDescent="0.3"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</row>
    <row r="193" spans="2:73" x14ac:dyDescent="0.3">
      <c r="B193" s="68" t="s">
        <v>33</v>
      </c>
      <c r="E193" s="60" t="s">
        <v>21</v>
      </c>
      <c r="F193" s="68"/>
      <c r="G193" s="68"/>
      <c r="H193" s="68"/>
      <c r="I193" s="66">
        <v>0</v>
      </c>
      <c r="J193" s="68"/>
      <c r="K193" s="66">
        <v>0</v>
      </c>
      <c r="L193" s="66">
        <v>0</v>
      </c>
      <c r="M193" s="66">
        <v>0</v>
      </c>
      <c r="N193" s="66">
        <v>0</v>
      </c>
      <c r="O193" s="66">
        <v>0</v>
      </c>
      <c r="P193" s="66">
        <v>0</v>
      </c>
      <c r="Q193" s="66">
        <v>0</v>
      </c>
      <c r="R193" s="66">
        <v>0</v>
      </c>
      <c r="S193" s="66">
        <v>0</v>
      </c>
      <c r="T193" s="66">
        <v>0</v>
      </c>
      <c r="U193" s="66">
        <v>0</v>
      </c>
      <c r="V193" s="66">
        <v>0</v>
      </c>
      <c r="W193" s="66">
        <v>0</v>
      </c>
      <c r="X193" s="66">
        <v>0</v>
      </c>
      <c r="Y193" s="66">
        <v>0</v>
      </c>
      <c r="Z193" s="66">
        <v>0</v>
      </c>
      <c r="AA193" s="66">
        <v>0</v>
      </c>
      <c r="AB193" s="66">
        <v>0</v>
      </c>
      <c r="AC193" s="66">
        <v>0</v>
      </c>
      <c r="AD193" s="66">
        <v>0</v>
      </c>
      <c r="AE193" s="66">
        <v>0</v>
      </c>
      <c r="AF193" s="66">
        <v>0</v>
      </c>
      <c r="AG193" s="66">
        <v>0</v>
      </c>
      <c r="AH193" s="66">
        <v>0</v>
      </c>
      <c r="AI193" s="66">
        <v>0</v>
      </c>
      <c r="AJ193" s="66">
        <v>0</v>
      </c>
      <c r="AK193" s="66">
        <v>0</v>
      </c>
      <c r="AL193" s="66">
        <v>0</v>
      </c>
      <c r="AM193" s="66">
        <v>0</v>
      </c>
      <c r="AN193" s="66">
        <v>0</v>
      </c>
      <c r="AO193" s="66">
        <v>0</v>
      </c>
      <c r="AP193" s="66">
        <v>0</v>
      </c>
      <c r="AQ193" s="66">
        <v>0</v>
      </c>
      <c r="AR193" s="66">
        <v>0</v>
      </c>
      <c r="AS193" s="66">
        <v>0</v>
      </c>
      <c r="AT193" s="66">
        <v>0</v>
      </c>
      <c r="AU193" s="66">
        <v>0</v>
      </c>
      <c r="AV193" s="66">
        <v>0</v>
      </c>
      <c r="AW193" s="66">
        <v>0</v>
      </c>
      <c r="AX193" s="66">
        <v>0</v>
      </c>
      <c r="AY193" s="66">
        <v>0</v>
      </c>
      <c r="AZ193" s="66">
        <v>0</v>
      </c>
      <c r="BA193" s="66">
        <v>0</v>
      </c>
      <c r="BB193" s="66">
        <v>0</v>
      </c>
      <c r="BC193" s="66">
        <v>0</v>
      </c>
      <c r="BD193" s="66">
        <v>0</v>
      </c>
      <c r="BE193" s="66">
        <v>0</v>
      </c>
      <c r="BF193" s="66">
        <v>0</v>
      </c>
      <c r="BG193" s="66">
        <v>0</v>
      </c>
      <c r="BH193" s="66">
        <v>0</v>
      </c>
      <c r="BI193" s="66">
        <v>0</v>
      </c>
      <c r="BJ193" s="66">
        <v>0</v>
      </c>
      <c r="BK193" s="66">
        <v>0</v>
      </c>
      <c r="BL193" s="66">
        <v>0</v>
      </c>
      <c r="BM193" s="66">
        <v>0</v>
      </c>
      <c r="BN193" s="66">
        <v>0</v>
      </c>
      <c r="BO193" s="66">
        <v>0</v>
      </c>
      <c r="BP193" s="66">
        <v>0</v>
      </c>
      <c r="BQ193" s="66">
        <v>0</v>
      </c>
      <c r="BR193" s="66">
        <v>0</v>
      </c>
      <c r="BS193" s="66">
        <v>0</v>
      </c>
      <c r="BU193" s="78">
        <v>0</v>
      </c>
    </row>
    <row r="194" spans="2:73" x14ac:dyDescent="0.3">
      <c r="B194" s="68" t="s">
        <v>33</v>
      </c>
      <c r="E194" s="60" t="s">
        <v>22</v>
      </c>
      <c r="F194" s="67" t="s">
        <v>73</v>
      </c>
      <c r="G194" s="68"/>
      <c r="H194" s="68"/>
      <c r="I194" s="66">
        <v>133207.87017839815</v>
      </c>
      <c r="J194" s="68"/>
      <c r="K194" s="66">
        <v>0</v>
      </c>
      <c r="L194" s="66">
        <v>0</v>
      </c>
      <c r="M194" s="66">
        <v>0</v>
      </c>
      <c r="N194" s="66">
        <v>0</v>
      </c>
      <c r="O194" s="66">
        <v>1770.3361458230836</v>
      </c>
      <c r="P194" s="66">
        <v>3733.8217589845563</v>
      </c>
      <c r="Q194" s="66">
        <v>3649.9060275640977</v>
      </c>
      <c r="R194" s="66">
        <v>3470.3643863930665</v>
      </c>
      <c r="S194" s="66">
        <v>3495.4569314429527</v>
      </c>
      <c r="T194" s="66">
        <v>3506.3765936032078</v>
      </c>
      <c r="U194" s="66">
        <v>3533.6416825701781</v>
      </c>
      <c r="V194" s="66">
        <v>3548.8004472417142</v>
      </c>
      <c r="W194" s="66">
        <v>3527.8116940762047</v>
      </c>
      <c r="X194" s="66">
        <v>3538.4548192963621</v>
      </c>
      <c r="Y194" s="66">
        <v>3547.5847901369862</v>
      </c>
      <c r="Z194" s="66">
        <v>3588.4334120721701</v>
      </c>
      <c r="AA194" s="66">
        <v>3621.1313634915246</v>
      </c>
      <c r="AB194" s="66">
        <v>3634.2468711374122</v>
      </c>
      <c r="AC194" s="66">
        <v>3640.255837625914</v>
      </c>
      <c r="AD194" s="66">
        <v>3645.9464607229593</v>
      </c>
      <c r="AE194" s="66">
        <v>3657.0253527438417</v>
      </c>
      <c r="AF194" s="66">
        <v>3662.4620829543442</v>
      </c>
      <c r="AG194" s="66">
        <v>3665.7048747934059</v>
      </c>
      <c r="AH194" s="66">
        <v>3674.3544376914288</v>
      </c>
      <c r="AI194" s="66">
        <v>3650.8170287865432</v>
      </c>
      <c r="AJ194" s="66">
        <v>3625.0156876122046</v>
      </c>
      <c r="AK194" s="66">
        <v>3627.5235833045081</v>
      </c>
      <c r="AL194" s="66">
        <v>3690.7891026188504</v>
      </c>
      <c r="AM194" s="66">
        <v>3760.914095568608</v>
      </c>
      <c r="AN194" s="66">
        <v>3807.9729628319815</v>
      </c>
      <c r="AO194" s="66">
        <v>3854.0376571786419</v>
      </c>
      <c r="AP194" s="66">
        <v>3921.3774008770265</v>
      </c>
      <c r="AQ194" s="66">
        <v>3989.7554876561981</v>
      </c>
      <c r="AR194" s="66">
        <v>4065.5608419216655</v>
      </c>
      <c r="AS194" s="66">
        <v>4116.213338490018</v>
      </c>
      <c r="AT194" s="66">
        <v>4165.7683456269924</v>
      </c>
      <c r="AU194" s="66">
        <v>4244.917944193905</v>
      </c>
      <c r="AV194" s="66">
        <v>4325.5713851335886</v>
      </c>
      <c r="AW194" s="66">
        <v>4407.7572414511269</v>
      </c>
      <c r="AX194" s="66">
        <v>3841.7621047808852</v>
      </c>
      <c r="AY194" s="66">
        <v>0</v>
      </c>
      <c r="AZ194" s="66">
        <v>0</v>
      </c>
      <c r="BA194" s="66">
        <v>0</v>
      </c>
      <c r="BB194" s="66">
        <v>0</v>
      </c>
      <c r="BC194" s="66">
        <v>0</v>
      </c>
      <c r="BD194" s="66">
        <v>0</v>
      </c>
      <c r="BE194" s="66">
        <v>0</v>
      </c>
      <c r="BF194" s="66">
        <v>0</v>
      </c>
      <c r="BG194" s="66">
        <v>0</v>
      </c>
      <c r="BH194" s="66">
        <v>0</v>
      </c>
      <c r="BI194" s="66">
        <v>0</v>
      </c>
      <c r="BJ194" s="66">
        <v>0</v>
      </c>
      <c r="BK194" s="66">
        <v>0</v>
      </c>
      <c r="BL194" s="66">
        <v>0</v>
      </c>
      <c r="BM194" s="66">
        <v>0</v>
      </c>
      <c r="BN194" s="66">
        <v>0</v>
      </c>
      <c r="BO194" s="66">
        <v>0</v>
      </c>
      <c r="BP194" s="66">
        <v>0</v>
      </c>
      <c r="BQ194" s="66">
        <v>0</v>
      </c>
      <c r="BR194" s="66">
        <v>0</v>
      </c>
      <c r="BS194" s="66">
        <v>0</v>
      </c>
      <c r="BU194" s="70">
        <v>0</v>
      </c>
    </row>
    <row r="195" spans="2:73" x14ac:dyDescent="0.3">
      <c r="B195" s="68" t="s">
        <v>33</v>
      </c>
      <c r="E195" s="60" t="s">
        <v>23</v>
      </c>
      <c r="F195" s="67" t="s">
        <v>73</v>
      </c>
      <c r="G195" s="68"/>
      <c r="H195" s="68"/>
      <c r="I195" s="66">
        <v>781.69185943794491</v>
      </c>
      <c r="J195" s="68"/>
      <c r="K195" s="66">
        <v>0</v>
      </c>
      <c r="L195" s="66">
        <v>0</v>
      </c>
      <c r="M195" s="66">
        <v>0</v>
      </c>
      <c r="N195" s="66">
        <v>0</v>
      </c>
      <c r="O195" s="66">
        <v>20.787820749712836</v>
      </c>
      <c r="P195" s="66">
        <v>0</v>
      </c>
      <c r="Q195" s="66">
        <v>0</v>
      </c>
      <c r="R195" s="66">
        <v>0</v>
      </c>
      <c r="S195" s="66">
        <v>0</v>
      </c>
      <c r="T195" s="66">
        <v>0</v>
      </c>
      <c r="U195" s="66">
        <v>0</v>
      </c>
      <c r="V195" s="66">
        <v>0</v>
      </c>
      <c r="W195" s="66">
        <v>0</v>
      </c>
      <c r="X195" s="66">
        <v>0</v>
      </c>
      <c r="Y195" s="66">
        <v>0</v>
      </c>
      <c r="Z195" s="66">
        <v>0</v>
      </c>
      <c r="AA195" s="66">
        <v>0</v>
      </c>
      <c r="AB195" s="66">
        <v>27.757783960828082</v>
      </c>
      <c r="AC195" s="66">
        <v>28.242995557809682</v>
      </c>
      <c r="AD195" s="66">
        <v>28.735698057459778</v>
      </c>
      <c r="AE195" s="66">
        <v>29.281676320551512</v>
      </c>
      <c r="AF195" s="66">
        <v>29.793481058440655</v>
      </c>
      <c r="AG195" s="66">
        <v>30.313185323109089</v>
      </c>
      <c r="AH195" s="66">
        <v>30.889135844248159</v>
      </c>
      <c r="AI195" s="66">
        <v>31.202537440676565</v>
      </c>
      <c r="AJ195" s="66">
        <v>31.499902277718135</v>
      </c>
      <c r="AK195" s="66">
        <v>32.050381971450882</v>
      </c>
      <c r="AL195" s="66">
        <v>32.609353956906517</v>
      </c>
      <c r="AM195" s="66">
        <v>33.22893168208774</v>
      </c>
      <c r="AN195" s="66">
        <v>33.644712485795424</v>
      </c>
      <c r="AO195" s="66">
        <v>34.051709439861725</v>
      </c>
      <c r="AP195" s="66">
        <v>34.646678558002293</v>
      </c>
      <c r="AQ195" s="66">
        <v>35.250821783930839</v>
      </c>
      <c r="AR195" s="66">
        <v>35.920587397825528</v>
      </c>
      <c r="AS195" s="66">
        <v>36.368119116239441</v>
      </c>
      <c r="AT195" s="66">
        <v>36.805954149110875</v>
      </c>
      <c r="AU195" s="66">
        <v>37.505267277943986</v>
      </c>
      <c r="AV195" s="66">
        <v>38.217867356224914</v>
      </c>
      <c r="AW195" s="66">
        <v>38.944006835993186</v>
      </c>
      <c r="AX195" s="66">
        <v>33.943250836017093</v>
      </c>
      <c r="AY195" s="66">
        <v>0</v>
      </c>
      <c r="AZ195" s="66">
        <v>0</v>
      </c>
      <c r="BA195" s="66">
        <v>0</v>
      </c>
      <c r="BB195" s="66">
        <v>0</v>
      </c>
      <c r="BC195" s="66">
        <v>0</v>
      </c>
      <c r="BD195" s="66">
        <v>0</v>
      </c>
      <c r="BE195" s="66">
        <v>0</v>
      </c>
      <c r="BF195" s="66">
        <v>0</v>
      </c>
      <c r="BG195" s="66">
        <v>0</v>
      </c>
      <c r="BH195" s="66">
        <v>0</v>
      </c>
      <c r="BI195" s="66">
        <v>0</v>
      </c>
      <c r="BJ195" s="66">
        <v>0</v>
      </c>
      <c r="BK195" s="66">
        <v>0</v>
      </c>
      <c r="BL195" s="66">
        <v>0</v>
      </c>
      <c r="BM195" s="66">
        <v>0</v>
      </c>
      <c r="BN195" s="66">
        <v>0</v>
      </c>
      <c r="BO195" s="66">
        <v>0</v>
      </c>
      <c r="BP195" s="66">
        <v>0</v>
      </c>
      <c r="BQ195" s="66">
        <v>0</v>
      </c>
      <c r="BR195" s="66">
        <v>0</v>
      </c>
      <c r="BS195" s="66">
        <v>0</v>
      </c>
      <c r="BU195" s="70">
        <v>0</v>
      </c>
    </row>
    <row r="196" spans="2:73" x14ac:dyDescent="0.3">
      <c r="B196" s="68" t="s">
        <v>33</v>
      </c>
      <c r="E196" s="79" t="s">
        <v>74</v>
      </c>
      <c r="F196" s="80" t="s">
        <v>73</v>
      </c>
      <c r="G196" s="81"/>
      <c r="H196" s="81"/>
      <c r="I196" s="77">
        <v>133989.56203783609</v>
      </c>
      <c r="J196" s="81"/>
      <c r="K196" s="77">
        <v>0</v>
      </c>
      <c r="L196" s="77">
        <v>0</v>
      </c>
      <c r="M196" s="77">
        <v>0</v>
      </c>
      <c r="N196" s="77">
        <v>0</v>
      </c>
      <c r="O196" s="77">
        <v>1791.1239665727965</v>
      </c>
      <c r="P196" s="77">
        <v>3733.8217589845563</v>
      </c>
      <c r="Q196" s="77">
        <v>3649.9060275640977</v>
      </c>
      <c r="R196" s="77">
        <v>3470.3643863930665</v>
      </c>
      <c r="S196" s="77">
        <v>3495.4569314429527</v>
      </c>
      <c r="T196" s="77">
        <v>3506.3765936032078</v>
      </c>
      <c r="U196" s="77">
        <v>3533.6416825701781</v>
      </c>
      <c r="V196" s="77">
        <v>3548.8004472417142</v>
      </c>
      <c r="W196" s="77">
        <v>3527.8116940762047</v>
      </c>
      <c r="X196" s="77">
        <v>3538.4548192963621</v>
      </c>
      <c r="Y196" s="77">
        <v>3547.5847901369862</v>
      </c>
      <c r="Z196" s="77">
        <v>3588.4334120721701</v>
      </c>
      <c r="AA196" s="77">
        <v>3621.1313634915246</v>
      </c>
      <c r="AB196" s="77">
        <v>3662.0046550982406</v>
      </c>
      <c r="AC196" s="77">
        <v>3668.4988331837235</v>
      </c>
      <c r="AD196" s="77">
        <v>3674.6821587804193</v>
      </c>
      <c r="AE196" s="77">
        <v>3686.3070290643932</v>
      </c>
      <c r="AF196" s="77">
        <v>3692.2555640127848</v>
      </c>
      <c r="AG196" s="77">
        <v>3696.0180601165148</v>
      </c>
      <c r="AH196" s="77">
        <v>3705.2435735356767</v>
      </c>
      <c r="AI196" s="77">
        <v>3682.0195662272199</v>
      </c>
      <c r="AJ196" s="77">
        <v>3656.5155898899229</v>
      </c>
      <c r="AK196" s="77">
        <v>3659.5739652759589</v>
      </c>
      <c r="AL196" s="77">
        <v>3723.3984565757569</v>
      </c>
      <c r="AM196" s="77">
        <v>3794.1430272506959</v>
      </c>
      <c r="AN196" s="77">
        <v>3841.617675317777</v>
      </c>
      <c r="AO196" s="77">
        <v>3888.0893666185038</v>
      </c>
      <c r="AP196" s="77">
        <v>3956.0240794350289</v>
      </c>
      <c r="AQ196" s="77">
        <v>4025.0063094401289</v>
      </c>
      <c r="AR196" s="77">
        <v>4101.4814293194913</v>
      </c>
      <c r="AS196" s="77">
        <v>4152.5814576062576</v>
      </c>
      <c r="AT196" s="77">
        <v>4202.5742997761026</v>
      </c>
      <c r="AU196" s="77">
        <v>4282.4232114718488</v>
      </c>
      <c r="AV196" s="77">
        <v>4363.7892524898134</v>
      </c>
      <c r="AW196" s="77">
        <v>4446.7012482871196</v>
      </c>
      <c r="AX196" s="77">
        <v>3875.7053556169021</v>
      </c>
      <c r="AY196" s="77">
        <v>0</v>
      </c>
      <c r="AZ196" s="77">
        <v>0</v>
      </c>
      <c r="BA196" s="77">
        <v>0</v>
      </c>
      <c r="BB196" s="77">
        <v>0</v>
      </c>
      <c r="BC196" s="77">
        <v>0</v>
      </c>
      <c r="BD196" s="77">
        <v>0</v>
      </c>
      <c r="BE196" s="77">
        <v>0</v>
      </c>
      <c r="BF196" s="77">
        <v>0</v>
      </c>
      <c r="BG196" s="77">
        <v>0</v>
      </c>
      <c r="BH196" s="77">
        <v>0</v>
      </c>
      <c r="BI196" s="77">
        <v>0</v>
      </c>
      <c r="BJ196" s="77">
        <v>0</v>
      </c>
      <c r="BK196" s="77">
        <v>0</v>
      </c>
      <c r="BL196" s="77">
        <v>0</v>
      </c>
      <c r="BM196" s="77">
        <v>0</v>
      </c>
      <c r="BN196" s="77">
        <v>0</v>
      </c>
      <c r="BO196" s="77">
        <v>0</v>
      </c>
      <c r="BP196" s="77">
        <v>0</v>
      </c>
      <c r="BQ196" s="77">
        <v>0</v>
      </c>
      <c r="BR196" s="77">
        <v>0</v>
      </c>
      <c r="BS196" s="77">
        <v>0</v>
      </c>
      <c r="BU196" s="82">
        <v>0</v>
      </c>
    </row>
    <row r="197" spans="2:73" x14ac:dyDescent="0.3">
      <c r="B197" s="68" t="s">
        <v>33</v>
      </c>
      <c r="E197" s="61" t="s">
        <v>24</v>
      </c>
      <c r="F197" s="67" t="s">
        <v>73</v>
      </c>
      <c r="G197" s="68"/>
      <c r="H197" s="68"/>
      <c r="I197" s="66">
        <v>0</v>
      </c>
      <c r="J197" s="68"/>
      <c r="K197" s="66">
        <v>0</v>
      </c>
      <c r="L197" s="66">
        <v>0</v>
      </c>
      <c r="M197" s="66">
        <v>0</v>
      </c>
      <c r="N197" s="66">
        <v>0</v>
      </c>
      <c r="O197" s="66">
        <v>0</v>
      </c>
      <c r="P197" s="66">
        <v>0</v>
      </c>
      <c r="Q197" s="66">
        <v>0</v>
      </c>
      <c r="R197" s="66">
        <v>0</v>
      </c>
      <c r="S197" s="66">
        <v>0</v>
      </c>
      <c r="T197" s="66">
        <v>0</v>
      </c>
      <c r="U197" s="66">
        <v>0</v>
      </c>
      <c r="V197" s="66">
        <v>0</v>
      </c>
      <c r="W197" s="66">
        <v>0</v>
      </c>
      <c r="X197" s="66">
        <v>0</v>
      </c>
      <c r="Y197" s="66">
        <v>0</v>
      </c>
      <c r="Z197" s="66">
        <v>0</v>
      </c>
      <c r="AA197" s="66">
        <v>0</v>
      </c>
      <c r="AB197" s="66">
        <v>0</v>
      </c>
      <c r="AC197" s="66">
        <v>0</v>
      </c>
      <c r="AD197" s="66">
        <v>0</v>
      </c>
      <c r="AE197" s="66">
        <v>0</v>
      </c>
      <c r="AF197" s="66">
        <v>0</v>
      </c>
      <c r="AG197" s="66">
        <v>0</v>
      </c>
      <c r="AH197" s="66">
        <v>0</v>
      </c>
      <c r="AI197" s="66">
        <v>0</v>
      </c>
      <c r="AJ197" s="66">
        <v>0</v>
      </c>
      <c r="AK197" s="66">
        <v>0</v>
      </c>
      <c r="AL197" s="66">
        <v>0</v>
      </c>
      <c r="AM197" s="66">
        <v>0</v>
      </c>
      <c r="AN197" s="66">
        <v>0</v>
      </c>
      <c r="AO197" s="66">
        <v>0</v>
      </c>
      <c r="AP197" s="66">
        <v>0</v>
      </c>
      <c r="AQ197" s="66">
        <v>0</v>
      </c>
      <c r="AR197" s="66">
        <v>0</v>
      </c>
      <c r="AS197" s="66">
        <v>0</v>
      </c>
      <c r="AT197" s="66">
        <v>0</v>
      </c>
      <c r="AU197" s="66">
        <v>0</v>
      </c>
      <c r="AV197" s="66">
        <v>0</v>
      </c>
      <c r="AW197" s="66">
        <v>0</v>
      </c>
      <c r="AX197" s="66">
        <v>0</v>
      </c>
      <c r="AY197" s="66">
        <v>0</v>
      </c>
      <c r="AZ197" s="66">
        <v>0</v>
      </c>
      <c r="BA197" s="66">
        <v>0</v>
      </c>
      <c r="BB197" s="66">
        <v>0</v>
      </c>
      <c r="BC197" s="66">
        <v>0</v>
      </c>
      <c r="BD197" s="66">
        <v>0</v>
      </c>
      <c r="BE197" s="66">
        <v>0</v>
      </c>
      <c r="BF197" s="66">
        <v>0</v>
      </c>
      <c r="BG197" s="66">
        <v>0</v>
      </c>
      <c r="BH197" s="66">
        <v>0</v>
      </c>
      <c r="BI197" s="66">
        <v>0</v>
      </c>
      <c r="BJ197" s="66">
        <v>0</v>
      </c>
      <c r="BK197" s="66">
        <v>0</v>
      </c>
      <c r="BL197" s="66">
        <v>0</v>
      </c>
      <c r="BM197" s="66">
        <v>0</v>
      </c>
      <c r="BN197" s="66">
        <v>0</v>
      </c>
      <c r="BO197" s="66">
        <v>0</v>
      </c>
      <c r="BP197" s="66">
        <v>0</v>
      </c>
      <c r="BQ197" s="66">
        <v>0</v>
      </c>
      <c r="BR197" s="66">
        <v>0</v>
      </c>
      <c r="BS197" s="66">
        <v>0</v>
      </c>
      <c r="BU197" s="83">
        <v>0</v>
      </c>
    </row>
    <row r="198" spans="2:73" x14ac:dyDescent="0.3">
      <c r="B198" s="68" t="s">
        <v>33</v>
      </c>
      <c r="E198" s="61" t="s">
        <v>25</v>
      </c>
      <c r="F198" s="67" t="s">
        <v>73</v>
      </c>
      <c r="G198" s="68"/>
      <c r="H198" s="68"/>
      <c r="I198" s="66">
        <v>-7260.5839825455623</v>
      </c>
      <c r="J198" s="68"/>
      <c r="K198" s="66">
        <v>0</v>
      </c>
      <c r="L198" s="66">
        <v>0</v>
      </c>
      <c r="M198" s="66">
        <v>0</v>
      </c>
      <c r="N198" s="66">
        <v>0</v>
      </c>
      <c r="O198" s="66">
        <v>-123.00620820035867</v>
      </c>
      <c r="P198" s="66">
        <v>-247.33888580545442</v>
      </c>
      <c r="Q198" s="66">
        <v>-240.29263028452621</v>
      </c>
      <c r="R198" s="66">
        <v>-229.47472963715853</v>
      </c>
      <c r="S198" s="66">
        <v>-227.64213915958871</v>
      </c>
      <c r="T198" s="66">
        <v>-225.50624313916137</v>
      </c>
      <c r="U198" s="66">
        <v>-223.7713544728922</v>
      </c>
      <c r="V198" s="66">
        <v>-221.78620018556757</v>
      </c>
      <c r="W198" s="66">
        <v>-218.40280013928015</v>
      </c>
      <c r="X198" s="66">
        <v>-216.31095744203986</v>
      </c>
      <c r="Y198" s="66">
        <v>-214.19053152454327</v>
      </c>
      <c r="Z198" s="66">
        <v>-213.20013800044407</v>
      </c>
      <c r="AA198" s="66">
        <v>-211.98099923629678</v>
      </c>
      <c r="AB198" s="66">
        <v>-210.05669136585061</v>
      </c>
      <c r="AC198" s="66">
        <v>-207.90211828452357</v>
      </c>
      <c r="AD198" s="66">
        <v>-205.76963015003355</v>
      </c>
      <c r="AE198" s="66">
        <v>-203.78224083202477</v>
      </c>
      <c r="AF198" s="66">
        <v>-201.70150628315088</v>
      </c>
      <c r="AG198" s="66">
        <v>-199.58061886221529</v>
      </c>
      <c r="AH198" s="66">
        <v>-197.60585239316856</v>
      </c>
      <c r="AI198" s="66">
        <v>-194.97332654942937</v>
      </c>
      <c r="AJ198" s="66">
        <v>-192.32510401373639</v>
      </c>
      <c r="AK198" s="66">
        <v>-190.31124160791586</v>
      </c>
      <c r="AL198" s="66">
        <v>-190.19319481029603</v>
      </c>
      <c r="AM198" s="66">
        <v>-190.19319481029603</v>
      </c>
      <c r="AN198" s="66">
        <v>-189.70290836761836</v>
      </c>
      <c r="AO198" s="66">
        <v>-189.18452608312674</v>
      </c>
      <c r="AP198" s="66">
        <v>-189.07059811970427</v>
      </c>
      <c r="AQ198" s="66">
        <v>-188.95421529501044</v>
      </c>
      <c r="AR198" s="66">
        <v>-188.95421529501044</v>
      </c>
      <c r="AS198" s="66">
        <v>-188.46782403259081</v>
      </c>
      <c r="AT198" s="66">
        <v>-187.95352886352083</v>
      </c>
      <c r="AU198" s="66">
        <v>-187.9535288635208</v>
      </c>
      <c r="AV198" s="66">
        <v>-187.9535288635208</v>
      </c>
      <c r="AW198" s="66">
        <v>-187.95352886352083</v>
      </c>
      <c r="AX198" s="66">
        <v>-177.13704270846566</v>
      </c>
      <c r="AY198" s="66">
        <v>0</v>
      </c>
      <c r="AZ198" s="66">
        <v>0</v>
      </c>
      <c r="BA198" s="66">
        <v>0</v>
      </c>
      <c r="BB198" s="66">
        <v>0</v>
      </c>
      <c r="BC198" s="66">
        <v>0</v>
      </c>
      <c r="BD198" s="66">
        <v>0</v>
      </c>
      <c r="BE198" s="66">
        <v>0</v>
      </c>
      <c r="BF198" s="66">
        <v>0</v>
      </c>
      <c r="BG198" s="66">
        <v>0</v>
      </c>
      <c r="BH198" s="66">
        <v>0</v>
      </c>
      <c r="BI198" s="66">
        <v>0</v>
      </c>
      <c r="BJ198" s="66">
        <v>0</v>
      </c>
      <c r="BK198" s="66">
        <v>0</v>
      </c>
      <c r="BL198" s="66">
        <v>0</v>
      </c>
      <c r="BM198" s="66">
        <v>0</v>
      </c>
      <c r="BN198" s="66">
        <v>0</v>
      </c>
      <c r="BO198" s="66">
        <v>0</v>
      </c>
      <c r="BP198" s="66">
        <v>0</v>
      </c>
      <c r="BQ198" s="66">
        <v>0</v>
      </c>
      <c r="BR198" s="66">
        <v>0</v>
      </c>
      <c r="BS198" s="66">
        <v>0</v>
      </c>
      <c r="BU198" s="70">
        <v>0</v>
      </c>
    </row>
    <row r="199" spans="2:73" ht="14.5" thickBot="1" x14ac:dyDescent="0.35">
      <c r="E199" s="71" t="s">
        <v>33</v>
      </c>
      <c r="F199" s="84" t="s">
        <v>73</v>
      </c>
      <c r="G199" s="85"/>
      <c r="H199" s="85"/>
      <c r="I199" s="72">
        <v>126728.97805529053</v>
      </c>
      <c r="J199" s="85"/>
      <c r="K199" s="72">
        <v>0</v>
      </c>
      <c r="L199" s="72">
        <v>0</v>
      </c>
      <c r="M199" s="72">
        <v>0</v>
      </c>
      <c r="N199" s="72">
        <v>0</v>
      </c>
      <c r="O199" s="72">
        <v>1668.1177583724377</v>
      </c>
      <c r="P199" s="72">
        <v>3486.4828731791022</v>
      </c>
      <c r="Q199" s="72">
        <v>3409.6133972795715</v>
      </c>
      <c r="R199" s="72">
        <v>3240.8896567559077</v>
      </c>
      <c r="S199" s="72">
        <v>3267.8147922833641</v>
      </c>
      <c r="T199" s="72">
        <v>3280.8703504640466</v>
      </c>
      <c r="U199" s="72">
        <v>3309.8703280972859</v>
      </c>
      <c r="V199" s="72">
        <v>3327.0142470561468</v>
      </c>
      <c r="W199" s="72">
        <v>3309.4088939369244</v>
      </c>
      <c r="X199" s="72">
        <v>3322.1438618543225</v>
      </c>
      <c r="Y199" s="72">
        <v>3333.3942586124431</v>
      </c>
      <c r="Z199" s="72">
        <v>3375.2332740717256</v>
      </c>
      <c r="AA199" s="72">
        <v>3409.1503642552279</v>
      </c>
      <c r="AB199" s="72">
        <v>3451.9479637323898</v>
      </c>
      <c r="AC199" s="72">
        <v>3460.5967148991999</v>
      </c>
      <c r="AD199" s="72">
        <v>3468.9125286303856</v>
      </c>
      <c r="AE199" s="72">
        <v>3482.5247882323683</v>
      </c>
      <c r="AF199" s="72">
        <v>3490.5540577296338</v>
      </c>
      <c r="AG199" s="72">
        <v>3496.4374412542993</v>
      </c>
      <c r="AH199" s="72">
        <v>3507.6377211425083</v>
      </c>
      <c r="AI199" s="72">
        <v>3487.0462396777903</v>
      </c>
      <c r="AJ199" s="72">
        <v>3464.1904858761864</v>
      </c>
      <c r="AK199" s="72">
        <v>3469.2627236680428</v>
      </c>
      <c r="AL199" s="72">
        <v>3533.2052617654608</v>
      </c>
      <c r="AM199" s="72">
        <v>3603.9498324404003</v>
      </c>
      <c r="AN199" s="72">
        <v>3651.914766950159</v>
      </c>
      <c r="AO199" s="72">
        <v>3698.9048405353769</v>
      </c>
      <c r="AP199" s="72">
        <v>3766.9534813153246</v>
      </c>
      <c r="AQ199" s="72">
        <v>3836.0520941451186</v>
      </c>
      <c r="AR199" s="72">
        <v>3912.5272140244811</v>
      </c>
      <c r="AS199" s="72">
        <v>3964.1136335736664</v>
      </c>
      <c r="AT199" s="72">
        <v>4014.6207709125824</v>
      </c>
      <c r="AU199" s="72">
        <v>4094.4696826083277</v>
      </c>
      <c r="AV199" s="72">
        <v>4175.8357236262927</v>
      </c>
      <c r="AW199" s="72">
        <v>4258.7477194235998</v>
      </c>
      <c r="AX199" s="72">
        <v>3698.5683129084364</v>
      </c>
      <c r="AY199" s="72">
        <v>0</v>
      </c>
      <c r="AZ199" s="72">
        <v>0</v>
      </c>
      <c r="BA199" s="72">
        <v>0</v>
      </c>
      <c r="BB199" s="72">
        <v>0</v>
      </c>
      <c r="BC199" s="72">
        <v>0</v>
      </c>
      <c r="BD199" s="72">
        <v>0</v>
      </c>
      <c r="BE199" s="72">
        <v>0</v>
      </c>
      <c r="BF199" s="72">
        <v>0</v>
      </c>
      <c r="BG199" s="72">
        <v>0</v>
      </c>
      <c r="BH199" s="72">
        <v>0</v>
      </c>
      <c r="BI199" s="72">
        <v>0</v>
      </c>
      <c r="BJ199" s="72">
        <v>0</v>
      </c>
      <c r="BK199" s="72">
        <v>0</v>
      </c>
      <c r="BL199" s="72">
        <v>0</v>
      </c>
      <c r="BM199" s="72">
        <v>0</v>
      </c>
      <c r="BN199" s="72">
        <v>0</v>
      </c>
      <c r="BO199" s="72">
        <v>0</v>
      </c>
      <c r="BP199" s="72">
        <v>0</v>
      </c>
      <c r="BQ199" s="72">
        <v>0</v>
      </c>
      <c r="BR199" s="72">
        <v>0</v>
      </c>
      <c r="BS199" s="72">
        <v>0</v>
      </c>
      <c r="BU199" s="86">
        <v>0</v>
      </c>
    </row>
    <row r="200" spans="2:73" ht="14.5" thickTop="1" x14ac:dyDescent="0.3">
      <c r="E200" s="74"/>
      <c r="F200" s="88"/>
      <c r="G200" s="76"/>
      <c r="H200" s="76"/>
      <c r="I200" s="89"/>
      <c r="J200" s="76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</row>
    <row r="201" spans="2:73" ht="14.5" thickBot="1" x14ac:dyDescent="0.35">
      <c r="E201" s="71" t="s">
        <v>66</v>
      </c>
      <c r="F201" s="71"/>
      <c r="G201" s="71"/>
      <c r="H201" s="71"/>
      <c r="I201" s="77">
        <v>2261185.527970924</v>
      </c>
      <c r="J201" s="71"/>
      <c r="K201" s="77">
        <v>0</v>
      </c>
      <c r="L201" s="77">
        <v>0</v>
      </c>
      <c r="M201" s="77">
        <v>36024.515473912579</v>
      </c>
      <c r="N201" s="77">
        <v>52877.4641267724</v>
      </c>
      <c r="O201" s="77">
        <v>58699.576539314367</v>
      </c>
      <c r="P201" s="77">
        <v>72132.835065842461</v>
      </c>
      <c r="Q201" s="77">
        <v>64770.57555120004</v>
      </c>
      <c r="R201" s="77">
        <v>72966.243353613987</v>
      </c>
      <c r="S201" s="77">
        <v>64984.753716035797</v>
      </c>
      <c r="T201" s="77">
        <v>64902.486893125577</v>
      </c>
      <c r="U201" s="77">
        <v>64931.486870758818</v>
      </c>
      <c r="V201" s="77">
        <v>64858.526885841507</v>
      </c>
      <c r="W201" s="77">
        <v>64745.79024050213</v>
      </c>
      <c r="X201" s="77">
        <v>64668.601992421725</v>
      </c>
      <c r="Y201" s="77">
        <v>64584.91199410423</v>
      </c>
      <c r="Z201" s="77">
        <v>64626.751009563523</v>
      </c>
      <c r="AA201" s="77">
        <v>64570.925390276469</v>
      </c>
      <c r="AB201" s="77">
        <v>69758.109307997307</v>
      </c>
      <c r="AC201" s="77">
        <v>78725.252066498215</v>
      </c>
      <c r="AD201" s="77">
        <v>79980.822280608962</v>
      </c>
      <c r="AE201" s="77">
        <v>81467.774087529891</v>
      </c>
      <c r="AF201" s="77">
        <v>81615.404738739817</v>
      </c>
      <c r="AG201" s="77">
        <v>81364.800372841739</v>
      </c>
      <c r="AH201" s="77">
        <v>81166.620675980899</v>
      </c>
      <c r="AI201" s="77">
        <v>81163.477764758209</v>
      </c>
      <c r="AJ201" s="77">
        <v>81142.514756557182</v>
      </c>
      <c r="AK201" s="77">
        <v>81224.404913447637</v>
      </c>
      <c r="AL201" s="77">
        <v>81714.984949855701</v>
      </c>
      <c r="AM201" s="77">
        <v>82130.518109422948</v>
      </c>
      <c r="AN201" s="77">
        <v>83445.449094642434</v>
      </c>
      <c r="AO201" s="77">
        <v>84762.127800525588</v>
      </c>
      <c r="AP201" s="77">
        <v>86285.3351258154</v>
      </c>
      <c r="AQ201" s="77">
        <v>61362.979233292419</v>
      </c>
      <c r="AR201" s="77">
        <v>14049.261073179734</v>
      </c>
      <c r="AS201" s="77">
        <v>9238.0043064652236</v>
      </c>
      <c r="AT201" s="77">
        <v>4014.6207709125824</v>
      </c>
      <c r="AU201" s="77">
        <v>4094.4696826083277</v>
      </c>
      <c r="AV201" s="77">
        <v>4175.8357236262927</v>
      </c>
      <c r="AW201" s="77">
        <v>4258.7477194235998</v>
      </c>
      <c r="AX201" s="77">
        <v>3698.5683129084364</v>
      </c>
      <c r="AY201" s="77">
        <v>0</v>
      </c>
      <c r="AZ201" s="77">
        <v>0</v>
      </c>
      <c r="BA201" s="77">
        <v>0</v>
      </c>
      <c r="BB201" s="77">
        <v>0</v>
      </c>
      <c r="BC201" s="77">
        <v>0</v>
      </c>
      <c r="BD201" s="77">
        <v>0</v>
      </c>
      <c r="BE201" s="77">
        <v>0</v>
      </c>
      <c r="BF201" s="77">
        <v>0</v>
      </c>
      <c r="BG201" s="77">
        <v>0</v>
      </c>
      <c r="BH201" s="77">
        <v>0</v>
      </c>
      <c r="BI201" s="77">
        <v>0</v>
      </c>
      <c r="BJ201" s="77">
        <v>0</v>
      </c>
      <c r="BK201" s="77">
        <v>0</v>
      </c>
      <c r="BL201" s="77">
        <v>0</v>
      </c>
      <c r="BM201" s="77">
        <v>0</v>
      </c>
      <c r="BN201" s="77">
        <v>0</v>
      </c>
      <c r="BO201" s="77">
        <v>0</v>
      </c>
      <c r="BP201" s="77">
        <v>0</v>
      </c>
      <c r="BQ201" s="77">
        <v>0</v>
      </c>
      <c r="BR201" s="77">
        <v>0</v>
      </c>
      <c r="BS201" s="77">
        <v>0</v>
      </c>
      <c r="BU201" s="73">
        <v>0</v>
      </c>
    </row>
    <row r="202" spans="2:73" ht="14.5" thickTop="1" x14ac:dyDescent="0.3">
      <c r="E202" s="7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</row>
    <row r="203" spans="2:73" x14ac:dyDescent="0.3">
      <c r="E203" s="7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</row>
    <row r="204" spans="2:73" x14ac:dyDescent="0.3">
      <c r="B204" s="68" t="s">
        <v>34</v>
      </c>
      <c r="E204" s="60" t="s">
        <v>21</v>
      </c>
      <c r="F204" s="68"/>
      <c r="G204" s="68"/>
      <c r="H204" s="68"/>
      <c r="I204" s="66">
        <v>421182.61377971212</v>
      </c>
      <c r="J204" s="68"/>
      <c r="K204" s="66">
        <v>0</v>
      </c>
      <c r="L204" s="66">
        <v>0</v>
      </c>
      <c r="M204" s="66">
        <v>0</v>
      </c>
      <c r="N204" s="66">
        <v>0</v>
      </c>
      <c r="O204" s="66">
        <v>0</v>
      </c>
      <c r="P204" s="66">
        <v>0</v>
      </c>
      <c r="Q204" s="66">
        <v>291.77140376863343</v>
      </c>
      <c r="R204" s="66">
        <v>20377.875347424393</v>
      </c>
      <c r="S204" s="66">
        <v>20447.16012360563</v>
      </c>
      <c r="T204" s="66">
        <v>20516.680468025897</v>
      </c>
      <c r="U204" s="66">
        <v>20586.437181617184</v>
      </c>
      <c r="V204" s="66">
        <v>20656.431068034686</v>
      </c>
      <c r="W204" s="66">
        <v>20726.662933666004</v>
      </c>
      <c r="X204" s="66">
        <v>20797.13358764047</v>
      </c>
      <c r="Y204" s="66">
        <v>20867.843841838454</v>
      </c>
      <c r="Z204" s="66">
        <v>20938.794510900705</v>
      </c>
      <c r="AA204" s="66">
        <v>21009.986412237769</v>
      </c>
      <c r="AB204" s="66">
        <v>21081.42036603938</v>
      </c>
      <c r="AC204" s="66">
        <v>21153.097195283917</v>
      </c>
      <c r="AD204" s="66">
        <v>21225.017725747879</v>
      </c>
      <c r="AE204" s="66">
        <v>21297.182786015423</v>
      </c>
      <c r="AF204" s="66">
        <v>21369.59320748788</v>
      </c>
      <c r="AG204" s="66">
        <v>21442.249824393337</v>
      </c>
      <c r="AH204" s="66">
        <v>21515.153473796279</v>
      </c>
      <c r="AI204" s="66">
        <v>21588.304995607188</v>
      </c>
      <c r="AJ204" s="66">
        <v>21661.705232592256</v>
      </c>
      <c r="AK204" s="66">
        <v>21632.112093988748</v>
      </c>
      <c r="AL204" s="66">
        <v>0</v>
      </c>
      <c r="AM204" s="66">
        <v>0</v>
      </c>
      <c r="AN204" s="66">
        <v>0</v>
      </c>
      <c r="AO204" s="66">
        <v>0</v>
      </c>
      <c r="AP204" s="66">
        <v>0</v>
      </c>
      <c r="AQ204" s="66">
        <v>0</v>
      </c>
      <c r="AR204" s="66">
        <v>0</v>
      </c>
      <c r="AS204" s="66">
        <v>0</v>
      </c>
      <c r="AT204" s="66">
        <v>0</v>
      </c>
      <c r="AU204" s="66">
        <v>0</v>
      </c>
      <c r="AV204" s="66">
        <v>0</v>
      </c>
      <c r="AW204" s="66">
        <v>0</v>
      </c>
      <c r="AX204" s="66">
        <v>0</v>
      </c>
      <c r="AY204" s="66">
        <v>0</v>
      </c>
      <c r="AZ204" s="66">
        <v>0</v>
      </c>
      <c r="BA204" s="66">
        <v>0</v>
      </c>
      <c r="BB204" s="66">
        <v>0</v>
      </c>
      <c r="BC204" s="66">
        <v>0</v>
      </c>
      <c r="BD204" s="66">
        <v>0</v>
      </c>
      <c r="BE204" s="66">
        <v>0</v>
      </c>
      <c r="BF204" s="66">
        <v>0</v>
      </c>
      <c r="BG204" s="66">
        <v>0</v>
      </c>
      <c r="BH204" s="66">
        <v>0</v>
      </c>
      <c r="BI204" s="66">
        <v>0</v>
      </c>
      <c r="BJ204" s="66">
        <v>0</v>
      </c>
      <c r="BK204" s="66">
        <v>0</v>
      </c>
      <c r="BL204" s="66">
        <v>0</v>
      </c>
      <c r="BM204" s="66">
        <v>0</v>
      </c>
      <c r="BN204" s="66">
        <v>0</v>
      </c>
      <c r="BO204" s="66">
        <v>0</v>
      </c>
      <c r="BP204" s="66">
        <v>0</v>
      </c>
      <c r="BQ204" s="66">
        <v>0</v>
      </c>
      <c r="BR204" s="66">
        <v>0</v>
      </c>
      <c r="BS204" s="66">
        <v>0</v>
      </c>
      <c r="BU204" s="78">
        <v>0</v>
      </c>
    </row>
    <row r="205" spans="2:73" x14ac:dyDescent="0.3">
      <c r="B205" s="68" t="s">
        <v>34</v>
      </c>
      <c r="E205" s="60" t="s">
        <v>22</v>
      </c>
      <c r="F205" s="67" t="s">
        <v>73</v>
      </c>
      <c r="G205" s="68"/>
      <c r="H205" s="68"/>
      <c r="I205" s="66">
        <v>541895.77245927777</v>
      </c>
      <c r="J205" s="68"/>
      <c r="K205" s="66">
        <v>0</v>
      </c>
      <c r="L205" s="66">
        <v>0</v>
      </c>
      <c r="M205" s="66">
        <v>0</v>
      </c>
      <c r="N205" s="66">
        <v>0</v>
      </c>
      <c r="O205" s="66">
        <v>0</v>
      </c>
      <c r="P205" s="66">
        <v>0</v>
      </c>
      <c r="Q205" s="66">
        <v>0</v>
      </c>
      <c r="R205" s="66">
        <v>0</v>
      </c>
      <c r="S205" s="66">
        <v>0</v>
      </c>
      <c r="T205" s="66">
        <v>0</v>
      </c>
      <c r="U205" s="66">
        <v>0</v>
      </c>
      <c r="V205" s="66">
        <v>0</v>
      </c>
      <c r="W205" s="66">
        <v>0</v>
      </c>
      <c r="X205" s="66">
        <v>0</v>
      </c>
      <c r="Y205" s="66">
        <v>0</v>
      </c>
      <c r="Z205" s="66">
        <v>0</v>
      </c>
      <c r="AA205" s="66">
        <v>0</v>
      </c>
      <c r="AB205" s="66">
        <v>0</v>
      </c>
      <c r="AC205" s="66">
        <v>0</v>
      </c>
      <c r="AD205" s="66">
        <v>0</v>
      </c>
      <c r="AE205" s="66">
        <v>0</v>
      </c>
      <c r="AF205" s="66">
        <v>0</v>
      </c>
      <c r="AG205" s="66">
        <v>0</v>
      </c>
      <c r="AH205" s="66">
        <v>0</v>
      </c>
      <c r="AI205" s="66">
        <v>0</v>
      </c>
      <c r="AJ205" s="66">
        <v>0</v>
      </c>
      <c r="AK205" s="66">
        <v>0</v>
      </c>
      <c r="AL205" s="66">
        <v>33083.565013519939</v>
      </c>
      <c r="AM205" s="66">
        <v>33288.705495565446</v>
      </c>
      <c r="AN205" s="66">
        <v>33915.674485927644</v>
      </c>
      <c r="AO205" s="66">
        <v>34475.244309825895</v>
      </c>
      <c r="AP205" s="66">
        <v>34795.13374839093</v>
      </c>
      <c r="AQ205" s="66">
        <v>34649.689549794617</v>
      </c>
      <c r="AR205" s="66">
        <v>35467.422223169771</v>
      </c>
      <c r="AS205" s="66">
        <v>36388.826767677914</v>
      </c>
      <c r="AT205" s="66">
        <v>37635.716635941004</v>
      </c>
      <c r="AU205" s="66">
        <v>37324.149316042305</v>
      </c>
      <c r="AV205" s="66">
        <v>37865.68913949476</v>
      </c>
      <c r="AW205" s="66">
        <v>38623.002922284657</v>
      </c>
      <c r="AX205" s="66">
        <v>39395.462980730357</v>
      </c>
      <c r="AY205" s="66">
        <v>40183.372240344965</v>
      </c>
      <c r="AZ205" s="66">
        <v>34804.117630567518</v>
      </c>
      <c r="BA205" s="66">
        <v>0</v>
      </c>
      <c r="BB205" s="66">
        <v>0</v>
      </c>
      <c r="BC205" s="66">
        <v>0</v>
      </c>
      <c r="BD205" s="66">
        <v>0</v>
      </c>
      <c r="BE205" s="66">
        <v>0</v>
      </c>
      <c r="BF205" s="66">
        <v>0</v>
      </c>
      <c r="BG205" s="66">
        <v>0</v>
      </c>
      <c r="BH205" s="66">
        <v>0</v>
      </c>
      <c r="BI205" s="66">
        <v>0</v>
      </c>
      <c r="BJ205" s="66">
        <v>0</v>
      </c>
      <c r="BK205" s="66">
        <v>0</v>
      </c>
      <c r="BL205" s="66">
        <v>0</v>
      </c>
      <c r="BM205" s="66">
        <v>0</v>
      </c>
      <c r="BN205" s="66">
        <v>0</v>
      </c>
      <c r="BO205" s="66">
        <v>0</v>
      </c>
      <c r="BP205" s="66">
        <v>0</v>
      </c>
      <c r="BQ205" s="66">
        <v>0</v>
      </c>
      <c r="BR205" s="66">
        <v>0</v>
      </c>
      <c r="BS205" s="66">
        <v>0</v>
      </c>
      <c r="BU205" s="70">
        <v>0</v>
      </c>
    </row>
    <row r="206" spans="2:73" x14ac:dyDescent="0.3">
      <c r="B206" s="68" t="s">
        <v>34</v>
      </c>
      <c r="E206" s="60" t="s">
        <v>23</v>
      </c>
      <c r="F206" s="67" t="s">
        <v>73</v>
      </c>
      <c r="G206" s="68"/>
      <c r="H206" s="68"/>
      <c r="I206" s="66">
        <v>39828.155047810818</v>
      </c>
      <c r="J206" s="68"/>
      <c r="K206" s="66">
        <v>0</v>
      </c>
      <c r="L206" s="66">
        <v>0</v>
      </c>
      <c r="M206" s="66">
        <v>0</v>
      </c>
      <c r="N206" s="66">
        <v>0</v>
      </c>
      <c r="O206" s="66">
        <v>0</v>
      </c>
      <c r="P206" s="66">
        <v>0</v>
      </c>
      <c r="Q206" s="66">
        <v>11.427672329353069</v>
      </c>
      <c r="R206" s="66">
        <v>874.7201830748163</v>
      </c>
      <c r="S206" s="66">
        <v>918.07587910548114</v>
      </c>
      <c r="T206" s="66">
        <v>949.62665579586667</v>
      </c>
      <c r="U206" s="66">
        <v>968.61918891178402</v>
      </c>
      <c r="V206" s="66">
        <v>974.26946751376965</v>
      </c>
      <c r="W206" s="66">
        <v>965.7617623044946</v>
      </c>
      <c r="X206" s="66">
        <v>956.52404109984286</v>
      </c>
      <c r="Y206" s="66">
        <v>961.09251413196148</v>
      </c>
      <c r="Z206" s="66">
        <v>965.46111646892484</v>
      </c>
      <c r="AA206" s="66">
        <v>954.46971298912467</v>
      </c>
      <c r="AB206" s="66">
        <v>958.10578808622631</v>
      </c>
      <c r="AC206" s="66">
        <v>977.26790384795049</v>
      </c>
      <c r="AD206" s="66">
        <v>996.81326192490985</v>
      </c>
      <c r="AE206" s="66">
        <v>1016.7495271634081</v>
      </c>
      <c r="AF206" s="66">
        <v>1070.5388569875367</v>
      </c>
      <c r="AG206" s="66">
        <v>1091.9496341272875</v>
      </c>
      <c r="AH206" s="66">
        <v>1131.1915741037369</v>
      </c>
      <c r="AI206" s="66">
        <v>1171.5664118255931</v>
      </c>
      <c r="AJ206" s="66">
        <v>1176.8917136975278</v>
      </c>
      <c r="AK206" s="66">
        <v>1176.3470844244814</v>
      </c>
      <c r="AL206" s="66">
        <v>1174.8954880787805</v>
      </c>
      <c r="AM206" s="66">
        <v>1179.3712804143188</v>
      </c>
      <c r="AN206" s="66">
        <v>1202.9587060226052</v>
      </c>
      <c r="AO206" s="66">
        <v>1227.0178801430573</v>
      </c>
      <c r="AP206" s="66">
        <v>1245.5532866052181</v>
      </c>
      <c r="AQ206" s="66">
        <v>1263.6945600513334</v>
      </c>
      <c r="AR206" s="66">
        <v>1288.9684512523597</v>
      </c>
      <c r="AS206" s="66">
        <v>1314.7478202774068</v>
      </c>
      <c r="AT206" s="66">
        <v>1341.0427766829553</v>
      </c>
      <c r="AU206" s="66">
        <v>1361.2336809380138</v>
      </c>
      <c r="AV206" s="66">
        <v>1380.9839568521618</v>
      </c>
      <c r="AW206" s="66">
        <v>1408.603635989205</v>
      </c>
      <c r="AX206" s="66">
        <v>1436.7757087089894</v>
      </c>
      <c r="AY206" s="66">
        <v>1465.5112228831692</v>
      </c>
      <c r="AZ206" s="66">
        <v>1269.3266429971682</v>
      </c>
      <c r="BA206" s="66">
        <v>0</v>
      </c>
      <c r="BB206" s="66">
        <v>0</v>
      </c>
      <c r="BC206" s="66">
        <v>0</v>
      </c>
      <c r="BD206" s="66">
        <v>0</v>
      </c>
      <c r="BE206" s="66">
        <v>0</v>
      </c>
      <c r="BF206" s="66">
        <v>0</v>
      </c>
      <c r="BG206" s="66">
        <v>0</v>
      </c>
      <c r="BH206" s="66">
        <v>0</v>
      </c>
      <c r="BI206" s="66">
        <v>0</v>
      </c>
      <c r="BJ206" s="66">
        <v>0</v>
      </c>
      <c r="BK206" s="66">
        <v>0</v>
      </c>
      <c r="BL206" s="66">
        <v>0</v>
      </c>
      <c r="BM206" s="66">
        <v>0</v>
      </c>
      <c r="BN206" s="66">
        <v>0</v>
      </c>
      <c r="BO206" s="66">
        <v>0</v>
      </c>
      <c r="BP206" s="66">
        <v>0</v>
      </c>
      <c r="BQ206" s="66">
        <v>0</v>
      </c>
      <c r="BR206" s="66">
        <v>0</v>
      </c>
      <c r="BS206" s="66">
        <v>0</v>
      </c>
      <c r="BU206" s="70">
        <v>0</v>
      </c>
    </row>
    <row r="207" spans="2:73" x14ac:dyDescent="0.3">
      <c r="B207" s="68" t="s">
        <v>34</v>
      </c>
      <c r="E207" s="79" t="s">
        <v>74</v>
      </c>
      <c r="F207" s="80" t="s">
        <v>73</v>
      </c>
      <c r="G207" s="81"/>
      <c r="H207" s="81"/>
      <c r="I207" s="77">
        <v>1002906.5412868008</v>
      </c>
      <c r="J207" s="81"/>
      <c r="K207" s="77">
        <v>0</v>
      </c>
      <c r="L207" s="77">
        <v>0</v>
      </c>
      <c r="M207" s="77">
        <v>0</v>
      </c>
      <c r="N207" s="77">
        <v>0</v>
      </c>
      <c r="O207" s="77">
        <v>0</v>
      </c>
      <c r="P207" s="77">
        <v>0</v>
      </c>
      <c r="Q207" s="77">
        <v>303.19907609798651</v>
      </c>
      <c r="R207" s="77">
        <v>21252.595530499209</v>
      </c>
      <c r="S207" s="77">
        <v>21365.236002711114</v>
      </c>
      <c r="T207" s="77">
        <v>21466.307123821764</v>
      </c>
      <c r="U207" s="77">
        <v>21555.056370528968</v>
      </c>
      <c r="V207" s="77">
        <v>21630.700535548458</v>
      </c>
      <c r="W207" s="77">
        <v>21692.424695970498</v>
      </c>
      <c r="X207" s="77">
        <v>21753.657628740315</v>
      </c>
      <c r="Y207" s="77">
        <v>21828.936355970414</v>
      </c>
      <c r="Z207" s="77">
        <v>21904.255627369632</v>
      </c>
      <c r="AA207" s="77">
        <v>21964.456125226894</v>
      </c>
      <c r="AB207" s="77">
        <v>22039.526154125604</v>
      </c>
      <c r="AC207" s="77">
        <v>22130.365099131865</v>
      </c>
      <c r="AD207" s="77">
        <v>22221.830987672791</v>
      </c>
      <c r="AE207" s="77">
        <v>22313.932313178833</v>
      </c>
      <c r="AF207" s="77">
        <v>22440.132064475416</v>
      </c>
      <c r="AG207" s="77">
        <v>22534.199458520627</v>
      </c>
      <c r="AH207" s="77">
        <v>22646.345047900017</v>
      </c>
      <c r="AI207" s="77">
        <v>22759.87140743278</v>
      </c>
      <c r="AJ207" s="77">
        <v>22838.596946289785</v>
      </c>
      <c r="AK207" s="77">
        <v>22808.459178413228</v>
      </c>
      <c r="AL207" s="77">
        <v>34258.460501598718</v>
      </c>
      <c r="AM207" s="77">
        <v>34468.076775979767</v>
      </c>
      <c r="AN207" s="77">
        <v>35118.633191950248</v>
      </c>
      <c r="AO207" s="77">
        <v>35702.262189968955</v>
      </c>
      <c r="AP207" s="77">
        <v>36040.687034996154</v>
      </c>
      <c r="AQ207" s="77">
        <v>35913.384109845952</v>
      </c>
      <c r="AR207" s="77">
        <v>36756.390674422131</v>
      </c>
      <c r="AS207" s="77">
        <v>37703.574587955321</v>
      </c>
      <c r="AT207" s="77">
        <v>38976.759412623964</v>
      </c>
      <c r="AU207" s="77">
        <v>38685.382996980319</v>
      </c>
      <c r="AV207" s="77">
        <v>39246.673096346931</v>
      </c>
      <c r="AW207" s="77">
        <v>40031.606558273867</v>
      </c>
      <c r="AX207" s="77">
        <v>40832.238689439342</v>
      </c>
      <c r="AY207" s="77">
        <v>41648.883463228129</v>
      </c>
      <c r="AZ207" s="77">
        <v>36073.444273564688</v>
      </c>
      <c r="BA207" s="77">
        <v>0</v>
      </c>
      <c r="BB207" s="77">
        <v>0</v>
      </c>
      <c r="BC207" s="77">
        <v>0</v>
      </c>
      <c r="BD207" s="77">
        <v>0</v>
      </c>
      <c r="BE207" s="77">
        <v>0</v>
      </c>
      <c r="BF207" s="77">
        <v>0</v>
      </c>
      <c r="BG207" s="77">
        <v>0</v>
      </c>
      <c r="BH207" s="77">
        <v>0</v>
      </c>
      <c r="BI207" s="77">
        <v>0</v>
      </c>
      <c r="BJ207" s="77">
        <v>0</v>
      </c>
      <c r="BK207" s="77">
        <v>0</v>
      </c>
      <c r="BL207" s="77">
        <v>0</v>
      </c>
      <c r="BM207" s="77">
        <v>0</v>
      </c>
      <c r="BN207" s="77">
        <v>0</v>
      </c>
      <c r="BO207" s="77">
        <v>0</v>
      </c>
      <c r="BP207" s="77">
        <v>0</v>
      </c>
      <c r="BQ207" s="77">
        <v>0</v>
      </c>
      <c r="BR207" s="77">
        <v>0</v>
      </c>
      <c r="BS207" s="77">
        <v>0</v>
      </c>
      <c r="BU207" s="82">
        <v>0</v>
      </c>
    </row>
    <row r="208" spans="2:73" x14ac:dyDescent="0.3">
      <c r="B208" s="68" t="s">
        <v>34</v>
      </c>
      <c r="E208" s="61" t="s">
        <v>24</v>
      </c>
      <c r="F208" s="67" t="s">
        <v>73</v>
      </c>
      <c r="G208" s="68"/>
      <c r="H208" s="68"/>
      <c r="I208" s="66">
        <v>0</v>
      </c>
      <c r="J208" s="68"/>
      <c r="K208" s="66">
        <v>0</v>
      </c>
      <c r="L208" s="66">
        <v>0</v>
      </c>
      <c r="M208" s="66">
        <v>0</v>
      </c>
      <c r="N208" s="66">
        <v>0</v>
      </c>
      <c r="O208" s="66">
        <v>0</v>
      </c>
      <c r="P208" s="66">
        <v>0</v>
      </c>
      <c r="Q208" s="66">
        <v>0</v>
      </c>
      <c r="R208" s="66">
        <v>0</v>
      </c>
      <c r="S208" s="66">
        <v>0</v>
      </c>
      <c r="T208" s="66">
        <v>0</v>
      </c>
      <c r="U208" s="66">
        <v>0</v>
      </c>
      <c r="V208" s="66">
        <v>0</v>
      </c>
      <c r="W208" s="66">
        <v>0</v>
      </c>
      <c r="X208" s="66">
        <v>0</v>
      </c>
      <c r="Y208" s="66">
        <v>0</v>
      </c>
      <c r="Z208" s="66">
        <v>0</v>
      </c>
      <c r="AA208" s="66">
        <v>0</v>
      </c>
      <c r="AB208" s="66">
        <v>0</v>
      </c>
      <c r="AC208" s="66">
        <v>0</v>
      </c>
      <c r="AD208" s="66">
        <v>0</v>
      </c>
      <c r="AE208" s="66">
        <v>0</v>
      </c>
      <c r="AF208" s="66">
        <v>0</v>
      </c>
      <c r="AG208" s="66">
        <v>0</v>
      </c>
      <c r="AH208" s="66">
        <v>0</v>
      </c>
      <c r="AI208" s="66">
        <v>0</v>
      </c>
      <c r="AJ208" s="66">
        <v>0</v>
      </c>
      <c r="AK208" s="66">
        <v>0</v>
      </c>
      <c r="AL208" s="66">
        <v>0</v>
      </c>
      <c r="AM208" s="66">
        <v>0</v>
      </c>
      <c r="AN208" s="66">
        <v>0</v>
      </c>
      <c r="AO208" s="66">
        <v>0</v>
      </c>
      <c r="AP208" s="66">
        <v>0</v>
      </c>
      <c r="AQ208" s="66">
        <v>0</v>
      </c>
      <c r="AR208" s="66">
        <v>0</v>
      </c>
      <c r="AS208" s="66">
        <v>0</v>
      </c>
      <c r="AT208" s="66">
        <v>0</v>
      </c>
      <c r="AU208" s="66">
        <v>0</v>
      </c>
      <c r="AV208" s="66">
        <v>0</v>
      </c>
      <c r="AW208" s="66">
        <v>0</v>
      </c>
      <c r="AX208" s="66">
        <v>0</v>
      </c>
      <c r="AY208" s="66">
        <v>0</v>
      </c>
      <c r="AZ208" s="66">
        <v>0</v>
      </c>
      <c r="BA208" s="66">
        <v>0</v>
      </c>
      <c r="BB208" s="66">
        <v>0</v>
      </c>
      <c r="BC208" s="66">
        <v>0</v>
      </c>
      <c r="BD208" s="66">
        <v>0</v>
      </c>
      <c r="BE208" s="66">
        <v>0</v>
      </c>
      <c r="BF208" s="66">
        <v>0</v>
      </c>
      <c r="BG208" s="66">
        <v>0</v>
      </c>
      <c r="BH208" s="66">
        <v>0</v>
      </c>
      <c r="BI208" s="66">
        <v>0</v>
      </c>
      <c r="BJ208" s="66">
        <v>0</v>
      </c>
      <c r="BK208" s="66">
        <v>0</v>
      </c>
      <c r="BL208" s="66">
        <v>0</v>
      </c>
      <c r="BM208" s="66">
        <v>0</v>
      </c>
      <c r="BN208" s="66">
        <v>0</v>
      </c>
      <c r="BO208" s="66">
        <v>0</v>
      </c>
      <c r="BP208" s="66">
        <v>0</v>
      </c>
      <c r="BQ208" s="66">
        <v>0</v>
      </c>
      <c r="BR208" s="66">
        <v>0</v>
      </c>
      <c r="BS208" s="66">
        <v>0</v>
      </c>
      <c r="BU208" s="83">
        <v>0</v>
      </c>
    </row>
    <row r="209" spans="2:73" x14ac:dyDescent="0.3">
      <c r="B209" s="68" t="s">
        <v>34</v>
      </c>
      <c r="E209" s="61" t="s">
        <v>25</v>
      </c>
      <c r="F209" s="67" t="s">
        <v>73</v>
      </c>
      <c r="G209" s="68"/>
      <c r="H209" s="68"/>
      <c r="I209" s="66">
        <v>-32788.626025181504</v>
      </c>
      <c r="J209" s="68"/>
      <c r="K209" s="66">
        <v>0</v>
      </c>
      <c r="L209" s="66">
        <v>0</v>
      </c>
      <c r="M209" s="66">
        <v>0</v>
      </c>
      <c r="N209" s="66">
        <v>-0.86974999999999991</v>
      </c>
      <c r="O209" s="66">
        <v>-318.32849999999996</v>
      </c>
      <c r="P209" s="66">
        <v>-317.45875000000001</v>
      </c>
      <c r="Q209" s="66">
        <v>-327.97809758751345</v>
      </c>
      <c r="R209" s="66">
        <v>-734.79795723224504</v>
      </c>
      <c r="S209" s="66">
        <v>-735.66032663677606</v>
      </c>
      <c r="T209" s="66">
        <v>-737.39833524728272</v>
      </c>
      <c r="U209" s="66">
        <v>-739.14225308706489</v>
      </c>
      <c r="V209" s="66">
        <v>-740.89210024750241</v>
      </c>
      <c r="W209" s="66">
        <v>-742.64789688828535</v>
      </c>
      <c r="X209" s="66">
        <v>-744.40966323764701</v>
      </c>
      <c r="Y209" s="66">
        <v>-746.17741959259661</v>
      </c>
      <c r="Z209" s="66">
        <v>-747.95118631915295</v>
      </c>
      <c r="AA209" s="66">
        <v>-749.73098385257947</v>
      </c>
      <c r="AB209" s="66">
        <v>-751.51683269761975</v>
      </c>
      <c r="AC209" s="66">
        <v>-753.3087534287331</v>
      </c>
      <c r="AD209" s="66">
        <v>-755.10676669033228</v>
      </c>
      <c r="AE209" s="66">
        <v>-756.91089319702087</v>
      </c>
      <c r="AF209" s="66">
        <v>-758.72115373383224</v>
      </c>
      <c r="AG209" s="66">
        <v>-760.53756915646875</v>
      </c>
      <c r="AH209" s="66">
        <v>-762.36016039154231</v>
      </c>
      <c r="AI209" s="66">
        <v>-764.18894843681505</v>
      </c>
      <c r="AJ209" s="66">
        <v>-766.02395436144161</v>
      </c>
      <c r="AK209" s="66">
        <v>-764.21783960950734</v>
      </c>
      <c r="AL209" s="66">
        <v>-1049.3256356491675</v>
      </c>
      <c r="AM209" s="66">
        <v>-1054.4541477003052</v>
      </c>
      <c r="AN209" s="66">
        <v>-1070.12837245936</v>
      </c>
      <c r="AO209" s="66">
        <v>-1084.1176180568164</v>
      </c>
      <c r="AP209" s="66">
        <v>-1091.0485677340957</v>
      </c>
      <c r="AQ209" s="66">
        <v>-1086.2339358205681</v>
      </c>
      <c r="AR209" s="66">
        <v>-1106.6772526549469</v>
      </c>
      <c r="AS209" s="66">
        <v>-1129.7123662676504</v>
      </c>
      <c r="AT209" s="66">
        <v>-1160.8846129742278</v>
      </c>
      <c r="AU209" s="66">
        <v>-1152.0291436899138</v>
      </c>
      <c r="AV209" s="66">
        <v>-1164.3891123276053</v>
      </c>
      <c r="AW209" s="66">
        <v>-1183.3219568973527</v>
      </c>
      <c r="AX209" s="66">
        <v>-1202.6334583584953</v>
      </c>
      <c r="AY209" s="66">
        <v>-1222.3311898488603</v>
      </c>
      <c r="AZ209" s="66">
        <v>-1055.002563110188</v>
      </c>
      <c r="BA209" s="66">
        <v>0</v>
      </c>
      <c r="BB209" s="66">
        <v>0</v>
      </c>
      <c r="BC209" s="66">
        <v>0</v>
      </c>
      <c r="BD209" s="66">
        <v>0</v>
      </c>
      <c r="BE209" s="66">
        <v>0</v>
      </c>
      <c r="BF209" s="66">
        <v>0</v>
      </c>
      <c r="BG209" s="66">
        <v>0</v>
      </c>
      <c r="BH209" s="66">
        <v>0</v>
      </c>
      <c r="BI209" s="66">
        <v>0</v>
      </c>
      <c r="BJ209" s="66">
        <v>0</v>
      </c>
      <c r="BK209" s="66">
        <v>0</v>
      </c>
      <c r="BL209" s="66">
        <v>0</v>
      </c>
      <c r="BM209" s="66">
        <v>0</v>
      </c>
      <c r="BN209" s="66">
        <v>0</v>
      </c>
      <c r="BO209" s="66">
        <v>0</v>
      </c>
      <c r="BP209" s="66">
        <v>0</v>
      </c>
      <c r="BQ209" s="66">
        <v>0</v>
      </c>
      <c r="BR209" s="66">
        <v>0</v>
      </c>
      <c r="BS209" s="66">
        <v>0</v>
      </c>
      <c r="BU209" s="70">
        <v>0</v>
      </c>
    </row>
    <row r="210" spans="2:73" ht="14.5" thickBot="1" x14ac:dyDescent="0.35">
      <c r="E210" s="71" t="s">
        <v>34</v>
      </c>
      <c r="F210" s="84" t="s">
        <v>73</v>
      </c>
      <c r="G210" s="85"/>
      <c r="H210" s="85"/>
      <c r="I210" s="72">
        <v>970117.91526161926</v>
      </c>
      <c r="J210" s="85"/>
      <c r="K210" s="72">
        <v>0</v>
      </c>
      <c r="L210" s="72">
        <v>0</v>
      </c>
      <c r="M210" s="72">
        <v>0</v>
      </c>
      <c r="N210" s="72">
        <v>-0.86974999999999991</v>
      </c>
      <c r="O210" s="72">
        <v>-318.32849999999996</v>
      </c>
      <c r="P210" s="72">
        <v>-317.45875000000001</v>
      </c>
      <c r="Q210" s="72">
        <v>-24.77902148952694</v>
      </c>
      <c r="R210" s="72">
        <v>20517.797573266962</v>
      </c>
      <c r="S210" s="72">
        <v>20629.575676074339</v>
      </c>
      <c r="T210" s="72">
        <v>20728.908788574481</v>
      </c>
      <c r="U210" s="72">
        <v>20815.914117441906</v>
      </c>
      <c r="V210" s="72">
        <v>20889.808435300954</v>
      </c>
      <c r="W210" s="72">
        <v>20949.776799082214</v>
      </c>
      <c r="X210" s="72">
        <v>21009.247965502669</v>
      </c>
      <c r="Y210" s="72">
        <v>21082.758936377817</v>
      </c>
      <c r="Z210" s="72">
        <v>21156.304441050477</v>
      </c>
      <c r="AA210" s="72">
        <v>21214.725141374314</v>
      </c>
      <c r="AB210" s="72">
        <v>21288.009321427984</v>
      </c>
      <c r="AC210" s="72">
        <v>21377.056345703131</v>
      </c>
      <c r="AD210" s="72">
        <v>21466.724220982462</v>
      </c>
      <c r="AE210" s="72">
        <v>21557.021419981811</v>
      </c>
      <c r="AF210" s="72">
        <v>21681.410910741582</v>
      </c>
      <c r="AG210" s="72">
        <v>21773.661889364157</v>
      </c>
      <c r="AH210" s="72">
        <v>21883.984887508479</v>
      </c>
      <c r="AI210" s="72">
        <v>21995.682458995965</v>
      </c>
      <c r="AJ210" s="72">
        <v>22072.57299192834</v>
      </c>
      <c r="AK210" s="72">
        <v>22044.241338803724</v>
      </c>
      <c r="AL210" s="72">
        <v>33209.134865949556</v>
      </c>
      <c r="AM210" s="72">
        <v>33413.62262827946</v>
      </c>
      <c r="AN210" s="72">
        <v>34048.504819490889</v>
      </c>
      <c r="AO210" s="72">
        <v>34618.14457191214</v>
      </c>
      <c r="AP210" s="72">
        <v>34949.638467262062</v>
      </c>
      <c r="AQ210" s="72">
        <v>34827.150174025381</v>
      </c>
      <c r="AR210" s="72">
        <v>35649.713421767185</v>
      </c>
      <c r="AS210" s="72">
        <v>36573.862221687668</v>
      </c>
      <c r="AT210" s="72">
        <v>37815.87479964974</v>
      </c>
      <c r="AU210" s="72">
        <v>37533.353853290406</v>
      </c>
      <c r="AV210" s="72">
        <v>38082.283984019319</v>
      </c>
      <c r="AW210" s="72">
        <v>38848.284601376508</v>
      </c>
      <c r="AX210" s="72">
        <v>39629.605231080852</v>
      </c>
      <c r="AY210" s="72">
        <v>40426.552273379268</v>
      </c>
      <c r="AZ210" s="72">
        <v>35018.441710454499</v>
      </c>
      <c r="BA210" s="72">
        <v>0</v>
      </c>
      <c r="BB210" s="72">
        <v>0</v>
      </c>
      <c r="BC210" s="72">
        <v>0</v>
      </c>
      <c r="BD210" s="72">
        <v>0</v>
      </c>
      <c r="BE210" s="72">
        <v>0</v>
      </c>
      <c r="BF210" s="72">
        <v>0</v>
      </c>
      <c r="BG210" s="72">
        <v>0</v>
      </c>
      <c r="BH210" s="72">
        <v>0</v>
      </c>
      <c r="BI210" s="72">
        <v>0</v>
      </c>
      <c r="BJ210" s="72">
        <v>0</v>
      </c>
      <c r="BK210" s="72">
        <v>0</v>
      </c>
      <c r="BL210" s="72">
        <v>0</v>
      </c>
      <c r="BM210" s="72">
        <v>0</v>
      </c>
      <c r="BN210" s="72">
        <v>0</v>
      </c>
      <c r="BO210" s="72">
        <v>0</v>
      </c>
      <c r="BP210" s="72">
        <v>0</v>
      </c>
      <c r="BQ210" s="72">
        <v>0</v>
      </c>
      <c r="BR210" s="72">
        <v>0</v>
      </c>
      <c r="BS210" s="72">
        <v>0</v>
      </c>
      <c r="BU210" s="86">
        <v>0</v>
      </c>
    </row>
    <row r="211" spans="2:73" ht="14.5" thickTop="1" x14ac:dyDescent="0.3">
      <c r="E211" s="74"/>
      <c r="F211" s="76"/>
      <c r="G211" s="76"/>
      <c r="H211" s="76"/>
      <c r="I211" s="76"/>
      <c r="J211" s="76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</row>
    <row r="212" spans="2:73" x14ac:dyDescent="0.3">
      <c r="B212" s="68" t="s">
        <v>35</v>
      </c>
      <c r="E212" s="60" t="s">
        <v>21</v>
      </c>
      <c r="F212" s="68"/>
      <c r="G212" s="68"/>
      <c r="H212" s="68"/>
      <c r="I212" s="66">
        <v>70634.41615389059</v>
      </c>
      <c r="J212" s="68"/>
      <c r="K212" s="66">
        <v>0</v>
      </c>
      <c r="L212" s="66">
        <v>0</v>
      </c>
      <c r="M212" s="66">
        <v>0</v>
      </c>
      <c r="N212" s="66">
        <v>0</v>
      </c>
      <c r="O212" s="66">
        <v>0</v>
      </c>
      <c r="P212" s="66">
        <v>0</v>
      </c>
      <c r="Q212" s="66">
        <v>1116.1274924447064</v>
      </c>
      <c r="R212" s="66">
        <v>3365.8014812397842</v>
      </c>
      <c r="S212" s="66">
        <v>3377.2452062759985</v>
      </c>
      <c r="T212" s="66">
        <v>3388.7278399773377</v>
      </c>
      <c r="U212" s="66">
        <v>3400.2495146332612</v>
      </c>
      <c r="V212" s="66">
        <v>3411.8103629830148</v>
      </c>
      <c r="W212" s="66">
        <v>3423.410518217157</v>
      </c>
      <c r="X212" s="66">
        <v>3435.0501139790958</v>
      </c>
      <c r="Y212" s="66">
        <v>3446.7292843666251</v>
      </c>
      <c r="Z212" s="66">
        <v>3458.4481639334717</v>
      </c>
      <c r="AA212" s="66">
        <v>3470.2068876908461</v>
      </c>
      <c r="AB212" s="66">
        <v>3482.0055911089953</v>
      </c>
      <c r="AC212" s="66">
        <v>3493.8444101187661</v>
      </c>
      <c r="AD212" s="66">
        <v>3505.7234811131702</v>
      </c>
      <c r="AE212" s="66">
        <v>3517.6429409489551</v>
      </c>
      <c r="AF212" s="66">
        <v>3529.6029269481819</v>
      </c>
      <c r="AG212" s="66">
        <v>3541.6035768998058</v>
      </c>
      <c r="AH212" s="66">
        <v>3553.6450290612656</v>
      </c>
      <c r="AI212" s="66">
        <v>3565.7274221600737</v>
      </c>
      <c r="AJ212" s="66">
        <v>3577.8508953954188</v>
      </c>
      <c r="AK212" s="66">
        <v>3572.9630143946742</v>
      </c>
      <c r="AL212" s="66">
        <v>0</v>
      </c>
      <c r="AM212" s="66">
        <v>0</v>
      </c>
      <c r="AN212" s="66">
        <v>0</v>
      </c>
      <c r="AO212" s="66">
        <v>0</v>
      </c>
      <c r="AP212" s="66">
        <v>0</v>
      </c>
      <c r="AQ212" s="66">
        <v>0</v>
      </c>
      <c r="AR212" s="66">
        <v>0</v>
      </c>
      <c r="AS212" s="66">
        <v>0</v>
      </c>
      <c r="AT212" s="66">
        <v>0</v>
      </c>
      <c r="AU212" s="66">
        <v>0</v>
      </c>
      <c r="AV212" s="66">
        <v>0</v>
      </c>
      <c r="AW212" s="66">
        <v>0</v>
      </c>
      <c r="AX212" s="66">
        <v>0</v>
      </c>
      <c r="AY212" s="66">
        <v>0</v>
      </c>
      <c r="AZ212" s="66">
        <v>0</v>
      </c>
      <c r="BA212" s="66">
        <v>0</v>
      </c>
      <c r="BB212" s="66">
        <v>0</v>
      </c>
      <c r="BC212" s="66">
        <v>0</v>
      </c>
      <c r="BD212" s="66">
        <v>0</v>
      </c>
      <c r="BE212" s="66">
        <v>0</v>
      </c>
      <c r="BF212" s="66">
        <v>0</v>
      </c>
      <c r="BG212" s="66">
        <v>0</v>
      </c>
      <c r="BH212" s="66">
        <v>0</v>
      </c>
      <c r="BI212" s="66">
        <v>0</v>
      </c>
      <c r="BJ212" s="66">
        <v>0</v>
      </c>
      <c r="BK212" s="66">
        <v>0</v>
      </c>
      <c r="BL212" s="66">
        <v>0</v>
      </c>
      <c r="BM212" s="66">
        <v>0</v>
      </c>
      <c r="BN212" s="66">
        <v>0</v>
      </c>
      <c r="BO212" s="66">
        <v>0</v>
      </c>
      <c r="BP212" s="66">
        <v>0</v>
      </c>
      <c r="BQ212" s="66">
        <v>0</v>
      </c>
      <c r="BR212" s="66">
        <v>0</v>
      </c>
      <c r="BS212" s="66">
        <v>0</v>
      </c>
      <c r="BU212" s="78">
        <v>0</v>
      </c>
    </row>
    <row r="213" spans="2:73" x14ac:dyDescent="0.3">
      <c r="B213" s="68" t="s">
        <v>35</v>
      </c>
      <c r="E213" s="60" t="s">
        <v>22</v>
      </c>
      <c r="F213" s="67" t="s">
        <v>73</v>
      </c>
      <c r="G213" s="68"/>
      <c r="H213" s="68"/>
      <c r="I213" s="66">
        <v>88077.140765855627</v>
      </c>
      <c r="J213" s="68"/>
      <c r="K213" s="66">
        <v>0</v>
      </c>
      <c r="L213" s="66">
        <v>0</v>
      </c>
      <c r="M213" s="66">
        <v>0</v>
      </c>
      <c r="N213" s="66">
        <v>0</v>
      </c>
      <c r="O213" s="66">
        <v>0</v>
      </c>
      <c r="P213" s="66">
        <v>0</v>
      </c>
      <c r="Q213" s="66">
        <v>0</v>
      </c>
      <c r="R213" s="66">
        <v>0</v>
      </c>
      <c r="S213" s="66">
        <v>0</v>
      </c>
      <c r="T213" s="66">
        <v>0</v>
      </c>
      <c r="U213" s="66">
        <v>0</v>
      </c>
      <c r="V213" s="66">
        <v>0</v>
      </c>
      <c r="W213" s="66">
        <v>0</v>
      </c>
      <c r="X213" s="66">
        <v>0</v>
      </c>
      <c r="Y213" s="66">
        <v>0</v>
      </c>
      <c r="Z213" s="66">
        <v>0</v>
      </c>
      <c r="AA213" s="66">
        <v>0</v>
      </c>
      <c r="AB213" s="66">
        <v>0</v>
      </c>
      <c r="AC213" s="66">
        <v>0</v>
      </c>
      <c r="AD213" s="66">
        <v>0</v>
      </c>
      <c r="AE213" s="66">
        <v>0</v>
      </c>
      <c r="AF213" s="66">
        <v>0</v>
      </c>
      <c r="AG213" s="66">
        <v>0</v>
      </c>
      <c r="AH213" s="66">
        <v>0</v>
      </c>
      <c r="AI213" s="66">
        <v>0</v>
      </c>
      <c r="AJ213" s="66">
        <v>0</v>
      </c>
      <c r="AK213" s="66">
        <v>0</v>
      </c>
      <c r="AL213" s="66">
        <v>5507.0023661213145</v>
      </c>
      <c r="AM213" s="66">
        <v>5541.1495059337904</v>
      </c>
      <c r="AN213" s="66">
        <v>5645.5130989141217</v>
      </c>
      <c r="AO213" s="66">
        <v>5738.6576056490658</v>
      </c>
      <c r="AP213" s="66">
        <v>5791.9055520041511</v>
      </c>
      <c r="AQ213" s="66">
        <v>5767.6952969883696</v>
      </c>
      <c r="AR213" s="66">
        <v>5903.8129059972944</v>
      </c>
      <c r="AS213" s="66">
        <v>6057.1874593348093</v>
      </c>
      <c r="AT213" s="66">
        <v>6264.741435214115</v>
      </c>
      <c r="AU213" s="66">
        <v>6212.8787666296666</v>
      </c>
      <c r="AV213" s="66">
        <v>6303.0220473759491</v>
      </c>
      <c r="AW213" s="66">
        <v>6429.0824883234673</v>
      </c>
      <c r="AX213" s="66">
        <v>6557.6641380899364</v>
      </c>
      <c r="AY213" s="66">
        <v>6688.8174208517366</v>
      </c>
      <c r="AZ213" s="66">
        <v>3668.0106784278491</v>
      </c>
      <c r="BA213" s="66">
        <v>0</v>
      </c>
      <c r="BB213" s="66">
        <v>0</v>
      </c>
      <c r="BC213" s="66">
        <v>0</v>
      </c>
      <c r="BD213" s="66">
        <v>0</v>
      </c>
      <c r="BE213" s="66">
        <v>0</v>
      </c>
      <c r="BF213" s="66">
        <v>0</v>
      </c>
      <c r="BG213" s="66">
        <v>0</v>
      </c>
      <c r="BH213" s="66">
        <v>0</v>
      </c>
      <c r="BI213" s="66">
        <v>0</v>
      </c>
      <c r="BJ213" s="66">
        <v>0</v>
      </c>
      <c r="BK213" s="66">
        <v>0</v>
      </c>
      <c r="BL213" s="66">
        <v>0</v>
      </c>
      <c r="BM213" s="66">
        <v>0</v>
      </c>
      <c r="BN213" s="66">
        <v>0</v>
      </c>
      <c r="BO213" s="66">
        <v>0</v>
      </c>
      <c r="BP213" s="66">
        <v>0</v>
      </c>
      <c r="BQ213" s="66">
        <v>0</v>
      </c>
      <c r="BR213" s="66">
        <v>0</v>
      </c>
      <c r="BS213" s="66">
        <v>0</v>
      </c>
      <c r="BU213" s="70">
        <v>0</v>
      </c>
    </row>
    <row r="214" spans="2:73" x14ac:dyDescent="0.3">
      <c r="B214" s="68" t="s">
        <v>35</v>
      </c>
      <c r="E214" s="60" t="s">
        <v>23</v>
      </c>
      <c r="F214" s="67" t="s">
        <v>73</v>
      </c>
      <c r="G214" s="68"/>
      <c r="H214" s="68"/>
      <c r="I214" s="66">
        <v>6594.3281677791065</v>
      </c>
      <c r="J214" s="68"/>
      <c r="K214" s="66">
        <v>0</v>
      </c>
      <c r="L214" s="66">
        <v>0</v>
      </c>
      <c r="M214" s="66">
        <v>0</v>
      </c>
      <c r="N214" s="66">
        <v>0</v>
      </c>
      <c r="O214" s="66">
        <v>0</v>
      </c>
      <c r="P214" s="66">
        <v>0</v>
      </c>
      <c r="Q214" s="66">
        <v>44.055712083742698</v>
      </c>
      <c r="R214" s="66">
        <v>145.60359852145706</v>
      </c>
      <c r="S214" s="66">
        <v>152.82047253512928</v>
      </c>
      <c r="T214" s="66">
        <v>158.07233102788587</v>
      </c>
      <c r="U214" s="66">
        <v>161.23377764844355</v>
      </c>
      <c r="V214" s="66">
        <v>162.17430801805952</v>
      </c>
      <c r="W214" s="66">
        <v>160.7581380043807</v>
      </c>
      <c r="X214" s="66">
        <v>159.22045146694751</v>
      </c>
      <c r="Y214" s="66">
        <v>159.98090735455082</v>
      </c>
      <c r="Z214" s="66">
        <v>160.70809329707151</v>
      </c>
      <c r="AA214" s="66">
        <v>158.87849346568944</v>
      </c>
      <c r="AB214" s="66">
        <v>159.48374486936828</v>
      </c>
      <c r="AC214" s="66">
        <v>162.67341976675561</v>
      </c>
      <c r="AD214" s="66">
        <v>165.92688816209073</v>
      </c>
      <c r="AE214" s="66">
        <v>169.24542592533257</v>
      </c>
      <c r="AF214" s="66">
        <v>178.19905490976956</v>
      </c>
      <c r="AG214" s="66">
        <v>181.76303600796493</v>
      </c>
      <c r="AH214" s="66">
        <v>188.29514511450117</v>
      </c>
      <c r="AI214" s="66">
        <v>195.01583337089568</v>
      </c>
      <c r="AJ214" s="66">
        <v>195.90226897712699</v>
      </c>
      <c r="AK214" s="66">
        <v>195.81161143480654</v>
      </c>
      <c r="AL214" s="66">
        <v>195.56998256236909</v>
      </c>
      <c r="AM214" s="66">
        <v>196.31501106736857</v>
      </c>
      <c r="AN214" s="66">
        <v>200.24131128871596</v>
      </c>
      <c r="AO214" s="66">
        <v>204.24613751449033</v>
      </c>
      <c r="AP214" s="66">
        <v>207.33149204633793</v>
      </c>
      <c r="AQ214" s="66">
        <v>210.35124024310525</v>
      </c>
      <c r="AR214" s="66">
        <v>214.55826504796732</v>
      </c>
      <c r="AS214" s="66">
        <v>218.84943034892666</v>
      </c>
      <c r="AT214" s="66">
        <v>223.22641895590522</v>
      </c>
      <c r="AU214" s="66">
        <v>226.5873432535526</v>
      </c>
      <c r="AV214" s="66">
        <v>229.87492172782868</v>
      </c>
      <c r="AW214" s="66">
        <v>234.47242016238528</v>
      </c>
      <c r="AX214" s="66">
        <v>239.16186856563303</v>
      </c>
      <c r="AY214" s="66">
        <v>243.94510593694568</v>
      </c>
      <c r="AZ214" s="66">
        <v>133.77450709560392</v>
      </c>
      <c r="BA214" s="66">
        <v>0</v>
      </c>
      <c r="BB214" s="66">
        <v>0</v>
      </c>
      <c r="BC214" s="66">
        <v>0</v>
      </c>
      <c r="BD214" s="66">
        <v>0</v>
      </c>
      <c r="BE214" s="66">
        <v>0</v>
      </c>
      <c r="BF214" s="66">
        <v>0</v>
      </c>
      <c r="BG214" s="66">
        <v>0</v>
      </c>
      <c r="BH214" s="66">
        <v>0</v>
      </c>
      <c r="BI214" s="66">
        <v>0</v>
      </c>
      <c r="BJ214" s="66">
        <v>0</v>
      </c>
      <c r="BK214" s="66">
        <v>0</v>
      </c>
      <c r="BL214" s="66">
        <v>0</v>
      </c>
      <c r="BM214" s="66">
        <v>0</v>
      </c>
      <c r="BN214" s="66">
        <v>0</v>
      </c>
      <c r="BO214" s="66">
        <v>0</v>
      </c>
      <c r="BP214" s="66">
        <v>0</v>
      </c>
      <c r="BQ214" s="66">
        <v>0</v>
      </c>
      <c r="BR214" s="66">
        <v>0</v>
      </c>
      <c r="BS214" s="66">
        <v>0</v>
      </c>
      <c r="BU214" s="70">
        <v>0</v>
      </c>
    </row>
    <row r="215" spans="2:73" x14ac:dyDescent="0.3">
      <c r="B215" s="68" t="s">
        <v>35</v>
      </c>
      <c r="E215" s="79" t="s">
        <v>74</v>
      </c>
      <c r="F215" s="80" t="s">
        <v>73</v>
      </c>
      <c r="G215" s="81"/>
      <c r="H215" s="81"/>
      <c r="I215" s="77">
        <v>165305.88508752536</v>
      </c>
      <c r="J215" s="81"/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  <c r="Q215" s="77">
        <v>1160.1832045284491</v>
      </c>
      <c r="R215" s="77">
        <v>3511.4050797612408</v>
      </c>
      <c r="S215" s="77">
        <v>3530.0656788111282</v>
      </c>
      <c r="T215" s="77">
        <v>3546.800171005224</v>
      </c>
      <c r="U215" s="77">
        <v>3561.483292281705</v>
      </c>
      <c r="V215" s="77">
        <v>3573.9846710010743</v>
      </c>
      <c r="W215" s="77">
        <v>3584.1686562215377</v>
      </c>
      <c r="X215" s="77">
        <v>3594.2705654460437</v>
      </c>
      <c r="Y215" s="77">
        <v>3606.7101917211758</v>
      </c>
      <c r="Z215" s="77">
        <v>3619.1562572305438</v>
      </c>
      <c r="AA215" s="77">
        <v>3629.0853811565357</v>
      </c>
      <c r="AB215" s="77">
        <v>3641.4893359783637</v>
      </c>
      <c r="AC215" s="77">
        <v>3656.5178298855217</v>
      </c>
      <c r="AD215" s="77">
        <v>3671.6503692752608</v>
      </c>
      <c r="AE215" s="77">
        <v>3686.8883668742874</v>
      </c>
      <c r="AF215" s="77">
        <v>3707.8019818579514</v>
      </c>
      <c r="AG215" s="77">
        <v>3723.366612907771</v>
      </c>
      <c r="AH215" s="77">
        <v>3741.940174175767</v>
      </c>
      <c r="AI215" s="77">
        <v>3760.7432555309697</v>
      </c>
      <c r="AJ215" s="77">
        <v>3773.7531643725456</v>
      </c>
      <c r="AK215" s="77">
        <v>3768.774625829481</v>
      </c>
      <c r="AL215" s="77">
        <v>5702.5723486836832</v>
      </c>
      <c r="AM215" s="77">
        <v>5737.464517001159</v>
      </c>
      <c r="AN215" s="77">
        <v>5845.7544102028378</v>
      </c>
      <c r="AO215" s="77">
        <v>5942.9037431635561</v>
      </c>
      <c r="AP215" s="77">
        <v>5999.2370440504892</v>
      </c>
      <c r="AQ215" s="77">
        <v>5978.0465372314738</v>
      </c>
      <c r="AR215" s="77">
        <v>6118.3711710452608</v>
      </c>
      <c r="AS215" s="77">
        <v>6276.0368896837372</v>
      </c>
      <c r="AT215" s="77">
        <v>6487.9678541700196</v>
      </c>
      <c r="AU215" s="77">
        <v>6439.4661098832194</v>
      </c>
      <c r="AV215" s="77">
        <v>6532.8969691037773</v>
      </c>
      <c r="AW215" s="77">
        <v>6663.5549084858521</v>
      </c>
      <c r="AX215" s="77">
        <v>6796.8260066555695</v>
      </c>
      <c r="AY215" s="77">
        <v>6932.7625267886824</v>
      </c>
      <c r="AZ215" s="77">
        <v>3801.785185523453</v>
      </c>
      <c r="BA215" s="77">
        <v>0</v>
      </c>
      <c r="BB215" s="77">
        <v>0</v>
      </c>
      <c r="BC215" s="77">
        <v>0</v>
      </c>
      <c r="BD215" s="77">
        <v>0</v>
      </c>
      <c r="BE215" s="77">
        <v>0</v>
      </c>
      <c r="BF215" s="77">
        <v>0</v>
      </c>
      <c r="BG215" s="77">
        <v>0</v>
      </c>
      <c r="BH215" s="77">
        <v>0</v>
      </c>
      <c r="BI215" s="77">
        <v>0</v>
      </c>
      <c r="BJ215" s="77">
        <v>0</v>
      </c>
      <c r="BK215" s="77">
        <v>0</v>
      </c>
      <c r="BL215" s="77">
        <v>0</v>
      </c>
      <c r="BM215" s="77">
        <v>0</v>
      </c>
      <c r="BN215" s="77">
        <v>0</v>
      </c>
      <c r="BO215" s="77">
        <v>0</v>
      </c>
      <c r="BP215" s="77">
        <v>0</v>
      </c>
      <c r="BQ215" s="77">
        <v>0</v>
      </c>
      <c r="BR215" s="77">
        <v>0</v>
      </c>
      <c r="BS215" s="77">
        <v>0</v>
      </c>
      <c r="BU215" s="82">
        <v>0</v>
      </c>
    </row>
    <row r="216" spans="2:73" x14ac:dyDescent="0.3">
      <c r="B216" s="68" t="s">
        <v>35</v>
      </c>
      <c r="E216" s="61" t="s">
        <v>24</v>
      </c>
      <c r="F216" s="67" t="s">
        <v>73</v>
      </c>
      <c r="G216" s="68"/>
      <c r="H216" s="68"/>
      <c r="I216" s="66">
        <v>0</v>
      </c>
      <c r="J216" s="68"/>
      <c r="K216" s="66">
        <v>0</v>
      </c>
      <c r="L216" s="66">
        <v>0</v>
      </c>
      <c r="M216" s="66">
        <v>0</v>
      </c>
      <c r="N216" s="66">
        <v>0</v>
      </c>
      <c r="O216" s="66">
        <v>0</v>
      </c>
      <c r="P216" s="66">
        <v>0</v>
      </c>
      <c r="Q216" s="66">
        <v>0</v>
      </c>
      <c r="R216" s="66">
        <v>0</v>
      </c>
      <c r="S216" s="66">
        <v>0</v>
      </c>
      <c r="T216" s="66">
        <v>0</v>
      </c>
      <c r="U216" s="66">
        <v>0</v>
      </c>
      <c r="V216" s="66">
        <v>0</v>
      </c>
      <c r="W216" s="66">
        <v>0</v>
      </c>
      <c r="X216" s="66">
        <v>0</v>
      </c>
      <c r="Y216" s="66">
        <v>0</v>
      </c>
      <c r="Z216" s="66">
        <v>0</v>
      </c>
      <c r="AA216" s="66">
        <v>0</v>
      </c>
      <c r="AB216" s="66">
        <v>0</v>
      </c>
      <c r="AC216" s="66">
        <v>0</v>
      </c>
      <c r="AD216" s="66">
        <v>0</v>
      </c>
      <c r="AE216" s="66">
        <v>0</v>
      </c>
      <c r="AF216" s="66">
        <v>0</v>
      </c>
      <c r="AG216" s="66">
        <v>0</v>
      </c>
      <c r="AH216" s="66">
        <v>0</v>
      </c>
      <c r="AI216" s="66">
        <v>0</v>
      </c>
      <c r="AJ216" s="66">
        <v>0</v>
      </c>
      <c r="AK216" s="66">
        <v>0</v>
      </c>
      <c r="AL216" s="66">
        <v>0</v>
      </c>
      <c r="AM216" s="66">
        <v>0</v>
      </c>
      <c r="AN216" s="66">
        <v>0</v>
      </c>
      <c r="AO216" s="66">
        <v>0</v>
      </c>
      <c r="AP216" s="66">
        <v>0</v>
      </c>
      <c r="AQ216" s="66">
        <v>0</v>
      </c>
      <c r="AR216" s="66">
        <v>0</v>
      </c>
      <c r="AS216" s="66">
        <v>0</v>
      </c>
      <c r="AT216" s="66">
        <v>0</v>
      </c>
      <c r="AU216" s="66">
        <v>0</v>
      </c>
      <c r="AV216" s="66">
        <v>0</v>
      </c>
      <c r="AW216" s="66">
        <v>0</v>
      </c>
      <c r="AX216" s="66">
        <v>0</v>
      </c>
      <c r="AY216" s="66">
        <v>0</v>
      </c>
      <c r="AZ216" s="66">
        <v>0</v>
      </c>
      <c r="BA216" s="66">
        <v>0</v>
      </c>
      <c r="BB216" s="66">
        <v>0</v>
      </c>
      <c r="BC216" s="66">
        <v>0</v>
      </c>
      <c r="BD216" s="66">
        <v>0</v>
      </c>
      <c r="BE216" s="66">
        <v>0</v>
      </c>
      <c r="BF216" s="66">
        <v>0</v>
      </c>
      <c r="BG216" s="66">
        <v>0</v>
      </c>
      <c r="BH216" s="66">
        <v>0</v>
      </c>
      <c r="BI216" s="66">
        <v>0</v>
      </c>
      <c r="BJ216" s="66">
        <v>0</v>
      </c>
      <c r="BK216" s="66">
        <v>0</v>
      </c>
      <c r="BL216" s="66">
        <v>0</v>
      </c>
      <c r="BM216" s="66">
        <v>0</v>
      </c>
      <c r="BN216" s="66">
        <v>0</v>
      </c>
      <c r="BO216" s="66">
        <v>0</v>
      </c>
      <c r="BP216" s="66">
        <v>0</v>
      </c>
      <c r="BQ216" s="66">
        <v>0</v>
      </c>
      <c r="BR216" s="66">
        <v>0</v>
      </c>
      <c r="BS216" s="66">
        <v>0</v>
      </c>
      <c r="BU216" s="83">
        <v>0</v>
      </c>
    </row>
    <row r="217" spans="2:73" x14ac:dyDescent="0.3">
      <c r="B217" s="68" t="s">
        <v>35</v>
      </c>
      <c r="E217" s="61" t="s">
        <v>25</v>
      </c>
      <c r="F217" s="67" t="s">
        <v>73</v>
      </c>
      <c r="G217" s="68"/>
      <c r="H217" s="68"/>
      <c r="I217" s="66">
        <v>-5373.7051583276861</v>
      </c>
      <c r="J217" s="68"/>
      <c r="K217" s="66">
        <v>0</v>
      </c>
      <c r="L217" s="66">
        <v>0</v>
      </c>
      <c r="M217" s="66">
        <v>0</v>
      </c>
      <c r="N217" s="66">
        <v>-0.12079861111111111</v>
      </c>
      <c r="O217" s="66">
        <v>-44.212291666666673</v>
      </c>
      <c r="P217" s="66">
        <v>-44.09149305555556</v>
      </c>
      <c r="Q217" s="66">
        <v>-66.066481769025344</v>
      </c>
      <c r="R217" s="66">
        <v>-121.5116019527668</v>
      </c>
      <c r="S217" s="66">
        <v>-121.79769507867216</v>
      </c>
      <c r="T217" s="66">
        <v>-122.08476092120566</v>
      </c>
      <c r="U217" s="66">
        <v>-122.37280278760373</v>
      </c>
      <c r="V217" s="66">
        <v>-122.66182399634758</v>
      </c>
      <c r="W217" s="66">
        <v>-122.95182787720113</v>
      </c>
      <c r="X217" s="66">
        <v>-123.24281777124961</v>
      </c>
      <c r="Y217" s="66">
        <v>-123.53479703093782</v>
      </c>
      <c r="Z217" s="66">
        <v>-123.827769020109</v>
      </c>
      <c r="AA217" s="66">
        <v>-124.12173711404336</v>
      </c>
      <c r="AB217" s="66">
        <v>-124.41670469949709</v>
      </c>
      <c r="AC217" s="66">
        <v>-124.71267517474136</v>
      </c>
      <c r="AD217" s="66">
        <v>-125.00965194960146</v>
      </c>
      <c r="AE217" s="66">
        <v>-125.30763844549608</v>
      </c>
      <c r="AF217" s="66">
        <v>-125.60663809547675</v>
      </c>
      <c r="AG217" s="66">
        <v>-125.90665434426734</v>
      </c>
      <c r="AH217" s="66">
        <v>-126.20769064830385</v>
      </c>
      <c r="AI217" s="66">
        <v>-126.50975047577404</v>
      </c>
      <c r="AJ217" s="66">
        <v>-126.81283730665767</v>
      </c>
      <c r="AK217" s="66">
        <v>-126.51314909826064</v>
      </c>
      <c r="AL217" s="66">
        <v>-174.66795842558736</v>
      </c>
      <c r="AM217" s="66">
        <v>-175.52163692089925</v>
      </c>
      <c r="AN217" s="66">
        <v>-178.13072674540751</v>
      </c>
      <c r="AO217" s="66">
        <v>-180.45933941378109</v>
      </c>
      <c r="AP217" s="66">
        <v>-181.61304688927981</v>
      </c>
      <c r="AQ217" s="66">
        <v>-180.81161604804601</v>
      </c>
      <c r="AR217" s="66">
        <v>-184.21455627326912</v>
      </c>
      <c r="AS217" s="66">
        <v>-188.04892010670699</v>
      </c>
      <c r="AT217" s="66">
        <v>-193.23776950368966</v>
      </c>
      <c r="AU217" s="66">
        <v>-191.7637116057</v>
      </c>
      <c r="AV217" s="66">
        <v>-193.82111915851777</v>
      </c>
      <c r="AW217" s="66">
        <v>-196.97263018220573</v>
      </c>
      <c r="AX217" s="66">
        <v>-200.18717142636746</v>
      </c>
      <c r="AY217" s="66">
        <v>-203.46600349541245</v>
      </c>
      <c r="AZ217" s="66">
        <v>-111.18686324224507</v>
      </c>
      <c r="BA217" s="66">
        <v>0</v>
      </c>
      <c r="BB217" s="66">
        <v>0</v>
      </c>
      <c r="BC217" s="66">
        <v>0</v>
      </c>
      <c r="BD217" s="66">
        <v>0</v>
      </c>
      <c r="BE217" s="66">
        <v>0</v>
      </c>
      <c r="BF217" s="66">
        <v>0</v>
      </c>
      <c r="BG217" s="66">
        <v>0</v>
      </c>
      <c r="BH217" s="66">
        <v>0</v>
      </c>
      <c r="BI217" s="66">
        <v>0</v>
      </c>
      <c r="BJ217" s="66">
        <v>0</v>
      </c>
      <c r="BK217" s="66">
        <v>0</v>
      </c>
      <c r="BL217" s="66">
        <v>0</v>
      </c>
      <c r="BM217" s="66">
        <v>0</v>
      </c>
      <c r="BN217" s="66">
        <v>0</v>
      </c>
      <c r="BO217" s="66">
        <v>0</v>
      </c>
      <c r="BP217" s="66">
        <v>0</v>
      </c>
      <c r="BQ217" s="66">
        <v>0</v>
      </c>
      <c r="BR217" s="66">
        <v>0</v>
      </c>
      <c r="BS217" s="66">
        <v>0</v>
      </c>
      <c r="BU217" s="70">
        <v>0</v>
      </c>
    </row>
    <row r="218" spans="2:73" ht="14.5" thickBot="1" x14ac:dyDescent="0.35">
      <c r="E218" s="71" t="s">
        <v>35</v>
      </c>
      <c r="F218" s="84" t="s">
        <v>73</v>
      </c>
      <c r="G218" s="85"/>
      <c r="H218" s="85"/>
      <c r="I218" s="72">
        <v>159932.17992919768</v>
      </c>
      <c r="J218" s="85"/>
      <c r="K218" s="72">
        <v>0</v>
      </c>
      <c r="L218" s="72">
        <v>0</v>
      </c>
      <c r="M218" s="72">
        <v>0</v>
      </c>
      <c r="N218" s="72">
        <v>-0.12079861111111111</v>
      </c>
      <c r="O218" s="72">
        <v>-44.212291666666673</v>
      </c>
      <c r="P218" s="72">
        <v>-44.09149305555556</v>
      </c>
      <c r="Q218" s="72">
        <v>1094.1167227594237</v>
      </c>
      <c r="R218" s="72">
        <v>3389.893477808474</v>
      </c>
      <c r="S218" s="72">
        <v>3408.2679837324558</v>
      </c>
      <c r="T218" s="72">
        <v>3424.715410084018</v>
      </c>
      <c r="U218" s="72">
        <v>3439.1104894941013</v>
      </c>
      <c r="V218" s="72">
        <v>3451.3228470047266</v>
      </c>
      <c r="W218" s="72">
        <v>3461.2168283443366</v>
      </c>
      <c r="X218" s="72">
        <v>3471.0277476747942</v>
      </c>
      <c r="Y218" s="72">
        <v>3483.1753946902381</v>
      </c>
      <c r="Z218" s="72">
        <v>3495.3284882104344</v>
      </c>
      <c r="AA218" s="72">
        <v>3504.9636440424929</v>
      </c>
      <c r="AB218" s="72">
        <v>3517.0726312788665</v>
      </c>
      <c r="AC218" s="72">
        <v>3531.8051547107802</v>
      </c>
      <c r="AD218" s="72">
        <v>3546.6407173256594</v>
      </c>
      <c r="AE218" s="72">
        <v>3561.5807284287916</v>
      </c>
      <c r="AF218" s="72">
        <v>3582.1953437624747</v>
      </c>
      <c r="AG218" s="72">
        <v>3597.4599585635033</v>
      </c>
      <c r="AH218" s="72">
        <v>3615.732483527463</v>
      </c>
      <c r="AI218" s="72">
        <v>3634.2335050551956</v>
      </c>
      <c r="AJ218" s="72">
        <v>3646.9403270658877</v>
      </c>
      <c r="AK218" s="72">
        <v>3642.2614767312198</v>
      </c>
      <c r="AL218" s="72">
        <v>5527.9043902580961</v>
      </c>
      <c r="AM218" s="72">
        <v>5561.9428800802598</v>
      </c>
      <c r="AN218" s="72">
        <v>5667.6236834574302</v>
      </c>
      <c r="AO218" s="72">
        <v>5762.4444037497742</v>
      </c>
      <c r="AP218" s="72">
        <v>5817.6239971612085</v>
      </c>
      <c r="AQ218" s="72">
        <v>5797.234921183428</v>
      </c>
      <c r="AR218" s="72">
        <v>5934.1566147719923</v>
      </c>
      <c r="AS218" s="72">
        <v>6087.9879695770296</v>
      </c>
      <c r="AT218" s="72">
        <v>6294.7300846663302</v>
      </c>
      <c r="AU218" s="72">
        <v>6247.702398277519</v>
      </c>
      <c r="AV218" s="72">
        <v>6339.0758499452604</v>
      </c>
      <c r="AW218" s="72">
        <v>6466.5822783036474</v>
      </c>
      <c r="AX218" s="72">
        <v>6596.6388352292024</v>
      </c>
      <c r="AY218" s="72">
        <v>6729.2965232932702</v>
      </c>
      <c r="AZ218" s="72">
        <v>3690.5983222812079</v>
      </c>
      <c r="BA218" s="72">
        <v>0</v>
      </c>
      <c r="BB218" s="72">
        <v>0</v>
      </c>
      <c r="BC218" s="72">
        <v>0</v>
      </c>
      <c r="BD218" s="72">
        <v>0</v>
      </c>
      <c r="BE218" s="72">
        <v>0</v>
      </c>
      <c r="BF218" s="72">
        <v>0</v>
      </c>
      <c r="BG218" s="72">
        <v>0</v>
      </c>
      <c r="BH218" s="72">
        <v>0</v>
      </c>
      <c r="BI218" s="72">
        <v>0</v>
      </c>
      <c r="BJ218" s="72">
        <v>0</v>
      </c>
      <c r="BK218" s="72">
        <v>0</v>
      </c>
      <c r="BL218" s="72">
        <v>0</v>
      </c>
      <c r="BM218" s="72">
        <v>0</v>
      </c>
      <c r="BN218" s="72">
        <v>0</v>
      </c>
      <c r="BO218" s="72">
        <v>0</v>
      </c>
      <c r="BP218" s="72">
        <v>0</v>
      </c>
      <c r="BQ218" s="72">
        <v>0</v>
      </c>
      <c r="BR218" s="72">
        <v>0</v>
      </c>
      <c r="BS218" s="72">
        <v>0</v>
      </c>
      <c r="BU218" s="86">
        <v>0</v>
      </c>
    </row>
    <row r="219" spans="2:73" ht="14.5" thickTop="1" x14ac:dyDescent="0.3"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</row>
    <row r="220" spans="2:73" x14ac:dyDescent="0.3">
      <c r="B220" s="68" t="s">
        <v>36</v>
      </c>
      <c r="E220" s="60" t="s">
        <v>21</v>
      </c>
      <c r="F220" s="68"/>
      <c r="G220" s="68"/>
      <c r="H220" s="68"/>
      <c r="I220" s="66">
        <v>315365.93387610582</v>
      </c>
      <c r="J220" s="68"/>
      <c r="K220" s="66">
        <v>0</v>
      </c>
      <c r="L220" s="66">
        <v>0</v>
      </c>
      <c r="M220" s="66">
        <v>0</v>
      </c>
      <c r="N220" s="66">
        <v>0</v>
      </c>
      <c r="O220" s="66">
        <v>0</v>
      </c>
      <c r="P220" s="66">
        <v>0</v>
      </c>
      <c r="Q220" s="66">
        <v>0</v>
      </c>
      <c r="R220" s="66">
        <v>9246.6922061309506</v>
      </c>
      <c r="S220" s="66">
        <v>15194.186893500639</v>
      </c>
      <c r="T220" s="66">
        <v>15245.84712893854</v>
      </c>
      <c r="U220" s="66">
        <v>15297.683009176933</v>
      </c>
      <c r="V220" s="66">
        <v>15349.695131408136</v>
      </c>
      <c r="W220" s="66">
        <v>15401.884094854924</v>
      </c>
      <c r="X220" s="66">
        <v>15454.250500777431</v>
      </c>
      <c r="Y220" s="66">
        <v>15506.794952480075</v>
      </c>
      <c r="Z220" s="66">
        <v>15559.518055318509</v>
      </c>
      <c r="AA220" s="66">
        <v>15612.420416706596</v>
      </c>
      <c r="AB220" s="66">
        <v>15665.502646123401</v>
      </c>
      <c r="AC220" s="66">
        <v>15718.76535512022</v>
      </c>
      <c r="AD220" s="66">
        <v>15772.20915732763</v>
      </c>
      <c r="AE220" s="66">
        <v>15825.834668462545</v>
      </c>
      <c r="AF220" s="66">
        <v>15879.642506335318</v>
      </c>
      <c r="AG220" s="66">
        <v>15933.633290856858</v>
      </c>
      <c r="AH220" s="66">
        <v>15987.807644045773</v>
      </c>
      <c r="AI220" s="66">
        <v>16042.166190035532</v>
      </c>
      <c r="AJ220" s="66">
        <v>16096.709555081652</v>
      </c>
      <c r="AK220" s="66">
        <v>16151.438367568931</v>
      </c>
      <c r="AL220" s="66">
        <v>8423.2521058552029</v>
      </c>
      <c r="AM220" s="66">
        <v>0</v>
      </c>
      <c r="AN220" s="66">
        <v>0</v>
      </c>
      <c r="AO220" s="66">
        <v>0</v>
      </c>
      <c r="AP220" s="66">
        <v>0</v>
      </c>
      <c r="AQ220" s="66">
        <v>0</v>
      </c>
      <c r="AR220" s="66">
        <v>0</v>
      </c>
      <c r="AS220" s="66">
        <v>0</v>
      </c>
      <c r="AT220" s="66">
        <v>0</v>
      </c>
      <c r="AU220" s="66">
        <v>0</v>
      </c>
      <c r="AV220" s="66">
        <v>0</v>
      </c>
      <c r="AW220" s="66">
        <v>0</v>
      </c>
      <c r="AX220" s="66">
        <v>0</v>
      </c>
      <c r="AY220" s="66">
        <v>0</v>
      </c>
      <c r="AZ220" s="66">
        <v>0</v>
      </c>
      <c r="BA220" s="66">
        <v>0</v>
      </c>
      <c r="BB220" s="66">
        <v>0</v>
      </c>
      <c r="BC220" s="66">
        <v>0</v>
      </c>
      <c r="BD220" s="66">
        <v>0</v>
      </c>
      <c r="BE220" s="66">
        <v>0</v>
      </c>
      <c r="BF220" s="66">
        <v>0</v>
      </c>
      <c r="BG220" s="66">
        <v>0</v>
      </c>
      <c r="BH220" s="66">
        <v>0</v>
      </c>
      <c r="BI220" s="66">
        <v>0</v>
      </c>
      <c r="BJ220" s="66">
        <v>0</v>
      </c>
      <c r="BK220" s="66">
        <v>0</v>
      </c>
      <c r="BL220" s="66">
        <v>0</v>
      </c>
      <c r="BM220" s="66">
        <v>0</v>
      </c>
      <c r="BN220" s="66">
        <v>0</v>
      </c>
      <c r="BO220" s="66">
        <v>0</v>
      </c>
      <c r="BP220" s="66">
        <v>0</v>
      </c>
      <c r="BQ220" s="66">
        <v>0</v>
      </c>
      <c r="BR220" s="66">
        <v>0</v>
      </c>
      <c r="BS220" s="66">
        <v>0</v>
      </c>
      <c r="BU220" s="78">
        <v>0</v>
      </c>
    </row>
    <row r="221" spans="2:73" x14ac:dyDescent="0.3">
      <c r="B221" s="68" t="s">
        <v>36</v>
      </c>
      <c r="E221" s="60" t="s">
        <v>22</v>
      </c>
      <c r="F221" s="67" t="s">
        <v>73</v>
      </c>
      <c r="G221" s="68"/>
      <c r="H221" s="68"/>
      <c r="I221" s="66">
        <v>405438.44351368048</v>
      </c>
      <c r="J221" s="68"/>
      <c r="K221" s="66">
        <v>0</v>
      </c>
      <c r="L221" s="66">
        <v>0</v>
      </c>
      <c r="M221" s="66">
        <v>0</v>
      </c>
      <c r="N221" s="66">
        <v>0</v>
      </c>
      <c r="O221" s="66">
        <v>0</v>
      </c>
      <c r="P221" s="66">
        <v>0</v>
      </c>
      <c r="Q221" s="66">
        <v>0</v>
      </c>
      <c r="R221" s="66">
        <v>0</v>
      </c>
      <c r="S221" s="66">
        <v>0</v>
      </c>
      <c r="T221" s="66">
        <v>0</v>
      </c>
      <c r="U221" s="66">
        <v>0</v>
      </c>
      <c r="V221" s="66">
        <v>0</v>
      </c>
      <c r="W221" s="66">
        <v>0</v>
      </c>
      <c r="X221" s="66">
        <v>0</v>
      </c>
      <c r="Y221" s="66">
        <v>0</v>
      </c>
      <c r="Z221" s="66">
        <v>0</v>
      </c>
      <c r="AA221" s="66">
        <v>0</v>
      </c>
      <c r="AB221" s="66">
        <v>0</v>
      </c>
      <c r="AC221" s="66">
        <v>0</v>
      </c>
      <c r="AD221" s="66">
        <v>0</v>
      </c>
      <c r="AE221" s="66">
        <v>0</v>
      </c>
      <c r="AF221" s="66">
        <v>0</v>
      </c>
      <c r="AG221" s="66">
        <v>0</v>
      </c>
      <c r="AH221" s="66">
        <v>0</v>
      </c>
      <c r="AI221" s="66">
        <v>0</v>
      </c>
      <c r="AJ221" s="66">
        <v>0</v>
      </c>
      <c r="AK221" s="66">
        <v>0</v>
      </c>
      <c r="AL221" s="66">
        <v>11878.716107056061</v>
      </c>
      <c r="AM221" s="66">
        <v>25162.888804479997</v>
      </c>
      <c r="AN221" s="66">
        <v>25636.813841620373</v>
      </c>
      <c r="AO221" s="66">
        <v>26059.791937268164</v>
      </c>
      <c r="AP221" s="66">
        <v>26428.398867999669</v>
      </c>
      <c r="AQ221" s="66">
        <v>26191.654865263023</v>
      </c>
      <c r="AR221" s="66">
        <v>26809.777920083223</v>
      </c>
      <c r="AS221" s="66">
        <v>27506.266406260307</v>
      </c>
      <c r="AT221" s="66">
        <v>28448.788821579714</v>
      </c>
      <c r="AU221" s="66">
        <v>28350.689549781164</v>
      </c>
      <c r="AV221" s="66">
        <v>28622.624735258658</v>
      </c>
      <c r="AW221" s="66">
        <v>29195.077229963834</v>
      </c>
      <c r="AX221" s="66">
        <v>29778.978774563111</v>
      </c>
      <c r="AY221" s="66">
        <v>30374.558350054373</v>
      </c>
      <c r="AZ221" s="66">
        <v>30982.04951705546</v>
      </c>
      <c r="BA221" s="66">
        <v>4011.3677853933436</v>
      </c>
      <c r="BB221" s="66">
        <v>0</v>
      </c>
      <c r="BC221" s="66">
        <v>0</v>
      </c>
      <c r="BD221" s="66">
        <v>0</v>
      </c>
      <c r="BE221" s="66">
        <v>0</v>
      </c>
      <c r="BF221" s="66">
        <v>0</v>
      </c>
      <c r="BG221" s="66">
        <v>0</v>
      </c>
      <c r="BH221" s="66">
        <v>0</v>
      </c>
      <c r="BI221" s="66">
        <v>0</v>
      </c>
      <c r="BJ221" s="66">
        <v>0</v>
      </c>
      <c r="BK221" s="66">
        <v>0</v>
      </c>
      <c r="BL221" s="66">
        <v>0</v>
      </c>
      <c r="BM221" s="66">
        <v>0</v>
      </c>
      <c r="BN221" s="66">
        <v>0</v>
      </c>
      <c r="BO221" s="66">
        <v>0</v>
      </c>
      <c r="BP221" s="66">
        <v>0</v>
      </c>
      <c r="BQ221" s="66">
        <v>0</v>
      </c>
      <c r="BR221" s="66">
        <v>0</v>
      </c>
      <c r="BS221" s="66">
        <v>0</v>
      </c>
      <c r="BU221" s="70">
        <v>0</v>
      </c>
    </row>
    <row r="222" spans="2:73" x14ac:dyDescent="0.3">
      <c r="B222" s="68" t="s">
        <v>36</v>
      </c>
      <c r="E222" s="60" t="s">
        <v>23</v>
      </c>
      <c r="F222" s="67" t="s">
        <v>73</v>
      </c>
      <c r="G222" s="68"/>
      <c r="H222" s="68"/>
      <c r="I222" s="66">
        <v>30170.507879438148</v>
      </c>
      <c r="J222" s="68"/>
      <c r="K222" s="66">
        <v>0</v>
      </c>
      <c r="L222" s="66">
        <v>0</v>
      </c>
      <c r="M222" s="66">
        <v>0</v>
      </c>
      <c r="N222" s="66">
        <v>0</v>
      </c>
      <c r="O222" s="66">
        <v>0</v>
      </c>
      <c r="P222" s="66">
        <v>0</v>
      </c>
      <c r="Q222" s="66">
        <v>0</v>
      </c>
      <c r="R222" s="66">
        <v>403.75301003348005</v>
      </c>
      <c r="S222" s="66">
        <v>693.97235236689789</v>
      </c>
      <c r="T222" s="66">
        <v>717.82154306795758</v>
      </c>
      <c r="U222" s="66">
        <v>732.17797392931675</v>
      </c>
      <c r="V222" s="66">
        <v>736.44901211057118</v>
      </c>
      <c r="W222" s="66">
        <v>730.01804890622543</v>
      </c>
      <c r="X222" s="66">
        <v>723.03526756886163</v>
      </c>
      <c r="Y222" s="66">
        <v>726.48857033933962</v>
      </c>
      <c r="Z222" s="66">
        <v>729.79079111360932</v>
      </c>
      <c r="AA222" s="66">
        <v>721.4824036455467</v>
      </c>
      <c r="AB222" s="66">
        <v>724.23090804038691</v>
      </c>
      <c r="AC222" s="66">
        <v>738.71552620119451</v>
      </c>
      <c r="AD222" s="66">
        <v>753.48983672521854</v>
      </c>
      <c r="AE222" s="66">
        <v>768.55963345972282</v>
      </c>
      <c r="AF222" s="66">
        <v>809.21891729436641</v>
      </c>
      <c r="AG222" s="66">
        <v>825.40329564025376</v>
      </c>
      <c r="AH222" s="66">
        <v>855.06622657732532</v>
      </c>
      <c r="AI222" s="66">
        <v>885.58551343362365</v>
      </c>
      <c r="AJ222" s="66">
        <v>889.61090213104922</v>
      </c>
      <c r="AK222" s="66">
        <v>893.44307217099845</v>
      </c>
      <c r="AL222" s="66">
        <v>888.10195780517631</v>
      </c>
      <c r="AM222" s="66">
        <v>891.48520335872001</v>
      </c>
      <c r="AN222" s="66">
        <v>909.31490742589426</v>
      </c>
      <c r="AO222" s="66">
        <v>927.50120557441232</v>
      </c>
      <c r="AP222" s="66">
        <v>946.05122968590058</v>
      </c>
      <c r="AQ222" s="66">
        <v>955.22505979194557</v>
      </c>
      <c r="AR222" s="66">
        <v>974.32956098778436</v>
      </c>
      <c r="AS222" s="66">
        <v>993.81615220754009</v>
      </c>
      <c r="AT222" s="66">
        <v>1013.6924752516909</v>
      </c>
      <c r="AU222" s="66">
        <v>1033.9663247567248</v>
      </c>
      <c r="AV222" s="66">
        <v>1043.8839609329627</v>
      </c>
      <c r="AW222" s="66">
        <v>1064.7616401516223</v>
      </c>
      <c r="AX222" s="66">
        <v>1086.0568729546546</v>
      </c>
      <c r="AY222" s="66">
        <v>1107.7780104137478</v>
      </c>
      <c r="AZ222" s="66">
        <v>1129.9335706220227</v>
      </c>
      <c r="BA222" s="66">
        <v>146.29694276140432</v>
      </c>
      <c r="BB222" s="66">
        <v>0</v>
      </c>
      <c r="BC222" s="66">
        <v>0</v>
      </c>
      <c r="BD222" s="66">
        <v>0</v>
      </c>
      <c r="BE222" s="66">
        <v>0</v>
      </c>
      <c r="BF222" s="66">
        <v>0</v>
      </c>
      <c r="BG222" s="66">
        <v>0</v>
      </c>
      <c r="BH222" s="66">
        <v>0</v>
      </c>
      <c r="BI222" s="66">
        <v>0</v>
      </c>
      <c r="BJ222" s="66">
        <v>0</v>
      </c>
      <c r="BK222" s="66">
        <v>0</v>
      </c>
      <c r="BL222" s="66">
        <v>0</v>
      </c>
      <c r="BM222" s="66">
        <v>0</v>
      </c>
      <c r="BN222" s="66">
        <v>0</v>
      </c>
      <c r="BO222" s="66">
        <v>0</v>
      </c>
      <c r="BP222" s="66">
        <v>0</v>
      </c>
      <c r="BQ222" s="66">
        <v>0</v>
      </c>
      <c r="BR222" s="66">
        <v>0</v>
      </c>
      <c r="BS222" s="66">
        <v>0</v>
      </c>
      <c r="BU222" s="70">
        <v>0</v>
      </c>
    </row>
    <row r="223" spans="2:73" x14ac:dyDescent="0.3">
      <c r="B223" s="68" t="s">
        <v>36</v>
      </c>
      <c r="E223" s="79" t="s">
        <v>74</v>
      </c>
      <c r="F223" s="80" t="s">
        <v>73</v>
      </c>
      <c r="G223" s="81"/>
      <c r="H223" s="81"/>
      <c r="I223" s="77">
        <v>750974.88526922453</v>
      </c>
      <c r="J223" s="81"/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  <c r="Q223" s="77">
        <v>0</v>
      </c>
      <c r="R223" s="77">
        <v>9650.4452161644294</v>
      </c>
      <c r="S223" s="77">
        <v>15888.159245867535</v>
      </c>
      <c r="T223" s="77">
        <v>15963.668672006497</v>
      </c>
      <c r="U223" s="77">
        <v>16029.860983106249</v>
      </c>
      <c r="V223" s="77">
        <v>16086.144143518708</v>
      </c>
      <c r="W223" s="77">
        <v>16131.902143761148</v>
      </c>
      <c r="X223" s="77">
        <v>16177.285768346293</v>
      </c>
      <c r="Y223" s="77">
        <v>16233.283522819414</v>
      </c>
      <c r="Z223" s="77">
        <v>16289.308846432119</v>
      </c>
      <c r="AA223" s="77">
        <v>16333.902820352145</v>
      </c>
      <c r="AB223" s="77">
        <v>16389.733554163788</v>
      </c>
      <c r="AC223" s="77">
        <v>16457.480881321415</v>
      </c>
      <c r="AD223" s="77">
        <v>16525.698994052851</v>
      </c>
      <c r="AE223" s="77">
        <v>16594.394301922268</v>
      </c>
      <c r="AF223" s="77">
        <v>16688.861423629685</v>
      </c>
      <c r="AG223" s="77">
        <v>16759.036586497114</v>
      </c>
      <c r="AH223" s="77">
        <v>16842.873870623102</v>
      </c>
      <c r="AI223" s="77">
        <v>16927.751703469155</v>
      </c>
      <c r="AJ223" s="77">
        <v>16986.3204572127</v>
      </c>
      <c r="AK223" s="77">
        <v>17044.881439739929</v>
      </c>
      <c r="AL223" s="77">
        <v>21190.070170716441</v>
      </c>
      <c r="AM223" s="77">
        <v>26054.37400783872</v>
      </c>
      <c r="AN223" s="77">
        <v>26546.128749046271</v>
      </c>
      <c r="AO223" s="77">
        <v>26987.293142842576</v>
      </c>
      <c r="AP223" s="77">
        <v>27374.450097685571</v>
      </c>
      <c r="AQ223" s="77">
        <v>27146.879925054967</v>
      </c>
      <c r="AR223" s="77">
        <v>27784.107481071005</v>
      </c>
      <c r="AS223" s="77">
        <v>28500.082558467846</v>
      </c>
      <c r="AT223" s="77">
        <v>29462.481296831407</v>
      </c>
      <c r="AU223" s="77">
        <v>29384.655874537886</v>
      </c>
      <c r="AV223" s="77">
        <v>29666.50869619162</v>
      </c>
      <c r="AW223" s="77">
        <v>30259.838870115454</v>
      </c>
      <c r="AX223" s="77">
        <v>30865.035647517765</v>
      </c>
      <c r="AY223" s="77">
        <v>31482.336360468122</v>
      </c>
      <c r="AZ223" s="77">
        <v>32111.983087677487</v>
      </c>
      <c r="BA223" s="77">
        <v>4157.6647281547475</v>
      </c>
      <c r="BB223" s="77">
        <v>0</v>
      </c>
      <c r="BC223" s="77">
        <v>0</v>
      </c>
      <c r="BD223" s="77">
        <v>0</v>
      </c>
      <c r="BE223" s="77">
        <v>0</v>
      </c>
      <c r="BF223" s="77">
        <v>0</v>
      </c>
      <c r="BG223" s="77">
        <v>0</v>
      </c>
      <c r="BH223" s="77">
        <v>0</v>
      </c>
      <c r="BI223" s="77">
        <v>0</v>
      </c>
      <c r="BJ223" s="77">
        <v>0</v>
      </c>
      <c r="BK223" s="77">
        <v>0</v>
      </c>
      <c r="BL223" s="77">
        <v>0</v>
      </c>
      <c r="BM223" s="77">
        <v>0</v>
      </c>
      <c r="BN223" s="77">
        <v>0</v>
      </c>
      <c r="BO223" s="77">
        <v>0</v>
      </c>
      <c r="BP223" s="77">
        <v>0</v>
      </c>
      <c r="BQ223" s="77">
        <v>0</v>
      </c>
      <c r="BR223" s="77">
        <v>0</v>
      </c>
      <c r="BS223" s="77">
        <v>0</v>
      </c>
      <c r="BU223" s="82">
        <v>0</v>
      </c>
    </row>
    <row r="224" spans="2:73" x14ac:dyDescent="0.3">
      <c r="B224" s="68" t="s">
        <v>36</v>
      </c>
      <c r="E224" s="61" t="s">
        <v>24</v>
      </c>
      <c r="F224" s="67" t="s">
        <v>73</v>
      </c>
      <c r="G224" s="68"/>
      <c r="H224" s="68"/>
      <c r="I224" s="66">
        <v>0</v>
      </c>
      <c r="J224" s="68"/>
      <c r="K224" s="66">
        <v>0</v>
      </c>
      <c r="L224" s="66">
        <v>0</v>
      </c>
      <c r="M224" s="66">
        <v>0</v>
      </c>
      <c r="N224" s="66">
        <v>0</v>
      </c>
      <c r="O224" s="66">
        <v>0</v>
      </c>
      <c r="P224" s="66">
        <v>0</v>
      </c>
      <c r="Q224" s="66">
        <v>0</v>
      </c>
      <c r="R224" s="66">
        <v>0</v>
      </c>
      <c r="S224" s="66">
        <v>0</v>
      </c>
      <c r="T224" s="66">
        <v>0</v>
      </c>
      <c r="U224" s="66">
        <v>0</v>
      </c>
      <c r="V224" s="66">
        <v>0</v>
      </c>
      <c r="W224" s="66">
        <v>0</v>
      </c>
      <c r="X224" s="66">
        <v>0</v>
      </c>
      <c r="Y224" s="66">
        <v>0</v>
      </c>
      <c r="Z224" s="66">
        <v>0</v>
      </c>
      <c r="AA224" s="66">
        <v>0</v>
      </c>
      <c r="AB224" s="66">
        <v>0</v>
      </c>
      <c r="AC224" s="66">
        <v>0</v>
      </c>
      <c r="AD224" s="66">
        <v>0</v>
      </c>
      <c r="AE224" s="66">
        <v>0</v>
      </c>
      <c r="AF224" s="66">
        <v>0</v>
      </c>
      <c r="AG224" s="66">
        <v>0</v>
      </c>
      <c r="AH224" s="66">
        <v>0</v>
      </c>
      <c r="AI224" s="66">
        <v>0</v>
      </c>
      <c r="AJ224" s="66">
        <v>0</v>
      </c>
      <c r="AK224" s="66">
        <v>0</v>
      </c>
      <c r="AL224" s="66">
        <v>0</v>
      </c>
      <c r="AM224" s="66">
        <v>0</v>
      </c>
      <c r="AN224" s="66">
        <v>0</v>
      </c>
      <c r="AO224" s="66">
        <v>0</v>
      </c>
      <c r="AP224" s="66">
        <v>0</v>
      </c>
      <c r="AQ224" s="66">
        <v>0</v>
      </c>
      <c r="AR224" s="66">
        <v>0</v>
      </c>
      <c r="AS224" s="66">
        <v>0</v>
      </c>
      <c r="AT224" s="66">
        <v>0</v>
      </c>
      <c r="AU224" s="66">
        <v>0</v>
      </c>
      <c r="AV224" s="66">
        <v>0</v>
      </c>
      <c r="AW224" s="66">
        <v>0</v>
      </c>
      <c r="AX224" s="66">
        <v>0</v>
      </c>
      <c r="AY224" s="66">
        <v>0</v>
      </c>
      <c r="AZ224" s="66">
        <v>0</v>
      </c>
      <c r="BA224" s="66">
        <v>0</v>
      </c>
      <c r="BB224" s="66">
        <v>0</v>
      </c>
      <c r="BC224" s="66">
        <v>0</v>
      </c>
      <c r="BD224" s="66">
        <v>0</v>
      </c>
      <c r="BE224" s="66">
        <v>0</v>
      </c>
      <c r="BF224" s="66">
        <v>0</v>
      </c>
      <c r="BG224" s="66">
        <v>0</v>
      </c>
      <c r="BH224" s="66">
        <v>0</v>
      </c>
      <c r="BI224" s="66">
        <v>0</v>
      </c>
      <c r="BJ224" s="66">
        <v>0</v>
      </c>
      <c r="BK224" s="66">
        <v>0</v>
      </c>
      <c r="BL224" s="66">
        <v>0</v>
      </c>
      <c r="BM224" s="66">
        <v>0</v>
      </c>
      <c r="BN224" s="66">
        <v>0</v>
      </c>
      <c r="BO224" s="66">
        <v>0</v>
      </c>
      <c r="BP224" s="66">
        <v>0</v>
      </c>
      <c r="BQ224" s="66">
        <v>0</v>
      </c>
      <c r="BR224" s="66">
        <v>0</v>
      </c>
      <c r="BS224" s="66">
        <v>0</v>
      </c>
      <c r="BU224" s="83">
        <v>0</v>
      </c>
    </row>
    <row r="225" spans="2:73" x14ac:dyDescent="0.3">
      <c r="B225" s="68" t="s">
        <v>36</v>
      </c>
      <c r="E225" s="61" t="s">
        <v>25</v>
      </c>
      <c r="F225" s="67" t="s">
        <v>73</v>
      </c>
      <c r="G225" s="68"/>
      <c r="H225" s="68"/>
      <c r="I225" s="66">
        <v>-24448.523137640248</v>
      </c>
      <c r="J225" s="68"/>
      <c r="K225" s="66">
        <v>0</v>
      </c>
      <c r="L225" s="66">
        <v>0</v>
      </c>
      <c r="M225" s="66">
        <v>0</v>
      </c>
      <c r="N225" s="66">
        <v>-0.49285833333333329</v>
      </c>
      <c r="O225" s="66">
        <v>-180.38614999999999</v>
      </c>
      <c r="P225" s="66">
        <v>-179.89329166666664</v>
      </c>
      <c r="Q225" s="66">
        <v>-179.89329166666664</v>
      </c>
      <c r="R225" s="66">
        <v>-379.63341758937435</v>
      </c>
      <c r="S225" s="66">
        <v>-549.53981025430744</v>
      </c>
      <c r="T225" s="66">
        <v>-550.83131614025501</v>
      </c>
      <c r="U225" s="66">
        <v>-552.1272131462149</v>
      </c>
      <c r="V225" s="66">
        <v>-553.42751620199499</v>
      </c>
      <c r="W225" s="66">
        <v>-554.73224028816458</v>
      </c>
      <c r="X225" s="66">
        <v>-556.04140043622738</v>
      </c>
      <c r="Y225" s="66">
        <v>-557.35501172879344</v>
      </c>
      <c r="Z225" s="66">
        <v>-558.67308929975434</v>
      </c>
      <c r="AA225" s="66">
        <v>-559.99564833445652</v>
      </c>
      <c r="AB225" s="66">
        <v>-561.32270406987652</v>
      </c>
      <c r="AC225" s="66">
        <v>-562.65427179479707</v>
      </c>
      <c r="AD225" s="66">
        <v>-563.99036684998237</v>
      </c>
      <c r="AE225" s="66">
        <v>-565.33100462835523</v>
      </c>
      <c r="AF225" s="66">
        <v>-566.67620057517445</v>
      </c>
      <c r="AG225" s="66">
        <v>-568.02597018821302</v>
      </c>
      <c r="AH225" s="66">
        <v>-569.38032901793599</v>
      </c>
      <c r="AI225" s="66">
        <v>-570.73929266767982</v>
      </c>
      <c r="AJ225" s="66">
        <v>-572.10287679383282</v>
      </c>
      <c r="AK225" s="66">
        <v>-573.47109710601489</v>
      </c>
      <c r="AL225" s="66">
        <v>-675.53749186040523</v>
      </c>
      <c r="AM225" s="66">
        <v>-797.06050664962368</v>
      </c>
      <c r="AN225" s="66">
        <v>-808.90863257813305</v>
      </c>
      <c r="AO225" s="66">
        <v>-819.48308496932782</v>
      </c>
      <c r="AP225" s="66">
        <v>-828.69825823761539</v>
      </c>
      <c r="AQ225" s="66">
        <v>-821.08280679003133</v>
      </c>
      <c r="AR225" s="66">
        <v>-836.53588316053629</v>
      </c>
      <c r="AS225" s="66">
        <v>-853.94809531496344</v>
      </c>
      <c r="AT225" s="66">
        <v>-877.51115569794865</v>
      </c>
      <c r="AU225" s="66">
        <v>-875.05867390298476</v>
      </c>
      <c r="AV225" s="66">
        <v>-880.16020216075424</v>
      </c>
      <c r="AW225" s="66">
        <v>-894.47151452838364</v>
      </c>
      <c r="AX225" s="66">
        <v>-909.06905314336564</v>
      </c>
      <c r="AY225" s="66">
        <v>-923.95854253064704</v>
      </c>
      <c r="AZ225" s="66">
        <v>-939.14582170567428</v>
      </c>
      <c r="BA225" s="66">
        <v>-121.17704563177395</v>
      </c>
      <c r="BB225" s="66">
        <v>0</v>
      </c>
      <c r="BC225" s="66">
        <v>0</v>
      </c>
      <c r="BD225" s="66">
        <v>0</v>
      </c>
      <c r="BE225" s="66">
        <v>0</v>
      </c>
      <c r="BF225" s="66">
        <v>0</v>
      </c>
      <c r="BG225" s="66">
        <v>0</v>
      </c>
      <c r="BH225" s="66">
        <v>0</v>
      </c>
      <c r="BI225" s="66">
        <v>0</v>
      </c>
      <c r="BJ225" s="66">
        <v>0</v>
      </c>
      <c r="BK225" s="66">
        <v>0</v>
      </c>
      <c r="BL225" s="66">
        <v>0</v>
      </c>
      <c r="BM225" s="66">
        <v>0</v>
      </c>
      <c r="BN225" s="66">
        <v>0</v>
      </c>
      <c r="BO225" s="66">
        <v>0</v>
      </c>
      <c r="BP225" s="66">
        <v>0</v>
      </c>
      <c r="BQ225" s="66">
        <v>0</v>
      </c>
      <c r="BR225" s="66">
        <v>0</v>
      </c>
      <c r="BS225" s="66">
        <v>0</v>
      </c>
      <c r="BU225" s="70">
        <v>0</v>
      </c>
    </row>
    <row r="226" spans="2:73" ht="14.5" thickBot="1" x14ac:dyDescent="0.35">
      <c r="E226" s="71" t="s">
        <v>36</v>
      </c>
      <c r="F226" s="84" t="s">
        <v>73</v>
      </c>
      <c r="G226" s="85"/>
      <c r="H226" s="85"/>
      <c r="I226" s="72">
        <v>726526.3621315842</v>
      </c>
      <c r="J226" s="85"/>
      <c r="K226" s="72">
        <v>0</v>
      </c>
      <c r="L226" s="72">
        <v>0</v>
      </c>
      <c r="M226" s="72">
        <v>0</v>
      </c>
      <c r="N226" s="72">
        <v>-0.49285833333333329</v>
      </c>
      <c r="O226" s="72">
        <v>-180.38614999999999</v>
      </c>
      <c r="P226" s="72">
        <v>-179.89329166666664</v>
      </c>
      <c r="Q226" s="72">
        <v>-179.89329166666664</v>
      </c>
      <c r="R226" s="72">
        <v>9270.8117985750559</v>
      </c>
      <c r="S226" s="72">
        <v>15338.619435613227</v>
      </c>
      <c r="T226" s="72">
        <v>15412.837355866242</v>
      </c>
      <c r="U226" s="72">
        <v>15477.733769960034</v>
      </c>
      <c r="V226" s="72">
        <v>15532.716627316713</v>
      </c>
      <c r="W226" s="72">
        <v>15577.169903472985</v>
      </c>
      <c r="X226" s="72">
        <v>15621.244367910065</v>
      </c>
      <c r="Y226" s="72">
        <v>15675.92851109062</v>
      </c>
      <c r="Z226" s="72">
        <v>15730.635757132364</v>
      </c>
      <c r="AA226" s="72">
        <v>15773.907172017687</v>
      </c>
      <c r="AB226" s="72">
        <v>15828.410850093911</v>
      </c>
      <c r="AC226" s="72">
        <v>15894.826609526619</v>
      </c>
      <c r="AD226" s="72">
        <v>15961.708627202868</v>
      </c>
      <c r="AE226" s="72">
        <v>16029.063297293911</v>
      </c>
      <c r="AF226" s="72">
        <v>16122.185223054512</v>
      </c>
      <c r="AG226" s="72">
        <v>16191.0106163089</v>
      </c>
      <c r="AH226" s="72">
        <v>16273.493541605163</v>
      </c>
      <c r="AI226" s="72">
        <v>16357.012410801477</v>
      </c>
      <c r="AJ226" s="72">
        <v>16414.21758041887</v>
      </c>
      <c r="AK226" s="72">
        <v>16471.410342633913</v>
      </c>
      <c r="AL226" s="72">
        <v>20514.532678856034</v>
      </c>
      <c r="AM226" s="72">
        <v>25257.313501189095</v>
      </c>
      <c r="AN226" s="72">
        <v>25737.220116468136</v>
      </c>
      <c r="AO226" s="72">
        <v>26167.810057873248</v>
      </c>
      <c r="AP226" s="72">
        <v>26545.751839447956</v>
      </c>
      <c r="AQ226" s="72">
        <v>26325.797118264934</v>
      </c>
      <c r="AR226" s="72">
        <v>26947.571597910472</v>
      </c>
      <c r="AS226" s="72">
        <v>27646.134463152885</v>
      </c>
      <c r="AT226" s="72">
        <v>28584.970141133457</v>
      </c>
      <c r="AU226" s="72">
        <v>28509.597200634904</v>
      </c>
      <c r="AV226" s="72">
        <v>28786.348494030866</v>
      </c>
      <c r="AW226" s="72">
        <v>29365.36735558707</v>
      </c>
      <c r="AX226" s="72">
        <v>29955.966594374397</v>
      </c>
      <c r="AY226" s="72">
        <v>30558.377817937475</v>
      </c>
      <c r="AZ226" s="72">
        <v>31172.837265971808</v>
      </c>
      <c r="BA226" s="72">
        <v>4036.4876825229735</v>
      </c>
      <c r="BB226" s="72">
        <v>0</v>
      </c>
      <c r="BC226" s="72">
        <v>0</v>
      </c>
      <c r="BD226" s="72">
        <v>0</v>
      </c>
      <c r="BE226" s="72">
        <v>0</v>
      </c>
      <c r="BF226" s="72">
        <v>0</v>
      </c>
      <c r="BG226" s="72">
        <v>0</v>
      </c>
      <c r="BH226" s="72">
        <v>0</v>
      </c>
      <c r="BI226" s="72">
        <v>0</v>
      </c>
      <c r="BJ226" s="72">
        <v>0</v>
      </c>
      <c r="BK226" s="72">
        <v>0</v>
      </c>
      <c r="BL226" s="72">
        <v>0</v>
      </c>
      <c r="BM226" s="72">
        <v>0</v>
      </c>
      <c r="BN226" s="72">
        <v>0</v>
      </c>
      <c r="BO226" s="72">
        <v>0</v>
      </c>
      <c r="BP226" s="72">
        <v>0</v>
      </c>
      <c r="BQ226" s="72">
        <v>0</v>
      </c>
      <c r="BR226" s="72">
        <v>0</v>
      </c>
      <c r="BS226" s="72">
        <v>0</v>
      </c>
      <c r="BU226" s="86">
        <v>0</v>
      </c>
    </row>
    <row r="227" spans="2:73" ht="14.5" thickTop="1" x14ac:dyDescent="0.3"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</row>
    <row r="228" spans="2:73" x14ac:dyDescent="0.3">
      <c r="B228" s="68" t="s">
        <v>37</v>
      </c>
      <c r="E228" s="60" t="s">
        <v>21</v>
      </c>
      <c r="F228" s="68"/>
      <c r="G228" s="68"/>
      <c r="H228" s="68"/>
      <c r="I228" s="66">
        <v>235517.04923632334</v>
      </c>
      <c r="J228" s="68"/>
      <c r="K228" s="66">
        <v>0</v>
      </c>
      <c r="L228" s="66">
        <v>0</v>
      </c>
      <c r="M228" s="66">
        <v>0</v>
      </c>
      <c r="N228" s="66">
        <v>0</v>
      </c>
      <c r="O228" s="66">
        <v>0</v>
      </c>
      <c r="P228" s="66">
        <v>0</v>
      </c>
      <c r="Q228" s="66">
        <v>0</v>
      </c>
      <c r="R228" s="66">
        <v>2387.7038446969109</v>
      </c>
      <c r="S228" s="66">
        <v>11287.203858842478</v>
      </c>
      <c r="T228" s="66">
        <v>11325.580351962544</v>
      </c>
      <c r="U228" s="66">
        <v>11364.087325159217</v>
      </c>
      <c r="V228" s="66">
        <v>11402.725222064761</v>
      </c>
      <c r="W228" s="66">
        <v>11441.49448781978</v>
      </c>
      <c r="X228" s="66">
        <v>11480.39556907837</v>
      </c>
      <c r="Y228" s="66">
        <v>11519.428914013239</v>
      </c>
      <c r="Z228" s="66">
        <v>11558.594972320883</v>
      </c>
      <c r="AA228" s="66">
        <v>11597.894195226776</v>
      </c>
      <c r="AB228" s="66">
        <v>11637.327035490547</v>
      </c>
      <c r="AC228" s="66">
        <v>11676.893947411216</v>
      </c>
      <c r="AD228" s="66">
        <v>11716.595386832416</v>
      </c>
      <c r="AE228" s="66">
        <v>11756.431811147646</v>
      </c>
      <c r="AF228" s="66">
        <v>11796.403679305547</v>
      </c>
      <c r="AG228" s="66">
        <v>11836.51145181519</v>
      </c>
      <c r="AH228" s="66">
        <v>11876.75559075136</v>
      </c>
      <c r="AI228" s="66">
        <v>11917.136559759918</v>
      </c>
      <c r="AJ228" s="66">
        <v>11957.654824063102</v>
      </c>
      <c r="AK228" s="66">
        <v>11998.310850464917</v>
      </c>
      <c r="AL228" s="66">
        <v>11981.919358096555</v>
      </c>
      <c r="AM228" s="66">
        <v>0</v>
      </c>
      <c r="AN228" s="66">
        <v>0</v>
      </c>
      <c r="AO228" s="66">
        <v>0</v>
      </c>
      <c r="AP228" s="66">
        <v>0</v>
      </c>
      <c r="AQ228" s="66">
        <v>0</v>
      </c>
      <c r="AR228" s="66">
        <v>0</v>
      </c>
      <c r="AS228" s="66">
        <v>0</v>
      </c>
      <c r="AT228" s="66">
        <v>0</v>
      </c>
      <c r="AU228" s="66">
        <v>0</v>
      </c>
      <c r="AV228" s="66">
        <v>0</v>
      </c>
      <c r="AW228" s="66">
        <v>0</v>
      </c>
      <c r="AX228" s="66">
        <v>0</v>
      </c>
      <c r="AY228" s="66">
        <v>0</v>
      </c>
      <c r="AZ228" s="66">
        <v>0</v>
      </c>
      <c r="BA228" s="66">
        <v>0</v>
      </c>
      <c r="BB228" s="66">
        <v>0</v>
      </c>
      <c r="BC228" s="66">
        <v>0</v>
      </c>
      <c r="BD228" s="66">
        <v>0</v>
      </c>
      <c r="BE228" s="66">
        <v>0</v>
      </c>
      <c r="BF228" s="66">
        <v>0</v>
      </c>
      <c r="BG228" s="66">
        <v>0</v>
      </c>
      <c r="BH228" s="66">
        <v>0</v>
      </c>
      <c r="BI228" s="66">
        <v>0</v>
      </c>
      <c r="BJ228" s="66">
        <v>0</v>
      </c>
      <c r="BK228" s="66">
        <v>0</v>
      </c>
      <c r="BL228" s="66">
        <v>0</v>
      </c>
      <c r="BM228" s="66">
        <v>0</v>
      </c>
      <c r="BN228" s="66">
        <v>0</v>
      </c>
      <c r="BO228" s="66">
        <v>0</v>
      </c>
      <c r="BP228" s="66">
        <v>0</v>
      </c>
      <c r="BQ228" s="66">
        <v>0</v>
      </c>
      <c r="BR228" s="66">
        <v>0</v>
      </c>
      <c r="BS228" s="66">
        <v>0</v>
      </c>
      <c r="BU228" s="78">
        <v>0</v>
      </c>
    </row>
    <row r="229" spans="2:73" x14ac:dyDescent="0.3">
      <c r="B229" s="68" t="s">
        <v>37</v>
      </c>
      <c r="E229" s="60" t="s">
        <v>22</v>
      </c>
      <c r="F229" s="67" t="s">
        <v>73</v>
      </c>
      <c r="G229" s="68"/>
      <c r="H229" s="68"/>
      <c r="I229" s="66">
        <v>299492.74316712038</v>
      </c>
      <c r="J229" s="68"/>
      <c r="K229" s="66">
        <v>0</v>
      </c>
      <c r="L229" s="66">
        <v>0</v>
      </c>
      <c r="M229" s="66">
        <v>0</v>
      </c>
      <c r="N229" s="66">
        <v>0</v>
      </c>
      <c r="O229" s="66">
        <v>0</v>
      </c>
      <c r="P229" s="66">
        <v>0</v>
      </c>
      <c r="Q229" s="66">
        <v>0</v>
      </c>
      <c r="R229" s="66">
        <v>0</v>
      </c>
      <c r="S229" s="66">
        <v>0</v>
      </c>
      <c r="T229" s="66">
        <v>0</v>
      </c>
      <c r="U229" s="66">
        <v>0</v>
      </c>
      <c r="V229" s="66">
        <v>0</v>
      </c>
      <c r="W229" s="66">
        <v>0</v>
      </c>
      <c r="X229" s="66">
        <v>0</v>
      </c>
      <c r="Y229" s="66">
        <v>0</v>
      </c>
      <c r="Z229" s="66">
        <v>0</v>
      </c>
      <c r="AA229" s="66">
        <v>0</v>
      </c>
      <c r="AB229" s="66">
        <v>0</v>
      </c>
      <c r="AC229" s="66">
        <v>0</v>
      </c>
      <c r="AD229" s="66">
        <v>0</v>
      </c>
      <c r="AE229" s="66">
        <v>0</v>
      </c>
      <c r="AF229" s="66">
        <v>0</v>
      </c>
      <c r="AG229" s="66">
        <v>0</v>
      </c>
      <c r="AH229" s="66">
        <v>0</v>
      </c>
      <c r="AI229" s="66">
        <v>0</v>
      </c>
      <c r="AJ229" s="66">
        <v>0</v>
      </c>
      <c r="AK229" s="66">
        <v>0</v>
      </c>
      <c r="AL229" s="66">
        <v>0</v>
      </c>
      <c r="AM229" s="66">
        <v>18467.025747390238</v>
      </c>
      <c r="AN229" s="66">
        <v>18814.838986609662</v>
      </c>
      <c r="AO229" s="66">
        <v>19125.262302612991</v>
      </c>
      <c r="AP229" s="66">
        <v>19395.782660326182</v>
      </c>
      <c r="AQ229" s="66">
        <v>19325.01160437736</v>
      </c>
      <c r="AR229" s="66">
        <v>19675.676468587517</v>
      </c>
      <c r="AS229" s="66">
        <v>20186.82886078435</v>
      </c>
      <c r="AT229" s="66">
        <v>20878.545374195844</v>
      </c>
      <c r="AU229" s="66">
        <v>20806.550390146891</v>
      </c>
      <c r="AV229" s="66">
        <v>21119.81636056181</v>
      </c>
      <c r="AW229" s="66">
        <v>21426.245892991392</v>
      </c>
      <c r="AX229" s="66">
        <v>21854.770810851223</v>
      </c>
      <c r="AY229" s="66">
        <v>22291.866227068247</v>
      </c>
      <c r="AZ229" s="66">
        <v>22737.703551609615</v>
      </c>
      <c r="BA229" s="66">
        <v>13386.817929007069</v>
      </c>
      <c r="BB229" s="66">
        <v>0</v>
      </c>
      <c r="BC229" s="66">
        <v>0</v>
      </c>
      <c r="BD229" s="66">
        <v>0</v>
      </c>
      <c r="BE229" s="66">
        <v>0</v>
      </c>
      <c r="BF229" s="66">
        <v>0</v>
      </c>
      <c r="BG229" s="66">
        <v>0</v>
      </c>
      <c r="BH229" s="66">
        <v>0</v>
      </c>
      <c r="BI229" s="66">
        <v>0</v>
      </c>
      <c r="BJ229" s="66">
        <v>0</v>
      </c>
      <c r="BK229" s="66">
        <v>0</v>
      </c>
      <c r="BL229" s="66">
        <v>0</v>
      </c>
      <c r="BM229" s="66">
        <v>0</v>
      </c>
      <c r="BN229" s="66">
        <v>0</v>
      </c>
      <c r="BO229" s="66">
        <v>0</v>
      </c>
      <c r="BP229" s="66">
        <v>0</v>
      </c>
      <c r="BQ229" s="66">
        <v>0</v>
      </c>
      <c r="BR229" s="66">
        <v>0</v>
      </c>
      <c r="BS229" s="66">
        <v>0</v>
      </c>
      <c r="BU229" s="70">
        <v>0</v>
      </c>
    </row>
    <row r="230" spans="2:73" x14ac:dyDescent="0.3">
      <c r="B230" s="68" t="s">
        <v>37</v>
      </c>
      <c r="E230" s="60" t="s">
        <v>23</v>
      </c>
      <c r="F230" s="67" t="s">
        <v>73</v>
      </c>
      <c r="G230" s="68"/>
      <c r="H230" s="68"/>
      <c r="I230" s="66">
        <v>22341.01604721522</v>
      </c>
      <c r="J230" s="68"/>
      <c r="K230" s="66">
        <v>0</v>
      </c>
      <c r="L230" s="66">
        <v>0</v>
      </c>
      <c r="M230" s="66">
        <v>0</v>
      </c>
      <c r="N230" s="66">
        <v>0</v>
      </c>
      <c r="O230" s="66">
        <v>0</v>
      </c>
      <c r="P230" s="66">
        <v>0</v>
      </c>
      <c r="Q230" s="66">
        <v>0</v>
      </c>
      <c r="R230" s="66">
        <v>103.00003721863465</v>
      </c>
      <c r="S230" s="66">
        <v>509.30580342805433</v>
      </c>
      <c r="T230" s="66">
        <v>526.80870709515932</v>
      </c>
      <c r="U230" s="66">
        <v>537.34488123706251</v>
      </c>
      <c r="V230" s="66">
        <v>540.47939304427882</v>
      </c>
      <c r="W230" s="66">
        <v>535.7597138374133</v>
      </c>
      <c r="X230" s="66">
        <v>530.63505570505549</v>
      </c>
      <c r="Y230" s="66">
        <v>533.16943209051237</v>
      </c>
      <c r="Z230" s="66">
        <v>535.5929295091056</v>
      </c>
      <c r="AA230" s="66">
        <v>529.49541000392503</v>
      </c>
      <c r="AB230" s="66">
        <v>531.51253537536854</v>
      </c>
      <c r="AC230" s="66">
        <v>542.14278608287589</v>
      </c>
      <c r="AD230" s="66">
        <v>552.98564180453354</v>
      </c>
      <c r="AE230" s="66">
        <v>564.04535464062405</v>
      </c>
      <c r="AF230" s="66">
        <v>593.88517340225724</v>
      </c>
      <c r="AG230" s="66">
        <v>605.76287687030253</v>
      </c>
      <c r="AH230" s="66">
        <v>627.53248025782887</v>
      </c>
      <c r="AI230" s="66">
        <v>649.93056263010828</v>
      </c>
      <c r="AJ230" s="66">
        <v>652.88479246024508</v>
      </c>
      <c r="AK230" s="66">
        <v>655.69721925853537</v>
      </c>
      <c r="AL230" s="66">
        <v>655.23377451301735</v>
      </c>
      <c r="AM230" s="66">
        <v>654.26034076468284</v>
      </c>
      <c r="AN230" s="66">
        <v>667.34554757997648</v>
      </c>
      <c r="AO230" s="66">
        <v>680.69245853157611</v>
      </c>
      <c r="AP230" s="66">
        <v>694.30630770220762</v>
      </c>
      <c r="AQ230" s="66">
        <v>704.79454086552732</v>
      </c>
      <c r="AR230" s="66">
        <v>715.059754426979</v>
      </c>
      <c r="AS230" s="66">
        <v>729.36094951551854</v>
      </c>
      <c r="AT230" s="66">
        <v>743.9481685058289</v>
      </c>
      <c r="AU230" s="66">
        <v>758.82713187594561</v>
      </c>
      <c r="AV230" s="66">
        <v>770.2521260910778</v>
      </c>
      <c r="AW230" s="66">
        <v>781.42779139145091</v>
      </c>
      <c r="AX230" s="66">
        <v>797.05634721928004</v>
      </c>
      <c r="AY230" s="66">
        <v>812.99747416366563</v>
      </c>
      <c r="AZ230" s="66">
        <v>829.25742364693883</v>
      </c>
      <c r="BA230" s="66">
        <v>488.22512446966965</v>
      </c>
      <c r="BB230" s="66">
        <v>0</v>
      </c>
      <c r="BC230" s="66">
        <v>0</v>
      </c>
      <c r="BD230" s="66">
        <v>0</v>
      </c>
      <c r="BE230" s="66">
        <v>0</v>
      </c>
      <c r="BF230" s="66">
        <v>0</v>
      </c>
      <c r="BG230" s="66">
        <v>0</v>
      </c>
      <c r="BH230" s="66">
        <v>0</v>
      </c>
      <c r="BI230" s="66">
        <v>0</v>
      </c>
      <c r="BJ230" s="66">
        <v>0</v>
      </c>
      <c r="BK230" s="66">
        <v>0</v>
      </c>
      <c r="BL230" s="66">
        <v>0</v>
      </c>
      <c r="BM230" s="66">
        <v>0</v>
      </c>
      <c r="BN230" s="66">
        <v>0</v>
      </c>
      <c r="BO230" s="66">
        <v>0</v>
      </c>
      <c r="BP230" s="66">
        <v>0</v>
      </c>
      <c r="BQ230" s="66">
        <v>0</v>
      </c>
      <c r="BR230" s="66">
        <v>0</v>
      </c>
      <c r="BS230" s="66">
        <v>0</v>
      </c>
      <c r="BU230" s="70">
        <v>0</v>
      </c>
    </row>
    <row r="231" spans="2:73" x14ac:dyDescent="0.3">
      <c r="B231" s="68" t="s">
        <v>37</v>
      </c>
      <c r="E231" s="79" t="s">
        <v>74</v>
      </c>
      <c r="F231" s="80" t="s">
        <v>73</v>
      </c>
      <c r="G231" s="81"/>
      <c r="H231" s="81"/>
      <c r="I231" s="77">
        <v>557350.80845065904</v>
      </c>
      <c r="J231" s="81"/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  <c r="Q231" s="77">
        <v>0</v>
      </c>
      <c r="R231" s="77">
        <v>2490.7038819155455</v>
      </c>
      <c r="S231" s="77">
        <v>11796.509662270531</v>
      </c>
      <c r="T231" s="77">
        <v>11852.389059057703</v>
      </c>
      <c r="U231" s="77">
        <v>11901.432206396279</v>
      </c>
      <c r="V231" s="77">
        <v>11943.20461510904</v>
      </c>
      <c r="W231" s="77">
        <v>11977.254201657193</v>
      </c>
      <c r="X231" s="77">
        <v>12011.030624783423</v>
      </c>
      <c r="Y231" s="77">
        <v>12052.59834610375</v>
      </c>
      <c r="Z231" s="77">
        <v>12094.187901829988</v>
      </c>
      <c r="AA231" s="77">
        <v>12127.389605230703</v>
      </c>
      <c r="AB231" s="77">
        <v>12168.839570865915</v>
      </c>
      <c r="AC231" s="77">
        <v>12219.036733494091</v>
      </c>
      <c r="AD231" s="77">
        <v>12269.581028636949</v>
      </c>
      <c r="AE231" s="77">
        <v>12320.47716578827</v>
      </c>
      <c r="AF231" s="77">
        <v>12390.288852707805</v>
      </c>
      <c r="AG231" s="77">
        <v>12442.274328685491</v>
      </c>
      <c r="AH231" s="77">
        <v>12504.288071009189</v>
      </c>
      <c r="AI231" s="77">
        <v>12567.067122390024</v>
      </c>
      <c r="AJ231" s="77">
        <v>12610.539616523347</v>
      </c>
      <c r="AK231" s="77">
        <v>12654.008069723452</v>
      </c>
      <c r="AL231" s="77">
        <v>12637.153132609572</v>
      </c>
      <c r="AM231" s="77">
        <v>19121.28608815492</v>
      </c>
      <c r="AN231" s="77">
        <v>19482.184534189641</v>
      </c>
      <c r="AO231" s="77">
        <v>19805.954761144567</v>
      </c>
      <c r="AP231" s="77">
        <v>20090.088968028391</v>
      </c>
      <c r="AQ231" s="77">
        <v>20029.806145242888</v>
      </c>
      <c r="AR231" s="77">
        <v>20390.736223014497</v>
      </c>
      <c r="AS231" s="77">
        <v>20916.189810299868</v>
      </c>
      <c r="AT231" s="77">
        <v>21622.493542701675</v>
      </c>
      <c r="AU231" s="77">
        <v>21565.377522022838</v>
      </c>
      <c r="AV231" s="77">
        <v>21890.06848665289</v>
      </c>
      <c r="AW231" s="77">
        <v>22207.673684382844</v>
      </c>
      <c r="AX231" s="77">
        <v>22651.827158070504</v>
      </c>
      <c r="AY231" s="77">
        <v>23104.863701231916</v>
      </c>
      <c r="AZ231" s="77">
        <v>23566.960975256552</v>
      </c>
      <c r="BA231" s="77">
        <v>13875.043053476738</v>
      </c>
      <c r="BB231" s="77">
        <v>0</v>
      </c>
      <c r="BC231" s="77">
        <v>0</v>
      </c>
      <c r="BD231" s="77">
        <v>0</v>
      </c>
      <c r="BE231" s="77">
        <v>0</v>
      </c>
      <c r="BF231" s="77">
        <v>0</v>
      </c>
      <c r="BG231" s="77">
        <v>0</v>
      </c>
      <c r="BH231" s="77">
        <v>0</v>
      </c>
      <c r="BI231" s="77">
        <v>0</v>
      </c>
      <c r="BJ231" s="77">
        <v>0</v>
      </c>
      <c r="BK231" s="77">
        <v>0</v>
      </c>
      <c r="BL231" s="77">
        <v>0</v>
      </c>
      <c r="BM231" s="77">
        <v>0</v>
      </c>
      <c r="BN231" s="77">
        <v>0</v>
      </c>
      <c r="BO231" s="77">
        <v>0</v>
      </c>
      <c r="BP231" s="77">
        <v>0</v>
      </c>
      <c r="BQ231" s="77">
        <v>0</v>
      </c>
      <c r="BR231" s="77">
        <v>0</v>
      </c>
      <c r="BS231" s="77">
        <v>0</v>
      </c>
      <c r="BU231" s="82">
        <v>0</v>
      </c>
    </row>
    <row r="232" spans="2:73" x14ac:dyDescent="0.3">
      <c r="B232" s="68" t="s">
        <v>37</v>
      </c>
      <c r="E232" s="61" t="s">
        <v>24</v>
      </c>
      <c r="F232" s="67" t="s">
        <v>73</v>
      </c>
      <c r="G232" s="68"/>
      <c r="H232" s="68"/>
      <c r="I232" s="66">
        <v>0</v>
      </c>
      <c r="J232" s="68"/>
      <c r="K232" s="66">
        <v>0</v>
      </c>
      <c r="L232" s="66">
        <v>0</v>
      </c>
      <c r="M232" s="66">
        <v>0</v>
      </c>
      <c r="N232" s="66">
        <v>0</v>
      </c>
      <c r="O232" s="66">
        <v>0</v>
      </c>
      <c r="P232" s="66">
        <v>0</v>
      </c>
      <c r="Q232" s="66">
        <v>0</v>
      </c>
      <c r="R232" s="66">
        <v>0</v>
      </c>
      <c r="S232" s="66">
        <v>0</v>
      </c>
      <c r="T232" s="66">
        <v>0</v>
      </c>
      <c r="U232" s="66">
        <v>0</v>
      </c>
      <c r="V232" s="66">
        <v>0</v>
      </c>
      <c r="W232" s="66">
        <v>0</v>
      </c>
      <c r="X232" s="66">
        <v>0</v>
      </c>
      <c r="Y232" s="66">
        <v>0</v>
      </c>
      <c r="Z232" s="66">
        <v>0</v>
      </c>
      <c r="AA232" s="66">
        <v>0</v>
      </c>
      <c r="AB232" s="66">
        <v>0</v>
      </c>
      <c r="AC232" s="66">
        <v>0</v>
      </c>
      <c r="AD232" s="66">
        <v>0</v>
      </c>
      <c r="AE232" s="66">
        <v>0</v>
      </c>
      <c r="AF232" s="66">
        <v>0</v>
      </c>
      <c r="AG232" s="66">
        <v>0</v>
      </c>
      <c r="AH232" s="66">
        <v>0</v>
      </c>
      <c r="AI232" s="66">
        <v>0</v>
      </c>
      <c r="AJ232" s="66">
        <v>0</v>
      </c>
      <c r="AK232" s="66">
        <v>0</v>
      </c>
      <c r="AL232" s="66">
        <v>0</v>
      </c>
      <c r="AM232" s="66">
        <v>0</v>
      </c>
      <c r="AN232" s="66">
        <v>0</v>
      </c>
      <c r="AO232" s="66">
        <v>0</v>
      </c>
      <c r="AP232" s="66">
        <v>0</v>
      </c>
      <c r="AQ232" s="66">
        <v>0</v>
      </c>
      <c r="AR232" s="66">
        <v>0</v>
      </c>
      <c r="AS232" s="66">
        <v>0</v>
      </c>
      <c r="AT232" s="66">
        <v>0</v>
      </c>
      <c r="AU232" s="66">
        <v>0</v>
      </c>
      <c r="AV232" s="66">
        <v>0</v>
      </c>
      <c r="AW232" s="66">
        <v>0</v>
      </c>
      <c r="AX232" s="66">
        <v>0</v>
      </c>
      <c r="AY232" s="66">
        <v>0</v>
      </c>
      <c r="AZ232" s="66">
        <v>0</v>
      </c>
      <c r="BA232" s="66">
        <v>0</v>
      </c>
      <c r="BB232" s="66">
        <v>0</v>
      </c>
      <c r="BC232" s="66">
        <v>0</v>
      </c>
      <c r="BD232" s="66">
        <v>0</v>
      </c>
      <c r="BE232" s="66">
        <v>0</v>
      </c>
      <c r="BF232" s="66">
        <v>0</v>
      </c>
      <c r="BG232" s="66">
        <v>0</v>
      </c>
      <c r="BH232" s="66">
        <v>0</v>
      </c>
      <c r="BI232" s="66">
        <v>0</v>
      </c>
      <c r="BJ232" s="66">
        <v>0</v>
      </c>
      <c r="BK232" s="66">
        <v>0</v>
      </c>
      <c r="BL232" s="66">
        <v>0</v>
      </c>
      <c r="BM232" s="66">
        <v>0</v>
      </c>
      <c r="BN232" s="66">
        <v>0</v>
      </c>
      <c r="BO232" s="66">
        <v>0</v>
      </c>
      <c r="BP232" s="66">
        <v>0</v>
      </c>
      <c r="BQ232" s="66">
        <v>0</v>
      </c>
      <c r="BR232" s="66">
        <v>0</v>
      </c>
      <c r="BS232" s="66">
        <v>0</v>
      </c>
      <c r="BU232" s="83">
        <v>0</v>
      </c>
    </row>
    <row r="233" spans="2:73" x14ac:dyDescent="0.3">
      <c r="B233" s="68" t="s">
        <v>37</v>
      </c>
      <c r="E233" s="61" t="s">
        <v>25</v>
      </c>
      <c r="F233" s="67" t="s">
        <v>73</v>
      </c>
      <c r="G233" s="68"/>
      <c r="H233" s="68"/>
      <c r="I233" s="66">
        <v>-18236.590429574855</v>
      </c>
      <c r="J233" s="68"/>
      <c r="K233" s="66">
        <v>0</v>
      </c>
      <c r="L233" s="66">
        <v>0</v>
      </c>
      <c r="M233" s="66">
        <v>0</v>
      </c>
      <c r="N233" s="66">
        <v>-0.42244999999999999</v>
      </c>
      <c r="O233" s="66">
        <v>-154.61670000000001</v>
      </c>
      <c r="P233" s="66">
        <v>-154.19425000000001</v>
      </c>
      <c r="Q233" s="66">
        <v>-154.19425000000001</v>
      </c>
      <c r="R233" s="66">
        <v>-189.20351739160535</v>
      </c>
      <c r="S233" s="66">
        <v>-406.71189547106195</v>
      </c>
      <c r="T233" s="66">
        <v>-407.67130779906358</v>
      </c>
      <c r="U233" s="66">
        <v>-408.63398212898045</v>
      </c>
      <c r="V233" s="66">
        <v>-409.59992955161897</v>
      </c>
      <c r="W233" s="66">
        <v>-410.56916119549453</v>
      </c>
      <c r="X233" s="66">
        <v>-411.54168822695925</v>
      </c>
      <c r="Y233" s="66">
        <v>-412.51752185033092</v>
      </c>
      <c r="Z233" s="66">
        <v>-413.49667330802208</v>
      </c>
      <c r="AA233" s="66">
        <v>-414.4791538806694</v>
      </c>
      <c r="AB233" s="66">
        <v>-415.46497488726368</v>
      </c>
      <c r="AC233" s="66">
        <v>-416.45414768528042</v>
      </c>
      <c r="AD233" s="66">
        <v>-417.44668367081044</v>
      </c>
      <c r="AE233" s="66">
        <v>-418.4425942786911</v>
      </c>
      <c r="AF233" s="66">
        <v>-419.44189098263871</v>
      </c>
      <c r="AG233" s="66">
        <v>-420.44458529537974</v>
      </c>
      <c r="AH233" s="66">
        <v>-421.450688768784</v>
      </c>
      <c r="AI233" s="66">
        <v>-422.46021299399797</v>
      </c>
      <c r="AJ233" s="66">
        <v>-423.47316960157752</v>
      </c>
      <c r="AK233" s="66">
        <v>-424.48957026162293</v>
      </c>
      <c r="AL233" s="66">
        <v>-423.48825690716387</v>
      </c>
      <c r="AM233" s="66">
        <v>-584.96212469475608</v>
      </c>
      <c r="AN233" s="66">
        <v>-593.65745567524164</v>
      </c>
      <c r="AO233" s="66">
        <v>-601.41803857532477</v>
      </c>
      <c r="AP233" s="66">
        <v>-608.18104751815463</v>
      </c>
      <c r="AQ233" s="66">
        <v>-605.82024507418396</v>
      </c>
      <c r="AR233" s="66">
        <v>-613.93307473468803</v>
      </c>
      <c r="AS233" s="66">
        <v>-626.71188453960883</v>
      </c>
      <c r="AT233" s="66">
        <v>-644.00479737489616</v>
      </c>
      <c r="AU233" s="66">
        <v>-642.20492277367225</v>
      </c>
      <c r="AV233" s="66">
        <v>-649.4450459887953</v>
      </c>
      <c r="AW233" s="66">
        <v>-656.45199235478481</v>
      </c>
      <c r="AX233" s="66">
        <v>-667.16511530128059</v>
      </c>
      <c r="AY233" s="66">
        <v>-678.09250070670623</v>
      </c>
      <c r="AZ233" s="66">
        <v>-689.23843382024029</v>
      </c>
      <c r="BA233" s="66">
        <v>-404.39449430550616</v>
      </c>
      <c r="BB233" s="66">
        <v>0</v>
      </c>
      <c r="BC233" s="66">
        <v>0</v>
      </c>
      <c r="BD233" s="66">
        <v>0</v>
      </c>
      <c r="BE233" s="66">
        <v>0</v>
      </c>
      <c r="BF233" s="66">
        <v>0</v>
      </c>
      <c r="BG233" s="66">
        <v>0</v>
      </c>
      <c r="BH233" s="66">
        <v>0</v>
      </c>
      <c r="BI233" s="66">
        <v>0</v>
      </c>
      <c r="BJ233" s="66">
        <v>0</v>
      </c>
      <c r="BK233" s="66">
        <v>0</v>
      </c>
      <c r="BL233" s="66">
        <v>0</v>
      </c>
      <c r="BM233" s="66">
        <v>0</v>
      </c>
      <c r="BN233" s="66">
        <v>0</v>
      </c>
      <c r="BO233" s="66">
        <v>0</v>
      </c>
      <c r="BP233" s="66">
        <v>0</v>
      </c>
      <c r="BQ233" s="66">
        <v>0</v>
      </c>
      <c r="BR233" s="66">
        <v>0</v>
      </c>
      <c r="BS233" s="66">
        <v>0</v>
      </c>
      <c r="BU233" s="70">
        <v>0</v>
      </c>
    </row>
    <row r="234" spans="2:73" ht="14.5" thickBot="1" x14ac:dyDescent="0.35">
      <c r="E234" s="71" t="s">
        <v>37</v>
      </c>
      <c r="F234" s="84" t="s">
        <v>73</v>
      </c>
      <c r="G234" s="85"/>
      <c r="H234" s="85"/>
      <c r="I234" s="72">
        <v>539114.21802108409</v>
      </c>
      <c r="J234" s="85"/>
      <c r="K234" s="72">
        <v>0</v>
      </c>
      <c r="L234" s="72">
        <v>0</v>
      </c>
      <c r="M234" s="72">
        <v>0</v>
      </c>
      <c r="N234" s="72">
        <v>-0.42244999999999999</v>
      </c>
      <c r="O234" s="72">
        <v>-154.61670000000001</v>
      </c>
      <c r="P234" s="72">
        <v>-154.19425000000001</v>
      </c>
      <c r="Q234" s="72">
        <v>-154.19425000000001</v>
      </c>
      <c r="R234" s="72">
        <v>2301.5003645239399</v>
      </c>
      <c r="S234" s="72">
        <v>11389.797766799471</v>
      </c>
      <c r="T234" s="72">
        <v>11444.717751258639</v>
      </c>
      <c r="U234" s="72">
        <v>11492.798224267299</v>
      </c>
      <c r="V234" s="72">
        <v>11533.60468555742</v>
      </c>
      <c r="W234" s="72">
        <v>11566.6850404617</v>
      </c>
      <c r="X234" s="72">
        <v>11599.488936556465</v>
      </c>
      <c r="Y234" s="72">
        <v>11640.080824253419</v>
      </c>
      <c r="Z234" s="72">
        <v>11680.691228521966</v>
      </c>
      <c r="AA234" s="72">
        <v>11712.910451350032</v>
      </c>
      <c r="AB234" s="72">
        <v>11753.374595978654</v>
      </c>
      <c r="AC234" s="72">
        <v>11802.58258580881</v>
      </c>
      <c r="AD234" s="72">
        <v>11852.13434496614</v>
      </c>
      <c r="AE234" s="72">
        <v>11902.034571509579</v>
      </c>
      <c r="AF234" s="72">
        <v>11970.846961725167</v>
      </c>
      <c r="AG234" s="72">
        <v>12021.829743390112</v>
      </c>
      <c r="AH234" s="72">
        <v>12082.837382240406</v>
      </c>
      <c r="AI234" s="72">
        <v>12144.606909396029</v>
      </c>
      <c r="AJ234" s="72">
        <v>12187.066446921768</v>
      </c>
      <c r="AK234" s="72">
        <v>12229.518499461828</v>
      </c>
      <c r="AL234" s="72">
        <v>12213.664875702409</v>
      </c>
      <c r="AM234" s="72">
        <v>18536.323963460167</v>
      </c>
      <c r="AN234" s="72">
        <v>18888.527078514398</v>
      </c>
      <c r="AO234" s="72">
        <v>19204.536722569239</v>
      </c>
      <c r="AP234" s="72">
        <v>19481.907920510235</v>
      </c>
      <c r="AQ234" s="72">
        <v>19423.9859001687</v>
      </c>
      <c r="AR234" s="72">
        <v>19776.803148279811</v>
      </c>
      <c r="AS234" s="72">
        <v>20289.47792576026</v>
      </c>
      <c r="AT234" s="72">
        <v>20978.488745326777</v>
      </c>
      <c r="AU234" s="72">
        <v>20923.172599249167</v>
      </c>
      <c r="AV234" s="72">
        <v>21240.623440664094</v>
      </c>
      <c r="AW234" s="72">
        <v>21551.221692028059</v>
      </c>
      <c r="AX234" s="72">
        <v>21984.662042769225</v>
      </c>
      <c r="AY234" s="72">
        <v>22426.771200525211</v>
      </c>
      <c r="AZ234" s="72">
        <v>22877.722541436313</v>
      </c>
      <c r="BA234" s="72">
        <v>13470.648559171232</v>
      </c>
      <c r="BB234" s="72">
        <v>0</v>
      </c>
      <c r="BC234" s="72">
        <v>0</v>
      </c>
      <c r="BD234" s="72">
        <v>0</v>
      </c>
      <c r="BE234" s="72">
        <v>0</v>
      </c>
      <c r="BF234" s="72">
        <v>0</v>
      </c>
      <c r="BG234" s="72">
        <v>0</v>
      </c>
      <c r="BH234" s="72">
        <v>0</v>
      </c>
      <c r="BI234" s="72">
        <v>0</v>
      </c>
      <c r="BJ234" s="72">
        <v>0</v>
      </c>
      <c r="BK234" s="72">
        <v>0</v>
      </c>
      <c r="BL234" s="72">
        <v>0</v>
      </c>
      <c r="BM234" s="72">
        <v>0</v>
      </c>
      <c r="BN234" s="72">
        <v>0</v>
      </c>
      <c r="BO234" s="72">
        <v>0</v>
      </c>
      <c r="BP234" s="72">
        <v>0</v>
      </c>
      <c r="BQ234" s="72">
        <v>0</v>
      </c>
      <c r="BR234" s="72">
        <v>0</v>
      </c>
      <c r="BS234" s="72">
        <v>0</v>
      </c>
      <c r="BU234" s="86">
        <v>0</v>
      </c>
    </row>
    <row r="235" spans="2:73" ht="14.5" thickTop="1" x14ac:dyDescent="0.3"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</row>
    <row r="236" spans="2:73" x14ac:dyDescent="0.3">
      <c r="B236" s="68" t="s">
        <v>38</v>
      </c>
      <c r="E236" s="60" t="s">
        <v>21</v>
      </c>
      <c r="F236" s="68"/>
      <c r="G236" s="68"/>
      <c r="H236" s="68"/>
      <c r="I236" s="66">
        <v>197521.8523872965</v>
      </c>
      <c r="J236" s="68"/>
      <c r="K236" s="66">
        <v>0</v>
      </c>
      <c r="L236" s="66">
        <v>0</v>
      </c>
      <c r="M236" s="66">
        <v>0</v>
      </c>
      <c r="N236" s="66">
        <v>0</v>
      </c>
      <c r="O236" s="66">
        <v>0</v>
      </c>
      <c r="P236" s="66">
        <v>0</v>
      </c>
      <c r="Q236" s="66">
        <v>0</v>
      </c>
      <c r="R236" s="66">
        <v>6769.7163564063321</v>
      </c>
      <c r="S236" s="66">
        <v>9467.9563080600674</v>
      </c>
      <c r="T236" s="66">
        <v>9500.1473595074713</v>
      </c>
      <c r="U236" s="66">
        <v>9532.4478605297991</v>
      </c>
      <c r="V236" s="66">
        <v>9564.858183255601</v>
      </c>
      <c r="W236" s="66">
        <v>9597.3787010786727</v>
      </c>
      <c r="X236" s="66">
        <v>9630.0097886623389</v>
      </c>
      <c r="Y236" s="66">
        <v>9662.7518219437916</v>
      </c>
      <c r="Z236" s="66">
        <v>9695.6051781384012</v>
      </c>
      <c r="AA236" s="66">
        <v>9728.5702357440714</v>
      </c>
      <c r="AB236" s="66">
        <v>9761.647374545606</v>
      </c>
      <c r="AC236" s="66">
        <v>9794.8369756190605</v>
      </c>
      <c r="AD236" s="66">
        <v>9828.1394213361655</v>
      </c>
      <c r="AE236" s="66">
        <v>9861.5550953687089</v>
      </c>
      <c r="AF236" s="66">
        <v>9895.0843826929631</v>
      </c>
      <c r="AG236" s="66">
        <v>9928.7276695941218</v>
      </c>
      <c r="AH236" s="66">
        <v>9962.4853436707417</v>
      </c>
      <c r="AI236" s="66">
        <v>9996.3577938392227</v>
      </c>
      <c r="AJ236" s="66">
        <v>10030.345410338276</v>
      </c>
      <c r="AK236" s="66">
        <v>10064.448584733427</v>
      </c>
      <c r="AL236" s="66">
        <v>5248.782542231711</v>
      </c>
      <c r="AM236" s="66">
        <v>0</v>
      </c>
      <c r="AN236" s="66">
        <v>0</v>
      </c>
      <c r="AO236" s="66">
        <v>0</v>
      </c>
      <c r="AP236" s="66">
        <v>0</v>
      </c>
      <c r="AQ236" s="66">
        <v>0</v>
      </c>
      <c r="AR236" s="66">
        <v>0</v>
      </c>
      <c r="AS236" s="66">
        <v>0</v>
      </c>
      <c r="AT236" s="66">
        <v>0</v>
      </c>
      <c r="AU236" s="66">
        <v>0</v>
      </c>
      <c r="AV236" s="66">
        <v>0</v>
      </c>
      <c r="AW236" s="66">
        <v>0</v>
      </c>
      <c r="AX236" s="66">
        <v>0</v>
      </c>
      <c r="AY236" s="66">
        <v>0</v>
      </c>
      <c r="AZ236" s="66">
        <v>0</v>
      </c>
      <c r="BA236" s="66">
        <v>0</v>
      </c>
      <c r="BB236" s="66">
        <v>0</v>
      </c>
      <c r="BC236" s="66">
        <v>0</v>
      </c>
      <c r="BD236" s="66">
        <v>0</v>
      </c>
      <c r="BE236" s="66">
        <v>0</v>
      </c>
      <c r="BF236" s="66">
        <v>0</v>
      </c>
      <c r="BG236" s="66">
        <v>0</v>
      </c>
      <c r="BH236" s="66">
        <v>0</v>
      </c>
      <c r="BI236" s="66">
        <v>0</v>
      </c>
      <c r="BJ236" s="66">
        <v>0</v>
      </c>
      <c r="BK236" s="66">
        <v>0</v>
      </c>
      <c r="BL236" s="66">
        <v>0</v>
      </c>
      <c r="BM236" s="66">
        <v>0</v>
      </c>
      <c r="BN236" s="66">
        <v>0</v>
      </c>
      <c r="BO236" s="66">
        <v>0</v>
      </c>
      <c r="BP236" s="66">
        <v>0</v>
      </c>
      <c r="BQ236" s="66">
        <v>0</v>
      </c>
      <c r="BR236" s="66">
        <v>0</v>
      </c>
      <c r="BS236" s="66">
        <v>0</v>
      </c>
      <c r="BU236" s="78">
        <v>0</v>
      </c>
    </row>
    <row r="237" spans="2:73" x14ac:dyDescent="0.3">
      <c r="B237" s="68" t="s">
        <v>38</v>
      </c>
      <c r="E237" s="60" t="s">
        <v>22</v>
      </c>
      <c r="F237" s="67" t="s">
        <v>73</v>
      </c>
      <c r="G237" s="68"/>
      <c r="H237" s="68"/>
      <c r="I237" s="66">
        <v>251597.59686012808</v>
      </c>
      <c r="J237" s="68"/>
      <c r="K237" s="66">
        <v>0</v>
      </c>
      <c r="L237" s="66">
        <v>0</v>
      </c>
      <c r="M237" s="66">
        <v>0</v>
      </c>
      <c r="N237" s="66">
        <v>0</v>
      </c>
      <c r="O237" s="66">
        <v>0</v>
      </c>
      <c r="P237" s="66">
        <v>0</v>
      </c>
      <c r="Q237" s="66">
        <v>0</v>
      </c>
      <c r="R237" s="66">
        <v>0</v>
      </c>
      <c r="S237" s="66">
        <v>0</v>
      </c>
      <c r="T237" s="66">
        <v>0</v>
      </c>
      <c r="U237" s="66">
        <v>0</v>
      </c>
      <c r="V237" s="66">
        <v>0</v>
      </c>
      <c r="W237" s="66">
        <v>0</v>
      </c>
      <c r="X237" s="66">
        <v>0</v>
      </c>
      <c r="Y237" s="66">
        <v>0</v>
      </c>
      <c r="Z237" s="66">
        <v>0</v>
      </c>
      <c r="AA237" s="66">
        <v>0</v>
      </c>
      <c r="AB237" s="66">
        <v>0</v>
      </c>
      <c r="AC237" s="66">
        <v>0</v>
      </c>
      <c r="AD237" s="66">
        <v>0</v>
      </c>
      <c r="AE237" s="66">
        <v>0</v>
      </c>
      <c r="AF237" s="66">
        <v>0</v>
      </c>
      <c r="AG237" s="66">
        <v>0</v>
      </c>
      <c r="AH237" s="66">
        <v>0</v>
      </c>
      <c r="AI237" s="66">
        <v>0</v>
      </c>
      <c r="AJ237" s="66">
        <v>0</v>
      </c>
      <c r="AK237" s="66">
        <v>0</v>
      </c>
      <c r="AL237" s="66">
        <v>7413.6169293776529</v>
      </c>
      <c r="AM237" s="66">
        <v>15704.392356184786</v>
      </c>
      <c r="AN237" s="66">
        <v>16000.173368790416</v>
      </c>
      <c r="AO237" s="66">
        <v>16264.157922540939</v>
      </c>
      <c r="AP237" s="66">
        <v>16494.208927828775</v>
      </c>
      <c r="AQ237" s="66">
        <v>16346.454799284991</v>
      </c>
      <c r="AR237" s="66">
        <v>16732.231132548113</v>
      </c>
      <c r="AS237" s="66">
        <v>17166.916058570707</v>
      </c>
      <c r="AT237" s="66">
        <v>17755.153042395857</v>
      </c>
      <c r="AU237" s="66">
        <v>17693.928376732423</v>
      </c>
      <c r="AV237" s="66">
        <v>17863.645648917409</v>
      </c>
      <c r="AW237" s="66">
        <v>18220.91856189576</v>
      </c>
      <c r="AX237" s="66">
        <v>18585.336933133673</v>
      </c>
      <c r="AY237" s="66">
        <v>18957.043671796353</v>
      </c>
      <c r="AZ237" s="66">
        <v>19336.184545232274</v>
      </c>
      <c r="BA237" s="66">
        <v>1063.2345848979405</v>
      </c>
      <c r="BB237" s="66">
        <v>0</v>
      </c>
      <c r="BC237" s="66">
        <v>0</v>
      </c>
      <c r="BD237" s="66">
        <v>0</v>
      </c>
      <c r="BE237" s="66">
        <v>0</v>
      </c>
      <c r="BF237" s="66">
        <v>0</v>
      </c>
      <c r="BG237" s="66">
        <v>0</v>
      </c>
      <c r="BH237" s="66">
        <v>0</v>
      </c>
      <c r="BI237" s="66">
        <v>0</v>
      </c>
      <c r="BJ237" s="66">
        <v>0</v>
      </c>
      <c r="BK237" s="66">
        <v>0</v>
      </c>
      <c r="BL237" s="66">
        <v>0</v>
      </c>
      <c r="BM237" s="66">
        <v>0</v>
      </c>
      <c r="BN237" s="66">
        <v>0</v>
      </c>
      <c r="BO237" s="66">
        <v>0</v>
      </c>
      <c r="BP237" s="66">
        <v>0</v>
      </c>
      <c r="BQ237" s="66">
        <v>0</v>
      </c>
      <c r="BR237" s="66">
        <v>0</v>
      </c>
      <c r="BS237" s="66">
        <v>0</v>
      </c>
      <c r="BU237" s="70">
        <v>0</v>
      </c>
    </row>
    <row r="238" spans="2:73" x14ac:dyDescent="0.3">
      <c r="B238" s="68" t="s">
        <v>38</v>
      </c>
      <c r="E238" s="60" t="s">
        <v>23</v>
      </c>
      <c r="F238" s="67" t="s">
        <v>73</v>
      </c>
      <c r="G238" s="68"/>
      <c r="H238" s="68"/>
      <c r="I238" s="66">
        <v>18821.240732837588</v>
      </c>
      <c r="J238" s="68"/>
      <c r="K238" s="66">
        <v>0</v>
      </c>
      <c r="L238" s="66">
        <v>0</v>
      </c>
      <c r="M238" s="66">
        <v>0</v>
      </c>
      <c r="N238" s="66">
        <v>0</v>
      </c>
      <c r="O238" s="66">
        <v>0</v>
      </c>
      <c r="P238" s="66">
        <v>0</v>
      </c>
      <c r="Q238" s="66">
        <v>0</v>
      </c>
      <c r="R238" s="66">
        <v>296.0613408535433</v>
      </c>
      <c r="S238" s="66">
        <v>433.11458356776336</v>
      </c>
      <c r="T238" s="66">
        <v>447.99908474952883</v>
      </c>
      <c r="U238" s="66">
        <v>456.95906644451935</v>
      </c>
      <c r="V238" s="66">
        <v>459.62466099877912</v>
      </c>
      <c r="W238" s="66">
        <v>455.61103719850814</v>
      </c>
      <c r="X238" s="66">
        <v>451.25301858182678</v>
      </c>
      <c r="Y238" s="66">
        <v>453.408256879531</v>
      </c>
      <c r="Z238" s="66">
        <v>455.46920350171069</v>
      </c>
      <c r="AA238" s="66">
        <v>450.28386180030657</v>
      </c>
      <c r="AB238" s="66">
        <v>451.99922889287916</v>
      </c>
      <c r="AC238" s="66">
        <v>461.03921347073668</v>
      </c>
      <c r="AD238" s="66">
        <v>470.2599977401515</v>
      </c>
      <c r="AE238" s="66">
        <v>479.66519769495449</v>
      </c>
      <c r="AF238" s="66">
        <v>505.04103396010703</v>
      </c>
      <c r="AG238" s="66">
        <v>515.14185463930926</v>
      </c>
      <c r="AH238" s="66">
        <v>533.6547650404093</v>
      </c>
      <c r="AI238" s="66">
        <v>552.70213511569773</v>
      </c>
      <c r="AJ238" s="66">
        <v>555.21441754804187</v>
      </c>
      <c r="AK238" s="66">
        <v>557.60611042363348</v>
      </c>
      <c r="AL238" s="66">
        <v>554.27267139475725</v>
      </c>
      <c r="AM238" s="66">
        <v>556.38418633340393</v>
      </c>
      <c r="AN238" s="66">
        <v>567.51187006007194</v>
      </c>
      <c r="AO238" s="66">
        <v>578.86210746127335</v>
      </c>
      <c r="AP238" s="66">
        <v>590.43934961049888</v>
      </c>
      <c r="AQ238" s="66">
        <v>596.16482209157039</v>
      </c>
      <c r="AR238" s="66">
        <v>608.08811853340171</v>
      </c>
      <c r="AS238" s="66">
        <v>620.24988090406976</v>
      </c>
      <c r="AT238" s="66">
        <v>632.65487852215119</v>
      </c>
      <c r="AU238" s="66">
        <v>645.30797609259434</v>
      </c>
      <c r="AV238" s="66">
        <v>651.49766484287034</v>
      </c>
      <c r="AW238" s="66">
        <v>664.52761813972768</v>
      </c>
      <c r="AX238" s="66">
        <v>677.81817050252232</v>
      </c>
      <c r="AY238" s="66">
        <v>691.37453391257282</v>
      </c>
      <c r="AZ238" s="66">
        <v>705.20202459082418</v>
      </c>
      <c r="BA238" s="66">
        <v>38.776790743336655</v>
      </c>
      <c r="BB238" s="66">
        <v>0</v>
      </c>
      <c r="BC238" s="66">
        <v>0</v>
      </c>
      <c r="BD238" s="66">
        <v>0</v>
      </c>
      <c r="BE238" s="66">
        <v>0</v>
      </c>
      <c r="BF238" s="66">
        <v>0</v>
      </c>
      <c r="BG238" s="66">
        <v>0</v>
      </c>
      <c r="BH238" s="66">
        <v>0</v>
      </c>
      <c r="BI238" s="66">
        <v>0</v>
      </c>
      <c r="BJ238" s="66">
        <v>0</v>
      </c>
      <c r="BK238" s="66">
        <v>0</v>
      </c>
      <c r="BL238" s="66">
        <v>0</v>
      </c>
      <c r="BM238" s="66">
        <v>0</v>
      </c>
      <c r="BN238" s="66">
        <v>0</v>
      </c>
      <c r="BO238" s="66">
        <v>0</v>
      </c>
      <c r="BP238" s="66">
        <v>0</v>
      </c>
      <c r="BQ238" s="66">
        <v>0</v>
      </c>
      <c r="BR238" s="66">
        <v>0</v>
      </c>
      <c r="BS238" s="66">
        <v>0</v>
      </c>
      <c r="BU238" s="70">
        <v>0</v>
      </c>
    </row>
    <row r="239" spans="2:73" x14ac:dyDescent="0.3">
      <c r="B239" s="68" t="s">
        <v>38</v>
      </c>
      <c r="E239" s="79" t="s">
        <v>74</v>
      </c>
      <c r="F239" s="80" t="s">
        <v>73</v>
      </c>
      <c r="G239" s="81"/>
      <c r="H239" s="81"/>
      <c r="I239" s="77">
        <v>467940.68998026213</v>
      </c>
      <c r="J239" s="81"/>
      <c r="K239" s="77">
        <v>0</v>
      </c>
      <c r="L239" s="77">
        <v>0</v>
      </c>
      <c r="M239" s="77">
        <v>0</v>
      </c>
      <c r="N239" s="77">
        <v>0</v>
      </c>
      <c r="O239" s="77">
        <v>0</v>
      </c>
      <c r="P239" s="77">
        <v>0</v>
      </c>
      <c r="Q239" s="77">
        <v>0</v>
      </c>
      <c r="R239" s="77">
        <v>7065.7776972598758</v>
      </c>
      <c r="S239" s="77">
        <v>9901.0708916278309</v>
      </c>
      <c r="T239" s="77">
        <v>9948.1464442569995</v>
      </c>
      <c r="U239" s="77">
        <v>9989.4069269743177</v>
      </c>
      <c r="V239" s="77">
        <v>10024.48284425438</v>
      </c>
      <c r="W239" s="77">
        <v>10052.989738277181</v>
      </c>
      <c r="X239" s="77">
        <v>10081.262807244166</v>
      </c>
      <c r="Y239" s="77">
        <v>10116.160078823323</v>
      </c>
      <c r="Z239" s="77">
        <v>10151.074381640112</v>
      </c>
      <c r="AA239" s="77">
        <v>10178.854097544379</v>
      </c>
      <c r="AB239" s="77">
        <v>10213.646603438485</v>
      </c>
      <c r="AC239" s="77">
        <v>10255.876189089799</v>
      </c>
      <c r="AD239" s="77">
        <v>10298.399419076317</v>
      </c>
      <c r="AE239" s="77">
        <v>10341.220293063663</v>
      </c>
      <c r="AF239" s="77">
        <v>10400.125416653071</v>
      </c>
      <c r="AG239" s="77">
        <v>10443.869524233431</v>
      </c>
      <c r="AH239" s="77">
        <v>10496.140108711152</v>
      </c>
      <c r="AI239" s="77">
        <v>10549.059928954921</v>
      </c>
      <c r="AJ239" s="77">
        <v>10585.559827886318</v>
      </c>
      <c r="AK239" s="77">
        <v>10622.054695157061</v>
      </c>
      <c r="AL239" s="77">
        <v>13216.672143004122</v>
      </c>
      <c r="AM239" s="77">
        <v>16260.77654251819</v>
      </c>
      <c r="AN239" s="77">
        <v>16567.685238850489</v>
      </c>
      <c r="AO239" s="77">
        <v>16843.020030002212</v>
      </c>
      <c r="AP239" s="77">
        <v>17084.648277439272</v>
      </c>
      <c r="AQ239" s="77">
        <v>16942.619621376565</v>
      </c>
      <c r="AR239" s="77">
        <v>17340.319251081517</v>
      </c>
      <c r="AS239" s="77">
        <v>17787.165939474777</v>
      </c>
      <c r="AT239" s="77">
        <v>18387.80792091801</v>
      </c>
      <c r="AU239" s="77">
        <v>18339.236352825017</v>
      </c>
      <c r="AV239" s="77">
        <v>18515.14331376028</v>
      </c>
      <c r="AW239" s="77">
        <v>18885.446180035487</v>
      </c>
      <c r="AX239" s="77">
        <v>19263.155103636196</v>
      </c>
      <c r="AY239" s="77">
        <v>19648.418205708924</v>
      </c>
      <c r="AZ239" s="77">
        <v>20041.386569823102</v>
      </c>
      <c r="BA239" s="77">
        <v>1102.0113756412773</v>
      </c>
      <c r="BB239" s="77">
        <v>0</v>
      </c>
      <c r="BC239" s="77">
        <v>0</v>
      </c>
      <c r="BD239" s="77">
        <v>0</v>
      </c>
      <c r="BE239" s="77">
        <v>0</v>
      </c>
      <c r="BF239" s="77">
        <v>0</v>
      </c>
      <c r="BG239" s="77">
        <v>0</v>
      </c>
      <c r="BH239" s="77">
        <v>0</v>
      </c>
      <c r="BI239" s="77">
        <v>0</v>
      </c>
      <c r="BJ239" s="77">
        <v>0</v>
      </c>
      <c r="BK239" s="77">
        <v>0</v>
      </c>
      <c r="BL239" s="77">
        <v>0</v>
      </c>
      <c r="BM239" s="77">
        <v>0</v>
      </c>
      <c r="BN239" s="77">
        <v>0</v>
      </c>
      <c r="BO239" s="77">
        <v>0</v>
      </c>
      <c r="BP239" s="77">
        <v>0</v>
      </c>
      <c r="BQ239" s="77">
        <v>0</v>
      </c>
      <c r="BR239" s="77">
        <v>0</v>
      </c>
      <c r="BS239" s="77">
        <v>0</v>
      </c>
      <c r="BU239" s="82">
        <v>0</v>
      </c>
    </row>
    <row r="240" spans="2:73" x14ac:dyDescent="0.3">
      <c r="B240" s="68" t="s">
        <v>38</v>
      </c>
      <c r="E240" s="61" t="s">
        <v>24</v>
      </c>
      <c r="F240" s="67" t="s">
        <v>73</v>
      </c>
      <c r="G240" s="68"/>
      <c r="H240" s="68"/>
      <c r="I240" s="66">
        <v>0</v>
      </c>
      <c r="J240" s="68"/>
      <c r="K240" s="66">
        <v>0</v>
      </c>
      <c r="L240" s="66">
        <v>0</v>
      </c>
      <c r="M240" s="66">
        <v>0</v>
      </c>
      <c r="N240" s="66">
        <v>0</v>
      </c>
      <c r="O240" s="66">
        <v>0</v>
      </c>
      <c r="P240" s="66">
        <v>0</v>
      </c>
      <c r="Q240" s="66">
        <v>0</v>
      </c>
      <c r="R240" s="66">
        <v>0</v>
      </c>
      <c r="S240" s="66">
        <v>0</v>
      </c>
      <c r="T240" s="66">
        <v>0</v>
      </c>
      <c r="U240" s="66">
        <v>0</v>
      </c>
      <c r="V240" s="66">
        <v>0</v>
      </c>
      <c r="W240" s="66">
        <v>0</v>
      </c>
      <c r="X240" s="66">
        <v>0</v>
      </c>
      <c r="Y240" s="66">
        <v>0</v>
      </c>
      <c r="Z240" s="66">
        <v>0</v>
      </c>
      <c r="AA240" s="66">
        <v>0</v>
      </c>
      <c r="AB240" s="66">
        <v>0</v>
      </c>
      <c r="AC240" s="66">
        <v>0</v>
      </c>
      <c r="AD240" s="66">
        <v>0</v>
      </c>
      <c r="AE240" s="66">
        <v>0</v>
      </c>
      <c r="AF240" s="66">
        <v>0</v>
      </c>
      <c r="AG240" s="66">
        <v>0</v>
      </c>
      <c r="AH240" s="66">
        <v>0</v>
      </c>
      <c r="AI240" s="66">
        <v>0</v>
      </c>
      <c r="AJ240" s="66">
        <v>0</v>
      </c>
      <c r="AK240" s="66">
        <v>0</v>
      </c>
      <c r="AL240" s="66">
        <v>0</v>
      </c>
      <c r="AM240" s="66">
        <v>0</v>
      </c>
      <c r="AN240" s="66">
        <v>0</v>
      </c>
      <c r="AO240" s="66">
        <v>0</v>
      </c>
      <c r="AP240" s="66">
        <v>0</v>
      </c>
      <c r="AQ240" s="66">
        <v>0</v>
      </c>
      <c r="AR240" s="66">
        <v>0</v>
      </c>
      <c r="AS240" s="66">
        <v>0</v>
      </c>
      <c r="AT240" s="66">
        <v>0</v>
      </c>
      <c r="AU240" s="66">
        <v>0</v>
      </c>
      <c r="AV240" s="66">
        <v>0</v>
      </c>
      <c r="AW240" s="66">
        <v>0</v>
      </c>
      <c r="AX240" s="66">
        <v>0</v>
      </c>
      <c r="AY240" s="66">
        <v>0</v>
      </c>
      <c r="AZ240" s="66">
        <v>0</v>
      </c>
      <c r="BA240" s="66">
        <v>0</v>
      </c>
      <c r="BB240" s="66">
        <v>0</v>
      </c>
      <c r="BC240" s="66">
        <v>0</v>
      </c>
      <c r="BD240" s="66">
        <v>0</v>
      </c>
      <c r="BE240" s="66">
        <v>0</v>
      </c>
      <c r="BF240" s="66">
        <v>0</v>
      </c>
      <c r="BG240" s="66">
        <v>0</v>
      </c>
      <c r="BH240" s="66">
        <v>0</v>
      </c>
      <c r="BI240" s="66">
        <v>0</v>
      </c>
      <c r="BJ240" s="66">
        <v>0</v>
      </c>
      <c r="BK240" s="66">
        <v>0</v>
      </c>
      <c r="BL240" s="66">
        <v>0</v>
      </c>
      <c r="BM240" s="66">
        <v>0</v>
      </c>
      <c r="BN240" s="66">
        <v>0</v>
      </c>
      <c r="BO240" s="66">
        <v>0</v>
      </c>
      <c r="BP240" s="66">
        <v>0</v>
      </c>
      <c r="BQ240" s="66">
        <v>0</v>
      </c>
      <c r="BR240" s="66">
        <v>0</v>
      </c>
      <c r="BS240" s="66">
        <v>0</v>
      </c>
      <c r="BU240" s="83">
        <v>0</v>
      </c>
    </row>
    <row r="241" spans="2:73" x14ac:dyDescent="0.3">
      <c r="B241" s="68" t="s">
        <v>38</v>
      </c>
      <c r="E241" s="61" t="s">
        <v>25</v>
      </c>
      <c r="F241" s="67" t="s">
        <v>73</v>
      </c>
      <c r="G241" s="68"/>
      <c r="H241" s="68"/>
      <c r="I241" s="66">
        <v>-15258.560634473148</v>
      </c>
      <c r="J241" s="68"/>
      <c r="K241" s="66">
        <v>0</v>
      </c>
      <c r="L241" s="66">
        <v>0</v>
      </c>
      <c r="M241" s="66">
        <v>0</v>
      </c>
      <c r="N241" s="66">
        <v>-0.32857222222222215</v>
      </c>
      <c r="O241" s="66">
        <v>-120.25743333333332</v>
      </c>
      <c r="P241" s="66">
        <v>-119.9288611111111</v>
      </c>
      <c r="Q241" s="66">
        <v>-119.9288611111111</v>
      </c>
      <c r="R241" s="66">
        <v>-264.93610146241792</v>
      </c>
      <c r="S241" s="66">
        <v>-342.60097656031178</v>
      </c>
      <c r="T241" s="66">
        <v>-343.40575284649685</v>
      </c>
      <c r="U241" s="66">
        <v>-344.21326537205505</v>
      </c>
      <c r="V241" s="66">
        <v>-345.02352344020011</v>
      </c>
      <c r="W241" s="66">
        <v>-345.83653638577687</v>
      </c>
      <c r="X241" s="66">
        <v>-346.65231357536857</v>
      </c>
      <c r="Y241" s="66">
        <v>-347.47086440740492</v>
      </c>
      <c r="Z241" s="66">
        <v>-348.29219831227016</v>
      </c>
      <c r="AA241" s="66">
        <v>-349.11632475241191</v>
      </c>
      <c r="AB241" s="66">
        <v>-349.94325322245027</v>
      </c>
      <c r="AC241" s="66">
        <v>-350.77299324928663</v>
      </c>
      <c r="AD241" s="66">
        <v>-351.60555439221423</v>
      </c>
      <c r="AE241" s="66">
        <v>-352.44094624302784</v>
      </c>
      <c r="AF241" s="66">
        <v>-353.27917842613419</v>
      </c>
      <c r="AG241" s="66">
        <v>-354.12026059866315</v>
      </c>
      <c r="AH241" s="66">
        <v>-354.96420245057863</v>
      </c>
      <c r="AI241" s="66">
        <v>-355.81101370479064</v>
      </c>
      <c r="AJ241" s="66">
        <v>-356.66070411726702</v>
      </c>
      <c r="AK241" s="66">
        <v>-357.51328347714582</v>
      </c>
      <c r="AL241" s="66">
        <v>-421.40303496045613</v>
      </c>
      <c r="AM241" s="66">
        <v>-497.45285707484163</v>
      </c>
      <c r="AN241" s="66">
        <v>-504.84738238998239</v>
      </c>
      <c r="AO241" s="66">
        <v>-511.44699623374549</v>
      </c>
      <c r="AP241" s="66">
        <v>-517.19827136594131</v>
      </c>
      <c r="AQ241" s="66">
        <v>-512.4453974637587</v>
      </c>
      <c r="AR241" s="66">
        <v>-522.08980579533682</v>
      </c>
      <c r="AS241" s="66">
        <v>-532.95692894590161</v>
      </c>
      <c r="AT241" s="66">
        <v>-547.66285354153035</v>
      </c>
      <c r="AU241" s="66">
        <v>-546.13223689994447</v>
      </c>
      <c r="AV241" s="66">
        <v>-549.31614801598107</v>
      </c>
      <c r="AW241" s="66">
        <v>-558.24797084043985</v>
      </c>
      <c r="AX241" s="66">
        <v>-567.35843012138776</v>
      </c>
      <c r="AY241" s="66">
        <v>-576.65109858795461</v>
      </c>
      <c r="AZ241" s="66">
        <v>-586.12962042385266</v>
      </c>
      <c r="BA241" s="66">
        <v>-32.118627038040174</v>
      </c>
      <c r="BB241" s="66">
        <v>0</v>
      </c>
      <c r="BC241" s="66">
        <v>0</v>
      </c>
      <c r="BD241" s="66">
        <v>0</v>
      </c>
      <c r="BE241" s="66">
        <v>0</v>
      </c>
      <c r="BF241" s="66">
        <v>0</v>
      </c>
      <c r="BG241" s="66">
        <v>0</v>
      </c>
      <c r="BH241" s="66">
        <v>0</v>
      </c>
      <c r="BI241" s="66">
        <v>0</v>
      </c>
      <c r="BJ241" s="66">
        <v>0</v>
      </c>
      <c r="BK241" s="66">
        <v>0</v>
      </c>
      <c r="BL241" s="66">
        <v>0</v>
      </c>
      <c r="BM241" s="66">
        <v>0</v>
      </c>
      <c r="BN241" s="66">
        <v>0</v>
      </c>
      <c r="BO241" s="66">
        <v>0</v>
      </c>
      <c r="BP241" s="66">
        <v>0</v>
      </c>
      <c r="BQ241" s="66">
        <v>0</v>
      </c>
      <c r="BR241" s="66">
        <v>0</v>
      </c>
      <c r="BS241" s="66">
        <v>0</v>
      </c>
      <c r="BU241" s="70">
        <v>0</v>
      </c>
    </row>
    <row r="242" spans="2:73" ht="14.5" thickBot="1" x14ac:dyDescent="0.35">
      <c r="E242" s="71" t="s">
        <v>38</v>
      </c>
      <c r="F242" s="84" t="s">
        <v>73</v>
      </c>
      <c r="G242" s="85"/>
      <c r="H242" s="85"/>
      <c r="I242" s="72">
        <v>452682.12934578903</v>
      </c>
      <c r="J242" s="85"/>
      <c r="K242" s="72">
        <v>0</v>
      </c>
      <c r="L242" s="72">
        <v>0</v>
      </c>
      <c r="M242" s="72">
        <v>0</v>
      </c>
      <c r="N242" s="72">
        <v>-0.32857222222222215</v>
      </c>
      <c r="O242" s="72">
        <v>-120.25743333333332</v>
      </c>
      <c r="P242" s="72">
        <v>-119.9288611111111</v>
      </c>
      <c r="Q242" s="72">
        <v>-119.9288611111111</v>
      </c>
      <c r="R242" s="72">
        <v>6800.8415957974576</v>
      </c>
      <c r="S242" s="72">
        <v>9558.4699150675187</v>
      </c>
      <c r="T242" s="72">
        <v>9604.7406914105013</v>
      </c>
      <c r="U242" s="72">
        <v>9645.1936616022631</v>
      </c>
      <c r="V242" s="72">
        <v>9679.4593208141796</v>
      </c>
      <c r="W242" s="72">
        <v>9707.153201891404</v>
      </c>
      <c r="X242" s="72">
        <v>9734.6104936687952</v>
      </c>
      <c r="Y242" s="72">
        <v>9768.6892144159174</v>
      </c>
      <c r="Z242" s="72">
        <v>9802.7821833278413</v>
      </c>
      <c r="AA242" s="72">
        <v>9829.7377727919666</v>
      </c>
      <c r="AB242" s="72">
        <v>9863.7033502160339</v>
      </c>
      <c r="AC242" s="72">
        <v>9905.103195840511</v>
      </c>
      <c r="AD242" s="72">
        <v>9946.793864684103</v>
      </c>
      <c r="AE242" s="72">
        <v>9988.7793468206364</v>
      </c>
      <c r="AF242" s="72">
        <v>10046.846238226935</v>
      </c>
      <c r="AG242" s="72">
        <v>10089.749263634767</v>
      </c>
      <c r="AH242" s="72">
        <v>10141.175906260572</v>
      </c>
      <c r="AI242" s="72">
        <v>10193.248915250129</v>
      </c>
      <c r="AJ242" s="72">
        <v>10228.899123769052</v>
      </c>
      <c r="AK242" s="72">
        <v>10264.541411679915</v>
      </c>
      <c r="AL242" s="72">
        <v>12795.269108043665</v>
      </c>
      <c r="AM242" s="72">
        <v>15763.323685443347</v>
      </c>
      <c r="AN242" s="72">
        <v>16062.837856460505</v>
      </c>
      <c r="AO242" s="72">
        <v>16331.573033768465</v>
      </c>
      <c r="AP242" s="72">
        <v>16567.45000607333</v>
      </c>
      <c r="AQ242" s="72">
        <v>16430.174223912807</v>
      </c>
      <c r="AR242" s="72">
        <v>16818.229445286179</v>
      </c>
      <c r="AS242" s="72">
        <v>17254.209010528873</v>
      </c>
      <c r="AT242" s="72">
        <v>17840.145067376478</v>
      </c>
      <c r="AU242" s="72">
        <v>17793.104115925074</v>
      </c>
      <c r="AV242" s="72">
        <v>17965.827165744297</v>
      </c>
      <c r="AW242" s="72">
        <v>18327.198209195049</v>
      </c>
      <c r="AX242" s="72">
        <v>18695.796673514807</v>
      </c>
      <c r="AY242" s="72">
        <v>19071.76710712097</v>
      </c>
      <c r="AZ242" s="72">
        <v>19455.256949399249</v>
      </c>
      <c r="BA242" s="72">
        <v>1069.8927486032371</v>
      </c>
      <c r="BB242" s="72">
        <v>0</v>
      </c>
      <c r="BC242" s="72">
        <v>0</v>
      </c>
      <c r="BD242" s="72">
        <v>0</v>
      </c>
      <c r="BE242" s="72">
        <v>0</v>
      </c>
      <c r="BF242" s="72">
        <v>0</v>
      </c>
      <c r="BG242" s="72">
        <v>0</v>
      </c>
      <c r="BH242" s="72">
        <v>0</v>
      </c>
      <c r="BI242" s="72">
        <v>0</v>
      </c>
      <c r="BJ242" s="72">
        <v>0</v>
      </c>
      <c r="BK242" s="72">
        <v>0</v>
      </c>
      <c r="BL242" s="72">
        <v>0</v>
      </c>
      <c r="BM242" s="72">
        <v>0</v>
      </c>
      <c r="BN242" s="72">
        <v>0</v>
      </c>
      <c r="BO242" s="72">
        <v>0</v>
      </c>
      <c r="BP242" s="72">
        <v>0</v>
      </c>
      <c r="BQ242" s="72">
        <v>0</v>
      </c>
      <c r="BR242" s="72">
        <v>0</v>
      </c>
      <c r="BS242" s="72">
        <v>0</v>
      </c>
      <c r="BU242" s="86">
        <v>0</v>
      </c>
    </row>
    <row r="243" spans="2:73" ht="14.5" thickTop="1" x14ac:dyDescent="0.3"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</row>
    <row r="244" spans="2:73" x14ac:dyDescent="0.3">
      <c r="B244" s="68" t="s">
        <v>39</v>
      </c>
      <c r="E244" s="60" t="s">
        <v>21</v>
      </c>
      <c r="F244" s="68"/>
      <c r="G244" s="68"/>
      <c r="H244" s="68"/>
      <c r="I244" s="66">
        <v>72281.630919647403</v>
      </c>
      <c r="J244" s="68"/>
      <c r="K244" s="66">
        <v>0</v>
      </c>
      <c r="L244" s="66">
        <v>0</v>
      </c>
      <c r="M244" s="66">
        <v>0</v>
      </c>
      <c r="N244" s="66">
        <v>0</v>
      </c>
      <c r="O244" s="66">
        <v>0</v>
      </c>
      <c r="P244" s="66">
        <v>0</v>
      </c>
      <c r="Q244" s="66">
        <v>1142.1559044587098</v>
      </c>
      <c r="R244" s="66">
        <v>3444.2929334296796</v>
      </c>
      <c r="S244" s="66">
        <v>3456.0035294033401</v>
      </c>
      <c r="T244" s="66">
        <v>3467.7539414033117</v>
      </c>
      <c r="U244" s="66">
        <v>3479.5443048040838</v>
      </c>
      <c r="V244" s="66">
        <v>3491.3747554404176</v>
      </c>
      <c r="W244" s="66">
        <v>3503.2454296089154</v>
      </c>
      <c r="X244" s="66">
        <v>3515.156464069586</v>
      </c>
      <c r="Y244" s="66">
        <v>3527.1079960474231</v>
      </c>
      <c r="Z244" s="66">
        <v>3539.1001632339849</v>
      </c>
      <c r="AA244" s="66">
        <v>3551.1331037889813</v>
      </c>
      <c r="AB244" s="66">
        <v>3563.2069563418636</v>
      </c>
      <c r="AC244" s="66">
        <v>3575.3218599934262</v>
      </c>
      <c r="AD244" s="66">
        <v>3587.4779543174036</v>
      </c>
      <c r="AE244" s="66">
        <v>3599.6753793620833</v>
      </c>
      <c r="AF244" s="66">
        <v>3611.9142756519145</v>
      </c>
      <c r="AG244" s="66">
        <v>3624.1947841891315</v>
      </c>
      <c r="AH244" s="66">
        <v>3636.5170464553748</v>
      </c>
      <c r="AI244" s="66">
        <v>3648.8812044133228</v>
      </c>
      <c r="AJ244" s="66">
        <v>3661.287400508329</v>
      </c>
      <c r="AK244" s="66">
        <v>3656.2855327261241</v>
      </c>
      <c r="AL244" s="66">
        <v>0</v>
      </c>
      <c r="AM244" s="66">
        <v>0</v>
      </c>
      <c r="AN244" s="66">
        <v>0</v>
      </c>
      <c r="AO244" s="66">
        <v>0</v>
      </c>
      <c r="AP244" s="66">
        <v>0</v>
      </c>
      <c r="AQ244" s="66">
        <v>0</v>
      </c>
      <c r="AR244" s="66">
        <v>0</v>
      </c>
      <c r="AS244" s="66">
        <v>0</v>
      </c>
      <c r="AT244" s="66">
        <v>0</v>
      </c>
      <c r="AU244" s="66">
        <v>0</v>
      </c>
      <c r="AV244" s="66">
        <v>0</v>
      </c>
      <c r="AW244" s="66">
        <v>0</v>
      </c>
      <c r="AX244" s="66">
        <v>0</v>
      </c>
      <c r="AY244" s="66">
        <v>0</v>
      </c>
      <c r="AZ244" s="66">
        <v>0</v>
      </c>
      <c r="BA244" s="66">
        <v>0</v>
      </c>
      <c r="BB244" s="66">
        <v>0</v>
      </c>
      <c r="BC244" s="66">
        <v>0</v>
      </c>
      <c r="BD244" s="66">
        <v>0</v>
      </c>
      <c r="BE244" s="66">
        <v>0</v>
      </c>
      <c r="BF244" s="66">
        <v>0</v>
      </c>
      <c r="BG244" s="66">
        <v>0</v>
      </c>
      <c r="BH244" s="66">
        <v>0</v>
      </c>
      <c r="BI244" s="66">
        <v>0</v>
      </c>
      <c r="BJ244" s="66">
        <v>0</v>
      </c>
      <c r="BK244" s="66">
        <v>0</v>
      </c>
      <c r="BL244" s="66">
        <v>0</v>
      </c>
      <c r="BM244" s="66">
        <v>0</v>
      </c>
      <c r="BN244" s="66">
        <v>0</v>
      </c>
      <c r="BO244" s="66">
        <v>0</v>
      </c>
      <c r="BP244" s="66">
        <v>0</v>
      </c>
      <c r="BQ244" s="66">
        <v>0</v>
      </c>
      <c r="BR244" s="66">
        <v>0</v>
      </c>
      <c r="BS244" s="66">
        <v>0</v>
      </c>
      <c r="BU244" s="78">
        <v>0</v>
      </c>
    </row>
    <row r="245" spans="2:73" x14ac:dyDescent="0.3">
      <c r="B245" s="68" t="s">
        <v>39</v>
      </c>
      <c r="E245" s="60" t="s">
        <v>22</v>
      </c>
      <c r="F245" s="67" t="s">
        <v>73</v>
      </c>
      <c r="G245" s="68"/>
      <c r="H245" s="68"/>
      <c r="I245" s="66">
        <v>91960.34383463586</v>
      </c>
      <c r="J245" s="68"/>
      <c r="K245" s="66">
        <v>0</v>
      </c>
      <c r="L245" s="66">
        <v>0</v>
      </c>
      <c r="M245" s="66">
        <v>0</v>
      </c>
      <c r="N245" s="66">
        <v>0</v>
      </c>
      <c r="O245" s="66">
        <v>0</v>
      </c>
      <c r="P245" s="66">
        <v>0</v>
      </c>
      <c r="Q245" s="66">
        <v>0</v>
      </c>
      <c r="R245" s="66">
        <v>0</v>
      </c>
      <c r="S245" s="66">
        <v>0</v>
      </c>
      <c r="T245" s="66">
        <v>0</v>
      </c>
      <c r="U245" s="66">
        <v>0</v>
      </c>
      <c r="V245" s="66">
        <v>0</v>
      </c>
      <c r="W245" s="66">
        <v>0</v>
      </c>
      <c r="X245" s="66">
        <v>0</v>
      </c>
      <c r="Y245" s="66">
        <v>0</v>
      </c>
      <c r="Z245" s="66">
        <v>0</v>
      </c>
      <c r="AA245" s="66">
        <v>0</v>
      </c>
      <c r="AB245" s="66">
        <v>0</v>
      </c>
      <c r="AC245" s="66">
        <v>0</v>
      </c>
      <c r="AD245" s="66">
        <v>0</v>
      </c>
      <c r="AE245" s="66">
        <v>0</v>
      </c>
      <c r="AF245" s="66">
        <v>0</v>
      </c>
      <c r="AG245" s="66">
        <v>0</v>
      </c>
      <c r="AH245" s="66">
        <v>0</v>
      </c>
      <c r="AI245" s="66">
        <v>0</v>
      </c>
      <c r="AJ245" s="66">
        <v>0</v>
      </c>
      <c r="AK245" s="66">
        <v>0</v>
      </c>
      <c r="AL245" s="66">
        <v>5749.7987182957295</v>
      </c>
      <c r="AM245" s="66">
        <v>5785.4513597282275</v>
      </c>
      <c r="AN245" s="66">
        <v>5894.4162036234529</v>
      </c>
      <c r="AO245" s="66">
        <v>5991.6673267999395</v>
      </c>
      <c r="AP245" s="66">
        <v>6047.2629037308398</v>
      </c>
      <c r="AQ245" s="66">
        <v>6021.9852510253095</v>
      </c>
      <c r="AR245" s="66">
        <v>6164.1041029495063</v>
      </c>
      <c r="AS245" s="66">
        <v>6324.2407347447715</v>
      </c>
      <c r="AT245" s="66">
        <v>6540.9454871940688</v>
      </c>
      <c r="AU245" s="66">
        <v>6486.7962630737447</v>
      </c>
      <c r="AV245" s="66">
        <v>6580.913840230879</v>
      </c>
      <c r="AW245" s="66">
        <v>6712.5321170354964</v>
      </c>
      <c r="AX245" s="66">
        <v>6846.7827593762067</v>
      </c>
      <c r="AY245" s="66">
        <v>6983.7184145637311</v>
      </c>
      <c r="AZ245" s="66">
        <v>3829.7283522639568</v>
      </c>
      <c r="BA245" s="66">
        <v>0</v>
      </c>
      <c r="BB245" s="66">
        <v>0</v>
      </c>
      <c r="BC245" s="66">
        <v>0</v>
      </c>
      <c r="BD245" s="66">
        <v>0</v>
      </c>
      <c r="BE245" s="66">
        <v>0</v>
      </c>
      <c r="BF245" s="66">
        <v>0</v>
      </c>
      <c r="BG245" s="66">
        <v>0</v>
      </c>
      <c r="BH245" s="66">
        <v>0</v>
      </c>
      <c r="BI245" s="66">
        <v>0</v>
      </c>
      <c r="BJ245" s="66">
        <v>0</v>
      </c>
      <c r="BK245" s="66">
        <v>0</v>
      </c>
      <c r="BL245" s="66">
        <v>0</v>
      </c>
      <c r="BM245" s="66">
        <v>0</v>
      </c>
      <c r="BN245" s="66">
        <v>0</v>
      </c>
      <c r="BO245" s="66">
        <v>0</v>
      </c>
      <c r="BP245" s="66">
        <v>0</v>
      </c>
      <c r="BQ245" s="66">
        <v>0</v>
      </c>
      <c r="BR245" s="66">
        <v>0</v>
      </c>
      <c r="BS245" s="66">
        <v>0</v>
      </c>
      <c r="BU245" s="70">
        <v>0</v>
      </c>
    </row>
    <row r="246" spans="2:73" x14ac:dyDescent="0.3">
      <c r="B246" s="68" t="s">
        <v>39</v>
      </c>
      <c r="E246" s="60" t="s">
        <v>23</v>
      </c>
      <c r="F246" s="67" t="s">
        <v>73</v>
      </c>
      <c r="G246" s="68"/>
      <c r="H246" s="68"/>
      <c r="I246" s="66">
        <v>6885.0632569861646</v>
      </c>
      <c r="J246" s="68"/>
      <c r="K246" s="66">
        <v>0</v>
      </c>
      <c r="L246" s="66">
        <v>0</v>
      </c>
      <c r="M246" s="66">
        <v>0</v>
      </c>
      <c r="N246" s="66">
        <v>0</v>
      </c>
      <c r="O246" s="66">
        <v>0</v>
      </c>
      <c r="P246" s="66">
        <v>0</v>
      </c>
      <c r="Q246" s="66">
        <v>45.998069372743259</v>
      </c>
      <c r="R246" s="66">
        <v>152.02306599834813</v>
      </c>
      <c r="S246" s="66">
        <v>159.55812231304887</v>
      </c>
      <c r="T246" s="66">
        <v>165.04152820662406</v>
      </c>
      <c r="U246" s="66">
        <v>168.34235877075656</v>
      </c>
      <c r="V246" s="66">
        <v>169.32435586358599</v>
      </c>
      <c r="W246" s="66">
        <v>167.84574881238285</v>
      </c>
      <c r="X246" s="66">
        <v>166.24026773678617</v>
      </c>
      <c r="Y246" s="66">
        <v>167.03425110508124</v>
      </c>
      <c r="Z246" s="66">
        <v>167.79349770101339</v>
      </c>
      <c r="AA246" s="66">
        <v>165.88323326564804</v>
      </c>
      <c r="AB246" s="66">
        <v>166.51516939237433</v>
      </c>
      <c r="AC246" s="66">
        <v>169.84547278022177</v>
      </c>
      <c r="AD246" s="66">
        <v>173.24238223582626</v>
      </c>
      <c r="AE246" s="66">
        <v>176.70722988054277</v>
      </c>
      <c r="AF246" s="66">
        <v>186.05561236454571</v>
      </c>
      <c r="AG246" s="66">
        <v>189.77672461183664</v>
      </c>
      <c r="AH246" s="66">
        <v>196.59682565257452</v>
      </c>
      <c r="AI246" s="66">
        <v>203.61382004509716</v>
      </c>
      <c r="AJ246" s="66">
        <v>204.53933740893848</v>
      </c>
      <c r="AK246" s="66">
        <v>204.44468289710375</v>
      </c>
      <c r="AL246" s="66">
        <v>204.1924009315845</v>
      </c>
      <c r="AM246" s="66">
        <v>204.97027674465721</v>
      </c>
      <c r="AN246" s="66">
        <v>209.06968227955034</v>
      </c>
      <c r="AO246" s="66">
        <v>213.25107592514138</v>
      </c>
      <c r="AP246" s="66">
        <v>216.47245960237422</v>
      </c>
      <c r="AQ246" s="66">
        <v>219.62534444915835</v>
      </c>
      <c r="AR246" s="66">
        <v>224.0178513381415</v>
      </c>
      <c r="AS246" s="66">
        <v>228.49820836490434</v>
      </c>
      <c r="AT246" s="66">
        <v>233.06817253220242</v>
      </c>
      <c r="AU246" s="66">
        <v>236.57727547680722</v>
      </c>
      <c r="AV246" s="66">
        <v>240.00979887900849</v>
      </c>
      <c r="AW246" s="66">
        <v>244.80999485658867</v>
      </c>
      <c r="AX246" s="66">
        <v>249.70619475372052</v>
      </c>
      <c r="AY246" s="66">
        <v>254.70031864879491</v>
      </c>
      <c r="AZ246" s="66">
        <v>139.6724457884502</v>
      </c>
      <c r="BA246" s="66">
        <v>0</v>
      </c>
      <c r="BB246" s="66">
        <v>0</v>
      </c>
      <c r="BC246" s="66">
        <v>0</v>
      </c>
      <c r="BD246" s="66">
        <v>0</v>
      </c>
      <c r="BE246" s="66">
        <v>0</v>
      </c>
      <c r="BF246" s="66">
        <v>0</v>
      </c>
      <c r="BG246" s="66">
        <v>0</v>
      </c>
      <c r="BH246" s="66">
        <v>0</v>
      </c>
      <c r="BI246" s="66">
        <v>0</v>
      </c>
      <c r="BJ246" s="66">
        <v>0</v>
      </c>
      <c r="BK246" s="66">
        <v>0</v>
      </c>
      <c r="BL246" s="66">
        <v>0</v>
      </c>
      <c r="BM246" s="66">
        <v>0</v>
      </c>
      <c r="BN246" s="66">
        <v>0</v>
      </c>
      <c r="BO246" s="66">
        <v>0</v>
      </c>
      <c r="BP246" s="66">
        <v>0</v>
      </c>
      <c r="BQ246" s="66">
        <v>0</v>
      </c>
      <c r="BR246" s="66">
        <v>0</v>
      </c>
      <c r="BS246" s="66">
        <v>0</v>
      </c>
      <c r="BU246" s="70">
        <v>0</v>
      </c>
    </row>
    <row r="247" spans="2:73" x14ac:dyDescent="0.3">
      <c r="B247" s="68" t="s">
        <v>39</v>
      </c>
      <c r="E247" s="79" t="s">
        <v>74</v>
      </c>
      <c r="F247" s="80" t="s">
        <v>73</v>
      </c>
      <c r="G247" s="81"/>
      <c r="H247" s="81"/>
      <c r="I247" s="77">
        <v>171127.03801126941</v>
      </c>
      <c r="J247" s="81"/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  <c r="Q247" s="77">
        <v>1188.153973831453</v>
      </c>
      <c r="R247" s="77">
        <v>3596.3159994280277</v>
      </c>
      <c r="S247" s="77">
        <v>3615.561651716389</v>
      </c>
      <c r="T247" s="77">
        <v>3632.7954696099359</v>
      </c>
      <c r="U247" s="77">
        <v>3647.8866635748404</v>
      </c>
      <c r="V247" s="77">
        <v>3660.699111304004</v>
      </c>
      <c r="W247" s="77">
        <v>3671.0911784212981</v>
      </c>
      <c r="X247" s="77">
        <v>3681.3967318063724</v>
      </c>
      <c r="Y247" s="77">
        <v>3694.1422471525043</v>
      </c>
      <c r="Z247" s="77">
        <v>3706.8936609349985</v>
      </c>
      <c r="AA247" s="77">
        <v>3717.0163370546288</v>
      </c>
      <c r="AB247" s="77">
        <v>3729.7221257342376</v>
      </c>
      <c r="AC247" s="77">
        <v>3745.167332773648</v>
      </c>
      <c r="AD247" s="77">
        <v>3760.72033655323</v>
      </c>
      <c r="AE247" s="77">
        <v>3776.3826092426261</v>
      </c>
      <c r="AF247" s="77">
        <v>3797.9698880164606</v>
      </c>
      <c r="AG247" s="77">
        <v>3813.971508800968</v>
      </c>
      <c r="AH247" s="77">
        <v>3833.1138721079496</v>
      </c>
      <c r="AI247" s="77">
        <v>3852.4950244584202</v>
      </c>
      <c r="AJ247" s="77">
        <v>3865.8267379172676</v>
      </c>
      <c r="AK247" s="77">
        <v>3860.7302156232281</v>
      </c>
      <c r="AL247" s="77">
        <v>5953.9911192273139</v>
      </c>
      <c r="AM247" s="77">
        <v>5990.4216364728836</v>
      </c>
      <c r="AN247" s="77">
        <v>6103.4858859030037</v>
      </c>
      <c r="AO247" s="77">
        <v>6204.9184027250813</v>
      </c>
      <c r="AP247" s="77">
        <v>6263.7353633332132</v>
      </c>
      <c r="AQ247" s="77">
        <v>6241.6105954744671</v>
      </c>
      <c r="AR247" s="77">
        <v>6388.1219542876479</v>
      </c>
      <c r="AS247" s="77">
        <v>6552.7389431096763</v>
      </c>
      <c r="AT247" s="77">
        <v>6774.0136597262708</v>
      </c>
      <c r="AU247" s="77">
        <v>6723.3735385505515</v>
      </c>
      <c r="AV247" s="77">
        <v>6820.9236391098875</v>
      </c>
      <c r="AW247" s="77">
        <v>6957.3421118920851</v>
      </c>
      <c r="AX247" s="77">
        <v>7096.4889541299272</v>
      </c>
      <c r="AY247" s="77">
        <v>7238.4187332125257</v>
      </c>
      <c r="AZ247" s="77">
        <v>3969.400798052407</v>
      </c>
      <c r="BA247" s="77">
        <v>0</v>
      </c>
      <c r="BB247" s="77">
        <v>0</v>
      </c>
      <c r="BC247" s="77">
        <v>0</v>
      </c>
      <c r="BD247" s="77">
        <v>0</v>
      </c>
      <c r="BE247" s="77">
        <v>0</v>
      </c>
      <c r="BF247" s="77">
        <v>0</v>
      </c>
      <c r="BG247" s="77">
        <v>0</v>
      </c>
      <c r="BH247" s="77">
        <v>0</v>
      </c>
      <c r="BI247" s="77">
        <v>0</v>
      </c>
      <c r="BJ247" s="77">
        <v>0</v>
      </c>
      <c r="BK247" s="77">
        <v>0</v>
      </c>
      <c r="BL247" s="77">
        <v>0</v>
      </c>
      <c r="BM247" s="77">
        <v>0</v>
      </c>
      <c r="BN247" s="77">
        <v>0</v>
      </c>
      <c r="BO247" s="77">
        <v>0</v>
      </c>
      <c r="BP247" s="77">
        <v>0</v>
      </c>
      <c r="BQ247" s="77">
        <v>0</v>
      </c>
      <c r="BR247" s="77">
        <v>0</v>
      </c>
      <c r="BS247" s="77">
        <v>0</v>
      </c>
      <c r="BU247" s="82">
        <v>0</v>
      </c>
    </row>
    <row r="248" spans="2:73" x14ac:dyDescent="0.3">
      <c r="B248" s="68" t="s">
        <v>39</v>
      </c>
      <c r="E248" s="61" t="s">
        <v>24</v>
      </c>
      <c r="F248" s="67" t="s">
        <v>73</v>
      </c>
      <c r="G248" s="68"/>
      <c r="H248" s="68"/>
      <c r="I248" s="66">
        <v>0</v>
      </c>
      <c r="J248" s="68"/>
      <c r="K248" s="66">
        <v>0</v>
      </c>
      <c r="L248" s="66">
        <v>0</v>
      </c>
      <c r="M248" s="66">
        <v>0</v>
      </c>
      <c r="N248" s="66">
        <v>0</v>
      </c>
      <c r="O248" s="66">
        <v>0</v>
      </c>
      <c r="P248" s="66">
        <v>0</v>
      </c>
      <c r="Q248" s="66">
        <v>0</v>
      </c>
      <c r="R248" s="66">
        <v>0</v>
      </c>
      <c r="S248" s="66">
        <v>0</v>
      </c>
      <c r="T248" s="66">
        <v>0</v>
      </c>
      <c r="U248" s="66">
        <v>0</v>
      </c>
      <c r="V248" s="66">
        <v>0</v>
      </c>
      <c r="W248" s="66">
        <v>0</v>
      </c>
      <c r="X248" s="66">
        <v>0</v>
      </c>
      <c r="Y248" s="66">
        <v>0</v>
      </c>
      <c r="Z248" s="66">
        <v>0</v>
      </c>
      <c r="AA248" s="66">
        <v>0</v>
      </c>
      <c r="AB248" s="66">
        <v>0</v>
      </c>
      <c r="AC248" s="66">
        <v>0</v>
      </c>
      <c r="AD248" s="66">
        <v>0</v>
      </c>
      <c r="AE248" s="66">
        <v>0</v>
      </c>
      <c r="AF248" s="66">
        <v>0</v>
      </c>
      <c r="AG248" s="66">
        <v>0</v>
      </c>
      <c r="AH248" s="66">
        <v>0</v>
      </c>
      <c r="AI248" s="66">
        <v>0</v>
      </c>
      <c r="AJ248" s="66">
        <v>0</v>
      </c>
      <c r="AK248" s="66">
        <v>0</v>
      </c>
      <c r="AL248" s="66">
        <v>0</v>
      </c>
      <c r="AM248" s="66">
        <v>0</v>
      </c>
      <c r="AN248" s="66">
        <v>0</v>
      </c>
      <c r="AO248" s="66">
        <v>0</v>
      </c>
      <c r="AP248" s="66">
        <v>0</v>
      </c>
      <c r="AQ248" s="66">
        <v>0</v>
      </c>
      <c r="AR248" s="66">
        <v>0</v>
      </c>
      <c r="AS248" s="66">
        <v>0</v>
      </c>
      <c r="AT248" s="66">
        <v>0</v>
      </c>
      <c r="AU248" s="66">
        <v>0</v>
      </c>
      <c r="AV248" s="66">
        <v>0</v>
      </c>
      <c r="AW248" s="66">
        <v>0</v>
      </c>
      <c r="AX248" s="66">
        <v>0</v>
      </c>
      <c r="AY248" s="66">
        <v>0</v>
      </c>
      <c r="AZ248" s="66">
        <v>0</v>
      </c>
      <c r="BA248" s="66">
        <v>0</v>
      </c>
      <c r="BB248" s="66">
        <v>0</v>
      </c>
      <c r="BC248" s="66">
        <v>0</v>
      </c>
      <c r="BD248" s="66">
        <v>0</v>
      </c>
      <c r="BE248" s="66">
        <v>0</v>
      </c>
      <c r="BF248" s="66">
        <v>0</v>
      </c>
      <c r="BG248" s="66">
        <v>0</v>
      </c>
      <c r="BH248" s="66">
        <v>0</v>
      </c>
      <c r="BI248" s="66">
        <v>0</v>
      </c>
      <c r="BJ248" s="66">
        <v>0</v>
      </c>
      <c r="BK248" s="66">
        <v>0</v>
      </c>
      <c r="BL248" s="66">
        <v>0</v>
      </c>
      <c r="BM248" s="66">
        <v>0</v>
      </c>
      <c r="BN248" s="66">
        <v>0</v>
      </c>
      <c r="BO248" s="66">
        <v>0</v>
      </c>
      <c r="BP248" s="66">
        <v>0</v>
      </c>
      <c r="BQ248" s="66">
        <v>0</v>
      </c>
      <c r="BR248" s="66">
        <v>0</v>
      </c>
      <c r="BS248" s="66">
        <v>0</v>
      </c>
      <c r="BU248" s="83">
        <v>0</v>
      </c>
    </row>
    <row r="249" spans="2:73" x14ac:dyDescent="0.3">
      <c r="B249" s="68" t="s">
        <v>39</v>
      </c>
      <c r="E249" s="61" t="s">
        <v>25</v>
      </c>
      <c r="F249" s="67" t="s">
        <v>73</v>
      </c>
      <c r="G249" s="68"/>
      <c r="H249" s="68"/>
      <c r="I249" s="66">
        <v>-5542.4425517535537</v>
      </c>
      <c r="J249" s="68"/>
      <c r="K249" s="66">
        <v>0</v>
      </c>
      <c r="L249" s="66">
        <v>0</v>
      </c>
      <c r="M249" s="66">
        <v>0</v>
      </c>
      <c r="N249" s="66">
        <v>-0.12079861111111111</v>
      </c>
      <c r="O249" s="66">
        <v>-44.212291666666673</v>
      </c>
      <c r="P249" s="66">
        <v>-44.09149305555556</v>
      </c>
      <c r="Q249" s="66">
        <v>-40.790267290020516</v>
      </c>
      <c r="R249" s="66">
        <v>-125.12133001495884</v>
      </c>
      <c r="S249" s="66">
        <v>-125.41409491430036</v>
      </c>
      <c r="T249" s="66">
        <v>-125.70785521429964</v>
      </c>
      <c r="U249" s="66">
        <v>-126.00261429931896</v>
      </c>
      <c r="V249" s="66">
        <v>-126.2983755652273</v>
      </c>
      <c r="W249" s="66">
        <v>-126.59514241943972</v>
      </c>
      <c r="X249" s="66">
        <v>-126.89291828095652</v>
      </c>
      <c r="Y249" s="66">
        <v>-127.19170658040242</v>
      </c>
      <c r="Z249" s="66">
        <v>-127.49151076006648</v>
      </c>
      <c r="AA249" s="66">
        <v>-127.79233427394138</v>
      </c>
      <c r="AB249" s="66">
        <v>-128.09418058776345</v>
      </c>
      <c r="AC249" s="66">
        <v>-128.39705317905248</v>
      </c>
      <c r="AD249" s="66">
        <v>-128.70095553715197</v>
      </c>
      <c r="AE249" s="66">
        <v>-129.00589116326893</v>
      </c>
      <c r="AF249" s="66">
        <v>-129.31186357051473</v>
      </c>
      <c r="AG249" s="66">
        <v>-129.61887628394513</v>
      </c>
      <c r="AH249" s="66">
        <v>-129.92693284060124</v>
      </c>
      <c r="AI249" s="66">
        <v>-130.23603678954993</v>
      </c>
      <c r="AJ249" s="66">
        <v>-130.54619169192509</v>
      </c>
      <c r="AK249" s="66">
        <v>-130.23582846564369</v>
      </c>
      <c r="AL249" s="66">
        <v>-182.36883456981792</v>
      </c>
      <c r="AM249" s="66">
        <v>-183.26015060563037</v>
      </c>
      <c r="AN249" s="66">
        <v>-185.98427170301102</v>
      </c>
      <c r="AO249" s="66">
        <v>-188.41554978242317</v>
      </c>
      <c r="AP249" s="66">
        <v>-189.62012267396938</v>
      </c>
      <c r="AQ249" s="66">
        <v>-188.78335782126524</v>
      </c>
      <c r="AR249" s="66">
        <v>-192.33632911937016</v>
      </c>
      <c r="AS249" s="66">
        <v>-196.33974491425181</v>
      </c>
      <c r="AT249" s="66">
        <v>-201.75736372548425</v>
      </c>
      <c r="AU249" s="66">
        <v>-200.21831659074985</v>
      </c>
      <c r="AV249" s="66">
        <v>-202.36643248461235</v>
      </c>
      <c r="AW249" s="66">
        <v>-205.65688940472776</v>
      </c>
      <c r="AX249" s="66">
        <v>-209.01315546324554</v>
      </c>
      <c r="AY249" s="66">
        <v>-212.43654684293364</v>
      </c>
      <c r="AZ249" s="66">
        <v>-116.08894299637929</v>
      </c>
      <c r="BA249" s="66">
        <v>0</v>
      </c>
      <c r="BB249" s="66">
        <v>0</v>
      </c>
      <c r="BC249" s="66">
        <v>0</v>
      </c>
      <c r="BD249" s="66">
        <v>0</v>
      </c>
      <c r="BE249" s="66">
        <v>0</v>
      </c>
      <c r="BF249" s="66">
        <v>0</v>
      </c>
      <c r="BG249" s="66">
        <v>0</v>
      </c>
      <c r="BH249" s="66">
        <v>0</v>
      </c>
      <c r="BI249" s="66">
        <v>0</v>
      </c>
      <c r="BJ249" s="66">
        <v>0</v>
      </c>
      <c r="BK249" s="66">
        <v>0</v>
      </c>
      <c r="BL249" s="66">
        <v>0</v>
      </c>
      <c r="BM249" s="66">
        <v>0</v>
      </c>
      <c r="BN249" s="66">
        <v>0</v>
      </c>
      <c r="BO249" s="66">
        <v>0</v>
      </c>
      <c r="BP249" s="66">
        <v>0</v>
      </c>
      <c r="BQ249" s="66">
        <v>0</v>
      </c>
      <c r="BR249" s="66">
        <v>0</v>
      </c>
      <c r="BS249" s="66">
        <v>0</v>
      </c>
      <c r="BU249" s="70">
        <v>0</v>
      </c>
    </row>
    <row r="250" spans="2:73" ht="14.5" thickBot="1" x14ac:dyDescent="0.35">
      <c r="E250" s="71" t="s">
        <v>39</v>
      </c>
      <c r="F250" s="84" t="s">
        <v>73</v>
      </c>
      <c r="G250" s="85"/>
      <c r="H250" s="85"/>
      <c r="I250" s="72">
        <v>165584.5954595159</v>
      </c>
      <c r="J250" s="85"/>
      <c r="K250" s="72">
        <v>0</v>
      </c>
      <c r="L250" s="72">
        <v>0</v>
      </c>
      <c r="M250" s="72">
        <v>0</v>
      </c>
      <c r="N250" s="72">
        <v>-0.12079861111111111</v>
      </c>
      <c r="O250" s="72">
        <v>-44.212291666666673</v>
      </c>
      <c r="P250" s="72">
        <v>-44.09149305555556</v>
      </c>
      <c r="Q250" s="72">
        <v>1147.3637065414325</v>
      </c>
      <c r="R250" s="72">
        <v>3471.1946694130684</v>
      </c>
      <c r="S250" s="72">
        <v>3490.1475568020887</v>
      </c>
      <c r="T250" s="72">
        <v>3507.0876143956361</v>
      </c>
      <c r="U250" s="72">
        <v>3521.8840492755216</v>
      </c>
      <c r="V250" s="72">
        <v>3534.4007357387763</v>
      </c>
      <c r="W250" s="72">
        <v>3544.4960360018586</v>
      </c>
      <c r="X250" s="72">
        <v>3554.5038135254158</v>
      </c>
      <c r="Y250" s="72">
        <v>3566.950540572102</v>
      </c>
      <c r="Z250" s="72">
        <v>3579.4021501749316</v>
      </c>
      <c r="AA250" s="72">
        <v>3589.2240027806874</v>
      </c>
      <c r="AB250" s="72">
        <v>3601.6279451464743</v>
      </c>
      <c r="AC250" s="72">
        <v>3616.7702795945952</v>
      </c>
      <c r="AD250" s="72">
        <v>3632.0193810160781</v>
      </c>
      <c r="AE250" s="72">
        <v>3647.3767180793566</v>
      </c>
      <c r="AF250" s="72">
        <v>3668.6580244459456</v>
      </c>
      <c r="AG250" s="72">
        <v>3684.3526325170224</v>
      </c>
      <c r="AH250" s="72">
        <v>3703.1869392673484</v>
      </c>
      <c r="AI250" s="72">
        <v>3722.2589876688698</v>
      </c>
      <c r="AJ250" s="72">
        <v>3735.2805462253427</v>
      </c>
      <c r="AK250" s="72">
        <v>3730.4943871575842</v>
      </c>
      <c r="AL250" s="72">
        <v>5771.6222846574956</v>
      </c>
      <c r="AM250" s="72">
        <v>5807.1614858672538</v>
      </c>
      <c r="AN250" s="72">
        <v>5917.5016141999931</v>
      </c>
      <c r="AO250" s="72">
        <v>6016.5028529426581</v>
      </c>
      <c r="AP250" s="72">
        <v>6074.1152406592446</v>
      </c>
      <c r="AQ250" s="72">
        <v>6052.8272376532022</v>
      </c>
      <c r="AR250" s="72">
        <v>6195.785625168277</v>
      </c>
      <c r="AS250" s="72">
        <v>6356.3991981954241</v>
      </c>
      <c r="AT250" s="72">
        <v>6572.2562960007863</v>
      </c>
      <c r="AU250" s="72">
        <v>6523.1552219598016</v>
      </c>
      <c r="AV250" s="72">
        <v>6618.5572066252753</v>
      </c>
      <c r="AW250" s="72">
        <v>6751.6852224873564</v>
      </c>
      <c r="AX250" s="72">
        <v>6887.4757986666809</v>
      </c>
      <c r="AY250" s="72">
        <v>7025.9821863695925</v>
      </c>
      <c r="AZ250" s="72">
        <v>3853.3118550560275</v>
      </c>
      <c r="BA250" s="72">
        <v>0</v>
      </c>
      <c r="BB250" s="72">
        <v>0</v>
      </c>
      <c r="BC250" s="72">
        <v>0</v>
      </c>
      <c r="BD250" s="72">
        <v>0</v>
      </c>
      <c r="BE250" s="72">
        <v>0</v>
      </c>
      <c r="BF250" s="72">
        <v>0</v>
      </c>
      <c r="BG250" s="72">
        <v>0</v>
      </c>
      <c r="BH250" s="72">
        <v>0</v>
      </c>
      <c r="BI250" s="72">
        <v>0</v>
      </c>
      <c r="BJ250" s="72">
        <v>0</v>
      </c>
      <c r="BK250" s="72">
        <v>0</v>
      </c>
      <c r="BL250" s="72">
        <v>0</v>
      </c>
      <c r="BM250" s="72">
        <v>0</v>
      </c>
      <c r="BN250" s="72">
        <v>0</v>
      </c>
      <c r="BO250" s="72">
        <v>0</v>
      </c>
      <c r="BP250" s="72">
        <v>0</v>
      </c>
      <c r="BQ250" s="72">
        <v>0</v>
      </c>
      <c r="BR250" s="72">
        <v>0</v>
      </c>
      <c r="BS250" s="72">
        <v>0</v>
      </c>
      <c r="BU250" s="86">
        <v>0</v>
      </c>
    </row>
    <row r="251" spans="2:73" ht="14.5" thickTop="1" x14ac:dyDescent="0.3">
      <c r="E251" s="74"/>
      <c r="F251" s="76"/>
      <c r="G251" s="76"/>
      <c r="H251" s="76"/>
      <c r="I251" s="76"/>
      <c r="J251" s="76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</row>
    <row r="252" spans="2:73" x14ac:dyDescent="0.3">
      <c r="B252" s="68" t="s">
        <v>40</v>
      </c>
      <c r="E252" s="60" t="s">
        <v>21</v>
      </c>
      <c r="F252" s="68"/>
      <c r="G252" s="68"/>
      <c r="H252" s="68"/>
      <c r="I252" s="66">
        <v>52257.3315065118</v>
      </c>
      <c r="J252" s="68"/>
      <c r="K252" s="66">
        <v>0</v>
      </c>
      <c r="L252" s="66">
        <v>0</v>
      </c>
      <c r="M252" s="66">
        <v>0</v>
      </c>
      <c r="N252" s="66">
        <v>0</v>
      </c>
      <c r="O252" s="66">
        <v>0</v>
      </c>
      <c r="P252" s="66">
        <v>0</v>
      </c>
      <c r="Q252" s="66">
        <v>1237.6590382153656</v>
      </c>
      <c r="R252" s="66">
        <v>2532.3544985265098</v>
      </c>
      <c r="S252" s="66">
        <v>2540.9645038215003</v>
      </c>
      <c r="T252" s="66">
        <v>2549.6037831344938</v>
      </c>
      <c r="U252" s="66">
        <v>2558.2724359971517</v>
      </c>
      <c r="V252" s="66">
        <v>2566.9705622795418</v>
      </c>
      <c r="W252" s="66">
        <v>2575.6982621912921</v>
      </c>
      <c r="X252" s="66">
        <v>2584.4556362827429</v>
      </c>
      <c r="Y252" s="66">
        <v>2593.2427854461048</v>
      </c>
      <c r="Z252" s="66">
        <v>2602.0598109166217</v>
      </c>
      <c r="AA252" s="66">
        <v>2610.9068142737387</v>
      </c>
      <c r="AB252" s="66">
        <v>2619.7838974422693</v>
      </c>
      <c r="AC252" s="66">
        <v>2628.6911626935735</v>
      </c>
      <c r="AD252" s="66">
        <v>2637.6287126467319</v>
      </c>
      <c r="AE252" s="66">
        <v>2646.5966502697306</v>
      </c>
      <c r="AF252" s="66">
        <v>2655.5950788806481</v>
      </c>
      <c r="AG252" s="66">
        <v>2664.6241021488422</v>
      </c>
      <c r="AH252" s="66">
        <v>2673.6838240961488</v>
      </c>
      <c r="AI252" s="66">
        <v>2682.7743490980756</v>
      </c>
      <c r="AJ252" s="66">
        <v>2691.8957818850095</v>
      </c>
      <c r="AK252" s="66">
        <v>1403.8698162656917</v>
      </c>
      <c r="AL252" s="66">
        <v>0</v>
      </c>
      <c r="AM252" s="66">
        <v>0</v>
      </c>
      <c r="AN252" s="66">
        <v>0</v>
      </c>
      <c r="AO252" s="66">
        <v>0</v>
      </c>
      <c r="AP252" s="66">
        <v>0</v>
      </c>
      <c r="AQ252" s="66">
        <v>0</v>
      </c>
      <c r="AR252" s="66">
        <v>0</v>
      </c>
      <c r="AS252" s="66">
        <v>0</v>
      </c>
      <c r="AT252" s="66">
        <v>0</v>
      </c>
      <c r="AU252" s="66">
        <v>0</v>
      </c>
      <c r="AV252" s="66">
        <v>0</v>
      </c>
      <c r="AW252" s="66">
        <v>0</v>
      </c>
      <c r="AX252" s="66">
        <v>0</v>
      </c>
      <c r="AY252" s="66">
        <v>0</v>
      </c>
      <c r="AZ252" s="66">
        <v>0</v>
      </c>
      <c r="BA252" s="66">
        <v>0</v>
      </c>
      <c r="BB252" s="66">
        <v>0</v>
      </c>
      <c r="BC252" s="66">
        <v>0</v>
      </c>
      <c r="BD252" s="66">
        <v>0</v>
      </c>
      <c r="BE252" s="66">
        <v>0</v>
      </c>
      <c r="BF252" s="66">
        <v>0</v>
      </c>
      <c r="BG252" s="66">
        <v>0</v>
      </c>
      <c r="BH252" s="66">
        <v>0</v>
      </c>
      <c r="BI252" s="66">
        <v>0</v>
      </c>
      <c r="BJ252" s="66">
        <v>0</v>
      </c>
      <c r="BK252" s="66">
        <v>0</v>
      </c>
      <c r="BL252" s="66">
        <v>0</v>
      </c>
      <c r="BM252" s="66">
        <v>0</v>
      </c>
      <c r="BN252" s="66">
        <v>0</v>
      </c>
      <c r="BO252" s="66">
        <v>0</v>
      </c>
      <c r="BP252" s="66">
        <v>0</v>
      </c>
      <c r="BQ252" s="66">
        <v>0</v>
      </c>
      <c r="BR252" s="66">
        <v>0</v>
      </c>
      <c r="BS252" s="66">
        <v>0</v>
      </c>
      <c r="BU252" s="78">
        <v>0</v>
      </c>
    </row>
    <row r="253" spans="2:73" x14ac:dyDescent="0.3">
      <c r="B253" s="68" t="s">
        <v>40</v>
      </c>
      <c r="E253" s="60" t="s">
        <v>22</v>
      </c>
      <c r="F253" s="67" t="s">
        <v>73</v>
      </c>
      <c r="G253" s="68"/>
      <c r="H253" s="68"/>
      <c r="I253" s="66">
        <v>71462.539289596811</v>
      </c>
      <c r="J253" s="68"/>
      <c r="K253" s="66">
        <v>0</v>
      </c>
      <c r="L253" s="66">
        <v>0</v>
      </c>
      <c r="M253" s="66">
        <v>0</v>
      </c>
      <c r="N253" s="66">
        <v>0</v>
      </c>
      <c r="O253" s="66">
        <v>0</v>
      </c>
      <c r="P253" s="66">
        <v>0</v>
      </c>
      <c r="Q253" s="66">
        <v>0</v>
      </c>
      <c r="R253" s="66">
        <v>0</v>
      </c>
      <c r="S253" s="66">
        <v>0</v>
      </c>
      <c r="T253" s="66">
        <v>0</v>
      </c>
      <c r="U253" s="66">
        <v>0</v>
      </c>
      <c r="V253" s="66">
        <v>0</v>
      </c>
      <c r="W253" s="66">
        <v>0</v>
      </c>
      <c r="X253" s="66">
        <v>0</v>
      </c>
      <c r="Y253" s="66">
        <v>0</v>
      </c>
      <c r="Z253" s="66">
        <v>0</v>
      </c>
      <c r="AA253" s="66">
        <v>0</v>
      </c>
      <c r="AB253" s="66">
        <v>0</v>
      </c>
      <c r="AC253" s="66">
        <v>0</v>
      </c>
      <c r="AD253" s="66">
        <v>0</v>
      </c>
      <c r="AE253" s="66">
        <v>0</v>
      </c>
      <c r="AF253" s="66">
        <v>0</v>
      </c>
      <c r="AG253" s="66">
        <v>0</v>
      </c>
      <c r="AH253" s="66">
        <v>0</v>
      </c>
      <c r="AI253" s="66">
        <v>0</v>
      </c>
      <c r="AJ253" s="66">
        <v>0</v>
      </c>
      <c r="AK253" s="66">
        <v>2052.7057244851826</v>
      </c>
      <c r="AL253" s="66">
        <v>4412.6962698340449</v>
      </c>
      <c r="AM253" s="66">
        <v>4442.432966256978</v>
      </c>
      <c r="AN253" s="66">
        <v>4516.3597321938132</v>
      </c>
      <c r="AO253" s="66">
        <v>4591.4665955816181</v>
      </c>
      <c r="AP253" s="66">
        <v>4600.1314225471961</v>
      </c>
      <c r="AQ253" s="66">
        <v>4582.4070854402771</v>
      </c>
      <c r="AR253" s="66">
        <v>4690.0440135589415</v>
      </c>
      <c r="AS253" s="66">
        <v>4832.7705802442933</v>
      </c>
      <c r="AT253" s="66">
        <v>5018.1445698802099</v>
      </c>
      <c r="AU253" s="66">
        <v>4948.7177561128656</v>
      </c>
      <c r="AV253" s="66">
        <v>5047.6921112351247</v>
      </c>
      <c r="AW253" s="66">
        <v>5148.6459534598271</v>
      </c>
      <c r="AX253" s="66">
        <v>5251.618872529024</v>
      </c>
      <c r="AY253" s="66">
        <v>5356.6512499796045</v>
      </c>
      <c r="AZ253" s="66">
        <v>1970.0543862577988</v>
      </c>
      <c r="BA253" s="66">
        <v>0</v>
      </c>
      <c r="BB253" s="66">
        <v>0</v>
      </c>
      <c r="BC253" s="66">
        <v>0</v>
      </c>
      <c r="BD253" s="66">
        <v>0</v>
      </c>
      <c r="BE253" s="66">
        <v>0</v>
      </c>
      <c r="BF253" s="66">
        <v>0</v>
      </c>
      <c r="BG253" s="66">
        <v>0</v>
      </c>
      <c r="BH253" s="66">
        <v>0</v>
      </c>
      <c r="BI253" s="66">
        <v>0</v>
      </c>
      <c r="BJ253" s="66">
        <v>0</v>
      </c>
      <c r="BK253" s="66">
        <v>0</v>
      </c>
      <c r="BL253" s="66">
        <v>0</v>
      </c>
      <c r="BM253" s="66">
        <v>0</v>
      </c>
      <c r="BN253" s="66">
        <v>0</v>
      </c>
      <c r="BO253" s="66">
        <v>0</v>
      </c>
      <c r="BP253" s="66">
        <v>0</v>
      </c>
      <c r="BQ253" s="66">
        <v>0</v>
      </c>
      <c r="BR253" s="66">
        <v>0</v>
      </c>
      <c r="BS253" s="66">
        <v>0</v>
      </c>
      <c r="BU253" s="70">
        <v>0</v>
      </c>
    </row>
    <row r="254" spans="2:73" x14ac:dyDescent="0.3">
      <c r="B254" s="68" t="s">
        <v>40</v>
      </c>
      <c r="E254" s="60" t="s">
        <v>23</v>
      </c>
      <c r="F254" s="67" t="s">
        <v>73</v>
      </c>
      <c r="G254" s="68"/>
      <c r="H254" s="68"/>
      <c r="I254" s="66">
        <v>5057.4301331385523</v>
      </c>
      <c r="J254" s="68"/>
      <c r="K254" s="66">
        <v>0</v>
      </c>
      <c r="L254" s="66">
        <v>0</v>
      </c>
      <c r="M254" s="66">
        <v>0</v>
      </c>
      <c r="N254" s="66">
        <v>0</v>
      </c>
      <c r="O254" s="66">
        <v>0</v>
      </c>
      <c r="P254" s="66">
        <v>0</v>
      </c>
      <c r="Q254" s="66">
        <v>49.999323023209875</v>
      </c>
      <c r="R254" s="66">
        <v>112.11992530968993</v>
      </c>
      <c r="S254" s="66">
        <v>117.67717378156149</v>
      </c>
      <c r="T254" s="66">
        <v>121.72129073968841</v>
      </c>
      <c r="U254" s="66">
        <v>124.15571655448218</v>
      </c>
      <c r="V254" s="66">
        <v>124.87995823438337</v>
      </c>
      <c r="W254" s="66">
        <v>123.78945719064649</v>
      </c>
      <c r="X254" s="66">
        <v>122.60538412186639</v>
      </c>
      <c r="Y254" s="66">
        <v>123.19096207588127</v>
      </c>
      <c r="Z254" s="66">
        <v>123.75092099440801</v>
      </c>
      <c r="AA254" s="66">
        <v>122.34206435539474</v>
      </c>
      <c r="AB254" s="66">
        <v>122.80812936246292</v>
      </c>
      <c r="AC254" s="66">
        <v>125.26429194971215</v>
      </c>
      <c r="AD254" s="66">
        <v>127.76957778870641</v>
      </c>
      <c r="AE254" s="66">
        <v>130.32496934448054</v>
      </c>
      <c r="AF254" s="66">
        <v>137.21958062593052</v>
      </c>
      <c r="AG254" s="66">
        <v>139.96397223844912</v>
      </c>
      <c r="AH254" s="66">
        <v>144.99392749076839</v>
      </c>
      <c r="AI254" s="66">
        <v>150.16909536428506</v>
      </c>
      <c r="AJ254" s="66">
        <v>150.85168216139539</v>
      </c>
      <c r="AK254" s="66">
        <v>149.98648974432206</v>
      </c>
      <c r="AL254" s="66">
        <v>150.59580985890838</v>
      </c>
      <c r="AM254" s="66">
        <v>151.16950818218044</v>
      </c>
      <c r="AN254" s="66">
        <v>154.19289834582401</v>
      </c>
      <c r="AO254" s="66">
        <v>157.27675631274053</v>
      </c>
      <c r="AP254" s="66">
        <v>158.80186425274283</v>
      </c>
      <c r="AQ254" s="66">
        <v>161.97790153779772</v>
      </c>
      <c r="AR254" s="66">
        <v>165.21745956855364</v>
      </c>
      <c r="AS254" s="66">
        <v>168.52180875992471</v>
      </c>
      <c r="AT254" s="66">
        <v>171.89224493512322</v>
      </c>
      <c r="AU254" s="66">
        <v>173.54100728450095</v>
      </c>
      <c r="AV254" s="66">
        <v>177.01182743019098</v>
      </c>
      <c r="AW254" s="66">
        <v>180.55206397879482</v>
      </c>
      <c r="AX254" s="66">
        <v>184.16310525837073</v>
      </c>
      <c r="AY254" s="66">
        <v>187.84636736353815</v>
      </c>
      <c r="AZ254" s="66">
        <v>69.085617617637737</v>
      </c>
      <c r="BA254" s="66">
        <v>0</v>
      </c>
      <c r="BB254" s="66">
        <v>0</v>
      </c>
      <c r="BC254" s="66">
        <v>0</v>
      </c>
      <c r="BD254" s="66">
        <v>0</v>
      </c>
      <c r="BE254" s="66">
        <v>0</v>
      </c>
      <c r="BF254" s="66">
        <v>0</v>
      </c>
      <c r="BG254" s="66">
        <v>0</v>
      </c>
      <c r="BH254" s="66">
        <v>0</v>
      </c>
      <c r="BI254" s="66">
        <v>0</v>
      </c>
      <c r="BJ254" s="66">
        <v>0</v>
      </c>
      <c r="BK254" s="66">
        <v>0</v>
      </c>
      <c r="BL254" s="66">
        <v>0</v>
      </c>
      <c r="BM254" s="66">
        <v>0</v>
      </c>
      <c r="BN254" s="66">
        <v>0</v>
      </c>
      <c r="BO254" s="66">
        <v>0</v>
      </c>
      <c r="BP254" s="66">
        <v>0</v>
      </c>
      <c r="BQ254" s="66">
        <v>0</v>
      </c>
      <c r="BR254" s="66">
        <v>0</v>
      </c>
      <c r="BS254" s="66">
        <v>0</v>
      </c>
      <c r="BU254" s="70">
        <v>0</v>
      </c>
    </row>
    <row r="255" spans="2:73" x14ac:dyDescent="0.3">
      <c r="B255" s="68" t="s">
        <v>40</v>
      </c>
      <c r="E255" s="79" t="s">
        <v>74</v>
      </c>
      <c r="F255" s="80" t="s">
        <v>73</v>
      </c>
      <c r="G255" s="81"/>
      <c r="H255" s="81"/>
      <c r="I255" s="77">
        <v>128777.30092924714</v>
      </c>
      <c r="J255" s="81"/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  <c r="Q255" s="77">
        <v>1287.6583612385755</v>
      </c>
      <c r="R255" s="77">
        <v>2644.4744238362</v>
      </c>
      <c r="S255" s="77">
        <v>2658.6416776030615</v>
      </c>
      <c r="T255" s="77">
        <v>2671.3250738741817</v>
      </c>
      <c r="U255" s="77">
        <v>2682.4281525516335</v>
      </c>
      <c r="V255" s="77">
        <v>2691.8505205139249</v>
      </c>
      <c r="W255" s="77">
        <v>2699.4877193819384</v>
      </c>
      <c r="X255" s="77">
        <v>2707.0610204046097</v>
      </c>
      <c r="Y255" s="77">
        <v>2716.4337475219859</v>
      </c>
      <c r="Z255" s="77">
        <v>2725.8107319110295</v>
      </c>
      <c r="AA255" s="77">
        <v>2733.2488786291333</v>
      </c>
      <c r="AB255" s="77">
        <v>2742.5920268047321</v>
      </c>
      <c r="AC255" s="77">
        <v>2753.9554546432855</v>
      </c>
      <c r="AD255" s="77">
        <v>2765.398290435438</v>
      </c>
      <c r="AE255" s="77">
        <v>2776.9216196142111</v>
      </c>
      <c r="AF255" s="77">
        <v>2792.8146595065787</v>
      </c>
      <c r="AG255" s="77">
        <v>2804.5880743872913</v>
      </c>
      <c r="AH255" s="77">
        <v>2818.6777515869171</v>
      </c>
      <c r="AI255" s="77">
        <v>2832.9434444623603</v>
      </c>
      <c r="AJ255" s="77">
        <v>2842.7474640464052</v>
      </c>
      <c r="AK255" s="77">
        <v>3606.5620304951963</v>
      </c>
      <c r="AL255" s="77">
        <v>4563.2920796929538</v>
      </c>
      <c r="AM255" s="77">
        <v>4593.6024744391589</v>
      </c>
      <c r="AN255" s="77">
        <v>4670.552630539637</v>
      </c>
      <c r="AO255" s="77">
        <v>4748.7433518943581</v>
      </c>
      <c r="AP255" s="77">
        <v>4758.9332867999383</v>
      </c>
      <c r="AQ255" s="77">
        <v>4744.3849869780752</v>
      </c>
      <c r="AR255" s="77">
        <v>4855.2614731274953</v>
      </c>
      <c r="AS255" s="77">
        <v>5001.2923890042184</v>
      </c>
      <c r="AT255" s="77">
        <v>5190.0368148153339</v>
      </c>
      <c r="AU255" s="77">
        <v>5122.2587633973671</v>
      </c>
      <c r="AV255" s="77">
        <v>5224.703938665315</v>
      </c>
      <c r="AW255" s="77">
        <v>5329.1980174386208</v>
      </c>
      <c r="AX255" s="77">
        <v>5435.7819777873947</v>
      </c>
      <c r="AY255" s="77">
        <v>5544.4976173431432</v>
      </c>
      <c r="AZ255" s="77">
        <v>2039.1400038754366</v>
      </c>
      <c r="BA255" s="77">
        <v>0</v>
      </c>
      <c r="BB255" s="77">
        <v>0</v>
      </c>
      <c r="BC255" s="77">
        <v>0</v>
      </c>
      <c r="BD255" s="77">
        <v>0</v>
      </c>
      <c r="BE255" s="77">
        <v>0</v>
      </c>
      <c r="BF255" s="77">
        <v>0</v>
      </c>
      <c r="BG255" s="77">
        <v>0</v>
      </c>
      <c r="BH255" s="77">
        <v>0</v>
      </c>
      <c r="BI255" s="77">
        <v>0</v>
      </c>
      <c r="BJ255" s="77">
        <v>0</v>
      </c>
      <c r="BK255" s="77">
        <v>0</v>
      </c>
      <c r="BL255" s="77">
        <v>0</v>
      </c>
      <c r="BM255" s="77">
        <v>0</v>
      </c>
      <c r="BN255" s="77">
        <v>0</v>
      </c>
      <c r="BO255" s="77">
        <v>0</v>
      </c>
      <c r="BP255" s="77">
        <v>0</v>
      </c>
      <c r="BQ255" s="77">
        <v>0</v>
      </c>
      <c r="BR255" s="77">
        <v>0</v>
      </c>
      <c r="BS255" s="77">
        <v>0</v>
      </c>
      <c r="BU255" s="82">
        <v>0</v>
      </c>
    </row>
    <row r="256" spans="2:73" x14ac:dyDescent="0.3">
      <c r="B256" s="68" t="s">
        <v>40</v>
      </c>
      <c r="E256" s="61" t="s">
        <v>24</v>
      </c>
      <c r="F256" s="67" t="s">
        <v>73</v>
      </c>
      <c r="G256" s="68"/>
      <c r="H256" s="68"/>
      <c r="I256" s="66">
        <v>0</v>
      </c>
      <c r="J256" s="68"/>
      <c r="K256" s="66">
        <v>0</v>
      </c>
      <c r="L256" s="66">
        <v>0</v>
      </c>
      <c r="M256" s="66">
        <v>0</v>
      </c>
      <c r="N256" s="66">
        <v>0</v>
      </c>
      <c r="O256" s="66">
        <v>0</v>
      </c>
      <c r="P256" s="66">
        <v>0</v>
      </c>
      <c r="Q256" s="66">
        <v>0</v>
      </c>
      <c r="R256" s="66">
        <v>0</v>
      </c>
      <c r="S256" s="66">
        <v>0</v>
      </c>
      <c r="T256" s="66">
        <v>0</v>
      </c>
      <c r="U256" s="66">
        <v>0</v>
      </c>
      <c r="V256" s="66">
        <v>0</v>
      </c>
      <c r="W256" s="66">
        <v>0</v>
      </c>
      <c r="X256" s="66">
        <v>0</v>
      </c>
      <c r="Y256" s="66">
        <v>0</v>
      </c>
      <c r="Z256" s="66">
        <v>0</v>
      </c>
      <c r="AA256" s="66">
        <v>0</v>
      </c>
      <c r="AB256" s="66">
        <v>0</v>
      </c>
      <c r="AC256" s="66">
        <v>0</v>
      </c>
      <c r="AD256" s="66">
        <v>0</v>
      </c>
      <c r="AE256" s="66">
        <v>0</v>
      </c>
      <c r="AF256" s="66">
        <v>0</v>
      </c>
      <c r="AG256" s="66">
        <v>0</v>
      </c>
      <c r="AH256" s="66">
        <v>0</v>
      </c>
      <c r="AI256" s="66">
        <v>0</v>
      </c>
      <c r="AJ256" s="66">
        <v>0</v>
      </c>
      <c r="AK256" s="66">
        <v>0</v>
      </c>
      <c r="AL256" s="66">
        <v>0</v>
      </c>
      <c r="AM256" s="66">
        <v>0</v>
      </c>
      <c r="AN256" s="66">
        <v>0</v>
      </c>
      <c r="AO256" s="66">
        <v>0</v>
      </c>
      <c r="AP256" s="66">
        <v>0</v>
      </c>
      <c r="AQ256" s="66">
        <v>0</v>
      </c>
      <c r="AR256" s="66">
        <v>0</v>
      </c>
      <c r="AS256" s="66">
        <v>0</v>
      </c>
      <c r="AT256" s="66">
        <v>0</v>
      </c>
      <c r="AU256" s="66">
        <v>0</v>
      </c>
      <c r="AV256" s="66">
        <v>0</v>
      </c>
      <c r="AW256" s="66">
        <v>0</v>
      </c>
      <c r="AX256" s="66">
        <v>0</v>
      </c>
      <c r="AY256" s="66">
        <v>0</v>
      </c>
      <c r="AZ256" s="66">
        <v>0</v>
      </c>
      <c r="BA256" s="66">
        <v>0</v>
      </c>
      <c r="BB256" s="66">
        <v>0</v>
      </c>
      <c r="BC256" s="66">
        <v>0</v>
      </c>
      <c r="BD256" s="66">
        <v>0</v>
      </c>
      <c r="BE256" s="66">
        <v>0</v>
      </c>
      <c r="BF256" s="66">
        <v>0</v>
      </c>
      <c r="BG256" s="66">
        <v>0</v>
      </c>
      <c r="BH256" s="66">
        <v>0</v>
      </c>
      <c r="BI256" s="66">
        <v>0</v>
      </c>
      <c r="BJ256" s="66">
        <v>0</v>
      </c>
      <c r="BK256" s="66">
        <v>0</v>
      </c>
      <c r="BL256" s="66">
        <v>0</v>
      </c>
      <c r="BM256" s="66">
        <v>0</v>
      </c>
      <c r="BN256" s="66">
        <v>0</v>
      </c>
      <c r="BO256" s="66">
        <v>0</v>
      </c>
      <c r="BP256" s="66">
        <v>0</v>
      </c>
      <c r="BQ256" s="66">
        <v>0</v>
      </c>
      <c r="BR256" s="66">
        <v>0</v>
      </c>
      <c r="BS256" s="66">
        <v>0</v>
      </c>
      <c r="BU256" s="83">
        <v>0</v>
      </c>
    </row>
    <row r="257" spans="2:73" x14ac:dyDescent="0.3">
      <c r="B257" s="68" t="s">
        <v>40</v>
      </c>
      <c r="E257" s="61" t="s">
        <v>25</v>
      </c>
      <c r="F257" s="67" t="s">
        <v>73</v>
      </c>
      <c r="G257" s="68"/>
      <c r="H257" s="68"/>
      <c r="I257" s="66">
        <v>-4179.2746194745578</v>
      </c>
      <c r="J257" s="68"/>
      <c r="K257" s="66">
        <v>0</v>
      </c>
      <c r="L257" s="66">
        <v>0</v>
      </c>
      <c r="M257" s="66">
        <v>0</v>
      </c>
      <c r="N257" s="66">
        <v>-0.13460416666666666</v>
      </c>
      <c r="O257" s="66">
        <v>-49.265124999999998</v>
      </c>
      <c r="P257" s="66">
        <v>-49.130520833333335</v>
      </c>
      <c r="Q257" s="66">
        <v>-38.955975798436143</v>
      </c>
      <c r="R257" s="66">
        <v>-92.082440250056408</v>
      </c>
      <c r="S257" s="66">
        <v>-92.297690382431156</v>
      </c>
      <c r="T257" s="66">
        <v>-92.513672365255985</v>
      </c>
      <c r="U257" s="66">
        <v>-92.730388686822437</v>
      </c>
      <c r="V257" s="66">
        <v>-92.947841843882202</v>
      </c>
      <c r="W257" s="66">
        <v>-93.166034341675953</v>
      </c>
      <c r="X257" s="66">
        <v>-93.384968693962236</v>
      </c>
      <c r="Y257" s="66">
        <v>-93.604647423046274</v>
      </c>
      <c r="Z257" s="66">
        <v>-93.825073059809199</v>
      </c>
      <c r="AA257" s="66">
        <v>-94.046248143737117</v>
      </c>
      <c r="AB257" s="66">
        <v>-94.26817522295039</v>
      </c>
      <c r="AC257" s="66">
        <v>-94.490856854232987</v>
      </c>
      <c r="AD257" s="66">
        <v>-94.714295603061942</v>
      </c>
      <c r="AE257" s="66">
        <v>-94.938494043636922</v>
      </c>
      <c r="AF257" s="66">
        <v>-95.163454758909864</v>
      </c>
      <c r="AG257" s="66">
        <v>-95.389180340614701</v>
      </c>
      <c r="AH257" s="66">
        <v>-95.61567338929737</v>
      </c>
      <c r="AI257" s="66">
        <v>-95.842936514345553</v>
      </c>
      <c r="AJ257" s="66">
        <v>-96.07097233401889</v>
      </c>
      <c r="AK257" s="66">
        <v>-114.90023052779657</v>
      </c>
      <c r="AL257" s="66">
        <v>-138.80324875487585</v>
      </c>
      <c r="AM257" s="66">
        <v>-139.54666616544918</v>
      </c>
      <c r="AN257" s="66">
        <v>-141.39483531387003</v>
      </c>
      <c r="AO257" s="66">
        <v>-143.27250689856515</v>
      </c>
      <c r="AP257" s="66">
        <v>-143.20139179483567</v>
      </c>
      <c r="AQ257" s="66">
        <v>-142.7582833671627</v>
      </c>
      <c r="AR257" s="66">
        <v>-145.44920657012932</v>
      </c>
      <c r="AS257" s="66">
        <v>-149.01737073726312</v>
      </c>
      <c r="AT257" s="66">
        <v>-153.65172047816102</v>
      </c>
      <c r="AU257" s="66">
        <v>-151.62831435610849</v>
      </c>
      <c r="AV257" s="66">
        <v>-154.10267323416494</v>
      </c>
      <c r="AW257" s="66">
        <v>-156.62651928978249</v>
      </c>
      <c r="AX257" s="66">
        <v>-159.20084226651244</v>
      </c>
      <c r="AY257" s="66">
        <v>-161.82665170277699</v>
      </c>
      <c r="AZ257" s="66">
        <v>-59.314887966919343</v>
      </c>
      <c r="BA257" s="66">
        <v>0</v>
      </c>
      <c r="BB257" s="66">
        <v>0</v>
      </c>
      <c r="BC257" s="66">
        <v>0</v>
      </c>
      <c r="BD257" s="66">
        <v>0</v>
      </c>
      <c r="BE257" s="66">
        <v>0</v>
      </c>
      <c r="BF257" s="66">
        <v>0</v>
      </c>
      <c r="BG257" s="66">
        <v>0</v>
      </c>
      <c r="BH257" s="66">
        <v>0</v>
      </c>
      <c r="BI257" s="66">
        <v>0</v>
      </c>
      <c r="BJ257" s="66">
        <v>0</v>
      </c>
      <c r="BK257" s="66">
        <v>0</v>
      </c>
      <c r="BL257" s="66">
        <v>0</v>
      </c>
      <c r="BM257" s="66">
        <v>0</v>
      </c>
      <c r="BN257" s="66">
        <v>0</v>
      </c>
      <c r="BO257" s="66">
        <v>0</v>
      </c>
      <c r="BP257" s="66">
        <v>0</v>
      </c>
      <c r="BQ257" s="66">
        <v>0</v>
      </c>
      <c r="BR257" s="66">
        <v>0</v>
      </c>
      <c r="BS257" s="66">
        <v>0</v>
      </c>
      <c r="BU257" s="70">
        <v>0</v>
      </c>
    </row>
    <row r="258" spans="2:73" ht="14.5" thickBot="1" x14ac:dyDescent="0.35">
      <c r="E258" s="71" t="s">
        <v>40</v>
      </c>
      <c r="F258" s="84" t="s">
        <v>73</v>
      </c>
      <c r="G258" s="85"/>
      <c r="H258" s="85"/>
      <c r="I258" s="72">
        <v>124598.02630977257</v>
      </c>
      <c r="J258" s="85"/>
      <c r="K258" s="72">
        <v>0</v>
      </c>
      <c r="L258" s="72">
        <v>0</v>
      </c>
      <c r="M258" s="72">
        <v>0</v>
      </c>
      <c r="N258" s="72">
        <v>-0.13460416666666666</v>
      </c>
      <c r="O258" s="72">
        <v>-49.265124999999998</v>
      </c>
      <c r="P258" s="72">
        <v>-49.130520833333335</v>
      </c>
      <c r="Q258" s="72">
        <v>1248.7023854401393</v>
      </c>
      <c r="R258" s="72">
        <v>2552.3919835861434</v>
      </c>
      <c r="S258" s="72">
        <v>2566.34398722063</v>
      </c>
      <c r="T258" s="72">
        <v>2578.8114015089259</v>
      </c>
      <c r="U258" s="72">
        <v>2589.6977638648109</v>
      </c>
      <c r="V258" s="72">
        <v>2598.9026786700424</v>
      </c>
      <c r="W258" s="72">
        <v>2606.3216850402623</v>
      </c>
      <c r="X258" s="72">
        <v>2613.6760517106477</v>
      </c>
      <c r="Y258" s="72">
        <v>2622.8291000989393</v>
      </c>
      <c r="Z258" s="72">
        <v>2631.9856588512203</v>
      </c>
      <c r="AA258" s="72">
        <v>2639.2026304853962</v>
      </c>
      <c r="AB258" s="72">
        <v>2648.323851581782</v>
      </c>
      <c r="AC258" s="72">
        <v>2659.4645977890523</v>
      </c>
      <c r="AD258" s="72">
        <v>2670.6839948323759</v>
      </c>
      <c r="AE258" s="72">
        <v>2681.983125570574</v>
      </c>
      <c r="AF258" s="72">
        <v>2697.651204747669</v>
      </c>
      <c r="AG258" s="72">
        <v>2709.1988940466763</v>
      </c>
      <c r="AH258" s="72">
        <v>2723.0620781976195</v>
      </c>
      <c r="AI258" s="72">
        <v>2737.1005079480146</v>
      </c>
      <c r="AJ258" s="72">
        <v>2746.6764917123865</v>
      </c>
      <c r="AK258" s="72">
        <v>3491.6617999673999</v>
      </c>
      <c r="AL258" s="72">
        <v>4424.4888309380785</v>
      </c>
      <c r="AM258" s="72">
        <v>4454.0558082737098</v>
      </c>
      <c r="AN258" s="72">
        <v>4529.1577952257667</v>
      </c>
      <c r="AO258" s="72">
        <v>4605.4708449957925</v>
      </c>
      <c r="AP258" s="72">
        <v>4615.7318950051031</v>
      </c>
      <c r="AQ258" s="72">
        <v>4601.626703610912</v>
      </c>
      <c r="AR258" s="72">
        <v>4709.8122665573665</v>
      </c>
      <c r="AS258" s="72">
        <v>4852.2750182669552</v>
      </c>
      <c r="AT258" s="72">
        <v>5036.3850943371726</v>
      </c>
      <c r="AU258" s="72">
        <v>4970.6304490412585</v>
      </c>
      <c r="AV258" s="72">
        <v>5070.6012654311508</v>
      </c>
      <c r="AW258" s="72">
        <v>5172.5714981488381</v>
      </c>
      <c r="AX258" s="72">
        <v>5276.5811355208825</v>
      </c>
      <c r="AY258" s="72">
        <v>5382.6709656403664</v>
      </c>
      <c r="AZ258" s="72">
        <v>1979.8251159085173</v>
      </c>
      <c r="BA258" s="72">
        <v>0</v>
      </c>
      <c r="BB258" s="72">
        <v>0</v>
      </c>
      <c r="BC258" s="72">
        <v>0</v>
      </c>
      <c r="BD258" s="72">
        <v>0</v>
      </c>
      <c r="BE258" s="72">
        <v>0</v>
      </c>
      <c r="BF258" s="72">
        <v>0</v>
      </c>
      <c r="BG258" s="72">
        <v>0</v>
      </c>
      <c r="BH258" s="72">
        <v>0</v>
      </c>
      <c r="BI258" s="72">
        <v>0</v>
      </c>
      <c r="BJ258" s="72">
        <v>0</v>
      </c>
      <c r="BK258" s="72">
        <v>0</v>
      </c>
      <c r="BL258" s="72">
        <v>0</v>
      </c>
      <c r="BM258" s="72">
        <v>0</v>
      </c>
      <c r="BN258" s="72">
        <v>0</v>
      </c>
      <c r="BO258" s="72">
        <v>0</v>
      </c>
      <c r="BP258" s="72">
        <v>0</v>
      </c>
      <c r="BQ258" s="72">
        <v>0</v>
      </c>
      <c r="BR258" s="72">
        <v>0</v>
      </c>
      <c r="BS258" s="72">
        <v>0</v>
      </c>
      <c r="BU258" s="86">
        <v>0</v>
      </c>
    </row>
    <row r="259" spans="2:73" ht="14.5" thickTop="1" x14ac:dyDescent="0.3"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</row>
    <row r="260" spans="2:73" x14ac:dyDescent="0.3">
      <c r="B260" s="68" t="s">
        <v>41</v>
      </c>
      <c r="E260" s="60" t="s">
        <v>21</v>
      </c>
      <c r="F260" s="68"/>
      <c r="G260" s="68"/>
      <c r="H260" s="68"/>
      <c r="I260" s="66">
        <v>109817.78097327359</v>
      </c>
      <c r="J260" s="68"/>
      <c r="K260" s="66">
        <v>0</v>
      </c>
      <c r="L260" s="66">
        <v>0</v>
      </c>
      <c r="M260" s="66">
        <v>0</v>
      </c>
      <c r="N260" s="66">
        <v>0</v>
      </c>
      <c r="O260" s="66">
        <v>0</v>
      </c>
      <c r="P260" s="66">
        <v>0</v>
      </c>
      <c r="Q260" s="66">
        <v>0</v>
      </c>
      <c r="R260" s="66">
        <v>0</v>
      </c>
      <c r="S260" s="66">
        <v>0</v>
      </c>
      <c r="T260" s="66">
        <v>3763.8125558953693</v>
      </c>
      <c r="U260" s="66">
        <v>5263.9742870796181</v>
      </c>
      <c r="V260" s="66">
        <v>5281.8717996556879</v>
      </c>
      <c r="W260" s="66">
        <v>5299.830163774519</v>
      </c>
      <c r="X260" s="66">
        <v>5317.8495863313528</v>
      </c>
      <c r="Y260" s="66">
        <v>5335.9302749248782</v>
      </c>
      <c r="Z260" s="66">
        <v>5354.0724378596242</v>
      </c>
      <c r="AA260" s="66">
        <v>5372.2762841483473</v>
      </c>
      <c r="AB260" s="66">
        <v>5390.542023514452</v>
      </c>
      <c r="AC260" s="66">
        <v>5408.8698663944015</v>
      </c>
      <c r="AD260" s="66">
        <v>5427.2600239401436</v>
      </c>
      <c r="AE260" s="66">
        <v>5445.7127080215396</v>
      </c>
      <c r="AF260" s="66">
        <v>5464.2281312288142</v>
      </c>
      <c r="AG260" s="66">
        <v>5482.806506874992</v>
      </c>
      <c r="AH260" s="66">
        <v>5501.448048998368</v>
      </c>
      <c r="AI260" s="66">
        <v>5520.1529723649628</v>
      </c>
      <c r="AJ260" s="66">
        <v>5538.9214924710031</v>
      </c>
      <c r="AK260" s="66">
        <v>5557.7538255454056</v>
      </c>
      <c r="AL260" s="66">
        <v>5576.6501885522603</v>
      </c>
      <c r="AM260" s="66">
        <v>5595.6107991933386</v>
      </c>
      <c r="AN260" s="66">
        <v>2918.2069965045325</v>
      </c>
      <c r="AO260" s="66">
        <v>0</v>
      </c>
      <c r="AP260" s="66">
        <v>0</v>
      </c>
      <c r="AQ260" s="66">
        <v>0</v>
      </c>
      <c r="AR260" s="66">
        <v>0</v>
      </c>
      <c r="AS260" s="66">
        <v>0</v>
      </c>
      <c r="AT260" s="66">
        <v>0</v>
      </c>
      <c r="AU260" s="66">
        <v>0</v>
      </c>
      <c r="AV260" s="66">
        <v>0</v>
      </c>
      <c r="AW260" s="66">
        <v>0</v>
      </c>
      <c r="AX260" s="66">
        <v>0</v>
      </c>
      <c r="AY260" s="66">
        <v>0</v>
      </c>
      <c r="AZ260" s="66">
        <v>0</v>
      </c>
      <c r="BA260" s="66">
        <v>0</v>
      </c>
      <c r="BB260" s="66">
        <v>0</v>
      </c>
      <c r="BC260" s="66">
        <v>0</v>
      </c>
      <c r="BD260" s="66">
        <v>0</v>
      </c>
      <c r="BE260" s="66">
        <v>0</v>
      </c>
      <c r="BF260" s="66">
        <v>0</v>
      </c>
      <c r="BG260" s="66">
        <v>0</v>
      </c>
      <c r="BH260" s="66">
        <v>0</v>
      </c>
      <c r="BI260" s="66">
        <v>0</v>
      </c>
      <c r="BJ260" s="66">
        <v>0</v>
      </c>
      <c r="BK260" s="66">
        <v>0</v>
      </c>
      <c r="BL260" s="66">
        <v>0</v>
      </c>
      <c r="BM260" s="66">
        <v>0</v>
      </c>
      <c r="BN260" s="66">
        <v>0</v>
      </c>
      <c r="BO260" s="66">
        <v>0</v>
      </c>
      <c r="BP260" s="66">
        <v>0</v>
      </c>
      <c r="BQ260" s="66">
        <v>0</v>
      </c>
      <c r="BR260" s="66">
        <v>0</v>
      </c>
      <c r="BS260" s="66">
        <v>0</v>
      </c>
      <c r="BU260" s="78">
        <v>0</v>
      </c>
    </row>
    <row r="261" spans="2:73" x14ac:dyDescent="0.3">
      <c r="B261" s="68" t="s">
        <v>41</v>
      </c>
      <c r="E261" s="60" t="s">
        <v>22</v>
      </c>
      <c r="F261" s="67" t="s">
        <v>73</v>
      </c>
      <c r="G261" s="68"/>
      <c r="H261" s="68"/>
      <c r="I261" s="66">
        <v>140606.79287134728</v>
      </c>
      <c r="J261" s="68"/>
      <c r="K261" s="66">
        <v>0</v>
      </c>
      <c r="L261" s="66">
        <v>0</v>
      </c>
      <c r="M261" s="66">
        <v>0</v>
      </c>
      <c r="N261" s="66">
        <v>0</v>
      </c>
      <c r="O261" s="66">
        <v>0</v>
      </c>
      <c r="P261" s="66">
        <v>0</v>
      </c>
      <c r="Q261" s="66">
        <v>0</v>
      </c>
      <c r="R261" s="66">
        <v>0</v>
      </c>
      <c r="S261" s="66">
        <v>0</v>
      </c>
      <c r="T261" s="66">
        <v>0</v>
      </c>
      <c r="U261" s="66">
        <v>0</v>
      </c>
      <c r="V261" s="66">
        <v>0</v>
      </c>
      <c r="W261" s="66">
        <v>0</v>
      </c>
      <c r="X261" s="66">
        <v>0</v>
      </c>
      <c r="Y261" s="66">
        <v>0</v>
      </c>
      <c r="Z261" s="66">
        <v>0</v>
      </c>
      <c r="AA261" s="66">
        <v>0</v>
      </c>
      <c r="AB261" s="66">
        <v>0</v>
      </c>
      <c r="AC261" s="66">
        <v>0</v>
      </c>
      <c r="AD261" s="66">
        <v>0</v>
      </c>
      <c r="AE261" s="66">
        <v>0</v>
      </c>
      <c r="AF261" s="66">
        <v>0</v>
      </c>
      <c r="AG261" s="66">
        <v>0</v>
      </c>
      <c r="AH261" s="66">
        <v>0</v>
      </c>
      <c r="AI261" s="66">
        <v>0</v>
      </c>
      <c r="AJ261" s="66">
        <v>0</v>
      </c>
      <c r="AK261" s="66">
        <v>0</v>
      </c>
      <c r="AL261" s="66">
        <v>0</v>
      </c>
      <c r="AM261" s="66">
        <v>0</v>
      </c>
      <c r="AN261" s="66">
        <v>4169.6308813345004</v>
      </c>
      <c r="AO261" s="66">
        <v>8912.8490533385211</v>
      </c>
      <c r="AP261" s="66">
        <v>9070.2548737759207</v>
      </c>
      <c r="AQ261" s="66">
        <v>8985.8076732269728</v>
      </c>
      <c r="AR261" s="66">
        <v>9165.5238266915112</v>
      </c>
      <c r="AS261" s="66">
        <v>9298.2094518792073</v>
      </c>
      <c r="AT261" s="66">
        <v>9584.7125841067209</v>
      </c>
      <c r="AU261" s="66">
        <v>9480.1520831891939</v>
      </c>
      <c r="AV261" s="66">
        <v>9669.755124852978</v>
      </c>
      <c r="AW261" s="66">
        <v>9863.150227350041</v>
      </c>
      <c r="AX261" s="66">
        <v>9957.7559540205402</v>
      </c>
      <c r="AY261" s="66">
        <v>10156.911073100953</v>
      </c>
      <c r="AZ261" s="66">
        <v>10360.04929456297</v>
      </c>
      <c r="BA261" s="66">
        <v>10567.250280454231</v>
      </c>
      <c r="BB261" s="66">
        <v>10778.595286063315</v>
      </c>
      <c r="BC261" s="66">
        <v>586.18520339967233</v>
      </c>
      <c r="BD261" s="66">
        <v>0</v>
      </c>
      <c r="BE261" s="66">
        <v>0</v>
      </c>
      <c r="BF261" s="66">
        <v>0</v>
      </c>
      <c r="BG261" s="66">
        <v>0</v>
      </c>
      <c r="BH261" s="66">
        <v>0</v>
      </c>
      <c r="BI261" s="66">
        <v>0</v>
      </c>
      <c r="BJ261" s="66">
        <v>0</v>
      </c>
      <c r="BK261" s="66">
        <v>0</v>
      </c>
      <c r="BL261" s="66">
        <v>0</v>
      </c>
      <c r="BM261" s="66">
        <v>0</v>
      </c>
      <c r="BN261" s="66">
        <v>0</v>
      </c>
      <c r="BO261" s="66">
        <v>0</v>
      </c>
      <c r="BP261" s="66">
        <v>0</v>
      </c>
      <c r="BQ261" s="66">
        <v>0</v>
      </c>
      <c r="BR261" s="66">
        <v>0</v>
      </c>
      <c r="BS261" s="66">
        <v>0</v>
      </c>
      <c r="BU261" s="70">
        <v>0</v>
      </c>
    </row>
    <row r="262" spans="2:73" x14ac:dyDescent="0.3">
      <c r="B262" s="68" t="s">
        <v>41</v>
      </c>
      <c r="E262" s="60" t="s">
        <v>23</v>
      </c>
      <c r="F262" s="67" t="s">
        <v>73</v>
      </c>
      <c r="G262" s="68"/>
      <c r="H262" s="68"/>
      <c r="I262" s="66">
        <v>10650.139927843378</v>
      </c>
      <c r="J262" s="68"/>
      <c r="K262" s="66">
        <v>0</v>
      </c>
      <c r="L262" s="66">
        <v>0</v>
      </c>
      <c r="M262" s="66">
        <v>0</v>
      </c>
      <c r="N262" s="66">
        <v>0</v>
      </c>
      <c r="O262" s="66">
        <v>0</v>
      </c>
      <c r="P262" s="66">
        <v>0</v>
      </c>
      <c r="Q262" s="66">
        <v>0</v>
      </c>
      <c r="R262" s="66">
        <v>0</v>
      </c>
      <c r="S262" s="66">
        <v>0</v>
      </c>
      <c r="T262" s="66">
        <v>175.93493701538904</v>
      </c>
      <c r="U262" s="66">
        <v>250.12893699816982</v>
      </c>
      <c r="V262" s="66">
        <v>251.5880224639925</v>
      </c>
      <c r="W262" s="66">
        <v>249.39105663402529</v>
      </c>
      <c r="X262" s="66">
        <v>247.00557696187377</v>
      </c>
      <c r="Y262" s="66">
        <v>248.18530509064684</v>
      </c>
      <c r="Z262" s="66">
        <v>249.31342011378615</v>
      </c>
      <c r="AA262" s="66">
        <v>246.47508271556765</v>
      </c>
      <c r="AB262" s="66">
        <v>247.41403541162694</v>
      </c>
      <c r="AC262" s="66">
        <v>252.36231611985943</v>
      </c>
      <c r="AD262" s="66">
        <v>257.40956244225669</v>
      </c>
      <c r="AE262" s="66">
        <v>262.55775369110182</v>
      </c>
      <c r="AF262" s="66">
        <v>276.44790582185692</v>
      </c>
      <c r="AG262" s="66">
        <v>281.97686393829406</v>
      </c>
      <c r="AH262" s="66">
        <v>292.1104074860765</v>
      </c>
      <c r="AI262" s="66">
        <v>302.53650203019492</v>
      </c>
      <c r="AJ262" s="66">
        <v>303.91166794851392</v>
      </c>
      <c r="AK262" s="66">
        <v>305.22082590275375</v>
      </c>
      <c r="AL262" s="66">
        <v>306.4607855079837</v>
      </c>
      <c r="AM262" s="66">
        <v>307.62825516706175</v>
      </c>
      <c r="AN262" s="66">
        <v>310.64301206769892</v>
      </c>
      <c r="AO262" s="66">
        <v>316.85587230905298</v>
      </c>
      <c r="AP262" s="66">
        <v>323.19298975523395</v>
      </c>
      <c r="AQ262" s="66">
        <v>329.65684955033868</v>
      </c>
      <c r="AR262" s="66">
        <v>336.24998654134538</v>
      </c>
      <c r="AS262" s="66">
        <v>339.51059247144326</v>
      </c>
      <c r="AT262" s="66">
        <v>346.3008043208722</v>
      </c>
      <c r="AU262" s="66">
        <v>353.22682040728967</v>
      </c>
      <c r="AV262" s="66">
        <v>360.29135681543545</v>
      </c>
      <c r="AW262" s="66">
        <v>367.4971839517442</v>
      </c>
      <c r="AX262" s="66">
        <v>371.02215694066922</v>
      </c>
      <c r="AY262" s="66">
        <v>378.44260007948253</v>
      </c>
      <c r="AZ262" s="66">
        <v>386.01145208107221</v>
      </c>
      <c r="BA262" s="66">
        <v>393.73168112269366</v>
      </c>
      <c r="BB262" s="66">
        <v>401.60631474514753</v>
      </c>
      <c r="BC262" s="66">
        <v>21.841035222824328</v>
      </c>
      <c r="BD262" s="66">
        <v>0</v>
      </c>
      <c r="BE262" s="66">
        <v>0</v>
      </c>
      <c r="BF262" s="66">
        <v>0</v>
      </c>
      <c r="BG262" s="66">
        <v>0</v>
      </c>
      <c r="BH262" s="66">
        <v>0</v>
      </c>
      <c r="BI262" s="66">
        <v>0</v>
      </c>
      <c r="BJ262" s="66">
        <v>0</v>
      </c>
      <c r="BK262" s="66">
        <v>0</v>
      </c>
      <c r="BL262" s="66">
        <v>0</v>
      </c>
      <c r="BM262" s="66">
        <v>0</v>
      </c>
      <c r="BN262" s="66">
        <v>0</v>
      </c>
      <c r="BO262" s="66">
        <v>0</v>
      </c>
      <c r="BP262" s="66">
        <v>0</v>
      </c>
      <c r="BQ262" s="66">
        <v>0</v>
      </c>
      <c r="BR262" s="66">
        <v>0</v>
      </c>
      <c r="BS262" s="66">
        <v>0</v>
      </c>
      <c r="BU262" s="70">
        <v>0</v>
      </c>
    </row>
    <row r="263" spans="2:73" x14ac:dyDescent="0.3">
      <c r="B263" s="68" t="s">
        <v>41</v>
      </c>
      <c r="E263" s="79" t="s">
        <v>74</v>
      </c>
      <c r="F263" s="80" t="s">
        <v>73</v>
      </c>
      <c r="G263" s="81"/>
      <c r="H263" s="81"/>
      <c r="I263" s="77">
        <v>261074.71377246425</v>
      </c>
      <c r="J263" s="81"/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  <c r="Q263" s="77">
        <v>0</v>
      </c>
      <c r="R263" s="77">
        <v>0</v>
      </c>
      <c r="S263" s="77">
        <v>0</v>
      </c>
      <c r="T263" s="77">
        <v>3939.7474929107584</v>
      </c>
      <c r="U263" s="77">
        <v>5514.1032240777877</v>
      </c>
      <c r="V263" s="77">
        <v>5533.4598221196811</v>
      </c>
      <c r="W263" s="77">
        <v>5549.2212204085436</v>
      </c>
      <c r="X263" s="77">
        <v>5564.8551632932267</v>
      </c>
      <c r="Y263" s="77">
        <v>5584.1155800155248</v>
      </c>
      <c r="Z263" s="77">
        <v>5603.3858579734097</v>
      </c>
      <c r="AA263" s="77">
        <v>5618.7513668639149</v>
      </c>
      <c r="AB263" s="77">
        <v>5637.9560589260791</v>
      </c>
      <c r="AC263" s="77">
        <v>5661.2321825142617</v>
      </c>
      <c r="AD263" s="77">
        <v>5684.6695863824007</v>
      </c>
      <c r="AE263" s="77">
        <v>5708.2704617126419</v>
      </c>
      <c r="AF263" s="77">
        <v>5740.6760370506709</v>
      </c>
      <c r="AG263" s="77">
        <v>5764.7833708132857</v>
      </c>
      <c r="AH263" s="77">
        <v>5793.5584564844448</v>
      </c>
      <c r="AI263" s="77">
        <v>5822.689474395158</v>
      </c>
      <c r="AJ263" s="77">
        <v>5842.8331604195173</v>
      </c>
      <c r="AK263" s="77">
        <v>5862.9746514481594</v>
      </c>
      <c r="AL263" s="77">
        <v>5883.1109740602442</v>
      </c>
      <c r="AM263" s="77">
        <v>5903.2390543604006</v>
      </c>
      <c r="AN263" s="77">
        <v>7398.480889906732</v>
      </c>
      <c r="AO263" s="77">
        <v>9229.704925647573</v>
      </c>
      <c r="AP263" s="77">
        <v>9393.4478635311552</v>
      </c>
      <c r="AQ263" s="77">
        <v>9315.4645227773108</v>
      </c>
      <c r="AR263" s="77">
        <v>9501.7738132328577</v>
      </c>
      <c r="AS263" s="77">
        <v>9637.7200443506499</v>
      </c>
      <c r="AT263" s="77">
        <v>9931.0133884275929</v>
      </c>
      <c r="AU263" s="77">
        <v>9833.3789035964837</v>
      </c>
      <c r="AV263" s="77">
        <v>10030.046481668414</v>
      </c>
      <c r="AW263" s="77">
        <v>10230.647411301783</v>
      </c>
      <c r="AX263" s="77">
        <v>10328.778110961211</v>
      </c>
      <c r="AY263" s="77">
        <v>10535.353673180434</v>
      </c>
      <c r="AZ263" s="77">
        <v>10746.060746644043</v>
      </c>
      <c r="BA263" s="77">
        <v>10960.981961576923</v>
      </c>
      <c r="BB263" s="77">
        <v>11180.201600808463</v>
      </c>
      <c r="BC263" s="77">
        <v>608.02623862249663</v>
      </c>
      <c r="BD263" s="77">
        <v>0</v>
      </c>
      <c r="BE263" s="77">
        <v>0</v>
      </c>
      <c r="BF263" s="77">
        <v>0</v>
      </c>
      <c r="BG263" s="77">
        <v>0</v>
      </c>
      <c r="BH263" s="77">
        <v>0</v>
      </c>
      <c r="BI263" s="77">
        <v>0</v>
      </c>
      <c r="BJ263" s="77">
        <v>0</v>
      </c>
      <c r="BK263" s="77">
        <v>0</v>
      </c>
      <c r="BL263" s="77">
        <v>0</v>
      </c>
      <c r="BM263" s="77">
        <v>0</v>
      </c>
      <c r="BN263" s="77">
        <v>0</v>
      </c>
      <c r="BO263" s="77">
        <v>0</v>
      </c>
      <c r="BP263" s="77">
        <v>0</v>
      </c>
      <c r="BQ263" s="77">
        <v>0</v>
      </c>
      <c r="BR263" s="77">
        <v>0</v>
      </c>
      <c r="BS263" s="77">
        <v>0</v>
      </c>
      <c r="BU263" s="82">
        <v>0</v>
      </c>
    </row>
    <row r="264" spans="2:73" x14ac:dyDescent="0.3">
      <c r="B264" s="68" t="s">
        <v>41</v>
      </c>
      <c r="E264" s="61" t="s">
        <v>24</v>
      </c>
      <c r="F264" s="67" t="s">
        <v>73</v>
      </c>
      <c r="G264" s="68"/>
      <c r="H264" s="68"/>
      <c r="I264" s="66">
        <v>0</v>
      </c>
      <c r="J264" s="68"/>
      <c r="K264" s="66">
        <v>0</v>
      </c>
      <c r="L264" s="66">
        <v>0</v>
      </c>
      <c r="M264" s="66">
        <v>0</v>
      </c>
      <c r="N264" s="66">
        <v>0</v>
      </c>
      <c r="O264" s="66">
        <v>0</v>
      </c>
      <c r="P264" s="66">
        <v>0</v>
      </c>
      <c r="Q264" s="66">
        <v>0</v>
      </c>
      <c r="R264" s="66">
        <v>0</v>
      </c>
      <c r="S264" s="66">
        <v>0</v>
      </c>
      <c r="T264" s="66">
        <v>0</v>
      </c>
      <c r="U264" s="66">
        <v>0</v>
      </c>
      <c r="V264" s="66">
        <v>0</v>
      </c>
      <c r="W264" s="66">
        <v>0</v>
      </c>
      <c r="X264" s="66">
        <v>0</v>
      </c>
      <c r="Y264" s="66">
        <v>0</v>
      </c>
      <c r="Z264" s="66">
        <v>0</v>
      </c>
      <c r="AA264" s="66">
        <v>0</v>
      </c>
      <c r="AB264" s="66">
        <v>0</v>
      </c>
      <c r="AC264" s="66">
        <v>0</v>
      </c>
      <c r="AD264" s="66">
        <v>0</v>
      </c>
      <c r="AE264" s="66">
        <v>0</v>
      </c>
      <c r="AF264" s="66">
        <v>0</v>
      </c>
      <c r="AG264" s="66">
        <v>0</v>
      </c>
      <c r="AH264" s="66">
        <v>0</v>
      </c>
      <c r="AI264" s="66">
        <v>0</v>
      </c>
      <c r="AJ264" s="66">
        <v>0</v>
      </c>
      <c r="AK264" s="66">
        <v>0</v>
      </c>
      <c r="AL264" s="66">
        <v>0</v>
      </c>
      <c r="AM264" s="66">
        <v>0</v>
      </c>
      <c r="AN264" s="66">
        <v>0</v>
      </c>
      <c r="AO264" s="66">
        <v>0</v>
      </c>
      <c r="AP264" s="66">
        <v>0</v>
      </c>
      <c r="AQ264" s="66">
        <v>0</v>
      </c>
      <c r="AR264" s="66">
        <v>0</v>
      </c>
      <c r="AS264" s="66">
        <v>0</v>
      </c>
      <c r="AT264" s="66">
        <v>0</v>
      </c>
      <c r="AU264" s="66">
        <v>0</v>
      </c>
      <c r="AV264" s="66">
        <v>0</v>
      </c>
      <c r="AW264" s="66">
        <v>0</v>
      </c>
      <c r="AX264" s="66">
        <v>0</v>
      </c>
      <c r="AY264" s="66">
        <v>0</v>
      </c>
      <c r="AZ264" s="66">
        <v>0</v>
      </c>
      <c r="BA264" s="66">
        <v>0</v>
      </c>
      <c r="BB264" s="66">
        <v>0</v>
      </c>
      <c r="BC264" s="66">
        <v>0</v>
      </c>
      <c r="BD264" s="66">
        <v>0</v>
      </c>
      <c r="BE264" s="66">
        <v>0</v>
      </c>
      <c r="BF264" s="66">
        <v>0</v>
      </c>
      <c r="BG264" s="66">
        <v>0</v>
      </c>
      <c r="BH264" s="66">
        <v>0</v>
      </c>
      <c r="BI264" s="66">
        <v>0</v>
      </c>
      <c r="BJ264" s="66">
        <v>0</v>
      </c>
      <c r="BK264" s="66">
        <v>0</v>
      </c>
      <c r="BL264" s="66">
        <v>0</v>
      </c>
      <c r="BM264" s="66">
        <v>0</v>
      </c>
      <c r="BN264" s="66">
        <v>0</v>
      </c>
      <c r="BO264" s="66">
        <v>0</v>
      </c>
      <c r="BP264" s="66">
        <v>0</v>
      </c>
      <c r="BQ264" s="66">
        <v>0</v>
      </c>
      <c r="BR264" s="66">
        <v>0</v>
      </c>
      <c r="BS264" s="66">
        <v>0</v>
      </c>
      <c r="BU264" s="83">
        <v>0</v>
      </c>
    </row>
    <row r="265" spans="2:73" x14ac:dyDescent="0.3">
      <c r="B265" s="68" t="s">
        <v>41</v>
      </c>
      <c r="E265" s="61" t="s">
        <v>25</v>
      </c>
      <c r="F265" s="67" t="s">
        <v>73</v>
      </c>
      <c r="G265" s="68"/>
      <c r="H265" s="68"/>
      <c r="I265" s="66">
        <v>-8435.23746238274</v>
      </c>
      <c r="J265" s="68"/>
      <c r="K265" s="66">
        <v>0</v>
      </c>
      <c r="L265" s="66">
        <v>0</v>
      </c>
      <c r="M265" s="66">
        <v>0</v>
      </c>
      <c r="N265" s="66">
        <v>0</v>
      </c>
      <c r="O265" s="66">
        <v>0</v>
      </c>
      <c r="P265" s="66">
        <v>-0.15255138888888886</v>
      </c>
      <c r="Q265" s="66">
        <v>-55.681256944444442</v>
      </c>
      <c r="R265" s="66">
        <v>-55.681256944444442</v>
      </c>
      <c r="S265" s="66">
        <v>-55.83380833333333</v>
      </c>
      <c r="T265" s="66">
        <v>-144.83748624613602</v>
      </c>
      <c r="U265" s="66">
        <v>-189.56772645712437</v>
      </c>
      <c r="V265" s="66">
        <v>-190.01516427152615</v>
      </c>
      <c r="W265" s="66">
        <v>-190.46412337449689</v>
      </c>
      <c r="X265" s="66">
        <v>-190.91460893841776</v>
      </c>
      <c r="Y265" s="66">
        <v>-191.36662615325591</v>
      </c>
      <c r="Z265" s="66">
        <v>-191.82018022662453</v>
      </c>
      <c r="AA265" s="66">
        <v>-192.27527638384262</v>
      </c>
      <c r="AB265" s="66">
        <v>-192.73191986799523</v>
      </c>
      <c r="AC265" s="66">
        <v>-193.19011593999397</v>
      </c>
      <c r="AD265" s="66">
        <v>-193.64986987863753</v>
      </c>
      <c r="AE265" s="66">
        <v>-194.11118698067241</v>
      </c>
      <c r="AF265" s="66">
        <v>-194.57407256085429</v>
      </c>
      <c r="AG265" s="66">
        <v>-195.03853195200873</v>
      </c>
      <c r="AH265" s="66">
        <v>-195.50457050509311</v>
      </c>
      <c r="AI265" s="66">
        <v>-195.97219358925801</v>
      </c>
      <c r="AJ265" s="66">
        <v>-196.44140659190901</v>
      </c>
      <c r="AK265" s="66">
        <v>-196.91221491876908</v>
      </c>
      <c r="AL265" s="66">
        <v>-197.38462399394044</v>
      </c>
      <c r="AM265" s="66">
        <v>-197.85863925996739</v>
      </c>
      <c r="AN265" s="66">
        <v>-234.58463253330842</v>
      </c>
      <c r="AO265" s="66">
        <v>-280.20991192079561</v>
      </c>
      <c r="AP265" s="66">
        <v>-284.14505743173061</v>
      </c>
      <c r="AQ265" s="66">
        <v>-282.03387741800691</v>
      </c>
      <c r="AR265" s="66">
        <v>-286.52678125462035</v>
      </c>
      <c r="AS265" s="66">
        <v>-289.26423819151137</v>
      </c>
      <c r="AT265" s="66">
        <v>-296.42681649719924</v>
      </c>
      <c r="AU265" s="66">
        <v>-293.8128039742611</v>
      </c>
      <c r="AV265" s="66">
        <v>-298.55288001585575</v>
      </c>
      <c r="AW265" s="66">
        <v>-303.38775757828228</v>
      </c>
      <c r="AX265" s="66">
        <v>-305.17321705224344</v>
      </c>
      <c r="AY265" s="66">
        <v>-310.1520950292537</v>
      </c>
      <c r="AZ265" s="66">
        <v>-315.23055056580415</v>
      </c>
      <c r="BA265" s="66">
        <v>-320.41057521308562</v>
      </c>
      <c r="BB265" s="66">
        <v>-325.69420035331279</v>
      </c>
      <c r="BC265" s="66">
        <v>-17.652655651833832</v>
      </c>
      <c r="BD265" s="66">
        <v>0</v>
      </c>
      <c r="BE265" s="66">
        <v>0</v>
      </c>
      <c r="BF265" s="66">
        <v>0</v>
      </c>
      <c r="BG265" s="66">
        <v>0</v>
      </c>
      <c r="BH265" s="66">
        <v>0</v>
      </c>
      <c r="BI265" s="66">
        <v>0</v>
      </c>
      <c r="BJ265" s="66">
        <v>0</v>
      </c>
      <c r="BK265" s="66">
        <v>0</v>
      </c>
      <c r="BL265" s="66">
        <v>0</v>
      </c>
      <c r="BM265" s="66">
        <v>0</v>
      </c>
      <c r="BN265" s="66">
        <v>0</v>
      </c>
      <c r="BO265" s="66">
        <v>0</v>
      </c>
      <c r="BP265" s="66">
        <v>0</v>
      </c>
      <c r="BQ265" s="66">
        <v>0</v>
      </c>
      <c r="BR265" s="66">
        <v>0</v>
      </c>
      <c r="BS265" s="66">
        <v>0</v>
      </c>
      <c r="BU265" s="70">
        <v>0</v>
      </c>
    </row>
    <row r="266" spans="2:73" ht="14.5" thickBot="1" x14ac:dyDescent="0.35">
      <c r="E266" s="71" t="s">
        <v>41</v>
      </c>
      <c r="F266" s="84" t="s">
        <v>73</v>
      </c>
      <c r="G266" s="85"/>
      <c r="H266" s="85"/>
      <c r="I266" s="72">
        <v>252639.47631008149</v>
      </c>
      <c r="J266" s="85"/>
      <c r="K266" s="72">
        <v>0</v>
      </c>
      <c r="L266" s="72">
        <v>0</v>
      </c>
      <c r="M266" s="72">
        <v>0</v>
      </c>
      <c r="N266" s="72">
        <v>0</v>
      </c>
      <c r="O266" s="72">
        <v>0</v>
      </c>
      <c r="P266" s="72">
        <v>-0.15255138888888886</v>
      </c>
      <c r="Q266" s="72">
        <v>-55.681256944444442</v>
      </c>
      <c r="R266" s="72">
        <v>-55.681256944444442</v>
      </c>
      <c r="S266" s="72">
        <v>-55.83380833333333</v>
      </c>
      <c r="T266" s="72">
        <v>3794.9100066646224</v>
      </c>
      <c r="U266" s="72">
        <v>5324.5354976206627</v>
      </c>
      <c r="V266" s="72">
        <v>5343.4446578481547</v>
      </c>
      <c r="W266" s="72">
        <v>5358.7570970340466</v>
      </c>
      <c r="X266" s="72">
        <v>5373.9405543548091</v>
      </c>
      <c r="Y266" s="72">
        <v>5392.7489538622694</v>
      </c>
      <c r="Z266" s="72">
        <v>5411.5656777467848</v>
      </c>
      <c r="AA266" s="72">
        <v>5426.4760904800723</v>
      </c>
      <c r="AB266" s="72">
        <v>5445.2241390580839</v>
      </c>
      <c r="AC266" s="72">
        <v>5468.0420665742677</v>
      </c>
      <c r="AD266" s="72">
        <v>5491.0197165037625</v>
      </c>
      <c r="AE266" s="72">
        <v>5514.1592747319701</v>
      </c>
      <c r="AF266" s="72">
        <v>5546.101964489817</v>
      </c>
      <c r="AG266" s="72">
        <v>5569.7448388612775</v>
      </c>
      <c r="AH266" s="72">
        <v>5598.0538859793505</v>
      </c>
      <c r="AI266" s="72">
        <v>5626.7172808059004</v>
      </c>
      <c r="AJ266" s="72">
        <v>5646.3917538276073</v>
      </c>
      <c r="AK266" s="72">
        <v>5666.0624365293897</v>
      </c>
      <c r="AL266" s="72">
        <v>5685.726350066303</v>
      </c>
      <c r="AM266" s="72">
        <v>5705.3804151004333</v>
      </c>
      <c r="AN266" s="72">
        <v>7163.8962573734234</v>
      </c>
      <c r="AO266" s="72">
        <v>8949.495013726777</v>
      </c>
      <c r="AP266" s="72">
        <v>9109.3028060994257</v>
      </c>
      <c r="AQ266" s="72">
        <v>9033.4306453593035</v>
      </c>
      <c r="AR266" s="72">
        <v>9215.2470319782369</v>
      </c>
      <c r="AS266" s="72">
        <v>9348.4558061591379</v>
      </c>
      <c r="AT266" s="72">
        <v>9634.5865719303947</v>
      </c>
      <c r="AU266" s="72">
        <v>9539.5660996222214</v>
      </c>
      <c r="AV266" s="72">
        <v>9731.4936016525589</v>
      </c>
      <c r="AW266" s="72">
        <v>9927.2596537235004</v>
      </c>
      <c r="AX266" s="72">
        <v>10023.604893908967</v>
      </c>
      <c r="AY266" s="72">
        <v>10225.20157815118</v>
      </c>
      <c r="AZ266" s="72">
        <v>10430.830196078239</v>
      </c>
      <c r="BA266" s="72">
        <v>10640.571386363838</v>
      </c>
      <c r="BB266" s="72">
        <v>10854.50740045515</v>
      </c>
      <c r="BC266" s="72">
        <v>590.37358297066282</v>
      </c>
      <c r="BD266" s="72">
        <v>0</v>
      </c>
      <c r="BE266" s="72">
        <v>0</v>
      </c>
      <c r="BF266" s="72">
        <v>0</v>
      </c>
      <c r="BG266" s="72">
        <v>0</v>
      </c>
      <c r="BH266" s="72">
        <v>0</v>
      </c>
      <c r="BI266" s="72">
        <v>0</v>
      </c>
      <c r="BJ266" s="72">
        <v>0</v>
      </c>
      <c r="BK266" s="72">
        <v>0</v>
      </c>
      <c r="BL266" s="72">
        <v>0</v>
      </c>
      <c r="BM266" s="72">
        <v>0</v>
      </c>
      <c r="BN266" s="72">
        <v>0</v>
      </c>
      <c r="BO266" s="72">
        <v>0</v>
      </c>
      <c r="BP266" s="72">
        <v>0</v>
      </c>
      <c r="BQ266" s="72">
        <v>0</v>
      </c>
      <c r="BR266" s="72">
        <v>0</v>
      </c>
      <c r="BS266" s="72">
        <v>0</v>
      </c>
      <c r="BU266" s="86">
        <v>0</v>
      </c>
    </row>
    <row r="267" spans="2:73" ht="14.5" thickTop="1" x14ac:dyDescent="0.3"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</row>
    <row r="268" spans="2:73" x14ac:dyDescent="0.3">
      <c r="B268" s="68" t="s">
        <v>42</v>
      </c>
      <c r="E268" s="60" t="s">
        <v>21</v>
      </c>
      <c r="F268" s="68"/>
      <c r="G268" s="68"/>
      <c r="H268" s="68"/>
      <c r="I268" s="66">
        <v>105627.42448622589</v>
      </c>
      <c r="J268" s="68"/>
      <c r="K268" s="66">
        <v>0</v>
      </c>
      <c r="L268" s="66">
        <v>0</v>
      </c>
      <c r="M268" s="66">
        <v>0</v>
      </c>
      <c r="N268" s="66">
        <v>0</v>
      </c>
      <c r="O268" s="66">
        <v>0</v>
      </c>
      <c r="P268" s="66">
        <v>77.001597523058606</v>
      </c>
      <c r="Q268" s="66">
        <v>5279.249633900884</v>
      </c>
      <c r="R268" s="66">
        <v>5254.2419907068343</v>
      </c>
      <c r="S268" s="66">
        <v>5256.7985104847357</v>
      </c>
      <c r="T268" s="66">
        <v>5259.3826800921015</v>
      </c>
      <c r="U268" s="66">
        <v>5261.9549102690726</v>
      </c>
      <c r="V268" s="66">
        <v>5264.5283984583384</v>
      </c>
      <c r="W268" s="66">
        <v>5267.0899232217198</v>
      </c>
      <c r="X268" s="66">
        <v>5269.6791519455728</v>
      </c>
      <c r="Y268" s="66">
        <v>5272.2564178648008</v>
      </c>
      <c r="Z268" s="66">
        <v>5274.8349442591807</v>
      </c>
      <c r="AA268" s="66">
        <v>5277.4014838064686</v>
      </c>
      <c r="AB268" s="66">
        <v>5279.9957815512107</v>
      </c>
      <c r="AC268" s="66">
        <v>5282.5780930713427</v>
      </c>
      <c r="AD268" s="66">
        <v>5285.1616675342993</v>
      </c>
      <c r="AE268" s="66">
        <v>5287.7332316831071</v>
      </c>
      <c r="AF268" s="66">
        <v>5290.3326083725351</v>
      </c>
      <c r="AG268" s="66">
        <v>5292.9199753715129</v>
      </c>
      <c r="AH268" s="66">
        <v>5295.5086077858232</v>
      </c>
      <c r="AI268" s="66">
        <v>5298.0852063729844</v>
      </c>
      <c r="AJ268" s="66">
        <v>5300.6896719503193</v>
      </c>
      <c r="AK268" s="66">
        <v>0</v>
      </c>
      <c r="AL268" s="66">
        <v>0</v>
      </c>
      <c r="AM268" s="66">
        <v>0</v>
      </c>
      <c r="AN268" s="66">
        <v>0</v>
      </c>
      <c r="AO268" s="66">
        <v>0</v>
      </c>
      <c r="AP268" s="66">
        <v>0</v>
      </c>
      <c r="AQ268" s="66">
        <v>0</v>
      </c>
      <c r="AR268" s="66">
        <v>0</v>
      </c>
      <c r="AS268" s="66">
        <v>0</v>
      </c>
      <c r="AT268" s="66">
        <v>0</v>
      </c>
      <c r="AU268" s="66">
        <v>0</v>
      </c>
      <c r="AV268" s="66">
        <v>0</v>
      </c>
      <c r="AW268" s="66">
        <v>0</v>
      </c>
      <c r="AX268" s="66">
        <v>0</v>
      </c>
      <c r="AY268" s="66">
        <v>0</v>
      </c>
      <c r="AZ268" s="66">
        <v>0</v>
      </c>
      <c r="BA268" s="66">
        <v>0</v>
      </c>
      <c r="BB268" s="66">
        <v>0</v>
      </c>
      <c r="BC268" s="66">
        <v>0</v>
      </c>
      <c r="BD268" s="66">
        <v>0</v>
      </c>
      <c r="BE268" s="66">
        <v>0</v>
      </c>
      <c r="BF268" s="66">
        <v>0</v>
      </c>
      <c r="BG268" s="66">
        <v>0</v>
      </c>
      <c r="BH268" s="66">
        <v>0</v>
      </c>
      <c r="BI268" s="66">
        <v>0</v>
      </c>
      <c r="BJ268" s="66">
        <v>0</v>
      </c>
      <c r="BK268" s="66">
        <v>0</v>
      </c>
      <c r="BL268" s="66">
        <v>0</v>
      </c>
      <c r="BM268" s="66">
        <v>0</v>
      </c>
      <c r="BN268" s="66">
        <v>0</v>
      </c>
      <c r="BO268" s="66">
        <v>0</v>
      </c>
      <c r="BP268" s="66">
        <v>0</v>
      </c>
      <c r="BQ268" s="66">
        <v>0</v>
      </c>
      <c r="BR268" s="66">
        <v>0</v>
      </c>
      <c r="BS268" s="66">
        <v>0</v>
      </c>
      <c r="BU268" s="78">
        <v>0</v>
      </c>
    </row>
    <row r="269" spans="2:73" x14ac:dyDescent="0.3">
      <c r="B269" s="68" t="s">
        <v>42</v>
      </c>
      <c r="E269" s="60" t="s">
        <v>22</v>
      </c>
      <c r="F269" s="67" t="s">
        <v>73</v>
      </c>
      <c r="G269" s="68"/>
      <c r="H269" s="68"/>
      <c r="I269" s="66">
        <v>110181.45497510624</v>
      </c>
      <c r="J269" s="68"/>
      <c r="K269" s="66">
        <v>0</v>
      </c>
      <c r="L269" s="66">
        <v>0</v>
      </c>
      <c r="M269" s="66">
        <v>0</v>
      </c>
      <c r="N269" s="66">
        <v>0</v>
      </c>
      <c r="O269" s="66">
        <v>0</v>
      </c>
      <c r="P269" s="66">
        <v>0</v>
      </c>
      <c r="Q269" s="66">
        <v>0</v>
      </c>
      <c r="R269" s="66">
        <v>0</v>
      </c>
      <c r="S269" s="66">
        <v>0</v>
      </c>
      <c r="T269" s="66">
        <v>0</v>
      </c>
      <c r="U269" s="66">
        <v>0</v>
      </c>
      <c r="V269" s="66">
        <v>0</v>
      </c>
      <c r="W269" s="66">
        <v>0</v>
      </c>
      <c r="X269" s="66">
        <v>0</v>
      </c>
      <c r="Y269" s="66">
        <v>0</v>
      </c>
      <c r="Z269" s="66">
        <v>0</v>
      </c>
      <c r="AA269" s="66">
        <v>0</v>
      </c>
      <c r="AB269" s="66">
        <v>0</v>
      </c>
      <c r="AC269" s="66">
        <v>0</v>
      </c>
      <c r="AD269" s="66">
        <v>0</v>
      </c>
      <c r="AE269" s="66">
        <v>0</v>
      </c>
      <c r="AF269" s="66">
        <v>0</v>
      </c>
      <c r="AG269" s="66">
        <v>0</v>
      </c>
      <c r="AH269" s="66">
        <v>0</v>
      </c>
      <c r="AI269" s="66">
        <v>0</v>
      </c>
      <c r="AJ269" s="66">
        <v>0</v>
      </c>
      <c r="AK269" s="66">
        <v>5323.4827759</v>
      </c>
      <c r="AL269" s="66">
        <v>5362.7596449358971</v>
      </c>
      <c r="AM269" s="66">
        <v>5291.6338710537366</v>
      </c>
      <c r="AN269" s="66">
        <v>5316.3530689054442</v>
      </c>
      <c r="AO269" s="66">
        <v>5378.4072041148029</v>
      </c>
      <c r="AP269" s="66">
        <v>5466.7912341429364</v>
      </c>
      <c r="AQ269" s="66">
        <v>5373.5723471846704</v>
      </c>
      <c r="AR269" s="66">
        <v>5448.601365451379</v>
      </c>
      <c r="AS269" s="66">
        <v>5542.8390257706251</v>
      </c>
      <c r="AT269" s="66">
        <v>5693.5158468660284</v>
      </c>
      <c r="AU269" s="66">
        <v>5455.0095548287354</v>
      </c>
      <c r="AV269" s="66">
        <v>5505.9441106879331</v>
      </c>
      <c r="AW269" s="66">
        <v>5557.0298521326713</v>
      </c>
      <c r="AX269" s="66">
        <v>5608.7494269367453</v>
      </c>
      <c r="AY269" s="66">
        <v>5660.6172629251942</v>
      </c>
      <c r="AZ269" s="66">
        <v>5713.1857673773993</v>
      </c>
      <c r="BA269" s="66">
        <v>5765.900421119095</v>
      </c>
      <c r="BB269" s="66">
        <v>5819.2686287603119</v>
      </c>
      <c r="BC269" s="66">
        <v>5872.7795824198438</v>
      </c>
      <c r="BD269" s="66">
        <v>5025.0139835927948</v>
      </c>
      <c r="BE269" s="66">
        <v>0</v>
      </c>
      <c r="BF269" s="66">
        <v>0</v>
      </c>
      <c r="BG269" s="66">
        <v>0</v>
      </c>
      <c r="BH269" s="66">
        <v>0</v>
      </c>
      <c r="BI269" s="66">
        <v>0</v>
      </c>
      <c r="BJ269" s="66">
        <v>0</v>
      </c>
      <c r="BK269" s="66">
        <v>0</v>
      </c>
      <c r="BL269" s="66">
        <v>0</v>
      </c>
      <c r="BM269" s="66">
        <v>0</v>
      </c>
      <c r="BN269" s="66">
        <v>0</v>
      </c>
      <c r="BO269" s="66">
        <v>0</v>
      </c>
      <c r="BP269" s="66">
        <v>0</v>
      </c>
      <c r="BQ269" s="66">
        <v>0</v>
      </c>
      <c r="BR269" s="66">
        <v>0</v>
      </c>
      <c r="BS269" s="66">
        <v>0</v>
      </c>
      <c r="BU269" s="70">
        <v>0</v>
      </c>
    </row>
    <row r="270" spans="2:73" x14ac:dyDescent="0.3">
      <c r="B270" s="68" t="s">
        <v>42</v>
      </c>
      <c r="E270" s="60" t="s">
        <v>23</v>
      </c>
      <c r="F270" s="67" t="s">
        <v>73</v>
      </c>
      <c r="G270" s="68"/>
      <c r="H270" s="68"/>
      <c r="I270" s="66">
        <v>14961.944808454655</v>
      </c>
      <c r="J270" s="68"/>
      <c r="K270" s="66">
        <v>0</v>
      </c>
      <c r="L270" s="66">
        <v>0</v>
      </c>
      <c r="M270" s="66">
        <v>0</v>
      </c>
      <c r="N270" s="66">
        <v>0</v>
      </c>
      <c r="O270" s="66">
        <v>0</v>
      </c>
      <c r="P270" s="66">
        <v>3.5818457379037718</v>
      </c>
      <c r="Q270" s="66">
        <v>275.29465554533863</v>
      </c>
      <c r="R270" s="66">
        <v>300.10361602471073</v>
      </c>
      <c r="S270" s="66">
        <v>313.87606951162559</v>
      </c>
      <c r="T270" s="66">
        <v>323.52828302599335</v>
      </c>
      <c r="U270" s="66">
        <v>328.84486326931204</v>
      </c>
      <c r="V270" s="66">
        <v>329.60646692795507</v>
      </c>
      <c r="W270" s="66">
        <v>325.58484774375211</v>
      </c>
      <c r="X270" s="66">
        <v>321.34370515154046</v>
      </c>
      <c r="Y270" s="66">
        <v>321.7493951215921</v>
      </c>
      <c r="Z270" s="66">
        <v>322.08164051839441</v>
      </c>
      <c r="AA270" s="66">
        <v>317.30059144672907</v>
      </c>
      <c r="AB270" s="66">
        <v>317.39634502850129</v>
      </c>
      <c r="AC270" s="66">
        <v>322.61215837717384</v>
      </c>
      <c r="AD270" s="66">
        <v>327.91368383096153</v>
      </c>
      <c r="AE270" s="66">
        <v>333.30149321582655</v>
      </c>
      <c r="AF270" s="66">
        <v>349.70790019088491</v>
      </c>
      <c r="AG270" s="66">
        <v>355.45469331727736</v>
      </c>
      <c r="AH270" s="66">
        <v>366.94117302077296</v>
      </c>
      <c r="AI270" s="66">
        <v>378.70822985861105</v>
      </c>
      <c r="AJ270" s="66">
        <v>379.1002438847554</v>
      </c>
      <c r="AK270" s="66">
        <v>379.40189048730514</v>
      </c>
      <c r="AL270" s="66">
        <v>379.61107598984438</v>
      </c>
      <c r="AM270" s="66">
        <v>379.72372685802276</v>
      </c>
      <c r="AN270" s="66">
        <v>385.96474270742095</v>
      </c>
      <c r="AO270" s="66">
        <v>392.3073490060209</v>
      </c>
      <c r="AP270" s="66">
        <v>398.7541841374848</v>
      </c>
      <c r="AQ270" s="66">
        <v>405.3059434616174</v>
      </c>
      <c r="AR270" s="66">
        <v>411.96742031461645</v>
      </c>
      <c r="AS270" s="66">
        <v>419.09270682655944</v>
      </c>
      <c r="AT270" s="66">
        <v>424.27642128088189</v>
      </c>
      <c r="AU270" s="66">
        <v>425.9579249362489</v>
      </c>
      <c r="AV270" s="66">
        <v>429.93518244666473</v>
      </c>
      <c r="AW270" s="66">
        <v>433.92424538063676</v>
      </c>
      <c r="AX270" s="66">
        <v>437.96280159959468</v>
      </c>
      <c r="AY270" s="66">
        <v>442.01293488836529</v>
      </c>
      <c r="AZ270" s="66">
        <v>446.11778032417976</v>
      </c>
      <c r="BA270" s="66">
        <v>450.23403792113839</v>
      </c>
      <c r="BB270" s="66">
        <v>454.40132869413003</v>
      </c>
      <c r="BC270" s="66">
        <v>458.57976588165019</v>
      </c>
      <c r="BD270" s="66">
        <v>392.3814445626615</v>
      </c>
      <c r="BE270" s="66">
        <v>0</v>
      </c>
      <c r="BF270" s="66">
        <v>0</v>
      </c>
      <c r="BG270" s="66">
        <v>0</v>
      </c>
      <c r="BH270" s="66">
        <v>0</v>
      </c>
      <c r="BI270" s="66">
        <v>0</v>
      </c>
      <c r="BJ270" s="66">
        <v>0</v>
      </c>
      <c r="BK270" s="66">
        <v>0</v>
      </c>
      <c r="BL270" s="66">
        <v>0</v>
      </c>
      <c r="BM270" s="66">
        <v>0</v>
      </c>
      <c r="BN270" s="66">
        <v>0</v>
      </c>
      <c r="BO270" s="66">
        <v>0</v>
      </c>
      <c r="BP270" s="66">
        <v>0</v>
      </c>
      <c r="BQ270" s="66">
        <v>0</v>
      </c>
      <c r="BR270" s="66">
        <v>0</v>
      </c>
      <c r="BS270" s="66">
        <v>0</v>
      </c>
      <c r="BU270" s="70">
        <v>0</v>
      </c>
    </row>
    <row r="271" spans="2:73" x14ac:dyDescent="0.3">
      <c r="B271" s="68" t="s">
        <v>42</v>
      </c>
      <c r="E271" s="79" t="s">
        <v>74</v>
      </c>
      <c r="F271" s="80" t="s">
        <v>73</v>
      </c>
      <c r="G271" s="81"/>
      <c r="H271" s="81"/>
      <c r="I271" s="77">
        <v>230770.82426978677</v>
      </c>
      <c r="J271" s="81"/>
      <c r="K271" s="77">
        <v>0</v>
      </c>
      <c r="L271" s="77">
        <v>0</v>
      </c>
      <c r="M271" s="77">
        <v>0</v>
      </c>
      <c r="N271" s="77">
        <v>0</v>
      </c>
      <c r="O271" s="77">
        <v>0</v>
      </c>
      <c r="P271" s="77">
        <v>80.583443260962383</v>
      </c>
      <c r="Q271" s="77">
        <v>5554.544289446223</v>
      </c>
      <c r="R271" s="77">
        <v>5554.3456067315437</v>
      </c>
      <c r="S271" s="77">
        <v>5570.6745799963619</v>
      </c>
      <c r="T271" s="77">
        <v>5582.9109631180954</v>
      </c>
      <c r="U271" s="77">
        <v>5590.7997735383851</v>
      </c>
      <c r="V271" s="77">
        <v>5594.1348653862942</v>
      </c>
      <c r="W271" s="77">
        <v>5592.6747709654719</v>
      </c>
      <c r="X271" s="77">
        <v>5591.022857097113</v>
      </c>
      <c r="Y271" s="77">
        <v>5594.0058129863919</v>
      </c>
      <c r="Z271" s="77">
        <v>5596.9165847775748</v>
      </c>
      <c r="AA271" s="77">
        <v>5594.7020752531971</v>
      </c>
      <c r="AB271" s="77">
        <v>5597.3921265797126</v>
      </c>
      <c r="AC271" s="77">
        <v>5605.1902514485173</v>
      </c>
      <c r="AD271" s="77">
        <v>5613.0753513652608</v>
      </c>
      <c r="AE271" s="77">
        <v>5621.0347248989337</v>
      </c>
      <c r="AF271" s="77">
        <v>5640.0405085634211</v>
      </c>
      <c r="AG271" s="77">
        <v>5648.3746686887907</v>
      </c>
      <c r="AH271" s="77">
        <v>5662.4497808065953</v>
      </c>
      <c r="AI271" s="77">
        <v>5676.7934362315955</v>
      </c>
      <c r="AJ271" s="77">
        <v>5679.7899158350747</v>
      </c>
      <c r="AK271" s="77">
        <v>5702.8846663873046</v>
      </c>
      <c r="AL271" s="77">
        <v>5742.3707209257409</v>
      </c>
      <c r="AM271" s="77">
        <v>5671.3575979117595</v>
      </c>
      <c r="AN271" s="77">
        <v>5702.3178116128656</v>
      </c>
      <c r="AO271" s="77">
        <v>5770.7145531208234</v>
      </c>
      <c r="AP271" s="77">
        <v>5865.5454182804215</v>
      </c>
      <c r="AQ271" s="77">
        <v>5778.8782906462875</v>
      </c>
      <c r="AR271" s="77">
        <v>5860.568785765995</v>
      </c>
      <c r="AS271" s="77">
        <v>5961.9317325971842</v>
      </c>
      <c r="AT271" s="77">
        <v>6117.7922681469099</v>
      </c>
      <c r="AU271" s="77">
        <v>5880.967479764985</v>
      </c>
      <c r="AV271" s="77">
        <v>5935.8792931345979</v>
      </c>
      <c r="AW271" s="77">
        <v>5990.9540975133077</v>
      </c>
      <c r="AX271" s="77">
        <v>6046.7122285363403</v>
      </c>
      <c r="AY271" s="77">
        <v>6102.6301978135598</v>
      </c>
      <c r="AZ271" s="77">
        <v>6159.3035477015783</v>
      </c>
      <c r="BA271" s="77">
        <v>6216.1344590402332</v>
      </c>
      <c r="BB271" s="77">
        <v>6273.6699574544418</v>
      </c>
      <c r="BC271" s="77">
        <v>6331.3593483014938</v>
      </c>
      <c r="BD271" s="77">
        <v>5417.3954281554561</v>
      </c>
      <c r="BE271" s="77">
        <v>0</v>
      </c>
      <c r="BF271" s="77">
        <v>0</v>
      </c>
      <c r="BG271" s="77">
        <v>0</v>
      </c>
      <c r="BH271" s="77">
        <v>0</v>
      </c>
      <c r="BI271" s="77">
        <v>0</v>
      </c>
      <c r="BJ271" s="77">
        <v>0</v>
      </c>
      <c r="BK271" s="77">
        <v>0</v>
      </c>
      <c r="BL271" s="77">
        <v>0</v>
      </c>
      <c r="BM271" s="77">
        <v>0</v>
      </c>
      <c r="BN271" s="77">
        <v>0</v>
      </c>
      <c r="BO271" s="77">
        <v>0</v>
      </c>
      <c r="BP271" s="77">
        <v>0</v>
      </c>
      <c r="BQ271" s="77">
        <v>0</v>
      </c>
      <c r="BR271" s="77">
        <v>0</v>
      </c>
      <c r="BS271" s="77">
        <v>0</v>
      </c>
      <c r="BU271" s="82">
        <v>0</v>
      </c>
    </row>
    <row r="272" spans="2:73" x14ac:dyDescent="0.3">
      <c r="B272" s="68" t="s">
        <v>42</v>
      </c>
      <c r="E272" s="61" t="s">
        <v>24</v>
      </c>
      <c r="F272" s="67" t="s">
        <v>73</v>
      </c>
      <c r="G272" s="68"/>
      <c r="H272" s="68"/>
      <c r="I272" s="66">
        <v>0</v>
      </c>
      <c r="J272" s="68"/>
      <c r="K272" s="66">
        <v>0</v>
      </c>
      <c r="L272" s="66">
        <v>0</v>
      </c>
      <c r="M272" s="66">
        <v>0</v>
      </c>
      <c r="N272" s="66">
        <v>0</v>
      </c>
      <c r="O272" s="66">
        <v>0</v>
      </c>
      <c r="P272" s="66">
        <v>0</v>
      </c>
      <c r="Q272" s="66">
        <v>0</v>
      </c>
      <c r="R272" s="66">
        <v>0</v>
      </c>
      <c r="S272" s="66">
        <v>0</v>
      </c>
      <c r="T272" s="66">
        <v>0</v>
      </c>
      <c r="U272" s="66">
        <v>0</v>
      </c>
      <c r="V272" s="66">
        <v>0</v>
      </c>
      <c r="W272" s="66">
        <v>0</v>
      </c>
      <c r="X272" s="66">
        <v>0</v>
      </c>
      <c r="Y272" s="66">
        <v>0</v>
      </c>
      <c r="Z272" s="66">
        <v>0</v>
      </c>
      <c r="AA272" s="66">
        <v>0</v>
      </c>
      <c r="AB272" s="66">
        <v>0</v>
      </c>
      <c r="AC272" s="66">
        <v>0</v>
      </c>
      <c r="AD272" s="66">
        <v>0</v>
      </c>
      <c r="AE272" s="66">
        <v>0</v>
      </c>
      <c r="AF272" s="66">
        <v>0</v>
      </c>
      <c r="AG272" s="66">
        <v>0</v>
      </c>
      <c r="AH272" s="66">
        <v>0</v>
      </c>
      <c r="AI272" s="66">
        <v>0</v>
      </c>
      <c r="AJ272" s="66">
        <v>0</v>
      </c>
      <c r="AK272" s="66">
        <v>0</v>
      </c>
      <c r="AL272" s="66">
        <v>0</v>
      </c>
      <c r="AM272" s="66">
        <v>0</v>
      </c>
      <c r="AN272" s="66">
        <v>0</v>
      </c>
      <c r="AO272" s="66">
        <v>0</v>
      </c>
      <c r="AP272" s="66">
        <v>0</v>
      </c>
      <c r="AQ272" s="66">
        <v>0</v>
      </c>
      <c r="AR272" s="66">
        <v>0</v>
      </c>
      <c r="AS272" s="66">
        <v>0</v>
      </c>
      <c r="AT272" s="66">
        <v>0</v>
      </c>
      <c r="AU272" s="66">
        <v>0</v>
      </c>
      <c r="AV272" s="66">
        <v>0</v>
      </c>
      <c r="AW272" s="66">
        <v>0</v>
      </c>
      <c r="AX272" s="66">
        <v>0</v>
      </c>
      <c r="AY272" s="66">
        <v>0</v>
      </c>
      <c r="AZ272" s="66">
        <v>0</v>
      </c>
      <c r="BA272" s="66">
        <v>0</v>
      </c>
      <c r="BB272" s="66">
        <v>0</v>
      </c>
      <c r="BC272" s="66">
        <v>0</v>
      </c>
      <c r="BD272" s="66">
        <v>0</v>
      </c>
      <c r="BE272" s="66">
        <v>0</v>
      </c>
      <c r="BF272" s="66">
        <v>0</v>
      </c>
      <c r="BG272" s="66">
        <v>0</v>
      </c>
      <c r="BH272" s="66">
        <v>0</v>
      </c>
      <c r="BI272" s="66">
        <v>0</v>
      </c>
      <c r="BJ272" s="66">
        <v>0</v>
      </c>
      <c r="BK272" s="66">
        <v>0</v>
      </c>
      <c r="BL272" s="66">
        <v>0</v>
      </c>
      <c r="BM272" s="66">
        <v>0</v>
      </c>
      <c r="BN272" s="66">
        <v>0</v>
      </c>
      <c r="BO272" s="66">
        <v>0</v>
      </c>
      <c r="BP272" s="66">
        <v>0</v>
      </c>
      <c r="BQ272" s="66">
        <v>0</v>
      </c>
      <c r="BR272" s="66">
        <v>0</v>
      </c>
      <c r="BS272" s="66">
        <v>0</v>
      </c>
      <c r="BU272" s="83">
        <v>0</v>
      </c>
    </row>
    <row r="273" spans="2:73" x14ac:dyDescent="0.3">
      <c r="B273" s="68" t="s">
        <v>42</v>
      </c>
      <c r="E273" s="61" t="s">
        <v>25</v>
      </c>
      <c r="F273" s="67" t="s">
        <v>73</v>
      </c>
      <c r="G273" s="68"/>
      <c r="H273" s="68"/>
      <c r="I273" s="66">
        <v>-6137.3258877238522</v>
      </c>
      <c r="J273" s="68"/>
      <c r="K273" s="66">
        <v>0</v>
      </c>
      <c r="L273" s="66">
        <v>0</v>
      </c>
      <c r="M273" s="66">
        <v>0</v>
      </c>
      <c r="N273" s="66">
        <v>-7.1465625000000005E-2</v>
      </c>
      <c r="O273" s="66">
        <v>-26.15641875</v>
      </c>
      <c r="P273" s="66">
        <v>-26.019341922701948</v>
      </c>
      <c r="Q273" s="66">
        <v>-156.88107262366617</v>
      </c>
      <c r="R273" s="66">
        <v>-155.82986685829871</v>
      </c>
      <c r="S273" s="66">
        <v>-155.59870101333698</v>
      </c>
      <c r="T273" s="66">
        <v>-155.36927704023918</v>
      </c>
      <c r="U273" s="66">
        <v>-155.14041981365438</v>
      </c>
      <c r="V273" s="66">
        <v>-154.91251668064962</v>
      </c>
      <c r="W273" s="66">
        <v>-154.68517607155914</v>
      </c>
      <c r="X273" s="66">
        <v>-154.45955967995832</v>
      </c>
      <c r="Y273" s="66">
        <v>-154.23449930625725</v>
      </c>
      <c r="Z273" s="66">
        <v>-154.01038004986623</v>
      </c>
      <c r="AA273" s="66">
        <v>-153.78681264181873</v>
      </c>
      <c r="AB273" s="66">
        <v>-153.56495205542714</v>
      </c>
      <c r="AC273" s="66">
        <v>-153.34363690204086</v>
      </c>
      <c r="AD273" s="66">
        <v>-153.12325007083984</v>
      </c>
      <c r="AE273" s="66">
        <v>-152.90340455538126</v>
      </c>
      <c r="AF273" s="66">
        <v>-152.68524872071302</v>
      </c>
      <c r="AG273" s="66">
        <v>-152.46762787586368</v>
      </c>
      <c r="AH273" s="66">
        <v>-152.25092273670077</v>
      </c>
      <c r="AI273" s="66">
        <v>-152.03474852164854</v>
      </c>
      <c r="AJ273" s="66">
        <v>-151.82024709796661</v>
      </c>
      <c r="AK273" s="66">
        <v>-151.90928043426129</v>
      </c>
      <c r="AL273" s="66">
        <v>-152.24645449378824</v>
      </c>
      <c r="AM273" s="66">
        <v>-150.92829044181266</v>
      </c>
      <c r="AN273" s="66">
        <v>-151.04903829257285</v>
      </c>
      <c r="AO273" s="66">
        <v>-151.73050557576562</v>
      </c>
      <c r="AP273" s="66">
        <v>-152.80779322428066</v>
      </c>
      <c r="AQ273" s="66">
        <v>-151.16172888876204</v>
      </c>
      <c r="AR273" s="66">
        <v>-152.040603241501</v>
      </c>
      <c r="AS273" s="66">
        <v>-153.26775645348795</v>
      </c>
      <c r="AT273" s="66">
        <v>-155.00326914737505</v>
      </c>
      <c r="AU273" s="66">
        <v>-150.33139247076036</v>
      </c>
      <c r="AV273" s="66">
        <v>-150.37926578610256</v>
      </c>
      <c r="AW273" s="66">
        <v>-150.43297750028177</v>
      </c>
      <c r="AX273" s="66">
        <v>-150.50557854533074</v>
      </c>
      <c r="AY273" s="66">
        <v>-150.5839106873614</v>
      </c>
      <c r="AZ273" s="66">
        <v>-150.68264250407663</v>
      </c>
      <c r="BA273" s="66">
        <v>-150.78699738900576</v>
      </c>
      <c r="BB273" s="66">
        <v>-150.91023249601562</v>
      </c>
      <c r="BC273" s="66">
        <v>-151.03897844709226</v>
      </c>
      <c r="BD273" s="66">
        <v>-128.17964509062989</v>
      </c>
      <c r="BE273" s="66">
        <v>0</v>
      </c>
      <c r="BF273" s="66">
        <v>0</v>
      </c>
      <c r="BG273" s="66">
        <v>0</v>
      </c>
      <c r="BH273" s="66">
        <v>0</v>
      </c>
      <c r="BI273" s="66">
        <v>0</v>
      </c>
      <c r="BJ273" s="66">
        <v>0</v>
      </c>
      <c r="BK273" s="66">
        <v>0</v>
      </c>
      <c r="BL273" s="66">
        <v>0</v>
      </c>
      <c r="BM273" s="66">
        <v>0</v>
      </c>
      <c r="BN273" s="66">
        <v>0</v>
      </c>
      <c r="BO273" s="66">
        <v>0</v>
      </c>
      <c r="BP273" s="66">
        <v>0</v>
      </c>
      <c r="BQ273" s="66">
        <v>0</v>
      </c>
      <c r="BR273" s="66">
        <v>0</v>
      </c>
      <c r="BS273" s="66">
        <v>0</v>
      </c>
      <c r="BU273" s="70">
        <v>0</v>
      </c>
    </row>
    <row r="274" spans="2:73" ht="14.5" thickBot="1" x14ac:dyDescent="0.35">
      <c r="E274" s="71" t="s">
        <v>42</v>
      </c>
      <c r="F274" s="84" t="s">
        <v>73</v>
      </c>
      <c r="G274" s="85"/>
      <c r="H274" s="85"/>
      <c r="I274" s="72">
        <v>224633.498382063</v>
      </c>
      <c r="J274" s="85"/>
      <c r="K274" s="72">
        <v>0</v>
      </c>
      <c r="L274" s="72">
        <v>0</v>
      </c>
      <c r="M274" s="72">
        <v>0</v>
      </c>
      <c r="N274" s="72">
        <v>-7.1465625000000005E-2</v>
      </c>
      <c r="O274" s="72">
        <v>-26.15641875</v>
      </c>
      <c r="P274" s="72">
        <v>54.564101338260436</v>
      </c>
      <c r="Q274" s="72">
        <v>5397.6632168225569</v>
      </c>
      <c r="R274" s="72">
        <v>5398.5157398732454</v>
      </c>
      <c r="S274" s="72">
        <v>5415.0758789830252</v>
      </c>
      <c r="T274" s="72">
        <v>5427.5416860778569</v>
      </c>
      <c r="U274" s="72">
        <v>5435.65935372473</v>
      </c>
      <c r="V274" s="72">
        <v>5439.2223487056453</v>
      </c>
      <c r="W274" s="72">
        <v>5437.9895948939138</v>
      </c>
      <c r="X274" s="72">
        <v>5436.5632974171549</v>
      </c>
      <c r="Y274" s="72">
        <v>5439.7713136801358</v>
      </c>
      <c r="Z274" s="72">
        <v>5442.9062047277075</v>
      </c>
      <c r="AA274" s="72">
        <v>5440.9152626113791</v>
      </c>
      <c r="AB274" s="72">
        <v>5443.8271745242855</v>
      </c>
      <c r="AC274" s="72">
        <v>5451.8466145464763</v>
      </c>
      <c r="AD274" s="72">
        <v>5459.9521012944206</v>
      </c>
      <c r="AE274" s="72">
        <v>5468.1313203435529</v>
      </c>
      <c r="AF274" s="72">
        <v>5487.3552598427077</v>
      </c>
      <c r="AG274" s="72">
        <v>5495.9070408129264</v>
      </c>
      <c r="AH274" s="72">
        <v>5510.1988580698944</v>
      </c>
      <c r="AI274" s="72">
        <v>5524.7586877099475</v>
      </c>
      <c r="AJ274" s="72">
        <v>5527.9696687371079</v>
      </c>
      <c r="AK274" s="72">
        <v>5550.9753859530438</v>
      </c>
      <c r="AL274" s="72">
        <v>5590.1242664319525</v>
      </c>
      <c r="AM274" s="72">
        <v>5520.4293074699472</v>
      </c>
      <c r="AN274" s="72">
        <v>5551.268773320292</v>
      </c>
      <c r="AO274" s="72">
        <v>5618.9840475450583</v>
      </c>
      <c r="AP274" s="72">
        <v>5712.737625056141</v>
      </c>
      <c r="AQ274" s="72">
        <v>5627.7165617575247</v>
      </c>
      <c r="AR274" s="72">
        <v>5708.5281825244947</v>
      </c>
      <c r="AS274" s="72">
        <v>5808.6639761436963</v>
      </c>
      <c r="AT274" s="72">
        <v>5962.7889989995347</v>
      </c>
      <c r="AU274" s="72">
        <v>5730.6360872942241</v>
      </c>
      <c r="AV274" s="72">
        <v>5785.5000273484948</v>
      </c>
      <c r="AW274" s="72">
        <v>5840.521120013027</v>
      </c>
      <c r="AX274" s="72">
        <v>5896.2066499910088</v>
      </c>
      <c r="AY274" s="72">
        <v>5952.0462871261989</v>
      </c>
      <c r="AZ274" s="72">
        <v>6008.620905197502</v>
      </c>
      <c r="BA274" s="72">
        <v>6065.3474616512276</v>
      </c>
      <c r="BB274" s="72">
        <v>6122.759724958426</v>
      </c>
      <c r="BC274" s="72">
        <v>6180.3203698544021</v>
      </c>
      <c r="BD274" s="72">
        <v>5289.2157830648266</v>
      </c>
      <c r="BE274" s="72">
        <v>0</v>
      </c>
      <c r="BF274" s="72">
        <v>0</v>
      </c>
      <c r="BG274" s="72">
        <v>0</v>
      </c>
      <c r="BH274" s="72">
        <v>0</v>
      </c>
      <c r="BI274" s="72">
        <v>0</v>
      </c>
      <c r="BJ274" s="72">
        <v>0</v>
      </c>
      <c r="BK274" s="72">
        <v>0</v>
      </c>
      <c r="BL274" s="72">
        <v>0</v>
      </c>
      <c r="BM274" s="72">
        <v>0</v>
      </c>
      <c r="BN274" s="72">
        <v>0</v>
      </c>
      <c r="BO274" s="72">
        <v>0</v>
      </c>
      <c r="BP274" s="72">
        <v>0</v>
      </c>
      <c r="BQ274" s="72">
        <v>0</v>
      </c>
      <c r="BR274" s="72">
        <v>0</v>
      </c>
      <c r="BS274" s="72">
        <v>0</v>
      </c>
      <c r="BU274" s="86">
        <v>0</v>
      </c>
    </row>
    <row r="275" spans="2:73" ht="14.5" thickTop="1" x14ac:dyDescent="0.3"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</row>
    <row r="276" spans="2:73" x14ac:dyDescent="0.3">
      <c r="B276" s="68" t="s">
        <v>43</v>
      </c>
      <c r="E276" s="60" t="s">
        <v>21</v>
      </c>
      <c r="F276" s="68"/>
      <c r="G276" s="68"/>
      <c r="H276" s="68"/>
      <c r="I276" s="66">
        <v>46473.474911761507</v>
      </c>
      <c r="J276" s="68"/>
      <c r="K276" s="66">
        <v>0</v>
      </c>
      <c r="L276" s="66">
        <v>0</v>
      </c>
      <c r="M276" s="66">
        <v>0</v>
      </c>
      <c r="N276" s="66">
        <v>0</v>
      </c>
      <c r="O276" s="66">
        <v>0</v>
      </c>
      <c r="P276" s="66">
        <v>3.3108891333775842E-2</v>
      </c>
      <c r="Q276" s="66">
        <v>2324.4331373510377</v>
      </c>
      <c r="R276" s="66">
        <v>2313.422369049038</v>
      </c>
      <c r="S276" s="66">
        <v>2314.5479947913577</v>
      </c>
      <c r="T276" s="66">
        <v>2315.6857946463451</v>
      </c>
      <c r="U276" s="66">
        <v>2316.8183376164393</v>
      </c>
      <c r="V276" s="66">
        <v>2317.9514344844674</v>
      </c>
      <c r="W276" s="66">
        <v>2319.0792639024812</v>
      </c>
      <c r="X276" s="66">
        <v>2320.2192912668343</v>
      </c>
      <c r="Y276" s="66">
        <v>2321.354051454713</v>
      </c>
      <c r="Z276" s="66">
        <v>2322.48936662491</v>
      </c>
      <c r="AA276" s="66">
        <v>2323.6194040328273</v>
      </c>
      <c r="AB276" s="66">
        <v>2324.761663267418</v>
      </c>
      <c r="AC276" s="66">
        <v>2325.8986450138036</v>
      </c>
      <c r="AD276" s="66">
        <v>2327.0361828290161</v>
      </c>
      <c r="AE276" s="66">
        <v>2328.1684325494934</v>
      </c>
      <c r="AF276" s="66">
        <v>2329.3129280237304</v>
      </c>
      <c r="AG276" s="66">
        <v>2330.4521356778432</v>
      </c>
      <c r="AH276" s="66">
        <v>2331.5919004894176</v>
      </c>
      <c r="AI276" s="66">
        <v>2332.7263668535761</v>
      </c>
      <c r="AJ276" s="66">
        <v>2333.8731029454193</v>
      </c>
      <c r="AK276" s="66">
        <v>0</v>
      </c>
      <c r="AL276" s="66">
        <v>0</v>
      </c>
      <c r="AM276" s="66">
        <v>0</v>
      </c>
      <c r="AN276" s="66">
        <v>0</v>
      </c>
      <c r="AO276" s="66">
        <v>0</v>
      </c>
      <c r="AP276" s="66">
        <v>0</v>
      </c>
      <c r="AQ276" s="66">
        <v>0</v>
      </c>
      <c r="AR276" s="66">
        <v>0</v>
      </c>
      <c r="AS276" s="66">
        <v>0</v>
      </c>
      <c r="AT276" s="66">
        <v>0</v>
      </c>
      <c r="AU276" s="66">
        <v>0</v>
      </c>
      <c r="AV276" s="66">
        <v>0</v>
      </c>
      <c r="AW276" s="66">
        <v>0</v>
      </c>
      <c r="AX276" s="66">
        <v>0</v>
      </c>
      <c r="AY276" s="66">
        <v>0</v>
      </c>
      <c r="AZ276" s="66">
        <v>0</v>
      </c>
      <c r="BA276" s="66">
        <v>0</v>
      </c>
      <c r="BB276" s="66">
        <v>0</v>
      </c>
      <c r="BC276" s="66">
        <v>0</v>
      </c>
      <c r="BD276" s="66">
        <v>0</v>
      </c>
      <c r="BE276" s="66">
        <v>0</v>
      </c>
      <c r="BF276" s="66">
        <v>0</v>
      </c>
      <c r="BG276" s="66">
        <v>0</v>
      </c>
      <c r="BH276" s="66">
        <v>0</v>
      </c>
      <c r="BI276" s="66">
        <v>0</v>
      </c>
      <c r="BJ276" s="66">
        <v>0</v>
      </c>
      <c r="BK276" s="66">
        <v>0</v>
      </c>
      <c r="BL276" s="66">
        <v>0</v>
      </c>
      <c r="BM276" s="66">
        <v>0</v>
      </c>
      <c r="BN276" s="66">
        <v>0</v>
      </c>
      <c r="BO276" s="66">
        <v>0</v>
      </c>
      <c r="BP276" s="66">
        <v>0</v>
      </c>
      <c r="BQ276" s="66">
        <v>0</v>
      </c>
      <c r="BR276" s="66">
        <v>0</v>
      </c>
      <c r="BS276" s="66">
        <v>0</v>
      </c>
      <c r="BU276" s="78">
        <v>0</v>
      </c>
    </row>
    <row r="277" spans="2:73" x14ac:dyDescent="0.3">
      <c r="B277" s="68" t="s">
        <v>43</v>
      </c>
      <c r="E277" s="60" t="s">
        <v>22</v>
      </c>
      <c r="F277" s="67" t="s">
        <v>73</v>
      </c>
      <c r="G277" s="68"/>
      <c r="H277" s="68"/>
      <c r="I277" s="66">
        <v>46242.236492063945</v>
      </c>
      <c r="J277" s="68"/>
      <c r="K277" s="66">
        <v>0</v>
      </c>
      <c r="L277" s="66">
        <v>0</v>
      </c>
      <c r="M277" s="66">
        <v>0</v>
      </c>
      <c r="N277" s="66">
        <v>0</v>
      </c>
      <c r="O277" s="66">
        <v>0</v>
      </c>
      <c r="P277" s="66">
        <v>0</v>
      </c>
      <c r="Q277" s="66">
        <v>0</v>
      </c>
      <c r="R277" s="66">
        <v>0</v>
      </c>
      <c r="S277" s="66">
        <v>0</v>
      </c>
      <c r="T277" s="66">
        <v>0</v>
      </c>
      <c r="U277" s="66">
        <v>0</v>
      </c>
      <c r="V277" s="66">
        <v>0</v>
      </c>
      <c r="W277" s="66">
        <v>0</v>
      </c>
      <c r="X277" s="66">
        <v>0</v>
      </c>
      <c r="Y277" s="66">
        <v>0</v>
      </c>
      <c r="Z277" s="66">
        <v>0</v>
      </c>
      <c r="AA277" s="66">
        <v>0</v>
      </c>
      <c r="AB277" s="66">
        <v>0</v>
      </c>
      <c r="AC277" s="66">
        <v>0</v>
      </c>
      <c r="AD277" s="66">
        <v>0</v>
      </c>
      <c r="AE277" s="66">
        <v>0</v>
      </c>
      <c r="AF277" s="66">
        <v>0</v>
      </c>
      <c r="AG277" s="66">
        <v>0</v>
      </c>
      <c r="AH277" s="66">
        <v>0</v>
      </c>
      <c r="AI277" s="66">
        <v>0</v>
      </c>
      <c r="AJ277" s="66">
        <v>0</v>
      </c>
      <c r="AK277" s="66">
        <v>2185.4166025250538</v>
      </c>
      <c r="AL277" s="66">
        <v>2216.0409430062409</v>
      </c>
      <c r="AM277" s="66">
        <v>2193.3181847176938</v>
      </c>
      <c r="AN277" s="66">
        <v>2191.1179090090827</v>
      </c>
      <c r="AO277" s="66">
        <v>2210.4630385983132</v>
      </c>
      <c r="AP277" s="66">
        <v>2229.852263974939</v>
      </c>
      <c r="AQ277" s="66">
        <v>2186.1587205311553</v>
      </c>
      <c r="AR277" s="66">
        <v>2222.089715249419</v>
      </c>
      <c r="AS277" s="66">
        <v>2307.9874667228241</v>
      </c>
      <c r="AT277" s="66">
        <v>2398.8893101056092</v>
      </c>
      <c r="AU277" s="66">
        <v>2292.626287531526</v>
      </c>
      <c r="AV277" s="66">
        <v>2315.1553685947306</v>
      </c>
      <c r="AW277" s="66">
        <v>2335.5112421238209</v>
      </c>
      <c r="AX277" s="66">
        <v>2358.3994394155261</v>
      </c>
      <c r="AY277" s="66">
        <v>2379.0552458198476</v>
      </c>
      <c r="AZ277" s="66">
        <v>2402.3301671635322</v>
      </c>
      <c r="BA277" s="66">
        <v>2423.3123539283642</v>
      </c>
      <c r="BB277" s="66">
        <v>2446.9541005713327</v>
      </c>
      <c r="BC277" s="66">
        <v>2468.2406859094126</v>
      </c>
      <c r="BD277" s="66">
        <v>2479.3174465655202</v>
      </c>
      <c r="BE277" s="66">
        <v>0</v>
      </c>
      <c r="BF277" s="66">
        <v>0</v>
      </c>
      <c r="BG277" s="66">
        <v>0</v>
      </c>
      <c r="BH277" s="66">
        <v>0</v>
      </c>
      <c r="BI277" s="66">
        <v>0</v>
      </c>
      <c r="BJ277" s="66">
        <v>0</v>
      </c>
      <c r="BK277" s="66">
        <v>0</v>
      </c>
      <c r="BL277" s="66">
        <v>0</v>
      </c>
      <c r="BM277" s="66">
        <v>0</v>
      </c>
      <c r="BN277" s="66">
        <v>0</v>
      </c>
      <c r="BO277" s="66">
        <v>0</v>
      </c>
      <c r="BP277" s="66">
        <v>0</v>
      </c>
      <c r="BQ277" s="66">
        <v>0</v>
      </c>
      <c r="BR277" s="66">
        <v>0</v>
      </c>
      <c r="BS277" s="66">
        <v>0</v>
      </c>
      <c r="BU277" s="70">
        <v>0</v>
      </c>
    </row>
    <row r="278" spans="2:73" x14ac:dyDescent="0.3">
      <c r="B278" s="68" t="s">
        <v>43</v>
      </c>
      <c r="E278" s="60" t="s">
        <v>23</v>
      </c>
      <c r="F278" s="67" t="s">
        <v>73</v>
      </c>
      <c r="G278" s="68"/>
      <c r="H278" s="68"/>
      <c r="I278" s="66">
        <v>6596.2382316939611</v>
      </c>
      <c r="J278" s="68"/>
      <c r="K278" s="66">
        <v>0</v>
      </c>
      <c r="L278" s="66">
        <v>0</v>
      </c>
      <c r="M278" s="66">
        <v>0</v>
      </c>
      <c r="N278" s="66">
        <v>0</v>
      </c>
      <c r="O278" s="66">
        <v>0</v>
      </c>
      <c r="P278" s="66">
        <v>1.5351200946077579E-3</v>
      </c>
      <c r="Q278" s="66">
        <v>120.81843773177448</v>
      </c>
      <c r="R278" s="66">
        <v>131.70633470503569</v>
      </c>
      <c r="S278" s="66">
        <v>137.75064497588488</v>
      </c>
      <c r="T278" s="66">
        <v>141.98670744193362</v>
      </c>
      <c r="U278" s="66">
        <v>144.31999254621928</v>
      </c>
      <c r="V278" s="66">
        <v>144.65423719047428</v>
      </c>
      <c r="W278" s="66">
        <v>142.88927104529057</v>
      </c>
      <c r="X278" s="66">
        <v>141.02796276390146</v>
      </c>
      <c r="Y278" s="66">
        <v>141.20600773280216</v>
      </c>
      <c r="Z278" s="66">
        <v>141.35182011592201</v>
      </c>
      <c r="AA278" s="66">
        <v>139.25356332843262</v>
      </c>
      <c r="AB278" s="66">
        <v>139.2955866584316</v>
      </c>
      <c r="AC278" s="66">
        <v>141.58464824242364</v>
      </c>
      <c r="AD278" s="66">
        <v>143.91132625821376</v>
      </c>
      <c r="AE278" s="66">
        <v>146.27587166279679</v>
      </c>
      <c r="AF278" s="66">
        <v>153.47614387873085</v>
      </c>
      <c r="AG278" s="66">
        <v>155.99823631137559</v>
      </c>
      <c r="AH278" s="66">
        <v>161.03930232867614</v>
      </c>
      <c r="AI278" s="66">
        <v>166.20350510272701</v>
      </c>
      <c r="AJ278" s="66">
        <v>166.37554811647118</v>
      </c>
      <c r="AK278" s="66">
        <v>166.50793162095647</v>
      </c>
      <c r="AL278" s="66">
        <v>166.59973676538567</v>
      </c>
      <c r="AM278" s="66">
        <v>166.64917579962872</v>
      </c>
      <c r="AN278" s="66">
        <v>169.38816752938041</v>
      </c>
      <c r="AO278" s="66">
        <v>172.17174421243146</v>
      </c>
      <c r="AP278" s="66">
        <v>175.00106375499519</v>
      </c>
      <c r="AQ278" s="66">
        <v>177.87643132930663</v>
      </c>
      <c r="AR278" s="66">
        <v>180.79995058459838</v>
      </c>
      <c r="AS278" s="66">
        <v>183.92702176968521</v>
      </c>
      <c r="AT278" s="66">
        <v>186.37987121121273</v>
      </c>
      <c r="AU278" s="66">
        <v>187.03003924599295</v>
      </c>
      <c r="AV278" s="66">
        <v>188.86793796430692</v>
      </c>
      <c r="AW278" s="66">
        <v>190.52854869957486</v>
      </c>
      <c r="AX278" s="66">
        <v>192.3957437417929</v>
      </c>
      <c r="AY278" s="66">
        <v>194.08082268530336</v>
      </c>
      <c r="AZ278" s="66">
        <v>195.97956626860395</v>
      </c>
      <c r="BA278" s="66">
        <v>197.69127097836656</v>
      </c>
      <c r="BB278" s="66">
        <v>199.6199397834508</v>
      </c>
      <c r="BC278" s="66">
        <v>201.35647700839945</v>
      </c>
      <c r="BD278" s="66">
        <v>202.26010748297665</v>
      </c>
      <c r="BE278" s="66">
        <v>0</v>
      </c>
      <c r="BF278" s="66">
        <v>0</v>
      </c>
      <c r="BG278" s="66">
        <v>0</v>
      </c>
      <c r="BH278" s="66">
        <v>0</v>
      </c>
      <c r="BI278" s="66">
        <v>0</v>
      </c>
      <c r="BJ278" s="66">
        <v>0</v>
      </c>
      <c r="BK278" s="66">
        <v>0</v>
      </c>
      <c r="BL278" s="66">
        <v>0</v>
      </c>
      <c r="BM278" s="66">
        <v>0</v>
      </c>
      <c r="BN278" s="66">
        <v>0</v>
      </c>
      <c r="BO278" s="66">
        <v>0</v>
      </c>
      <c r="BP278" s="66">
        <v>0</v>
      </c>
      <c r="BQ278" s="66">
        <v>0</v>
      </c>
      <c r="BR278" s="66">
        <v>0</v>
      </c>
      <c r="BS278" s="66">
        <v>0</v>
      </c>
      <c r="BU278" s="70">
        <v>0</v>
      </c>
    </row>
    <row r="279" spans="2:73" x14ac:dyDescent="0.3">
      <c r="B279" s="68" t="s">
        <v>43</v>
      </c>
      <c r="E279" s="79" t="s">
        <v>74</v>
      </c>
      <c r="F279" s="80" t="s">
        <v>73</v>
      </c>
      <c r="G279" s="81"/>
      <c r="H279" s="81"/>
      <c r="I279" s="77">
        <v>99311.949635519399</v>
      </c>
      <c r="J279" s="81"/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3.4644011428383602E-2</v>
      </c>
      <c r="Q279" s="77">
        <v>2445.2515750828125</v>
      </c>
      <c r="R279" s="77">
        <v>2445.1287037540733</v>
      </c>
      <c r="S279" s="77">
        <v>2452.2986397672425</v>
      </c>
      <c r="T279" s="77">
        <v>2457.6725020882786</v>
      </c>
      <c r="U279" s="77">
        <v>2461.1383301626583</v>
      </c>
      <c r="V279" s="77">
        <v>2462.6056716749417</v>
      </c>
      <c r="W279" s="77">
        <v>2461.9685349477713</v>
      </c>
      <c r="X279" s="77">
        <v>2461.2472540307353</v>
      </c>
      <c r="Y279" s="77">
        <v>2462.560059187515</v>
      </c>
      <c r="Z279" s="77">
        <v>2463.8411867408322</v>
      </c>
      <c r="AA279" s="77">
        <v>2462.8729673612597</v>
      </c>
      <c r="AB279" s="77">
        <v>2464.0572499258496</v>
      </c>
      <c r="AC279" s="77">
        <v>2467.4832932562276</v>
      </c>
      <c r="AD279" s="77">
        <v>2470.9475090872302</v>
      </c>
      <c r="AE279" s="77">
        <v>2474.4443042122903</v>
      </c>
      <c r="AF279" s="77">
        <v>2482.7890719024613</v>
      </c>
      <c r="AG279" s="77">
        <v>2486.4503719892191</v>
      </c>
      <c r="AH279" s="77">
        <v>2492.6312028180942</v>
      </c>
      <c r="AI279" s="77">
        <v>2498.929871956303</v>
      </c>
      <c r="AJ279" s="77">
        <v>2500.2486510618905</v>
      </c>
      <c r="AK279" s="77">
        <v>2351.92453414601</v>
      </c>
      <c r="AL279" s="77">
        <v>2382.6406797716272</v>
      </c>
      <c r="AM279" s="77">
        <v>2359.967360517323</v>
      </c>
      <c r="AN279" s="77">
        <v>2360.5060765384633</v>
      </c>
      <c r="AO279" s="77">
        <v>2382.6347828107446</v>
      </c>
      <c r="AP279" s="77">
        <v>2404.8533277299348</v>
      </c>
      <c r="AQ279" s="77">
        <v>2364.0351518604621</v>
      </c>
      <c r="AR279" s="77">
        <v>2402.8896658340173</v>
      </c>
      <c r="AS279" s="77">
        <v>2491.914488492509</v>
      </c>
      <c r="AT279" s="77">
        <v>2585.2691813168221</v>
      </c>
      <c r="AU279" s="77">
        <v>2479.6563267775191</v>
      </c>
      <c r="AV279" s="77">
        <v>2504.0233065590373</v>
      </c>
      <c r="AW279" s="77">
        <v>2526.0397908233958</v>
      </c>
      <c r="AX279" s="77">
        <v>2550.7951831573191</v>
      </c>
      <c r="AY279" s="77">
        <v>2573.1360685051513</v>
      </c>
      <c r="AZ279" s="77">
        <v>2598.3097334321365</v>
      </c>
      <c r="BA279" s="77">
        <v>2621.0036249067311</v>
      </c>
      <c r="BB279" s="77">
        <v>2646.5740403547834</v>
      </c>
      <c r="BC279" s="77">
        <v>2669.5971629178121</v>
      </c>
      <c r="BD279" s="77">
        <v>2681.5775540484969</v>
      </c>
      <c r="BE279" s="77">
        <v>0</v>
      </c>
      <c r="BF279" s="77">
        <v>0</v>
      </c>
      <c r="BG279" s="77">
        <v>0</v>
      </c>
      <c r="BH279" s="77">
        <v>0</v>
      </c>
      <c r="BI279" s="77">
        <v>0</v>
      </c>
      <c r="BJ279" s="77">
        <v>0</v>
      </c>
      <c r="BK279" s="77">
        <v>0</v>
      </c>
      <c r="BL279" s="77">
        <v>0</v>
      </c>
      <c r="BM279" s="77">
        <v>0</v>
      </c>
      <c r="BN279" s="77">
        <v>0</v>
      </c>
      <c r="BO279" s="77">
        <v>0</v>
      </c>
      <c r="BP279" s="77">
        <v>0</v>
      </c>
      <c r="BQ279" s="77">
        <v>0</v>
      </c>
      <c r="BR279" s="77">
        <v>0</v>
      </c>
      <c r="BS279" s="77">
        <v>0</v>
      </c>
      <c r="BU279" s="82">
        <v>0</v>
      </c>
    </row>
    <row r="280" spans="2:73" x14ac:dyDescent="0.3">
      <c r="B280" s="68" t="s">
        <v>43</v>
      </c>
      <c r="E280" s="61" t="s">
        <v>24</v>
      </c>
      <c r="F280" s="67" t="s">
        <v>73</v>
      </c>
      <c r="G280" s="68"/>
      <c r="H280" s="68"/>
      <c r="I280" s="66">
        <v>0</v>
      </c>
      <c r="J280" s="68"/>
      <c r="K280" s="66">
        <v>0</v>
      </c>
      <c r="L280" s="66">
        <v>0</v>
      </c>
      <c r="M280" s="66">
        <v>0</v>
      </c>
      <c r="N280" s="66">
        <v>0</v>
      </c>
      <c r="O280" s="66">
        <v>0</v>
      </c>
      <c r="P280" s="66">
        <v>0</v>
      </c>
      <c r="Q280" s="66">
        <v>0</v>
      </c>
      <c r="R280" s="66">
        <v>0</v>
      </c>
      <c r="S280" s="66">
        <v>0</v>
      </c>
      <c r="T280" s="66">
        <v>0</v>
      </c>
      <c r="U280" s="66">
        <v>0</v>
      </c>
      <c r="V280" s="66">
        <v>0</v>
      </c>
      <c r="W280" s="66">
        <v>0</v>
      </c>
      <c r="X280" s="66">
        <v>0</v>
      </c>
      <c r="Y280" s="66">
        <v>0</v>
      </c>
      <c r="Z280" s="66">
        <v>0</v>
      </c>
      <c r="AA280" s="66">
        <v>0</v>
      </c>
      <c r="AB280" s="66">
        <v>0</v>
      </c>
      <c r="AC280" s="66">
        <v>0</v>
      </c>
      <c r="AD280" s="66">
        <v>0</v>
      </c>
      <c r="AE280" s="66">
        <v>0</v>
      </c>
      <c r="AF280" s="66">
        <v>0</v>
      </c>
      <c r="AG280" s="66">
        <v>0</v>
      </c>
      <c r="AH280" s="66">
        <v>0</v>
      </c>
      <c r="AI280" s="66">
        <v>0</v>
      </c>
      <c r="AJ280" s="66">
        <v>0</v>
      </c>
      <c r="AK280" s="66">
        <v>0</v>
      </c>
      <c r="AL280" s="66">
        <v>0</v>
      </c>
      <c r="AM280" s="66">
        <v>0</v>
      </c>
      <c r="AN280" s="66">
        <v>0</v>
      </c>
      <c r="AO280" s="66">
        <v>0</v>
      </c>
      <c r="AP280" s="66">
        <v>0</v>
      </c>
      <c r="AQ280" s="66">
        <v>0</v>
      </c>
      <c r="AR280" s="66">
        <v>0</v>
      </c>
      <c r="AS280" s="66">
        <v>0</v>
      </c>
      <c r="AT280" s="66">
        <v>0</v>
      </c>
      <c r="AU280" s="66">
        <v>0</v>
      </c>
      <c r="AV280" s="66">
        <v>0</v>
      </c>
      <c r="AW280" s="66">
        <v>0</v>
      </c>
      <c r="AX280" s="66">
        <v>0</v>
      </c>
      <c r="AY280" s="66">
        <v>0</v>
      </c>
      <c r="AZ280" s="66">
        <v>0</v>
      </c>
      <c r="BA280" s="66">
        <v>0</v>
      </c>
      <c r="BB280" s="66">
        <v>0</v>
      </c>
      <c r="BC280" s="66">
        <v>0</v>
      </c>
      <c r="BD280" s="66">
        <v>0</v>
      </c>
      <c r="BE280" s="66">
        <v>0</v>
      </c>
      <c r="BF280" s="66">
        <v>0</v>
      </c>
      <c r="BG280" s="66">
        <v>0</v>
      </c>
      <c r="BH280" s="66">
        <v>0</v>
      </c>
      <c r="BI280" s="66">
        <v>0</v>
      </c>
      <c r="BJ280" s="66">
        <v>0</v>
      </c>
      <c r="BK280" s="66">
        <v>0</v>
      </c>
      <c r="BL280" s="66">
        <v>0</v>
      </c>
      <c r="BM280" s="66">
        <v>0</v>
      </c>
      <c r="BN280" s="66">
        <v>0</v>
      </c>
      <c r="BO280" s="66">
        <v>0</v>
      </c>
      <c r="BP280" s="66">
        <v>0</v>
      </c>
      <c r="BQ280" s="66">
        <v>0</v>
      </c>
      <c r="BR280" s="66">
        <v>0</v>
      </c>
      <c r="BS280" s="66">
        <v>0</v>
      </c>
      <c r="BU280" s="83">
        <v>0</v>
      </c>
    </row>
    <row r="281" spans="2:73" x14ac:dyDescent="0.3">
      <c r="B281" s="68" t="s">
        <v>43</v>
      </c>
      <c r="E281" s="61" t="s">
        <v>25</v>
      </c>
      <c r="F281" s="67" t="s">
        <v>73</v>
      </c>
      <c r="G281" s="68"/>
      <c r="H281" s="68"/>
      <c r="I281" s="66">
        <v>-2701.9779961032391</v>
      </c>
      <c r="J281" s="68"/>
      <c r="K281" s="66">
        <v>0</v>
      </c>
      <c r="L281" s="66">
        <v>0</v>
      </c>
      <c r="M281" s="66">
        <v>0</v>
      </c>
      <c r="N281" s="66">
        <v>-7.7218749999999989E-2</v>
      </c>
      <c r="O281" s="66">
        <v>-28.262062499999999</v>
      </c>
      <c r="P281" s="66">
        <v>-28.185827995908056</v>
      </c>
      <c r="Q281" s="66">
        <v>-69.040511797906134</v>
      </c>
      <c r="R281" s="66">
        <v>-68.501415728390455</v>
      </c>
      <c r="S281" s="66">
        <v>-68.400018787687756</v>
      </c>
      <c r="T281" s="66">
        <v>-68.29938689315432</v>
      </c>
      <c r="U281" s="66">
        <v>-68.199003470910824</v>
      </c>
      <c r="V281" s="66">
        <v>-68.099038798193973</v>
      </c>
      <c r="W281" s="66">
        <v>-67.999320744083633</v>
      </c>
      <c r="X281" s="66">
        <v>-67.900359989333822</v>
      </c>
      <c r="Y281" s="66">
        <v>-67.801642997912268</v>
      </c>
      <c r="Z281" s="66">
        <v>-67.703339061180444</v>
      </c>
      <c r="AA281" s="66">
        <v>-67.605277057371197</v>
      </c>
      <c r="AB281" s="66">
        <v>-67.507964719581608</v>
      </c>
      <c r="AC281" s="66">
        <v>-67.410891499231354</v>
      </c>
      <c r="AD281" s="66">
        <v>-67.314225718233217</v>
      </c>
      <c r="AE281" s="66">
        <v>-67.217797247217703</v>
      </c>
      <c r="AF281" s="66">
        <v>-67.122110920781012</v>
      </c>
      <c r="AG281" s="66">
        <v>-67.026659128085157</v>
      </c>
      <c r="AH281" s="66">
        <v>-66.931609237797332</v>
      </c>
      <c r="AI281" s="66">
        <v>-66.836792096418378</v>
      </c>
      <c r="AJ281" s="66">
        <v>-66.742709688531448</v>
      </c>
      <c r="AK281" s="66">
        <v>-64.40488821690802</v>
      </c>
      <c r="AL281" s="66">
        <v>-64.753667427851681</v>
      </c>
      <c r="AM281" s="66">
        <v>-64.302548038390398</v>
      </c>
      <c r="AN281" s="66">
        <v>-64.159808912634986</v>
      </c>
      <c r="AO281" s="66">
        <v>-64.340556043963943</v>
      </c>
      <c r="AP281" s="66">
        <v>-64.522347281341439</v>
      </c>
      <c r="AQ281" s="66">
        <v>-63.758200583526261</v>
      </c>
      <c r="AR281" s="66">
        <v>-64.188957427199938</v>
      </c>
      <c r="AS281" s="66">
        <v>-65.395613286183377</v>
      </c>
      <c r="AT281" s="66">
        <v>-66.558072151857786</v>
      </c>
      <c r="AU281" s="66">
        <v>-64.469187918703838</v>
      </c>
      <c r="AV281" s="66">
        <v>-64.507115257775325</v>
      </c>
      <c r="AW281" s="66">
        <v>-64.48523903701637</v>
      </c>
      <c r="AX281" s="66">
        <v>-64.534038605782825</v>
      </c>
      <c r="AY281" s="66">
        <v>-64.522519729303639</v>
      </c>
      <c r="AZ281" s="66">
        <v>-64.582803441263906</v>
      </c>
      <c r="BA281" s="66">
        <v>-64.582225169194004</v>
      </c>
      <c r="BB281" s="66">
        <v>-64.653307083046172</v>
      </c>
      <c r="BC281" s="66">
        <v>-64.662953385783851</v>
      </c>
      <c r="BD281" s="66">
        <v>-64.408762277601511</v>
      </c>
      <c r="BE281" s="66">
        <v>0</v>
      </c>
      <c r="BF281" s="66">
        <v>0</v>
      </c>
      <c r="BG281" s="66">
        <v>0</v>
      </c>
      <c r="BH281" s="66">
        <v>0</v>
      </c>
      <c r="BI281" s="66">
        <v>0</v>
      </c>
      <c r="BJ281" s="66">
        <v>0</v>
      </c>
      <c r="BK281" s="66">
        <v>0</v>
      </c>
      <c r="BL281" s="66">
        <v>0</v>
      </c>
      <c r="BM281" s="66">
        <v>0</v>
      </c>
      <c r="BN281" s="66">
        <v>0</v>
      </c>
      <c r="BO281" s="66">
        <v>0</v>
      </c>
      <c r="BP281" s="66">
        <v>0</v>
      </c>
      <c r="BQ281" s="66">
        <v>0</v>
      </c>
      <c r="BR281" s="66">
        <v>0</v>
      </c>
      <c r="BS281" s="66">
        <v>0</v>
      </c>
      <c r="BU281" s="70">
        <v>0</v>
      </c>
    </row>
    <row r="282" spans="2:73" ht="14.5" thickBot="1" x14ac:dyDescent="0.35">
      <c r="E282" s="71" t="s">
        <v>43</v>
      </c>
      <c r="F282" s="84" t="s">
        <v>73</v>
      </c>
      <c r="G282" s="85"/>
      <c r="H282" s="85"/>
      <c r="I282" s="72">
        <v>96609.971639416166</v>
      </c>
      <c r="J282" s="85"/>
      <c r="K282" s="72">
        <v>0</v>
      </c>
      <c r="L282" s="72">
        <v>0</v>
      </c>
      <c r="M282" s="72">
        <v>0</v>
      </c>
      <c r="N282" s="72">
        <v>-7.7218749999999989E-2</v>
      </c>
      <c r="O282" s="72">
        <v>-28.262062499999999</v>
      </c>
      <c r="P282" s="72">
        <v>-28.151183984479673</v>
      </c>
      <c r="Q282" s="72">
        <v>2376.2110632849062</v>
      </c>
      <c r="R282" s="72">
        <v>2376.6272880256829</v>
      </c>
      <c r="S282" s="72">
        <v>2383.8986209795548</v>
      </c>
      <c r="T282" s="72">
        <v>2389.3731151951242</v>
      </c>
      <c r="U282" s="72">
        <v>2392.9393266917477</v>
      </c>
      <c r="V282" s="72">
        <v>2394.506632876748</v>
      </c>
      <c r="W282" s="72">
        <v>2393.9692142036879</v>
      </c>
      <c r="X282" s="72">
        <v>2393.3468940414018</v>
      </c>
      <c r="Y282" s="72">
        <v>2394.7584161896029</v>
      </c>
      <c r="Z282" s="72">
        <v>2396.1378476796517</v>
      </c>
      <c r="AA282" s="72">
        <v>2395.2676903038887</v>
      </c>
      <c r="AB282" s="72">
        <v>2396.549285206268</v>
      </c>
      <c r="AC282" s="72">
        <v>2400.0724017569964</v>
      </c>
      <c r="AD282" s="72">
        <v>2403.6332833689967</v>
      </c>
      <c r="AE282" s="72">
        <v>2407.226506965073</v>
      </c>
      <c r="AF282" s="72">
        <v>2415.6669609816799</v>
      </c>
      <c r="AG282" s="72">
        <v>2419.4237128611339</v>
      </c>
      <c r="AH282" s="72">
        <v>2425.699593580297</v>
      </c>
      <c r="AI282" s="72">
        <v>2432.0930798598847</v>
      </c>
      <c r="AJ282" s="72">
        <v>2433.5059413733588</v>
      </c>
      <c r="AK282" s="72">
        <v>2287.5196459291024</v>
      </c>
      <c r="AL282" s="72">
        <v>2317.8870123437755</v>
      </c>
      <c r="AM282" s="72">
        <v>2295.6648124789326</v>
      </c>
      <c r="AN282" s="72">
        <v>2296.3462676258282</v>
      </c>
      <c r="AO282" s="72">
        <v>2318.2942267667809</v>
      </c>
      <c r="AP282" s="72">
        <v>2340.330980448593</v>
      </c>
      <c r="AQ282" s="72">
        <v>2300.276951276936</v>
      </c>
      <c r="AR282" s="72">
        <v>2338.7007084068173</v>
      </c>
      <c r="AS282" s="72">
        <v>2426.5188752063259</v>
      </c>
      <c r="AT282" s="72">
        <v>2518.711109164964</v>
      </c>
      <c r="AU282" s="72">
        <v>2415.1871388588156</v>
      </c>
      <c r="AV282" s="72">
        <v>2439.5161913012621</v>
      </c>
      <c r="AW282" s="72">
        <v>2461.5545517863793</v>
      </c>
      <c r="AX282" s="72">
        <v>2486.2611445515358</v>
      </c>
      <c r="AY282" s="72">
        <v>2508.6135487758474</v>
      </c>
      <c r="AZ282" s="72">
        <v>2533.7269299908721</v>
      </c>
      <c r="BA282" s="72">
        <v>2556.4213997375373</v>
      </c>
      <c r="BB282" s="72">
        <v>2581.9207332717369</v>
      </c>
      <c r="BC282" s="72">
        <v>2604.934209532028</v>
      </c>
      <c r="BD282" s="72">
        <v>2617.1687917708955</v>
      </c>
      <c r="BE282" s="72">
        <v>0</v>
      </c>
      <c r="BF282" s="72">
        <v>0</v>
      </c>
      <c r="BG282" s="72">
        <v>0</v>
      </c>
      <c r="BH282" s="72">
        <v>0</v>
      </c>
      <c r="BI282" s="72">
        <v>0</v>
      </c>
      <c r="BJ282" s="72">
        <v>0</v>
      </c>
      <c r="BK282" s="72">
        <v>0</v>
      </c>
      <c r="BL282" s="72">
        <v>0</v>
      </c>
      <c r="BM282" s="72">
        <v>0</v>
      </c>
      <c r="BN282" s="72">
        <v>0</v>
      </c>
      <c r="BO282" s="72">
        <v>0</v>
      </c>
      <c r="BP282" s="72">
        <v>0</v>
      </c>
      <c r="BQ282" s="72">
        <v>0</v>
      </c>
      <c r="BR282" s="72">
        <v>0</v>
      </c>
      <c r="BS282" s="72">
        <v>0</v>
      </c>
      <c r="BU282" s="86">
        <v>0</v>
      </c>
    </row>
    <row r="283" spans="2:73" ht="14.5" thickTop="1" x14ac:dyDescent="0.3"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</row>
    <row r="284" spans="2:73" x14ac:dyDescent="0.3">
      <c r="B284" s="68" t="s">
        <v>44</v>
      </c>
      <c r="E284" s="60" t="s">
        <v>21</v>
      </c>
      <c r="F284" s="68"/>
      <c r="G284" s="68"/>
      <c r="H284" s="68"/>
      <c r="I284" s="66">
        <v>47824.424691044202</v>
      </c>
      <c r="J284" s="68"/>
      <c r="K284" s="66">
        <v>0</v>
      </c>
      <c r="L284" s="66">
        <v>0</v>
      </c>
      <c r="M284" s="66">
        <v>0</v>
      </c>
      <c r="N284" s="66">
        <v>0</v>
      </c>
      <c r="O284" s="66">
        <v>0</v>
      </c>
      <c r="P284" s="66">
        <v>3.4071342485203285E-2</v>
      </c>
      <c r="Q284" s="66">
        <v>2392.0027012759224</v>
      </c>
      <c r="R284" s="66">
        <v>2380.671858027179</v>
      </c>
      <c r="S284" s="66">
        <v>2381.8302048830174</v>
      </c>
      <c r="T284" s="66">
        <v>2383.001079744035</v>
      </c>
      <c r="U284" s="66">
        <v>2384.1665449063767</v>
      </c>
      <c r="V284" s="66">
        <v>2385.3325800680595</v>
      </c>
      <c r="W284" s="66">
        <v>2386.4931946588235</v>
      </c>
      <c r="X284" s="66">
        <v>2387.6663617812687</v>
      </c>
      <c r="Y284" s="66">
        <v>2388.8341086142877</v>
      </c>
      <c r="Z284" s="66">
        <v>2390.0024265625543</v>
      </c>
      <c r="AA284" s="66">
        <v>2391.1653133278669</v>
      </c>
      <c r="AB284" s="66">
        <v>2392.340777199378</v>
      </c>
      <c r="AC284" s="66">
        <v>2393.510810169978</v>
      </c>
      <c r="AD284" s="66">
        <v>2394.6814153739169</v>
      </c>
      <c r="AE284" s="66">
        <v>2395.8465787620912</v>
      </c>
      <c r="AF284" s="66">
        <v>2397.0243438790917</v>
      </c>
      <c r="AG284" s="66">
        <v>2398.1966674629221</v>
      </c>
      <c r="AH284" s="66">
        <v>2399.3695644003719</v>
      </c>
      <c r="AI284" s="66">
        <v>2400.5370088684303</v>
      </c>
      <c r="AJ284" s="66">
        <v>2401.717079736145</v>
      </c>
      <c r="AK284" s="66">
        <v>0</v>
      </c>
      <c r="AL284" s="66">
        <v>0</v>
      </c>
      <c r="AM284" s="66">
        <v>0</v>
      </c>
      <c r="AN284" s="66">
        <v>0</v>
      </c>
      <c r="AO284" s="66">
        <v>0</v>
      </c>
      <c r="AP284" s="66">
        <v>0</v>
      </c>
      <c r="AQ284" s="66">
        <v>0</v>
      </c>
      <c r="AR284" s="66">
        <v>0</v>
      </c>
      <c r="AS284" s="66">
        <v>0</v>
      </c>
      <c r="AT284" s="66">
        <v>0</v>
      </c>
      <c r="AU284" s="66">
        <v>0</v>
      </c>
      <c r="AV284" s="66">
        <v>0</v>
      </c>
      <c r="AW284" s="66">
        <v>0</v>
      </c>
      <c r="AX284" s="66">
        <v>0</v>
      </c>
      <c r="AY284" s="66">
        <v>0</v>
      </c>
      <c r="AZ284" s="66">
        <v>0</v>
      </c>
      <c r="BA284" s="66">
        <v>0</v>
      </c>
      <c r="BB284" s="66">
        <v>0</v>
      </c>
      <c r="BC284" s="66">
        <v>0</v>
      </c>
      <c r="BD284" s="66">
        <v>0</v>
      </c>
      <c r="BE284" s="66">
        <v>0</v>
      </c>
      <c r="BF284" s="66">
        <v>0</v>
      </c>
      <c r="BG284" s="66">
        <v>0</v>
      </c>
      <c r="BH284" s="66">
        <v>0</v>
      </c>
      <c r="BI284" s="66">
        <v>0</v>
      </c>
      <c r="BJ284" s="66">
        <v>0</v>
      </c>
      <c r="BK284" s="66">
        <v>0</v>
      </c>
      <c r="BL284" s="66">
        <v>0</v>
      </c>
      <c r="BM284" s="66">
        <v>0</v>
      </c>
      <c r="BN284" s="66">
        <v>0</v>
      </c>
      <c r="BO284" s="66">
        <v>0</v>
      </c>
      <c r="BP284" s="66">
        <v>0</v>
      </c>
      <c r="BQ284" s="66">
        <v>0</v>
      </c>
      <c r="BR284" s="66">
        <v>0</v>
      </c>
      <c r="BS284" s="66">
        <v>0</v>
      </c>
      <c r="BU284" s="78">
        <v>0</v>
      </c>
    </row>
    <row r="285" spans="2:73" x14ac:dyDescent="0.3">
      <c r="B285" s="68" t="s">
        <v>44</v>
      </c>
      <c r="E285" s="60" t="s">
        <v>22</v>
      </c>
      <c r="F285" s="67" t="s">
        <v>73</v>
      </c>
      <c r="G285" s="68"/>
      <c r="H285" s="68"/>
      <c r="I285" s="66">
        <v>47663.680907346265</v>
      </c>
      <c r="J285" s="68"/>
      <c r="K285" s="66">
        <v>0</v>
      </c>
      <c r="L285" s="66">
        <v>0</v>
      </c>
      <c r="M285" s="66">
        <v>0</v>
      </c>
      <c r="N285" s="66">
        <v>0</v>
      </c>
      <c r="O285" s="66">
        <v>0</v>
      </c>
      <c r="P285" s="66">
        <v>0</v>
      </c>
      <c r="Q285" s="66">
        <v>0</v>
      </c>
      <c r="R285" s="66">
        <v>0</v>
      </c>
      <c r="S285" s="66">
        <v>0</v>
      </c>
      <c r="T285" s="66">
        <v>0</v>
      </c>
      <c r="U285" s="66">
        <v>0</v>
      </c>
      <c r="V285" s="66">
        <v>0</v>
      </c>
      <c r="W285" s="66">
        <v>0</v>
      </c>
      <c r="X285" s="66">
        <v>0</v>
      </c>
      <c r="Y285" s="66">
        <v>0</v>
      </c>
      <c r="Z285" s="66">
        <v>0</v>
      </c>
      <c r="AA285" s="66">
        <v>0</v>
      </c>
      <c r="AB285" s="66">
        <v>0</v>
      </c>
      <c r="AC285" s="66">
        <v>0</v>
      </c>
      <c r="AD285" s="66">
        <v>0</v>
      </c>
      <c r="AE285" s="66">
        <v>0</v>
      </c>
      <c r="AF285" s="66">
        <v>0</v>
      </c>
      <c r="AG285" s="66">
        <v>0</v>
      </c>
      <c r="AH285" s="66">
        <v>0</v>
      </c>
      <c r="AI285" s="66">
        <v>0</v>
      </c>
      <c r="AJ285" s="66">
        <v>0</v>
      </c>
      <c r="AK285" s="66">
        <v>2252.5943270552598</v>
      </c>
      <c r="AL285" s="66">
        <v>2284.1600319913468</v>
      </c>
      <c r="AM285" s="66">
        <v>2260.7387967190011</v>
      </c>
      <c r="AN285" s="66">
        <v>2258.4708865304137</v>
      </c>
      <c r="AO285" s="66">
        <v>2278.4106678602066</v>
      </c>
      <c r="AP285" s="66">
        <v>2298.3959004419121</v>
      </c>
      <c r="AQ285" s="66">
        <v>2253.3592570958835</v>
      </c>
      <c r="AR285" s="66">
        <v>2290.3947380079881</v>
      </c>
      <c r="AS285" s="66">
        <v>2378.9329084658457</v>
      </c>
      <c r="AT285" s="66">
        <v>2472.6289920804484</v>
      </c>
      <c r="AU285" s="66">
        <v>2363.0995405563967</v>
      </c>
      <c r="AV285" s="66">
        <v>2386.3211451411275</v>
      </c>
      <c r="AW285" s="66">
        <v>2407.3027397629048</v>
      </c>
      <c r="AX285" s="66">
        <v>2430.8944994833382</v>
      </c>
      <c r="AY285" s="66">
        <v>2452.1852466449395</v>
      </c>
      <c r="AZ285" s="66">
        <v>2476.175617964012</v>
      </c>
      <c r="BA285" s="66">
        <v>2497.80277812243</v>
      </c>
      <c r="BB285" s="66">
        <v>2522.1712506178328</v>
      </c>
      <c r="BC285" s="66">
        <v>2544.1121662855971</v>
      </c>
      <c r="BD285" s="66">
        <v>2555.5294165193827</v>
      </c>
      <c r="BE285" s="66">
        <v>0</v>
      </c>
      <c r="BF285" s="66">
        <v>0</v>
      </c>
      <c r="BG285" s="66">
        <v>0</v>
      </c>
      <c r="BH285" s="66">
        <v>0</v>
      </c>
      <c r="BI285" s="66">
        <v>0</v>
      </c>
      <c r="BJ285" s="66">
        <v>0</v>
      </c>
      <c r="BK285" s="66">
        <v>0</v>
      </c>
      <c r="BL285" s="66">
        <v>0</v>
      </c>
      <c r="BM285" s="66">
        <v>0</v>
      </c>
      <c r="BN285" s="66">
        <v>0</v>
      </c>
      <c r="BO285" s="66">
        <v>0</v>
      </c>
      <c r="BP285" s="66">
        <v>0</v>
      </c>
      <c r="BQ285" s="66">
        <v>0</v>
      </c>
      <c r="BR285" s="66">
        <v>0</v>
      </c>
      <c r="BS285" s="66">
        <v>0</v>
      </c>
      <c r="BU285" s="70">
        <v>0</v>
      </c>
    </row>
    <row r="286" spans="2:73" x14ac:dyDescent="0.3">
      <c r="B286" s="68" t="s">
        <v>44</v>
      </c>
      <c r="E286" s="60" t="s">
        <v>23</v>
      </c>
      <c r="F286" s="67" t="s">
        <v>73</v>
      </c>
      <c r="G286" s="68"/>
      <c r="H286" s="68"/>
      <c r="I286" s="66">
        <v>6799.0006131787377</v>
      </c>
      <c r="J286" s="68"/>
      <c r="K286" s="66">
        <v>0</v>
      </c>
      <c r="L286" s="66">
        <v>0</v>
      </c>
      <c r="M286" s="66">
        <v>0</v>
      </c>
      <c r="N286" s="66">
        <v>0</v>
      </c>
      <c r="O286" s="66">
        <v>0</v>
      </c>
      <c r="P286" s="66">
        <v>1.582308294201918E-3</v>
      </c>
      <c r="Q286" s="66">
        <v>124.53228694420261</v>
      </c>
      <c r="R286" s="66">
        <v>135.75486799680039</v>
      </c>
      <c r="S286" s="66">
        <v>141.98497488413039</v>
      </c>
      <c r="T286" s="66">
        <v>146.3512500689387</v>
      </c>
      <c r="U286" s="66">
        <v>148.75625824140502</v>
      </c>
      <c r="V286" s="66">
        <v>149.10077726291678</v>
      </c>
      <c r="W286" s="66">
        <v>147.28155765897861</v>
      </c>
      <c r="X286" s="66">
        <v>145.36303444893542</v>
      </c>
      <c r="Y286" s="66">
        <v>145.54655235872116</v>
      </c>
      <c r="Z286" s="66">
        <v>145.69684688226906</v>
      </c>
      <c r="AA286" s="66">
        <v>143.53409158392333</v>
      </c>
      <c r="AB286" s="66">
        <v>143.57740667297793</v>
      </c>
      <c r="AC286" s="66">
        <v>145.93683193424064</v>
      </c>
      <c r="AD286" s="66">
        <v>148.33502992230274</v>
      </c>
      <c r="AE286" s="66">
        <v>150.77225930834936</v>
      </c>
      <c r="AF286" s="66">
        <v>158.19386136267929</v>
      </c>
      <c r="AG286" s="66">
        <v>160.7934806295597</v>
      </c>
      <c r="AH286" s="66">
        <v>165.98950444477285</v>
      </c>
      <c r="AI286" s="66">
        <v>171.3124501289729</v>
      </c>
      <c r="AJ286" s="66">
        <v>171.48978158894346</v>
      </c>
      <c r="AK286" s="66">
        <v>171.62623444230547</v>
      </c>
      <c r="AL286" s="66">
        <v>171.72086159362152</v>
      </c>
      <c r="AM286" s="66">
        <v>171.77182033894371</v>
      </c>
      <c r="AN286" s="66">
        <v>174.59500619063044</v>
      </c>
      <c r="AO286" s="66">
        <v>177.46414749664928</v>
      </c>
      <c r="AP286" s="66">
        <v>180.38043775620068</v>
      </c>
      <c r="AQ286" s="66">
        <v>183.34419152223725</v>
      </c>
      <c r="AR286" s="66">
        <v>186.35757710826149</v>
      </c>
      <c r="AS286" s="66">
        <v>189.5807716258129</v>
      </c>
      <c r="AT286" s="66">
        <v>192.10901943482179</v>
      </c>
      <c r="AU286" s="66">
        <v>192.77917304539028</v>
      </c>
      <c r="AV286" s="66">
        <v>194.6735671036183</v>
      </c>
      <c r="AW286" s="66">
        <v>196.3852235069738</v>
      </c>
      <c r="AX286" s="66">
        <v>198.30981443153547</v>
      </c>
      <c r="AY286" s="66">
        <v>200.04669117366615</v>
      </c>
      <c r="AZ286" s="66">
        <v>202.00380041285359</v>
      </c>
      <c r="BA286" s="66">
        <v>203.76812137314562</v>
      </c>
      <c r="BB286" s="66">
        <v>205.75607570829686</v>
      </c>
      <c r="BC286" s="66">
        <v>207.54599251277244</v>
      </c>
      <c r="BD286" s="66">
        <v>208.4773997686865</v>
      </c>
      <c r="BE286" s="66">
        <v>0</v>
      </c>
      <c r="BF286" s="66">
        <v>0</v>
      </c>
      <c r="BG286" s="66">
        <v>0</v>
      </c>
      <c r="BH286" s="66">
        <v>0</v>
      </c>
      <c r="BI286" s="66">
        <v>0</v>
      </c>
      <c r="BJ286" s="66">
        <v>0</v>
      </c>
      <c r="BK286" s="66">
        <v>0</v>
      </c>
      <c r="BL286" s="66">
        <v>0</v>
      </c>
      <c r="BM286" s="66">
        <v>0</v>
      </c>
      <c r="BN286" s="66">
        <v>0</v>
      </c>
      <c r="BO286" s="66">
        <v>0</v>
      </c>
      <c r="BP286" s="66">
        <v>0</v>
      </c>
      <c r="BQ286" s="66">
        <v>0</v>
      </c>
      <c r="BR286" s="66">
        <v>0</v>
      </c>
      <c r="BS286" s="66">
        <v>0</v>
      </c>
      <c r="BU286" s="70">
        <v>0</v>
      </c>
    </row>
    <row r="287" spans="2:73" x14ac:dyDescent="0.3">
      <c r="B287" s="68" t="s">
        <v>44</v>
      </c>
      <c r="E287" s="79" t="s">
        <v>74</v>
      </c>
      <c r="F287" s="80" t="s">
        <v>73</v>
      </c>
      <c r="G287" s="81"/>
      <c r="H287" s="81"/>
      <c r="I287" s="77">
        <v>102287.1062115692</v>
      </c>
      <c r="J287" s="81"/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3.5653650779405202E-2</v>
      </c>
      <c r="Q287" s="77">
        <v>2516.5349882201253</v>
      </c>
      <c r="R287" s="77">
        <v>2516.4267260239794</v>
      </c>
      <c r="S287" s="77">
        <v>2523.8151797671476</v>
      </c>
      <c r="T287" s="77">
        <v>2529.3523298129739</v>
      </c>
      <c r="U287" s="77">
        <v>2532.9228031477815</v>
      </c>
      <c r="V287" s="77">
        <v>2534.4333573309759</v>
      </c>
      <c r="W287" s="77">
        <v>2533.7747523178023</v>
      </c>
      <c r="X287" s="77">
        <v>2533.0293962302039</v>
      </c>
      <c r="Y287" s="77">
        <v>2534.3806609730091</v>
      </c>
      <c r="Z287" s="77">
        <v>2535.6992734448231</v>
      </c>
      <c r="AA287" s="77">
        <v>2534.6994049117902</v>
      </c>
      <c r="AB287" s="77">
        <v>2535.9181838723562</v>
      </c>
      <c r="AC287" s="77">
        <v>2539.4476421042182</v>
      </c>
      <c r="AD287" s="77">
        <v>2543.0164452962199</v>
      </c>
      <c r="AE287" s="77">
        <v>2546.6188380704407</v>
      </c>
      <c r="AF287" s="77">
        <v>2555.2182052417711</v>
      </c>
      <c r="AG287" s="77">
        <v>2558.9901480924818</v>
      </c>
      <c r="AH287" s="77">
        <v>2565.3590688451445</v>
      </c>
      <c r="AI287" s="77">
        <v>2571.8494589974034</v>
      </c>
      <c r="AJ287" s="77">
        <v>2573.2068613250885</v>
      </c>
      <c r="AK287" s="77">
        <v>2424.2205614975655</v>
      </c>
      <c r="AL287" s="77">
        <v>2455.8808935849684</v>
      </c>
      <c r="AM287" s="77">
        <v>2432.5106170579447</v>
      </c>
      <c r="AN287" s="77">
        <v>2433.0658927210443</v>
      </c>
      <c r="AO287" s="77">
        <v>2455.8748153568558</v>
      </c>
      <c r="AP287" s="77">
        <v>2478.7763381981131</v>
      </c>
      <c r="AQ287" s="77">
        <v>2436.703448618121</v>
      </c>
      <c r="AR287" s="77">
        <v>2476.7523151162495</v>
      </c>
      <c r="AS287" s="77">
        <v>2568.5136800916584</v>
      </c>
      <c r="AT287" s="77">
        <v>2664.73801151527</v>
      </c>
      <c r="AU287" s="77">
        <v>2555.8787136017872</v>
      </c>
      <c r="AV287" s="77">
        <v>2580.9947122447456</v>
      </c>
      <c r="AW287" s="77">
        <v>2603.6879632698792</v>
      </c>
      <c r="AX287" s="77">
        <v>2629.2043139148736</v>
      </c>
      <c r="AY287" s="77">
        <v>2652.2319378186057</v>
      </c>
      <c r="AZ287" s="77">
        <v>2678.1794183768657</v>
      </c>
      <c r="BA287" s="77">
        <v>2701.5708994955758</v>
      </c>
      <c r="BB287" s="77">
        <v>2727.9273263261293</v>
      </c>
      <c r="BC287" s="77">
        <v>2751.6581587983692</v>
      </c>
      <c r="BD287" s="77">
        <v>2764.0068162880689</v>
      </c>
      <c r="BE287" s="77">
        <v>0</v>
      </c>
      <c r="BF287" s="77">
        <v>0</v>
      </c>
      <c r="BG287" s="77">
        <v>0</v>
      </c>
      <c r="BH287" s="77">
        <v>0</v>
      </c>
      <c r="BI287" s="77">
        <v>0</v>
      </c>
      <c r="BJ287" s="77">
        <v>0</v>
      </c>
      <c r="BK287" s="77">
        <v>0</v>
      </c>
      <c r="BL287" s="77">
        <v>0</v>
      </c>
      <c r="BM287" s="77">
        <v>0</v>
      </c>
      <c r="BN287" s="77">
        <v>0</v>
      </c>
      <c r="BO287" s="77">
        <v>0</v>
      </c>
      <c r="BP287" s="77">
        <v>0</v>
      </c>
      <c r="BQ287" s="77">
        <v>0</v>
      </c>
      <c r="BR287" s="77">
        <v>0</v>
      </c>
      <c r="BS287" s="77">
        <v>0</v>
      </c>
      <c r="BU287" s="82">
        <v>0</v>
      </c>
    </row>
    <row r="288" spans="2:73" x14ac:dyDescent="0.3">
      <c r="B288" s="68" t="s">
        <v>44</v>
      </c>
      <c r="E288" s="61" t="s">
        <v>24</v>
      </c>
      <c r="F288" s="67" t="s">
        <v>73</v>
      </c>
      <c r="G288" s="68"/>
      <c r="H288" s="68"/>
      <c r="I288" s="66">
        <v>0</v>
      </c>
      <c r="J288" s="68"/>
      <c r="K288" s="66">
        <v>0</v>
      </c>
      <c r="L288" s="66">
        <v>0</v>
      </c>
      <c r="M288" s="66">
        <v>0</v>
      </c>
      <c r="N288" s="66">
        <v>0</v>
      </c>
      <c r="O288" s="66">
        <v>0</v>
      </c>
      <c r="P288" s="66">
        <v>0</v>
      </c>
      <c r="Q288" s="66">
        <v>0</v>
      </c>
      <c r="R288" s="66">
        <v>0</v>
      </c>
      <c r="S288" s="66">
        <v>0</v>
      </c>
      <c r="T288" s="66">
        <v>0</v>
      </c>
      <c r="U288" s="66">
        <v>0</v>
      </c>
      <c r="V288" s="66">
        <v>0</v>
      </c>
      <c r="W288" s="66">
        <v>0</v>
      </c>
      <c r="X288" s="66">
        <v>0</v>
      </c>
      <c r="Y288" s="66">
        <v>0</v>
      </c>
      <c r="Z288" s="66">
        <v>0</v>
      </c>
      <c r="AA288" s="66">
        <v>0</v>
      </c>
      <c r="AB288" s="66">
        <v>0</v>
      </c>
      <c r="AC288" s="66">
        <v>0</v>
      </c>
      <c r="AD288" s="66">
        <v>0</v>
      </c>
      <c r="AE288" s="66">
        <v>0</v>
      </c>
      <c r="AF288" s="66">
        <v>0</v>
      </c>
      <c r="AG288" s="66">
        <v>0</v>
      </c>
      <c r="AH288" s="66">
        <v>0</v>
      </c>
      <c r="AI288" s="66">
        <v>0</v>
      </c>
      <c r="AJ288" s="66">
        <v>0</v>
      </c>
      <c r="AK288" s="66">
        <v>0</v>
      </c>
      <c r="AL288" s="66">
        <v>0</v>
      </c>
      <c r="AM288" s="66">
        <v>0</v>
      </c>
      <c r="AN288" s="66">
        <v>0</v>
      </c>
      <c r="AO288" s="66">
        <v>0</v>
      </c>
      <c r="AP288" s="66">
        <v>0</v>
      </c>
      <c r="AQ288" s="66">
        <v>0</v>
      </c>
      <c r="AR288" s="66">
        <v>0</v>
      </c>
      <c r="AS288" s="66">
        <v>0</v>
      </c>
      <c r="AT288" s="66">
        <v>0</v>
      </c>
      <c r="AU288" s="66">
        <v>0</v>
      </c>
      <c r="AV288" s="66">
        <v>0</v>
      </c>
      <c r="AW288" s="66">
        <v>0</v>
      </c>
      <c r="AX288" s="66">
        <v>0</v>
      </c>
      <c r="AY288" s="66">
        <v>0</v>
      </c>
      <c r="AZ288" s="66">
        <v>0</v>
      </c>
      <c r="BA288" s="66">
        <v>0</v>
      </c>
      <c r="BB288" s="66">
        <v>0</v>
      </c>
      <c r="BC288" s="66">
        <v>0</v>
      </c>
      <c r="BD288" s="66">
        <v>0</v>
      </c>
      <c r="BE288" s="66">
        <v>0</v>
      </c>
      <c r="BF288" s="66">
        <v>0</v>
      </c>
      <c r="BG288" s="66">
        <v>0</v>
      </c>
      <c r="BH288" s="66">
        <v>0</v>
      </c>
      <c r="BI288" s="66">
        <v>0</v>
      </c>
      <c r="BJ288" s="66">
        <v>0</v>
      </c>
      <c r="BK288" s="66">
        <v>0</v>
      </c>
      <c r="BL288" s="66">
        <v>0</v>
      </c>
      <c r="BM288" s="66">
        <v>0</v>
      </c>
      <c r="BN288" s="66">
        <v>0</v>
      </c>
      <c r="BO288" s="66">
        <v>0</v>
      </c>
      <c r="BP288" s="66">
        <v>0</v>
      </c>
      <c r="BQ288" s="66">
        <v>0</v>
      </c>
      <c r="BR288" s="66">
        <v>0</v>
      </c>
      <c r="BS288" s="66">
        <v>0</v>
      </c>
      <c r="BU288" s="83">
        <v>0</v>
      </c>
    </row>
    <row r="289" spans="2:73" x14ac:dyDescent="0.3">
      <c r="B289" s="68" t="s">
        <v>44</v>
      </c>
      <c r="E289" s="61" t="s">
        <v>25</v>
      </c>
      <c r="F289" s="67" t="s">
        <v>73</v>
      </c>
      <c r="G289" s="68"/>
      <c r="H289" s="68"/>
      <c r="I289" s="66">
        <v>-2750.2027875234021</v>
      </c>
      <c r="J289" s="68"/>
      <c r="K289" s="66">
        <v>0</v>
      </c>
      <c r="L289" s="66">
        <v>0</v>
      </c>
      <c r="M289" s="66">
        <v>0</v>
      </c>
      <c r="N289" s="66">
        <v>-3.3661249999999997E-2</v>
      </c>
      <c r="O289" s="66">
        <v>-12.320017499999999</v>
      </c>
      <c r="P289" s="66">
        <v>-12.287369921442561</v>
      </c>
      <c r="Q289" s="66">
        <v>-71.058602344972712</v>
      </c>
      <c r="R289" s="66">
        <v>-70.549141876792888</v>
      </c>
      <c r="S289" s="66">
        <v>-70.444599892068666</v>
      </c>
      <c r="T289" s="66">
        <v>-70.340846165409104</v>
      </c>
      <c r="U289" s="66">
        <v>-70.237348680523709</v>
      </c>
      <c r="V289" s="66">
        <v>-70.134282803271986</v>
      </c>
      <c r="W289" s="66">
        <v>-70.031471257395069</v>
      </c>
      <c r="X289" s="66">
        <v>-69.929439984047278</v>
      </c>
      <c r="Y289" s="66">
        <v>-69.827660099020548</v>
      </c>
      <c r="Z289" s="66">
        <v>-69.726305951709264</v>
      </c>
      <c r="AA289" s="66">
        <v>-69.6252013063135</v>
      </c>
      <c r="AB289" s="66">
        <v>-69.524869064865811</v>
      </c>
      <c r="AC289" s="66">
        <v>-69.42478342329818</v>
      </c>
      <c r="AD289" s="66">
        <v>-69.325117731470755</v>
      </c>
      <c r="AE289" s="66">
        <v>-69.225696776772736</v>
      </c>
      <c r="AF289" s="66">
        <v>-69.127040472780379</v>
      </c>
      <c r="AG289" s="66">
        <v>-69.028626044329627</v>
      </c>
      <c r="AH289" s="66">
        <v>-68.930625858447087</v>
      </c>
      <c r="AI289" s="66">
        <v>-68.832865708676223</v>
      </c>
      <c r="AJ289" s="66">
        <v>-68.735862570113682</v>
      </c>
      <c r="AK289" s="66">
        <v>-66.384636075524625</v>
      </c>
      <c r="AL289" s="66">
        <v>-66.744136443124432</v>
      </c>
      <c r="AM289" s="66">
        <v>-66.279150052725925</v>
      </c>
      <c r="AN289" s="66">
        <v>-66.132023255686875</v>
      </c>
      <c r="AO289" s="66">
        <v>-66.31832638992347</v>
      </c>
      <c r="AP289" s="66">
        <v>-66.505705725081697</v>
      </c>
      <c r="AQ289" s="66">
        <v>-65.718069850737351</v>
      </c>
      <c r="AR289" s="66">
        <v>-66.162067769156394</v>
      </c>
      <c r="AS289" s="66">
        <v>-67.405815134996658</v>
      </c>
      <c r="AT289" s="66">
        <v>-68.604006932033315</v>
      </c>
      <c r="AU289" s="66">
        <v>-66.450912291843863</v>
      </c>
      <c r="AV289" s="66">
        <v>-66.490005482924232</v>
      </c>
      <c r="AW289" s="66">
        <v>-66.467456806977466</v>
      </c>
      <c r="AX289" s="66">
        <v>-66.517756430234215</v>
      </c>
      <c r="AY289" s="66">
        <v>-66.505883473937871</v>
      </c>
      <c r="AZ289" s="66">
        <v>-66.568020252535888</v>
      </c>
      <c r="BA289" s="66">
        <v>-66.56742420490697</v>
      </c>
      <c r="BB289" s="66">
        <v>-66.640691112330771</v>
      </c>
      <c r="BC289" s="66">
        <v>-66.65063393366691</v>
      </c>
      <c r="BD289" s="66">
        <v>-66.38862922133066</v>
      </c>
      <c r="BE289" s="66">
        <v>0</v>
      </c>
      <c r="BF289" s="66">
        <v>0</v>
      </c>
      <c r="BG289" s="66">
        <v>0</v>
      </c>
      <c r="BH289" s="66">
        <v>0</v>
      </c>
      <c r="BI289" s="66">
        <v>0</v>
      </c>
      <c r="BJ289" s="66">
        <v>0</v>
      </c>
      <c r="BK289" s="66">
        <v>0</v>
      </c>
      <c r="BL289" s="66">
        <v>0</v>
      </c>
      <c r="BM289" s="66">
        <v>0</v>
      </c>
      <c r="BN289" s="66">
        <v>0</v>
      </c>
      <c r="BO289" s="66">
        <v>0</v>
      </c>
      <c r="BP289" s="66">
        <v>0</v>
      </c>
      <c r="BQ289" s="66">
        <v>0</v>
      </c>
      <c r="BR289" s="66">
        <v>0</v>
      </c>
      <c r="BS289" s="66">
        <v>0</v>
      </c>
      <c r="BU289" s="70">
        <v>0</v>
      </c>
    </row>
    <row r="290" spans="2:73" ht="14.5" thickBot="1" x14ac:dyDescent="0.35">
      <c r="E290" s="71" t="s">
        <v>44</v>
      </c>
      <c r="F290" s="84" t="s">
        <v>73</v>
      </c>
      <c r="G290" s="85"/>
      <c r="H290" s="85"/>
      <c r="I290" s="72">
        <v>99536.903424045769</v>
      </c>
      <c r="J290" s="85"/>
      <c r="K290" s="72">
        <v>0</v>
      </c>
      <c r="L290" s="72">
        <v>0</v>
      </c>
      <c r="M290" s="72">
        <v>0</v>
      </c>
      <c r="N290" s="72">
        <v>-3.3661249999999997E-2</v>
      </c>
      <c r="O290" s="72">
        <v>-12.320017499999999</v>
      </c>
      <c r="P290" s="72">
        <v>-12.251716270663156</v>
      </c>
      <c r="Q290" s="72">
        <v>2445.4763858751521</v>
      </c>
      <c r="R290" s="72">
        <v>2445.877584147187</v>
      </c>
      <c r="S290" s="72">
        <v>2453.3705798750789</v>
      </c>
      <c r="T290" s="72">
        <v>2459.0114836475645</v>
      </c>
      <c r="U290" s="72">
        <v>2462.6854544672578</v>
      </c>
      <c r="V290" s="72">
        <v>2464.2990745277039</v>
      </c>
      <c r="W290" s="72">
        <v>2463.7432810604068</v>
      </c>
      <c r="X290" s="72">
        <v>2463.0999562461566</v>
      </c>
      <c r="Y290" s="72">
        <v>2464.5530008739888</v>
      </c>
      <c r="Z290" s="72">
        <v>2465.9729674931141</v>
      </c>
      <c r="AA290" s="72">
        <v>2465.0742036054771</v>
      </c>
      <c r="AB290" s="72">
        <v>2466.3933148074902</v>
      </c>
      <c r="AC290" s="72">
        <v>2470.0228586809203</v>
      </c>
      <c r="AD290" s="72">
        <v>2473.6913275647494</v>
      </c>
      <c r="AE290" s="72">
        <v>2477.3931412936677</v>
      </c>
      <c r="AF290" s="72">
        <v>2486.0911647689909</v>
      </c>
      <c r="AG290" s="72">
        <v>2489.9615220481519</v>
      </c>
      <c r="AH290" s="72">
        <v>2496.4284429866975</v>
      </c>
      <c r="AI290" s="72">
        <v>2503.0165932887271</v>
      </c>
      <c r="AJ290" s="72">
        <v>2504.470998754975</v>
      </c>
      <c r="AK290" s="72">
        <v>2357.8359254220409</v>
      </c>
      <c r="AL290" s="72">
        <v>2389.1367571418441</v>
      </c>
      <c r="AM290" s="72">
        <v>2366.2314670052192</v>
      </c>
      <c r="AN290" s="72">
        <v>2366.933869465357</v>
      </c>
      <c r="AO290" s="72">
        <v>2389.5564889669322</v>
      </c>
      <c r="AP290" s="72">
        <v>2412.2706324730316</v>
      </c>
      <c r="AQ290" s="72">
        <v>2370.9853787673837</v>
      </c>
      <c r="AR290" s="72">
        <v>2410.5902473470928</v>
      </c>
      <c r="AS290" s="72">
        <v>2501.1078649566616</v>
      </c>
      <c r="AT290" s="72">
        <v>2596.1340045832367</v>
      </c>
      <c r="AU290" s="72">
        <v>2489.4278013099429</v>
      </c>
      <c r="AV290" s="72">
        <v>2514.5047067618216</v>
      </c>
      <c r="AW290" s="72">
        <v>2537.2205064629015</v>
      </c>
      <c r="AX290" s="72">
        <v>2562.6865574846397</v>
      </c>
      <c r="AY290" s="72">
        <v>2585.7260543446678</v>
      </c>
      <c r="AZ290" s="72">
        <v>2611.6113981243298</v>
      </c>
      <c r="BA290" s="72">
        <v>2635.0034752906686</v>
      </c>
      <c r="BB290" s="72">
        <v>2661.2866352137985</v>
      </c>
      <c r="BC290" s="72">
        <v>2685.0075248647026</v>
      </c>
      <c r="BD290" s="72">
        <v>2697.6181870667378</v>
      </c>
      <c r="BE290" s="72">
        <v>0</v>
      </c>
      <c r="BF290" s="72">
        <v>0</v>
      </c>
      <c r="BG290" s="72">
        <v>0</v>
      </c>
      <c r="BH290" s="72">
        <v>0</v>
      </c>
      <c r="BI290" s="72">
        <v>0</v>
      </c>
      <c r="BJ290" s="72">
        <v>0</v>
      </c>
      <c r="BK290" s="72">
        <v>0</v>
      </c>
      <c r="BL290" s="72">
        <v>0</v>
      </c>
      <c r="BM290" s="72">
        <v>0</v>
      </c>
      <c r="BN290" s="72">
        <v>0</v>
      </c>
      <c r="BO290" s="72">
        <v>0</v>
      </c>
      <c r="BP290" s="72">
        <v>0</v>
      </c>
      <c r="BQ290" s="72">
        <v>0</v>
      </c>
      <c r="BR290" s="72">
        <v>0</v>
      </c>
      <c r="BS290" s="72">
        <v>0</v>
      </c>
      <c r="BU290" s="86">
        <v>0</v>
      </c>
    </row>
    <row r="291" spans="2:73" ht="14.5" thickTop="1" x14ac:dyDescent="0.3"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</row>
    <row r="292" spans="2:73" x14ac:dyDescent="0.3">
      <c r="B292" s="68" t="s">
        <v>47</v>
      </c>
      <c r="E292" s="60" t="s">
        <v>21</v>
      </c>
      <c r="F292" s="68"/>
      <c r="G292" s="68"/>
      <c r="H292" s="68"/>
      <c r="I292" s="66">
        <v>0</v>
      </c>
      <c r="J292" s="68"/>
      <c r="K292" s="66">
        <v>0</v>
      </c>
      <c r="L292" s="66">
        <v>0</v>
      </c>
      <c r="M292" s="66">
        <v>0</v>
      </c>
      <c r="N292" s="66">
        <v>0</v>
      </c>
      <c r="O292" s="66">
        <v>0</v>
      </c>
      <c r="P292" s="66">
        <v>0</v>
      </c>
      <c r="Q292" s="66">
        <v>0</v>
      </c>
      <c r="R292" s="66">
        <v>0</v>
      </c>
      <c r="S292" s="66">
        <v>0</v>
      </c>
      <c r="T292" s="66">
        <v>0</v>
      </c>
      <c r="U292" s="66">
        <v>0</v>
      </c>
      <c r="V292" s="66">
        <v>0</v>
      </c>
      <c r="W292" s="66">
        <v>0</v>
      </c>
      <c r="X292" s="66">
        <v>0</v>
      </c>
      <c r="Y292" s="66">
        <v>0</v>
      </c>
      <c r="Z292" s="66">
        <v>0</v>
      </c>
      <c r="AA292" s="66">
        <v>0</v>
      </c>
      <c r="AB292" s="66">
        <v>0</v>
      </c>
      <c r="AC292" s="66">
        <v>0</v>
      </c>
      <c r="AD292" s="66">
        <v>0</v>
      </c>
      <c r="AE292" s="66">
        <v>0</v>
      </c>
      <c r="AF292" s="66">
        <v>0</v>
      </c>
      <c r="AG292" s="66">
        <v>0</v>
      </c>
      <c r="AH292" s="66">
        <v>0</v>
      </c>
      <c r="AI292" s="66">
        <v>0</v>
      </c>
      <c r="AJ292" s="66">
        <v>0</v>
      </c>
      <c r="AK292" s="66">
        <v>0</v>
      </c>
      <c r="AL292" s="66">
        <v>0</v>
      </c>
      <c r="AM292" s="66">
        <v>0</v>
      </c>
      <c r="AN292" s="66">
        <v>0</v>
      </c>
      <c r="AO292" s="66">
        <v>0</v>
      </c>
      <c r="AP292" s="66">
        <v>0</v>
      </c>
      <c r="AQ292" s="66">
        <v>0</v>
      </c>
      <c r="AR292" s="66">
        <v>0</v>
      </c>
      <c r="AS292" s="66">
        <v>0</v>
      </c>
      <c r="AT292" s="66">
        <v>0</v>
      </c>
      <c r="AU292" s="66">
        <v>0</v>
      </c>
      <c r="AV292" s="66">
        <v>0</v>
      </c>
      <c r="AW292" s="66">
        <v>0</v>
      </c>
      <c r="AX292" s="66">
        <v>0</v>
      </c>
      <c r="AY292" s="66">
        <v>0</v>
      </c>
      <c r="AZ292" s="66">
        <v>0</v>
      </c>
      <c r="BA292" s="66">
        <v>0</v>
      </c>
      <c r="BB292" s="66">
        <v>0</v>
      </c>
      <c r="BC292" s="66">
        <v>0</v>
      </c>
      <c r="BD292" s="66">
        <v>0</v>
      </c>
      <c r="BE292" s="66">
        <v>0</v>
      </c>
      <c r="BF292" s="66">
        <v>0</v>
      </c>
      <c r="BG292" s="66">
        <v>0</v>
      </c>
      <c r="BH292" s="66">
        <v>0</v>
      </c>
      <c r="BI292" s="66">
        <v>0</v>
      </c>
      <c r="BJ292" s="66">
        <v>0</v>
      </c>
      <c r="BK292" s="66">
        <v>0</v>
      </c>
      <c r="BL292" s="66">
        <v>0</v>
      </c>
      <c r="BM292" s="66">
        <v>0</v>
      </c>
      <c r="BN292" s="66">
        <v>0</v>
      </c>
      <c r="BO292" s="66">
        <v>0</v>
      </c>
      <c r="BP292" s="66">
        <v>0</v>
      </c>
      <c r="BQ292" s="66">
        <v>0</v>
      </c>
      <c r="BR292" s="66">
        <v>0</v>
      </c>
      <c r="BS292" s="66">
        <v>0</v>
      </c>
      <c r="BU292" s="78">
        <v>0</v>
      </c>
    </row>
    <row r="293" spans="2:73" x14ac:dyDescent="0.3">
      <c r="B293" s="68" t="s">
        <v>47</v>
      </c>
      <c r="E293" s="60" t="s">
        <v>22</v>
      </c>
      <c r="F293" s="67" t="s">
        <v>73</v>
      </c>
      <c r="G293" s="68"/>
      <c r="H293" s="68"/>
      <c r="I293" s="66">
        <v>0</v>
      </c>
      <c r="J293" s="68"/>
      <c r="K293" s="66">
        <v>0</v>
      </c>
      <c r="L293" s="66">
        <v>0</v>
      </c>
      <c r="M293" s="66">
        <v>0</v>
      </c>
      <c r="N293" s="66">
        <v>0</v>
      </c>
      <c r="O293" s="66">
        <v>0</v>
      </c>
      <c r="P293" s="66">
        <v>0</v>
      </c>
      <c r="Q293" s="66">
        <v>0</v>
      </c>
      <c r="R293" s="66">
        <v>0</v>
      </c>
      <c r="S293" s="66">
        <v>0</v>
      </c>
      <c r="T293" s="66">
        <v>0</v>
      </c>
      <c r="U293" s="66">
        <v>0</v>
      </c>
      <c r="V293" s="66">
        <v>0</v>
      </c>
      <c r="W293" s="66">
        <v>0</v>
      </c>
      <c r="X293" s="66">
        <v>0</v>
      </c>
      <c r="Y293" s="66">
        <v>0</v>
      </c>
      <c r="Z293" s="66">
        <v>0</v>
      </c>
      <c r="AA293" s="66">
        <v>0</v>
      </c>
      <c r="AB293" s="66">
        <v>0</v>
      </c>
      <c r="AC293" s="66">
        <v>0</v>
      </c>
      <c r="AD293" s="66">
        <v>0</v>
      </c>
      <c r="AE293" s="66">
        <v>0</v>
      </c>
      <c r="AF293" s="66">
        <v>0</v>
      </c>
      <c r="AG293" s="66">
        <v>0</v>
      </c>
      <c r="AH293" s="66">
        <v>0</v>
      </c>
      <c r="AI293" s="66">
        <v>0</v>
      </c>
      <c r="AJ293" s="66">
        <v>0</v>
      </c>
      <c r="AK293" s="66">
        <v>0</v>
      </c>
      <c r="AL293" s="66">
        <v>0</v>
      </c>
      <c r="AM293" s="66">
        <v>0</v>
      </c>
      <c r="AN293" s="66">
        <v>0</v>
      </c>
      <c r="AO293" s="66">
        <v>0</v>
      </c>
      <c r="AP293" s="66">
        <v>0</v>
      </c>
      <c r="AQ293" s="66">
        <v>0</v>
      </c>
      <c r="AR293" s="66">
        <v>0</v>
      </c>
      <c r="AS293" s="66">
        <v>0</v>
      </c>
      <c r="AT293" s="66">
        <v>0</v>
      </c>
      <c r="AU293" s="66">
        <v>0</v>
      </c>
      <c r="AV293" s="66">
        <v>0</v>
      </c>
      <c r="AW293" s="66">
        <v>0</v>
      </c>
      <c r="AX293" s="66">
        <v>0</v>
      </c>
      <c r="AY293" s="66">
        <v>0</v>
      </c>
      <c r="AZ293" s="66">
        <v>0</v>
      </c>
      <c r="BA293" s="66">
        <v>0</v>
      </c>
      <c r="BB293" s="66">
        <v>0</v>
      </c>
      <c r="BC293" s="66">
        <v>0</v>
      </c>
      <c r="BD293" s="66">
        <v>0</v>
      </c>
      <c r="BE293" s="66">
        <v>0</v>
      </c>
      <c r="BF293" s="66">
        <v>0</v>
      </c>
      <c r="BG293" s="66">
        <v>0</v>
      </c>
      <c r="BH293" s="66">
        <v>0</v>
      </c>
      <c r="BI293" s="66">
        <v>0</v>
      </c>
      <c r="BJ293" s="66">
        <v>0</v>
      </c>
      <c r="BK293" s="66">
        <v>0</v>
      </c>
      <c r="BL293" s="66">
        <v>0</v>
      </c>
      <c r="BM293" s="66">
        <v>0</v>
      </c>
      <c r="BN293" s="66">
        <v>0</v>
      </c>
      <c r="BO293" s="66">
        <v>0</v>
      </c>
      <c r="BP293" s="66">
        <v>0</v>
      </c>
      <c r="BQ293" s="66">
        <v>0</v>
      </c>
      <c r="BR293" s="66">
        <v>0</v>
      </c>
      <c r="BS293" s="66">
        <v>0</v>
      </c>
      <c r="BU293" s="70">
        <v>0</v>
      </c>
    </row>
    <row r="294" spans="2:73" x14ac:dyDescent="0.3">
      <c r="B294" s="68" t="s">
        <v>47</v>
      </c>
      <c r="E294" s="60" t="s">
        <v>23</v>
      </c>
      <c r="F294" s="67" t="s">
        <v>73</v>
      </c>
      <c r="G294" s="68"/>
      <c r="H294" s="68"/>
      <c r="I294" s="66">
        <v>0</v>
      </c>
      <c r="J294" s="68"/>
      <c r="K294" s="66">
        <v>0</v>
      </c>
      <c r="L294" s="66">
        <v>0</v>
      </c>
      <c r="M294" s="66">
        <v>0</v>
      </c>
      <c r="N294" s="66">
        <v>0</v>
      </c>
      <c r="O294" s="66">
        <v>0</v>
      </c>
      <c r="P294" s="66">
        <v>0</v>
      </c>
      <c r="Q294" s="66">
        <v>0</v>
      </c>
      <c r="R294" s="66">
        <v>0</v>
      </c>
      <c r="S294" s="66">
        <v>0</v>
      </c>
      <c r="T294" s="66">
        <v>0</v>
      </c>
      <c r="U294" s="66">
        <v>0</v>
      </c>
      <c r="V294" s="66">
        <v>0</v>
      </c>
      <c r="W294" s="66">
        <v>0</v>
      </c>
      <c r="X294" s="66">
        <v>0</v>
      </c>
      <c r="Y294" s="66">
        <v>0</v>
      </c>
      <c r="Z294" s="66">
        <v>0</v>
      </c>
      <c r="AA294" s="66">
        <v>0</v>
      </c>
      <c r="AB294" s="66">
        <v>0</v>
      </c>
      <c r="AC294" s="66">
        <v>0</v>
      </c>
      <c r="AD294" s="66">
        <v>0</v>
      </c>
      <c r="AE294" s="66">
        <v>0</v>
      </c>
      <c r="AF294" s="66">
        <v>0</v>
      </c>
      <c r="AG294" s="66">
        <v>0</v>
      </c>
      <c r="AH294" s="66">
        <v>0</v>
      </c>
      <c r="AI294" s="66">
        <v>0</v>
      </c>
      <c r="AJ294" s="66">
        <v>0</v>
      </c>
      <c r="AK294" s="66">
        <v>0</v>
      </c>
      <c r="AL294" s="66">
        <v>0</v>
      </c>
      <c r="AM294" s="66">
        <v>0</v>
      </c>
      <c r="AN294" s="66">
        <v>0</v>
      </c>
      <c r="AO294" s="66">
        <v>0</v>
      </c>
      <c r="AP294" s="66">
        <v>0</v>
      </c>
      <c r="AQ294" s="66">
        <v>0</v>
      </c>
      <c r="AR294" s="66">
        <v>0</v>
      </c>
      <c r="AS294" s="66">
        <v>0</v>
      </c>
      <c r="AT294" s="66">
        <v>0</v>
      </c>
      <c r="AU294" s="66">
        <v>0</v>
      </c>
      <c r="AV294" s="66">
        <v>0</v>
      </c>
      <c r="AW294" s="66">
        <v>0</v>
      </c>
      <c r="AX294" s="66">
        <v>0</v>
      </c>
      <c r="AY294" s="66">
        <v>0</v>
      </c>
      <c r="AZ294" s="66">
        <v>0</v>
      </c>
      <c r="BA294" s="66">
        <v>0</v>
      </c>
      <c r="BB294" s="66">
        <v>0</v>
      </c>
      <c r="BC294" s="66">
        <v>0</v>
      </c>
      <c r="BD294" s="66">
        <v>0</v>
      </c>
      <c r="BE294" s="66">
        <v>0</v>
      </c>
      <c r="BF294" s="66">
        <v>0</v>
      </c>
      <c r="BG294" s="66">
        <v>0</v>
      </c>
      <c r="BH294" s="66">
        <v>0</v>
      </c>
      <c r="BI294" s="66">
        <v>0</v>
      </c>
      <c r="BJ294" s="66">
        <v>0</v>
      </c>
      <c r="BK294" s="66">
        <v>0</v>
      </c>
      <c r="BL294" s="66">
        <v>0</v>
      </c>
      <c r="BM294" s="66">
        <v>0</v>
      </c>
      <c r="BN294" s="66">
        <v>0</v>
      </c>
      <c r="BO294" s="66">
        <v>0</v>
      </c>
      <c r="BP294" s="66">
        <v>0</v>
      </c>
      <c r="BQ294" s="66">
        <v>0</v>
      </c>
      <c r="BR294" s="66">
        <v>0</v>
      </c>
      <c r="BS294" s="66">
        <v>0</v>
      </c>
      <c r="BU294" s="70">
        <v>0</v>
      </c>
    </row>
    <row r="295" spans="2:73" x14ac:dyDescent="0.3">
      <c r="B295" s="68" t="s">
        <v>47</v>
      </c>
      <c r="E295" s="79" t="s">
        <v>74</v>
      </c>
      <c r="F295" s="80" t="s">
        <v>73</v>
      </c>
      <c r="G295" s="81"/>
      <c r="H295" s="81"/>
      <c r="I295" s="77">
        <v>0</v>
      </c>
      <c r="J295" s="81"/>
      <c r="K295" s="77">
        <v>0</v>
      </c>
      <c r="L295" s="77">
        <v>0</v>
      </c>
      <c r="M295" s="77">
        <v>0</v>
      </c>
      <c r="N295" s="77">
        <v>0</v>
      </c>
      <c r="O295" s="77">
        <v>0</v>
      </c>
      <c r="P295" s="77">
        <v>0</v>
      </c>
      <c r="Q295" s="77">
        <v>0</v>
      </c>
      <c r="R295" s="77">
        <v>0</v>
      </c>
      <c r="S295" s="77">
        <v>0</v>
      </c>
      <c r="T295" s="77">
        <v>0</v>
      </c>
      <c r="U295" s="77">
        <v>0</v>
      </c>
      <c r="V295" s="77">
        <v>0</v>
      </c>
      <c r="W295" s="77">
        <v>0</v>
      </c>
      <c r="X295" s="77">
        <v>0</v>
      </c>
      <c r="Y295" s="77">
        <v>0</v>
      </c>
      <c r="Z295" s="77">
        <v>0</v>
      </c>
      <c r="AA295" s="77">
        <v>0</v>
      </c>
      <c r="AB295" s="77">
        <v>0</v>
      </c>
      <c r="AC295" s="77">
        <v>0</v>
      </c>
      <c r="AD295" s="77">
        <v>0</v>
      </c>
      <c r="AE295" s="77">
        <v>0</v>
      </c>
      <c r="AF295" s="77">
        <v>0</v>
      </c>
      <c r="AG295" s="77">
        <v>0</v>
      </c>
      <c r="AH295" s="77">
        <v>0</v>
      </c>
      <c r="AI295" s="77">
        <v>0</v>
      </c>
      <c r="AJ295" s="77">
        <v>0</v>
      </c>
      <c r="AK295" s="77">
        <v>0</v>
      </c>
      <c r="AL295" s="77">
        <v>0</v>
      </c>
      <c r="AM295" s="77">
        <v>0</v>
      </c>
      <c r="AN295" s="77">
        <v>0</v>
      </c>
      <c r="AO295" s="77">
        <v>0</v>
      </c>
      <c r="AP295" s="77">
        <v>0</v>
      </c>
      <c r="AQ295" s="77">
        <v>0</v>
      </c>
      <c r="AR295" s="77">
        <v>0</v>
      </c>
      <c r="AS295" s="77">
        <v>0</v>
      </c>
      <c r="AT295" s="77">
        <v>0</v>
      </c>
      <c r="AU295" s="77">
        <v>0</v>
      </c>
      <c r="AV295" s="77">
        <v>0</v>
      </c>
      <c r="AW295" s="77">
        <v>0</v>
      </c>
      <c r="AX295" s="77">
        <v>0</v>
      </c>
      <c r="AY295" s="77">
        <v>0</v>
      </c>
      <c r="AZ295" s="77">
        <v>0</v>
      </c>
      <c r="BA295" s="77">
        <v>0</v>
      </c>
      <c r="BB295" s="77">
        <v>0</v>
      </c>
      <c r="BC295" s="77">
        <v>0</v>
      </c>
      <c r="BD295" s="77">
        <v>0</v>
      </c>
      <c r="BE295" s="77">
        <v>0</v>
      </c>
      <c r="BF295" s="77">
        <v>0</v>
      </c>
      <c r="BG295" s="77">
        <v>0</v>
      </c>
      <c r="BH295" s="77">
        <v>0</v>
      </c>
      <c r="BI295" s="77">
        <v>0</v>
      </c>
      <c r="BJ295" s="77">
        <v>0</v>
      </c>
      <c r="BK295" s="77">
        <v>0</v>
      </c>
      <c r="BL295" s="77">
        <v>0</v>
      </c>
      <c r="BM295" s="77">
        <v>0</v>
      </c>
      <c r="BN295" s="77">
        <v>0</v>
      </c>
      <c r="BO295" s="77">
        <v>0</v>
      </c>
      <c r="BP295" s="77">
        <v>0</v>
      </c>
      <c r="BQ295" s="77">
        <v>0</v>
      </c>
      <c r="BR295" s="77">
        <v>0</v>
      </c>
      <c r="BS295" s="77">
        <v>0</v>
      </c>
      <c r="BU295" s="82">
        <v>0</v>
      </c>
    </row>
    <row r="296" spans="2:73" x14ac:dyDescent="0.3">
      <c r="B296" s="68" t="s">
        <v>47</v>
      </c>
      <c r="E296" s="61" t="s">
        <v>24</v>
      </c>
      <c r="F296" s="67" t="s">
        <v>73</v>
      </c>
      <c r="G296" s="68"/>
      <c r="H296" s="68"/>
      <c r="I296" s="66">
        <v>637273.76288810058</v>
      </c>
      <c r="J296" s="68"/>
      <c r="K296" s="66">
        <v>0</v>
      </c>
      <c r="L296" s="66">
        <v>0</v>
      </c>
      <c r="M296" s="66">
        <v>0</v>
      </c>
      <c r="N296" s="66">
        <v>21.394018502214053</v>
      </c>
      <c r="O296" s="66">
        <v>24622.5</v>
      </c>
      <c r="P296" s="66">
        <v>24622.5</v>
      </c>
      <c r="Q296" s="66">
        <v>24622.5</v>
      </c>
      <c r="R296" s="66">
        <v>24622.5</v>
      </c>
      <c r="S296" s="66">
        <v>24622.5</v>
      </c>
      <c r="T296" s="66">
        <v>24622.5</v>
      </c>
      <c r="U296" s="66">
        <v>24622.5</v>
      </c>
      <c r="V296" s="66">
        <v>24622.5</v>
      </c>
      <c r="W296" s="66">
        <v>24622.5</v>
      </c>
      <c r="X296" s="66">
        <v>22093.539309112566</v>
      </c>
      <c r="Y296" s="66">
        <v>35002.195527753618</v>
      </c>
      <c r="Z296" s="66">
        <v>35108.293468660617</v>
      </c>
      <c r="AA296" s="66">
        <v>35523.893686869473</v>
      </c>
      <c r="AB296" s="66">
        <v>35896.806663570198</v>
      </c>
      <c r="AC296" s="66">
        <v>34829.72101748304</v>
      </c>
      <c r="AD296" s="66">
        <v>27389.119234210473</v>
      </c>
      <c r="AE296" s="66">
        <v>27556.603657115305</v>
      </c>
      <c r="AF296" s="66">
        <v>28200.560888393316</v>
      </c>
      <c r="AG296" s="66">
        <v>27716.682849391887</v>
      </c>
      <c r="AH296" s="66">
        <v>27234.194121426863</v>
      </c>
      <c r="AI296" s="66">
        <v>26819.721504437493</v>
      </c>
      <c r="AJ296" s="66">
        <v>26365.807453203011</v>
      </c>
      <c r="AK296" s="66">
        <v>25912.72948797045</v>
      </c>
      <c r="AL296" s="66">
        <v>0</v>
      </c>
      <c r="AM296" s="66">
        <v>0</v>
      </c>
      <c r="AN296" s="66">
        <v>0</v>
      </c>
      <c r="AO296" s="66">
        <v>0</v>
      </c>
      <c r="AP296" s="66">
        <v>0</v>
      </c>
      <c r="AQ296" s="66">
        <v>0</v>
      </c>
      <c r="AR296" s="66">
        <v>0</v>
      </c>
      <c r="AS296" s="66">
        <v>0</v>
      </c>
      <c r="AT296" s="66">
        <v>0</v>
      </c>
      <c r="AU296" s="66">
        <v>0</v>
      </c>
      <c r="AV296" s="66">
        <v>0</v>
      </c>
      <c r="AW296" s="66">
        <v>0</v>
      </c>
      <c r="AX296" s="66">
        <v>0</v>
      </c>
      <c r="AY296" s="66">
        <v>0</v>
      </c>
      <c r="AZ296" s="66">
        <v>0</v>
      </c>
      <c r="BA296" s="66">
        <v>0</v>
      </c>
      <c r="BB296" s="66">
        <v>0</v>
      </c>
      <c r="BC296" s="66">
        <v>0</v>
      </c>
      <c r="BD296" s="66">
        <v>0</v>
      </c>
      <c r="BE296" s="66">
        <v>0</v>
      </c>
      <c r="BF296" s="66">
        <v>0</v>
      </c>
      <c r="BG296" s="66">
        <v>0</v>
      </c>
      <c r="BH296" s="66">
        <v>0</v>
      </c>
      <c r="BI296" s="66">
        <v>0</v>
      </c>
      <c r="BJ296" s="66">
        <v>0</v>
      </c>
      <c r="BK296" s="66">
        <v>0</v>
      </c>
      <c r="BL296" s="66">
        <v>0</v>
      </c>
      <c r="BM296" s="66">
        <v>0</v>
      </c>
      <c r="BN296" s="66">
        <v>0</v>
      </c>
      <c r="BO296" s="66">
        <v>0</v>
      </c>
      <c r="BP296" s="66">
        <v>0</v>
      </c>
      <c r="BQ296" s="66">
        <v>0</v>
      </c>
      <c r="BR296" s="66">
        <v>0</v>
      </c>
      <c r="BS296" s="66">
        <v>0</v>
      </c>
      <c r="BU296" s="83">
        <v>0</v>
      </c>
    </row>
    <row r="297" spans="2:73" x14ac:dyDescent="0.3">
      <c r="B297" s="68" t="s">
        <v>47</v>
      </c>
      <c r="E297" s="61" t="s">
        <v>25</v>
      </c>
      <c r="F297" s="67" t="s">
        <v>73</v>
      </c>
      <c r="G297" s="68"/>
      <c r="H297" s="68"/>
      <c r="I297" s="66">
        <v>0</v>
      </c>
      <c r="J297" s="68"/>
      <c r="K297" s="66">
        <v>0</v>
      </c>
      <c r="L297" s="66">
        <v>0</v>
      </c>
      <c r="M297" s="66">
        <v>0</v>
      </c>
      <c r="N297" s="66">
        <v>0</v>
      </c>
      <c r="O297" s="66">
        <v>0</v>
      </c>
      <c r="P297" s="66">
        <v>0</v>
      </c>
      <c r="Q297" s="66">
        <v>0</v>
      </c>
      <c r="R297" s="66">
        <v>0</v>
      </c>
      <c r="S297" s="66">
        <v>0</v>
      </c>
      <c r="T297" s="66">
        <v>0</v>
      </c>
      <c r="U297" s="66">
        <v>0</v>
      </c>
      <c r="V297" s="66">
        <v>0</v>
      </c>
      <c r="W297" s="66">
        <v>0</v>
      </c>
      <c r="X297" s="66">
        <v>0</v>
      </c>
      <c r="Y297" s="66">
        <v>0</v>
      </c>
      <c r="Z297" s="66">
        <v>0</v>
      </c>
      <c r="AA297" s="66">
        <v>0</v>
      </c>
      <c r="AB297" s="66">
        <v>0</v>
      </c>
      <c r="AC297" s="66">
        <v>0</v>
      </c>
      <c r="AD297" s="66">
        <v>0</v>
      </c>
      <c r="AE297" s="66">
        <v>0</v>
      </c>
      <c r="AF297" s="66">
        <v>0</v>
      </c>
      <c r="AG297" s="66">
        <v>0</v>
      </c>
      <c r="AH297" s="66">
        <v>0</v>
      </c>
      <c r="AI297" s="66">
        <v>0</v>
      </c>
      <c r="AJ297" s="66">
        <v>0</v>
      </c>
      <c r="AK297" s="66">
        <v>0</v>
      </c>
      <c r="AL297" s="66">
        <v>0</v>
      </c>
      <c r="AM297" s="66">
        <v>0</v>
      </c>
      <c r="AN297" s="66">
        <v>0</v>
      </c>
      <c r="AO297" s="66">
        <v>0</v>
      </c>
      <c r="AP297" s="66">
        <v>0</v>
      </c>
      <c r="AQ297" s="66">
        <v>0</v>
      </c>
      <c r="AR297" s="66">
        <v>0</v>
      </c>
      <c r="AS297" s="66">
        <v>0</v>
      </c>
      <c r="AT297" s="66">
        <v>0</v>
      </c>
      <c r="AU297" s="66">
        <v>0</v>
      </c>
      <c r="AV297" s="66">
        <v>0</v>
      </c>
      <c r="AW297" s="66">
        <v>0</v>
      </c>
      <c r="AX297" s="66">
        <v>0</v>
      </c>
      <c r="AY297" s="66">
        <v>0</v>
      </c>
      <c r="AZ297" s="66">
        <v>0</v>
      </c>
      <c r="BA297" s="66">
        <v>0</v>
      </c>
      <c r="BB297" s="66">
        <v>0</v>
      </c>
      <c r="BC297" s="66">
        <v>0</v>
      </c>
      <c r="BD297" s="66">
        <v>0</v>
      </c>
      <c r="BE297" s="66">
        <v>0</v>
      </c>
      <c r="BF297" s="66">
        <v>0</v>
      </c>
      <c r="BG297" s="66">
        <v>0</v>
      </c>
      <c r="BH297" s="66">
        <v>0</v>
      </c>
      <c r="BI297" s="66">
        <v>0</v>
      </c>
      <c r="BJ297" s="66">
        <v>0</v>
      </c>
      <c r="BK297" s="66">
        <v>0</v>
      </c>
      <c r="BL297" s="66">
        <v>0</v>
      </c>
      <c r="BM297" s="66">
        <v>0</v>
      </c>
      <c r="BN297" s="66">
        <v>0</v>
      </c>
      <c r="BO297" s="66">
        <v>0</v>
      </c>
      <c r="BP297" s="66">
        <v>0</v>
      </c>
      <c r="BQ297" s="66">
        <v>0</v>
      </c>
      <c r="BR297" s="66">
        <v>0</v>
      </c>
      <c r="BS297" s="66">
        <v>0</v>
      </c>
      <c r="BU297" s="70">
        <v>0</v>
      </c>
    </row>
    <row r="298" spans="2:73" ht="14.5" thickBot="1" x14ac:dyDescent="0.35">
      <c r="E298" s="71" t="s">
        <v>47</v>
      </c>
      <c r="F298" s="84" t="s">
        <v>73</v>
      </c>
      <c r="G298" s="85"/>
      <c r="H298" s="85"/>
      <c r="I298" s="72">
        <v>637273.76288810058</v>
      </c>
      <c r="J298" s="85"/>
      <c r="K298" s="72">
        <v>0</v>
      </c>
      <c r="L298" s="72">
        <v>0</v>
      </c>
      <c r="M298" s="72">
        <v>0</v>
      </c>
      <c r="N298" s="72">
        <v>21.394018502214053</v>
      </c>
      <c r="O298" s="72">
        <v>24622.5</v>
      </c>
      <c r="P298" s="72">
        <v>24622.5</v>
      </c>
      <c r="Q298" s="72">
        <v>24622.5</v>
      </c>
      <c r="R298" s="72">
        <v>24622.5</v>
      </c>
      <c r="S298" s="72">
        <v>24622.5</v>
      </c>
      <c r="T298" s="72">
        <v>24622.5</v>
      </c>
      <c r="U298" s="72">
        <v>24622.5</v>
      </c>
      <c r="V298" s="72">
        <v>24622.5</v>
      </c>
      <c r="W298" s="72">
        <v>24622.5</v>
      </c>
      <c r="X298" s="72">
        <v>22093.539309112566</v>
      </c>
      <c r="Y298" s="72">
        <v>35002.195527753618</v>
      </c>
      <c r="Z298" s="72">
        <v>35108.293468660617</v>
      </c>
      <c r="AA298" s="72">
        <v>35523.893686869473</v>
      </c>
      <c r="AB298" s="72">
        <v>35896.806663570198</v>
      </c>
      <c r="AC298" s="72">
        <v>34829.72101748304</v>
      </c>
      <c r="AD298" s="72">
        <v>27389.119234210473</v>
      </c>
      <c r="AE298" s="72">
        <v>27556.603657115305</v>
      </c>
      <c r="AF298" s="72">
        <v>28200.560888393316</v>
      </c>
      <c r="AG298" s="72">
        <v>27716.682849391887</v>
      </c>
      <c r="AH298" s="72">
        <v>27234.194121426863</v>
      </c>
      <c r="AI298" s="72">
        <v>26819.721504437493</v>
      </c>
      <c r="AJ298" s="72">
        <v>26365.807453203011</v>
      </c>
      <c r="AK298" s="72">
        <v>25912.72948797045</v>
      </c>
      <c r="AL298" s="72">
        <v>0</v>
      </c>
      <c r="AM298" s="72">
        <v>0</v>
      </c>
      <c r="AN298" s="72">
        <v>0</v>
      </c>
      <c r="AO298" s="72">
        <v>0</v>
      </c>
      <c r="AP298" s="72">
        <v>0</v>
      </c>
      <c r="AQ298" s="72">
        <v>0</v>
      </c>
      <c r="AR298" s="72">
        <v>0</v>
      </c>
      <c r="AS298" s="72">
        <v>0</v>
      </c>
      <c r="AT298" s="72">
        <v>0</v>
      </c>
      <c r="AU298" s="72">
        <v>0</v>
      </c>
      <c r="AV298" s="72">
        <v>0</v>
      </c>
      <c r="AW298" s="72">
        <v>0</v>
      </c>
      <c r="AX298" s="72">
        <v>0</v>
      </c>
      <c r="AY298" s="72">
        <v>0</v>
      </c>
      <c r="AZ298" s="72">
        <v>0</v>
      </c>
      <c r="BA298" s="72">
        <v>0</v>
      </c>
      <c r="BB298" s="72">
        <v>0</v>
      </c>
      <c r="BC298" s="72">
        <v>0</v>
      </c>
      <c r="BD298" s="72">
        <v>0</v>
      </c>
      <c r="BE298" s="72">
        <v>0</v>
      </c>
      <c r="BF298" s="72">
        <v>0</v>
      </c>
      <c r="BG298" s="72">
        <v>0</v>
      </c>
      <c r="BH298" s="72">
        <v>0</v>
      </c>
      <c r="BI298" s="72">
        <v>0</v>
      </c>
      <c r="BJ298" s="72">
        <v>0</v>
      </c>
      <c r="BK298" s="72">
        <v>0</v>
      </c>
      <c r="BL298" s="72">
        <v>0</v>
      </c>
      <c r="BM298" s="72">
        <v>0</v>
      </c>
      <c r="BN298" s="72">
        <v>0</v>
      </c>
      <c r="BO298" s="72">
        <v>0</v>
      </c>
      <c r="BP298" s="72">
        <v>0</v>
      </c>
      <c r="BQ298" s="72">
        <v>0</v>
      </c>
      <c r="BR298" s="72">
        <v>0</v>
      </c>
      <c r="BS298" s="72">
        <v>0</v>
      </c>
      <c r="BU298" s="86">
        <v>0</v>
      </c>
    </row>
    <row r="299" spans="2:73" ht="14.5" thickTop="1" x14ac:dyDescent="0.3"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</row>
    <row r="300" spans="2:73" x14ac:dyDescent="0.3">
      <c r="B300" s="68" t="s">
        <v>48</v>
      </c>
      <c r="E300" s="60" t="s">
        <v>21</v>
      </c>
      <c r="F300" s="68"/>
      <c r="G300" s="68"/>
      <c r="H300" s="68"/>
      <c r="I300" s="66">
        <v>0</v>
      </c>
      <c r="J300" s="68"/>
      <c r="K300" s="66">
        <v>0</v>
      </c>
      <c r="L300" s="66">
        <v>0</v>
      </c>
      <c r="M300" s="66">
        <v>0</v>
      </c>
      <c r="N300" s="66">
        <v>0</v>
      </c>
      <c r="O300" s="66">
        <v>0</v>
      </c>
      <c r="P300" s="66">
        <v>0</v>
      </c>
      <c r="Q300" s="66">
        <v>0</v>
      </c>
      <c r="R300" s="66">
        <v>0</v>
      </c>
      <c r="S300" s="66">
        <v>0</v>
      </c>
      <c r="T300" s="66">
        <v>0</v>
      </c>
      <c r="U300" s="66">
        <v>0</v>
      </c>
      <c r="V300" s="66">
        <v>0</v>
      </c>
      <c r="W300" s="66">
        <v>0</v>
      </c>
      <c r="X300" s="66">
        <v>0</v>
      </c>
      <c r="Y300" s="66">
        <v>0</v>
      </c>
      <c r="Z300" s="66">
        <v>0</v>
      </c>
      <c r="AA300" s="66">
        <v>0</v>
      </c>
      <c r="AB300" s="66">
        <v>0</v>
      </c>
      <c r="AC300" s="66">
        <v>0</v>
      </c>
      <c r="AD300" s="66">
        <v>0</v>
      </c>
      <c r="AE300" s="66">
        <v>0</v>
      </c>
      <c r="AF300" s="66">
        <v>0</v>
      </c>
      <c r="AG300" s="66">
        <v>0</v>
      </c>
      <c r="AH300" s="66">
        <v>0</v>
      </c>
      <c r="AI300" s="66">
        <v>0</v>
      </c>
      <c r="AJ300" s="66">
        <v>0</v>
      </c>
      <c r="AK300" s="66">
        <v>0</v>
      </c>
      <c r="AL300" s="66">
        <v>0</v>
      </c>
      <c r="AM300" s="66">
        <v>0</v>
      </c>
      <c r="AN300" s="66">
        <v>0</v>
      </c>
      <c r="AO300" s="66">
        <v>0</v>
      </c>
      <c r="AP300" s="66">
        <v>0</v>
      </c>
      <c r="AQ300" s="66">
        <v>0</v>
      </c>
      <c r="AR300" s="66">
        <v>0</v>
      </c>
      <c r="AS300" s="66">
        <v>0</v>
      </c>
      <c r="AT300" s="66">
        <v>0</v>
      </c>
      <c r="AU300" s="66">
        <v>0</v>
      </c>
      <c r="AV300" s="66">
        <v>0</v>
      </c>
      <c r="AW300" s="66">
        <v>0</v>
      </c>
      <c r="AX300" s="66">
        <v>0</v>
      </c>
      <c r="AY300" s="66">
        <v>0</v>
      </c>
      <c r="AZ300" s="66">
        <v>0</v>
      </c>
      <c r="BA300" s="66">
        <v>0</v>
      </c>
      <c r="BB300" s="66">
        <v>0</v>
      </c>
      <c r="BC300" s="66">
        <v>0</v>
      </c>
      <c r="BD300" s="66">
        <v>0</v>
      </c>
      <c r="BE300" s="66">
        <v>0</v>
      </c>
      <c r="BF300" s="66">
        <v>0</v>
      </c>
      <c r="BG300" s="66">
        <v>0</v>
      </c>
      <c r="BH300" s="66">
        <v>0</v>
      </c>
      <c r="BI300" s="66">
        <v>0</v>
      </c>
      <c r="BJ300" s="66">
        <v>0</v>
      </c>
      <c r="BK300" s="66">
        <v>0</v>
      </c>
      <c r="BL300" s="66">
        <v>0</v>
      </c>
      <c r="BM300" s="66">
        <v>0</v>
      </c>
      <c r="BN300" s="66">
        <v>0</v>
      </c>
      <c r="BO300" s="66">
        <v>0</v>
      </c>
      <c r="BP300" s="66">
        <v>0</v>
      </c>
      <c r="BQ300" s="66">
        <v>0</v>
      </c>
      <c r="BR300" s="66">
        <v>0</v>
      </c>
      <c r="BS300" s="66">
        <v>0</v>
      </c>
      <c r="BU300" s="78">
        <v>0</v>
      </c>
    </row>
    <row r="301" spans="2:73" x14ac:dyDescent="0.3">
      <c r="B301" s="68" t="s">
        <v>48</v>
      </c>
      <c r="E301" s="60" t="s">
        <v>22</v>
      </c>
      <c r="F301" s="67" t="s">
        <v>73</v>
      </c>
      <c r="G301" s="68"/>
      <c r="H301" s="68"/>
      <c r="I301" s="66">
        <v>0</v>
      </c>
      <c r="J301" s="68"/>
      <c r="K301" s="66">
        <v>0</v>
      </c>
      <c r="L301" s="66">
        <v>0</v>
      </c>
      <c r="M301" s="66">
        <v>0</v>
      </c>
      <c r="N301" s="66">
        <v>0</v>
      </c>
      <c r="O301" s="66">
        <v>0</v>
      </c>
      <c r="P301" s="66">
        <v>0</v>
      </c>
      <c r="Q301" s="66">
        <v>0</v>
      </c>
      <c r="R301" s="66">
        <v>0</v>
      </c>
      <c r="S301" s="66">
        <v>0</v>
      </c>
      <c r="T301" s="66">
        <v>0</v>
      </c>
      <c r="U301" s="66">
        <v>0</v>
      </c>
      <c r="V301" s="66">
        <v>0</v>
      </c>
      <c r="W301" s="66">
        <v>0</v>
      </c>
      <c r="X301" s="66">
        <v>0</v>
      </c>
      <c r="Y301" s="66">
        <v>0</v>
      </c>
      <c r="Z301" s="66">
        <v>0</v>
      </c>
      <c r="AA301" s="66">
        <v>0</v>
      </c>
      <c r="AB301" s="66">
        <v>0</v>
      </c>
      <c r="AC301" s="66">
        <v>0</v>
      </c>
      <c r="AD301" s="66">
        <v>0</v>
      </c>
      <c r="AE301" s="66">
        <v>0</v>
      </c>
      <c r="AF301" s="66">
        <v>0</v>
      </c>
      <c r="AG301" s="66">
        <v>0</v>
      </c>
      <c r="AH301" s="66">
        <v>0</v>
      </c>
      <c r="AI301" s="66">
        <v>0</v>
      </c>
      <c r="AJ301" s="66">
        <v>0</v>
      </c>
      <c r="AK301" s="66">
        <v>0</v>
      </c>
      <c r="AL301" s="66">
        <v>0</v>
      </c>
      <c r="AM301" s="66">
        <v>0</v>
      </c>
      <c r="AN301" s="66">
        <v>0</v>
      </c>
      <c r="AO301" s="66">
        <v>0</v>
      </c>
      <c r="AP301" s="66">
        <v>0</v>
      </c>
      <c r="AQ301" s="66">
        <v>0</v>
      </c>
      <c r="AR301" s="66">
        <v>0</v>
      </c>
      <c r="AS301" s="66">
        <v>0</v>
      </c>
      <c r="AT301" s="66">
        <v>0</v>
      </c>
      <c r="AU301" s="66">
        <v>0</v>
      </c>
      <c r="AV301" s="66">
        <v>0</v>
      </c>
      <c r="AW301" s="66">
        <v>0</v>
      </c>
      <c r="AX301" s="66">
        <v>0</v>
      </c>
      <c r="AY301" s="66">
        <v>0</v>
      </c>
      <c r="AZ301" s="66">
        <v>0</v>
      </c>
      <c r="BA301" s="66">
        <v>0</v>
      </c>
      <c r="BB301" s="66">
        <v>0</v>
      </c>
      <c r="BC301" s="66">
        <v>0</v>
      </c>
      <c r="BD301" s="66">
        <v>0</v>
      </c>
      <c r="BE301" s="66">
        <v>0</v>
      </c>
      <c r="BF301" s="66">
        <v>0</v>
      </c>
      <c r="BG301" s="66">
        <v>0</v>
      </c>
      <c r="BH301" s="66">
        <v>0</v>
      </c>
      <c r="BI301" s="66">
        <v>0</v>
      </c>
      <c r="BJ301" s="66">
        <v>0</v>
      </c>
      <c r="BK301" s="66">
        <v>0</v>
      </c>
      <c r="BL301" s="66">
        <v>0</v>
      </c>
      <c r="BM301" s="66">
        <v>0</v>
      </c>
      <c r="BN301" s="66">
        <v>0</v>
      </c>
      <c r="BO301" s="66">
        <v>0</v>
      </c>
      <c r="BP301" s="66">
        <v>0</v>
      </c>
      <c r="BQ301" s="66">
        <v>0</v>
      </c>
      <c r="BR301" s="66">
        <v>0</v>
      </c>
      <c r="BS301" s="66">
        <v>0</v>
      </c>
      <c r="BU301" s="70">
        <v>0</v>
      </c>
    </row>
    <row r="302" spans="2:73" x14ac:dyDescent="0.3">
      <c r="B302" s="68" t="s">
        <v>48</v>
      </c>
      <c r="E302" s="60" t="s">
        <v>23</v>
      </c>
      <c r="F302" s="67" t="s">
        <v>73</v>
      </c>
      <c r="G302" s="68"/>
      <c r="H302" s="68"/>
      <c r="I302" s="66">
        <v>0</v>
      </c>
      <c r="J302" s="68"/>
      <c r="K302" s="66">
        <v>0</v>
      </c>
      <c r="L302" s="66">
        <v>0</v>
      </c>
      <c r="M302" s="66">
        <v>0</v>
      </c>
      <c r="N302" s="66">
        <v>0</v>
      </c>
      <c r="O302" s="66">
        <v>0</v>
      </c>
      <c r="P302" s="66">
        <v>0</v>
      </c>
      <c r="Q302" s="66">
        <v>0</v>
      </c>
      <c r="R302" s="66">
        <v>0</v>
      </c>
      <c r="S302" s="66">
        <v>0</v>
      </c>
      <c r="T302" s="66">
        <v>0</v>
      </c>
      <c r="U302" s="66">
        <v>0</v>
      </c>
      <c r="V302" s="66">
        <v>0</v>
      </c>
      <c r="W302" s="66">
        <v>0</v>
      </c>
      <c r="X302" s="66">
        <v>0</v>
      </c>
      <c r="Y302" s="66">
        <v>0</v>
      </c>
      <c r="Z302" s="66">
        <v>0</v>
      </c>
      <c r="AA302" s="66">
        <v>0</v>
      </c>
      <c r="AB302" s="66">
        <v>0</v>
      </c>
      <c r="AC302" s="66">
        <v>0</v>
      </c>
      <c r="AD302" s="66">
        <v>0</v>
      </c>
      <c r="AE302" s="66">
        <v>0</v>
      </c>
      <c r="AF302" s="66">
        <v>0</v>
      </c>
      <c r="AG302" s="66">
        <v>0</v>
      </c>
      <c r="AH302" s="66">
        <v>0</v>
      </c>
      <c r="AI302" s="66">
        <v>0</v>
      </c>
      <c r="AJ302" s="66">
        <v>0</v>
      </c>
      <c r="AK302" s="66">
        <v>0</v>
      </c>
      <c r="AL302" s="66">
        <v>0</v>
      </c>
      <c r="AM302" s="66">
        <v>0</v>
      </c>
      <c r="AN302" s="66">
        <v>0</v>
      </c>
      <c r="AO302" s="66">
        <v>0</v>
      </c>
      <c r="AP302" s="66">
        <v>0</v>
      </c>
      <c r="AQ302" s="66">
        <v>0</v>
      </c>
      <c r="AR302" s="66">
        <v>0</v>
      </c>
      <c r="AS302" s="66">
        <v>0</v>
      </c>
      <c r="AT302" s="66">
        <v>0</v>
      </c>
      <c r="AU302" s="66">
        <v>0</v>
      </c>
      <c r="AV302" s="66">
        <v>0</v>
      </c>
      <c r="AW302" s="66">
        <v>0</v>
      </c>
      <c r="AX302" s="66">
        <v>0</v>
      </c>
      <c r="AY302" s="66">
        <v>0</v>
      </c>
      <c r="AZ302" s="66">
        <v>0</v>
      </c>
      <c r="BA302" s="66">
        <v>0</v>
      </c>
      <c r="BB302" s="66">
        <v>0</v>
      </c>
      <c r="BC302" s="66">
        <v>0</v>
      </c>
      <c r="BD302" s="66">
        <v>0</v>
      </c>
      <c r="BE302" s="66">
        <v>0</v>
      </c>
      <c r="BF302" s="66">
        <v>0</v>
      </c>
      <c r="BG302" s="66">
        <v>0</v>
      </c>
      <c r="BH302" s="66">
        <v>0</v>
      </c>
      <c r="BI302" s="66">
        <v>0</v>
      </c>
      <c r="BJ302" s="66">
        <v>0</v>
      </c>
      <c r="BK302" s="66">
        <v>0</v>
      </c>
      <c r="BL302" s="66">
        <v>0</v>
      </c>
      <c r="BM302" s="66">
        <v>0</v>
      </c>
      <c r="BN302" s="66">
        <v>0</v>
      </c>
      <c r="BO302" s="66">
        <v>0</v>
      </c>
      <c r="BP302" s="66">
        <v>0</v>
      </c>
      <c r="BQ302" s="66">
        <v>0</v>
      </c>
      <c r="BR302" s="66">
        <v>0</v>
      </c>
      <c r="BS302" s="66">
        <v>0</v>
      </c>
      <c r="BU302" s="70">
        <v>0</v>
      </c>
    </row>
    <row r="303" spans="2:73" x14ac:dyDescent="0.3">
      <c r="B303" s="68" t="s">
        <v>48</v>
      </c>
      <c r="E303" s="79" t="s">
        <v>74</v>
      </c>
      <c r="F303" s="80" t="s">
        <v>73</v>
      </c>
      <c r="G303" s="81"/>
      <c r="H303" s="81"/>
      <c r="I303" s="77">
        <v>0</v>
      </c>
      <c r="J303" s="81"/>
      <c r="K303" s="77">
        <v>0</v>
      </c>
      <c r="L303" s="77">
        <v>0</v>
      </c>
      <c r="M303" s="77">
        <v>0</v>
      </c>
      <c r="N303" s="77">
        <v>0</v>
      </c>
      <c r="O303" s="77">
        <v>0</v>
      </c>
      <c r="P303" s="77">
        <v>0</v>
      </c>
      <c r="Q303" s="77">
        <v>0</v>
      </c>
      <c r="R303" s="77">
        <v>0</v>
      </c>
      <c r="S303" s="77">
        <v>0</v>
      </c>
      <c r="T303" s="77">
        <v>0</v>
      </c>
      <c r="U303" s="77">
        <v>0</v>
      </c>
      <c r="V303" s="77">
        <v>0</v>
      </c>
      <c r="W303" s="77">
        <v>0</v>
      </c>
      <c r="X303" s="77">
        <v>0</v>
      </c>
      <c r="Y303" s="77">
        <v>0</v>
      </c>
      <c r="Z303" s="77">
        <v>0</v>
      </c>
      <c r="AA303" s="77">
        <v>0</v>
      </c>
      <c r="AB303" s="77">
        <v>0</v>
      </c>
      <c r="AC303" s="77">
        <v>0</v>
      </c>
      <c r="AD303" s="77">
        <v>0</v>
      </c>
      <c r="AE303" s="77">
        <v>0</v>
      </c>
      <c r="AF303" s="77">
        <v>0</v>
      </c>
      <c r="AG303" s="77">
        <v>0</v>
      </c>
      <c r="AH303" s="77">
        <v>0</v>
      </c>
      <c r="AI303" s="77">
        <v>0</v>
      </c>
      <c r="AJ303" s="77">
        <v>0</v>
      </c>
      <c r="AK303" s="77">
        <v>0</v>
      </c>
      <c r="AL303" s="77">
        <v>0</v>
      </c>
      <c r="AM303" s="77">
        <v>0</v>
      </c>
      <c r="AN303" s="77">
        <v>0</v>
      </c>
      <c r="AO303" s="77">
        <v>0</v>
      </c>
      <c r="AP303" s="77">
        <v>0</v>
      </c>
      <c r="AQ303" s="77">
        <v>0</v>
      </c>
      <c r="AR303" s="77">
        <v>0</v>
      </c>
      <c r="AS303" s="77">
        <v>0</v>
      </c>
      <c r="AT303" s="77">
        <v>0</v>
      </c>
      <c r="AU303" s="77">
        <v>0</v>
      </c>
      <c r="AV303" s="77">
        <v>0</v>
      </c>
      <c r="AW303" s="77">
        <v>0</v>
      </c>
      <c r="AX303" s="77">
        <v>0</v>
      </c>
      <c r="AY303" s="77">
        <v>0</v>
      </c>
      <c r="AZ303" s="77">
        <v>0</v>
      </c>
      <c r="BA303" s="77">
        <v>0</v>
      </c>
      <c r="BB303" s="77">
        <v>0</v>
      </c>
      <c r="BC303" s="77">
        <v>0</v>
      </c>
      <c r="BD303" s="77">
        <v>0</v>
      </c>
      <c r="BE303" s="77">
        <v>0</v>
      </c>
      <c r="BF303" s="77">
        <v>0</v>
      </c>
      <c r="BG303" s="77">
        <v>0</v>
      </c>
      <c r="BH303" s="77">
        <v>0</v>
      </c>
      <c r="BI303" s="77">
        <v>0</v>
      </c>
      <c r="BJ303" s="77">
        <v>0</v>
      </c>
      <c r="BK303" s="77">
        <v>0</v>
      </c>
      <c r="BL303" s="77">
        <v>0</v>
      </c>
      <c r="BM303" s="77">
        <v>0</v>
      </c>
      <c r="BN303" s="77">
        <v>0</v>
      </c>
      <c r="BO303" s="77">
        <v>0</v>
      </c>
      <c r="BP303" s="77">
        <v>0</v>
      </c>
      <c r="BQ303" s="77">
        <v>0</v>
      </c>
      <c r="BR303" s="77">
        <v>0</v>
      </c>
      <c r="BS303" s="77">
        <v>0</v>
      </c>
      <c r="BU303" s="82">
        <v>0</v>
      </c>
    </row>
    <row r="304" spans="2:73" x14ac:dyDescent="0.3">
      <c r="B304" s="68" t="s">
        <v>48</v>
      </c>
      <c r="E304" s="61" t="s">
        <v>24</v>
      </c>
      <c r="F304" s="67" t="s">
        <v>73</v>
      </c>
      <c r="G304" s="68"/>
      <c r="H304" s="68"/>
      <c r="I304" s="66">
        <v>608465.47352674895</v>
      </c>
      <c r="J304" s="68"/>
      <c r="K304" s="66">
        <v>0</v>
      </c>
      <c r="L304" s="66">
        <v>0</v>
      </c>
      <c r="M304" s="66">
        <v>0</v>
      </c>
      <c r="N304" s="66">
        <v>0</v>
      </c>
      <c r="O304" s="66">
        <v>0</v>
      </c>
      <c r="P304" s="66">
        <v>21036.728524328424</v>
      </c>
      <c r="Q304" s="66">
        <v>24870.343745470032</v>
      </c>
      <c r="R304" s="66">
        <v>24969.825120451911</v>
      </c>
      <c r="S304" s="66">
        <v>25069.704420933718</v>
      </c>
      <c r="T304" s="66">
        <v>25169.98323861746</v>
      </c>
      <c r="U304" s="66">
        <v>25270.663171571927</v>
      </c>
      <c r="V304" s="66">
        <v>25371.745824258214</v>
      </c>
      <c r="W304" s="66">
        <v>25473.232807555243</v>
      </c>
      <c r="X304" s="66">
        <v>25575.125738785464</v>
      </c>
      <c r="Y304" s="66">
        <v>25677.426241740606</v>
      </c>
      <c r="Z304" s="66">
        <v>25780.135946707567</v>
      </c>
      <c r="AA304" s="66">
        <v>25883.256490494394</v>
      </c>
      <c r="AB304" s="66">
        <v>25986.789516456374</v>
      </c>
      <c r="AC304" s="66">
        <v>26090.736674522199</v>
      </c>
      <c r="AD304" s="66">
        <v>22120.349684607896</v>
      </c>
      <c r="AE304" s="66">
        <v>22210.35115235205</v>
      </c>
      <c r="AF304" s="66">
        <v>22218.830666702172</v>
      </c>
      <c r="AG304" s="66">
        <v>22288.149393813444</v>
      </c>
      <c r="AH304" s="66">
        <v>22399.539893390385</v>
      </c>
      <c r="AI304" s="66">
        <v>22730.860363654512</v>
      </c>
      <c r="AJ304" s="66">
        <v>22783.957389292886</v>
      </c>
      <c r="AK304" s="66">
        <v>22494.6327605271</v>
      </c>
      <c r="AL304" s="66">
        <v>22220.932126235475</v>
      </c>
      <c r="AM304" s="66">
        <v>21970.996765427779</v>
      </c>
      <c r="AN304" s="66">
        <v>21801.184390065835</v>
      </c>
      <c r="AO304" s="66">
        <v>10999.99147878592</v>
      </c>
      <c r="AP304" s="66">
        <v>0</v>
      </c>
      <c r="AQ304" s="66">
        <v>0</v>
      </c>
      <c r="AR304" s="66">
        <v>0</v>
      </c>
      <c r="AS304" s="66">
        <v>0</v>
      </c>
      <c r="AT304" s="66">
        <v>0</v>
      </c>
      <c r="AU304" s="66">
        <v>0</v>
      </c>
      <c r="AV304" s="66">
        <v>0</v>
      </c>
      <c r="AW304" s="66">
        <v>0</v>
      </c>
      <c r="AX304" s="66">
        <v>0</v>
      </c>
      <c r="AY304" s="66">
        <v>0</v>
      </c>
      <c r="AZ304" s="66">
        <v>0</v>
      </c>
      <c r="BA304" s="66">
        <v>0</v>
      </c>
      <c r="BB304" s="66">
        <v>0</v>
      </c>
      <c r="BC304" s="66">
        <v>0</v>
      </c>
      <c r="BD304" s="66">
        <v>0</v>
      </c>
      <c r="BE304" s="66">
        <v>0</v>
      </c>
      <c r="BF304" s="66">
        <v>0</v>
      </c>
      <c r="BG304" s="66">
        <v>0</v>
      </c>
      <c r="BH304" s="66">
        <v>0</v>
      </c>
      <c r="BI304" s="66">
        <v>0</v>
      </c>
      <c r="BJ304" s="66">
        <v>0</v>
      </c>
      <c r="BK304" s="66">
        <v>0</v>
      </c>
      <c r="BL304" s="66">
        <v>0</v>
      </c>
      <c r="BM304" s="66">
        <v>0</v>
      </c>
      <c r="BN304" s="66">
        <v>0</v>
      </c>
      <c r="BO304" s="66">
        <v>0</v>
      </c>
      <c r="BP304" s="66">
        <v>0</v>
      </c>
      <c r="BQ304" s="66">
        <v>0</v>
      </c>
      <c r="BR304" s="66">
        <v>0</v>
      </c>
      <c r="BS304" s="66">
        <v>0</v>
      </c>
      <c r="BU304" s="83">
        <v>0</v>
      </c>
    </row>
    <row r="305" spans="2:73" x14ac:dyDescent="0.3">
      <c r="B305" s="68" t="s">
        <v>48</v>
      </c>
      <c r="E305" s="61" t="s">
        <v>25</v>
      </c>
      <c r="F305" s="67" t="s">
        <v>73</v>
      </c>
      <c r="G305" s="68"/>
      <c r="H305" s="68"/>
      <c r="I305" s="66">
        <v>8436</v>
      </c>
      <c r="J305" s="68"/>
      <c r="K305" s="66">
        <v>0</v>
      </c>
      <c r="L305" s="66">
        <v>0</v>
      </c>
      <c r="M305" s="66">
        <v>0</v>
      </c>
      <c r="N305" s="66">
        <v>0</v>
      </c>
      <c r="O305" s="66">
        <v>0</v>
      </c>
      <c r="P305" s="66">
        <v>0</v>
      </c>
      <c r="Q305" s="66">
        <v>0</v>
      </c>
      <c r="R305" s="66">
        <v>0</v>
      </c>
      <c r="S305" s="66">
        <v>0</v>
      </c>
      <c r="T305" s="66">
        <v>0</v>
      </c>
      <c r="U305" s="66">
        <v>0</v>
      </c>
      <c r="V305" s="66">
        <v>0</v>
      </c>
      <c r="W305" s="66">
        <v>0</v>
      </c>
      <c r="X305" s="66">
        <v>0</v>
      </c>
      <c r="Y305" s="66">
        <v>0</v>
      </c>
      <c r="Z305" s="66">
        <v>0</v>
      </c>
      <c r="AA305" s="66">
        <v>0</v>
      </c>
      <c r="AB305" s="66">
        <v>0</v>
      </c>
      <c r="AC305" s="66">
        <v>0</v>
      </c>
      <c r="AD305" s="66">
        <v>8436</v>
      </c>
      <c r="AE305" s="66">
        <v>0</v>
      </c>
      <c r="AF305" s="66">
        <v>0</v>
      </c>
      <c r="AG305" s="66">
        <v>0</v>
      </c>
      <c r="AH305" s="66">
        <v>0</v>
      </c>
      <c r="AI305" s="66">
        <v>0</v>
      </c>
      <c r="AJ305" s="66">
        <v>0</v>
      </c>
      <c r="AK305" s="66">
        <v>0</v>
      </c>
      <c r="AL305" s="66">
        <v>0</v>
      </c>
      <c r="AM305" s="66">
        <v>0</v>
      </c>
      <c r="AN305" s="66">
        <v>0</v>
      </c>
      <c r="AO305" s="66">
        <v>0</v>
      </c>
      <c r="AP305" s="66">
        <v>0</v>
      </c>
      <c r="AQ305" s="66">
        <v>0</v>
      </c>
      <c r="AR305" s="66">
        <v>0</v>
      </c>
      <c r="AS305" s="66">
        <v>0</v>
      </c>
      <c r="AT305" s="66">
        <v>0</v>
      </c>
      <c r="AU305" s="66">
        <v>0</v>
      </c>
      <c r="AV305" s="66">
        <v>0</v>
      </c>
      <c r="AW305" s="66">
        <v>0</v>
      </c>
      <c r="AX305" s="66">
        <v>0</v>
      </c>
      <c r="AY305" s="66">
        <v>0</v>
      </c>
      <c r="AZ305" s="66">
        <v>0</v>
      </c>
      <c r="BA305" s="66">
        <v>0</v>
      </c>
      <c r="BB305" s="66">
        <v>0</v>
      </c>
      <c r="BC305" s="66">
        <v>0</v>
      </c>
      <c r="BD305" s="66">
        <v>0</v>
      </c>
      <c r="BE305" s="66">
        <v>0</v>
      </c>
      <c r="BF305" s="66">
        <v>0</v>
      </c>
      <c r="BG305" s="66">
        <v>0</v>
      </c>
      <c r="BH305" s="66">
        <v>0</v>
      </c>
      <c r="BI305" s="66">
        <v>0</v>
      </c>
      <c r="BJ305" s="66">
        <v>0</v>
      </c>
      <c r="BK305" s="66">
        <v>0</v>
      </c>
      <c r="BL305" s="66">
        <v>0</v>
      </c>
      <c r="BM305" s="66">
        <v>0</v>
      </c>
      <c r="BN305" s="66">
        <v>0</v>
      </c>
      <c r="BO305" s="66">
        <v>0</v>
      </c>
      <c r="BP305" s="66">
        <v>0</v>
      </c>
      <c r="BQ305" s="66">
        <v>0</v>
      </c>
      <c r="BR305" s="66">
        <v>0</v>
      </c>
      <c r="BS305" s="66">
        <v>0</v>
      </c>
      <c r="BU305" s="70">
        <v>0</v>
      </c>
    </row>
    <row r="306" spans="2:73" ht="14.5" thickBot="1" x14ac:dyDescent="0.35">
      <c r="E306" s="71" t="s">
        <v>48</v>
      </c>
      <c r="F306" s="84" t="s">
        <v>73</v>
      </c>
      <c r="G306" s="85"/>
      <c r="H306" s="85"/>
      <c r="I306" s="72">
        <v>616901.47352674895</v>
      </c>
      <c r="J306" s="85"/>
      <c r="K306" s="72">
        <v>0</v>
      </c>
      <c r="L306" s="72">
        <v>0</v>
      </c>
      <c r="M306" s="72">
        <v>0</v>
      </c>
      <c r="N306" s="72">
        <v>0</v>
      </c>
      <c r="O306" s="72">
        <v>0</v>
      </c>
      <c r="P306" s="72">
        <v>21036.728524328424</v>
      </c>
      <c r="Q306" s="72">
        <v>24870.343745470032</v>
      </c>
      <c r="R306" s="72">
        <v>24969.825120451911</v>
      </c>
      <c r="S306" s="72">
        <v>25069.704420933718</v>
      </c>
      <c r="T306" s="72">
        <v>25169.98323861746</v>
      </c>
      <c r="U306" s="72">
        <v>25270.663171571927</v>
      </c>
      <c r="V306" s="72">
        <v>25371.745824258214</v>
      </c>
      <c r="W306" s="72">
        <v>25473.232807555243</v>
      </c>
      <c r="X306" s="72">
        <v>25575.125738785464</v>
      </c>
      <c r="Y306" s="72">
        <v>25677.426241740606</v>
      </c>
      <c r="Z306" s="72">
        <v>25780.135946707567</v>
      </c>
      <c r="AA306" s="72">
        <v>25883.256490494394</v>
      </c>
      <c r="AB306" s="72">
        <v>25986.789516456374</v>
      </c>
      <c r="AC306" s="72">
        <v>26090.736674522199</v>
      </c>
      <c r="AD306" s="72">
        <v>30556.349684607896</v>
      </c>
      <c r="AE306" s="72">
        <v>22210.35115235205</v>
      </c>
      <c r="AF306" s="72">
        <v>22218.830666702172</v>
      </c>
      <c r="AG306" s="72">
        <v>22288.149393813444</v>
      </c>
      <c r="AH306" s="72">
        <v>22399.539893390385</v>
      </c>
      <c r="AI306" s="72">
        <v>22730.860363654512</v>
      </c>
      <c r="AJ306" s="72">
        <v>22783.957389292886</v>
      </c>
      <c r="AK306" s="72">
        <v>22494.6327605271</v>
      </c>
      <c r="AL306" s="72">
        <v>22220.932126235475</v>
      </c>
      <c r="AM306" s="72">
        <v>21970.996765427779</v>
      </c>
      <c r="AN306" s="72">
        <v>21801.184390065835</v>
      </c>
      <c r="AO306" s="72">
        <v>10999.99147878592</v>
      </c>
      <c r="AP306" s="72">
        <v>0</v>
      </c>
      <c r="AQ306" s="72">
        <v>0</v>
      </c>
      <c r="AR306" s="72">
        <v>0</v>
      </c>
      <c r="AS306" s="72">
        <v>0</v>
      </c>
      <c r="AT306" s="72">
        <v>0</v>
      </c>
      <c r="AU306" s="72">
        <v>0</v>
      </c>
      <c r="AV306" s="72">
        <v>0</v>
      </c>
      <c r="AW306" s="72">
        <v>0</v>
      </c>
      <c r="AX306" s="72">
        <v>0</v>
      </c>
      <c r="AY306" s="72">
        <v>0</v>
      </c>
      <c r="AZ306" s="72">
        <v>0</v>
      </c>
      <c r="BA306" s="72">
        <v>0</v>
      </c>
      <c r="BB306" s="72">
        <v>0</v>
      </c>
      <c r="BC306" s="72">
        <v>0</v>
      </c>
      <c r="BD306" s="72">
        <v>0</v>
      </c>
      <c r="BE306" s="72">
        <v>0</v>
      </c>
      <c r="BF306" s="72">
        <v>0</v>
      </c>
      <c r="BG306" s="72">
        <v>0</v>
      </c>
      <c r="BH306" s="72">
        <v>0</v>
      </c>
      <c r="BI306" s="72">
        <v>0</v>
      </c>
      <c r="BJ306" s="72">
        <v>0</v>
      </c>
      <c r="BK306" s="72">
        <v>0</v>
      </c>
      <c r="BL306" s="72">
        <v>0</v>
      </c>
      <c r="BM306" s="72">
        <v>0</v>
      </c>
      <c r="BN306" s="72">
        <v>0</v>
      </c>
      <c r="BO306" s="72">
        <v>0</v>
      </c>
      <c r="BP306" s="72">
        <v>0</v>
      </c>
      <c r="BQ306" s="72">
        <v>0</v>
      </c>
      <c r="BR306" s="72">
        <v>0</v>
      </c>
      <c r="BS306" s="72">
        <v>0</v>
      </c>
      <c r="BU306" s="86">
        <v>0</v>
      </c>
    </row>
    <row r="307" spans="2:73" ht="14.5" thickTop="1" x14ac:dyDescent="0.3"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</row>
    <row r="308" spans="2:73" x14ac:dyDescent="0.3">
      <c r="B308" s="68" t="s">
        <v>49</v>
      </c>
      <c r="E308" s="60" t="s">
        <v>21</v>
      </c>
      <c r="F308" s="68"/>
      <c r="G308" s="68"/>
      <c r="H308" s="68"/>
      <c r="I308" s="66">
        <v>0</v>
      </c>
      <c r="J308" s="68"/>
      <c r="K308" s="66">
        <v>0</v>
      </c>
      <c r="L308" s="66">
        <v>0</v>
      </c>
      <c r="M308" s="66">
        <v>0</v>
      </c>
      <c r="N308" s="66">
        <v>0</v>
      </c>
      <c r="O308" s="66">
        <v>0</v>
      </c>
      <c r="P308" s="66">
        <v>0</v>
      </c>
      <c r="Q308" s="66">
        <v>0</v>
      </c>
      <c r="R308" s="66">
        <v>0</v>
      </c>
      <c r="S308" s="66">
        <v>0</v>
      </c>
      <c r="T308" s="66">
        <v>0</v>
      </c>
      <c r="U308" s="66">
        <v>0</v>
      </c>
      <c r="V308" s="66">
        <v>0</v>
      </c>
      <c r="W308" s="66">
        <v>0</v>
      </c>
      <c r="X308" s="66">
        <v>0</v>
      </c>
      <c r="Y308" s="66">
        <v>0</v>
      </c>
      <c r="Z308" s="66">
        <v>0</v>
      </c>
      <c r="AA308" s="66">
        <v>0</v>
      </c>
      <c r="AB308" s="66">
        <v>0</v>
      </c>
      <c r="AC308" s="66">
        <v>0</v>
      </c>
      <c r="AD308" s="66">
        <v>0</v>
      </c>
      <c r="AE308" s="66">
        <v>0</v>
      </c>
      <c r="AF308" s="66">
        <v>0</v>
      </c>
      <c r="AG308" s="66">
        <v>0</v>
      </c>
      <c r="AH308" s="66">
        <v>0</v>
      </c>
      <c r="AI308" s="66">
        <v>0</v>
      </c>
      <c r="AJ308" s="66">
        <v>0</v>
      </c>
      <c r="AK308" s="66">
        <v>0</v>
      </c>
      <c r="AL308" s="66">
        <v>0</v>
      </c>
      <c r="AM308" s="66">
        <v>0</v>
      </c>
      <c r="AN308" s="66">
        <v>0</v>
      </c>
      <c r="AO308" s="66">
        <v>0</v>
      </c>
      <c r="AP308" s="66">
        <v>0</v>
      </c>
      <c r="AQ308" s="66">
        <v>0</v>
      </c>
      <c r="AR308" s="66">
        <v>0</v>
      </c>
      <c r="AS308" s="66">
        <v>0</v>
      </c>
      <c r="AT308" s="66">
        <v>0</v>
      </c>
      <c r="AU308" s="66">
        <v>0</v>
      </c>
      <c r="AV308" s="66">
        <v>0</v>
      </c>
      <c r="AW308" s="66">
        <v>0</v>
      </c>
      <c r="AX308" s="66">
        <v>0</v>
      </c>
      <c r="AY308" s="66">
        <v>0</v>
      </c>
      <c r="AZ308" s="66">
        <v>0</v>
      </c>
      <c r="BA308" s="66">
        <v>0</v>
      </c>
      <c r="BB308" s="66">
        <v>0</v>
      </c>
      <c r="BC308" s="66">
        <v>0</v>
      </c>
      <c r="BD308" s="66">
        <v>0</v>
      </c>
      <c r="BE308" s="66">
        <v>0</v>
      </c>
      <c r="BF308" s="66">
        <v>0</v>
      </c>
      <c r="BG308" s="66">
        <v>0</v>
      </c>
      <c r="BH308" s="66">
        <v>0</v>
      </c>
      <c r="BI308" s="66">
        <v>0</v>
      </c>
      <c r="BJ308" s="66">
        <v>0</v>
      </c>
      <c r="BK308" s="66">
        <v>0</v>
      </c>
      <c r="BL308" s="66">
        <v>0</v>
      </c>
      <c r="BM308" s="66">
        <v>0</v>
      </c>
      <c r="BN308" s="66">
        <v>0</v>
      </c>
      <c r="BO308" s="66">
        <v>0</v>
      </c>
      <c r="BP308" s="66">
        <v>0</v>
      </c>
      <c r="BQ308" s="66">
        <v>0</v>
      </c>
      <c r="BR308" s="66">
        <v>0</v>
      </c>
      <c r="BS308" s="66">
        <v>0</v>
      </c>
      <c r="BU308" s="78">
        <v>0</v>
      </c>
    </row>
    <row r="309" spans="2:73" x14ac:dyDescent="0.3">
      <c r="B309" s="68" t="s">
        <v>49</v>
      </c>
      <c r="E309" s="60" t="s">
        <v>22</v>
      </c>
      <c r="F309" s="67" t="s">
        <v>73</v>
      </c>
      <c r="G309" s="68"/>
      <c r="H309" s="68"/>
      <c r="I309" s="66">
        <v>0</v>
      </c>
      <c r="J309" s="68"/>
      <c r="K309" s="66">
        <v>0</v>
      </c>
      <c r="L309" s="66">
        <v>0</v>
      </c>
      <c r="M309" s="66">
        <v>0</v>
      </c>
      <c r="N309" s="66">
        <v>0</v>
      </c>
      <c r="O309" s="66">
        <v>0</v>
      </c>
      <c r="P309" s="66">
        <v>0</v>
      </c>
      <c r="Q309" s="66">
        <v>0</v>
      </c>
      <c r="R309" s="66">
        <v>0</v>
      </c>
      <c r="S309" s="66">
        <v>0</v>
      </c>
      <c r="T309" s="66">
        <v>0</v>
      </c>
      <c r="U309" s="66">
        <v>0</v>
      </c>
      <c r="V309" s="66">
        <v>0</v>
      </c>
      <c r="W309" s="66">
        <v>0</v>
      </c>
      <c r="X309" s="66">
        <v>0</v>
      </c>
      <c r="Y309" s="66">
        <v>0</v>
      </c>
      <c r="Z309" s="66">
        <v>0</v>
      </c>
      <c r="AA309" s="66">
        <v>0</v>
      </c>
      <c r="AB309" s="66">
        <v>0</v>
      </c>
      <c r="AC309" s="66">
        <v>0</v>
      </c>
      <c r="AD309" s="66">
        <v>0</v>
      </c>
      <c r="AE309" s="66">
        <v>0</v>
      </c>
      <c r="AF309" s="66">
        <v>0</v>
      </c>
      <c r="AG309" s="66">
        <v>0</v>
      </c>
      <c r="AH309" s="66">
        <v>0</v>
      </c>
      <c r="AI309" s="66">
        <v>0</v>
      </c>
      <c r="AJ309" s="66">
        <v>0</v>
      </c>
      <c r="AK309" s="66">
        <v>0</v>
      </c>
      <c r="AL309" s="66">
        <v>0</v>
      </c>
      <c r="AM309" s="66">
        <v>0</v>
      </c>
      <c r="AN309" s="66">
        <v>0</v>
      </c>
      <c r="AO309" s="66">
        <v>0</v>
      </c>
      <c r="AP309" s="66">
        <v>0</v>
      </c>
      <c r="AQ309" s="66">
        <v>0</v>
      </c>
      <c r="AR309" s="66">
        <v>0</v>
      </c>
      <c r="AS309" s="66">
        <v>0</v>
      </c>
      <c r="AT309" s="66">
        <v>0</v>
      </c>
      <c r="AU309" s="66">
        <v>0</v>
      </c>
      <c r="AV309" s="66">
        <v>0</v>
      </c>
      <c r="AW309" s="66">
        <v>0</v>
      </c>
      <c r="AX309" s="66">
        <v>0</v>
      </c>
      <c r="AY309" s="66">
        <v>0</v>
      </c>
      <c r="AZ309" s="66">
        <v>0</v>
      </c>
      <c r="BA309" s="66">
        <v>0</v>
      </c>
      <c r="BB309" s="66">
        <v>0</v>
      </c>
      <c r="BC309" s="66">
        <v>0</v>
      </c>
      <c r="BD309" s="66">
        <v>0</v>
      </c>
      <c r="BE309" s="66">
        <v>0</v>
      </c>
      <c r="BF309" s="66">
        <v>0</v>
      </c>
      <c r="BG309" s="66">
        <v>0</v>
      </c>
      <c r="BH309" s="66">
        <v>0</v>
      </c>
      <c r="BI309" s="66">
        <v>0</v>
      </c>
      <c r="BJ309" s="66">
        <v>0</v>
      </c>
      <c r="BK309" s="66">
        <v>0</v>
      </c>
      <c r="BL309" s="66">
        <v>0</v>
      </c>
      <c r="BM309" s="66">
        <v>0</v>
      </c>
      <c r="BN309" s="66">
        <v>0</v>
      </c>
      <c r="BO309" s="66">
        <v>0</v>
      </c>
      <c r="BP309" s="66">
        <v>0</v>
      </c>
      <c r="BQ309" s="66">
        <v>0</v>
      </c>
      <c r="BR309" s="66">
        <v>0</v>
      </c>
      <c r="BS309" s="66">
        <v>0</v>
      </c>
      <c r="BU309" s="70">
        <v>0</v>
      </c>
    </row>
    <row r="310" spans="2:73" x14ac:dyDescent="0.3">
      <c r="B310" s="68" t="s">
        <v>49</v>
      </c>
      <c r="E310" s="60" t="s">
        <v>23</v>
      </c>
      <c r="F310" s="67" t="s">
        <v>73</v>
      </c>
      <c r="G310" s="68"/>
      <c r="H310" s="68"/>
      <c r="I310" s="66">
        <v>0</v>
      </c>
      <c r="J310" s="68"/>
      <c r="K310" s="66">
        <v>0</v>
      </c>
      <c r="L310" s="66">
        <v>0</v>
      </c>
      <c r="M310" s="66">
        <v>0</v>
      </c>
      <c r="N310" s="66">
        <v>0</v>
      </c>
      <c r="O310" s="66">
        <v>0</v>
      </c>
      <c r="P310" s="66">
        <v>0</v>
      </c>
      <c r="Q310" s="66">
        <v>0</v>
      </c>
      <c r="R310" s="66">
        <v>0</v>
      </c>
      <c r="S310" s="66">
        <v>0</v>
      </c>
      <c r="T310" s="66">
        <v>0</v>
      </c>
      <c r="U310" s="66">
        <v>0</v>
      </c>
      <c r="V310" s="66">
        <v>0</v>
      </c>
      <c r="W310" s="66">
        <v>0</v>
      </c>
      <c r="X310" s="66">
        <v>0</v>
      </c>
      <c r="Y310" s="66">
        <v>0</v>
      </c>
      <c r="Z310" s="66">
        <v>0</v>
      </c>
      <c r="AA310" s="66">
        <v>0</v>
      </c>
      <c r="AB310" s="66">
        <v>0</v>
      </c>
      <c r="AC310" s="66">
        <v>0</v>
      </c>
      <c r="AD310" s="66">
        <v>0</v>
      </c>
      <c r="AE310" s="66">
        <v>0</v>
      </c>
      <c r="AF310" s="66">
        <v>0</v>
      </c>
      <c r="AG310" s="66">
        <v>0</v>
      </c>
      <c r="AH310" s="66">
        <v>0</v>
      </c>
      <c r="AI310" s="66">
        <v>0</v>
      </c>
      <c r="AJ310" s="66">
        <v>0</v>
      </c>
      <c r="AK310" s="66">
        <v>0</v>
      </c>
      <c r="AL310" s="66">
        <v>0</v>
      </c>
      <c r="AM310" s="66">
        <v>0</v>
      </c>
      <c r="AN310" s="66">
        <v>0</v>
      </c>
      <c r="AO310" s="66">
        <v>0</v>
      </c>
      <c r="AP310" s="66">
        <v>0</v>
      </c>
      <c r="AQ310" s="66">
        <v>0</v>
      </c>
      <c r="AR310" s="66">
        <v>0</v>
      </c>
      <c r="AS310" s="66">
        <v>0</v>
      </c>
      <c r="AT310" s="66">
        <v>0</v>
      </c>
      <c r="AU310" s="66">
        <v>0</v>
      </c>
      <c r="AV310" s="66">
        <v>0</v>
      </c>
      <c r="AW310" s="66">
        <v>0</v>
      </c>
      <c r="AX310" s="66">
        <v>0</v>
      </c>
      <c r="AY310" s="66">
        <v>0</v>
      </c>
      <c r="AZ310" s="66">
        <v>0</v>
      </c>
      <c r="BA310" s="66">
        <v>0</v>
      </c>
      <c r="BB310" s="66">
        <v>0</v>
      </c>
      <c r="BC310" s="66">
        <v>0</v>
      </c>
      <c r="BD310" s="66">
        <v>0</v>
      </c>
      <c r="BE310" s="66">
        <v>0</v>
      </c>
      <c r="BF310" s="66">
        <v>0</v>
      </c>
      <c r="BG310" s="66">
        <v>0</v>
      </c>
      <c r="BH310" s="66">
        <v>0</v>
      </c>
      <c r="BI310" s="66">
        <v>0</v>
      </c>
      <c r="BJ310" s="66">
        <v>0</v>
      </c>
      <c r="BK310" s="66">
        <v>0</v>
      </c>
      <c r="BL310" s="66">
        <v>0</v>
      </c>
      <c r="BM310" s="66">
        <v>0</v>
      </c>
      <c r="BN310" s="66">
        <v>0</v>
      </c>
      <c r="BO310" s="66">
        <v>0</v>
      </c>
      <c r="BP310" s="66">
        <v>0</v>
      </c>
      <c r="BQ310" s="66">
        <v>0</v>
      </c>
      <c r="BR310" s="66">
        <v>0</v>
      </c>
      <c r="BS310" s="66">
        <v>0</v>
      </c>
      <c r="BU310" s="70">
        <v>0</v>
      </c>
    </row>
    <row r="311" spans="2:73" x14ac:dyDescent="0.3">
      <c r="B311" s="68" t="s">
        <v>49</v>
      </c>
      <c r="E311" s="79" t="s">
        <v>74</v>
      </c>
      <c r="F311" s="80" t="s">
        <v>73</v>
      </c>
      <c r="G311" s="81"/>
      <c r="H311" s="81"/>
      <c r="I311" s="77">
        <v>0</v>
      </c>
      <c r="J311" s="81"/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  <c r="Q311" s="77">
        <v>0</v>
      </c>
      <c r="R311" s="77">
        <v>0</v>
      </c>
      <c r="S311" s="77">
        <v>0</v>
      </c>
      <c r="T311" s="77">
        <v>0</v>
      </c>
      <c r="U311" s="77">
        <v>0</v>
      </c>
      <c r="V311" s="77">
        <v>0</v>
      </c>
      <c r="W311" s="77">
        <v>0</v>
      </c>
      <c r="X311" s="77">
        <v>0</v>
      </c>
      <c r="Y311" s="77">
        <v>0</v>
      </c>
      <c r="Z311" s="77">
        <v>0</v>
      </c>
      <c r="AA311" s="77">
        <v>0</v>
      </c>
      <c r="AB311" s="77">
        <v>0</v>
      </c>
      <c r="AC311" s="77">
        <v>0</v>
      </c>
      <c r="AD311" s="77">
        <v>0</v>
      </c>
      <c r="AE311" s="77">
        <v>0</v>
      </c>
      <c r="AF311" s="77">
        <v>0</v>
      </c>
      <c r="AG311" s="77">
        <v>0</v>
      </c>
      <c r="AH311" s="77">
        <v>0</v>
      </c>
      <c r="AI311" s="77">
        <v>0</v>
      </c>
      <c r="AJ311" s="77">
        <v>0</v>
      </c>
      <c r="AK311" s="77">
        <v>0</v>
      </c>
      <c r="AL311" s="77">
        <v>0</v>
      </c>
      <c r="AM311" s="77">
        <v>0</v>
      </c>
      <c r="AN311" s="77">
        <v>0</v>
      </c>
      <c r="AO311" s="77">
        <v>0</v>
      </c>
      <c r="AP311" s="77">
        <v>0</v>
      </c>
      <c r="AQ311" s="77">
        <v>0</v>
      </c>
      <c r="AR311" s="77">
        <v>0</v>
      </c>
      <c r="AS311" s="77">
        <v>0</v>
      </c>
      <c r="AT311" s="77">
        <v>0</v>
      </c>
      <c r="AU311" s="77">
        <v>0</v>
      </c>
      <c r="AV311" s="77">
        <v>0</v>
      </c>
      <c r="AW311" s="77">
        <v>0</v>
      </c>
      <c r="AX311" s="77">
        <v>0</v>
      </c>
      <c r="AY311" s="77">
        <v>0</v>
      </c>
      <c r="AZ311" s="77">
        <v>0</v>
      </c>
      <c r="BA311" s="77">
        <v>0</v>
      </c>
      <c r="BB311" s="77">
        <v>0</v>
      </c>
      <c r="BC311" s="77">
        <v>0</v>
      </c>
      <c r="BD311" s="77">
        <v>0</v>
      </c>
      <c r="BE311" s="77">
        <v>0</v>
      </c>
      <c r="BF311" s="77">
        <v>0</v>
      </c>
      <c r="BG311" s="77">
        <v>0</v>
      </c>
      <c r="BH311" s="77">
        <v>0</v>
      </c>
      <c r="BI311" s="77">
        <v>0</v>
      </c>
      <c r="BJ311" s="77">
        <v>0</v>
      </c>
      <c r="BK311" s="77">
        <v>0</v>
      </c>
      <c r="BL311" s="77">
        <v>0</v>
      </c>
      <c r="BM311" s="77">
        <v>0</v>
      </c>
      <c r="BN311" s="77">
        <v>0</v>
      </c>
      <c r="BO311" s="77">
        <v>0</v>
      </c>
      <c r="BP311" s="77">
        <v>0</v>
      </c>
      <c r="BQ311" s="77">
        <v>0</v>
      </c>
      <c r="BR311" s="77">
        <v>0</v>
      </c>
      <c r="BS311" s="77">
        <v>0</v>
      </c>
      <c r="BU311" s="82">
        <v>0</v>
      </c>
    </row>
    <row r="312" spans="2:73" x14ac:dyDescent="0.3">
      <c r="B312" s="68" t="s">
        <v>49</v>
      </c>
      <c r="E312" s="61" t="s">
        <v>24</v>
      </c>
      <c r="F312" s="67" t="s">
        <v>73</v>
      </c>
      <c r="G312" s="68"/>
      <c r="H312" s="68"/>
      <c r="I312" s="66">
        <v>144110.24373001946</v>
      </c>
      <c r="J312" s="68"/>
      <c r="K312" s="66">
        <v>0</v>
      </c>
      <c r="L312" s="66">
        <v>0</v>
      </c>
      <c r="M312" s="66">
        <v>0</v>
      </c>
      <c r="N312" s="66">
        <v>0</v>
      </c>
      <c r="O312" s="66">
        <v>0</v>
      </c>
      <c r="P312" s="66">
        <v>4982.3830715514687</v>
      </c>
      <c r="Q312" s="66">
        <v>5890.3445712955345</v>
      </c>
      <c r="R312" s="66">
        <v>5913.905949580716</v>
      </c>
      <c r="S312" s="66">
        <v>5937.5615733790391</v>
      </c>
      <c r="T312" s="66">
        <v>5961.3118196725563</v>
      </c>
      <c r="U312" s="66">
        <v>5985.1570669512457</v>
      </c>
      <c r="V312" s="66">
        <v>6009.0976952190504</v>
      </c>
      <c r="W312" s="66">
        <v>6033.1340859999254</v>
      </c>
      <c r="X312" s="66">
        <v>6057.2666223439264</v>
      </c>
      <c r="Y312" s="66">
        <v>6081.4956888333018</v>
      </c>
      <c r="Z312" s="66">
        <v>6105.8216715886338</v>
      </c>
      <c r="AA312" s="66">
        <v>6130.2449582749887</v>
      </c>
      <c r="AB312" s="66">
        <v>6154.7659381080884</v>
      </c>
      <c r="AC312" s="66">
        <v>6179.3850018605208</v>
      </c>
      <c r="AD312" s="66">
        <v>5239.0301884597648</v>
      </c>
      <c r="AE312" s="66">
        <v>5260.3463255570659</v>
      </c>
      <c r="AF312" s="66">
        <v>5262.3546315873564</v>
      </c>
      <c r="AG312" s="66">
        <v>5278.7722248505524</v>
      </c>
      <c r="AH312" s="66">
        <v>5305.1541852766713</v>
      </c>
      <c r="AI312" s="66">
        <v>5383.6248229708044</v>
      </c>
      <c r="AJ312" s="66">
        <v>5396.200434306209</v>
      </c>
      <c r="AK312" s="66">
        <v>5327.6761801248385</v>
      </c>
      <c r="AL312" s="66">
        <v>5262.8523456873509</v>
      </c>
      <c r="AM312" s="66">
        <v>5203.6571286539474</v>
      </c>
      <c r="AN312" s="66">
        <v>5163.438408173487</v>
      </c>
      <c r="AO312" s="66">
        <v>2605.2611397124547</v>
      </c>
      <c r="AP312" s="66">
        <v>0</v>
      </c>
      <c r="AQ312" s="66">
        <v>0</v>
      </c>
      <c r="AR312" s="66">
        <v>0</v>
      </c>
      <c r="AS312" s="66">
        <v>0</v>
      </c>
      <c r="AT312" s="66">
        <v>0</v>
      </c>
      <c r="AU312" s="66">
        <v>0</v>
      </c>
      <c r="AV312" s="66">
        <v>0</v>
      </c>
      <c r="AW312" s="66">
        <v>0</v>
      </c>
      <c r="AX312" s="66">
        <v>0</v>
      </c>
      <c r="AY312" s="66">
        <v>0</v>
      </c>
      <c r="AZ312" s="66">
        <v>0</v>
      </c>
      <c r="BA312" s="66">
        <v>0</v>
      </c>
      <c r="BB312" s="66">
        <v>0</v>
      </c>
      <c r="BC312" s="66">
        <v>0</v>
      </c>
      <c r="BD312" s="66">
        <v>0</v>
      </c>
      <c r="BE312" s="66">
        <v>0</v>
      </c>
      <c r="BF312" s="66">
        <v>0</v>
      </c>
      <c r="BG312" s="66">
        <v>0</v>
      </c>
      <c r="BH312" s="66">
        <v>0</v>
      </c>
      <c r="BI312" s="66">
        <v>0</v>
      </c>
      <c r="BJ312" s="66">
        <v>0</v>
      </c>
      <c r="BK312" s="66">
        <v>0</v>
      </c>
      <c r="BL312" s="66">
        <v>0</v>
      </c>
      <c r="BM312" s="66">
        <v>0</v>
      </c>
      <c r="BN312" s="66">
        <v>0</v>
      </c>
      <c r="BO312" s="66">
        <v>0</v>
      </c>
      <c r="BP312" s="66">
        <v>0</v>
      </c>
      <c r="BQ312" s="66">
        <v>0</v>
      </c>
      <c r="BR312" s="66">
        <v>0</v>
      </c>
      <c r="BS312" s="66">
        <v>0</v>
      </c>
      <c r="BU312" s="83">
        <v>0</v>
      </c>
    </row>
    <row r="313" spans="2:73" x14ac:dyDescent="0.3">
      <c r="B313" s="68" t="s">
        <v>49</v>
      </c>
      <c r="E313" s="61" t="s">
        <v>25</v>
      </c>
      <c r="F313" s="67" t="s">
        <v>73</v>
      </c>
      <c r="G313" s="68"/>
      <c r="H313" s="68"/>
      <c r="I313" s="66">
        <v>1452.546</v>
      </c>
      <c r="J313" s="68"/>
      <c r="K313" s="66">
        <v>0</v>
      </c>
      <c r="L313" s="66">
        <v>0</v>
      </c>
      <c r="M313" s="66">
        <v>0</v>
      </c>
      <c r="N313" s="66">
        <v>0</v>
      </c>
      <c r="O313" s="66">
        <v>0</v>
      </c>
      <c r="P313" s="66">
        <v>0</v>
      </c>
      <c r="Q313" s="66">
        <v>0</v>
      </c>
      <c r="R313" s="66">
        <v>0</v>
      </c>
      <c r="S313" s="66">
        <v>0</v>
      </c>
      <c r="T313" s="66">
        <v>0</v>
      </c>
      <c r="U313" s="66">
        <v>0</v>
      </c>
      <c r="V313" s="66">
        <v>0</v>
      </c>
      <c r="W313" s="66">
        <v>0</v>
      </c>
      <c r="X313" s="66">
        <v>0</v>
      </c>
      <c r="Y313" s="66">
        <v>0</v>
      </c>
      <c r="Z313" s="66">
        <v>0</v>
      </c>
      <c r="AA313" s="66">
        <v>0</v>
      </c>
      <c r="AB313" s="66">
        <v>0</v>
      </c>
      <c r="AC313" s="66">
        <v>0</v>
      </c>
      <c r="AD313" s="66">
        <v>1452.546</v>
      </c>
      <c r="AE313" s="66">
        <v>0</v>
      </c>
      <c r="AF313" s="66">
        <v>0</v>
      </c>
      <c r="AG313" s="66">
        <v>0</v>
      </c>
      <c r="AH313" s="66">
        <v>0</v>
      </c>
      <c r="AI313" s="66">
        <v>0</v>
      </c>
      <c r="AJ313" s="66">
        <v>0</v>
      </c>
      <c r="AK313" s="66">
        <v>0</v>
      </c>
      <c r="AL313" s="66">
        <v>0</v>
      </c>
      <c r="AM313" s="66">
        <v>0</v>
      </c>
      <c r="AN313" s="66">
        <v>0</v>
      </c>
      <c r="AO313" s="66">
        <v>0</v>
      </c>
      <c r="AP313" s="66">
        <v>0</v>
      </c>
      <c r="AQ313" s="66">
        <v>0</v>
      </c>
      <c r="AR313" s="66">
        <v>0</v>
      </c>
      <c r="AS313" s="66">
        <v>0</v>
      </c>
      <c r="AT313" s="66">
        <v>0</v>
      </c>
      <c r="AU313" s="66">
        <v>0</v>
      </c>
      <c r="AV313" s="66">
        <v>0</v>
      </c>
      <c r="AW313" s="66">
        <v>0</v>
      </c>
      <c r="AX313" s="66">
        <v>0</v>
      </c>
      <c r="AY313" s="66">
        <v>0</v>
      </c>
      <c r="AZ313" s="66">
        <v>0</v>
      </c>
      <c r="BA313" s="66">
        <v>0</v>
      </c>
      <c r="BB313" s="66">
        <v>0</v>
      </c>
      <c r="BC313" s="66">
        <v>0</v>
      </c>
      <c r="BD313" s="66">
        <v>0</v>
      </c>
      <c r="BE313" s="66">
        <v>0</v>
      </c>
      <c r="BF313" s="66">
        <v>0</v>
      </c>
      <c r="BG313" s="66">
        <v>0</v>
      </c>
      <c r="BH313" s="66">
        <v>0</v>
      </c>
      <c r="BI313" s="66">
        <v>0</v>
      </c>
      <c r="BJ313" s="66">
        <v>0</v>
      </c>
      <c r="BK313" s="66">
        <v>0</v>
      </c>
      <c r="BL313" s="66">
        <v>0</v>
      </c>
      <c r="BM313" s="66">
        <v>0</v>
      </c>
      <c r="BN313" s="66">
        <v>0</v>
      </c>
      <c r="BO313" s="66">
        <v>0</v>
      </c>
      <c r="BP313" s="66">
        <v>0</v>
      </c>
      <c r="BQ313" s="66">
        <v>0</v>
      </c>
      <c r="BR313" s="66">
        <v>0</v>
      </c>
      <c r="BS313" s="66">
        <v>0</v>
      </c>
      <c r="BU313" s="70">
        <v>0</v>
      </c>
    </row>
    <row r="314" spans="2:73" ht="14.5" thickBot="1" x14ac:dyDescent="0.35">
      <c r="E314" s="71" t="s">
        <v>49</v>
      </c>
      <c r="F314" s="84" t="s">
        <v>73</v>
      </c>
      <c r="G314" s="85"/>
      <c r="H314" s="85"/>
      <c r="I314" s="72">
        <v>145562.78973001943</v>
      </c>
      <c r="J314" s="85"/>
      <c r="K314" s="72">
        <v>0</v>
      </c>
      <c r="L314" s="72">
        <v>0</v>
      </c>
      <c r="M314" s="72">
        <v>0</v>
      </c>
      <c r="N314" s="72">
        <v>0</v>
      </c>
      <c r="O314" s="72">
        <v>0</v>
      </c>
      <c r="P314" s="72">
        <v>4982.3830715514687</v>
      </c>
      <c r="Q314" s="72">
        <v>5890.3445712955345</v>
      </c>
      <c r="R314" s="72">
        <v>5913.905949580716</v>
      </c>
      <c r="S314" s="72">
        <v>5937.5615733790391</v>
      </c>
      <c r="T314" s="72">
        <v>5961.3118196725563</v>
      </c>
      <c r="U314" s="72">
        <v>5985.1570669512457</v>
      </c>
      <c r="V314" s="72">
        <v>6009.0976952190504</v>
      </c>
      <c r="W314" s="72">
        <v>6033.1340859999254</v>
      </c>
      <c r="X314" s="72">
        <v>6057.2666223439264</v>
      </c>
      <c r="Y314" s="72">
        <v>6081.4956888333018</v>
      </c>
      <c r="Z314" s="72">
        <v>6105.8216715886338</v>
      </c>
      <c r="AA314" s="72">
        <v>6130.2449582749887</v>
      </c>
      <c r="AB314" s="72">
        <v>6154.7659381080884</v>
      </c>
      <c r="AC314" s="72">
        <v>6179.3850018605208</v>
      </c>
      <c r="AD314" s="72">
        <v>6691.576188459765</v>
      </c>
      <c r="AE314" s="72">
        <v>5260.3463255570659</v>
      </c>
      <c r="AF314" s="72">
        <v>5262.3546315873564</v>
      </c>
      <c r="AG314" s="72">
        <v>5278.7722248505524</v>
      </c>
      <c r="AH314" s="72">
        <v>5305.1541852766713</v>
      </c>
      <c r="AI314" s="72">
        <v>5383.6248229708044</v>
      </c>
      <c r="AJ314" s="72">
        <v>5396.200434306209</v>
      </c>
      <c r="AK314" s="72">
        <v>5327.6761801248385</v>
      </c>
      <c r="AL314" s="72">
        <v>5262.8523456873509</v>
      </c>
      <c r="AM314" s="72">
        <v>5203.6571286539474</v>
      </c>
      <c r="AN314" s="72">
        <v>5163.438408173487</v>
      </c>
      <c r="AO314" s="72">
        <v>2605.2611397124547</v>
      </c>
      <c r="AP314" s="72">
        <v>0</v>
      </c>
      <c r="AQ314" s="72">
        <v>0</v>
      </c>
      <c r="AR314" s="72">
        <v>0</v>
      </c>
      <c r="AS314" s="72">
        <v>0</v>
      </c>
      <c r="AT314" s="72">
        <v>0</v>
      </c>
      <c r="AU314" s="72">
        <v>0</v>
      </c>
      <c r="AV314" s="72">
        <v>0</v>
      </c>
      <c r="AW314" s="72">
        <v>0</v>
      </c>
      <c r="AX314" s="72">
        <v>0</v>
      </c>
      <c r="AY314" s="72">
        <v>0</v>
      </c>
      <c r="AZ314" s="72">
        <v>0</v>
      </c>
      <c r="BA314" s="72">
        <v>0</v>
      </c>
      <c r="BB314" s="72">
        <v>0</v>
      </c>
      <c r="BC314" s="72">
        <v>0</v>
      </c>
      <c r="BD314" s="72">
        <v>0</v>
      </c>
      <c r="BE314" s="72">
        <v>0</v>
      </c>
      <c r="BF314" s="72">
        <v>0</v>
      </c>
      <c r="BG314" s="72">
        <v>0</v>
      </c>
      <c r="BH314" s="72">
        <v>0</v>
      </c>
      <c r="BI314" s="72">
        <v>0</v>
      </c>
      <c r="BJ314" s="72">
        <v>0</v>
      </c>
      <c r="BK314" s="72">
        <v>0</v>
      </c>
      <c r="BL314" s="72">
        <v>0</v>
      </c>
      <c r="BM314" s="72">
        <v>0</v>
      </c>
      <c r="BN314" s="72">
        <v>0</v>
      </c>
      <c r="BO314" s="72">
        <v>0</v>
      </c>
      <c r="BP314" s="72">
        <v>0</v>
      </c>
      <c r="BQ314" s="72">
        <v>0</v>
      </c>
      <c r="BR314" s="72">
        <v>0</v>
      </c>
      <c r="BS314" s="72">
        <v>0</v>
      </c>
      <c r="BU314" s="86">
        <v>0</v>
      </c>
    </row>
    <row r="315" spans="2:73" ht="14.5" thickTop="1" x14ac:dyDescent="0.3">
      <c r="E315" s="74"/>
      <c r="F315" s="88"/>
      <c r="G315" s="76"/>
      <c r="H315" s="76"/>
      <c r="I315" s="89"/>
      <c r="J315" s="76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75"/>
      <c r="BI315" s="75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</row>
    <row r="316" spans="2:73" ht="14.5" thickBot="1" x14ac:dyDescent="0.35">
      <c r="E316" s="71" t="s">
        <v>67</v>
      </c>
      <c r="F316" s="71"/>
      <c r="G316" s="71"/>
      <c r="H316" s="71"/>
      <c r="I316" s="77">
        <v>5211713.302359038</v>
      </c>
      <c r="J316" s="71"/>
      <c r="K316" s="77">
        <v>0</v>
      </c>
      <c r="L316" s="77">
        <v>0</v>
      </c>
      <c r="M316" s="77">
        <v>0</v>
      </c>
      <c r="N316" s="77">
        <v>18.721840932769606</v>
      </c>
      <c r="O316" s="77">
        <v>23644.483009583331</v>
      </c>
      <c r="P316" s="77">
        <v>49746.831585851891</v>
      </c>
      <c r="Q316" s="77">
        <v>68558.245116277423</v>
      </c>
      <c r="R316" s="77">
        <v>113976.00188810541</v>
      </c>
      <c r="S316" s="77">
        <v>132207.4995871268</v>
      </c>
      <c r="T316" s="77">
        <v>136526.45036297364</v>
      </c>
      <c r="U316" s="77">
        <v>138476.47194693351</v>
      </c>
      <c r="V316" s="77">
        <v>138865.03156383833</v>
      </c>
      <c r="W316" s="77">
        <v>139196.14557504197</v>
      </c>
      <c r="X316" s="77">
        <v>136996.68174885033</v>
      </c>
      <c r="Y316" s="77">
        <v>150293.36166443257</v>
      </c>
      <c r="Z316" s="77">
        <v>150787.9636918733</v>
      </c>
      <c r="AA316" s="77">
        <v>151529.79919748224</v>
      </c>
      <c r="AB316" s="77">
        <v>152290.87857745448</v>
      </c>
      <c r="AC316" s="77">
        <v>151677.4354043979</v>
      </c>
      <c r="AD316" s="77">
        <v>149542.04668701976</v>
      </c>
      <c r="AE316" s="77">
        <v>140262.05058604333</v>
      </c>
      <c r="AF316" s="77">
        <v>141386.75544347035</v>
      </c>
      <c r="AG316" s="77">
        <v>141325.90458046453</v>
      </c>
      <c r="AH316" s="77">
        <v>141392.7421993172</v>
      </c>
      <c r="AI316" s="77">
        <v>141804.93602784295</v>
      </c>
      <c r="AJ316" s="77">
        <v>141689.9571475368</v>
      </c>
      <c r="AK316" s="77">
        <v>141471.56107889151</v>
      </c>
      <c r="AL316" s="77">
        <v>137923.275892312</v>
      </c>
      <c r="AM316" s="77">
        <v>151856.10384872952</v>
      </c>
      <c r="AN316" s="77">
        <v>155194.44092984134</v>
      </c>
      <c r="AO316" s="77">
        <v>145588.06488331524</v>
      </c>
      <c r="AP316" s="77">
        <v>133626.86141019632</v>
      </c>
      <c r="AQ316" s="77">
        <v>132791.2058159805</v>
      </c>
      <c r="AR316" s="77">
        <v>135705.13828999791</v>
      </c>
      <c r="AS316" s="77">
        <v>139145.09232963494</v>
      </c>
      <c r="AT316" s="77">
        <v>143835.07091316883</v>
      </c>
      <c r="AU316" s="77">
        <v>142675.53296546332</v>
      </c>
      <c r="AV316" s="77">
        <v>144574.3319335244</v>
      </c>
      <c r="AW316" s="77">
        <v>147249.46668911231</v>
      </c>
      <c r="AX316" s="77">
        <v>149995.48555709221</v>
      </c>
      <c r="AY316" s="77">
        <v>152893.00554266403</v>
      </c>
      <c r="AZ316" s="77">
        <v>139632.78318989859</v>
      </c>
      <c r="BA316" s="77">
        <v>40474.372713340723</v>
      </c>
      <c r="BB316" s="77">
        <v>22220.474493899113</v>
      </c>
      <c r="BC316" s="77">
        <v>12060.635687221795</v>
      </c>
      <c r="BD316" s="77">
        <v>10604.00276190246</v>
      </c>
      <c r="BE316" s="77">
        <v>0</v>
      </c>
      <c r="BF316" s="77">
        <v>0</v>
      </c>
      <c r="BG316" s="77">
        <v>0</v>
      </c>
      <c r="BH316" s="77">
        <v>0</v>
      </c>
      <c r="BI316" s="77">
        <v>0</v>
      </c>
      <c r="BJ316" s="77">
        <v>0</v>
      </c>
      <c r="BK316" s="77">
        <v>0</v>
      </c>
      <c r="BL316" s="77">
        <v>0</v>
      </c>
      <c r="BM316" s="77">
        <v>0</v>
      </c>
      <c r="BN316" s="77">
        <v>0</v>
      </c>
      <c r="BO316" s="77">
        <v>0</v>
      </c>
      <c r="BP316" s="77">
        <v>0</v>
      </c>
      <c r="BQ316" s="77">
        <v>0</v>
      </c>
      <c r="BR316" s="77">
        <v>0</v>
      </c>
      <c r="BS316" s="77">
        <v>0</v>
      </c>
      <c r="BU316" s="73">
        <v>0</v>
      </c>
    </row>
    <row r="317" spans="2:73" ht="14.5" thickTop="1" x14ac:dyDescent="0.3">
      <c r="E317" s="7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</row>
    <row r="318" spans="2:73" x14ac:dyDescent="0.3">
      <c r="B318" s="68" t="s">
        <v>50</v>
      </c>
      <c r="E318" s="60" t="s">
        <v>21</v>
      </c>
      <c r="F318" s="68"/>
      <c r="G318" s="68"/>
      <c r="H318" s="68"/>
      <c r="I318" s="66">
        <v>145287.83946417519</v>
      </c>
      <c r="J318" s="68"/>
      <c r="K318" s="66">
        <v>0</v>
      </c>
      <c r="L318" s="66">
        <v>0</v>
      </c>
      <c r="M318" s="66">
        <v>0</v>
      </c>
      <c r="N318" s="66">
        <v>0</v>
      </c>
      <c r="O318" s="66">
        <v>139.3427468032225</v>
      </c>
      <c r="P318" s="66">
        <v>9475.2411520222358</v>
      </c>
      <c r="Q318" s="66">
        <v>9416.4013757223074</v>
      </c>
      <c r="R318" s="66">
        <v>9406.3154828458792</v>
      </c>
      <c r="S318" s="66">
        <v>9396.4060125444466</v>
      </c>
      <c r="T318" s="66">
        <v>9386.1276940641874</v>
      </c>
      <c r="U318" s="66">
        <v>9376.0263790879053</v>
      </c>
      <c r="V318" s="66">
        <v>9365.5068499870613</v>
      </c>
      <c r="W318" s="66">
        <v>9355.1650109060665</v>
      </c>
      <c r="X318" s="66">
        <v>9344.4491466701365</v>
      </c>
      <c r="Y318" s="66">
        <v>9333.9115550781171</v>
      </c>
      <c r="Z318" s="66">
        <v>9322.9507486923503</v>
      </c>
      <c r="AA318" s="66">
        <v>9312.1689075121321</v>
      </c>
      <c r="AB318" s="66">
        <v>9301.0077976497669</v>
      </c>
      <c r="AC318" s="66">
        <v>9290.0262372882062</v>
      </c>
      <c r="AD318" s="66">
        <v>9278.6164033289533</v>
      </c>
      <c r="AE318" s="66">
        <v>4788.1759639722304</v>
      </c>
      <c r="AF318" s="66">
        <v>0</v>
      </c>
      <c r="AG318" s="66">
        <v>0</v>
      </c>
      <c r="AH318" s="66">
        <v>0</v>
      </c>
      <c r="AI318" s="66">
        <v>0</v>
      </c>
      <c r="AJ318" s="66">
        <v>0</v>
      </c>
      <c r="AK318" s="66">
        <v>0</v>
      </c>
      <c r="AL318" s="66">
        <v>0</v>
      </c>
      <c r="AM318" s="66">
        <v>0</v>
      </c>
      <c r="AN318" s="66">
        <v>0</v>
      </c>
      <c r="AO318" s="66">
        <v>0</v>
      </c>
      <c r="AP318" s="66">
        <v>0</v>
      </c>
      <c r="AQ318" s="66">
        <v>0</v>
      </c>
      <c r="AR318" s="66">
        <v>0</v>
      </c>
      <c r="AS318" s="66">
        <v>0</v>
      </c>
      <c r="AT318" s="66">
        <v>0</v>
      </c>
      <c r="AU318" s="66">
        <v>0</v>
      </c>
      <c r="AV318" s="66">
        <v>0</v>
      </c>
      <c r="AW318" s="66">
        <v>0</v>
      </c>
      <c r="AX318" s="66">
        <v>0</v>
      </c>
      <c r="AY318" s="66">
        <v>0</v>
      </c>
      <c r="AZ318" s="66">
        <v>0</v>
      </c>
      <c r="BA318" s="66">
        <v>0</v>
      </c>
      <c r="BB318" s="66">
        <v>0</v>
      </c>
      <c r="BC318" s="66">
        <v>0</v>
      </c>
      <c r="BD318" s="66">
        <v>0</v>
      </c>
      <c r="BE318" s="66">
        <v>0</v>
      </c>
      <c r="BF318" s="66">
        <v>0</v>
      </c>
      <c r="BG318" s="66">
        <v>0</v>
      </c>
      <c r="BH318" s="66">
        <v>0</v>
      </c>
      <c r="BI318" s="66">
        <v>0</v>
      </c>
      <c r="BJ318" s="66">
        <v>0</v>
      </c>
      <c r="BK318" s="66">
        <v>0</v>
      </c>
      <c r="BL318" s="66">
        <v>0</v>
      </c>
      <c r="BM318" s="66">
        <v>0</v>
      </c>
      <c r="BN318" s="66">
        <v>0</v>
      </c>
      <c r="BO318" s="66">
        <v>0</v>
      </c>
      <c r="BP318" s="66">
        <v>0</v>
      </c>
      <c r="BQ318" s="66">
        <v>0</v>
      </c>
      <c r="BR318" s="66">
        <v>0</v>
      </c>
      <c r="BS318" s="66">
        <v>0</v>
      </c>
      <c r="BU318" s="78">
        <v>0</v>
      </c>
    </row>
    <row r="319" spans="2:73" x14ac:dyDescent="0.3">
      <c r="B319" s="68" t="s">
        <v>50</v>
      </c>
      <c r="E319" s="60" t="s">
        <v>22</v>
      </c>
      <c r="F319" s="67" t="s">
        <v>73</v>
      </c>
      <c r="G319" s="68"/>
      <c r="H319" s="68"/>
      <c r="I319" s="66">
        <v>213332.50446121965</v>
      </c>
      <c r="J319" s="68"/>
      <c r="K319" s="66">
        <v>0</v>
      </c>
      <c r="L319" s="66">
        <v>0</v>
      </c>
      <c r="M319" s="66">
        <v>0</v>
      </c>
      <c r="N319" s="66">
        <v>0</v>
      </c>
      <c r="O319" s="66">
        <v>0</v>
      </c>
      <c r="P319" s="66">
        <v>0</v>
      </c>
      <c r="Q319" s="66">
        <v>0</v>
      </c>
      <c r="R319" s="66">
        <v>0</v>
      </c>
      <c r="S319" s="66">
        <v>0</v>
      </c>
      <c r="T319" s="66">
        <v>0</v>
      </c>
      <c r="U319" s="66">
        <v>0</v>
      </c>
      <c r="V319" s="66">
        <v>0</v>
      </c>
      <c r="W319" s="66">
        <v>0</v>
      </c>
      <c r="X319" s="66">
        <v>0</v>
      </c>
      <c r="Y319" s="66">
        <v>0</v>
      </c>
      <c r="Z319" s="66">
        <v>0</v>
      </c>
      <c r="AA319" s="66">
        <v>0</v>
      </c>
      <c r="AB319" s="66">
        <v>0</v>
      </c>
      <c r="AC319" s="66">
        <v>0</v>
      </c>
      <c r="AD319" s="66">
        <v>0</v>
      </c>
      <c r="AE319" s="66">
        <v>4102.3717539047348</v>
      </c>
      <c r="AF319" s="66">
        <v>8743.2398851913858</v>
      </c>
      <c r="AG319" s="66">
        <v>8666.3806756764043</v>
      </c>
      <c r="AH319" s="66">
        <v>8623.7464509225611</v>
      </c>
      <c r="AI319" s="66">
        <v>8527.5188047704742</v>
      </c>
      <c r="AJ319" s="66">
        <v>8518.0064581396109</v>
      </c>
      <c r="AK319" s="66">
        <v>8349.2754652723124</v>
      </c>
      <c r="AL319" s="66">
        <v>8427.4900751625028</v>
      </c>
      <c r="AM319" s="66">
        <v>8398.6587533260536</v>
      </c>
      <c r="AN319" s="66">
        <v>8708.6414099353788</v>
      </c>
      <c r="AO319" s="66">
        <v>8928.489292427832</v>
      </c>
      <c r="AP319" s="66">
        <v>9012.0828042546891</v>
      </c>
      <c r="AQ319" s="66">
        <v>8983.1845029925589</v>
      </c>
      <c r="AR319" s="66">
        <v>8916.3173505758896</v>
      </c>
      <c r="AS319" s="66">
        <v>8898.3156431726275</v>
      </c>
      <c r="AT319" s="66">
        <v>8872.1056168386676</v>
      </c>
      <c r="AU319" s="66">
        <v>8667.5838616065557</v>
      </c>
      <c r="AV319" s="66">
        <v>8734.4750494221807</v>
      </c>
      <c r="AW319" s="66">
        <v>8796.7588659083776</v>
      </c>
      <c r="AX319" s="66">
        <v>8854.2877127280553</v>
      </c>
      <c r="AY319" s="66">
        <v>8906.4797716609082</v>
      </c>
      <c r="AZ319" s="66">
        <v>8958.6386752598391</v>
      </c>
      <c r="BA319" s="66">
        <v>9005.5155873468011</v>
      </c>
      <c r="BB319" s="66">
        <v>9046.5913102116174</v>
      </c>
      <c r="BC319" s="66">
        <v>7686.3486845116677</v>
      </c>
      <c r="BD319" s="66">
        <v>0</v>
      </c>
      <c r="BE319" s="66">
        <v>0</v>
      </c>
      <c r="BF319" s="66">
        <v>0</v>
      </c>
      <c r="BG319" s="66">
        <v>0</v>
      </c>
      <c r="BH319" s="66">
        <v>0</v>
      </c>
      <c r="BI319" s="66">
        <v>0</v>
      </c>
      <c r="BJ319" s="66">
        <v>0</v>
      </c>
      <c r="BK319" s="66">
        <v>0</v>
      </c>
      <c r="BL319" s="66">
        <v>0</v>
      </c>
      <c r="BM319" s="66">
        <v>0</v>
      </c>
      <c r="BN319" s="66">
        <v>0</v>
      </c>
      <c r="BO319" s="66">
        <v>0</v>
      </c>
      <c r="BP319" s="66">
        <v>0</v>
      </c>
      <c r="BQ319" s="66">
        <v>0</v>
      </c>
      <c r="BR319" s="66">
        <v>0</v>
      </c>
      <c r="BS319" s="66">
        <v>0</v>
      </c>
      <c r="BU319" s="70">
        <v>0</v>
      </c>
    </row>
    <row r="320" spans="2:73" x14ac:dyDescent="0.3">
      <c r="B320" s="68" t="s">
        <v>50</v>
      </c>
      <c r="E320" s="60" t="s">
        <v>23</v>
      </c>
      <c r="F320" s="67" t="s">
        <v>73</v>
      </c>
      <c r="G320" s="68"/>
      <c r="H320" s="68"/>
      <c r="I320" s="66">
        <v>9209.8107766832509</v>
      </c>
      <c r="J320" s="68"/>
      <c r="K320" s="66">
        <v>0</v>
      </c>
      <c r="L320" s="66">
        <v>0</v>
      </c>
      <c r="M320" s="66">
        <v>0</v>
      </c>
      <c r="N320" s="66">
        <v>0</v>
      </c>
      <c r="O320" s="66">
        <v>0</v>
      </c>
      <c r="P320" s="66">
        <v>0</v>
      </c>
      <c r="Q320" s="66">
        <v>0</v>
      </c>
      <c r="R320" s="66">
        <v>0</v>
      </c>
      <c r="S320" s="66">
        <v>0</v>
      </c>
      <c r="T320" s="66">
        <v>0</v>
      </c>
      <c r="U320" s="66">
        <v>0</v>
      </c>
      <c r="V320" s="66">
        <v>0</v>
      </c>
      <c r="W320" s="66">
        <v>0</v>
      </c>
      <c r="X320" s="66">
        <v>0</v>
      </c>
      <c r="Y320" s="66">
        <v>0</v>
      </c>
      <c r="Z320" s="66">
        <v>0</v>
      </c>
      <c r="AA320" s="66">
        <v>0</v>
      </c>
      <c r="AB320" s="66">
        <v>0</v>
      </c>
      <c r="AC320" s="66">
        <v>0</v>
      </c>
      <c r="AD320" s="66">
        <v>0</v>
      </c>
      <c r="AE320" s="66">
        <v>176.82636870279032</v>
      </c>
      <c r="AF320" s="66">
        <v>364.30166188297437</v>
      </c>
      <c r="AG320" s="66">
        <v>362.66239479742535</v>
      </c>
      <c r="AH320" s="66">
        <v>367.23736721990343</v>
      </c>
      <c r="AI320" s="66">
        <v>365.46509163302039</v>
      </c>
      <c r="AJ320" s="66">
        <v>357.08106341286486</v>
      </c>
      <c r="AK320" s="66">
        <v>355.00856309031877</v>
      </c>
      <c r="AL320" s="66">
        <v>352.80961610079987</v>
      </c>
      <c r="AM320" s="66">
        <v>357.24631936298624</v>
      </c>
      <c r="AN320" s="66">
        <v>361.72256640013717</v>
      </c>
      <c r="AO320" s="66">
        <v>366.26155766151328</v>
      </c>
      <c r="AP320" s="66">
        <v>370.8388110446416</v>
      </c>
      <c r="AQ320" s="66">
        <v>375.48010935221259</v>
      </c>
      <c r="AR320" s="66">
        <v>380.48697228705487</v>
      </c>
      <c r="AS320" s="66">
        <v>384.04782499034951</v>
      </c>
      <c r="AT320" s="66">
        <v>385.42753909217151</v>
      </c>
      <c r="AU320" s="66">
        <v>388.64800733092</v>
      </c>
      <c r="AV320" s="66">
        <v>391.6473583920266</v>
      </c>
      <c r="AW320" s="66">
        <v>394.44011835291371</v>
      </c>
      <c r="AX320" s="66">
        <v>397.01966901403284</v>
      </c>
      <c r="AY320" s="66">
        <v>399.35992207954996</v>
      </c>
      <c r="AZ320" s="66">
        <v>401.69868848457827</v>
      </c>
      <c r="BA320" s="66">
        <v>403.80061432265688</v>
      </c>
      <c r="BB320" s="66">
        <v>405.64241915500492</v>
      </c>
      <c r="BC320" s="66">
        <v>344.65015252040467</v>
      </c>
      <c r="BD320" s="66">
        <v>0</v>
      </c>
      <c r="BE320" s="66">
        <v>0</v>
      </c>
      <c r="BF320" s="66">
        <v>0</v>
      </c>
      <c r="BG320" s="66">
        <v>0</v>
      </c>
      <c r="BH320" s="66">
        <v>0</v>
      </c>
      <c r="BI320" s="66">
        <v>0</v>
      </c>
      <c r="BJ320" s="66">
        <v>0</v>
      </c>
      <c r="BK320" s="66">
        <v>0</v>
      </c>
      <c r="BL320" s="66">
        <v>0</v>
      </c>
      <c r="BM320" s="66">
        <v>0</v>
      </c>
      <c r="BN320" s="66">
        <v>0</v>
      </c>
      <c r="BO320" s="66">
        <v>0</v>
      </c>
      <c r="BP320" s="66">
        <v>0</v>
      </c>
      <c r="BQ320" s="66">
        <v>0</v>
      </c>
      <c r="BR320" s="66">
        <v>0</v>
      </c>
      <c r="BS320" s="66">
        <v>0</v>
      </c>
      <c r="BU320" s="70">
        <v>0</v>
      </c>
    </row>
    <row r="321" spans="2:73" x14ac:dyDescent="0.3">
      <c r="B321" s="68" t="s">
        <v>50</v>
      </c>
      <c r="E321" s="79" t="s">
        <v>74</v>
      </c>
      <c r="F321" s="80" t="s">
        <v>73</v>
      </c>
      <c r="G321" s="81"/>
      <c r="H321" s="81"/>
      <c r="I321" s="77">
        <v>367830.15470207814</v>
      </c>
      <c r="J321" s="81"/>
      <c r="K321" s="77">
        <v>0</v>
      </c>
      <c r="L321" s="77">
        <v>0</v>
      </c>
      <c r="M321" s="77">
        <v>0</v>
      </c>
      <c r="N321" s="77">
        <v>0</v>
      </c>
      <c r="O321" s="77">
        <v>139.3427468032225</v>
      </c>
      <c r="P321" s="77">
        <v>9475.2411520222358</v>
      </c>
      <c r="Q321" s="77">
        <v>9416.4013757223074</v>
      </c>
      <c r="R321" s="77">
        <v>9406.3154828458792</v>
      </c>
      <c r="S321" s="77">
        <v>9396.4060125444466</v>
      </c>
      <c r="T321" s="77">
        <v>9386.1276940641874</v>
      </c>
      <c r="U321" s="77">
        <v>9376.0263790879053</v>
      </c>
      <c r="V321" s="77">
        <v>9365.5068499870613</v>
      </c>
      <c r="W321" s="77">
        <v>9355.1650109060665</v>
      </c>
      <c r="X321" s="77">
        <v>9344.4491466701365</v>
      </c>
      <c r="Y321" s="77">
        <v>9333.9115550781171</v>
      </c>
      <c r="Z321" s="77">
        <v>9322.9507486923503</v>
      </c>
      <c r="AA321" s="77">
        <v>9312.1689075121321</v>
      </c>
      <c r="AB321" s="77">
        <v>9301.0077976497669</v>
      </c>
      <c r="AC321" s="77">
        <v>9290.0262372882062</v>
      </c>
      <c r="AD321" s="77">
        <v>9278.6164033289533</v>
      </c>
      <c r="AE321" s="77">
        <v>9067.3740865797554</v>
      </c>
      <c r="AF321" s="77">
        <v>9107.5415470743592</v>
      </c>
      <c r="AG321" s="77">
        <v>9029.0430704738283</v>
      </c>
      <c r="AH321" s="77">
        <v>8990.9838181424639</v>
      </c>
      <c r="AI321" s="77">
        <v>8892.9838964034952</v>
      </c>
      <c r="AJ321" s="77">
        <v>8875.0875215524757</v>
      </c>
      <c r="AK321" s="77">
        <v>8704.2840283626319</v>
      </c>
      <c r="AL321" s="77">
        <v>8780.2996912633025</v>
      </c>
      <c r="AM321" s="77">
        <v>8755.90507268904</v>
      </c>
      <c r="AN321" s="77">
        <v>9070.363976335515</v>
      </c>
      <c r="AO321" s="77">
        <v>9294.7508500893455</v>
      </c>
      <c r="AP321" s="77">
        <v>9382.9216152993286</v>
      </c>
      <c r="AQ321" s="77">
        <v>9358.6646123447717</v>
      </c>
      <c r="AR321" s="77">
        <v>9296.8043228629467</v>
      </c>
      <c r="AS321" s="77">
        <v>9282.3634681629774</v>
      </c>
      <c r="AT321" s="77">
        <v>9257.5331559308397</v>
      </c>
      <c r="AU321" s="77">
        <v>9056.231868937477</v>
      </c>
      <c r="AV321" s="77">
        <v>9126.1224078142059</v>
      </c>
      <c r="AW321" s="77">
        <v>9191.1989842612929</v>
      </c>
      <c r="AX321" s="77">
        <v>9251.3073817420882</v>
      </c>
      <c r="AY321" s="77">
        <v>9305.8396937404577</v>
      </c>
      <c r="AZ321" s="77">
        <v>9360.3373637444165</v>
      </c>
      <c r="BA321" s="77">
        <v>9409.3162016694587</v>
      </c>
      <c r="BB321" s="77">
        <v>9452.2337293666205</v>
      </c>
      <c r="BC321" s="77">
        <v>8030.9988370320725</v>
      </c>
      <c r="BD321" s="77">
        <v>0</v>
      </c>
      <c r="BE321" s="77">
        <v>0</v>
      </c>
      <c r="BF321" s="77">
        <v>0</v>
      </c>
      <c r="BG321" s="77">
        <v>0</v>
      </c>
      <c r="BH321" s="77">
        <v>0</v>
      </c>
      <c r="BI321" s="77">
        <v>0</v>
      </c>
      <c r="BJ321" s="77">
        <v>0</v>
      </c>
      <c r="BK321" s="77">
        <v>0</v>
      </c>
      <c r="BL321" s="77">
        <v>0</v>
      </c>
      <c r="BM321" s="77">
        <v>0</v>
      </c>
      <c r="BN321" s="77">
        <v>0</v>
      </c>
      <c r="BO321" s="77">
        <v>0</v>
      </c>
      <c r="BP321" s="77">
        <v>0</v>
      </c>
      <c r="BQ321" s="77">
        <v>0</v>
      </c>
      <c r="BR321" s="77">
        <v>0</v>
      </c>
      <c r="BS321" s="77">
        <v>0</v>
      </c>
      <c r="BU321" s="82">
        <v>0</v>
      </c>
    </row>
    <row r="322" spans="2:73" x14ac:dyDescent="0.3">
      <c r="B322" s="68" t="s">
        <v>50</v>
      </c>
      <c r="E322" s="61" t="s">
        <v>24</v>
      </c>
      <c r="F322" s="67" t="s">
        <v>73</v>
      </c>
      <c r="G322" s="68"/>
      <c r="H322" s="68"/>
      <c r="I322" s="66">
        <v>0</v>
      </c>
      <c r="J322" s="68"/>
      <c r="K322" s="66">
        <v>0</v>
      </c>
      <c r="L322" s="66">
        <v>0</v>
      </c>
      <c r="M322" s="66">
        <v>0</v>
      </c>
      <c r="N322" s="66">
        <v>0</v>
      </c>
      <c r="O322" s="66">
        <v>0</v>
      </c>
      <c r="P322" s="66">
        <v>0</v>
      </c>
      <c r="Q322" s="66">
        <v>0</v>
      </c>
      <c r="R322" s="66">
        <v>0</v>
      </c>
      <c r="S322" s="66">
        <v>0</v>
      </c>
      <c r="T322" s="66">
        <v>0</v>
      </c>
      <c r="U322" s="66">
        <v>0</v>
      </c>
      <c r="V322" s="66">
        <v>0</v>
      </c>
      <c r="W322" s="66">
        <v>0</v>
      </c>
      <c r="X322" s="66">
        <v>0</v>
      </c>
      <c r="Y322" s="66">
        <v>0</v>
      </c>
      <c r="Z322" s="66">
        <v>0</v>
      </c>
      <c r="AA322" s="66">
        <v>0</v>
      </c>
      <c r="AB322" s="66">
        <v>0</v>
      </c>
      <c r="AC322" s="66">
        <v>0</v>
      </c>
      <c r="AD322" s="66">
        <v>0</v>
      </c>
      <c r="AE322" s="66">
        <v>0</v>
      </c>
      <c r="AF322" s="66">
        <v>0</v>
      </c>
      <c r="AG322" s="66">
        <v>0</v>
      </c>
      <c r="AH322" s="66">
        <v>0</v>
      </c>
      <c r="AI322" s="66">
        <v>0</v>
      </c>
      <c r="AJ322" s="66">
        <v>0</v>
      </c>
      <c r="AK322" s="66">
        <v>0</v>
      </c>
      <c r="AL322" s="66">
        <v>0</v>
      </c>
      <c r="AM322" s="66">
        <v>0</v>
      </c>
      <c r="AN322" s="66">
        <v>0</v>
      </c>
      <c r="AO322" s="66">
        <v>0</v>
      </c>
      <c r="AP322" s="66">
        <v>0</v>
      </c>
      <c r="AQ322" s="66">
        <v>0</v>
      </c>
      <c r="AR322" s="66">
        <v>0</v>
      </c>
      <c r="AS322" s="66">
        <v>0</v>
      </c>
      <c r="AT322" s="66">
        <v>0</v>
      </c>
      <c r="AU322" s="66">
        <v>0</v>
      </c>
      <c r="AV322" s="66">
        <v>0</v>
      </c>
      <c r="AW322" s="66">
        <v>0</v>
      </c>
      <c r="AX322" s="66">
        <v>0</v>
      </c>
      <c r="AY322" s="66">
        <v>0</v>
      </c>
      <c r="AZ322" s="66">
        <v>0</v>
      </c>
      <c r="BA322" s="66">
        <v>0</v>
      </c>
      <c r="BB322" s="66">
        <v>0</v>
      </c>
      <c r="BC322" s="66">
        <v>0</v>
      </c>
      <c r="BD322" s="66">
        <v>0</v>
      </c>
      <c r="BE322" s="66">
        <v>0</v>
      </c>
      <c r="BF322" s="66">
        <v>0</v>
      </c>
      <c r="BG322" s="66">
        <v>0</v>
      </c>
      <c r="BH322" s="66">
        <v>0</v>
      </c>
      <c r="BI322" s="66">
        <v>0</v>
      </c>
      <c r="BJ322" s="66">
        <v>0</v>
      </c>
      <c r="BK322" s="66">
        <v>0</v>
      </c>
      <c r="BL322" s="66">
        <v>0</v>
      </c>
      <c r="BM322" s="66">
        <v>0</v>
      </c>
      <c r="BN322" s="66">
        <v>0</v>
      </c>
      <c r="BO322" s="66">
        <v>0</v>
      </c>
      <c r="BP322" s="66">
        <v>0</v>
      </c>
      <c r="BQ322" s="66">
        <v>0</v>
      </c>
      <c r="BR322" s="66">
        <v>0</v>
      </c>
      <c r="BS322" s="66">
        <v>0</v>
      </c>
      <c r="BU322" s="83">
        <v>0</v>
      </c>
    </row>
    <row r="323" spans="2:73" x14ac:dyDescent="0.3">
      <c r="B323" s="68" t="s">
        <v>50</v>
      </c>
      <c r="E323" s="61" t="s">
        <v>25</v>
      </c>
      <c r="F323" s="67" t="s">
        <v>73</v>
      </c>
      <c r="G323" s="68"/>
      <c r="H323" s="68"/>
      <c r="I323" s="66">
        <v>-12584.100667680928</v>
      </c>
      <c r="J323" s="68"/>
      <c r="K323" s="66">
        <v>0</v>
      </c>
      <c r="L323" s="66">
        <v>0</v>
      </c>
      <c r="M323" s="66">
        <v>0</v>
      </c>
      <c r="N323" s="66">
        <v>0</v>
      </c>
      <c r="O323" s="66">
        <v>-8.9417195477212736</v>
      </c>
      <c r="P323" s="66">
        <v>-485.10011209636457</v>
      </c>
      <c r="Q323" s="66">
        <v>-479.49574278303425</v>
      </c>
      <c r="R323" s="66">
        <v>-476.28947199282186</v>
      </c>
      <c r="S323" s="66">
        <v>-473.17761597808675</v>
      </c>
      <c r="T323" s="66">
        <v>-469.94207898011626</v>
      </c>
      <c r="U323" s="66">
        <v>-466.80069709501197</v>
      </c>
      <c r="V323" s="66">
        <v>-463.66123822924538</v>
      </c>
      <c r="W323" s="66">
        <v>-460.61570832855045</v>
      </c>
      <c r="X323" s="66">
        <v>-457.44632994693143</v>
      </c>
      <c r="Y323" s="66">
        <v>-454.37062502354433</v>
      </c>
      <c r="Z323" s="66">
        <v>-451.29673954765201</v>
      </c>
      <c r="AA323" s="66">
        <v>-448.31630484776645</v>
      </c>
      <c r="AB323" s="66">
        <v>-445.21185801350828</v>
      </c>
      <c r="AC323" s="66">
        <v>-442.20061053881227</v>
      </c>
      <c r="AD323" s="66">
        <v>-439.19108144975417</v>
      </c>
      <c r="AE323" s="66">
        <v>-334.83844779483246</v>
      </c>
      <c r="AF323" s="66">
        <v>-245.93512024290072</v>
      </c>
      <c r="AG323" s="66">
        <v>-244.16632725263668</v>
      </c>
      <c r="AH323" s="66">
        <v>-242.39850613275468</v>
      </c>
      <c r="AI323" s="66">
        <v>-240.64782476831431</v>
      </c>
      <c r="AJ323" s="66">
        <v>-238.89928711961841</v>
      </c>
      <c r="AK323" s="66">
        <v>-237.16774316971899</v>
      </c>
      <c r="AL323" s="66">
        <v>-235.4371133759754</v>
      </c>
      <c r="AM323" s="66">
        <v>-233.72334972204794</v>
      </c>
      <c r="AN323" s="66">
        <v>-232.01163824622125</v>
      </c>
      <c r="AO323" s="66">
        <v>-230.31664919373998</v>
      </c>
      <c r="AP323" s="66">
        <v>-228.62251800115496</v>
      </c>
      <c r="AQ323" s="66">
        <v>-226.94498362872866</v>
      </c>
      <c r="AR323" s="66">
        <v>-225.46195653555895</v>
      </c>
      <c r="AS323" s="66">
        <v>-223.10978528765781</v>
      </c>
      <c r="AT323" s="66">
        <v>-219.5209020988558</v>
      </c>
      <c r="AU323" s="66">
        <v>-217.01482861964388</v>
      </c>
      <c r="AV323" s="66">
        <v>-214.40158652959673</v>
      </c>
      <c r="AW323" s="66">
        <v>-211.69651166473571</v>
      </c>
      <c r="AX323" s="66">
        <v>-208.902901740582</v>
      </c>
      <c r="AY323" s="66">
        <v>-206.01401053735668</v>
      </c>
      <c r="AZ323" s="66">
        <v>-203.15734093426425</v>
      </c>
      <c r="BA323" s="66">
        <v>-200.21605947173538</v>
      </c>
      <c r="BB323" s="66">
        <v>-197.185568373791</v>
      </c>
      <c r="BC323" s="66">
        <v>-164.25177283958311</v>
      </c>
      <c r="BD323" s="66">
        <v>0</v>
      </c>
      <c r="BE323" s="66">
        <v>0</v>
      </c>
      <c r="BF323" s="66">
        <v>0</v>
      </c>
      <c r="BG323" s="66">
        <v>0</v>
      </c>
      <c r="BH323" s="66">
        <v>0</v>
      </c>
      <c r="BI323" s="66">
        <v>0</v>
      </c>
      <c r="BJ323" s="66">
        <v>0</v>
      </c>
      <c r="BK323" s="66">
        <v>0</v>
      </c>
      <c r="BL323" s="66">
        <v>0</v>
      </c>
      <c r="BM323" s="66">
        <v>0</v>
      </c>
      <c r="BN323" s="66">
        <v>0</v>
      </c>
      <c r="BO323" s="66">
        <v>0</v>
      </c>
      <c r="BP323" s="66">
        <v>0</v>
      </c>
      <c r="BQ323" s="66">
        <v>0</v>
      </c>
      <c r="BR323" s="66">
        <v>0</v>
      </c>
      <c r="BS323" s="66">
        <v>0</v>
      </c>
      <c r="BU323" s="70">
        <v>0</v>
      </c>
    </row>
    <row r="324" spans="2:73" ht="14.5" thickBot="1" x14ac:dyDescent="0.35">
      <c r="E324" s="71" t="s">
        <v>50</v>
      </c>
      <c r="F324" s="84" t="s">
        <v>73</v>
      </c>
      <c r="G324" s="85"/>
      <c r="H324" s="85"/>
      <c r="I324" s="72">
        <v>355246.05403439724</v>
      </c>
      <c r="J324" s="85"/>
      <c r="K324" s="72">
        <v>0</v>
      </c>
      <c r="L324" s="72">
        <v>0</v>
      </c>
      <c r="M324" s="72">
        <v>0</v>
      </c>
      <c r="N324" s="72">
        <v>0</v>
      </c>
      <c r="O324" s="72">
        <v>130.40102725550122</v>
      </c>
      <c r="P324" s="72">
        <v>8990.1410399258712</v>
      </c>
      <c r="Q324" s="72">
        <v>8936.9056329392733</v>
      </c>
      <c r="R324" s="72">
        <v>8930.0260108530583</v>
      </c>
      <c r="S324" s="72">
        <v>8923.2283965663592</v>
      </c>
      <c r="T324" s="72">
        <v>8916.1856150840704</v>
      </c>
      <c r="U324" s="72">
        <v>8909.2256819928934</v>
      </c>
      <c r="V324" s="72">
        <v>8901.8456117578171</v>
      </c>
      <c r="W324" s="72">
        <v>8894.5493025775158</v>
      </c>
      <c r="X324" s="72">
        <v>8887.0028167232049</v>
      </c>
      <c r="Y324" s="72">
        <v>8879.5409300545743</v>
      </c>
      <c r="Z324" s="72">
        <v>8871.6540091446986</v>
      </c>
      <c r="AA324" s="72">
        <v>8863.8526026643649</v>
      </c>
      <c r="AB324" s="72">
        <v>8855.7959396362603</v>
      </c>
      <c r="AC324" s="72">
        <v>8847.8256267493944</v>
      </c>
      <c r="AD324" s="72">
        <v>8839.4253218791982</v>
      </c>
      <c r="AE324" s="72">
        <v>8732.5356387849242</v>
      </c>
      <c r="AF324" s="72">
        <v>8861.6064268314585</v>
      </c>
      <c r="AG324" s="72">
        <v>8784.8767432211935</v>
      </c>
      <c r="AH324" s="72">
        <v>8748.585312009709</v>
      </c>
      <c r="AI324" s="72">
        <v>8652.3360716351817</v>
      </c>
      <c r="AJ324" s="72">
        <v>8636.1882344328587</v>
      </c>
      <c r="AK324" s="72">
        <v>8467.116285192913</v>
      </c>
      <c r="AL324" s="72">
        <v>8544.8625778873266</v>
      </c>
      <c r="AM324" s="72">
        <v>8522.1817229669923</v>
      </c>
      <c r="AN324" s="72">
        <v>8838.3523380892948</v>
      </c>
      <c r="AO324" s="72">
        <v>9064.4342008956046</v>
      </c>
      <c r="AP324" s="72">
        <v>9154.2990972981752</v>
      </c>
      <c r="AQ324" s="72">
        <v>9131.7196287160441</v>
      </c>
      <c r="AR324" s="72">
        <v>9071.3423663273861</v>
      </c>
      <c r="AS324" s="72">
        <v>9059.2536828753182</v>
      </c>
      <c r="AT324" s="72">
        <v>9038.0122538319829</v>
      </c>
      <c r="AU324" s="72">
        <v>8839.2170403178316</v>
      </c>
      <c r="AV324" s="72">
        <v>8911.720821284609</v>
      </c>
      <c r="AW324" s="72">
        <v>8979.5024725965559</v>
      </c>
      <c r="AX324" s="72">
        <v>9042.4044800015054</v>
      </c>
      <c r="AY324" s="72">
        <v>9099.8256832031002</v>
      </c>
      <c r="AZ324" s="72">
        <v>9157.1800228101529</v>
      </c>
      <c r="BA324" s="72">
        <v>9209.1001421977235</v>
      </c>
      <c r="BB324" s="72">
        <v>9255.0481609928302</v>
      </c>
      <c r="BC324" s="72">
        <v>7866.7470641924901</v>
      </c>
      <c r="BD324" s="72">
        <v>0</v>
      </c>
      <c r="BE324" s="72">
        <v>0</v>
      </c>
      <c r="BF324" s="72">
        <v>0</v>
      </c>
      <c r="BG324" s="72">
        <v>0</v>
      </c>
      <c r="BH324" s="72">
        <v>0</v>
      </c>
      <c r="BI324" s="72">
        <v>0</v>
      </c>
      <c r="BJ324" s="72">
        <v>0</v>
      </c>
      <c r="BK324" s="72">
        <v>0</v>
      </c>
      <c r="BL324" s="72">
        <v>0</v>
      </c>
      <c r="BM324" s="72">
        <v>0</v>
      </c>
      <c r="BN324" s="72">
        <v>0</v>
      </c>
      <c r="BO324" s="72">
        <v>0</v>
      </c>
      <c r="BP324" s="72">
        <v>0</v>
      </c>
      <c r="BQ324" s="72">
        <v>0</v>
      </c>
      <c r="BR324" s="72">
        <v>0</v>
      </c>
      <c r="BS324" s="72">
        <v>0</v>
      </c>
      <c r="BU324" s="86">
        <v>0</v>
      </c>
    </row>
    <row r="325" spans="2:73" ht="14.5" thickTop="1" x14ac:dyDescent="0.3">
      <c r="E325" s="74"/>
      <c r="F325" s="76"/>
      <c r="G325" s="76"/>
      <c r="H325" s="76"/>
      <c r="I325" s="76"/>
      <c r="J325" s="76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</row>
    <row r="326" spans="2:73" x14ac:dyDescent="0.3">
      <c r="B326" s="68" t="s">
        <v>51</v>
      </c>
      <c r="E326" s="60" t="s">
        <v>21</v>
      </c>
      <c r="F326" s="68"/>
      <c r="G326" s="68"/>
      <c r="H326" s="68"/>
      <c r="I326" s="66">
        <v>103144.04308220543</v>
      </c>
      <c r="J326" s="68"/>
      <c r="K326" s="66">
        <v>0</v>
      </c>
      <c r="L326" s="66">
        <v>0</v>
      </c>
      <c r="M326" s="66">
        <v>0</v>
      </c>
      <c r="N326" s="66">
        <v>0</v>
      </c>
      <c r="O326" s="66">
        <v>2316.9638969741673</v>
      </c>
      <c r="P326" s="66">
        <v>6587.8052528257513</v>
      </c>
      <c r="Q326" s="66">
        <v>6547.7982457339976</v>
      </c>
      <c r="R326" s="66">
        <v>6540.8679694480134</v>
      </c>
      <c r="S326" s="66">
        <v>6533.8463677006257</v>
      </c>
      <c r="T326" s="66">
        <v>6526.7820837085055</v>
      </c>
      <c r="U326" s="66">
        <v>6519.6258117879142</v>
      </c>
      <c r="V326" s="66">
        <v>6512.3945881612108</v>
      </c>
      <c r="W326" s="66">
        <v>6505.0707800915443</v>
      </c>
      <c r="X326" s="66">
        <v>6497.7028341075129</v>
      </c>
      <c r="Y326" s="66">
        <v>6490.24163176191</v>
      </c>
      <c r="Z326" s="66">
        <v>6482.7041509373676</v>
      </c>
      <c r="AA326" s="66">
        <v>6475.0728106652787</v>
      </c>
      <c r="AB326" s="66">
        <v>6467.3958520353872</v>
      </c>
      <c r="AC326" s="66">
        <v>6459.6243524652145</v>
      </c>
      <c r="AD326" s="66">
        <v>6451.7752286430841</v>
      </c>
      <c r="AE326" s="66">
        <v>3228.37122515795</v>
      </c>
      <c r="AF326" s="66">
        <v>0</v>
      </c>
      <c r="AG326" s="66">
        <v>0</v>
      </c>
      <c r="AH326" s="66">
        <v>0</v>
      </c>
      <c r="AI326" s="66">
        <v>0</v>
      </c>
      <c r="AJ326" s="66">
        <v>0</v>
      </c>
      <c r="AK326" s="66">
        <v>0</v>
      </c>
      <c r="AL326" s="66">
        <v>0</v>
      </c>
      <c r="AM326" s="66">
        <v>0</v>
      </c>
      <c r="AN326" s="66">
        <v>0</v>
      </c>
      <c r="AO326" s="66">
        <v>0</v>
      </c>
      <c r="AP326" s="66">
        <v>0</v>
      </c>
      <c r="AQ326" s="66">
        <v>0</v>
      </c>
      <c r="AR326" s="66">
        <v>0</v>
      </c>
      <c r="AS326" s="66">
        <v>0</v>
      </c>
      <c r="AT326" s="66">
        <v>0</v>
      </c>
      <c r="AU326" s="66">
        <v>0</v>
      </c>
      <c r="AV326" s="66">
        <v>0</v>
      </c>
      <c r="AW326" s="66">
        <v>0</v>
      </c>
      <c r="AX326" s="66">
        <v>0</v>
      </c>
      <c r="AY326" s="66">
        <v>0</v>
      </c>
      <c r="AZ326" s="66">
        <v>0</v>
      </c>
      <c r="BA326" s="66">
        <v>0</v>
      </c>
      <c r="BB326" s="66">
        <v>0</v>
      </c>
      <c r="BC326" s="66">
        <v>0</v>
      </c>
      <c r="BD326" s="66">
        <v>0</v>
      </c>
      <c r="BE326" s="66">
        <v>0</v>
      </c>
      <c r="BF326" s="66">
        <v>0</v>
      </c>
      <c r="BG326" s="66">
        <v>0</v>
      </c>
      <c r="BH326" s="66">
        <v>0</v>
      </c>
      <c r="BI326" s="66">
        <v>0</v>
      </c>
      <c r="BJ326" s="66">
        <v>0</v>
      </c>
      <c r="BK326" s="66">
        <v>0</v>
      </c>
      <c r="BL326" s="66">
        <v>0</v>
      </c>
      <c r="BM326" s="66">
        <v>0</v>
      </c>
      <c r="BN326" s="66">
        <v>0</v>
      </c>
      <c r="BO326" s="66">
        <v>0</v>
      </c>
      <c r="BP326" s="66">
        <v>0</v>
      </c>
      <c r="BQ326" s="66">
        <v>0</v>
      </c>
      <c r="BR326" s="66">
        <v>0</v>
      </c>
      <c r="BS326" s="66">
        <v>0</v>
      </c>
      <c r="BU326" s="78">
        <v>0</v>
      </c>
    </row>
    <row r="327" spans="2:73" x14ac:dyDescent="0.3">
      <c r="B327" s="68" t="s">
        <v>51</v>
      </c>
      <c r="E327" s="60" t="s">
        <v>22</v>
      </c>
      <c r="F327" s="67" t="s">
        <v>73</v>
      </c>
      <c r="G327" s="68"/>
      <c r="H327" s="68"/>
      <c r="I327" s="66">
        <v>140327.36492164186</v>
      </c>
      <c r="J327" s="68"/>
      <c r="K327" s="66">
        <v>0</v>
      </c>
      <c r="L327" s="66">
        <v>0</v>
      </c>
      <c r="M327" s="66">
        <v>0</v>
      </c>
      <c r="N327" s="66">
        <v>0</v>
      </c>
      <c r="O327" s="66">
        <v>0</v>
      </c>
      <c r="P327" s="66">
        <v>0</v>
      </c>
      <c r="Q327" s="66">
        <v>0</v>
      </c>
      <c r="R327" s="66">
        <v>0</v>
      </c>
      <c r="S327" s="66">
        <v>0</v>
      </c>
      <c r="T327" s="66">
        <v>0</v>
      </c>
      <c r="U327" s="66">
        <v>0</v>
      </c>
      <c r="V327" s="66">
        <v>0</v>
      </c>
      <c r="W327" s="66">
        <v>0</v>
      </c>
      <c r="X327" s="66">
        <v>0</v>
      </c>
      <c r="Y327" s="66">
        <v>0</v>
      </c>
      <c r="Z327" s="66">
        <v>0</v>
      </c>
      <c r="AA327" s="66">
        <v>0</v>
      </c>
      <c r="AB327" s="66">
        <v>0</v>
      </c>
      <c r="AC327" s="66">
        <v>0</v>
      </c>
      <c r="AD327" s="66">
        <v>0</v>
      </c>
      <c r="AE327" s="66">
        <v>2824.7897346472414</v>
      </c>
      <c r="AF327" s="66">
        <v>5831.4219784670677</v>
      </c>
      <c r="AG327" s="66">
        <v>5780.0362495965619</v>
      </c>
      <c r="AH327" s="66">
        <v>5751.6774622094999</v>
      </c>
      <c r="AI327" s="66">
        <v>5687.3755339736663</v>
      </c>
      <c r="AJ327" s="66">
        <v>5681.1064375869646</v>
      </c>
      <c r="AK327" s="66">
        <v>5568.4497912554689</v>
      </c>
      <c r="AL327" s="66">
        <v>5620.6892120783123</v>
      </c>
      <c r="AM327" s="66">
        <v>5601.3377711498251</v>
      </c>
      <c r="AN327" s="66">
        <v>5808.1528428500424</v>
      </c>
      <c r="AO327" s="66">
        <v>5954.6466254473526</v>
      </c>
      <c r="AP327" s="66">
        <v>6010.4785274316655</v>
      </c>
      <c r="AQ327" s="66">
        <v>5991.0717811737113</v>
      </c>
      <c r="AR327" s="66">
        <v>5946.721227422946</v>
      </c>
      <c r="AS327" s="66">
        <v>5933.3110919639403</v>
      </c>
      <c r="AT327" s="66">
        <v>5916.8544478278045</v>
      </c>
      <c r="AU327" s="66">
        <v>5780.2176662666889</v>
      </c>
      <c r="AV327" s="66">
        <v>5821.5935287023194</v>
      </c>
      <c r="AW327" s="66">
        <v>5863.0480328591857</v>
      </c>
      <c r="AX327" s="66">
        <v>5901.2162466255322</v>
      </c>
      <c r="AY327" s="66">
        <v>5935.9289633284134</v>
      </c>
      <c r="AZ327" s="66">
        <v>5970.6159368866465</v>
      </c>
      <c r="BA327" s="66">
        <v>6001.6612966059056</v>
      </c>
      <c r="BB327" s="66">
        <v>6025.3775341454839</v>
      </c>
      <c r="BC327" s="66">
        <v>3119.5850011396169</v>
      </c>
      <c r="BD327" s="66">
        <v>0</v>
      </c>
      <c r="BE327" s="66">
        <v>0</v>
      </c>
      <c r="BF327" s="66">
        <v>0</v>
      </c>
      <c r="BG327" s="66">
        <v>0</v>
      </c>
      <c r="BH327" s="66">
        <v>0</v>
      </c>
      <c r="BI327" s="66">
        <v>0</v>
      </c>
      <c r="BJ327" s="66">
        <v>0</v>
      </c>
      <c r="BK327" s="66">
        <v>0</v>
      </c>
      <c r="BL327" s="66">
        <v>0</v>
      </c>
      <c r="BM327" s="66">
        <v>0</v>
      </c>
      <c r="BN327" s="66">
        <v>0</v>
      </c>
      <c r="BO327" s="66">
        <v>0</v>
      </c>
      <c r="BP327" s="66">
        <v>0</v>
      </c>
      <c r="BQ327" s="66">
        <v>0</v>
      </c>
      <c r="BR327" s="66">
        <v>0</v>
      </c>
      <c r="BS327" s="66">
        <v>0</v>
      </c>
      <c r="BU327" s="70">
        <v>0</v>
      </c>
    </row>
    <row r="328" spans="2:73" x14ac:dyDescent="0.3">
      <c r="B328" s="68" t="s">
        <v>51</v>
      </c>
      <c r="E328" s="60" t="s">
        <v>23</v>
      </c>
      <c r="F328" s="67" t="s">
        <v>73</v>
      </c>
      <c r="G328" s="68"/>
      <c r="H328" s="68"/>
      <c r="I328" s="66">
        <v>6054.6853008976786</v>
      </c>
      <c r="J328" s="68"/>
      <c r="K328" s="66">
        <v>0</v>
      </c>
      <c r="L328" s="66">
        <v>0</v>
      </c>
      <c r="M328" s="66">
        <v>0</v>
      </c>
      <c r="N328" s="66">
        <v>0</v>
      </c>
      <c r="O328" s="66">
        <v>0</v>
      </c>
      <c r="P328" s="66">
        <v>0</v>
      </c>
      <c r="Q328" s="66">
        <v>0</v>
      </c>
      <c r="R328" s="66">
        <v>0</v>
      </c>
      <c r="S328" s="66">
        <v>0</v>
      </c>
      <c r="T328" s="66">
        <v>0</v>
      </c>
      <c r="U328" s="66">
        <v>0</v>
      </c>
      <c r="V328" s="66">
        <v>0</v>
      </c>
      <c r="W328" s="66">
        <v>0</v>
      </c>
      <c r="X328" s="66">
        <v>0</v>
      </c>
      <c r="Y328" s="66">
        <v>0</v>
      </c>
      <c r="Z328" s="66">
        <v>0</v>
      </c>
      <c r="AA328" s="66">
        <v>0</v>
      </c>
      <c r="AB328" s="66">
        <v>0</v>
      </c>
      <c r="AC328" s="66">
        <v>0</v>
      </c>
      <c r="AD328" s="66">
        <v>0</v>
      </c>
      <c r="AE328" s="66">
        <v>121.75817821755352</v>
      </c>
      <c r="AF328" s="66">
        <v>242.97591576946115</v>
      </c>
      <c r="AG328" s="66">
        <v>241.87741881428616</v>
      </c>
      <c r="AH328" s="66">
        <v>244.93193304563215</v>
      </c>
      <c r="AI328" s="66">
        <v>243.7446657417286</v>
      </c>
      <c r="AJ328" s="66">
        <v>238.156138770795</v>
      </c>
      <c r="AK328" s="66">
        <v>236.76873128172855</v>
      </c>
      <c r="AL328" s="66">
        <v>235.30531456567974</v>
      </c>
      <c r="AM328" s="66">
        <v>238.25915077924617</v>
      </c>
      <c r="AN328" s="66">
        <v>241.24772779863028</v>
      </c>
      <c r="AO328" s="66">
        <v>244.26955971262362</v>
      </c>
      <c r="AP328" s="66">
        <v>247.32559157909799</v>
      </c>
      <c r="AQ328" s="66">
        <v>250.41546088502105</v>
      </c>
      <c r="AR328" s="66">
        <v>253.76507653254114</v>
      </c>
      <c r="AS328" s="66">
        <v>256.07938751961638</v>
      </c>
      <c r="AT328" s="66">
        <v>257.04367683186365</v>
      </c>
      <c r="AU328" s="66">
        <v>259.18065677845561</v>
      </c>
      <c r="AV328" s="66">
        <v>261.03591964570467</v>
      </c>
      <c r="AW328" s="66">
        <v>262.89470874918516</v>
      </c>
      <c r="AX328" s="66">
        <v>264.60614303820063</v>
      </c>
      <c r="AY328" s="66">
        <v>266.16263541151091</v>
      </c>
      <c r="AZ328" s="66">
        <v>267.71797348138091</v>
      </c>
      <c r="BA328" s="66">
        <v>269.11002429789596</v>
      </c>
      <c r="BB328" s="66">
        <v>270.17344273241173</v>
      </c>
      <c r="BC328" s="66">
        <v>139.87986891742784</v>
      </c>
      <c r="BD328" s="66">
        <v>0</v>
      </c>
      <c r="BE328" s="66">
        <v>0</v>
      </c>
      <c r="BF328" s="66">
        <v>0</v>
      </c>
      <c r="BG328" s="66">
        <v>0</v>
      </c>
      <c r="BH328" s="66">
        <v>0</v>
      </c>
      <c r="BI328" s="66">
        <v>0</v>
      </c>
      <c r="BJ328" s="66">
        <v>0</v>
      </c>
      <c r="BK328" s="66">
        <v>0</v>
      </c>
      <c r="BL328" s="66">
        <v>0</v>
      </c>
      <c r="BM328" s="66">
        <v>0</v>
      </c>
      <c r="BN328" s="66">
        <v>0</v>
      </c>
      <c r="BO328" s="66">
        <v>0</v>
      </c>
      <c r="BP328" s="66">
        <v>0</v>
      </c>
      <c r="BQ328" s="66">
        <v>0</v>
      </c>
      <c r="BR328" s="66">
        <v>0</v>
      </c>
      <c r="BS328" s="66">
        <v>0</v>
      </c>
      <c r="BU328" s="70">
        <v>0</v>
      </c>
    </row>
    <row r="329" spans="2:73" x14ac:dyDescent="0.3">
      <c r="B329" s="68" t="s">
        <v>51</v>
      </c>
      <c r="E329" s="79" t="s">
        <v>74</v>
      </c>
      <c r="F329" s="80" t="s">
        <v>73</v>
      </c>
      <c r="G329" s="81"/>
      <c r="H329" s="81"/>
      <c r="I329" s="77">
        <v>249526.09330474495</v>
      </c>
      <c r="J329" s="81"/>
      <c r="K329" s="77">
        <v>0</v>
      </c>
      <c r="L329" s="77">
        <v>0</v>
      </c>
      <c r="M329" s="77">
        <v>0</v>
      </c>
      <c r="N329" s="77">
        <v>0</v>
      </c>
      <c r="O329" s="77">
        <v>2316.9638969741673</v>
      </c>
      <c r="P329" s="77">
        <v>6587.8052528257513</v>
      </c>
      <c r="Q329" s="77">
        <v>6547.7982457339976</v>
      </c>
      <c r="R329" s="77">
        <v>6540.8679694480134</v>
      </c>
      <c r="S329" s="77">
        <v>6533.8463677006257</v>
      </c>
      <c r="T329" s="77">
        <v>6526.7820837085055</v>
      </c>
      <c r="U329" s="77">
        <v>6519.6258117879142</v>
      </c>
      <c r="V329" s="77">
        <v>6512.3945881612108</v>
      </c>
      <c r="W329" s="77">
        <v>6505.0707800915443</v>
      </c>
      <c r="X329" s="77">
        <v>6497.7028341075129</v>
      </c>
      <c r="Y329" s="77">
        <v>6490.24163176191</v>
      </c>
      <c r="Z329" s="77">
        <v>6482.7041509373676</v>
      </c>
      <c r="AA329" s="77">
        <v>6475.0728106652787</v>
      </c>
      <c r="AB329" s="77">
        <v>6467.3958520353872</v>
      </c>
      <c r="AC329" s="77">
        <v>6459.6243524652145</v>
      </c>
      <c r="AD329" s="77">
        <v>6451.7752286430841</v>
      </c>
      <c r="AE329" s="77">
        <v>6174.9191380227448</v>
      </c>
      <c r="AF329" s="77">
        <v>6074.3978942365284</v>
      </c>
      <c r="AG329" s="77">
        <v>6021.9136684108489</v>
      </c>
      <c r="AH329" s="77">
        <v>5996.6093952551319</v>
      </c>
      <c r="AI329" s="77">
        <v>5931.1201997153948</v>
      </c>
      <c r="AJ329" s="77">
        <v>5919.2625763577598</v>
      </c>
      <c r="AK329" s="77">
        <v>5805.2185225371968</v>
      </c>
      <c r="AL329" s="77">
        <v>5855.9945266439918</v>
      </c>
      <c r="AM329" s="77">
        <v>5839.596921929071</v>
      </c>
      <c r="AN329" s="77">
        <v>6049.4005706486732</v>
      </c>
      <c r="AO329" s="77">
        <v>6198.9161851599765</v>
      </c>
      <c r="AP329" s="77">
        <v>6257.8041190107633</v>
      </c>
      <c r="AQ329" s="77">
        <v>6241.4872420587326</v>
      </c>
      <c r="AR329" s="77">
        <v>6200.4863039554875</v>
      </c>
      <c r="AS329" s="77">
        <v>6189.3904794835571</v>
      </c>
      <c r="AT329" s="77">
        <v>6173.8981246596686</v>
      </c>
      <c r="AU329" s="77">
        <v>6039.3983230451449</v>
      </c>
      <c r="AV329" s="77">
        <v>6082.6294483480233</v>
      </c>
      <c r="AW329" s="77">
        <v>6125.9427416083709</v>
      </c>
      <c r="AX329" s="77">
        <v>6165.8223896637328</v>
      </c>
      <c r="AY329" s="77">
        <v>6202.0915987399239</v>
      </c>
      <c r="AZ329" s="77">
        <v>6238.3339103680282</v>
      </c>
      <c r="BA329" s="77">
        <v>6270.771320903802</v>
      </c>
      <c r="BB329" s="77">
        <v>6295.5509768778957</v>
      </c>
      <c r="BC329" s="77">
        <v>3259.4648700570447</v>
      </c>
      <c r="BD329" s="77">
        <v>0</v>
      </c>
      <c r="BE329" s="77">
        <v>0</v>
      </c>
      <c r="BF329" s="77">
        <v>0</v>
      </c>
      <c r="BG329" s="77">
        <v>0</v>
      </c>
      <c r="BH329" s="77">
        <v>0</v>
      </c>
      <c r="BI329" s="77">
        <v>0</v>
      </c>
      <c r="BJ329" s="77">
        <v>0</v>
      </c>
      <c r="BK329" s="77">
        <v>0</v>
      </c>
      <c r="BL329" s="77">
        <v>0</v>
      </c>
      <c r="BM329" s="77">
        <v>0</v>
      </c>
      <c r="BN329" s="77">
        <v>0</v>
      </c>
      <c r="BO329" s="77">
        <v>0</v>
      </c>
      <c r="BP329" s="77">
        <v>0</v>
      </c>
      <c r="BQ329" s="77">
        <v>0</v>
      </c>
      <c r="BR329" s="77">
        <v>0</v>
      </c>
      <c r="BS329" s="77">
        <v>0</v>
      </c>
      <c r="BU329" s="82">
        <v>0</v>
      </c>
    </row>
    <row r="330" spans="2:73" x14ac:dyDescent="0.3">
      <c r="B330" s="68" t="s">
        <v>51</v>
      </c>
      <c r="E330" s="61" t="s">
        <v>24</v>
      </c>
      <c r="F330" s="67" t="s">
        <v>73</v>
      </c>
      <c r="G330" s="68"/>
      <c r="H330" s="68"/>
      <c r="I330" s="66">
        <v>0</v>
      </c>
      <c r="J330" s="68"/>
      <c r="K330" s="66">
        <v>0</v>
      </c>
      <c r="L330" s="66">
        <v>0</v>
      </c>
      <c r="M330" s="66">
        <v>0</v>
      </c>
      <c r="N330" s="66">
        <v>0</v>
      </c>
      <c r="O330" s="66">
        <v>0</v>
      </c>
      <c r="P330" s="66">
        <v>0</v>
      </c>
      <c r="Q330" s="66">
        <v>0</v>
      </c>
      <c r="R330" s="66">
        <v>0</v>
      </c>
      <c r="S330" s="66">
        <v>0</v>
      </c>
      <c r="T330" s="66">
        <v>0</v>
      </c>
      <c r="U330" s="66">
        <v>0</v>
      </c>
      <c r="V330" s="66">
        <v>0</v>
      </c>
      <c r="W330" s="66">
        <v>0</v>
      </c>
      <c r="X330" s="66">
        <v>0</v>
      </c>
      <c r="Y330" s="66">
        <v>0</v>
      </c>
      <c r="Z330" s="66">
        <v>0</v>
      </c>
      <c r="AA330" s="66">
        <v>0</v>
      </c>
      <c r="AB330" s="66">
        <v>0</v>
      </c>
      <c r="AC330" s="66">
        <v>0</v>
      </c>
      <c r="AD330" s="66">
        <v>0</v>
      </c>
      <c r="AE330" s="66">
        <v>0</v>
      </c>
      <c r="AF330" s="66">
        <v>0</v>
      </c>
      <c r="AG330" s="66">
        <v>0</v>
      </c>
      <c r="AH330" s="66">
        <v>0</v>
      </c>
      <c r="AI330" s="66">
        <v>0</v>
      </c>
      <c r="AJ330" s="66">
        <v>0</v>
      </c>
      <c r="AK330" s="66">
        <v>0</v>
      </c>
      <c r="AL330" s="66">
        <v>0</v>
      </c>
      <c r="AM330" s="66">
        <v>0</v>
      </c>
      <c r="AN330" s="66">
        <v>0</v>
      </c>
      <c r="AO330" s="66">
        <v>0</v>
      </c>
      <c r="AP330" s="66">
        <v>0</v>
      </c>
      <c r="AQ330" s="66">
        <v>0</v>
      </c>
      <c r="AR330" s="66">
        <v>0</v>
      </c>
      <c r="AS330" s="66">
        <v>0</v>
      </c>
      <c r="AT330" s="66">
        <v>0</v>
      </c>
      <c r="AU330" s="66">
        <v>0</v>
      </c>
      <c r="AV330" s="66">
        <v>0</v>
      </c>
      <c r="AW330" s="66">
        <v>0</v>
      </c>
      <c r="AX330" s="66">
        <v>0</v>
      </c>
      <c r="AY330" s="66">
        <v>0</v>
      </c>
      <c r="AZ330" s="66">
        <v>0</v>
      </c>
      <c r="BA330" s="66">
        <v>0</v>
      </c>
      <c r="BB330" s="66">
        <v>0</v>
      </c>
      <c r="BC330" s="66">
        <v>0</v>
      </c>
      <c r="BD330" s="66">
        <v>0</v>
      </c>
      <c r="BE330" s="66">
        <v>0</v>
      </c>
      <c r="BF330" s="66">
        <v>0</v>
      </c>
      <c r="BG330" s="66">
        <v>0</v>
      </c>
      <c r="BH330" s="66">
        <v>0</v>
      </c>
      <c r="BI330" s="66">
        <v>0</v>
      </c>
      <c r="BJ330" s="66">
        <v>0</v>
      </c>
      <c r="BK330" s="66">
        <v>0</v>
      </c>
      <c r="BL330" s="66">
        <v>0</v>
      </c>
      <c r="BM330" s="66">
        <v>0</v>
      </c>
      <c r="BN330" s="66">
        <v>0</v>
      </c>
      <c r="BO330" s="66">
        <v>0</v>
      </c>
      <c r="BP330" s="66">
        <v>0</v>
      </c>
      <c r="BQ330" s="66">
        <v>0</v>
      </c>
      <c r="BR330" s="66">
        <v>0</v>
      </c>
      <c r="BS330" s="66">
        <v>0</v>
      </c>
      <c r="BU330" s="83">
        <v>0</v>
      </c>
    </row>
    <row r="331" spans="2:73" x14ac:dyDescent="0.3">
      <c r="B331" s="68" t="s">
        <v>51</v>
      </c>
      <c r="E331" s="61" t="s">
        <v>25</v>
      </c>
      <c r="F331" s="67" t="s">
        <v>73</v>
      </c>
      <c r="G331" s="68"/>
      <c r="H331" s="68"/>
      <c r="I331" s="66">
        <v>-8377.6606543946509</v>
      </c>
      <c r="J331" s="68"/>
      <c r="K331" s="66">
        <v>0</v>
      </c>
      <c r="L331" s="66">
        <v>0</v>
      </c>
      <c r="M331" s="66">
        <v>0</v>
      </c>
      <c r="N331" s="66">
        <v>0</v>
      </c>
      <c r="O331" s="66">
        <v>-113.36306358503246</v>
      </c>
      <c r="P331" s="66">
        <v>-318.32398146205105</v>
      </c>
      <c r="Q331" s="66">
        <v>-314.62835709211714</v>
      </c>
      <c r="R331" s="66">
        <v>-312.49364029516983</v>
      </c>
      <c r="S331" s="66">
        <v>-310.39780423795906</v>
      </c>
      <c r="T331" s="66">
        <v>-308.25774707394794</v>
      </c>
      <c r="U331" s="66">
        <v>-306.15646650709414</v>
      </c>
      <c r="V331" s="66">
        <v>-304.06627469556423</v>
      </c>
      <c r="W331" s="66">
        <v>-302.01477657608598</v>
      </c>
      <c r="X331" s="66">
        <v>-299.91880943860394</v>
      </c>
      <c r="Y331" s="66">
        <v>-297.86143366203351</v>
      </c>
      <c r="Z331" s="66">
        <v>-295.81494105820013</v>
      </c>
      <c r="AA331" s="66">
        <v>-293.80695828121577</v>
      </c>
      <c r="AB331" s="66">
        <v>-291.75426302603358</v>
      </c>
      <c r="AC331" s="66">
        <v>-289.73997704775229</v>
      </c>
      <c r="AD331" s="66">
        <v>-287.73637223385344</v>
      </c>
      <c r="AE331" s="66">
        <v>-222.07965218506749</v>
      </c>
      <c r="AF331" s="66">
        <v>-164.02975147581685</v>
      </c>
      <c r="AG331" s="66">
        <v>-162.84655328055351</v>
      </c>
      <c r="AH331" s="66">
        <v>-161.66964468764806</v>
      </c>
      <c r="AI331" s="66">
        <v>-160.49856731194058</v>
      </c>
      <c r="AJ331" s="66">
        <v>-159.33449741556365</v>
      </c>
      <c r="AK331" s="66">
        <v>-158.17620049057498</v>
      </c>
      <c r="AL331" s="66">
        <v>-157.02407614519635</v>
      </c>
      <c r="AM331" s="66">
        <v>-155.87767823991055</v>
      </c>
      <c r="AN331" s="66">
        <v>-154.73814947951627</v>
      </c>
      <c r="AO331" s="66">
        <v>-153.60428992942434</v>
      </c>
      <c r="AP331" s="66">
        <v>-152.4764879750729</v>
      </c>
      <c r="AQ331" s="66">
        <v>-151.35430947055238</v>
      </c>
      <c r="AR331" s="66">
        <v>-150.37143140937224</v>
      </c>
      <c r="AS331" s="66">
        <v>-148.76745407302386</v>
      </c>
      <c r="AT331" s="66">
        <v>-146.39965776665375</v>
      </c>
      <c r="AU331" s="66">
        <v>-144.72233165063363</v>
      </c>
      <c r="AV331" s="66">
        <v>-142.90027524513698</v>
      </c>
      <c r="AW331" s="66">
        <v>-141.09592353261712</v>
      </c>
      <c r="AX331" s="66">
        <v>-139.2298553780463</v>
      </c>
      <c r="AY331" s="66">
        <v>-137.30279115337768</v>
      </c>
      <c r="AZ331" s="66">
        <v>-135.39718493473566</v>
      </c>
      <c r="BA331" s="66">
        <v>-133.43255735171999</v>
      </c>
      <c r="BB331" s="66">
        <v>-131.33316770881697</v>
      </c>
      <c r="BC331" s="66">
        <v>-66.663299830966352</v>
      </c>
      <c r="BD331" s="66">
        <v>0</v>
      </c>
      <c r="BE331" s="66">
        <v>0</v>
      </c>
      <c r="BF331" s="66">
        <v>0</v>
      </c>
      <c r="BG331" s="66">
        <v>0</v>
      </c>
      <c r="BH331" s="66">
        <v>0</v>
      </c>
      <c r="BI331" s="66">
        <v>0</v>
      </c>
      <c r="BJ331" s="66">
        <v>0</v>
      </c>
      <c r="BK331" s="66">
        <v>0</v>
      </c>
      <c r="BL331" s="66">
        <v>0</v>
      </c>
      <c r="BM331" s="66">
        <v>0</v>
      </c>
      <c r="BN331" s="66">
        <v>0</v>
      </c>
      <c r="BO331" s="66">
        <v>0</v>
      </c>
      <c r="BP331" s="66">
        <v>0</v>
      </c>
      <c r="BQ331" s="66">
        <v>0</v>
      </c>
      <c r="BR331" s="66">
        <v>0</v>
      </c>
      <c r="BS331" s="66">
        <v>0</v>
      </c>
      <c r="BU331" s="70">
        <v>0</v>
      </c>
    </row>
    <row r="332" spans="2:73" ht="14.5" thickBot="1" x14ac:dyDescent="0.35">
      <c r="E332" s="71" t="s">
        <v>51</v>
      </c>
      <c r="F332" s="84" t="s">
        <v>73</v>
      </c>
      <c r="G332" s="85"/>
      <c r="H332" s="85"/>
      <c r="I332" s="72">
        <v>241148.4326503503</v>
      </c>
      <c r="J332" s="85"/>
      <c r="K332" s="72">
        <v>0</v>
      </c>
      <c r="L332" s="72">
        <v>0</v>
      </c>
      <c r="M332" s="72">
        <v>0</v>
      </c>
      <c r="N332" s="72">
        <v>0</v>
      </c>
      <c r="O332" s="72">
        <v>2203.600833389135</v>
      </c>
      <c r="P332" s="72">
        <v>6269.4812713637002</v>
      </c>
      <c r="Q332" s="72">
        <v>6233.1698886418799</v>
      </c>
      <c r="R332" s="72">
        <v>6228.3743291528435</v>
      </c>
      <c r="S332" s="72">
        <v>6223.4485634626672</v>
      </c>
      <c r="T332" s="72">
        <v>6218.5243366345576</v>
      </c>
      <c r="U332" s="72">
        <v>6213.4693452808206</v>
      </c>
      <c r="V332" s="72">
        <v>6208.3283134656467</v>
      </c>
      <c r="W332" s="72">
        <v>6203.0560035154576</v>
      </c>
      <c r="X332" s="72">
        <v>6197.7840246689093</v>
      </c>
      <c r="Y332" s="72">
        <v>6192.3801980998769</v>
      </c>
      <c r="Z332" s="72">
        <v>6186.8892098791675</v>
      </c>
      <c r="AA332" s="72">
        <v>6181.2658523840619</v>
      </c>
      <c r="AB332" s="72">
        <v>6175.641589009354</v>
      </c>
      <c r="AC332" s="72">
        <v>6169.8843754174632</v>
      </c>
      <c r="AD332" s="72">
        <v>6164.0388564092309</v>
      </c>
      <c r="AE332" s="72">
        <v>5952.8394858376778</v>
      </c>
      <c r="AF332" s="72">
        <v>5910.3681427607116</v>
      </c>
      <c r="AG332" s="72">
        <v>5859.067115130295</v>
      </c>
      <c r="AH332" s="72">
        <v>5834.9397505674842</v>
      </c>
      <c r="AI332" s="72">
        <v>5770.621632403454</v>
      </c>
      <c r="AJ332" s="72">
        <v>5759.9280789421955</v>
      </c>
      <c r="AK332" s="72">
        <v>5647.0423220466218</v>
      </c>
      <c r="AL332" s="72">
        <v>5698.9704504987949</v>
      </c>
      <c r="AM332" s="72">
        <v>5683.7192436891601</v>
      </c>
      <c r="AN332" s="72">
        <v>5894.6624211691569</v>
      </c>
      <c r="AO332" s="72">
        <v>6045.3118952305513</v>
      </c>
      <c r="AP332" s="72">
        <v>6105.3276310356905</v>
      </c>
      <c r="AQ332" s="72">
        <v>6090.1329325881798</v>
      </c>
      <c r="AR332" s="72">
        <v>6050.1148725461153</v>
      </c>
      <c r="AS332" s="72">
        <v>6040.623025410534</v>
      </c>
      <c r="AT332" s="72">
        <v>6027.4984668930147</v>
      </c>
      <c r="AU332" s="72">
        <v>5894.6759913945116</v>
      </c>
      <c r="AV332" s="72">
        <v>5939.7291731028872</v>
      </c>
      <c r="AW332" s="72">
        <v>5984.8468180757545</v>
      </c>
      <c r="AX332" s="72">
        <v>6026.5925342856863</v>
      </c>
      <c r="AY332" s="72">
        <v>6064.7888075865467</v>
      </c>
      <c r="AZ332" s="72">
        <v>6102.9367254332919</v>
      </c>
      <c r="BA332" s="72">
        <v>6137.3387635520821</v>
      </c>
      <c r="BB332" s="72">
        <v>6164.2178091690785</v>
      </c>
      <c r="BC332" s="72">
        <v>3192.8015702260786</v>
      </c>
      <c r="BD332" s="72">
        <v>0</v>
      </c>
      <c r="BE332" s="72">
        <v>0</v>
      </c>
      <c r="BF332" s="72">
        <v>0</v>
      </c>
      <c r="BG332" s="72">
        <v>0</v>
      </c>
      <c r="BH332" s="72">
        <v>0</v>
      </c>
      <c r="BI332" s="72">
        <v>0</v>
      </c>
      <c r="BJ332" s="72">
        <v>0</v>
      </c>
      <c r="BK332" s="72">
        <v>0</v>
      </c>
      <c r="BL332" s="72">
        <v>0</v>
      </c>
      <c r="BM332" s="72">
        <v>0</v>
      </c>
      <c r="BN332" s="72">
        <v>0</v>
      </c>
      <c r="BO332" s="72">
        <v>0</v>
      </c>
      <c r="BP332" s="72">
        <v>0</v>
      </c>
      <c r="BQ332" s="72">
        <v>0</v>
      </c>
      <c r="BR332" s="72">
        <v>0</v>
      </c>
      <c r="BS332" s="72">
        <v>0</v>
      </c>
      <c r="BU332" s="86">
        <v>0</v>
      </c>
    </row>
    <row r="333" spans="2:73" ht="14.5" thickTop="1" x14ac:dyDescent="0.3"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</row>
    <row r="334" spans="2:73" x14ac:dyDescent="0.3">
      <c r="B334" s="68" t="s">
        <v>52</v>
      </c>
      <c r="E334" s="60" t="s">
        <v>21</v>
      </c>
      <c r="F334" s="68"/>
      <c r="G334" s="68"/>
      <c r="H334" s="68"/>
      <c r="I334" s="66">
        <v>0</v>
      </c>
      <c r="J334" s="68"/>
      <c r="K334" s="66">
        <v>0</v>
      </c>
      <c r="L334" s="66">
        <v>0</v>
      </c>
      <c r="M334" s="66">
        <v>0</v>
      </c>
      <c r="N334" s="66">
        <v>0</v>
      </c>
      <c r="O334" s="66">
        <v>0</v>
      </c>
      <c r="P334" s="66">
        <v>0</v>
      </c>
      <c r="Q334" s="66">
        <v>0</v>
      </c>
      <c r="R334" s="66">
        <v>0</v>
      </c>
      <c r="S334" s="66">
        <v>0</v>
      </c>
      <c r="T334" s="66">
        <v>0</v>
      </c>
      <c r="U334" s="66">
        <v>0</v>
      </c>
      <c r="V334" s="66">
        <v>0</v>
      </c>
      <c r="W334" s="66">
        <v>0</v>
      </c>
      <c r="X334" s="66">
        <v>0</v>
      </c>
      <c r="Y334" s="66">
        <v>0</v>
      </c>
      <c r="Z334" s="66">
        <v>0</v>
      </c>
      <c r="AA334" s="66">
        <v>0</v>
      </c>
      <c r="AB334" s="66">
        <v>0</v>
      </c>
      <c r="AC334" s="66">
        <v>0</v>
      </c>
      <c r="AD334" s="66">
        <v>0</v>
      </c>
      <c r="AE334" s="66">
        <v>0</v>
      </c>
      <c r="AF334" s="66">
        <v>0</v>
      </c>
      <c r="AG334" s="66">
        <v>0</v>
      </c>
      <c r="AH334" s="66">
        <v>0</v>
      </c>
      <c r="AI334" s="66">
        <v>0</v>
      </c>
      <c r="AJ334" s="66">
        <v>0</v>
      </c>
      <c r="AK334" s="66">
        <v>0</v>
      </c>
      <c r="AL334" s="66">
        <v>0</v>
      </c>
      <c r="AM334" s="66">
        <v>0</v>
      </c>
      <c r="AN334" s="66">
        <v>0</v>
      </c>
      <c r="AO334" s="66">
        <v>0</v>
      </c>
      <c r="AP334" s="66">
        <v>0</v>
      </c>
      <c r="AQ334" s="66">
        <v>0</v>
      </c>
      <c r="AR334" s="66">
        <v>0</v>
      </c>
      <c r="AS334" s="66">
        <v>0</v>
      </c>
      <c r="AT334" s="66">
        <v>0</v>
      </c>
      <c r="AU334" s="66">
        <v>0</v>
      </c>
      <c r="AV334" s="66">
        <v>0</v>
      </c>
      <c r="AW334" s="66">
        <v>0</v>
      </c>
      <c r="AX334" s="66">
        <v>0</v>
      </c>
      <c r="AY334" s="66">
        <v>0</v>
      </c>
      <c r="AZ334" s="66">
        <v>0</v>
      </c>
      <c r="BA334" s="66">
        <v>0</v>
      </c>
      <c r="BB334" s="66">
        <v>0</v>
      </c>
      <c r="BC334" s="66">
        <v>0</v>
      </c>
      <c r="BD334" s="66">
        <v>0</v>
      </c>
      <c r="BE334" s="66">
        <v>0</v>
      </c>
      <c r="BF334" s="66">
        <v>0</v>
      </c>
      <c r="BG334" s="66">
        <v>0</v>
      </c>
      <c r="BH334" s="66">
        <v>0</v>
      </c>
      <c r="BI334" s="66">
        <v>0</v>
      </c>
      <c r="BJ334" s="66">
        <v>0</v>
      </c>
      <c r="BK334" s="66">
        <v>0</v>
      </c>
      <c r="BL334" s="66">
        <v>0</v>
      </c>
      <c r="BM334" s="66">
        <v>0</v>
      </c>
      <c r="BN334" s="66">
        <v>0</v>
      </c>
      <c r="BO334" s="66">
        <v>0</v>
      </c>
      <c r="BP334" s="66">
        <v>0</v>
      </c>
      <c r="BQ334" s="66">
        <v>0</v>
      </c>
      <c r="BR334" s="66">
        <v>0</v>
      </c>
      <c r="BS334" s="66">
        <v>0</v>
      </c>
      <c r="BU334" s="78">
        <v>0</v>
      </c>
    </row>
    <row r="335" spans="2:73" x14ac:dyDescent="0.3">
      <c r="B335" s="68" t="s">
        <v>52</v>
      </c>
      <c r="E335" s="60" t="s">
        <v>22</v>
      </c>
      <c r="F335" s="67" t="s">
        <v>73</v>
      </c>
      <c r="G335" s="68"/>
      <c r="H335" s="68"/>
      <c r="I335" s="66">
        <v>0</v>
      </c>
      <c r="J335" s="68"/>
      <c r="K335" s="66">
        <v>0</v>
      </c>
      <c r="L335" s="66">
        <v>0</v>
      </c>
      <c r="M335" s="66">
        <v>0</v>
      </c>
      <c r="N335" s="66">
        <v>0</v>
      </c>
      <c r="O335" s="66">
        <v>0</v>
      </c>
      <c r="P335" s="66">
        <v>0</v>
      </c>
      <c r="Q335" s="66">
        <v>0</v>
      </c>
      <c r="R335" s="66">
        <v>0</v>
      </c>
      <c r="S335" s="66">
        <v>0</v>
      </c>
      <c r="T335" s="66">
        <v>0</v>
      </c>
      <c r="U335" s="66">
        <v>0</v>
      </c>
      <c r="V335" s="66">
        <v>0</v>
      </c>
      <c r="W335" s="66">
        <v>0</v>
      </c>
      <c r="X335" s="66">
        <v>0</v>
      </c>
      <c r="Y335" s="66">
        <v>0</v>
      </c>
      <c r="Z335" s="66">
        <v>0</v>
      </c>
      <c r="AA335" s="66">
        <v>0</v>
      </c>
      <c r="AB335" s="66">
        <v>0</v>
      </c>
      <c r="AC335" s="66">
        <v>0</v>
      </c>
      <c r="AD335" s="66">
        <v>0</v>
      </c>
      <c r="AE335" s="66">
        <v>0</v>
      </c>
      <c r="AF335" s="66">
        <v>0</v>
      </c>
      <c r="AG335" s="66">
        <v>0</v>
      </c>
      <c r="AH335" s="66">
        <v>0</v>
      </c>
      <c r="AI335" s="66">
        <v>0</v>
      </c>
      <c r="AJ335" s="66">
        <v>0</v>
      </c>
      <c r="AK335" s="66">
        <v>0</v>
      </c>
      <c r="AL335" s="66">
        <v>0</v>
      </c>
      <c r="AM335" s="66">
        <v>0</v>
      </c>
      <c r="AN335" s="66">
        <v>0</v>
      </c>
      <c r="AO335" s="66">
        <v>0</v>
      </c>
      <c r="AP335" s="66">
        <v>0</v>
      </c>
      <c r="AQ335" s="66">
        <v>0</v>
      </c>
      <c r="AR335" s="66">
        <v>0</v>
      </c>
      <c r="AS335" s="66">
        <v>0</v>
      </c>
      <c r="AT335" s="66">
        <v>0</v>
      </c>
      <c r="AU335" s="66">
        <v>0</v>
      </c>
      <c r="AV335" s="66">
        <v>0</v>
      </c>
      <c r="AW335" s="66">
        <v>0</v>
      </c>
      <c r="AX335" s="66">
        <v>0</v>
      </c>
      <c r="AY335" s="66">
        <v>0</v>
      </c>
      <c r="AZ335" s="66">
        <v>0</v>
      </c>
      <c r="BA335" s="66">
        <v>0</v>
      </c>
      <c r="BB335" s="66">
        <v>0</v>
      </c>
      <c r="BC335" s="66">
        <v>0</v>
      </c>
      <c r="BD335" s="66">
        <v>0</v>
      </c>
      <c r="BE335" s="66">
        <v>0</v>
      </c>
      <c r="BF335" s="66">
        <v>0</v>
      </c>
      <c r="BG335" s="66">
        <v>0</v>
      </c>
      <c r="BH335" s="66">
        <v>0</v>
      </c>
      <c r="BI335" s="66">
        <v>0</v>
      </c>
      <c r="BJ335" s="66">
        <v>0</v>
      </c>
      <c r="BK335" s="66">
        <v>0</v>
      </c>
      <c r="BL335" s="66">
        <v>0</v>
      </c>
      <c r="BM335" s="66">
        <v>0</v>
      </c>
      <c r="BN335" s="66">
        <v>0</v>
      </c>
      <c r="BO335" s="66">
        <v>0</v>
      </c>
      <c r="BP335" s="66">
        <v>0</v>
      </c>
      <c r="BQ335" s="66">
        <v>0</v>
      </c>
      <c r="BR335" s="66">
        <v>0</v>
      </c>
      <c r="BS335" s="66">
        <v>0</v>
      </c>
      <c r="BU335" s="70">
        <v>0</v>
      </c>
    </row>
    <row r="336" spans="2:73" x14ac:dyDescent="0.3">
      <c r="B336" s="68" t="s">
        <v>52</v>
      </c>
      <c r="E336" s="60" t="s">
        <v>23</v>
      </c>
      <c r="F336" s="67" t="s">
        <v>73</v>
      </c>
      <c r="G336" s="68"/>
      <c r="H336" s="68"/>
      <c r="I336" s="66">
        <v>0</v>
      </c>
      <c r="J336" s="68"/>
      <c r="K336" s="66">
        <v>0</v>
      </c>
      <c r="L336" s="66">
        <v>0</v>
      </c>
      <c r="M336" s="66">
        <v>0</v>
      </c>
      <c r="N336" s="66">
        <v>0</v>
      </c>
      <c r="O336" s="66">
        <v>0</v>
      </c>
      <c r="P336" s="66">
        <v>0</v>
      </c>
      <c r="Q336" s="66">
        <v>0</v>
      </c>
      <c r="R336" s="66">
        <v>0</v>
      </c>
      <c r="S336" s="66">
        <v>0</v>
      </c>
      <c r="T336" s="66">
        <v>0</v>
      </c>
      <c r="U336" s="66">
        <v>0</v>
      </c>
      <c r="V336" s="66">
        <v>0</v>
      </c>
      <c r="W336" s="66">
        <v>0</v>
      </c>
      <c r="X336" s="66">
        <v>0</v>
      </c>
      <c r="Y336" s="66">
        <v>0</v>
      </c>
      <c r="Z336" s="66">
        <v>0</v>
      </c>
      <c r="AA336" s="66">
        <v>0</v>
      </c>
      <c r="AB336" s="66">
        <v>0</v>
      </c>
      <c r="AC336" s="66">
        <v>0</v>
      </c>
      <c r="AD336" s="66">
        <v>0</v>
      </c>
      <c r="AE336" s="66">
        <v>0</v>
      </c>
      <c r="AF336" s="66">
        <v>0</v>
      </c>
      <c r="AG336" s="66">
        <v>0</v>
      </c>
      <c r="AH336" s="66">
        <v>0</v>
      </c>
      <c r="AI336" s="66">
        <v>0</v>
      </c>
      <c r="AJ336" s="66">
        <v>0</v>
      </c>
      <c r="AK336" s="66">
        <v>0</v>
      </c>
      <c r="AL336" s="66">
        <v>0</v>
      </c>
      <c r="AM336" s="66">
        <v>0</v>
      </c>
      <c r="AN336" s="66">
        <v>0</v>
      </c>
      <c r="AO336" s="66">
        <v>0</v>
      </c>
      <c r="AP336" s="66">
        <v>0</v>
      </c>
      <c r="AQ336" s="66">
        <v>0</v>
      </c>
      <c r="AR336" s="66">
        <v>0</v>
      </c>
      <c r="AS336" s="66">
        <v>0</v>
      </c>
      <c r="AT336" s="66">
        <v>0</v>
      </c>
      <c r="AU336" s="66">
        <v>0</v>
      </c>
      <c r="AV336" s="66">
        <v>0</v>
      </c>
      <c r="AW336" s="66">
        <v>0</v>
      </c>
      <c r="AX336" s="66">
        <v>0</v>
      </c>
      <c r="AY336" s="66">
        <v>0</v>
      </c>
      <c r="AZ336" s="66">
        <v>0</v>
      </c>
      <c r="BA336" s="66">
        <v>0</v>
      </c>
      <c r="BB336" s="66">
        <v>0</v>
      </c>
      <c r="BC336" s="66">
        <v>0</v>
      </c>
      <c r="BD336" s="66">
        <v>0</v>
      </c>
      <c r="BE336" s="66">
        <v>0</v>
      </c>
      <c r="BF336" s="66">
        <v>0</v>
      </c>
      <c r="BG336" s="66">
        <v>0</v>
      </c>
      <c r="BH336" s="66">
        <v>0</v>
      </c>
      <c r="BI336" s="66">
        <v>0</v>
      </c>
      <c r="BJ336" s="66">
        <v>0</v>
      </c>
      <c r="BK336" s="66">
        <v>0</v>
      </c>
      <c r="BL336" s="66">
        <v>0</v>
      </c>
      <c r="BM336" s="66">
        <v>0</v>
      </c>
      <c r="BN336" s="66">
        <v>0</v>
      </c>
      <c r="BO336" s="66">
        <v>0</v>
      </c>
      <c r="BP336" s="66">
        <v>0</v>
      </c>
      <c r="BQ336" s="66">
        <v>0</v>
      </c>
      <c r="BR336" s="66">
        <v>0</v>
      </c>
      <c r="BS336" s="66">
        <v>0</v>
      </c>
      <c r="BU336" s="70">
        <v>0</v>
      </c>
    </row>
    <row r="337" spans="2:73" x14ac:dyDescent="0.3">
      <c r="B337" s="68" t="s">
        <v>52</v>
      </c>
      <c r="E337" s="79" t="s">
        <v>74</v>
      </c>
      <c r="F337" s="80" t="s">
        <v>73</v>
      </c>
      <c r="G337" s="81"/>
      <c r="H337" s="81"/>
      <c r="I337" s="77">
        <v>0</v>
      </c>
      <c r="J337" s="81"/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  <c r="Q337" s="77">
        <v>0</v>
      </c>
      <c r="R337" s="77">
        <v>0</v>
      </c>
      <c r="S337" s="77">
        <v>0</v>
      </c>
      <c r="T337" s="77">
        <v>0</v>
      </c>
      <c r="U337" s="77">
        <v>0</v>
      </c>
      <c r="V337" s="77">
        <v>0</v>
      </c>
      <c r="W337" s="77">
        <v>0</v>
      </c>
      <c r="X337" s="77">
        <v>0</v>
      </c>
      <c r="Y337" s="77">
        <v>0</v>
      </c>
      <c r="Z337" s="77">
        <v>0</v>
      </c>
      <c r="AA337" s="77">
        <v>0</v>
      </c>
      <c r="AB337" s="77">
        <v>0</v>
      </c>
      <c r="AC337" s="77">
        <v>0</v>
      </c>
      <c r="AD337" s="77">
        <v>0</v>
      </c>
      <c r="AE337" s="77">
        <v>0</v>
      </c>
      <c r="AF337" s="77">
        <v>0</v>
      </c>
      <c r="AG337" s="77">
        <v>0</v>
      </c>
      <c r="AH337" s="77">
        <v>0</v>
      </c>
      <c r="AI337" s="77">
        <v>0</v>
      </c>
      <c r="AJ337" s="77">
        <v>0</v>
      </c>
      <c r="AK337" s="77">
        <v>0</v>
      </c>
      <c r="AL337" s="77">
        <v>0</v>
      </c>
      <c r="AM337" s="77">
        <v>0</v>
      </c>
      <c r="AN337" s="77">
        <v>0</v>
      </c>
      <c r="AO337" s="77">
        <v>0</v>
      </c>
      <c r="AP337" s="77">
        <v>0</v>
      </c>
      <c r="AQ337" s="77">
        <v>0</v>
      </c>
      <c r="AR337" s="77">
        <v>0</v>
      </c>
      <c r="AS337" s="77">
        <v>0</v>
      </c>
      <c r="AT337" s="77">
        <v>0</v>
      </c>
      <c r="AU337" s="77">
        <v>0</v>
      </c>
      <c r="AV337" s="77">
        <v>0</v>
      </c>
      <c r="AW337" s="77">
        <v>0</v>
      </c>
      <c r="AX337" s="77">
        <v>0</v>
      </c>
      <c r="AY337" s="77">
        <v>0</v>
      </c>
      <c r="AZ337" s="77">
        <v>0</v>
      </c>
      <c r="BA337" s="77">
        <v>0</v>
      </c>
      <c r="BB337" s="77">
        <v>0</v>
      </c>
      <c r="BC337" s="77">
        <v>0</v>
      </c>
      <c r="BD337" s="77">
        <v>0</v>
      </c>
      <c r="BE337" s="77">
        <v>0</v>
      </c>
      <c r="BF337" s="77">
        <v>0</v>
      </c>
      <c r="BG337" s="77">
        <v>0</v>
      </c>
      <c r="BH337" s="77">
        <v>0</v>
      </c>
      <c r="BI337" s="77">
        <v>0</v>
      </c>
      <c r="BJ337" s="77">
        <v>0</v>
      </c>
      <c r="BK337" s="77">
        <v>0</v>
      </c>
      <c r="BL337" s="77">
        <v>0</v>
      </c>
      <c r="BM337" s="77">
        <v>0</v>
      </c>
      <c r="BN337" s="77">
        <v>0</v>
      </c>
      <c r="BO337" s="77">
        <v>0</v>
      </c>
      <c r="BP337" s="77">
        <v>0</v>
      </c>
      <c r="BQ337" s="77">
        <v>0</v>
      </c>
      <c r="BR337" s="77">
        <v>0</v>
      </c>
      <c r="BS337" s="77">
        <v>0</v>
      </c>
      <c r="BU337" s="82">
        <v>0</v>
      </c>
    </row>
    <row r="338" spans="2:73" x14ac:dyDescent="0.3">
      <c r="B338" s="68" t="s">
        <v>52</v>
      </c>
      <c r="E338" s="61" t="s">
        <v>24</v>
      </c>
      <c r="F338" s="67" t="s">
        <v>73</v>
      </c>
      <c r="G338" s="68"/>
      <c r="H338" s="68"/>
      <c r="I338" s="66">
        <v>132215.37868332374</v>
      </c>
      <c r="J338" s="68"/>
      <c r="K338" s="66">
        <v>0</v>
      </c>
      <c r="L338" s="66">
        <v>0</v>
      </c>
      <c r="M338" s="66">
        <v>0</v>
      </c>
      <c r="N338" s="66">
        <v>0</v>
      </c>
      <c r="O338" s="66">
        <v>0</v>
      </c>
      <c r="P338" s="66">
        <v>4278.095104085467</v>
      </c>
      <c r="Q338" s="66">
        <v>4278.5608534446828</v>
      </c>
      <c r="R338" s="66">
        <v>4196.2734021878332</v>
      </c>
      <c r="S338" s="66">
        <v>4053.8388284373914</v>
      </c>
      <c r="T338" s="66">
        <v>4235.854777323605</v>
      </c>
      <c r="U338" s="66">
        <v>4822.5080719297293</v>
      </c>
      <c r="V338" s="66">
        <v>4443.2245987593869</v>
      </c>
      <c r="W338" s="66">
        <v>4698.9518769897904</v>
      </c>
      <c r="X338" s="66">
        <v>4912.2443426533519</v>
      </c>
      <c r="Y338" s="66">
        <v>5055.7011495818952</v>
      </c>
      <c r="Z338" s="66">
        <v>4545.0501143435777</v>
      </c>
      <c r="AA338" s="66">
        <v>4637.4115910884466</v>
      </c>
      <c r="AB338" s="66">
        <v>4854.1673548222043</v>
      </c>
      <c r="AC338" s="66">
        <v>4961.4949128857224</v>
      </c>
      <c r="AD338" s="66">
        <v>4891.6797874745935</v>
      </c>
      <c r="AE338" s="66">
        <v>4850.3130108832811</v>
      </c>
      <c r="AF338" s="66">
        <v>4760.447588151651</v>
      </c>
      <c r="AG338" s="66">
        <v>4801.2398310729595</v>
      </c>
      <c r="AH338" s="66">
        <v>4923.2504684929227</v>
      </c>
      <c r="AI338" s="66">
        <v>4943.9626737583494</v>
      </c>
      <c r="AJ338" s="66">
        <v>4818.8621335864809</v>
      </c>
      <c r="AK338" s="66">
        <v>7652.2781963343778</v>
      </c>
      <c r="AL338" s="66">
        <v>7587.9928984596754</v>
      </c>
      <c r="AM338" s="66">
        <v>7557.6897851982412</v>
      </c>
      <c r="AN338" s="66">
        <v>7685.8256814901652</v>
      </c>
      <c r="AO338" s="66">
        <v>3768.45964988798</v>
      </c>
      <c r="AP338" s="66">
        <v>0</v>
      </c>
      <c r="AQ338" s="66">
        <v>0</v>
      </c>
      <c r="AR338" s="66">
        <v>0</v>
      </c>
      <c r="AS338" s="66">
        <v>0</v>
      </c>
      <c r="AT338" s="66">
        <v>0</v>
      </c>
      <c r="AU338" s="66">
        <v>0</v>
      </c>
      <c r="AV338" s="66">
        <v>0</v>
      </c>
      <c r="AW338" s="66">
        <v>0</v>
      </c>
      <c r="AX338" s="66">
        <v>0</v>
      </c>
      <c r="AY338" s="66">
        <v>0</v>
      </c>
      <c r="AZ338" s="66">
        <v>0</v>
      </c>
      <c r="BA338" s="66">
        <v>0</v>
      </c>
      <c r="BB338" s="66">
        <v>0</v>
      </c>
      <c r="BC338" s="66">
        <v>0</v>
      </c>
      <c r="BD338" s="66">
        <v>0</v>
      </c>
      <c r="BE338" s="66">
        <v>0</v>
      </c>
      <c r="BF338" s="66">
        <v>0</v>
      </c>
      <c r="BG338" s="66">
        <v>0</v>
      </c>
      <c r="BH338" s="66">
        <v>0</v>
      </c>
      <c r="BI338" s="66">
        <v>0</v>
      </c>
      <c r="BJ338" s="66">
        <v>0</v>
      </c>
      <c r="BK338" s="66">
        <v>0</v>
      </c>
      <c r="BL338" s="66">
        <v>0</v>
      </c>
      <c r="BM338" s="66">
        <v>0</v>
      </c>
      <c r="BN338" s="66">
        <v>0</v>
      </c>
      <c r="BO338" s="66">
        <v>0</v>
      </c>
      <c r="BP338" s="66">
        <v>0</v>
      </c>
      <c r="BQ338" s="66">
        <v>0</v>
      </c>
      <c r="BR338" s="66">
        <v>0</v>
      </c>
      <c r="BS338" s="66">
        <v>0</v>
      </c>
      <c r="BU338" s="83">
        <v>0</v>
      </c>
    </row>
    <row r="339" spans="2:73" x14ac:dyDescent="0.3">
      <c r="B339" s="68" t="s">
        <v>52</v>
      </c>
      <c r="E339" s="61" t="s">
        <v>25</v>
      </c>
      <c r="F339" s="67" t="s">
        <v>73</v>
      </c>
      <c r="G339" s="68"/>
      <c r="H339" s="68"/>
      <c r="I339" s="66">
        <v>0</v>
      </c>
      <c r="J339" s="68"/>
      <c r="K339" s="66">
        <v>0</v>
      </c>
      <c r="L339" s="66">
        <v>0</v>
      </c>
      <c r="M339" s="66">
        <v>0</v>
      </c>
      <c r="N339" s="66">
        <v>0</v>
      </c>
      <c r="O339" s="66">
        <v>0</v>
      </c>
      <c r="P339" s="66">
        <v>0</v>
      </c>
      <c r="Q339" s="66">
        <v>0</v>
      </c>
      <c r="R339" s="66">
        <v>0</v>
      </c>
      <c r="S339" s="66">
        <v>0</v>
      </c>
      <c r="T339" s="66">
        <v>0</v>
      </c>
      <c r="U339" s="66">
        <v>0</v>
      </c>
      <c r="V339" s="66">
        <v>0</v>
      </c>
      <c r="W339" s="66">
        <v>0</v>
      </c>
      <c r="X339" s="66">
        <v>0</v>
      </c>
      <c r="Y339" s="66">
        <v>0</v>
      </c>
      <c r="Z339" s="66">
        <v>0</v>
      </c>
      <c r="AA339" s="66">
        <v>0</v>
      </c>
      <c r="AB339" s="66">
        <v>0</v>
      </c>
      <c r="AC339" s="66">
        <v>0</v>
      </c>
      <c r="AD339" s="66">
        <v>0</v>
      </c>
      <c r="AE339" s="66">
        <v>0</v>
      </c>
      <c r="AF339" s="66">
        <v>0</v>
      </c>
      <c r="AG339" s="66">
        <v>0</v>
      </c>
      <c r="AH339" s="66">
        <v>0</v>
      </c>
      <c r="AI339" s="66">
        <v>0</v>
      </c>
      <c r="AJ339" s="66">
        <v>0</v>
      </c>
      <c r="AK339" s="66">
        <v>0</v>
      </c>
      <c r="AL339" s="66">
        <v>0</v>
      </c>
      <c r="AM339" s="66">
        <v>0</v>
      </c>
      <c r="AN339" s="66">
        <v>0</v>
      </c>
      <c r="AO339" s="66">
        <v>0</v>
      </c>
      <c r="AP339" s="66">
        <v>0</v>
      </c>
      <c r="AQ339" s="66">
        <v>0</v>
      </c>
      <c r="AR339" s="66">
        <v>0</v>
      </c>
      <c r="AS339" s="66">
        <v>0</v>
      </c>
      <c r="AT339" s="66">
        <v>0</v>
      </c>
      <c r="AU339" s="66">
        <v>0</v>
      </c>
      <c r="AV339" s="66">
        <v>0</v>
      </c>
      <c r="AW339" s="66">
        <v>0</v>
      </c>
      <c r="AX339" s="66">
        <v>0</v>
      </c>
      <c r="AY339" s="66">
        <v>0</v>
      </c>
      <c r="AZ339" s="66">
        <v>0</v>
      </c>
      <c r="BA339" s="66">
        <v>0</v>
      </c>
      <c r="BB339" s="66">
        <v>0</v>
      </c>
      <c r="BC339" s="66">
        <v>0</v>
      </c>
      <c r="BD339" s="66">
        <v>0</v>
      </c>
      <c r="BE339" s="66">
        <v>0</v>
      </c>
      <c r="BF339" s="66">
        <v>0</v>
      </c>
      <c r="BG339" s="66">
        <v>0</v>
      </c>
      <c r="BH339" s="66">
        <v>0</v>
      </c>
      <c r="BI339" s="66">
        <v>0</v>
      </c>
      <c r="BJ339" s="66">
        <v>0</v>
      </c>
      <c r="BK339" s="66">
        <v>0</v>
      </c>
      <c r="BL339" s="66">
        <v>0</v>
      </c>
      <c r="BM339" s="66">
        <v>0</v>
      </c>
      <c r="BN339" s="66">
        <v>0</v>
      </c>
      <c r="BO339" s="66">
        <v>0</v>
      </c>
      <c r="BP339" s="66">
        <v>0</v>
      </c>
      <c r="BQ339" s="66">
        <v>0</v>
      </c>
      <c r="BR339" s="66">
        <v>0</v>
      </c>
      <c r="BS339" s="66">
        <v>0</v>
      </c>
      <c r="BU339" s="70">
        <v>0</v>
      </c>
    </row>
    <row r="340" spans="2:73" ht="14.5" thickBot="1" x14ac:dyDescent="0.35">
      <c r="E340" s="71" t="s">
        <v>52</v>
      </c>
      <c r="F340" s="84" t="s">
        <v>73</v>
      </c>
      <c r="G340" s="85"/>
      <c r="H340" s="85"/>
      <c r="I340" s="72">
        <v>132215.37868332374</v>
      </c>
      <c r="J340" s="85"/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4278.095104085467</v>
      </c>
      <c r="Q340" s="72">
        <v>4278.5608534446828</v>
      </c>
      <c r="R340" s="72">
        <v>4196.2734021878332</v>
      </c>
      <c r="S340" s="72">
        <v>4053.8388284373914</v>
      </c>
      <c r="T340" s="72">
        <v>4235.854777323605</v>
      </c>
      <c r="U340" s="72">
        <v>4822.5080719297293</v>
      </c>
      <c r="V340" s="72">
        <v>4443.2245987593869</v>
      </c>
      <c r="W340" s="72">
        <v>4698.9518769897904</v>
      </c>
      <c r="X340" s="72">
        <v>4912.2443426533519</v>
      </c>
      <c r="Y340" s="72">
        <v>5055.7011495818952</v>
      </c>
      <c r="Z340" s="72">
        <v>4545.0501143435777</v>
      </c>
      <c r="AA340" s="72">
        <v>4637.4115910884466</v>
      </c>
      <c r="AB340" s="72">
        <v>4854.1673548222043</v>
      </c>
      <c r="AC340" s="72">
        <v>4961.4949128857224</v>
      </c>
      <c r="AD340" s="72">
        <v>4891.6797874745935</v>
      </c>
      <c r="AE340" s="72">
        <v>4850.3130108832811</v>
      </c>
      <c r="AF340" s="72">
        <v>4760.447588151651</v>
      </c>
      <c r="AG340" s="72">
        <v>4801.2398310729595</v>
      </c>
      <c r="AH340" s="72">
        <v>4923.2504684929227</v>
      </c>
      <c r="AI340" s="72">
        <v>4943.9626737583494</v>
      </c>
      <c r="AJ340" s="72">
        <v>4818.8621335864809</v>
      </c>
      <c r="AK340" s="72">
        <v>7652.2781963343778</v>
      </c>
      <c r="AL340" s="72">
        <v>7587.9928984596754</v>
      </c>
      <c r="AM340" s="72">
        <v>7557.6897851982412</v>
      </c>
      <c r="AN340" s="72">
        <v>7685.8256814901652</v>
      </c>
      <c r="AO340" s="72">
        <v>3768.45964988798</v>
      </c>
      <c r="AP340" s="72">
        <v>0</v>
      </c>
      <c r="AQ340" s="72">
        <v>0</v>
      </c>
      <c r="AR340" s="72">
        <v>0</v>
      </c>
      <c r="AS340" s="72">
        <v>0</v>
      </c>
      <c r="AT340" s="72">
        <v>0</v>
      </c>
      <c r="AU340" s="72">
        <v>0</v>
      </c>
      <c r="AV340" s="72">
        <v>0</v>
      </c>
      <c r="AW340" s="72">
        <v>0</v>
      </c>
      <c r="AX340" s="72">
        <v>0</v>
      </c>
      <c r="AY340" s="72">
        <v>0</v>
      </c>
      <c r="AZ340" s="72">
        <v>0</v>
      </c>
      <c r="BA340" s="72">
        <v>0</v>
      </c>
      <c r="BB340" s="72">
        <v>0</v>
      </c>
      <c r="BC340" s="72">
        <v>0</v>
      </c>
      <c r="BD340" s="72">
        <v>0</v>
      </c>
      <c r="BE340" s="72">
        <v>0</v>
      </c>
      <c r="BF340" s="72">
        <v>0</v>
      </c>
      <c r="BG340" s="72">
        <v>0</v>
      </c>
      <c r="BH340" s="72">
        <v>0</v>
      </c>
      <c r="BI340" s="72">
        <v>0</v>
      </c>
      <c r="BJ340" s="72">
        <v>0</v>
      </c>
      <c r="BK340" s="72">
        <v>0</v>
      </c>
      <c r="BL340" s="72">
        <v>0</v>
      </c>
      <c r="BM340" s="72">
        <v>0</v>
      </c>
      <c r="BN340" s="72">
        <v>0</v>
      </c>
      <c r="BO340" s="72">
        <v>0</v>
      </c>
      <c r="BP340" s="72">
        <v>0</v>
      </c>
      <c r="BQ340" s="72">
        <v>0</v>
      </c>
      <c r="BR340" s="72">
        <v>0</v>
      </c>
      <c r="BS340" s="72">
        <v>0</v>
      </c>
      <c r="BU340" s="86">
        <v>0</v>
      </c>
    </row>
    <row r="341" spans="2:73" ht="14.5" thickTop="1" x14ac:dyDescent="0.3">
      <c r="E341" s="74"/>
      <c r="F341" s="88"/>
      <c r="G341" s="76"/>
      <c r="H341" s="76"/>
      <c r="I341" s="89"/>
      <c r="J341" s="76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  <c r="BE341" s="75"/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</row>
    <row r="342" spans="2:73" x14ac:dyDescent="0.3">
      <c r="B342" s="68" t="s">
        <v>53</v>
      </c>
      <c r="E342" s="60" t="s">
        <v>21</v>
      </c>
      <c r="F342" s="68"/>
      <c r="G342" s="68"/>
      <c r="H342" s="68"/>
      <c r="I342" s="66">
        <v>0</v>
      </c>
      <c r="J342" s="68"/>
      <c r="K342" s="66">
        <v>0</v>
      </c>
      <c r="L342" s="66">
        <v>0</v>
      </c>
      <c r="M342" s="66">
        <v>0</v>
      </c>
      <c r="N342" s="66">
        <v>0</v>
      </c>
      <c r="O342" s="66">
        <v>0</v>
      </c>
      <c r="P342" s="66">
        <v>0</v>
      </c>
      <c r="Q342" s="66">
        <v>0</v>
      </c>
      <c r="R342" s="66">
        <v>0</v>
      </c>
      <c r="S342" s="66">
        <v>0</v>
      </c>
      <c r="T342" s="66">
        <v>0</v>
      </c>
      <c r="U342" s="66">
        <v>0</v>
      </c>
      <c r="V342" s="66">
        <v>0</v>
      </c>
      <c r="W342" s="66">
        <v>0</v>
      </c>
      <c r="X342" s="66">
        <v>0</v>
      </c>
      <c r="Y342" s="66">
        <v>0</v>
      </c>
      <c r="Z342" s="66">
        <v>0</v>
      </c>
      <c r="AA342" s="66">
        <v>0</v>
      </c>
      <c r="AB342" s="66">
        <v>0</v>
      </c>
      <c r="AC342" s="66">
        <v>0</v>
      </c>
      <c r="AD342" s="66">
        <v>0</v>
      </c>
      <c r="AE342" s="66">
        <v>0</v>
      </c>
      <c r="AF342" s="66">
        <v>0</v>
      </c>
      <c r="AG342" s="66">
        <v>0</v>
      </c>
      <c r="AH342" s="66">
        <v>0</v>
      </c>
      <c r="AI342" s="66">
        <v>0</v>
      </c>
      <c r="AJ342" s="66">
        <v>0</v>
      </c>
      <c r="AK342" s="66">
        <v>0</v>
      </c>
      <c r="AL342" s="66">
        <v>0</v>
      </c>
      <c r="AM342" s="66">
        <v>0</v>
      </c>
      <c r="AN342" s="66">
        <v>0</v>
      </c>
      <c r="AO342" s="66">
        <v>0</v>
      </c>
      <c r="AP342" s="66">
        <v>0</v>
      </c>
      <c r="AQ342" s="66">
        <v>0</v>
      </c>
      <c r="AR342" s="66">
        <v>0</v>
      </c>
      <c r="AS342" s="66">
        <v>0</v>
      </c>
      <c r="AT342" s="66">
        <v>0</v>
      </c>
      <c r="AU342" s="66">
        <v>0</v>
      </c>
      <c r="AV342" s="66">
        <v>0</v>
      </c>
      <c r="AW342" s="66">
        <v>0</v>
      </c>
      <c r="AX342" s="66">
        <v>0</v>
      </c>
      <c r="AY342" s="66">
        <v>0</v>
      </c>
      <c r="AZ342" s="66">
        <v>0</v>
      </c>
      <c r="BA342" s="66">
        <v>0</v>
      </c>
      <c r="BB342" s="66">
        <v>0</v>
      </c>
      <c r="BC342" s="66">
        <v>0</v>
      </c>
      <c r="BD342" s="66">
        <v>0</v>
      </c>
      <c r="BE342" s="66">
        <v>0</v>
      </c>
      <c r="BF342" s="66">
        <v>0</v>
      </c>
      <c r="BG342" s="66">
        <v>0</v>
      </c>
      <c r="BH342" s="66">
        <v>0</v>
      </c>
      <c r="BI342" s="66">
        <v>0</v>
      </c>
      <c r="BJ342" s="66">
        <v>0</v>
      </c>
      <c r="BK342" s="66">
        <v>0</v>
      </c>
      <c r="BL342" s="66">
        <v>0</v>
      </c>
      <c r="BM342" s="66">
        <v>0</v>
      </c>
      <c r="BN342" s="66">
        <v>0</v>
      </c>
      <c r="BO342" s="66">
        <v>0</v>
      </c>
      <c r="BP342" s="66">
        <v>0</v>
      </c>
      <c r="BQ342" s="66">
        <v>0</v>
      </c>
      <c r="BR342" s="66">
        <v>0</v>
      </c>
      <c r="BS342" s="66">
        <v>0</v>
      </c>
      <c r="BU342" s="78">
        <v>0</v>
      </c>
    </row>
    <row r="343" spans="2:73" x14ac:dyDescent="0.3">
      <c r="B343" s="68" t="s">
        <v>53</v>
      </c>
      <c r="E343" s="60" t="s">
        <v>22</v>
      </c>
      <c r="F343" s="67" t="s">
        <v>73</v>
      </c>
      <c r="G343" s="68"/>
      <c r="H343" s="68"/>
      <c r="I343" s="66">
        <v>0</v>
      </c>
      <c r="J343" s="68"/>
      <c r="K343" s="66">
        <v>0</v>
      </c>
      <c r="L343" s="66">
        <v>0</v>
      </c>
      <c r="M343" s="66">
        <v>0</v>
      </c>
      <c r="N343" s="66">
        <v>0</v>
      </c>
      <c r="O343" s="66">
        <v>0</v>
      </c>
      <c r="P343" s="66">
        <v>0</v>
      </c>
      <c r="Q343" s="66">
        <v>0</v>
      </c>
      <c r="R343" s="66">
        <v>0</v>
      </c>
      <c r="S343" s="66">
        <v>0</v>
      </c>
      <c r="T343" s="66">
        <v>0</v>
      </c>
      <c r="U343" s="66">
        <v>0</v>
      </c>
      <c r="V343" s="66">
        <v>0</v>
      </c>
      <c r="W343" s="66">
        <v>0</v>
      </c>
      <c r="X343" s="66">
        <v>0</v>
      </c>
      <c r="Y343" s="66">
        <v>0</v>
      </c>
      <c r="Z343" s="66">
        <v>0</v>
      </c>
      <c r="AA343" s="66">
        <v>0</v>
      </c>
      <c r="AB343" s="66">
        <v>0</v>
      </c>
      <c r="AC343" s="66">
        <v>0</v>
      </c>
      <c r="AD343" s="66">
        <v>0</v>
      </c>
      <c r="AE343" s="66">
        <v>0</v>
      </c>
      <c r="AF343" s="66">
        <v>0</v>
      </c>
      <c r="AG343" s="66">
        <v>0</v>
      </c>
      <c r="AH343" s="66">
        <v>0</v>
      </c>
      <c r="AI343" s="66">
        <v>0</v>
      </c>
      <c r="AJ343" s="66">
        <v>0</v>
      </c>
      <c r="AK343" s="66">
        <v>0</v>
      </c>
      <c r="AL343" s="66">
        <v>0</v>
      </c>
      <c r="AM343" s="66">
        <v>0</v>
      </c>
      <c r="AN343" s="66">
        <v>0</v>
      </c>
      <c r="AO343" s="66">
        <v>0</v>
      </c>
      <c r="AP343" s="66">
        <v>0</v>
      </c>
      <c r="AQ343" s="66">
        <v>0</v>
      </c>
      <c r="AR343" s="66">
        <v>0</v>
      </c>
      <c r="AS343" s="66">
        <v>0</v>
      </c>
      <c r="AT343" s="66">
        <v>0</v>
      </c>
      <c r="AU343" s="66">
        <v>0</v>
      </c>
      <c r="AV343" s="66">
        <v>0</v>
      </c>
      <c r="AW343" s="66">
        <v>0</v>
      </c>
      <c r="AX343" s="66">
        <v>0</v>
      </c>
      <c r="AY343" s="66">
        <v>0</v>
      </c>
      <c r="AZ343" s="66">
        <v>0</v>
      </c>
      <c r="BA343" s="66">
        <v>0</v>
      </c>
      <c r="BB343" s="66">
        <v>0</v>
      </c>
      <c r="BC343" s="66">
        <v>0</v>
      </c>
      <c r="BD343" s="66">
        <v>0</v>
      </c>
      <c r="BE343" s="66">
        <v>0</v>
      </c>
      <c r="BF343" s="66">
        <v>0</v>
      </c>
      <c r="BG343" s="66">
        <v>0</v>
      </c>
      <c r="BH343" s="66">
        <v>0</v>
      </c>
      <c r="BI343" s="66">
        <v>0</v>
      </c>
      <c r="BJ343" s="66">
        <v>0</v>
      </c>
      <c r="BK343" s="66">
        <v>0</v>
      </c>
      <c r="BL343" s="66">
        <v>0</v>
      </c>
      <c r="BM343" s="66">
        <v>0</v>
      </c>
      <c r="BN343" s="66">
        <v>0</v>
      </c>
      <c r="BO343" s="66">
        <v>0</v>
      </c>
      <c r="BP343" s="66">
        <v>0</v>
      </c>
      <c r="BQ343" s="66">
        <v>0</v>
      </c>
      <c r="BR343" s="66">
        <v>0</v>
      </c>
      <c r="BS343" s="66">
        <v>0</v>
      </c>
      <c r="BU343" s="70">
        <v>0</v>
      </c>
    </row>
    <row r="344" spans="2:73" x14ac:dyDescent="0.3">
      <c r="B344" s="68" t="s">
        <v>53</v>
      </c>
      <c r="E344" s="60" t="s">
        <v>23</v>
      </c>
      <c r="F344" s="67" t="s">
        <v>73</v>
      </c>
      <c r="G344" s="68"/>
      <c r="H344" s="68"/>
      <c r="I344" s="66">
        <v>0</v>
      </c>
      <c r="J344" s="68"/>
      <c r="K344" s="66">
        <v>0</v>
      </c>
      <c r="L344" s="66">
        <v>0</v>
      </c>
      <c r="M344" s="66">
        <v>0</v>
      </c>
      <c r="N344" s="66">
        <v>0</v>
      </c>
      <c r="O344" s="66">
        <v>0</v>
      </c>
      <c r="P344" s="66">
        <v>0</v>
      </c>
      <c r="Q344" s="66">
        <v>0</v>
      </c>
      <c r="R344" s="66">
        <v>0</v>
      </c>
      <c r="S344" s="66">
        <v>0</v>
      </c>
      <c r="T344" s="66">
        <v>0</v>
      </c>
      <c r="U344" s="66">
        <v>0</v>
      </c>
      <c r="V344" s="66">
        <v>0</v>
      </c>
      <c r="W344" s="66">
        <v>0</v>
      </c>
      <c r="X344" s="66">
        <v>0</v>
      </c>
      <c r="Y344" s="66">
        <v>0</v>
      </c>
      <c r="Z344" s="66">
        <v>0</v>
      </c>
      <c r="AA344" s="66">
        <v>0</v>
      </c>
      <c r="AB344" s="66">
        <v>0</v>
      </c>
      <c r="AC344" s="66">
        <v>0</v>
      </c>
      <c r="AD344" s="66">
        <v>0</v>
      </c>
      <c r="AE344" s="66">
        <v>0</v>
      </c>
      <c r="AF344" s="66">
        <v>0</v>
      </c>
      <c r="AG344" s="66">
        <v>0</v>
      </c>
      <c r="AH344" s="66">
        <v>0</v>
      </c>
      <c r="AI344" s="66">
        <v>0</v>
      </c>
      <c r="AJ344" s="66">
        <v>0</v>
      </c>
      <c r="AK344" s="66">
        <v>0</v>
      </c>
      <c r="AL344" s="66">
        <v>0</v>
      </c>
      <c r="AM344" s="66">
        <v>0</v>
      </c>
      <c r="AN344" s="66">
        <v>0</v>
      </c>
      <c r="AO344" s="66">
        <v>0</v>
      </c>
      <c r="AP344" s="66">
        <v>0</v>
      </c>
      <c r="AQ344" s="66">
        <v>0</v>
      </c>
      <c r="AR344" s="66">
        <v>0</v>
      </c>
      <c r="AS344" s="66">
        <v>0</v>
      </c>
      <c r="AT344" s="66">
        <v>0</v>
      </c>
      <c r="AU344" s="66">
        <v>0</v>
      </c>
      <c r="AV344" s="66">
        <v>0</v>
      </c>
      <c r="AW344" s="66">
        <v>0</v>
      </c>
      <c r="AX344" s="66">
        <v>0</v>
      </c>
      <c r="AY344" s="66">
        <v>0</v>
      </c>
      <c r="AZ344" s="66">
        <v>0</v>
      </c>
      <c r="BA344" s="66">
        <v>0</v>
      </c>
      <c r="BB344" s="66">
        <v>0</v>
      </c>
      <c r="BC344" s="66">
        <v>0</v>
      </c>
      <c r="BD344" s="66">
        <v>0</v>
      </c>
      <c r="BE344" s="66">
        <v>0</v>
      </c>
      <c r="BF344" s="66">
        <v>0</v>
      </c>
      <c r="BG344" s="66">
        <v>0</v>
      </c>
      <c r="BH344" s="66">
        <v>0</v>
      </c>
      <c r="BI344" s="66">
        <v>0</v>
      </c>
      <c r="BJ344" s="66">
        <v>0</v>
      </c>
      <c r="BK344" s="66">
        <v>0</v>
      </c>
      <c r="BL344" s="66">
        <v>0</v>
      </c>
      <c r="BM344" s="66">
        <v>0</v>
      </c>
      <c r="BN344" s="66">
        <v>0</v>
      </c>
      <c r="BO344" s="66">
        <v>0</v>
      </c>
      <c r="BP344" s="66">
        <v>0</v>
      </c>
      <c r="BQ344" s="66">
        <v>0</v>
      </c>
      <c r="BR344" s="66">
        <v>0</v>
      </c>
      <c r="BS344" s="66">
        <v>0</v>
      </c>
      <c r="BU344" s="70">
        <v>0</v>
      </c>
    </row>
    <row r="345" spans="2:73" x14ac:dyDescent="0.3">
      <c r="B345" s="68" t="s">
        <v>53</v>
      </c>
      <c r="E345" s="79" t="s">
        <v>74</v>
      </c>
      <c r="F345" s="80" t="s">
        <v>73</v>
      </c>
      <c r="G345" s="81"/>
      <c r="H345" s="81"/>
      <c r="I345" s="77">
        <v>0</v>
      </c>
      <c r="J345" s="81"/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  <c r="Q345" s="77">
        <v>0</v>
      </c>
      <c r="R345" s="77">
        <v>0</v>
      </c>
      <c r="S345" s="77">
        <v>0</v>
      </c>
      <c r="T345" s="77">
        <v>0</v>
      </c>
      <c r="U345" s="77">
        <v>0</v>
      </c>
      <c r="V345" s="77">
        <v>0</v>
      </c>
      <c r="W345" s="77">
        <v>0</v>
      </c>
      <c r="X345" s="77">
        <v>0</v>
      </c>
      <c r="Y345" s="77">
        <v>0</v>
      </c>
      <c r="Z345" s="77">
        <v>0</v>
      </c>
      <c r="AA345" s="77">
        <v>0</v>
      </c>
      <c r="AB345" s="77">
        <v>0</v>
      </c>
      <c r="AC345" s="77">
        <v>0</v>
      </c>
      <c r="AD345" s="77">
        <v>0</v>
      </c>
      <c r="AE345" s="77">
        <v>0</v>
      </c>
      <c r="AF345" s="77">
        <v>0</v>
      </c>
      <c r="AG345" s="77">
        <v>0</v>
      </c>
      <c r="AH345" s="77">
        <v>0</v>
      </c>
      <c r="AI345" s="77">
        <v>0</v>
      </c>
      <c r="AJ345" s="77">
        <v>0</v>
      </c>
      <c r="AK345" s="77">
        <v>0</v>
      </c>
      <c r="AL345" s="77">
        <v>0</v>
      </c>
      <c r="AM345" s="77">
        <v>0</v>
      </c>
      <c r="AN345" s="77">
        <v>0</v>
      </c>
      <c r="AO345" s="77">
        <v>0</v>
      </c>
      <c r="AP345" s="77">
        <v>0</v>
      </c>
      <c r="AQ345" s="77">
        <v>0</v>
      </c>
      <c r="AR345" s="77">
        <v>0</v>
      </c>
      <c r="AS345" s="77">
        <v>0</v>
      </c>
      <c r="AT345" s="77">
        <v>0</v>
      </c>
      <c r="AU345" s="77">
        <v>0</v>
      </c>
      <c r="AV345" s="77">
        <v>0</v>
      </c>
      <c r="AW345" s="77">
        <v>0</v>
      </c>
      <c r="AX345" s="77">
        <v>0</v>
      </c>
      <c r="AY345" s="77">
        <v>0</v>
      </c>
      <c r="AZ345" s="77">
        <v>0</v>
      </c>
      <c r="BA345" s="77">
        <v>0</v>
      </c>
      <c r="BB345" s="77">
        <v>0</v>
      </c>
      <c r="BC345" s="77">
        <v>0</v>
      </c>
      <c r="BD345" s="77">
        <v>0</v>
      </c>
      <c r="BE345" s="77">
        <v>0</v>
      </c>
      <c r="BF345" s="77">
        <v>0</v>
      </c>
      <c r="BG345" s="77">
        <v>0</v>
      </c>
      <c r="BH345" s="77">
        <v>0</v>
      </c>
      <c r="BI345" s="77">
        <v>0</v>
      </c>
      <c r="BJ345" s="77">
        <v>0</v>
      </c>
      <c r="BK345" s="77">
        <v>0</v>
      </c>
      <c r="BL345" s="77">
        <v>0</v>
      </c>
      <c r="BM345" s="77">
        <v>0</v>
      </c>
      <c r="BN345" s="77">
        <v>0</v>
      </c>
      <c r="BO345" s="77">
        <v>0</v>
      </c>
      <c r="BP345" s="77">
        <v>0</v>
      </c>
      <c r="BQ345" s="77">
        <v>0</v>
      </c>
      <c r="BR345" s="77">
        <v>0</v>
      </c>
      <c r="BS345" s="77">
        <v>0</v>
      </c>
      <c r="BU345" s="82">
        <v>0</v>
      </c>
    </row>
    <row r="346" spans="2:73" x14ac:dyDescent="0.3">
      <c r="B346" s="68" t="s">
        <v>53</v>
      </c>
      <c r="E346" s="61" t="s">
        <v>24</v>
      </c>
      <c r="F346" s="67" t="s">
        <v>73</v>
      </c>
      <c r="G346" s="68"/>
      <c r="H346" s="68"/>
      <c r="I346" s="66">
        <v>37168.024169629913</v>
      </c>
      <c r="J346" s="68"/>
      <c r="K346" s="66">
        <v>0</v>
      </c>
      <c r="L346" s="66">
        <v>0</v>
      </c>
      <c r="M346" s="66">
        <v>0</v>
      </c>
      <c r="N346" s="66">
        <v>0</v>
      </c>
      <c r="O346" s="66">
        <v>0</v>
      </c>
      <c r="P346" s="66">
        <v>1204.1937691114517</v>
      </c>
      <c r="Q346" s="66">
        <v>1207.135384006393</v>
      </c>
      <c r="R346" s="66">
        <v>1184.04961301106</v>
      </c>
      <c r="S346" s="66">
        <v>1144.0895473972048</v>
      </c>
      <c r="T346" s="66">
        <v>1195.1541805740119</v>
      </c>
      <c r="U346" s="66">
        <v>1359.7399516250682</v>
      </c>
      <c r="V346" s="66">
        <v>1253.3318508735417</v>
      </c>
      <c r="W346" s="66">
        <v>1325.0762212765026</v>
      </c>
      <c r="X346" s="66">
        <v>1384.9154913247296</v>
      </c>
      <c r="Y346" s="66">
        <v>1425.1623447864649</v>
      </c>
      <c r="Z346" s="66">
        <v>1278.3739235978283</v>
      </c>
      <c r="AA346" s="66">
        <v>1301.5453755429289</v>
      </c>
      <c r="AB346" s="66">
        <v>1363.0767563549607</v>
      </c>
      <c r="AC346" s="66">
        <v>1392.9416927559062</v>
      </c>
      <c r="AD346" s="66">
        <v>1372.6086296833794</v>
      </c>
      <c r="AE346" s="66">
        <v>1361.0102805722613</v>
      </c>
      <c r="AF346" s="66">
        <v>1335.8185497840086</v>
      </c>
      <c r="AG346" s="66">
        <v>1347.2619878202513</v>
      </c>
      <c r="AH346" s="66">
        <v>1381.4878892712536</v>
      </c>
      <c r="AI346" s="66">
        <v>1387.3020104535656</v>
      </c>
      <c r="AJ346" s="66">
        <v>1352.2130600863716</v>
      </c>
      <c r="AK346" s="66">
        <v>2147.2807133716447</v>
      </c>
      <c r="AL346" s="66">
        <v>2129.2405553347194</v>
      </c>
      <c r="AM346" s="66">
        <v>2120.7513857682061</v>
      </c>
      <c r="AN346" s="66">
        <v>2156.6970350977845</v>
      </c>
      <c r="AO346" s="66">
        <v>1057.5659701484103</v>
      </c>
      <c r="AP346" s="66">
        <v>0</v>
      </c>
      <c r="AQ346" s="66">
        <v>0</v>
      </c>
      <c r="AR346" s="66">
        <v>0</v>
      </c>
      <c r="AS346" s="66">
        <v>0</v>
      </c>
      <c r="AT346" s="66">
        <v>0</v>
      </c>
      <c r="AU346" s="66">
        <v>0</v>
      </c>
      <c r="AV346" s="66">
        <v>0</v>
      </c>
      <c r="AW346" s="66">
        <v>0</v>
      </c>
      <c r="AX346" s="66">
        <v>0</v>
      </c>
      <c r="AY346" s="66">
        <v>0</v>
      </c>
      <c r="AZ346" s="66">
        <v>0</v>
      </c>
      <c r="BA346" s="66">
        <v>0</v>
      </c>
      <c r="BB346" s="66">
        <v>0</v>
      </c>
      <c r="BC346" s="66">
        <v>0</v>
      </c>
      <c r="BD346" s="66">
        <v>0</v>
      </c>
      <c r="BE346" s="66">
        <v>0</v>
      </c>
      <c r="BF346" s="66">
        <v>0</v>
      </c>
      <c r="BG346" s="66">
        <v>0</v>
      </c>
      <c r="BH346" s="66">
        <v>0</v>
      </c>
      <c r="BI346" s="66">
        <v>0</v>
      </c>
      <c r="BJ346" s="66">
        <v>0</v>
      </c>
      <c r="BK346" s="66">
        <v>0</v>
      </c>
      <c r="BL346" s="66">
        <v>0</v>
      </c>
      <c r="BM346" s="66">
        <v>0</v>
      </c>
      <c r="BN346" s="66">
        <v>0</v>
      </c>
      <c r="BO346" s="66">
        <v>0</v>
      </c>
      <c r="BP346" s="66">
        <v>0</v>
      </c>
      <c r="BQ346" s="66">
        <v>0</v>
      </c>
      <c r="BR346" s="66">
        <v>0</v>
      </c>
      <c r="BS346" s="66">
        <v>0</v>
      </c>
      <c r="BU346" s="83">
        <v>0</v>
      </c>
    </row>
    <row r="347" spans="2:73" x14ac:dyDescent="0.3">
      <c r="B347" s="68" t="s">
        <v>53</v>
      </c>
      <c r="E347" s="61" t="s">
        <v>25</v>
      </c>
      <c r="F347" s="67" t="s">
        <v>73</v>
      </c>
      <c r="G347" s="68"/>
      <c r="H347" s="68"/>
      <c r="I347" s="66">
        <v>0</v>
      </c>
      <c r="J347" s="68"/>
      <c r="K347" s="66">
        <v>0</v>
      </c>
      <c r="L347" s="66">
        <v>0</v>
      </c>
      <c r="M347" s="66">
        <v>0</v>
      </c>
      <c r="N347" s="66">
        <v>0</v>
      </c>
      <c r="O347" s="66">
        <v>0</v>
      </c>
      <c r="P347" s="66">
        <v>0</v>
      </c>
      <c r="Q347" s="66">
        <v>0</v>
      </c>
      <c r="R347" s="66">
        <v>0</v>
      </c>
      <c r="S347" s="66">
        <v>0</v>
      </c>
      <c r="T347" s="66">
        <v>0</v>
      </c>
      <c r="U347" s="66">
        <v>0</v>
      </c>
      <c r="V347" s="66">
        <v>0</v>
      </c>
      <c r="W347" s="66">
        <v>0</v>
      </c>
      <c r="X347" s="66">
        <v>0</v>
      </c>
      <c r="Y347" s="66">
        <v>0</v>
      </c>
      <c r="Z347" s="66">
        <v>0</v>
      </c>
      <c r="AA347" s="66">
        <v>0</v>
      </c>
      <c r="AB347" s="66">
        <v>0</v>
      </c>
      <c r="AC347" s="66">
        <v>0</v>
      </c>
      <c r="AD347" s="66">
        <v>0</v>
      </c>
      <c r="AE347" s="66">
        <v>0</v>
      </c>
      <c r="AF347" s="66">
        <v>0</v>
      </c>
      <c r="AG347" s="66">
        <v>0</v>
      </c>
      <c r="AH347" s="66">
        <v>0</v>
      </c>
      <c r="AI347" s="66">
        <v>0</v>
      </c>
      <c r="AJ347" s="66">
        <v>0</v>
      </c>
      <c r="AK347" s="66">
        <v>0</v>
      </c>
      <c r="AL347" s="66">
        <v>0</v>
      </c>
      <c r="AM347" s="66">
        <v>0</v>
      </c>
      <c r="AN347" s="66">
        <v>0</v>
      </c>
      <c r="AO347" s="66">
        <v>0</v>
      </c>
      <c r="AP347" s="66">
        <v>0</v>
      </c>
      <c r="AQ347" s="66">
        <v>0</v>
      </c>
      <c r="AR347" s="66">
        <v>0</v>
      </c>
      <c r="AS347" s="66">
        <v>0</v>
      </c>
      <c r="AT347" s="66">
        <v>0</v>
      </c>
      <c r="AU347" s="66">
        <v>0</v>
      </c>
      <c r="AV347" s="66">
        <v>0</v>
      </c>
      <c r="AW347" s="66">
        <v>0</v>
      </c>
      <c r="AX347" s="66">
        <v>0</v>
      </c>
      <c r="AY347" s="66">
        <v>0</v>
      </c>
      <c r="AZ347" s="66">
        <v>0</v>
      </c>
      <c r="BA347" s="66">
        <v>0</v>
      </c>
      <c r="BB347" s="66">
        <v>0</v>
      </c>
      <c r="BC347" s="66">
        <v>0</v>
      </c>
      <c r="BD347" s="66">
        <v>0</v>
      </c>
      <c r="BE347" s="66">
        <v>0</v>
      </c>
      <c r="BF347" s="66">
        <v>0</v>
      </c>
      <c r="BG347" s="66">
        <v>0</v>
      </c>
      <c r="BH347" s="66">
        <v>0</v>
      </c>
      <c r="BI347" s="66">
        <v>0</v>
      </c>
      <c r="BJ347" s="66">
        <v>0</v>
      </c>
      <c r="BK347" s="66">
        <v>0</v>
      </c>
      <c r="BL347" s="66">
        <v>0</v>
      </c>
      <c r="BM347" s="66">
        <v>0</v>
      </c>
      <c r="BN347" s="66">
        <v>0</v>
      </c>
      <c r="BO347" s="66">
        <v>0</v>
      </c>
      <c r="BP347" s="66">
        <v>0</v>
      </c>
      <c r="BQ347" s="66">
        <v>0</v>
      </c>
      <c r="BR347" s="66">
        <v>0</v>
      </c>
      <c r="BS347" s="66">
        <v>0</v>
      </c>
      <c r="BU347" s="70">
        <v>0</v>
      </c>
    </row>
    <row r="348" spans="2:73" ht="14.5" thickBot="1" x14ac:dyDescent="0.35">
      <c r="E348" s="71" t="s">
        <v>53</v>
      </c>
      <c r="F348" s="84" t="s">
        <v>73</v>
      </c>
      <c r="G348" s="85"/>
      <c r="H348" s="85"/>
      <c r="I348" s="72" t="e">
        <v>#VALUE!</v>
      </c>
      <c r="J348" s="85"/>
      <c r="K348" s="72">
        <v>0</v>
      </c>
      <c r="L348" s="72">
        <v>0</v>
      </c>
      <c r="M348" s="72">
        <v>0</v>
      </c>
      <c r="N348" s="72">
        <v>0</v>
      </c>
      <c r="O348" s="72">
        <v>0</v>
      </c>
      <c r="P348" s="72">
        <v>1204.1937691114517</v>
      </c>
      <c r="Q348" s="72">
        <v>1207.135384006393</v>
      </c>
      <c r="R348" s="72">
        <v>1184.04961301106</v>
      </c>
      <c r="S348" s="72">
        <v>1144.0895473972048</v>
      </c>
      <c r="T348" s="72">
        <v>1195.1541805740119</v>
      </c>
      <c r="U348" s="72">
        <v>1359.7399516250682</v>
      </c>
      <c r="V348" s="72">
        <v>1253.3318508735417</v>
      </c>
      <c r="W348" s="72">
        <v>1325.0762212765026</v>
      </c>
      <c r="X348" s="72">
        <v>1384.9154913247296</v>
      </c>
      <c r="Y348" s="72">
        <v>1425.1623447864649</v>
      </c>
      <c r="Z348" s="72">
        <v>1278.3739235978283</v>
      </c>
      <c r="AA348" s="72">
        <v>1301.5453755429289</v>
      </c>
      <c r="AB348" s="72">
        <v>1363.0767563549607</v>
      </c>
      <c r="AC348" s="72">
        <v>1392.9416927559062</v>
      </c>
      <c r="AD348" s="72">
        <v>1372.6086296833794</v>
      </c>
      <c r="AE348" s="72">
        <v>1361.0102805722613</v>
      </c>
      <c r="AF348" s="72">
        <v>1335.8185497840086</v>
      </c>
      <c r="AG348" s="72">
        <v>1347.2619878202513</v>
      </c>
      <c r="AH348" s="72">
        <v>1381.4878892712536</v>
      </c>
      <c r="AI348" s="72">
        <v>1387.3020104535656</v>
      </c>
      <c r="AJ348" s="72">
        <v>1352.2130600863716</v>
      </c>
      <c r="AK348" s="72">
        <v>2147.2807133716447</v>
      </c>
      <c r="AL348" s="72">
        <v>2129.2405553347194</v>
      </c>
      <c r="AM348" s="72">
        <v>2120.7513857682061</v>
      </c>
      <c r="AN348" s="72">
        <v>2156.6970350977845</v>
      </c>
      <c r="AO348" s="72">
        <v>1057.5659701484103</v>
      </c>
      <c r="AP348" s="72">
        <v>0</v>
      </c>
      <c r="AQ348" s="72">
        <v>0</v>
      </c>
      <c r="AR348" s="72">
        <v>0</v>
      </c>
      <c r="AS348" s="72">
        <v>0</v>
      </c>
      <c r="AT348" s="72">
        <v>0</v>
      </c>
      <c r="AU348" s="72">
        <v>0</v>
      </c>
      <c r="AV348" s="72">
        <v>0</v>
      </c>
      <c r="AW348" s="72">
        <v>0</v>
      </c>
      <c r="AX348" s="72">
        <v>0</v>
      </c>
      <c r="AY348" s="72">
        <v>0</v>
      </c>
      <c r="AZ348" s="72">
        <v>0</v>
      </c>
      <c r="BA348" s="72">
        <v>0</v>
      </c>
      <c r="BB348" s="72">
        <v>0</v>
      </c>
      <c r="BC348" s="72">
        <v>0</v>
      </c>
      <c r="BD348" s="72">
        <v>0</v>
      </c>
      <c r="BE348" s="72">
        <v>0</v>
      </c>
      <c r="BF348" s="72">
        <v>0</v>
      </c>
      <c r="BG348" s="72">
        <v>0</v>
      </c>
      <c r="BH348" s="72">
        <v>0</v>
      </c>
      <c r="BI348" s="72">
        <v>0</v>
      </c>
      <c r="BJ348" s="72" t="e">
        <v>#VALUE!</v>
      </c>
      <c r="BK348" s="72">
        <v>0</v>
      </c>
      <c r="BL348" s="72">
        <v>0</v>
      </c>
      <c r="BM348" s="72">
        <v>0</v>
      </c>
      <c r="BN348" s="72">
        <v>0</v>
      </c>
      <c r="BO348" s="72">
        <v>0</v>
      </c>
      <c r="BP348" s="72">
        <v>0</v>
      </c>
      <c r="BQ348" s="72">
        <v>0</v>
      </c>
      <c r="BR348" s="72">
        <v>0</v>
      </c>
      <c r="BS348" s="72">
        <v>0</v>
      </c>
      <c r="BU348" s="86" t="e">
        <v>#VALUE!</v>
      </c>
    </row>
    <row r="349" spans="2:73" ht="14.5" thickTop="1" x14ac:dyDescent="0.3"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</row>
    <row r="350" spans="2:73" x14ac:dyDescent="0.3">
      <c r="E350" s="79" t="s">
        <v>69</v>
      </c>
      <c r="F350" s="81"/>
      <c r="G350" s="81"/>
      <c r="H350" s="81"/>
      <c r="I350" s="77" t="e">
        <v>#VALUE!</v>
      </c>
      <c r="J350" s="81"/>
      <c r="K350" s="77">
        <v>0</v>
      </c>
      <c r="L350" s="77">
        <v>0</v>
      </c>
      <c r="M350" s="77">
        <v>0</v>
      </c>
      <c r="N350" s="77">
        <v>0</v>
      </c>
      <c r="O350" s="77">
        <v>2334.0018606446361</v>
      </c>
      <c r="P350" s="77">
        <v>20741.911184486493</v>
      </c>
      <c r="Q350" s="77">
        <v>20655.771759032228</v>
      </c>
      <c r="R350" s="77">
        <v>20538.723355204798</v>
      </c>
      <c r="S350" s="77">
        <v>20344.605335863624</v>
      </c>
      <c r="T350" s="77">
        <v>20565.718909616247</v>
      </c>
      <c r="U350" s="77">
        <v>21304.943050828511</v>
      </c>
      <c r="V350" s="77">
        <v>20806.730374856394</v>
      </c>
      <c r="W350" s="77">
        <v>21121.633404359265</v>
      </c>
      <c r="X350" s="77">
        <v>21381.946675370196</v>
      </c>
      <c r="Y350" s="77">
        <v>21552.784622522813</v>
      </c>
      <c r="Z350" s="77">
        <v>20881.967256965272</v>
      </c>
      <c r="AA350" s="77">
        <v>20984.075421679801</v>
      </c>
      <c r="AB350" s="77">
        <v>21248.681639822778</v>
      </c>
      <c r="AC350" s="77">
        <v>21372.146607808485</v>
      </c>
      <c r="AD350" s="77">
        <v>21267.7525954464</v>
      </c>
      <c r="AE350" s="77">
        <v>20896.698416078143</v>
      </c>
      <c r="AF350" s="77">
        <v>20868.240707527832</v>
      </c>
      <c r="AG350" s="77">
        <v>20792.445677244697</v>
      </c>
      <c r="AH350" s="77">
        <v>20888.263420341369</v>
      </c>
      <c r="AI350" s="77">
        <v>20754.22238825055</v>
      </c>
      <c r="AJ350" s="77">
        <v>20567.191507047908</v>
      </c>
      <c r="AK350" s="77">
        <v>23913.717516945559</v>
      </c>
      <c r="AL350" s="77">
        <v>23961.066482180515</v>
      </c>
      <c r="AM350" s="77">
        <v>23884.342137622596</v>
      </c>
      <c r="AN350" s="77">
        <v>24575.537475846402</v>
      </c>
      <c r="AO350" s="77">
        <v>19935.771716162548</v>
      </c>
      <c r="AP350" s="77">
        <v>15259.626728333868</v>
      </c>
      <c r="AQ350" s="77">
        <v>15221.852561304222</v>
      </c>
      <c r="AR350" s="77">
        <v>15121.457238873501</v>
      </c>
      <c r="AS350" s="77">
        <v>15099.876708285852</v>
      </c>
      <c r="AT350" s="77">
        <v>15065.510720724997</v>
      </c>
      <c r="AU350" s="77">
        <v>14733.893031712343</v>
      </c>
      <c r="AV350" s="77">
        <v>14851.449994387494</v>
      </c>
      <c r="AW350" s="77">
        <v>14964.349290672311</v>
      </c>
      <c r="AX350" s="77">
        <v>15068.997014287192</v>
      </c>
      <c r="AY350" s="77">
        <v>15164.614490789649</v>
      </c>
      <c r="AZ350" s="77">
        <v>15260.116748243447</v>
      </c>
      <c r="BA350" s="77">
        <v>15346.438905749805</v>
      </c>
      <c r="BB350" s="77">
        <v>15419.265970161909</v>
      </c>
      <c r="BC350" s="77">
        <v>11059.548634418568</v>
      </c>
      <c r="BD350" s="77">
        <v>0</v>
      </c>
      <c r="BE350" s="77">
        <v>0</v>
      </c>
      <c r="BF350" s="77">
        <v>0</v>
      </c>
      <c r="BG350" s="77">
        <v>0</v>
      </c>
      <c r="BH350" s="77">
        <v>0</v>
      </c>
      <c r="BI350" s="77">
        <v>0</v>
      </c>
      <c r="BJ350" s="77" t="e">
        <v>#VALUE!</v>
      </c>
      <c r="BK350" s="77">
        <v>0</v>
      </c>
      <c r="BL350" s="77">
        <v>0</v>
      </c>
      <c r="BM350" s="77">
        <v>0</v>
      </c>
      <c r="BN350" s="77">
        <v>0</v>
      </c>
      <c r="BO350" s="77">
        <v>0</v>
      </c>
      <c r="BP350" s="77">
        <v>0</v>
      </c>
      <c r="BQ350" s="77">
        <v>0</v>
      </c>
      <c r="BR350" s="77">
        <v>0</v>
      </c>
      <c r="BS350" s="77">
        <v>0</v>
      </c>
      <c r="BU350" s="90" t="e">
        <v>#VALUE!</v>
      </c>
    </row>
    <row r="352" spans="2:73" x14ac:dyDescent="0.3">
      <c r="B352" s="68" t="s">
        <v>54</v>
      </c>
      <c r="E352" s="60" t="s">
        <v>21</v>
      </c>
      <c r="F352" s="68"/>
      <c r="G352" s="68"/>
      <c r="H352" s="68"/>
      <c r="I352" s="66">
        <v>34330.379634767312</v>
      </c>
      <c r="J352" s="68"/>
      <c r="K352" s="66">
        <v>0</v>
      </c>
      <c r="L352" s="66">
        <v>0</v>
      </c>
      <c r="M352" s="66">
        <v>0</v>
      </c>
      <c r="N352" s="66">
        <v>0</v>
      </c>
      <c r="O352" s="66">
        <v>0</v>
      </c>
      <c r="P352" s="66">
        <v>0</v>
      </c>
      <c r="Q352" s="66">
        <v>0</v>
      </c>
      <c r="R352" s="66">
        <v>49.250771146223116</v>
      </c>
      <c r="S352" s="66">
        <v>3428.1128863621088</v>
      </c>
      <c r="T352" s="66">
        <v>3428.1128863621088</v>
      </c>
      <c r="U352" s="66">
        <v>3428.1128863621088</v>
      </c>
      <c r="V352" s="66">
        <v>3428.1128863621088</v>
      </c>
      <c r="W352" s="66">
        <v>3428.1128863621088</v>
      </c>
      <c r="X352" s="66">
        <v>3428.1128863621088</v>
      </c>
      <c r="Y352" s="66">
        <v>3428.1128863621088</v>
      </c>
      <c r="Z352" s="66">
        <v>3428.1128863621088</v>
      </c>
      <c r="AA352" s="66">
        <v>3428.1128863621088</v>
      </c>
      <c r="AB352" s="66">
        <v>3428.1128863621088</v>
      </c>
      <c r="AC352" s="66">
        <v>0</v>
      </c>
      <c r="AD352" s="66">
        <v>0</v>
      </c>
      <c r="AE352" s="66">
        <v>0</v>
      </c>
      <c r="AF352" s="66">
        <v>0</v>
      </c>
      <c r="AG352" s="66">
        <v>0</v>
      </c>
      <c r="AH352" s="66">
        <v>0</v>
      </c>
      <c r="AI352" s="66">
        <v>0</v>
      </c>
      <c r="AJ352" s="66">
        <v>0</v>
      </c>
      <c r="AK352" s="66">
        <v>0</v>
      </c>
      <c r="AL352" s="66">
        <v>0</v>
      </c>
      <c r="AM352" s="66">
        <v>0</v>
      </c>
      <c r="AN352" s="66">
        <v>0</v>
      </c>
      <c r="AO352" s="66">
        <v>0</v>
      </c>
      <c r="AP352" s="66">
        <v>0</v>
      </c>
      <c r="AQ352" s="66">
        <v>0</v>
      </c>
      <c r="AR352" s="66">
        <v>0</v>
      </c>
      <c r="AS352" s="66">
        <v>0</v>
      </c>
      <c r="AT352" s="66">
        <v>0</v>
      </c>
      <c r="AU352" s="66">
        <v>0</v>
      </c>
      <c r="AV352" s="66">
        <v>0</v>
      </c>
      <c r="AW352" s="66">
        <v>0</v>
      </c>
      <c r="AX352" s="66">
        <v>0</v>
      </c>
      <c r="AY352" s="66">
        <v>0</v>
      </c>
      <c r="AZ352" s="66">
        <v>0</v>
      </c>
      <c r="BA352" s="66">
        <v>0</v>
      </c>
      <c r="BB352" s="66">
        <v>0</v>
      </c>
      <c r="BC352" s="66">
        <v>0</v>
      </c>
      <c r="BD352" s="66">
        <v>0</v>
      </c>
      <c r="BE352" s="66">
        <v>0</v>
      </c>
      <c r="BF352" s="66">
        <v>0</v>
      </c>
      <c r="BG352" s="66">
        <v>0</v>
      </c>
      <c r="BH352" s="66">
        <v>0</v>
      </c>
      <c r="BI352" s="66">
        <v>0</v>
      </c>
      <c r="BJ352" s="66">
        <v>0</v>
      </c>
      <c r="BK352" s="66">
        <v>0</v>
      </c>
      <c r="BL352" s="66">
        <v>0</v>
      </c>
      <c r="BM352" s="66">
        <v>0</v>
      </c>
      <c r="BN352" s="66">
        <v>0</v>
      </c>
      <c r="BO352" s="66">
        <v>0</v>
      </c>
      <c r="BP352" s="66">
        <v>0</v>
      </c>
      <c r="BQ352" s="66">
        <v>0</v>
      </c>
      <c r="BR352" s="66">
        <v>0</v>
      </c>
      <c r="BS352" s="66">
        <v>0</v>
      </c>
      <c r="BU352" s="78">
        <v>0</v>
      </c>
    </row>
    <row r="353" spans="2:73" x14ac:dyDescent="0.3">
      <c r="B353" s="68" t="s">
        <v>54</v>
      </c>
      <c r="E353" s="60" t="s">
        <v>22</v>
      </c>
      <c r="F353" s="67" t="s">
        <v>73</v>
      </c>
      <c r="G353" s="68"/>
      <c r="H353" s="68"/>
      <c r="I353" s="66">
        <v>146447.68642401893</v>
      </c>
      <c r="J353" s="68"/>
      <c r="K353" s="66">
        <v>0</v>
      </c>
      <c r="L353" s="66">
        <v>0</v>
      </c>
      <c r="M353" s="66">
        <v>0</v>
      </c>
      <c r="N353" s="66">
        <v>0</v>
      </c>
      <c r="O353" s="66">
        <v>0</v>
      </c>
      <c r="P353" s="66">
        <v>0</v>
      </c>
      <c r="Q353" s="66">
        <v>0</v>
      </c>
      <c r="R353" s="66">
        <v>0</v>
      </c>
      <c r="S353" s="66">
        <v>0</v>
      </c>
      <c r="T353" s="66">
        <v>0</v>
      </c>
      <c r="U353" s="66">
        <v>0</v>
      </c>
      <c r="V353" s="66">
        <v>0</v>
      </c>
      <c r="W353" s="66">
        <v>0</v>
      </c>
      <c r="X353" s="66">
        <v>0</v>
      </c>
      <c r="Y353" s="66">
        <v>0</v>
      </c>
      <c r="Z353" s="66">
        <v>0</v>
      </c>
      <c r="AA353" s="66">
        <v>0</v>
      </c>
      <c r="AB353" s="66">
        <v>0</v>
      </c>
      <c r="AC353" s="66">
        <v>5008.1312843474843</v>
      </c>
      <c r="AD353" s="66">
        <v>4910.2980220486043</v>
      </c>
      <c r="AE353" s="66">
        <v>4903.4869635018913</v>
      </c>
      <c r="AF353" s="66">
        <v>4919.1587340277456</v>
      </c>
      <c r="AG353" s="66">
        <v>5009.1373158963943</v>
      </c>
      <c r="AH353" s="66">
        <v>5160.7561702231924</v>
      </c>
      <c r="AI353" s="66">
        <v>5272.7154319891633</v>
      </c>
      <c r="AJ353" s="66">
        <v>5467.3599519163254</v>
      </c>
      <c r="AK353" s="66">
        <v>5567.6097494033393</v>
      </c>
      <c r="AL353" s="66">
        <v>5661.2221478273696</v>
      </c>
      <c r="AM353" s="66">
        <v>5678.3940481969667</v>
      </c>
      <c r="AN353" s="66">
        <v>5782.4042362084947</v>
      </c>
      <c r="AO353" s="66">
        <v>5888.3034741212068</v>
      </c>
      <c r="AP353" s="66">
        <v>5956.3504248651898</v>
      </c>
      <c r="AQ353" s="66">
        <v>6016.0453081185096</v>
      </c>
      <c r="AR353" s="66">
        <v>6103.667992890395</v>
      </c>
      <c r="AS353" s="66">
        <v>6277.9707265128691</v>
      </c>
      <c r="AT353" s="66">
        <v>6424.8397255391101</v>
      </c>
      <c r="AU353" s="66">
        <v>6444.6576391203762</v>
      </c>
      <c r="AV353" s="66">
        <v>6541.6891936767242</v>
      </c>
      <c r="AW353" s="66">
        <v>6636.6032178659325</v>
      </c>
      <c r="AX353" s="66">
        <v>6769.3352822232509</v>
      </c>
      <c r="AY353" s="66">
        <v>6904.721987867717</v>
      </c>
      <c r="AZ353" s="66">
        <v>7042.8164276250718</v>
      </c>
      <c r="BA353" s="66">
        <v>6100.0109680056066</v>
      </c>
      <c r="BB353" s="66">
        <v>0</v>
      </c>
      <c r="BC353" s="66">
        <v>0</v>
      </c>
      <c r="BD353" s="66">
        <v>0</v>
      </c>
      <c r="BE353" s="66">
        <v>0</v>
      </c>
      <c r="BF353" s="66">
        <v>0</v>
      </c>
      <c r="BG353" s="66">
        <v>0</v>
      </c>
      <c r="BH353" s="66">
        <v>0</v>
      </c>
      <c r="BI353" s="66">
        <v>0</v>
      </c>
      <c r="BJ353" s="66">
        <v>0</v>
      </c>
      <c r="BK353" s="66">
        <v>0</v>
      </c>
      <c r="BL353" s="66">
        <v>0</v>
      </c>
      <c r="BM353" s="66">
        <v>0</v>
      </c>
      <c r="BN353" s="66">
        <v>0</v>
      </c>
      <c r="BO353" s="66">
        <v>0</v>
      </c>
      <c r="BP353" s="66">
        <v>0</v>
      </c>
      <c r="BQ353" s="66">
        <v>0</v>
      </c>
      <c r="BR353" s="66">
        <v>0</v>
      </c>
      <c r="BS353" s="66">
        <v>0</v>
      </c>
      <c r="BU353" s="70">
        <v>0</v>
      </c>
    </row>
    <row r="354" spans="2:73" x14ac:dyDescent="0.3">
      <c r="B354" s="68" t="s">
        <v>54</v>
      </c>
      <c r="E354" s="60" t="s">
        <v>23</v>
      </c>
      <c r="F354" s="67" t="s">
        <v>73</v>
      </c>
      <c r="G354" s="68"/>
      <c r="H354" s="68"/>
      <c r="I354" s="66">
        <v>2058.2409540730782</v>
      </c>
      <c r="J354" s="68"/>
      <c r="K354" s="66">
        <v>0</v>
      </c>
      <c r="L354" s="66">
        <v>0</v>
      </c>
      <c r="M354" s="66">
        <v>0</v>
      </c>
      <c r="N354" s="66">
        <v>0</v>
      </c>
      <c r="O354" s="66">
        <v>0</v>
      </c>
      <c r="P354" s="66">
        <v>0</v>
      </c>
      <c r="Q354" s="66">
        <v>0</v>
      </c>
      <c r="R354" s="66">
        <v>1.704612317147548</v>
      </c>
      <c r="S354" s="66">
        <v>121.02298869558867</v>
      </c>
      <c r="T354" s="66">
        <v>116.94642486584253</v>
      </c>
      <c r="U354" s="66">
        <v>112.65838928742829</v>
      </c>
      <c r="V354" s="66">
        <v>114.91155707317685</v>
      </c>
      <c r="W354" s="66">
        <v>110.3150947902498</v>
      </c>
      <c r="X354" s="66">
        <v>105.48880939317635</v>
      </c>
      <c r="Y354" s="66">
        <v>100.42534654230388</v>
      </c>
      <c r="Z354" s="66">
        <v>95.117149653639274</v>
      </c>
      <c r="AA354" s="66">
        <v>89.556454750811127</v>
      </c>
      <c r="AB354" s="66">
        <v>83.735285192008419</v>
      </c>
      <c r="AC354" s="66">
        <v>85.409990895848594</v>
      </c>
      <c r="AD354" s="66">
        <v>79.198355194332322</v>
      </c>
      <c r="AE354" s="66">
        <v>72.704090068397079</v>
      </c>
      <c r="AF354" s="66">
        <v>57.67857812092835</v>
      </c>
      <c r="AG354" s="66">
        <v>50.427556871440217</v>
      </c>
      <c r="AH354" s="66">
        <v>51.43610800886902</v>
      </c>
      <c r="AI354" s="66">
        <v>43.720691807538671</v>
      </c>
      <c r="AJ354" s="66">
        <v>35.676084514951555</v>
      </c>
      <c r="AK354" s="66">
        <v>27.292204653937937</v>
      </c>
      <c r="AL354" s="66">
        <v>27.705818015468367</v>
      </c>
      <c r="AM354" s="66">
        <v>28.11086162473746</v>
      </c>
      <c r="AN354" s="66">
        <v>28.673078857232206</v>
      </c>
      <c r="AO354" s="66">
        <v>29.24654043437685</v>
      </c>
      <c r="AP354" s="66">
        <v>29.831471243064392</v>
      </c>
      <c r="AQ354" s="66">
        <v>30.282107255630081</v>
      </c>
      <c r="AR354" s="66">
        <v>30.723161038038896</v>
      </c>
      <c r="AS354" s="66">
        <v>31.337624258799675</v>
      </c>
      <c r="AT354" s="66">
        <v>31.96437674397567</v>
      </c>
      <c r="AU354" s="66">
        <v>32.603664278855192</v>
      </c>
      <c r="AV354" s="66">
        <v>33.094549040523049</v>
      </c>
      <c r="AW354" s="66">
        <v>33.57472116964216</v>
      </c>
      <c r="AX354" s="66">
        <v>34.246215593035004</v>
      </c>
      <c r="AY354" s="66">
        <v>34.931139904895701</v>
      </c>
      <c r="AZ354" s="66">
        <v>35.629762702993617</v>
      </c>
      <c r="BA354" s="66">
        <v>30.860089214193625</v>
      </c>
      <c r="BB354" s="66">
        <v>0</v>
      </c>
      <c r="BC354" s="66">
        <v>0</v>
      </c>
      <c r="BD354" s="66">
        <v>0</v>
      </c>
      <c r="BE354" s="66">
        <v>0</v>
      </c>
      <c r="BF354" s="66">
        <v>0</v>
      </c>
      <c r="BG354" s="66">
        <v>0</v>
      </c>
      <c r="BH354" s="66">
        <v>0</v>
      </c>
      <c r="BI354" s="66">
        <v>0</v>
      </c>
      <c r="BJ354" s="66">
        <v>0</v>
      </c>
      <c r="BK354" s="66">
        <v>0</v>
      </c>
      <c r="BL354" s="66">
        <v>0</v>
      </c>
      <c r="BM354" s="66">
        <v>0</v>
      </c>
      <c r="BN354" s="66">
        <v>0</v>
      </c>
      <c r="BO354" s="66">
        <v>0</v>
      </c>
      <c r="BP354" s="66">
        <v>0</v>
      </c>
      <c r="BQ354" s="66">
        <v>0</v>
      </c>
      <c r="BR354" s="66">
        <v>0</v>
      </c>
      <c r="BS354" s="66">
        <v>0</v>
      </c>
      <c r="BU354" s="70">
        <v>0</v>
      </c>
    </row>
    <row r="355" spans="2:73" x14ac:dyDescent="0.3">
      <c r="B355" s="68" t="s">
        <v>54</v>
      </c>
      <c r="E355" s="79" t="s">
        <v>74</v>
      </c>
      <c r="F355" s="80" t="s">
        <v>73</v>
      </c>
      <c r="G355" s="81"/>
      <c r="H355" s="81"/>
      <c r="I355" s="77">
        <v>182836.30701285932</v>
      </c>
      <c r="J355" s="81"/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  <c r="Q355" s="77">
        <v>0</v>
      </c>
      <c r="R355" s="77">
        <v>50.955383463370666</v>
      </c>
      <c r="S355" s="77">
        <v>3549.1358750576978</v>
      </c>
      <c r="T355" s="77">
        <v>3545.0593112279516</v>
      </c>
      <c r="U355" s="77">
        <v>3540.7712756495375</v>
      </c>
      <c r="V355" s="77">
        <v>3543.0244434352858</v>
      </c>
      <c r="W355" s="77">
        <v>3538.4279811523588</v>
      </c>
      <c r="X355" s="77">
        <v>3533.6016957552856</v>
      </c>
      <c r="Y355" s="77">
        <v>3528.5382329044132</v>
      </c>
      <c r="Z355" s="77">
        <v>3523.2300360157483</v>
      </c>
      <c r="AA355" s="77">
        <v>3517.6693411129199</v>
      </c>
      <c r="AB355" s="77">
        <v>3511.8481715541175</v>
      </c>
      <c r="AC355" s="77">
        <v>5093.5412752433331</v>
      </c>
      <c r="AD355" s="77">
        <v>4989.4963772429364</v>
      </c>
      <c r="AE355" s="77">
        <v>4976.1910535702882</v>
      </c>
      <c r="AF355" s="77">
        <v>4976.8373121486748</v>
      </c>
      <c r="AG355" s="77">
        <v>5059.5648727678345</v>
      </c>
      <c r="AH355" s="77">
        <v>5212.1922782320607</v>
      </c>
      <c r="AI355" s="77">
        <v>5316.4361237967023</v>
      </c>
      <c r="AJ355" s="77">
        <v>5503.0360364312774</v>
      </c>
      <c r="AK355" s="77">
        <v>5594.9019540572772</v>
      </c>
      <c r="AL355" s="77">
        <v>5688.9279658428386</v>
      </c>
      <c r="AM355" s="77">
        <v>5706.5049098217041</v>
      </c>
      <c r="AN355" s="77">
        <v>5811.0773150657278</v>
      </c>
      <c r="AO355" s="77">
        <v>5917.5500145555834</v>
      </c>
      <c r="AP355" s="77">
        <v>5986.1818961082545</v>
      </c>
      <c r="AQ355" s="77">
        <v>6046.3274153741395</v>
      </c>
      <c r="AR355" s="77">
        <v>6134.3911539284336</v>
      </c>
      <c r="AS355" s="77">
        <v>6309.3083507716683</v>
      </c>
      <c r="AT355" s="77">
        <v>6456.8041022830857</v>
      </c>
      <c r="AU355" s="77">
        <v>6477.2613033992311</v>
      </c>
      <c r="AV355" s="77">
        <v>6574.7837427172472</v>
      </c>
      <c r="AW355" s="77">
        <v>6670.177939035575</v>
      </c>
      <c r="AX355" s="77">
        <v>6803.5814978162853</v>
      </c>
      <c r="AY355" s="77">
        <v>6939.6531277726117</v>
      </c>
      <c r="AZ355" s="77">
        <v>7078.4461903280644</v>
      </c>
      <c r="BA355" s="77">
        <v>6130.8710572197997</v>
      </c>
      <c r="BB355" s="77">
        <v>0</v>
      </c>
      <c r="BC355" s="77">
        <v>0</v>
      </c>
      <c r="BD355" s="77">
        <v>0</v>
      </c>
      <c r="BE355" s="77">
        <v>0</v>
      </c>
      <c r="BF355" s="77">
        <v>0</v>
      </c>
      <c r="BG355" s="77">
        <v>0</v>
      </c>
      <c r="BH355" s="77">
        <v>0</v>
      </c>
      <c r="BI355" s="77">
        <v>0</v>
      </c>
      <c r="BJ355" s="77">
        <v>0</v>
      </c>
      <c r="BK355" s="77">
        <v>0</v>
      </c>
      <c r="BL355" s="77">
        <v>0</v>
      </c>
      <c r="BM355" s="77">
        <v>0</v>
      </c>
      <c r="BN355" s="77">
        <v>0</v>
      </c>
      <c r="BO355" s="77">
        <v>0</v>
      </c>
      <c r="BP355" s="77">
        <v>0</v>
      </c>
      <c r="BQ355" s="77">
        <v>0</v>
      </c>
      <c r="BR355" s="77">
        <v>0</v>
      </c>
      <c r="BS355" s="77">
        <v>0</v>
      </c>
      <c r="BU355" s="82">
        <v>0</v>
      </c>
    </row>
    <row r="356" spans="2:73" x14ac:dyDescent="0.3">
      <c r="B356" s="68" t="s">
        <v>54</v>
      </c>
      <c r="E356" s="61" t="s">
        <v>24</v>
      </c>
      <c r="F356" s="67" t="s">
        <v>73</v>
      </c>
      <c r="G356" s="68"/>
      <c r="H356" s="68"/>
      <c r="I356" s="66">
        <v>0</v>
      </c>
      <c r="J356" s="68"/>
      <c r="K356" s="66">
        <v>0</v>
      </c>
      <c r="L356" s="66">
        <v>0</v>
      </c>
      <c r="M356" s="66">
        <v>0</v>
      </c>
      <c r="N356" s="66">
        <v>0</v>
      </c>
      <c r="O356" s="66">
        <v>0</v>
      </c>
      <c r="P356" s="66">
        <v>0</v>
      </c>
      <c r="Q356" s="66">
        <v>0</v>
      </c>
      <c r="R356" s="66">
        <v>0</v>
      </c>
      <c r="S356" s="66">
        <v>0</v>
      </c>
      <c r="T356" s="66">
        <v>0</v>
      </c>
      <c r="U356" s="66">
        <v>0</v>
      </c>
      <c r="V356" s="66">
        <v>0</v>
      </c>
      <c r="W356" s="66">
        <v>0</v>
      </c>
      <c r="X356" s="66">
        <v>0</v>
      </c>
      <c r="Y356" s="66">
        <v>0</v>
      </c>
      <c r="Z356" s="66">
        <v>0</v>
      </c>
      <c r="AA356" s="66">
        <v>0</v>
      </c>
      <c r="AB356" s="66">
        <v>0</v>
      </c>
      <c r="AC356" s="66">
        <v>0</v>
      </c>
      <c r="AD356" s="66">
        <v>0</v>
      </c>
      <c r="AE356" s="66">
        <v>0</v>
      </c>
      <c r="AF356" s="66">
        <v>0</v>
      </c>
      <c r="AG356" s="66">
        <v>0</v>
      </c>
      <c r="AH356" s="66">
        <v>0</v>
      </c>
      <c r="AI356" s="66">
        <v>0</v>
      </c>
      <c r="AJ356" s="66">
        <v>0</v>
      </c>
      <c r="AK356" s="66">
        <v>0</v>
      </c>
      <c r="AL356" s="66">
        <v>0</v>
      </c>
      <c r="AM356" s="66">
        <v>0</v>
      </c>
      <c r="AN356" s="66">
        <v>0</v>
      </c>
      <c r="AO356" s="66">
        <v>0</v>
      </c>
      <c r="AP356" s="66">
        <v>0</v>
      </c>
      <c r="AQ356" s="66">
        <v>0</v>
      </c>
      <c r="AR356" s="66">
        <v>0</v>
      </c>
      <c r="AS356" s="66">
        <v>0</v>
      </c>
      <c r="AT356" s="66">
        <v>0</v>
      </c>
      <c r="AU356" s="66">
        <v>0</v>
      </c>
      <c r="AV356" s="66">
        <v>0</v>
      </c>
      <c r="AW356" s="66">
        <v>0</v>
      </c>
      <c r="AX356" s="66">
        <v>0</v>
      </c>
      <c r="AY356" s="66">
        <v>0</v>
      </c>
      <c r="AZ356" s="66">
        <v>0</v>
      </c>
      <c r="BA356" s="66">
        <v>0</v>
      </c>
      <c r="BB356" s="66">
        <v>0</v>
      </c>
      <c r="BC356" s="66">
        <v>0</v>
      </c>
      <c r="BD356" s="66">
        <v>0</v>
      </c>
      <c r="BE356" s="66">
        <v>0</v>
      </c>
      <c r="BF356" s="66">
        <v>0</v>
      </c>
      <c r="BG356" s="66">
        <v>0</v>
      </c>
      <c r="BH356" s="66">
        <v>0</v>
      </c>
      <c r="BI356" s="66">
        <v>0</v>
      </c>
      <c r="BJ356" s="66">
        <v>0</v>
      </c>
      <c r="BK356" s="66">
        <v>0</v>
      </c>
      <c r="BL356" s="66">
        <v>0</v>
      </c>
      <c r="BM356" s="66">
        <v>0</v>
      </c>
      <c r="BN356" s="66">
        <v>0</v>
      </c>
      <c r="BO356" s="66">
        <v>0</v>
      </c>
      <c r="BP356" s="66">
        <v>0</v>
      </c>
      <c r="BQ356" s="66">
        <v>0</v>
      </c>
      <c r="BR356" s="66">
        <v>0</v>
      </c>
      <c r="BS356" s="66">
        <v>0</v>
      </c>
      <c r="BU356" s="83">
        <v>0</v>
      </c>
    </row>
    <row r="357" spans="2:73" x14ac:dyDescent="0.3">
      <c r="B357" s="68" t="s">
        <v>54</v>
      </c>
      <c r="E357" s="61" t="s">
        <v>25</v>
      </c>
      <c r="F357" s="67" t="s">
        <v>73</v>
      </c>
      <c r="G357" s="68"/>
      <c r="H357" s="68"/>
      <c r="I357" s="66">
        <v>-4823.4347650338823</v>
      </c>
      <c r="J357" s="68"/>
      <c r="K357" s="66">
        <v>0</v>
      </c>
      <c r="L357" s="66">
        <v>0</v>
      </c>
      <c r="M357" s="66">
        <v>0</v>
      </c>
      <c r="N357" s="66">
        <v>0</v>
      </c>
      <c r="O357" s="66">
        <v>0</v>
      </c>
      <c r="P357" s="66">
        <v>-7.5275999999999996</v>
      </c>
      <c r="Q357" s="66">
        <v>-22.338000000000001</v>
      </c>
      <c r="R357" s="66">
        <v>-23.861834933518217</v>
      </c>
      <c r="S357" s="66">
        <v>-128.46613155672867</v>
      </c>
      <c r="T357" s="66">
        <v>-128.40493155672868</v>
      </c>
      <c r="U357" s="66">
        <v>-128.40493155672868</v>
      </c>
      <c r="V357" s="66">
        <v>-128.40493155672868</v>
      </c>
      <c r="W357" s="66">
        <v>-128.46613155672867</v>
      </c>
      <c r="X357" s="66">
        <v>-128.40493155672868</v>
      </c>
      <c r="Y357" s="66">
        <v>-128.40493155672868</v>
      </c>
      <c r="Z357" s="66">
        <v>-120.93853155672869</v>
      </c>
      <c r="AA357" s="66">
        <v>-106.06693155672869</v>
      </c>
      <c r="AB357" s="66">
        <v>-106.06693155672869</v>
      </c>
      <c r="AC357" s="66">
        <v>-129.76720752650931</v>
      </c>
      <c r="AD357" s="66">
        <v>-128.29970859202609</v>
      </c>
      <c r="AE357" s="66">
        <v>-128.19754271382541</v>
      </c>
      <c r="AF357" s="66">
        <v>-128.43261927171324</v>
      </c>
      <c r="AG357" s="66">
        <v>-129.78229799974295</v>
      </c>
      <c r="AH357" s="66">
        <v>-132.05658081464492</v>
      </c>
      <c r="AI357" s="66">
        <v>-133.73596974113448</v>
      </c>
      <c r="AJ357" s="66">
        <v>-136.65563754004194</v>
      </c>
      <c r="AK357" s="66">
        <v>-138.15938450234711</v>
      </c>
      <c r="AL357" s="66">
        <v>-139.30400559696642</v>
      </c>
      <c r="AM357" s="66">
        <v>-139.27469660163857</v>
      </c>
      <c r="AN357" s="66">
        <v>-140.8348494218115</v>
      </c>
      <c r="AO357" s="66">
        <v>-142.42333799050215</v>
      </c>
      <c r="AP357" s="66">
        <v>-143.44404225166193</v>
      </c>
      <c r="AQ357" s="66">
        <v>-144.07990061872056</v>
      </c>
      <c r="AR357" s="66">
        <v>-145.10735338942703</v>
      </c>
      <c r="AS357" s="66">
        <v>-147.72189439376413</v>
      </c>
      <c r="AT357" s="66">
        <v>-149.92492937915773</v>
      </c>
      <c r="AU357" s="66">
        <v>-150.22219808287673</v>
      </c>
      <c r="AV357" s="66">
        <v>-151.4181065194808</v>
      </c>
      <c r="AW357" s="66">
        <v>-152.5549293814471</v>
      </c>
      <c r="AX357" s="66">
        <v>-154.54591034680689</v>
      </c>
      <c r="AY357" s="66">
        <v>-156.57671093147388</v>
      </c>
      <c r="AZ357" s="66">
        <v>-158.64812752783422</v>
      </c>
      <c r="BA357" s="66">
        <v>-136.5100733975234</v>
      </c>
      <c r="BB357" s="66">
        <v>0</v>
      </c>
      <c r="BC357" s="66">
        <v>0</v>
      </c>
      <c r="BD357" s="66">
        <v>0</v>
      </c>
      <c r="BE357" s="66">
        <v>0</v>
      </c>
      <c r="BF357" s="66">
        <v>0</v>
      </c>
      <c r="BG357" s="66">
        <v>0</v>
      </c>
      <c r="BH357" s="66">
        <v>0</v>
      </c>
      <c r="BI357" s="66">
        <v>0</v>
      </c>
      <c r="BJ357" s="66">
        <v>0</v>
      </c>
      <c r="BK357" s="66">
        <v>0</v>
      </c>
      <c r="BL357" s="66">
        <v>0</v>
      </c>
      <c r="BM357" s="66">
        <v>0</v>
      </c>
      <c r="BN357" s="66">
        <v>0</v>
      </c>
      <c r="BO357" s="66">
        <v>0</v>
      </c>
      <c r="BP357" s="66">
        <v>0</v>
      </c>
      <c r="BQ357" s="66">
        <v>0</v>
      </c>
      <c r="BR357" s="66">
        <v>0</v>
      </c>
      <c r="BS357" s="66">
        <v>0</v>
      </c>
      <c r="BU357" s="70">
        <v>0</v>
      </c>
    </row>
    <row r="358" spans="2:73" ht="14.5" thickBot="1" x14ac:dyDescent="0.35">
      <c r="E358" s="71" t="s">
        <v>54</v>
      </c>
      <c r="F358" s="84" t="s">
        <v>73</v>
      </c>
      <c r="G358" s="85"/>
      <c r="H358" s="85"/>
      <c r="I358" s="72">
        <v>178012.87224782543</v>
      </c>
      <c r="J358" s="85"/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-7.5275999999999996</v>
      </c>
      <c r="Q358" s="72">
        <v>-22.338000000000001</v>
      </c>
      <c r="R358" s="72">
        <v>27.093548529852448</v>
      </c>
      <c r="S358" s="72">
        <v>3420.6697435009692</v>
      </c>
      <c r="T358" s="72">
        <v>3416.6543796712231</v>
      </c>
      <c r="U358" s="72">
        <v>3412.3663440928085</v>
      </c>
      <c r="V358" s="72">
        <v>3414.6195118785572</v>
      </c>
      <c r="W358" s="72">
        <v>3409.9618495956302</v>
      </c>
      <c r="X358" s="72">
        <v>3405.1967641985566</v>
      </c>
      <c r="Y358" s="72">
        <v>3400.1333013476842</v>
      </c>
      <c r="Z358" s="72">
        <v>3402.29150445902</v>
      </c>
      <c r="AA358" s="72">
        <v>3411.6024095561916</v>
      </c>
      <c r="AB358" s="72">
        <v>3405.7812399973891</v>
      </c>
      <c r="AC358" s="72">
        <v>4963.774067716824</v>
      </c>
      <c r="AD358" s="72">
        <v>4861.1966686509095</v>
      </c>
      <c r="AE358" s="72">
        <v>4847.9935108564623</v>
      </c>
      <c r="AF358" s="72">
        <v>4848.4046928769612</v>
      </c>
      <c r="AG358" s="72">
        <v>4929.7825747680918</v>
      </c>
      <c r="AH358" s="72">
        <v>5080.1356974174159</v>
      </c>
      <c r="AI358" s="72">
        <v>5182.7001540555684</v>
      </c>
      <c r="AJ358" s="72">
        <v>5366.380398891235</v>
      </c>
      <c r="AK358" s="72">
        <v>5456.74256955493</v>
      </c>
      <c r="AL358" s="72">
        <v>5549.6239602458718</v>
      </c>
      <c r="AM358" s="72">
        <v>5567.2302132200657</v>
      </c>
      <c r="AN358" s="72">
        <v>5670.2424656439161</v>
      </c>
      <c r="AO358" s="72">
        <v>5775.1266765650807</v>
      </c>
      <c r="AP358" s="72">
        <v>5842.7378538565927</v>
      </c>
      <c r="AQ358" s="72">
        <v>5902.2475147554196</v>
      </c>
      <c r="AR358" s="72">
        <v>5989.2838005390067</v>
      </c>
      <c r="AS358" s="72">
        <v>6161.5864563779041</v>
      </c>
      <c r="AT358" s="72">
        <v>6306.8791729039276</v>
      </c>
      <c r="AU358" s="72">
        <v>6327.0391053163548</v>
      </c>
      <c r="AV358" s="72">
        <v>6423.3656361977664</v>
      </c>
      <c r="AW358" s="72">
        <v>6517.6230096541276</v>
      </c>
      <c r="AX358" s="72">
        <v>6649.0355874694797</v>
      </c>
      <c r="AY358" s="72">
        <v>6783.0764168411388</v>
      </c>
      <c r="AZ358" s="72">
        <v>6919.7980628002306</v>
      </c>
      <c r="BA358" s="72">
        <v>5994.3609838222765</v>
      </c>
      <c r="BB358" s="72">
        <v>0</v>
      </c>
      <c r="BC358" s="72">
        <v>0</v>
      </c>
      <c r="BD358" s="72">
        <v>0</v>
      </c>
      <c r="BE358" s="72">
        <v>0</v>
      </c>
      <c r="BF358" s="72">
        <v>0</v>
      </c>
      <c r="BG358" s="72">
        <v>0</v>
      </c>
      <c r="BH358" s="72">
        <v>0</v>
      </c>
      <c r="BI358" s="72">
        <v>0</v>
      </c>
      <c r="BJ358" s="72">
        <v>0</v>
      </c>
      <c r="BK358" s="72">
        <v>0</v>
      </c>
      <c r="BL358" s="72">
        <v>0</v>
      </c>
      <c r="BM358" s="72">
        <v>0</v>
      </c>
      <c r="BN358" s="72">
        <v>0</v>
      </c>
      <c r="BO358" s="72">
        <v>0</v>
      </c>
      <c r="BP358" s="72">
        <v>0</v>
      </c>
      <c r="BQ358" s="72">
        <v>0</v>
      </c>
      <c r="BR358" s="72">
        <v>0</v>
      </c>
      <c r="BS358" s="72">
        <v>0</v>
      </c>
      <c r="BU358" s="86">
        <v>0</v>
      </c>
    </row>
    <row r="359" spans="2:73" ht="14.5" thickTop="1" x14ac:dyDescent="0.3">
      <c r="E359" s="74"/>
      <c r="F359" s="76"/>
      <c r="G359" s="76"/>
      <c r="H359" s="76"/>
      <c r="I359" s="76"/>
      <c r="J359" s="76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</row>
    <row r="360" spans="2:73" x14ac:dyDescent="0.3">
      <c r="B360" s="68" t="s">
        <v>55</v>
      </c>
      <c r="E360" s="60" t="s">
        <v>21</v>
      </c>
      <c r="F360" s="68"/>
      <c r="G360" s="68"/>
      <c r="H360" s="68"/>
      <c r="I360" s="66">
        <v>25395.673182809038</v>
      </c>
      <c r="J360" s="68"/>
      <c r="K360" s="66">
        <v>0</v>
      </c>
      <c r="L360" s="66">
        <v>0</v>
      </c>
      <c r="M360" s="66">
        <v>0</v>
      </c>
      <c r="N360" s="66">
        <v>0</v>
      </c>
      <c r="O360" s="66">
        <v>0</v>
      </c>
      <c r="P360" s="66">
        <v>0</v>
      </c>
      <c r="Q360" s="66">
        <v>0</v>
      </c>
      <c r="R360" s="66">
        <v>1243.489252281684</v>
      </c>
      <c r="S360" s="66">
        <v>2535.6623549110082</v>
      </c>
      <c r="T360" s="66">
        <v>2535.6623549110082</v>
      </c>
      <c r="U360" s="66">
        <v>2535.6623549110082</v>
      </c>
      <c r="V360" s="66">
        <v>2535.6623549110082</v>
      </c>
      <c r="W360" s="66">
        <v>2535.6623549110082</v>
      </c>
      <c r="X360" s="66">
        <v>2535.6623549110082</v>
      </c>
      <c r="Y360" s="66">
        <v>2535.6623549110082</v>
      </c>
      <c r="Z360" s="66">
        <v>2535.6623549110082</v>
      </c>
      <c r="AA360" s="66">
        <v>2535.6623549110082</v>
      </c>
      <c r="AB360" s="66">
        <v>1331.2227363282793</v>
      </c>
      <c r="AC360" s="66">
        <v>0</v>
      </c>
      <c r="AD360" s="66">
        <v>0</v>
      </c>
      <c r="AE360" s="66">
        <v>0</v>
      </c>
      <c r="AF360" s="66">
        <v>0</v>
      </c>
      <c r="AG360" s="66">
        <v>0</v>
      </c>
      <c r="AH360" s="66">
        <v>0</v>
      </c>
      <c r="AI360" s="66">
        <v>0</v>
      </c>
      <c r="AJ360" s="66">
        <v>0</v>
      </c>
      <c r="AK360" s="66">
        <v>0</v>
      </c>
      <c r="AL360" s="66">
        <v>0</v>
      </c>
      <c r="AM360" s="66">
        <v>0</v>
      </c>
      <c r="AN360" s="66">
        <v>0</v>
      </c>
      <c r="AO360" s="66">
        <v>0</v>
      </c>
      <c r="AP360" s="66">
        <v>0</v>
      </c>
      <c r="AQ360" s="66">
        <v>0</v>
      </c>
      <c r="AR360" s="66">
        <v>0</v>
      </c>
      <c r="AS360" s="66">
        <v>0</v>
      </c>
      <c r="AT360" s="66">
        <v>0</v>
      </c>
      <c r="AU360" s="66">
        <v>0</v>
      </c>
      <c r="AV360" s="66">
        <v>0</v>
      </c>
      <c r="AW360" s="66">
        <v>0</v>
      </c>
      <c r="AX360" s="66">
        <v>0</v>
      </c>
      <c r="AY360" s="66">
        <v>0</v>
      </c>
      <c r="AZ360" s="66">
        <v>0</v>
      </c>
      <c r="BA360" s="66">
        <v>0</v>
      </c>
      <c r="BB360" s="66">
        <v>0</v>
      </c>
      <c r="BC360" s="66">
        <v>0</v>
      </c>
      <c r="BD360" s="66">
        <v>0</v>
      </c>
      <c r="BE360" s="66">
        <v>0</v>
      </c>
      <c r="BF360" s="66">
        <v>0</v>
      </c>
      <c r="BG360" s="66">
        <v>0</v>
      </c>
      <c r="BH360" s="66">
        <v>0</v>
      </c>
      <c r="BI360" s="66">
        <v>0</v>
      </c>
      <c r="BJ360" s="66">
        <v>0</v>
      </c>
      <c r="BK360" s="66">
        <v>0</v>
      </c>
      <c r="BL360" s="66">
        <v>0</v>
      </c>
      <c r="BM360" s="66">
        <v>0</v>
      </c>
      <c r="BN360" s="66">
        <v>0</v>
      </c>
      <c r="BO360" s="66">
        <v>0</v>
      </c>
      <c r="BP360" s="66">
        <v>0</v>
      </c>
      <c r="BQ360" s="66">
        <v>0</v>
      </c>
      <c r="BR360" s="66">
        <v>0</v>
      </c>
      <c r="BS360" s="66">
        <v>0</v>
      </c>
      <c r="BU360" s="78">
        <v>0</v>
      </c>
    </row>
    <row r="361" spans="2:73" x14ac:dyDescent="0.3">
      <c r="B361" s="68" t="s">
        <v>55</v>
      </c>
      <c r="E361" s="60" t="s">
        <v>22</v>
      </c>
      <c r="F361" s="67" t="s">
        <v>73</v>
      </c>
      <c r="G361" s="68"/>
      <c r="H361" s="68"/>
      <c r="I361" s="66">
        <v>108534.86499104451</v>
      </c>
      <c r="J361" s="68"/>
      <c r="K361" s="66">
        <v>0</v>
      </c>
      <c r="L361" s="66">
        <v>0</v>
      </c>
      <c r="M361" s="66">
        <v>0</v>
      </c>
      <c r="N361" s="66">
        <v>0</v>
      </c>
      <c r="O361" s="66">
        <v>0</v>
      </c>
      <c r="P361" s="66">
        <v>0</v>
      </c>
      <c r="Q361" s="66">
        <v>0</v>
      </c>
      <c r="R361" s="66">
        <v>0</v>
      </c>
      <c r="S361" s="66">
        <v>0</v>
      </c>
      <c r="T361" s="66">
        <v>0</v>
      </c>
      <c r="U361" s="66">
        <v>0</v>
      </c>
      <c r="V361" s="66">
        <v>0</v>
      </c>
      <c r="W361" s="66">
        <v>0</v>
      </c>
      <c r="X361" s="66">
        <v>0</v>
      </c>
      <c r="Y361" s="66">
        <v>0</v>
      </c>
      <c r="Z361" s="66">
        <v>0</v>
      </c>
      <c r="AA361" s="66">
        <v>0</v>
      </c>
      <c r="AB361" s="66">
        <v>1828.6713992682567</v>
      </c>
      <c r="AC361" s="66">
        <v>3741.2202863362709</v>
      </c>
      <c r="AD361" s="66">
        <v>3668.1359830683068</v>
      </c>
      <c r="AE361" s="66">
        <v>3663.0479234788891</v>
      </c>
      <c r="AF361" s="66">
        <v>3674.7551936132377</v>
      </c>
      <c r="AG361" s="66">
        <v>3741.9718212753087</v>
      </c>
      <c r="AH361" s="66">
        <v>3855.2355321071991</v>
      </c>
      <c r="AI361" s="66">
        <v>3938.8723693984284</v>
      </c>
      <c r="AJ361" s="66">
        <v>4084.2775086070669</v>
      </c>
      <c r="AK361" s="66">
        <v>4159.1670342135003</v>
      </c>
      <c r="AL361" s="66">
        <v>4206.7894967552438</v>
      </c>
      <c r="AM361" s="66">
        <v>4241.9261398602803</v>
      </c>
      <c r="AN361" s="66">
        <v>4319.624786976533</v>
      </c>
      <c r="AO361" s="66">
        <v>4398.7346095214916</v>
      </c>
      <c r="AP361" s="66">
        <v>4449.5676684196042</v>
      </c>
      <c r="AQ361" s="66">
        <v>4470.2139145139772</v>
      </c>
      <c r="AR361" s="66">
        <v>4559.618192804257</v>
      </c>
      <c r="AS361" s="66">
        <v>4689.8274237464175</v>
      </c>
      <c r="AT361" s="66">
        <v>4799.5428539924651</v>
      </c>
      <c r="AU361" s="66">
        <v>4814.3474140396065</v>
      </c>
      <c r="AV361" s="66">
        <v>4860.5258484191718</v>
      </c>
      <c r="AW361" s="66">
        <v>4957.7363653875545</v>
      </c>
      <c r="AX361" s="66">
        <v>5056.8910926953049</v>
      </c>
      <c r="AY361" s="66">
        <v>5158.0289145492115</v>
      </c>
      <c r="AZ361" s="66">
        <v>5261.1894928401962</v>
      </c>
      <c r="BA361" s="66">
        <v>1934.9457251566903</v>
      </c>
      <c r="BB361" s="66">
        <v>0</v>
      </c>
      <c r="BC361" s="66">
        <v>0</v>
      </c>
      <c r="BD361" s="66">
        <v>0</v>
      </c>
      <c r="BE361" s="66">
        <v>0</v>
      </c>
      <c r="BF361" s="66">
        <v>0</v>
      </c>
      <c r="BG361" s="66">
        <v>0</v>
      </c>
      <c r="BH361" s="66">
        <v>0</v>
      </c>
      <c r="BI361" s="66">
        <v>0</v>
      </c>
      <c r="BJ361" s="66">
        <v>0</v>
      </c>
      <c r="BK361" s="66">
        <v>0</v>
      </c>
      <c r="BL361" s="66">
        <v>0</v>
      </c>
      <c r="BM361" s="66">
        <v>0</v>
      </c>
      <c r="BN361" s="66">
        <v>0</v>
      </c>
      <c r="BO361" s="66">
        <v>0</v>
      </c>
      <c r="BP361" s="66">
        <v>0</v>
      </c>
      <c r="BQ361" s="66">
        <v>0</v>
      </c>
      <c r="BR361" s="66">
        <v>0</v>
      </c>
      <c r="BS361" s="66">
        <v>0</v>
      </c>
      <c r="BU361" s="70">
        <v>0</v>
      </c>
    </row>
    <row r="362" spans="2:73" x14ac:dyDescent="0.3">
      <c r="B362" s="68" t="s">
        <v>55</v>
      </c>
      <c r="E362" s="60" t="s">
        <v>23</v>
      </c>
      <c r="F362" s="67" t="s">
        <v>73</v>
      </c>
      <c r="G362" s="68"/>
      <c r="H362" s="68"/>
      <c r="I362" s="66">
        <v>1566.1320497921643</v>
      </c>
      <c r="J362" s="68"/>
      <c r="K362" s="66">
        <v>0</v>
      </c>
      <c r="L362" s="66">
        <v>0</v>
      </c>
      <c r="M362" s="66">
        <v>0</v>
      </c>
      <c r="N362" s="66">
        <v>0</v>
      </c>
      <c r="O362" s="66">
        <v>0</v>
      </c>
      <c r="P362" s="66">
        <v>0</v>
      </c>
      <c r="Q362" s="66">
        <v>0</v>
      </c>
      <c r="R362" s="66">
        <v>43.466622002530194</v>
      </c>
      <c r="S362" s="66">
        <v>90.407705931369946</v>
      </c>
      <c r="T362" s="66">
        <v>87.362393731576432</v>
      </c>
      <c r="U362" s="66">
        <v>84.159105961418618</v>
      </c>
      <c r="V362" s="66">
        <v>85.842288080646995</v>
      </c>
      <c r="W362" s="66">
        <v>82.408596557421134</v>
      </c>
      <c r="X362" s="66">
        <v>78.803220458033948</v>
      </c>
      <c r="Y362" s="66">
        <v>75.020665876048326</v>
      </c>
      <c r="Z362" s="66">
        <v>71.055287822600064</v>
      </c>
      <c r="AA362" s="66">
        <v>66.901286380663436</v>
      </c>
      <c r="AB362" s="66">
        <v>62.55270276592033</v>
      </c>
      <c r="AC362" s="66">
        <v>63.803756821238736</v>
      </c>
      <c r="AD362" s="66">
        <v>59.163483597875924</v>
      </c>
      <c r="AE362" s="66">
        <v>54.312077942850088</v>
      </c>
      <c r="AF362" s="66">
        <v>43.087581834661073</v>
      </c>
      <c r="AG362" s="66">
        <v>37.670857261160826</v>
      </c>
      <c r="AH362" s="66">
        <v>38.424274406384043</v>
      </c>
      <c r="AI362" s="66">
        <v>32.660633245426439</v>
      </c>
      <c r="AJ362" s="66">
        <v>26.651076728267974</v>
      </c>
      <c r="AK362" s="66">
        <v>20.388073697125002</v>
      </c>
      <c r="AL362" s="66">
        <v>20.587876819356826</v>
      </c>
      <c r="AM362" s="66">
        <v>20.999634355743964</v>
      </c>
      <c r="AN362" s="66">
        <v>21.419627042858842</v>
      </c>
      <c r="AO362" s="66">
        <v>21.848019583716017</v>
      </c>
      <c r="AP362" s="66">
        <v>22.284979975390339</v>
      </c>
      <c r="AQ362" s="66">
        <v>22.501076750909281</v>
      </c>
      <c r="AR362" s="66">
        <v>22.951098285927465</v>
      </c>
      <c r="AS362" s="66">
        <v>23.410120251646013</v>
      </c>
      <c r="AT362" s="66">
        <v>23.878322656678936</v>
      </c>
      <c r="AU362" s="66">
        <v>24.355889109812516</v>
      </c>
      <c r="AV362" s="66">
        <v>24.58950682168215</v>
      </c>
      <c r="AW362" s="66">
        <v>25.081296958115786</v>
      </c>
      <c r="AX362" s="66">
        <v>25.58292289727811</v>
      </c>
      <c r="AY362" s="66">
        <v>26.094581355223667</v>
      </c>
      <c r="AZ362" s="66">
        <v>26.616472982328148</v>
      </c>
      <c r="BA362" s="66">
        <v>9.7889328422766795</v>
      </c>
      <c r="BB362" s="66">
        <v>0</v>
      </c>
      <c r="BC362" s="66">
        <v>0</v>
      </c>
      <c r="BD362" s="66">
        <v>0</v>
      </c>
      <c r="BE362" s="66">
        <v>0</v>
      </c>
      <c r="BF362" s="66">
        <v>0</v>
      </c>
      <c r="BG362" s="66">
        <v>0</v>
      </c>
      <c r="BH362" s="66">
        <v>0</v>
      </c>
      <c r="BI362" s="66">
        <v>0</v>
      </c>
      <c r="BJ362" s="66">
        <v>0</v>
      </c>
      <c r="BK362" s="66">
        <v>0</v>
      </c>
      <c r="BL362" s="66">
        <v>0</v>
      </c>
      <c r="BM362" s="66">
        <v>0</v>
      </c>
      <c r="BN362" s="66">
        <v>0</v>
      </c>
      <c r="BO362" s="66">
        <v>0</v>
      </c>
      <c r="BP362" s="66">
        <v>0</v>
      </c>
      <c r="BQ362" s="66">
        <v>0</v>
      </c>
      <c r="BR362" s="66">
        <v>0</v>
      </c>
      <c r="BS362" s="66">
        <v>0</v>
      </c>
      <c r="BU362" s="70">
        <v>0</v>
      </c>
    </row>
    <row r="363" spans="2:73" x14ac:dyDescent="0.3">
      <c r="B363" s="68" t="s">
        <v>55</v>
      </c>
      <c r="E363" s="79" t="s">
        <v>74</v>
      </c>
      <c r="F363" s="80" t="s">
        <v>73</v>
      </c>
      <c r="G363" s="81"/>
      <c r="H363" s="81"/>
      <c r="I363" s="77">
        <v>135496.67022364566</v>
      </c>
      <c r="J363" s="81"/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  <c r="Q363" s="77">
        <v>0</v>
      </c>
      <c r="R363" s="77">
        <v>1286.9558742842141</v>
      </c>
      <c r="S363" s="77">
        <v>2626.0700608423781</v>
      </c>
      <c r="T363" s="77">
        <v>2623.0247486425842</v>
      </c>
      <c r="U363" s="77">
        <v>2619.8214608724265</v>
      </c>
      <c r="V363" s="77">
        <v>2621.5046429916547</v>
      </c>
      <c r="W363" s="77">
        <v>2618.070951468429</v>
      </c>
      <c r="X363" s="77">
        <v>2614.4655753690417</v>
      </c>
      <c r="Y363" s="77">
        <v>2610.6830207870562</v>
      </c>
      <c r="Z363" s="77">
        <v>2606.717642733608</v>
      </c>
      <c r="AA363" s="77">
        <v>2602.563641291671</v>
      </c>
      <c r="AB363" s="77">
        <v>3222.4468383624562</v>
      </c>
      <c r="AC363" s="77">
        <v>3805.0240431575094</v>
      </c>
      <c r="AD363" s="77">
        <v>3727.2994666661825</v>
      </c>
      <c r="AE363" s="77">
        <v>3717.3600014217391</v>
      </c>
      <c r="AF363" s="77">
        <v>3717.8427754478989</v>
      </c>
      <c r="AG363" s="77">
        <v>3779.6426785364692</v>
      </c>
      <c r="AH363" s="77">
        <v>3893.6598065135836</v>
      </c>
      <c r="AI363" s="77">
        <v>3971.5330026438542</v>
      </c>
      <c r="AJ363" s="77">
        <v>4110.9285853353349</v>
      </c>
      <c r="AK363" s="77">
        <v>4179.5551079106244</v>
      </c>
      <c r="AL363" s="77">
        <v>4227.3773735746008</v>
      </c>
      <c r="AM363" s="77">
        <v>4262.9257742160244</v>
      </c>
      <c r="AN363" s="77">
        <v>4341.0444140193922</v>
      </c>
      <c r="AO363" s="77">
        <v>4420.5826291052072</v>
      </c>
      <c r="AP363" s="77">
        <v>4471.8526483949945</v>
      </c>
      <c r="AQ363" s="77">
        <v>4492.7149912648874</v>
      </c>
      <c r="AR363" s="77">
        <v>4582.5692910901844</v>
      </c>
      <c r="AS363" s="77">
        <v>4713.2375439980642</v>
      </c>
      <c r="AT363" s="77">
        <v>4823.4211766491444</v>
      </c>
      <c r="AU363" s="77">
        <v>4838.7033031494193</v>
      </c>
      <c r="AV363" s="77">
        <v>4885.1153552408541</v>
      </c>
      <c r="AW363" s="77">
        <v>4982.8176623456711</v>
      </c>
      <c r="AX363" s="77">
        <v>5082.4740155925829</v>
      </c>
      <c r="AY363" s="77">
        <v>5184.123495904435</v>
      </c>
      <c r="AZ363" s="77">
        <v>5287.8059658225247</v>
      </c>
      <c r="BA363" s="77">
        <v>1944.7346579989669</v>
      </c>
      <c r="BB363" s="77">
        <v>0</v>
      </c>
      <c r="BC363" s="77">
        <v>0</v>
      </c>
      <c r="BD363" s="77">
        <v>0</v>
      </c>
      <c r="BE363" s="77">
        <v>0</v>
      </c>
      <c r="BF363" s="77">
        <v>0</v>
      </c>
      <c r="BG363" s="77">
        <v>0</v>
      </c>
      <c r="BH363" s="77">
        <v>0</v>
      </c>
      <c r="BI363" s="77">
        <v>0</v>
      </c>
      <c r="BJ363" s="77">
        <v>0</v>
      </c>
      <c r="BK363" s="77">
        <v>0</v>
      </c>
      <c r="BL363" s="77">
        <v>0</v>
      </c>
      <c r="BM363" s="77">
        <v>0</v>
      </c>
      <c r="BN363" s="77">
        <v>0</v>
      </c>
      <c r="BO363" s="77">
        <v>0</v>
      </c>
      <c r="BP363" s="77">
        <v>0</v>
      </c>
      <c r="BQ363" s="77">
        <v>0</v>
      </c>
      <c r="BR363" s="77">
        <v>0</v>
      </c>
      <c r="BS363" s="77">
        <v>0</v>
      </c>
      <c r="BU363" s="82">
        <v>0</v>
      </c>
    </row>
    <row r="364" spans="2:73" x14ac:dyDescent="0.3">
      <c r="B364" s="68" t="s">
        <v>55</v>
      </c>
      <c r="E364" s="61" t="s">
        <v>24</v>
      </c>
      <c r="F364" s="67" t="s">
        <v>73</v>
      </c>
      <c r="G364" s="68"/>
      <c r="H364" s="68"/>
      <c r="I364" s="66">
        <v>0</v>
      </c>
      <c r="J364" s="68"/>
      <c r="K364" s="66">
        <v>0</v>
      </c>
      <c r="L364" s="66">
        <v>0</v>
      </c>
      <c r="M364" s="66">
        <v>0</v>
      </c>
      <c r="N364" s="66">
        <v>0</v>
      </c>
      <c r="O364" s="66">
        <v>0</v>
      </c>
      <c r="P364" s="66">
        <v>0</v>
      </c>
      <c r="Q364" s="66">
        <v>0</v>
      </c>
      <c r="R364" s="66">
        <v>0</v>
      </c>
      <c r="S364" s="66">
        <v>0</v>
      </c>
      <c r="T364" s="66">
        <v>0</v>
      </c>
      <c r="U364" s="66">
        <v>0</v>
      </c>
      <c r="V364" s="66">
        <v>0</v>
      </c>
      <c r="W364" s="66">
        <v>0</v>
      </c>
      <c r="X364" s="66">
        <v>0</v>
      </c>
      <c r="Y364" s="66">
        <v>0</v>
      </c>
      <c r="Z364" s="66">
        <v>0</v>
      </c>
      <c r="AA364" s="66">
        <v>0</v>
      </c>
      <c r="AB364" s="66">
        <v>0</v>
      </c>
      <c r="AC364" s="66">
        <v>0</v>
      </c>
      <c r="AD364" s="66">
        <v>0</v>
      </c>
      <c r="AE364" s="66">
        <v>0</v>
      </c>
      <c r="AF364" s="66">
        <v>0</v>
      </c>
      <c r="AG364" s="66">
        <v>0</v>
      </c>
      <c r="AH364" s="66">
        <v>0</v>
      </c>
      <c r="AI364" s="66">
        <v>0</v>
      </c>
      <c r="AJ364" s="66">
        <v>0</v>
      </c>
      <c r="AK364" s="66">
        <v>0</v>
      </c>
      <c r="AL364" s="66">
        <v>0</v>
      </c>
      <c r="AM364" s="66">
        <v>0</v>
      </c>
      <c r="AN364" s="66">
        <v>0</v>
      </c>
      <c r="AO364" s="66">
        <v>0</v>
      </c>
      <c r="AP364" s="66">
        <v>0</v>
      </c>
      <c r="AQ364" s="66">
        <v>0</v>
      </c>
      <c r="AR364" s="66">
        <v>0</v>
      </c>
      <c r="AS364" s="66">
        <v>0</v>
      </c>
      <c r="AT364" s="66">
        <v>0</v>
      </c>
      <c r="AU364" s="66">
        <v>0</v>
      </c>
      <c r="AV364" s="66">
        <v>0</v>
      </c>
      <c r="AW364" s="66">
        <v>0</v>
      </c>
      <c r="AX364" s="66">
        <v>0</v>
      </c>
      <c r="AY364" s="66">
        <v>0</v>
      </c>
      <c r="AZ364" s="66">
        <v>0</v>
      </c>
      <c r="BA364" s="66">
        <v>0</v>
      </c>
      <c r="BB364" s="66">
        <v>0</v>
      </c>
      <c r="BC364" s="66">
        <v>0</v>
      </c>
      <c r="BD364" s="66">
        <v>0</v>
      </c>
      <c r="BE364" s="66">
        <v>0</v>
      </c>
      <c r="BF364" s="66">
        <v>0</v>
      </c>
      <c r="BG364" s="66">
        <v>0</v>
      </c>
      <c r="BH364" s="66">
        <v>0</v>
      </c>
      <c r="BI364" s="66">
        <v>0</v>
      </c>
      <c r="BJ364" s="66">
        <v>0</v>
      </c>
      <c r="BK364" s="66">
        <v>0</v>
      </c>
      <c r="BL364" s="66">
        <v>0</v>
      </c>
      <c r="BM364" s="66">
        <v>0</v>
      </c>
      <c r="BN364" s="66">
        <v>0</v>
      </c>
      <c r="BO364" s="66">
        <v>0</v>
      </c>
      <c r="BP364" s="66">
        <v>0</v>
      </c>
      <c r="BQ364" s="66">
        <v>0</v>
      </c>
      <c r="BR364" s="66">
        <v>0</v>
      </c>
      <c r="BS364" s="66">
        <v>0</v>
      </c>
      <c r="BU364" s="83">
        <v>0</v>
      </c>
    </row>
    <row r="365" spans="2:73" x14ac:dyDescent="0.3">
      <c r="B365" s="68" t="s">
        <v>55</v>
      </c>
      <c r="E365" s="61" t="s">
        <v>25</v>
      </c>
      <c r="F365" s="67" t="s">
        <v>73</v>
      </c>
      <c r="G365" s="68"/>
      <c r="H365" s="68"/>
      <c r="I365" s="66">
        <v>-3605.2448228050839</v>
      </c>
      <c r="J365" s="68"/>
      <c r="K365" s="66">
        <v>0</v>
      </c>
      <c r="L365" s="66">
        <v>0</v>
      </c>
      <c r="M365" s="66">
        <v>0</v>
      </c>
      <c r="N365" s="66">
        <v>0</v>
      </c>
      <c r="O365" s="66">
        <v>0</v>
      </c>
      <c r="P365" s="66">
        <v>-6.2729999999999988</v>
      </c>
      <c r="Q365" s="66">
        <v>-18.614999999999998</v>
      </c>
      <c r="R365" s="66">
        <v>-57.286252712642806</v>
      </c>
      <c r="S365" s="66">
        <v>-97.522523722077125</v>
      </c>
      <c r="T365" s="66">
        <v>-97.471523722077123</v>
      </c>
      <c r="U365" s="66">
        <v>-97.471523722077123</v>
      </c>
      <c r="V365" s="66">
        <v>-97.471523722077123</v>
      </c>
      <c r="W365" s="66">
        <v>-97.522523722077125</v>
      </c>
      <c r="X365" s="66">
        <v>-97.471523722077123</v>
      </c>
      <c r="Y365" s="66">
        <v>-97.471523722077123</v>
      </c>
      <c r="Z365" s="66">
        <v>-91.249523722077129</v>
      </c>
      <c r="AA365" s="66">
        <v>-78.856523722077128</v>
      </c>
      <c r="AB365" s="66">
        <v>-88.220000432360052</v>
      </c>
      <c r="AC365" s="66">
        <v>-96.939892693456059</v>
      </c>
      <c r="AD365" s="66">
        <v>-95.843628144436593</v>
      </c>
      <c r="AE365" s="66">
        <v>-95.767307250595337</v>
      </c>
      <c r="AF365" s="66">
        <v>-95.94291630261057</v>
      </c>
      <c r="AG365" s="66">
        <v>-96.951165717541627</v>
      </c>
      <c r="AH365" s="66">
        <v>-98.650121380019982</v>
      </c>
      <c r="AI365" s="66">
        <v>-99.904673939388417</v>
      </c>
      <c r="AJ365" s="66">
        <v>-102.085751027518</v>
      </c>
      <c r="AK365" s="66">
        <v>-103.2090939116145</v>
      </c>
      <c r="AL365" s="66">
        <v>-103.51521496575654</v>
      </c>
      <c r="AM365" s="66">
        <v>-104.04226461233208</v>
      </c>
      <c r="AN365" s="66">
        <v>-105.20774431907587</v>
      </c>
      <c r="AO365" s="66">
        <v>-106.39439165725025</v>
      </c>
      <c r="AP365" s="66">
        <v>-107.15688754072195</v>
      </c>
      <c r="AQ365" s="66">
        <v>-107.05836534815343</v>
      </c>
      <c r="AR365" s="66">
        <v>-108.39942952250762</v>
      </c>
      <c r="AS365" s="66">
        <v>-110.35256798664003</v>
      </c>
      <c r="AT365" s="66">
        <v>-111.99829944033075</v>
      </c>
      <c r="AU365" s="66">
        <v>-112.22036784103787</v>
      </c>
      <c r="AV365" s="66">
        <v>-112.50482847274722</v>
      </c>
      <c r="AW365" s="66">
        <v>-113.96298622727296</v>
      </c>
      <c r="AX365" s="66">
        <v>-115.45030713688922</v>
      </c>
      <c r="AY365" s="66">
        <v>-116.96737446469781</v>
      </c>
      <c r="AZ365" s="66">
        <v>-118.51478313906259</v>
      </c>
      <c r="BA365" s="66">
        <v>-43.301493119728626</v>
      </c>
      <c r="BB365" s="66">
        <v>0</v>
      </c>
      <c r="BC365" s="66">
        <v>0</v>
      </c>
      <c r="BD365" s="66">
        <v>0</v>
      </c>
      <c r="BE365" s="66">
        <v>0</v>
      </c>
      <c r="BF365" s="66">
        <v>0</v>
      </c>
      <c r="BG365" s="66">
        <v>0</v>
      </c>
      <c r="BH365" s="66">
        <v>0</v>
      </c>
      <c r="BI365" s="66">
        <v>0</v>
      </c>
      <c r="BJ365" s="66">
        <v>0</v>
      </c>
      <c r="BK365" s="66">
        <v>0</v>
      </c>
      <c r="BL365" s="66">
        <v>0</v>
      </c>
      <c r="BM365" s="66">
        <v>0</v>
      </c>
      <c r="BN365" s="66">
        <v>0</v>
      </c>
      <c r="BO365" s="66">
        <v>0</v>
      </c>
      <c r="BP365" s="66">
        <v>0</v>
      </c>
      <c r="BQ365" s="66">
        <v>0</v>
      </c>
      <c r="BR365" s="66">
        <v>0</v>
      </c>
      <c r="BS365" s="66">
        <v>0</v>
      </c>
      <c r="BU365" s="70">
        <v>0</v>
      </c>
    </row>
    <row r="366" spans="2:73" ht="14.5" thickBot="1" x14ac:dyDescent="0.35">
      <c r="E366" s="71" t="s">
        <v>55</v>
      </c>
      <c r="F366" s="84" t="s">
        <v>73</v>
      </c>
      <c r="G366" s="85"/>
      <c r="H366" s="85"/>
      <c r="I366" s="72">
        <v>131891.42540084058</v>
      </c>
      <c r="J366" s="85"/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-6.2729999999999988</v>
      </c>
      <c r="Q366" s="72">
        <v>-18.614999999999998</v>
      </c>
      <c r="R366" s="72">
        <v>1229.6696215715713</v>
      </c>
      <c r="S366" s="72">
        <v>2528.5475371203011</v>
      </c>
      <c r="T366" s="72">
        <v>2525.5532249205071</v>
      </c>
      <c r="U366" s="72">
        <v>2522.3499371503494</v>
      </c>
      <c r="V366" s="72">
        <v>2524.0331192695776</v>
      </c>
      <c r="W366" s="72">
        <v>2520.548427746352</v>
      </c>
      <c r="X366" s="72">
        <v>2516.9940516469646</v>
      </c>
      <c r="Y366" s="72">
        <v>2513.2114970649791</v>
      </c>
      <c r="Z366" s="72">
        <v>2515.4681190115307</v>
      </c>
      <c r="AA366" s="72">
        <v>2523.7071175695942</v>
      </c>
      <c r="AB366" s="72">
        <v>3134.2268379300963</v>
      </c>
      <c r="AC366" s="72">
        <v>3708.084150464053</v>
      </c>
      <c r="AD366" s="72">
        <v>3631.455838521746</v>
      </c>
      <c r="AE366" s="72">
        <v>3621.5926941711441</v>
      </c>
      <c r="AF366" s="72">
        <v>3621.8998591452882</v>
      </c>
      <c r="AG366" s="72">
        <v>3682.6915128189275</v>
      </c>
      <c r="AH366" s="72">
        <v>3795.0096851335638</v>
      </c>
      <c r="AI366" s="72">
        <v>3871.6283287044662</v>
      </c>
      <c r="AJ366" s="72">
        <v>4008.8428343078172</v>
      </c>
      <c r="AK366" s="72">
        <v>4076.3460139990102</v>
      </c>
      <c r="AL366" s="72">
        <v>4123.8621586088439</v>
      </c>
      <c r="AM366" s="72">
        <v>4158.8835096036919</v>
      </c>
      <c r="AN366" s="72">
        <v>4235.8366697003157</v>
      </c>
      <c r="AO366" s="72">
        <v>4314.1882374479574</v>
      </c>
      <c r="AP366" s="72">
        <v>4364.6957608542725</v>
      </c>
      <c r="AQ366" s="72">
        <v>4385.6566259167339</v>
      </c>
      <c r="AR366" s="72">
        <v>4474.1698615676769</v>
      </c>
      <c r="AS366" s="72">
        <v>4602.8849760114235</v>
      </c>
      <c r="AT366" s="72">
        <v>4711.4228772088136</v>
      </c>
      <c r="AU366" s="72">
        <v>4726.4829353083824</v>
      </c>
      <c r="AV366" s="72">
        <v>4772.6105267681069</v>
      </c>
      <c r="AW366" s="72">
        <v>4868.8546761183979</v>
      </c>
      <c r="AX366" s="72">
        <v>4967.0237084556938</v>
      </c>
      <c r="AY366" s="72">
        <v>5067.156121439737</v>
      </c>
      <c r="AZ366" s="72">
        <v>5169.2911826834616</v>
      </c>
      <c r="BA366" s="72">
        <v>1901.4331648792383</v>
      </c>
      <c r="BB366" s="72">
        <v>0</v>
      </c>
      <c r="BC366" s="72">
        <v>0</v>
      </c>
      <c r="BD366" s="72">
        <v>0</v>
      </c>
      <c r="BE366" s="72">
        <v>0</v>
      </c>
      <c r="BF366" s="72">
        <v>0</v>
      </c>
      <c r="BG366" s="72">
        <v>0</v>
      </c>
      <c r="BH366" s="72">
        <v>0</v>
      </c>
      <c r="BI366" s="72">
        <v>0</v>
      </c>
      <c r="BJ366" s="72">
        <v>0</v>
      </c>
      <c r="BK366" s="72">
        <v>0</v>
      </c>
      <c r="BL366" s="72">
        <v>0</v>
      </c>
      <c r="BM366" s="72">
        <v>0</v>
      </c>
      <c r="BN366" s="72">
        <v>0</v>
      </c>
      <c r="BO366" s="72">
        <v>0</v>
      </c>
      <c r="BP366" s="72">
        <v>0</v>
      </c>
      <c r="BQ366" s="72">
        <v>0</v>
      </c>
      <c r="BR366" s="72">
        <v>0</v>
      </c>
      <c r="BS366" s="72">
        <v>0</v>
      </c>
      <c r="BU366" s="86">
        <v>0</v>
      </c>
    </row>
    <row r="367" spans="2:73" ht="14.5" thickTop="1" x14ac:dyDescent="0.3"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</row>
    <row r="368" spans="2:73" x14ac:dyDescent="0.3">
      <c r="B368" s="68" t="s">
        <v>56</v>
      </c>
      <c r="E368" s="60" t="s">
        <v>21</v>
      </c>
      <c r="F368" s="68"/>
      <c r="G368" s="68"/>
      <c r="H368" s="68"/>
      <c r="I368" s="66">
        <v>6313.3473554263837</v>
      </c>
      <c r="J368" s="68"/>
      <c r="K368" s="66">
        <v>0</v>
      </c>
      <c r="L368" s="66">
        <v>0</v>
      </c>
      <c r="M368" s="66">
        <v>0</v>
      </c>
      <c r="N368" s="66">
        <v>0</v>
      </c>
      <c r="O368" s="66">
        <v>0</v>
      </c>
      <c r="P368" s="66">
        <v>0</v>
      </c>
      <c r="Q368" s="66">
        <v>0</v>
      </c>
      <c r="R368" s="66">
        <v>9.4885707348208914</v>
      </c>
      <c r="S368" s="66">
        <v>643.36794977607929</v>
      </c>
      <c r="T368" s="66">
        <v>637.79264507422909</v>
      </c>
      <c r="U368" s="66">
        <v>635.56232392449397</v>
      </c>
      <c r="V368" s="66">
        <v>633.33980206888577</v>
      </c>
      <c r="W368" s="66">
        <v>631.12347827721817</v>
      </c>
      <c r="X368" s="66">
        <v>628.91804731369803</v>
      </c>
      <c r="Y368" s="66">
        <v>626.71876007950516</v>
      </c>
      <c r="Z368" s="66">
        <v>624.52716361576972</v>
      </c>
      <c r="AA368" s="66">
        <v>622.34167897270322</v>
      </c>
      <c r="AB368" s="66">
        <v>620.16693558898055</v>
      </c>
      <c r="AC368" s="66">
        <v>0</v>
      </c>
      <c r="AD368" s="66">
        <v>0</v>
      </c>
      <c r="AE368" s="66">
        <v>0</v>
      </c>
      <c r="AF368" s="66">
        <v>0</v>
      </c>
      <c r="AG368" s="66">
        <v>0</v>
      </c>
      <c r="AH368" s="66">
        <v>0</v>
      </c>
      <c r="AI368" s="66">
        <v>0</v>
      </c>
      <c r="AJ368" s="66">
        <v>0</v>
      </c>
      <c r="AK368" s="66">
        <v>0</v>
      </c>
      <c r="AL368" s="66">
        <v>0</v>
      </c>
      <c r="AM368" s="66">
        <v>0</v>
      </c>
      <c r="AN368" s="66">
        <v>0</v>
      </c>
      <c r="AO368" s="66">
        <v>0</v>
      </c>
      <c r="AP368" s="66">
        <v>0</v>
      </c>
      <c r="AQ368" s="66">
        <v>0</v>
      </c>
      <c r="AR368" s="66">
        <v>0</v>
      </c>
      <c r="AS368" s="66">
        <v>0</v>
      </c>
      <c r="AT368" s="66">
        <v>0</v>
      </c>
      <c r="AU368" s="66">
        <v>0</v>
      </c>
      <c r="AV368" s="66">
        <v>0</v>
      </c>
      <c r="AW368" s="66">
        <v>0</v>
      </c>
      <c r="AX368" s="66">
        <v>0</v>
      </c>
      <c r="AY368" s="66">
        <v>0</v>
      </c>
      <c r="AZ368" s="66">
        <v>0</v>
      </c>
      <c r="BA368" s="66">
        <v>0</v>
      </c>
      <c r="BB368" s="66">
        <v>0</v>
      </c>
      <c r="BC368" s="66">
        <v>0</v>
      </c>
      <c r="BD368" s="66">
        <v>0</v>
      </c>
      <c r="BE368" s="66">
        <v>0</v>
      </c>
      <c r="BF368" s="66">
        <v>0</v>
      </c>
      <c r="BG368" s="66">
        <v>0</v>
      </c>
      <c r="BH368" s="66">
        <v>0</v>
      </c>
      <c r="BI368" s="66">
        <v>0</v>
      </c>
      <c r="BJ368" s="66">
        <v>0</v>
      </c>
      <c r="BK368" s="66">
        <v>0</v>
      </c>
      <c r="BL368" s="66">
        <v>0</v>
      </c>
      <c r="BM368" s="66">
        <v>0</v>
      </c>
      <c r="BN368" s="66">
        <v>0</v>
      </c>
      <c r="BO368" s="66">
        <v>0</v>
      </c>
      <c r="BP368" s="66">
        <v>0</v>
      </c>
      <c r="BQ368" s="66">
        <v>0</v>
      </c>
      <c r="BR368" s="66">
        <v>0</v>
      </c>
      <c r="BS368" s="66">
        <v>0</v>
      </c>
      <c r="BU368" s="78">
        <v>0</v>
      </c>
    </row>
    <row r="369" spans="2:73" x14ac:dyDescent="0.3">
      <c r="B369" s="68" t="s">
        <v>56</v>
      </c>
      <c r="E369" s="60" t="s">
        <v>22</v>
      </c>
      <c r="F369" s="67" t="s">
        <v>73</v>
      </c>
      <c r="G369" s="68"/>
      <c r="H369" s="68"/>
      <c r="I369" s="66">
        <v>35225.754902825</v>
      </c>
      <c r="J369" s="68"/>
      <c r="K369" s="66">
        <v>0</v>
      </c>
      <c r="L369" s="66">
        <v>0</v>
      </c>
      <c r="M369" s="66">
        <v>0</v>
      </c>
      <c r="N369" s="66">
        <v>0</v>
      </c>
      <c r="O369" s="66">
        <v>0</v>
      </c>
      <c r="P369" s="66">
        <v>0</v>
      </c>
      <c r="Q369" s="66">
        <v>0</v>
      </c>
      <c r="R369" s="66">
        <v>0</v>
      </c>
      <c r="S369" s="66">
        <v>0</v>
      </c>
      <c r="T369" s="66">
        <v>0</v>
      </c>
      <c r="U369" s="66">
        <v>0</v>
      </c>
      <c r="V369" s="66">
        <v>0</v>
      </c>
      <c r="W369" s="66">
        <v>0</v>
      </c>
      <c r="X369" s="66">
        <v>0</v>
      </c>
      <c r="Y369" s="66">
        <v>0</v>
      </c>
      <c r="Z369" s="66">
        <v>0</v>
      </c>
      <c r="AA369" s="66">
        <v>0</v>
      </c>
      <c r="AB369" s="66">
        <v>0</v>
      </c>
      <c r="AC369" s="66">
        <v>1031.8101197226063</v>
      </c>
      <c r="AD369" s="66">
        <v>1029.2540576257261</v>
      </c>
      <c r="AE369" s="66">
        <v>1026.3327899987016</v>
      </c>
      <c r="AF369" s="66">
        <v>1035.6418159653765</v>
      </c>
      <c r="AG369" s="66">
        <v>1062.9055183351456</v>
      </c>
      <c r="AH369" s="66">
        <v>1085.5789898885826</v>
      </c>
      <c r="AI369" s="66">
        <v>1095.477449349776</v>
      </c>
      <c r="AJ369" s="66">
        <v>1126.9301970204392</v>
      </c>
      <c r="AK369" s="66">
        <v>1134.514104462218</v>
      </c>
      <c r="AL369" s="66">
        <v>1144.8216350308264</v>
      </c>
      <c r="AM369" s="66">
        <v>1138.2125887141258</v>
      </c>
      <c r="AN369" s="66">
        <v>1156.9198621631335</v>
      </c>
      <c r="AO369" s="66">
        <v>1173.0137245942117</v>
      </c>
      <c r="AP369" s="66">
        <v>1174.4946308487049</v>
      </c>
      <c r="AQ369" s="66">
        <v>1157.6167457155098</v>
      </c>
      <c r="AR369" s="66">
        <v>1170.5145906211669</v>
      </c>
      <c r="AS369" s="66">
        <v>1186.635273216858</v>
      </c>
      <c r="AT369" s="66">
        <v>1209.301106961424</v>
      </c>
      <c r="AU369" s="66">
        <v>1193.5983967060022</v>
      </c>
      <c r="AV369" s="66">
        <v>1209.45994480889</v>
      </c>
      <c r="AW369" s="66">
        <v>1218.6014240285863</v>
      </c>
      <c r="AX369" s="66">
        <v>1233.0523403506427</v>
      </c>
      <c r="AY369" s="66">
        <v>1248.9185539860819</v>
      </c>
      <c r="AZ369" s="66">
        <v>1265.0015771653414</v>
      </c>
      <c r="BA369" s="66">
        <v>1280.0014495660171</v>
      </c>
      <c r="BB369" s="66">
        <v>1296.4782607451011</v>
      </c>
      <c r="BC369" s="66">
        <v>1312.5242802985988</v>
      </c>
      <c r="BD369" s="66">
        <v>1328.7368337881303</v>
      </c>
      <c r="BE369" s="66">
        <v>1345.8409909157995</v>
      </c>
      <c r="BF369" s="66">
        <v>1153.5656502312856</v>
      </c>
      <c r="BG369" s="66">
        <v>0</v>
      </c>
      <c r="BH369" s="66">
        <v>0</v>
      </c>
      <c r="BI369" s="66">
        <v>0</v>
      </c>
      <c r="BJ369" s="66">
        <v>0</v>
      </c>
      <c r="BK369" s="66">
        <v>0</v>
      </c>
      <c r="BL369" s="66">
        <v>0</v>
      </c>
      <c r="BM369" s="66">
        <v>0</v>
      </c>
      <c r="BN369" s="66">
        <v>0</v>
      </c>
      <c r="BO369" s="66">
        <v>0</v>
      </c>
      <c r="BP369" s="66">
        <v>0</v>
      </c>
      <c r="BQ369" s="66">
        <v>0</v>
      </c>
      <c r="BR369" s="66">
        <v>0</v>
      </c>
      <c r="BS369" s="66">
        <v>0</v>
      </c>
      <c r="BU369" s="70">
        <v>0</v>
      </c>
    </row>
    <row r="370" spans="2:73" x14ac:dyDescent="0.3">
      <c r="B370" s="68" t="s">
        <v>56</v>
      </c>
      <c r="E370" s="60" t="s">
        <v>23</v>
      </c>
      <c r="F370" s="67" t="s">
        <v>73</v>
      </c>
      <c r="G370" s="68"/>
      <c r="H370" s="68"/>
      <c r="I370" s="66">
        <v>688.05821363094469</v>
      </c>
      <c r="J370" s="68"/>
      <c r="K370" s="66">
        <v>0</v>
      </c>
      <c r="L370" s="66">
        <v>0</v>
      </c>
      <c r="M370" s="66">
        <v>0</v>
      </c>
      <c r="N370" s="66">
        <v>0</v>
      </c>
      <c r="O370" s="66">
        <v>0</v>
      </c>
      <c r="P370" s="66">
        <v>0</v>
      </c>
      <c r="Q370" s="66">
        <v>0</v>
      </c>
      <c r="R370" s="66">
        <v>0.56298470066929152</v>
      </c>
      <c r="S370" s="66">
        <v>38.936363463213794</v>
      </c>
      <c r="T370" s="66">
        <v>37.298773216627225</v>
      </c>
      <c r="U370" s="66">
        <v>35.805502533373371</v>
      </c>
      <c r="V370" s="66">
        <v>36.3938987798794</v>
      </c>
      <c r="W370" s="66">
        <v>34.815879492423115</v>
      </c>
      <c r="X370" s="66">
        <v>33.176345061915555</v>
      </c>
      <c r="Y370" s="66">
        <v>31.473433636297038</v>
      </c>
      <c r="Z370" s="66">
        <v>29.705594712335341</v>
      </c>
      <c r="AA370" s="66">
        <v>27.871084726288267</v>
      </c>
      <c r="AB370" s="66">
        <v>25.968400661377029</v>
      </c>
      <c r="AC370" s="66">
        <v>26.395142597555047</v>
      </c>
      <c r="AD370" s="66">
        <v>24.38990657880867</v>
      </c>
      <c r="AE370" s="66">
        <v>22.311582391276126</v>
      </c>
      <c r="AF370" s="66">
        <v>17.638668398437069</v>
      </c>
      <c r="AG370" s="66">
        <v>15.367308698821381</v>
      </c>
      <c r="AH370" s="66">
        <v>15.619841581130682</v>
      </c>
      <c r="AI370" s="66">
        <v>13.230403977654301</v>
      </c>
      <c r="AJ370" s="66">
        <v>10.758283503775075</v>
      </c>
      <c r="AK370" s="66">
        <v>8.2013067792449483</v>
      </c>
      <c r="AL370" s="66">
        <v>8.3360798667293192</v>
      </c>
      <c r="AM370" s="66">
        <v>8.4730465661101171</v>
      </c>
      <c r="AN370" s="66">
        <v>8.6123066662268002</v>
      </c>
      <c r="AO370" s="66">
        <v>8.7538337656284426</v>
      </c>
      <c r="AP370" s="66">
        <v>8.897686597338673</v>
      </c>
      <c r="AQ370" s="66">
        <v>9.0438808259024199</v>
      </c>
      <c r="AR370" s="66">
        <v>9.1925229629934542</v>
      </c>
      <c r="AS370" s="66">
        <v>9.3435848284791962</v>
      </c>
      <c r="AT370" s="66">
        <v>9.4971291122624901</v>
      </c>
      <c r="AU370" s="66">
        <v>9.6517390569218495</v>
      </c>
      <c r="AV370" s="66">
        <v>9.7799995537106987</v>
      </c>
      <c r="AW370" s="66">
        <v>9.8539198708511009</v>
      </c>
      <c r="AX370" s="66">
        <v>9.9707736416493997</v>
      </c>
      <c r="AY370" s="66">
        <v>10.099071865116564</v>
      </c>
      <c r="AZ370" s="66">
        <v>10.229123265487935</v>
      </c>
      <c r="BA370" s="66">
        <v>10.350416034226551</v>
      </c>
      <c r="BB370" s="66">
        <v>10.483651704138286</v>
      </c>
      <c r="BC370" s="66">
        <v>10.613403883816162</v>
      </c>
      <c r="BD370" s="66">
        <v>10.744502699095392</v>
      </c>
      <c r="BE370" s="66">
        <v>10.882811247297569</v>
      </c>
      <c r="BF370" s="66">
        <v>9.3280241258594536</v>
      </c>
      <c r="BG370" s="66">
        <v>0</v>
      </c>
      <c r="BH370" s="66">
        <v>0</v>
      </c>
      <c r="BI370" s="66">
        <v>0</v>
      </c>
      <c r="BJ370" s="66">
        <v>0</v>
      </c>
      <c r="BK370" s="66">
        <v>0</v>
      </c>
      <c r="BL370" s="66">
        <v>0</v>
      </c>
      <c r="BM370" s="66">
        <v>0</v>
      </c>
      <c r="BN370" s="66">
        <v>0</v>
      </c>
      <c r="BO370" s="66">
        <v>0</v>
      </c>
      <c r="BP370" s="66">
        <v>0</v>
      </c>
      <c r="BQ370" s="66">
        <v>0</v>
      </c>
      <c r="BR370" s="66">
        <v>0</v>
      </c>
      <c r="BS370" s="66">
        <v>0</v>
      </c>
      <c r="BU370" s="70">
        <v>0</v>
      </c>
    </row>
    <row r="371" spans="2:73" x14ac:dyDescent="0.3">
      <c r="B371" s="68" t="s">
        <v>56</v>
      </c>
      <c r="E371" s="79" t="s">
        <v>74</v>
      </c>
      <c r="F371" s="80" t="s">
        <v>73</v>
      </c>
      <c r="G371" s="81"/>
      <c r="H371" s="81"/>
      <c r="I371" s="77">
        <v>42227.160471882336</v>
      </c>
      <c r="J371" s="81"/>
      <c r="K371" s="77">
        <v>0</v>
      </c>
      <c r="L371" s="77">
        <v>0</v>
      </c>
      <c r="M371" s="77">
        <v>0</v>
      </c>
      <c r="N371" s="77">
        <v>0</v>
      </c>
      <c r="O371" s="77">
        <v>0</v>
      </c>
      <c r="P371" s="77">
        <v>0</v>
      </c>
      <c r="Q371" s="77">
        <v>0</v>
      </c>
      <c r="R371" s="77">
        <v>10.051555435490183</v>
      </c>
      <c r="S371" s="77">
        <v>682.30431323929315</v>
      </c>
      <c r="T371" s="77">
        <v>675.09141829085638</v>
      </c>
      <c r="U371" s="77">
        <v>671.3678264578673</v>
      </c>
      <c r="V371" s="77">
        <v>669.73370084876512</v>
      </c>
      <c r="W371" s="77">
        <v>665.93935776964122</v>
      </c>
      <c r="X371" s="77">
        <v>662.09439237561367</v>
      </c>
      <c r="Y371" s="77">
        <v>658.1921937158022</v>
      </c>
      <c r="Z371" s="77">
        <v>654.23275832810509</v>
      </c>
      <c r="AA371" s="77">
        <v>650.21276369899147</v>
      </c>
      <c r="AB371" s="77">
        <v>646.13533625035757</v>
      </c>
      <c r="AC371" s="77">
        <v>1058.2052623201614</v>
      </c>
      <c r="AD371" s="77">
        <v>1053.6439642045348</v>
      </c>
      <c r="AE371" s="77">
        <v>1048.6443723899779</v>
      </c>
      <c r="AF371" s="77">
        <v>1053.2804843638137</v>
      </c>
      <c r="AG371" s="77">
        <v>1078.2728270339669</v>
      </c>
      <c r="AH371" s="77">
        <v>1101.1988314697132</v>
      </c>
      <c r="AI371" s="77">
        <v>1108.7078533274303</v>
      </c>
      <c r="AJ371" s="77">
        <v>1137.6884805242141</v>
      </c>
      <c r="AK371" s="77">
        <v>1142.715411241463</v>
      </c>
      <c r="AL371" s="77">
        <v>1153.1577148975557</v>
      </c>
      <c r="AM371" s="77">
        <v>1146.6856352802361</v>
      </c>
      <c r="AN371" s="77">
        <v>1165.5321688293602</v>
      </c>
      <c r="AO371" s="77">
        <v>1181.7675583598402</v>
      </c>
      <c r="AP371" s="77">
        <v>1183.3923174460438</v>
      </c>
      <c r="AQ371" s="77">
        <v>1166.6606265414121</v>
      </c>
      <c r="AR371" s="77">
        <v>1179.7071135841602</v>
      </c>
      <c r="AS371" s="77">
        <v>1195.9788580453371</v>
      </c>
      <c r="AT371" s="77">
        <v>1218.7982360736864</v>
      </c>
      <c r="AU371" s="77">
        <v>1203.2501357629239</v>
      </c>
      <c r="AV371" s="77">
        <v>1219.2399443626007</v>
      </c>
      <c r="AW371" s="77">
        <v>1228.4553438994374</v>
      </c>
      <c r="AX371" s="77">
        <v>1243.0231139922921</v>
      </c>
      <c r="AY371" s="77">
        <v>1259.0176258511983</v>
      </c>
      <c r="AZ371" s="77">
        <v>1275.2307004308293</v>
      </c>
      <c r="BA371" s="77">
        <v>1290.3518656002436</v>
      </c>
      <c r="BB371" s="77">
        <v>1306.9619124492397</v>
      </c>
      <c r="BC371" s="77">
        <v>1323.1376841824149</v>
      </c>
      <c r="BD371" s="77">
        <v>1339.4813364872257</v>
      </c>
      <c r="BE371" s="77">
        <v>1356.7238021630969</v>
      </c>
      <c r="BF371" s="77">
        <v>1162.8936743571453</v>
      </c>
      <c r="BG371" s="77">
        <v>0</v>
      </c>
      <c r="BH371" s="77">
        <v>0</v>
      </c>
      <c r="BI371" s="77">
        <v>0</v>
      </c>
      <c r="BJ371" s="77">
        <v>0</v>
      </c>
      <c r="BK371" s="77">
        <v>0</v>
      </c>
      <c r="BL371" s="77">
        <v>0</v>
      </c>
      <c r="BM371" s="77">
        <v>0</v>
      </c>
      <c r="BN371" s="77">
        <v>0</v>
      </c>
      <c r="BO371" s="77">
        <v>0</v>
      </c>
      <c r="BP371" s="77">
        <v>0</v>
      </c>
      <c r="BQ371" s="77">
        <v>0</v>
      </c>
      <c r="BR371" s="77">
        <v>0</v>
      </c>
      <c r="BS371" s="77">
        <v>0</v>
      </c>
      <c r="BU371" s="82">
        <v>0</v>
      </c>
    </row>
    <row r="372" spans="2:73" x14ac:dyDescent="0.3">
      <c r="B372" s="68" t="s">
        <v>56</v>
      </c>
      <c r="E372" s="61" t="s">
        <v>24</v>
      </c>
      <c r="F372" s="67" t="s">
        <v>73</v>
      </c>
      <c r="G372" s="68"/>
      <c r="H372" s="68"/>
      <c r="I372" s="66">
        <v>0</v>
      </c>
      <c r="J372" s="68"/>
      <c r="K372" s="66">
        <v>0</v>
      </c>
      <c r="L372" s="66">
        <v>0</v>
      </c>
      <c r="M372" s="66">
        <v>0</v>
      </c>
      <c r="N372" s="66">
        <v>0</v>
      </c>
      <c r="O372" s="66">
        <v>0</v>
      </c>
      <c r="P372" s="66">
        <v>0</v>
      </c>
      <c r="Q372" s="66">
        <v>0</v>
      </c>
      <c r="R372" s="66">
        <v>0</v>
      </c>
      <c r="S372" s="66">
        <v>0</v>
      </c>
      <c r="T372" s="66">
        <v>0</v>
      </c>
      <c r="U372" s="66">
        <v>0</v>
      </c>
      <c r="V372" s="66">
        <v>0</v>
      </c>
      <c r="W372" s="66">
        <v>0</v>
      </c>
      <c r="X372" s="66">
        <v>0</v>
      </c>
      <c r="Y372" s="66">
        <v>0</v>
      </c>
      <c r="Z372" s="66">
        <v>0</v>
      </c>
      <c r="AA372" s="66">
        <v>0</v>
      </c>
      <c r="AB372" s="66">
        <v>0</v>
      </c>
      <c r="AC372" s="66">
        <v>0</v>
      </c>
      <c r="AD372" s="66">
        <v>0</v>
      </c>
      <c r="AE372" s="66">
        <v>0</v>
      </c>
      <c r="AF372" s="66">
        <v>0</v>
      </c>
      <c r="AG372" s="66">
        <v>0</v>
      </c>
      <c r="AH372" s="66">
        <v>0</v>
      </c>
      <c r="AI372" s="66">
        <v>0</v>
      </c>
      <c r="AJ372" s="66">
        <v>0</v>
      </c>
      <c r="AK372" s="66">
        <v>0</v>
      </c>
      <c r="AL372" s="66">
        <v>0</v>
      </c>
      <c r="AM372" s="66">
        <v>0</v>
      </c>
      <c r="AN372" s="66">
        <v>0</v>
      </c>
      <c r="AO372" s="66">
        <v>0</v>
      </c>
      <c r="AP372" s="66">
        <v>0</v>
      </c>
      <c r="AQ372" s="66">
        <v>0</v>
      </c>
      <c r="AR372" s="66">
        <v>0</v>
      </c>
      <c r="AS372" s="66">
        <v>0</v>
      </c>
      <c r="AT372" s="66">
        <v>0</v>
      </c>
      <c r="AU372" s="66">
        <v>0</v>
      </c>
      <c r="AV372" s="66">
        <v>0</v>
      </c>
      <c r="AW372" s="66">
        <v>0</v>
      </c>
      <c r="AX372" s="66">
        <v>0</v>
      </c>
      <c r="AY372" s="66">
        <v>0</v>
      </c>
      <c r="AZ372" s="66">
        <v>0</v>
      </c>
      <c r="BA372" s="66">
        <v>0</v>
      </c>
      <c r="BB372" s="66">
        <v>0</v>
      </c>
      <c r="BC372" s="66">
        <v>0</v>
      </c>
      <c r="BD372" s="66">
        <v>0</v>
      </c>
      <c r="BE372" s="66">
        <v>0</v>
      </c>
      <c r="BF372" s="66">
        <v>0</v>
      </c>
      <c r="BG372" s="66">
        <v>0</v>
      </c>
      <c r="BH372" s="66">
        <v>0</v>
      </c>
      <c r="BI372" s="66">
        <v>0</v>
      </c>
      <c r="BJ372" s="66">
        <v>0</v>
      </c>
      <c r="BK372" s="66">
        <v>0</v>
      </c>
      <c r="BL372" s="66">
        <v>0</v>
      </c>
      <c r="BM372" s="66">
        <v>0</v>
      </c>
      <c r="BN372" s="66">
        <v>0</v>
      </c>
      <c r="BO372" s="66">
        <v>0</v>
      </c>
      <c r="BP372" s="66">
        <v>0</v>
      </c>
      <c r="BQ372" s="66">
        <v>0</v>
      </c>
      <c r="BR372" s="66">
        <v>0</v>
      </c>
      <c r="BS372" s="66">
        <v>0</v>
      </c>
      <c r="BU372" s="83">
        <v>0</v>
      </c>
    </row>
    <row r="373" spans="2:73" x14ac:dyDescent="0.3">
      <c r="B373" s="68" t="s">
        <v>56</v>
      </c>
      <c r="E373" s="61" t="s">
        <v>25</v>
      </c>
      <c r="F373" s="67" t="s">
        <v>73</v>
      </c>
      <c r="G373" s="68"/>
      <c r="H373" s="68"/>
      <c r="I373" s="66">
        <v>-1047.7373929329381</v>
      </c>
      <c r="J373" s="68"/>
      <c r="K373" s="66">
        <v>0</v>
      </c>
      <c r="L373" s="66">
        <v>0</v>
      </c>
      <c r="M373" s="66">
        <v>0</v>
      </c>
      <c r="N373" s="66">
        <v>0</v>
      </c>
      <c r="O373" s="66">
        <v>0</v>
      </c>
      <c r="P373" s="66">
        <v>-2.9870549999999993</v>
      </c>
      <c r="Q373" s="66">
        <v>-8.864024999999998</v>
      </c>
      <c r="R373" s="66">
        <v>-9.1944765622570976</v>
      </c>
      <c r="S373" s="66">
        <v>-31.294418364608816</v>
      </c>
      <c r="T373" s="66">
        <v>-31.075966276616874</v>
      </c>
      <c r="U373" s="66">
        <v>-30.998292501623517</v>
      </c>
      <c r="V373" s="66">
        <v>-30.920890346982766</v>
      </c>
      <c r="W373" s="66">
        <v>-30.867989047813765</v>
      </c>
      <c r="X373" s="66">
        <v>-30.766897105260142</v>
      </c>
      <c r="Y373" s="66">
        <v>-30.690304125906135</v>
      </c>
      <c r="Z373" s="66">
        <v>-27.651208987429715</v>
      </c>
      <c r="AA373" s="66">
        <v>-21.673841700893249</v>
      </c>
      <c r="AB373" s="66">
        <v>-21.598103492395502</v>
      </c>
      <c r="AC373" s="66">
        <v>-24.626165289460086</v>
      </c>
      <c r="AD373" s="66">
        <v>-24.547939975611779</v>
      </c>
      <c r="AE373" s="66">
        <v>-24.467140309657605</v>
      </c>
      <c r="AF373" s="66">
        <v>-24.478357280070604</v>
      </c>
      <c r="AG373" s="66">
        <v>-24.62439756914663</v>
      </c>
      <c r="AH373" s="66">
        <v>-24.736215479322919</v>
      </c>
      <c r="AI373" s="66">
        <v>-24.75238319659908</v>
      </c>
      <c r="AJ373" s="66">
        <v>-24.930493482511018</v>
      </c>
      <c r="AK373" s="66">
        <v>-24.9297484408565</v>
      </c>
      <c r="AL373" s="66">
        <v>-24.949632081406694</v>
      </c>
      <c r="AM373" s="66">
        <v>-24.842801533416548</v>
      </c>
      <c r="AN373" s="66">
        <v>-24.926124819423052</v>
      </c>
      <c r="AO373" s="66">
        <v>-24.990006257062362</v>
      </c>
      <c r="AP373" s="66">
        <v>-24.944489228227123</v>
      </c>
      <c r="AQ373" s="66">
        <v>-24.761439173834077</v>
      </c>
      <c r="AR373" s="66">
        <v>-24.801984614434343</v>
      </c>
      <c r="AS373" s="66">
        <v>-24.866857863261213</v>
      </c>
      <c r="AT373" s="66">
        <v>-24.981015685665877</v>
      </c>
      <c r="AU373" s="66">
        <v>-24.80521061838753</v>
      </c>
      <c r="AV373" s="66">
        <v>-24.819864992829288</v>
      </c>
      <c r="AW373" s="66">
        <v>-24.696325062582151</v>
      </c>
      <c r="AX373" s="66">
        <v>-24.680536221612577</v>
      </c>
      <c r="AY373" s="66">
        <v>-24.691616721647971</v>
      </c>
      <c r="AZ373" s="66">
        <v>-24.705230122996507</v>
      </c>
      <c r="BA373" s="66">
        <v>-24.696249878398856</v>
      </c>
      <c r="BB373" s="66">
        <v>-24.71433720563039</v>
      </c>
      <c r="BC373" s="66">
        <v>-24.722642963458853</v>
      </c>
      <c r="BD373" s="66">
        <v>-24.732678775312408</v>
      </c>
      <c r="BE373" s="66">
        <v>-24.75777077151449</v>
      </c>
      <c r="BF373" s="66">
        <v>-20.974268806812148</v>
      </c>
      <c r="BG373" s="66">
        <v>0</v>
      </c>
      <c r="BH373" s="66">
        <v>0</v>
      </c>
      <c r="BI373" s="66">
        <v>0</v>
      </c>
      <c r="BJ373" s="66">
        <v>0</v>
      </c>
      <c r="BK373" s="66">
        <v>0</v>
      </c>
      <c r="BL373" s="66">
        <v>0</v>
      </c>
      <c r="BM373" s="66">
        <v>0</v>
      </c>
      <c r="BN373" s="66">
        <v>0</v>
      </c>
      <c r="BO373" s="66">
        <v>0</v>
      </c>
      <c r="BP373" s="66">
        <v>0</v>
      </c>
      <c r="BQ373" s="66">
        <v>0</v>
      </c>
      <c r="BR373" s="66">
        <v>0</v>
      </c>
      <c r="BS373" s="66">
        <v>0</v>
      </c>
      <c r="BU373" s="70">
        <v>0</v>
      </c>
    </row>
    <row r="374" spans="2:73" ht="14.5" thickBot="1" x14ac:dyDescent="0.35">
      <c r="E374" s="71" t="s">
        <v>56</v>
      </c>
      <c r="F374" s="84" t="s">
        <v>73</v>
      </c>
      <c r="G374" s="85"/>
      <c r="H374" s="85"/>
      <c r="I374" s="72">
        <v>41179.423078949403</v>
      </c>
      <c r="J374" s="85"/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-2.9870549999999993</v>
      </c>
      <c r="Q374" s="72">
        <v>-8.864024999999998</v>
      </c>
      <c r="R374" s="72">
        <v>0.85707887323308451</v>
      </c>
      <c r="S374" s="72">
        <v>651.00989487468428</v>
      </c>
      <c r="T374" s="72">
        <v>644.01545201423949</v>
      </c>
      <c r="U374" s="72">
        <v>640.36953395624369</v>
      </c>
      <c r="V374" s="72">
        <v>638.81281050178234</v>
      </c>
      <c r="W374" s="72">
        <v>635.07136872182753</v>
      </c>
      <c r="X374" s="72">
        <v>631.32749527035355</v>
      </c>
      <c r="Y374" s="72">
        <v>627.50188958989611</v>
      </c>
      <c r="Z374" s="72">
        <v>626.58154934067534</v>
      </c>
      <c r="AA374" s="72">
        <v>628.5389219980982</v>
      </c>
      <c r="AB374" s="72">
        <v>624.5372327579621</v>
      </c>
      <c r="AC374" s="72">
        <v>1033.5790970307012</v>
      </c>
      <c r="AD374" s="72">
        <v>1029.0960242289229</v>
      </c>
      <c r="AE374" s="72">
        <v>1024.1772320803202</v>
      </c>
      <c r="AF374" s="72">
        <v>1028.802127083743</v>
      </c>
      <c r="AG374" s="72">
        <v>1053.6484294648203</v>
      </c>
      <c r="AH374" s="72">
        <v>1076.4626159903903</v>
      </c>
      <c r="AI374" s="72">
        <v>1083.9554701308311</v>
      </c>
      <c r="AJ374" s="72">
        <v>1112.757987041703</v>
      </c>
      <c r="AK374" s="72">
        <v>1117.7856628006066</v>
      </c>
      <c r="AL374" s="72">
        <v>1128.208082816149</v>
      </c>
      <c r="AM374" s="72">
        <v>1121.8428337468195</v>
      </c>
      <c r="AN374" s="72">
        <v>1140.6060440099372</v>
      </c>
      <c r="AO374" s="72">
        <v>1156.7775521027779</v>
      </c>
      <c r="AP374" s="72">
        <v>1158.4478282178166</v>
      </c>
      <c r="AQ374" s="72">
        <v>1141.8991873675782</v>
      </c>
      <c r="AR374" s="72">
        <v>1154.9051289697259</v>
      </c>
      <c r="AS374" s="72">
        <v>1171.1120001820759</v>
      </c>
      <c r="AT374" s="72">
        <v>1193.8172203880206</v>
      </c>
      <c r="AU374" s="72">
        <v>1178.4449251445367</v>
      </c>
      <c r="AV374" s="72">
        <v>1194.4200793697714</v>
      </c>
      <c r="AW374" s="72">
        <v>1203.7590188368554</v>
      </c>
      <c r="AX374" s="72">
        <v>1218.3425777706793</v>
      </c>
      <c r="AY374" s="72">
        <v>1234.3260091295506</v>
      </c>
      <c r="AZ374" s="72">
        <v>1250.5254703078326</v>
      </c>
      <c r="BA374" s="72">
        <v>1265.6556157218447</v>
      </c>
      <c r="BB374" s="72">
        <v>1282.2475752436092</v>
      </c>
      <c r="BC374" s="72">
        <v>1298.415041218956</v>
      </c>
      <c r="BD374" s="72">
        <v>1314.7486577119132</v>
      </c>
      <c r="BE374" s="72">
        <v>1331.9660313915824</v>
      </c>
      <c r="BF374" s="72">
        <v>1141.9194055503331</v>
      </c>
      <c r="BG374" s="72">
        <v>0</v>
      </c>
      <c r="BH374" s="72">
        <v>0</v>
      </c>
      <c r="BI374" s="72">
        <v>0</v>
      </c>
      <c r="BJ374" s="72">
        <v>0</v>
      </c>
      <c r="BK374" s="72">
        <v>0</v>
      </c>
      <c r="BL374" s="72">
        <v>0</v>
      </c>
      <c r="BM374" s="72">
        <v>0</v>
      </c>
      <c r="BN374" s="72">
        <v>0</v>
      </c>
      <c r="BO374" s="72">
        <v>0</v>
      </c>
      <c r="BP374" s="72">
        <v>0</v>
      </c>
      <c r="BQ374" s="72">
        <v>0</v>
      </c>
      <c r="BR374" s="72">
        <v>0</v>
      </c>
      <c r="BS374" s="72">
        <v>0</v>
      </c>
      <c r="BU374" s="86">
        <v>0</v>
      </c>
    </row>
    <row r="375" spans="2:73" ht="14.5" thickTop="1" x14ac:dyDescent="0.3">
      <c r="E375" s="74"/>
      <c r="F375" s="88"/>
      <c r="G375" s="76"/>
      <c r="H375" s="76"/>
      <c r="I375" s="89"/>
      <c r="J375" s="76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  <c r="BB375" s="75"/>
      <c r="BC375" s="75"/>
      <c r="BD375" s="75"/>
      <c r="BE375" s="75"/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</row>
    <row r="376" spans="2:73" x14ac:dyDescent="0.3">
      <c r="B376" s="68" t="s">
        <v>57</v>
      </c>
      <c r="E376" s="60" t="s">
        <v>21</v>
      </c>
      <c r="F376" s="68"/>
      <c r="G376" s="68"/>
      <c r="H376" s="68"/>
      <c r="I376" s="66">
        <v>42938.341801713279</v>
      </c>
      <c r="J376" s="68"/>
      <c r="K376" s="66">
        <v>0</v>
      </c>
      <c r="L376" s="66">
        <v>0</v>
      </c>
      <c r="M376" s="66">
        <v>0</v>
      </c>
      <c r="N376" s="66">
        <v>0</v>
      </c>
      <c r="O376" s="66">
        <v>0</v>
      </c>
      <c r="P376" s="66">
        <v>0</v>
      </c>
      <c r="Q376" s="66">
        <v>0</v>
      </c>
      <c r="R376" s="66">
        <v>2196.7200309771733</v>
      </c>
      <c r="S376" s="66">
        <v>4345.5129777690372</v>
      </c>
      <c r="T376" s="66">
        <v>4330.3277894447001</v>
      </c>
      <c r="U376" s="66">
        <v>4315.1849029146097</v>
      </c>
      <c r="V376" s="66">
        <v>4300.0949701154186</v>
      </c>
      <c r="W376" s="66">
        <v>4285.0471194078455</v>
      </c>
      <c r="X376" s="66">
        <v>4270.073226148349</v>
      </c>
      <c r="Y376" s="66">
        <v>4255.141046072662</v>
      </c>
      <c r="Z376" s="66">
        <v>4240.2610829005289</v>
      </c>
      <c r="AA376" s="66">
        <v>4225.4226162666373</v>
      </c>
      <c r="AB376" s="66">
        <v>2174.5560396963115</v>
      </c>
      <c r="AC376" s="66">
        <v>0</v>
      </c>
      <c r="AD376" s="66">
        <v>0</v>
      </c>
      <c r="AE376" s="66">
        <v>0</v>
      </c>
      <c r="AF376" s="66">
        <v>0</v>
      </c>
      <c r="AG376" s="66">
        <v>0</v>
      </c>
      <c r="AH376" s="66">
        <v>0</v>
      </c>
      <c r="AI376" s="66">
        <v>0</v>
      </c>
      <c r="AJ376" s="66">
        <v>0</v>
      </c>
      <c r="AK376" s="66">
        <v>0</v>
      </c>
      <c r="AL376" s="66">
        <v>0</v>
      </c>
      <c r="AM376" s="66">
        <v>0</v>
      </c>
      <c r="AN376" s="66">
        <v>0</v>
      </c>
      <c r="AO376" s="66">
        <v>0</v>
      </c>
      <c r="AP376" s="66">
        <v>0</v>
      </c>
      <c r="AQ376" s="66">
        <v>0</v>
      </c>
      <c r="AR376" s="66">
        <v>0</v>
      </c>
      <c r="AS376" s="66">
        <v>0</v>
      </c>
      <c r="AT376" s="66">
        <v>0</v>
      </c>
      <c r="AU376" s="66">
        <v>0</v>
      </c>
      <c r="AV376" s="66">
        <v>0</v>
      </c>
      <c r="AW376" s="66">
        <v>0</v>
      </c>
      <c r="AX376" s="66">
        <v>0</v>
      </c>
      <c r="AY376" s="66">
        <v>0</v>
      </c>
      <c r="AZ376" s="66">
        <v>0</v>
      </c>
      <c r="BA376" s="66">
        <v>0</v>
      </c>
      <c r="BB376" s="66">
        <v>0</v>
      </c>
      <c r="BC376" s="66">
        <v>0</v>
      </c>
      <c r="BD376" s="66">
        <v>0</v>
      </c>
      <c r="BE376" s="66">
        <v>0</v>
      </c>
      <c r="BF376" s="66">
        <v>0</v>
      </c>
      <c r="BG376" s="66">
        <v>0</v>
      </c>
      <c r="BH376" s="66">
        <v>0</v>
      </c>
      <c r="BI376" s="66">
        <v>0</v>
      </c>
      <c r="BJ376" s="66">
        <v>0</v>
      </c>
      <c r="BK376" s="66">
        <v>0</v>
      </c>
      <c r="BL376" s="66">
        <v>0</v>
      </c>
      <c r="BM376" s="66">
        <v>0</v>
      </c>
      <c r="BN376" s="66">
        <v>0</v>
      </c>
      <c r="BO376" s="66">
        <v>0</v>
      </c>
      <c r="BP376" s="66">
        <v>0</v>
      </c>
      <c r="BQ376" s="66">
        <v>0</v>
      </c>
      <c r="BR376" s="66">
        <v>0</v>
      </c>
      <c r="BS376" s="66">
        <v>0</v>
      </c>
      <c r="BU376" s="78">
        <v>0</v>
      </c>
    </row>
    <row r="377" spans="2:73" x14ac:dyDescent="0.3">
      <c r="B377" s="68" t="s">
        <v>57</v>
      </c>
      <c r="E377" s="60" t="s">
        <v>22</v>
      </c>
      <c r="F377" s="67" t="s">
        <v>73</v>
      </c>
      <c r="G377" s="68"/>
      <c r="H377" s="68"/>
      <c r="I377" s="66">
        <v>240213.65690065574</v>
      </c>
      <c r="J377" s="68"/>
      <c r="K377" s="66">
        <v>0</v>
      </c>
      <c r="L377" s="66">
        <v>0</v>
      </c>
      <c r="M377" s="66">
        <v>0</v>
      </c>
      <c r="N377" s="66">
        <v>0</v>
      </c>
      <c r="O377" s="66">
        <v>0</v>
      </c>
      <c r="P377" s="66">
        <v>0</v>
      </c>
      <c r="Q377" s="66">
        <v>0</v>
      </c>
      <c r="R377" s="66">
        <v>0</v>
      </c>
      <c r="S377" s="66">
        <v>0</v>
      </c>
      <c r="T377" s="66">
        <v>0</v>
      </c>
      <c r="U377" s="66">
        <v>0</v>
      </c>
      <c r="V377" s="66">
        <v>0</v>
      </c>
      <c r="W377" s="66">
        <v>0</v>
      </c>
      <c r="X377" s="66">
        <v>0</v>
      </c>
      <c r="Y377" s="66">
        <v>0</v>
      </c>
      <c r="Z377" s="66">
        <v>0</v>
      </c>
      <c r="AA377" s="66">
        <v>0</v>
      </c>
      <c r="AB377" s="66">
        <v>3444.2699216901656</v>
      </c>
      <c r="AC377" s="66">
        <v>7075.2585601335559</v>
      </c>
      <c r="AD377" s="66">
        <v>7057.7313040178215</v>
      </c>
      <c r="AE377" s="66">
        <v>7037.6997852437071</v>
      </c>
      <c r="AF377" s="66">
        <v>7101.5330084291218</v>
      </c>
      <c r="AG377" s="66">
        <v>7288.4838241707803</v>
      </c>
      <c r="AH377" s="66">
        <v>7443.9588196472032</v>
      </c>
      <c r="AI377" s="66">
        <v>7511.8338663212671</v>
      </c>
      <c r="AJ377" s="66">
        <v>7727.5095201483546</v>
      </c>
      <c r="AK377" s="66">
        <v>7779.5133772738618</v>
      </c>
      <c r="AL377" s="66">
        <v>7850.1934786756483</v>
      </c>
      <c r="AM377" s="66">
        <v>7804.8743733162974</v>
      </c>
      <c r="AN377" s="66">
        <v>7933.1526234292478</v>
      </c>
      <c r="AO377" s="66">
        <v>8043.5103682841927</v>
      </c>
      <c r="AP377" s="66">
        <v>8053.6651384822926</v>
      </c>
      <c r="AQ377" s="66">
        <v>7937.931246186592</v>
      </c>
      <c r="AR377" s="66">
        <v>8026.3734758485371</v>
      </c>
      <c r="AS377" s="66">
        <v>8136.9151301221191</v>
      </c>
      <c r="AT377" s="66">
        <v>8292.3377521321818</v>
      </c>
      <c r="AU377" s="66">
        <v>8198.9319152832868</v>
      </c>
      <c r="AV377" s="66">
        <v>8235.6104726327212</v>
      </c>
      <c r="AW377" s="66">
        <v>8341.6233203119664</v>
      </c>
      <c r="AX377" s="66">
        <v>8440.5433594773858</v>
      </c>
      <c r="AY377" s="66">
        <v>8549.1514531959165</v>
      </c>
      <c r="AZ377" s="66">
        <v>8659.24366100716</v>
      </c>
      <c r="BA377" s="66">
        <v>8761.921438130983</v>
      </c>
      <c r="BB377" s="66">
        <v>8874.7092206377929</v>
      </c>
      <c r="BC377" s="66">
        <v>8984.5481296250655</v>
      </c>
      <c r="BD377" s="66">
        <v>9095.5270039341012</v>
      </c>
      <c r="BE377" s="66">
        <v>9212.6091221370916</v>
      </c>
      <c r="BF377" s="66">
        <v>3312.4922307292741</v>
      </c>
      <c r="BG377" s="66">
        <v>0</v>
      </c>
      <c r="BH377" s="66">
        <v>0</v>
      </c>
      <c r="BI377" s="66">
        <v>0</v>
      </c>
      <c r="BJ377" s="66">
        <v>0</v>
      </c>
      <c r="BK377" s="66">
        <v>0</v>
      </c>
      <c r="BL377" s="66">
        <v>0</v>
      </c>
      <c r="BM377" s="66">
        <v>0</v>
      </c>
      <c r="BN377" s="66">
        <v>0</v>
      </c>
      <c r="BO377" s="66">
        <v>0</v>
      </c>
      <c r="BP377" s="66">
        <v>0</v>
      </c>
      <c r="BQ377" s="66">
        <v>0</v>
      </c>
      <c r="BR377" s="66">
        <v>0</v>
      </c>
      <c r="BS377" s="66">
        <v>0</v>
      </c>
      <c r="BU377" s="70">
        <v>0</v>
      </c>
    </row>
    <row r="378" spans="2:73" x14ac:dyDescent="0.3">
      <c r="B378" s="68" t="s">
        <v>57</v>
      </c>
      <c r="E378" s="60" t="s">
        <v>23</v>
      </c>
      <c r="F378" s="67" t="s">
        <v>73</v>
      </c>
      <c r="G378" s="68"/>
      <c r="H378" s="68"/>
      <c r="I378" s="66">
        <v>4805.8569909120397</v>
      </c>
      <c r="J378" s="68"/>
      <c r="K378" s="66">
        <v>0</v>
      </c>
      <c r="L378" s="66">
        <v>0</v>
      </c>
      <c r="M378" s="66">
        <v>0</v>
      </c>
      <c r="N378" s="66">
        <v>0</v>
      </c>
      <c r="O378" s="66">
        <v>0</v>
      </c>
      <c r="P378" s="66">
        <v>0</v>
      </c>
      <c r="Q378" s="66">
        <v>0</v>
      </c>
      <c r="R378" s="66">
        <v>131.63511910192642</v>
      </c>
      <c r="S378" s="66">
        <v>265.60624591555381</v>
      </c>
      <c r="T378" s="66">
        <v>255.76262476895366</v>
      </c>
      <c r="U378" s="66">
        <v>245.52307004629915</v>
      </c>
      <c r="V378" s="66">
        <v>249.5577809880385</v>
      </c>
      <c r="W378" s="66">
        <v>238.73709386914061</v>
      </c>
      <c r="X378" s="66">
        <v>227.49458927226675</v>
      </c>
      <c r="Y378" s="66">
        <v>215.81750023141123</v>
      </c>
      <c r="Z378" s="66">
        <v>203.6951947406879</v>
      </c>
      <c r="AA378" s="66">
        <v>191.11571695274029</v>
      </c>
      <c r="AB378" s="66">
        <v>178.06876048257877</v>
      </c>
      <c r="AC378" s="66">
        <v>180.99498642202121</v>
      </c>
      <c r="AD378" s="66">
        <v>167.24481763075408</v>
      </c>
      <c r="AE378" s="66">
        <v>152.99347359225453</v>
      </c>
      <c r="AF378" s="66">
        <v>120.95068384185851</v>
      </c>
      <c r="AG378" s="66">
        <v>105.37566974704743</v>
      </c>
      <c r="AH378" s="66">
        <v>107.1073211460029</v>
      </c>
      <c r="AI378" s="66">
        <v>90.722631235764084</v>
      </c>
      <c r="AJ378" s="66">
        <v>73.770973939363785</v>
      </c>
      <c r="AK378" s="66">
        <v>56.237446100774903</v>
      </c>
      <c r="AL378" s="66">
        <v>57.161603000065412</v>
      </c>
      <c r="AM378" s="66">
        <v>58.100801786473681</v>
      </c>
      <c r="AN378" s="66">
        <v>59.055726725279754</v>
      </c>
      <c r="AO378" s="66">
        <v>60.026196778240241</v>
      </c>
      <c r="AP378" s="66">
        <v>61.012614685471902</v>
      </c>
      <c r="AQ378" s="66">
        <v>62.01508786083275</v>
      </c>
      <c r="AR378" s="66">
        <v>63.034346668967558</v>
      </c>
      <c r="AS378" s="66">
        <v>64.07019787497731</v>
      </c>
      <c r="AT378" s="66">
        <v>65.123071351823427</v>
      </c>
      <c r="AU378" s="66">
        <v>66.298640824393161</v>
      </c>
      <c r="AV378" s="66">
        <v>66.595232932340053</v>
      </c>
      <c r="AW378" s="66">
        <v>67.452479679072496</v>
      </c>
      <c r="AX378" s="66">
        <v>68.252372179062405</v>
      </c>
      <c r="AY378" s="66">
        <v>69.130604742824119</v>
      </c>
      <c r="AZ378" s="66">
        <v>70.02083822916839</v>
      </c>
      <c r="BA378" s="66">
        <v>70.851116750385273</v>
      </c>
      <c r="BB378" s="66">
        <v>71.763147336693734</v>
      </c>
      <c r="BC378" s="66">
        <v>72.651332584569246</v>
      </c>
      <c r="BD378" s="66">
        <v>73.548735880868747</v>
      </c>
      <c r="BE378" s="66">
        <v>74.495491553669183</v>
      </c>
      <c r="BF378" s="66">
        <v>26.785651461422699</v>
      </c>
      <c r="BG378" s="66">
        <v>0</v>
      </c>
      <c r="BH378" s="66">
        <v>0</v>
      </c>
      <c r="BI378" s="66">
        <v>0</v>
      </c>
      <c r="BJ378" s="66">
        <v>0</v>
      </c>
      <c r="BK378" s="66">
        <v>0</v>
      </c>
      <c r="BL378" s="66">
        <v>0</v>
      </c>
      <c r="BM378" s="66">
        <v>0</v>
      </c>
      <c r="BN378" s="66">
        <v>0</v>
      </c>
      <c r="BO378" s="66">
        <v>0</v>
      </c>
      <c r="BP378" s="66">
        <v>0</v>
      </c>
      <c r="BQ378" s="66">
        <v>0</v>
      </c>
      <c r="BR378" s="66">
        <v>0</v>
      </c>
      <c r="BS378" s="66">
        <v>0</v>
      </c>
      <c r="BU378" s="70">
        <v>0</v>
      </c>
    </row>
    <row r="379" spans="2:73" x14ac:dyDescent="0.3">
      <c r="B379" s="68" t="s">
        <v>57</v>
      </c>
      <c r="E379" s="79" t="s">
        <v>74</v>
      </c>
      <c r="F379" s="80" t="s">
        <v>73</v>
      </c>
      <c r="G379" s="81"/>
      <c r="H379" s="81"/>
      <c r="I379" s="77">
        <v>287957.85569328099</v>
      </c>
      <c r="J379" s="81"/>
      <c r="K379" s="77">
        <v>0</v>
      </c>
      <c r="L379" s="77">
        <v>0</v>
      </c>
      <c r="M379" s="77">
        <v>0</v>
      </c>
      <c r="N379" s="77">
        <v>0</v>
      </c>
      <c r="O379" s="77">
        <v>0</v>
      </c>
      <c r="P379" s="77">
        <v>0</v>
      </c>
      <c r="Q379" s="77">
        <v>0</v>
      </c>
      <c r="R379" s="77">
        <v>2328.3551500790995</v>
      </c>
      <c r="S379" s="77">
        <v>4611.1192236845909</v>
      </c>
      <c r="T379" s="77">
        <v>4586.0904142136533</v>
      </c>
      <c r="U379" s="77">
        <v>4560.7079729609086</v>
      </c>
      <c r="V379" s="77">
        <v>4549.6527511034574</v>
      </c>
      <c r="W379" s="77">
        <v>4523.7842132769856</v>
      </c>
      <c r="X379" s="77">
        <v>4497.5678154206162</v>
      </c>
      <c r="Y379" s="77">
        <v>4470.9585463040739</v>
      </c>
      <c r="Z379" s="77">
        <v>4443.9562776412167</v>
      </c>
      <c r="AA379" s="77">
        <v>4416.5383332193778</v>
      </c>
      <c r="AB379" s="77">
        <v>5796.8947218690555</v>
      </c>
      <c r="AC379" s="77">
        <v>7256.2535465555766</v>
      </c>
      <c r="AD379" s="77">
        <v>7224.9761216485767</v>
      </c>
      <c r="AE379" s="77">
        <v>7190.6932588359614</v>
      </c>
      <c r="AF379" s="77">
        <v>7222.4836922709801</v>
      </c>
      <c r="AG379" s="77">
        <v>7393.8594939178274</v>
      </c>
      <c r="AH379" s="77">
        <v>7551.0661407932057</v>
      </c>
      <c r="AI379" s="77">
        <v>7602.5564975570314</v>
      </c>
      <c r="AJ379" s="77">
        <v>7801.2804940877186</v>
      </c>
      <c r="AK379" s="77">
        <v>7835.7508233746366</v>
      </c>
      <c r="AL379" s="77">
        <v>7907.3550816757142</v>
      </c>
      <c r="AM379" s="77">
        <v>7862.9751751027707</v>
      </c>
      <c r="AN379" s="77">
        <v>7992.2083501545276</v>
      </c>
      <c r="AO379" s="77">
        <v>8103.5365650624335</v>
      </c>
      <c r="AP379" s="77">
        <v>8114.6777531677644</v>
      </c>
      <c r="AQ379" s="77">
        <v>7999.9463340474249</v>
      </c>
      <c r="AR379" s="77">
        <v>8089.4078225175053</v>
      </c>
      <c r="AS379" s="77">
        <v>8200.9853279970957</v>
      </c>
      <c r="AT379" s="77">
        <v>8357.4608234840052</v>
      </c>
      <c r="AU379" s="77">
        <v>8265.230556107681</v>
      </c>
      <c r="AV379" s="77">
        <v>8302.2057055650603</v>
      </c>
      <c r="AW379" s="77">
        <v>8409.0757999910402</v>
      </c>
      <c r="AX379" s="77">
        <v>8508.7957316564498</v>
      </c>
      <c r="AY379" s="77">
        <v>8618.2820579387408</v>
      </c>
      <c r="AZ379" s="77">
        <v>8729.2644992363275</v>
      </c>
      <c r="BA379" s="77">
        <v>8832.7725548813687</v>
      </c>
      <c r="BB379" s="77">
        <v>8946.4723679744857</v>
      </c>
      <c r="BC379" s="77">
        <v>9057.1994622096354</v>
      </c>
      <c r="BD379" s="77">
        <v>9169.0757398149708</v>
      </c>
      <c r="BE379" s="77">
        <v>9287.1046136907607</v>
      </c>
      <c r="BF379" s="77">
        <v>3339.2778821906968</v>
      </c>
      <c r="BG379" s="77">
        <v>0</v>
      </c>
      <c r="BH379" s="77">
        <v>0</v>
      </c>
      <c r="BI379" s="77">
        <v>0</v>
      </c>
      <c r="BJ379" s="77">
        <v>0</v>
      </c>
      <c r="BK379" s="77">
        <v>0</v>
      </c>
      <c r="BL379" s="77">
        <v>0</v>
      </c>
      <c r="BM379" s="77">
        <v>0</v>
      </c>
      <c r="BN379" s="77">
        <v>0</v>
      </c>
      <c r="BO379" s="77">
        <v>0</v>
      </c>
      <c r="BP379" s="77">
        <v>0</v>
      </c>
      <c r="BQ379" s="77">
        <v>0</v>
      </c>
      <c r="BR379" s="77">
        <v>0</v>
      </c>
      <c r="BS379" s="77">
        <v>0</v>
      </c>
      <c r="BU379" s="82">
        <v>0</v>
      </c>
    </row>
    <row r="380" spans="2:73" x14ac:dyDescent="0.3">
      <c r="B380" s="68" t="s">
        <v>57</v>
      </c>
      <c r="E380" s="61" t="s">
        <v>24</v>
      </c>
      <c r="F380" s="67" t="s">
        <v>73</v>
      </c>
      <c r="G380" s="68"/>
      <c r="H380" s="68"/>
      <c r="I380" s="66">
        <v>0</v>
      </c>
      <c r="J380" s="68"/>
      <c r="K380" s="66">
        <v>0</v>
      </c>
      <c r="L380" s="66">
        <v>0</v>
      </c>
      <c r="M380" s="66">
        <v>0</v>
      </c>
      <c r="N380" s="66">
        <v>0</v>
      </c>
      <c r="O380" s="66">
        <v>0</v>
      </c>
      <c r="P380" s="66">
        <v>0</v>
      </c>
      <c r="Q380" s="66">
        <v>0</v>
      </c>
      <c r="R380" s="66">
        <v>0</v>
      </c>
      <c r="S380" s="66">
        <v>0</v>
      </c>
      <c r="T380" s="66">
        <v>0</v>
      </c>
      <c r="U380" s="66">
        <v>0</v>
      </c>
      <c r="V380" s="66">
        <v>0</v>
      </c>
      <c r="W380" s="66">
        <v>0</v>
      </c>
      <c r="X380" s="66">
        <v>0</v>
      </c>
      <c r="Y380" s="66">
        <v>0</v>
      </c>
      <c r="Z380" s="66">
        <v>0</v>
      </c>
      <c r="AA380" s="66">
        <v>0</v>
      </c>
      <c r="AB380" s="66">
        <v>0</v>
      </c>
      <c r="AC380" s="66">
        <v>0</v>
      </c>
      <c r="AD380" s="66">
        <v>0</v>
      </c>
      <c r="AE380" s="66">
        <v>0</v>
      </c>
      <c r="AF380" s="66">
        <v>0</v>
      </c>
      <c r="AG380" s="66">
        <v>0</v>
      </c>
      <c r="AH380" s="66">
        <v>0</v>
      </c>
      <c r="AI380" s="66">
        <v>0</v>
      </c>
      <c r="AJ380" s="66">
        <v>0</v>
      </c>
      <c r="AK380" s="66">
        <v>0</v>
      </c>
      <c r="AL380" s="66">
        <v>0</v>
      </c>
      <c r="AM380" s="66">
        <v>0</v>
      </c>
      <c r="AN380" s="66">
        <v>0</v>
      </c>
      <c r="AO380" s="66">
        <v>0</v>
      </c>
      <c r="AP380" s="66">
        <v>0</v>
      </c>
      <c r="AQ380" s="66">
        <v>0</v>
      </c>
      <c r="AR380" s="66">
        <v>0</v>
      </c>
      <c r="AS380" s="66">
        <v>0</v>
      </c>
      <c r="AT380" s="66">
        <v>0</v>
      </c>
      <c r="AU380" s="66">
        <v>0</v>
      </c>
      <c r="AV380" s="66">
        <v>0</v>
      </c>
      <c r="AW380" s="66">
        <v>0</v>
      </c>
      <c r="AX380" s="66">
        <v>0</v>
      </c>
      <c r="AY380" s="66">
        <v>0</v>
      </c>
      <c r="AZ380" s="66">
        <v>0</v>
      </c>
      <c r="BA380" s="66">
        <v>0</v>
      </c>
      <c r="BB380" s="66">
        <v>0</v>
      </c>
      <c r="BC380" s="66">
        <v>0</v>
      </c>
      <c r="BD380" s="66">
        <v>0</v>
      </c>
      <c r="BE380" s="66">
        <v>0</v>
      </c>
      <c r="BF380" s="66">
        <v>0</v>
      </c>
      <c r="BG380" s="66">
        <v>0</v>
      </c>
      <c r="BH380" s="66">
        <v>0</v>
      </c>
      <c r="BI380" s="66">
        <v>0</v>
      </c>
      <c r="BJ380" s="66">
        <v>0</v>
      </c>
      <c r="BK380" s="66">
        <v>0</v>
      </c>
      <c r="BL380" s="66">
        <v>0</v>
      </c>
      <c r="BM380" s="66">
        <v>0</v>
      </c>
      <c r="BN380" s="66">
        <v>0</v>
      </c>
      <c r="BO380" s="66">
        <v>0</v>
      </c>
      <c r="BP380" s="66">
        <v>0</v>
      </c>
      <c r="BQ380" s="66">
        <v>0</v>
      </c>
      <c r="BR380" s="66">
        <v>0</v>
      </c>
      <c r="BS380" s="66">
        <v>0</v>
      </c>
      <c r="BU380" s="83">
        <v>0</v>
      </c>
    </row>
    <row r="381" spans="2:73" x14ac:dyDescent="0.3">
      <c r="B381" s="68" t="s">
        <v>57</v>
      </c>
      <c r="E381" s="61" t="s">
        <v>25</v>
      </c>
      <c r="F381" s="67" t="s">
        <v>73</v>
      </c>
      <c r="G381" s="68"/>
      <c r="H381" s="68"/>
      <c r="I381" s="66">
        <v>-7205.5207294738757</v>
      </c>
      <c r="J381" s="68"/>
      <c r="K381" s="66">
        <v>0</v>
      </c>
      <c r="L381" s="66">
        <v>0</v>
      </c>
      <c r="M381" s="66">
        <v>0</v>
      </c>
      <c r="N381" s="66">
        <v>0</v>
      </c>
      <c r="O381" s="66">
        <v>0</v>
      </c>
      <c r="P381" s="66">
        <v>-21.384011249999997</v>
      </c>
      <c r="Q381" s="66">
        <v>-63.456618749999997</v>
      </c>
      <c r="R381" s="66">
        <v>-140.5576668439239</v>
      </c>
      <c r="S381" s="66">
        <v>-216.15041148498869</v>
      </c>
      <c r="T381" s="66">
        <v>-215.44358406569995</v>
      </c>
      <c r="U381" s="66">
        <v>-214.91209511573214</v>
      </c>
      <c r="V381" s="66">
        <v>-214.38246474951433</v>
      </c>
      <c r="W381" s="66">
        <v>-214.02816514143768</v>
      </c>
      <c r="X381" s="66">
        <v>-213.32875381101167</v>
      </c>
      <c r="Y381" s="66">
        <v>-212.80466029070516</v>
      </c>
      <c r="Z381" s="66">
        <v>-191.07224199279176</v>
      </c>
      <c r="AA381" s="66">
        <v>-148.30497640111565</v>
      </c>
      <c r="AB381" s="66">
        <v>-158.34799834343892</v>
      </c>
      <c r="AC381" s="66">
        <v>-168.86487488062082</v>
      </c>
      <c r="AD381" s="66">
        <v>-168.32847354975084</v>
      </c>
      <c r="AE381" s="66">
        <v>-167.77441954575258</v>
      </c>
      <c r="AF381" s="66">
        <v>-167.85133579653979</v>
      </c>
      <c r="AG381" s="66">
        <v>-168.85275338845804</v>
      </c>
      <c r="AH381" s="66">
        <v>-169.6195035986263</v>
      </c>
      <c r="AI381" s="66">
        <v>-169.73036777592927</v>
      </c>
      <c r="AJ381" s="66">
        <v>-170.95169358089916</v>
      </c>
      <c r="AK381" s="66">
        <v>-170.94658473166123</v>
      </c>
      <c r="AL381" s="66">
        <v>-171.08292948668961</v>
      </c>
      <c r="AM381" s="66">
        <v>-170.35037827915326</v>
      </c>
      <c r="AN381" s="66">
        <v>-170.92173707987376</v>
      </c>
      <c r="AO381" s="66">
        <v>-171.3597805530398</v>
      </c>
      <c r="AP381" s="66">
        <v>-171.04766426173515</v>
      </c>
      <c r="AQ381" s="66">
        <v>-169.79246581046829</v>
      </c>
      <c r="AR381" s="66">
        <v>-170.07049126321198</v>
      </c>
      <c r="AS381" s="66">
        <v>-170.51533571696615</v>
      </c>
      <c r="AT381" s="66">
        <v>-171.29813101499246</v>
      </c>
      <c r="AU381" s="66">
        <v>-170.38916403179076</v>
      </c>
      <c r="AV381" s="66">
        <v>-169.00662228758137</v>
      </c>
      <c r="AW381" s="66">
        <v>-169.05235543464096</v>
      </c>
      <c r="AX381" s="66">
        <v>-168.94427697565055</v>
      </c>
      <c r="AY381" s="66">
        <v>-169.02012569507059</v>
      </c>
      <c r="AZ381" s="66">
        <v>-169.11331274041504</v>
      </c>
      <c r="BA381" s="66">
        <v>-169.05184078060867</v>
      </c>
      <c r="BB381" s="66">
        <v>-169.17565293744818</v>
      </c>
      <c r="BC381" s="66">
        <v>-169.23250787116859</v>
      </c>
      <c r="BD381" s="66">
        <v>-169.30120544573663</v>
      </c>
      <c r="BE381" s="66">
        <v>-169.47296626641622</v>
      </c>
      <c r="BF381" s="66">
        <v>-60.22813045262113</v>
      </c>
      <c r="BG381" s="66">
        <v>0</v>
      </c>
      <c r="BH381" s="66">
        <v>0</v>
      </c>
      <c r="BI381" s="66">
        <v>0</v>
      </c>
      <c r="BJ381" s="66">
        <v>0</v>
      </c>
      <c r="BK381" s="66">
        <v>0</v>
      </c>
      <c r="BL381" s="66">
        <v>0</v>
      </c>
      <c r="BM381" s="66">
        <v>0</v>
      </c>
      <c r="BN381" s="66">
        <v>0</v>
      </c>
      <c r="BO381" s="66">
        <v>0</v>
      </c>
      <c r="BP381" s="66">
        <v>0</v>
      </c>
      <c r="BQ381" s="66">
        <v>0</v>
      </c>
      <c r="BR381" s="66">
        <v>0</v>
      </c>
      <c r="BS381" s="66">
        <v>0</v>
      </c>
      <c r="BU381" s="70">
        <v>0</v>
      </c>
    </row>
    <row r="382" spans="2:73" ht="14.5" thickBot="1" x14ac:dyDescent="0.35">
      <c r="E382" s="71" t="s">
        <v>57</v>
      </c>
      <c r="F382" s="84" t="s">
        <v>73</v>
      </c>
      <c r="G382" s="85"/>
      <c r="H382" s="85"/>
      <c r="I382" s="72">
        <v>280752.33496380714</v>
      </c>
      <c r="J382" s="85"/>
      <c r="K382" s="72">
        <v>0</v>
      </c>
      <c r="L382" s="72">
        <v>0</v>
      </c>
      <c r="M382" s="72">
        <v>0</v>
      </c>
      <c r="N382" s="72">
        <v>0</v>
      </c>
      <c r="O382" s="72">
        <v>0</v>
      </c>
      <c r="P382" s="72">
        <v>-21.384011249999997</v>
      </c>
      <c r="Q382" s="72">
        <v>-63.456618749999997</v>
      </c>
      <c r="R382" s="72">
        <v>2187.7974832351761</v>
      </c>
      <c r="S382" s="72">
        <v>4394.9688121996023</v>
      </c>
      <c r="T382" s="72">
        <v>4370.6468301479536</v>
      </c>
      <c r="U382" s="72">
        <v>4345.7958778451766</v>
      </c>
      <c r="V382" s="72">
        <v>4335.2702863539434</v>
      </c>
      <c r="W382" s="72">
        <v>4309.7560481355486</v>
      </c>
      <c r="X382" s="72">
        <v>4284.2390616096036</v>
      </c>
      <c r="Y382" s="72">
        <v>4258.1538860133687</v>
      </c>
      <c r="Z382" s="72">
        <v>4252.8840356484252</v>
      </c>
      <c r="AA382" s="72">
        <v>4268.2333568182621</v>
      </c>
      <c r="AB382" s="72">
        <v>5638.5467235256165</v>
      </c>
      <c r="AC382" s="72">
        <v>7087.3886716749557</v>
      </c>
      <c r="AD382" s="72">
        <v>7056.6476480988258</v>
      </c>
      <c r="AE382" s="72">
        <v>7022.9188392902088</v>
      </c>
      <c r="AF382" s="72">
        <v>7054.6323564744407</v>
      </c>
      <c r="AG382" s="72">
        <v>7225.0067405293703</v>
      </c>
      <c r="AH382" s="72">
        <v>7381.44663719458</v>
      </c>
      <c r="AI382" s="72">
        <v>7432.8261297811023</v>
      </c>
      <c r="AJ382" s="72">
        <v>7630.3288005068189</v>
      </c>
      <c r="AK382" s="72">
        <v>7664.8042386429752</v>
      </c>
      <c r="AL382" s="72">
        <v>7736.2721521890253</v>
      </c>
      <c r="AM382" s="72">
        <v>7692.6247968236166</v>
      </c>
      <c r="AN382" s="72">
        <v>7821.2866130746543</v>
      </c>
      <c r="AO382" s="72">
        <v>7932.1767845093946</v>
      </c>
      <c r="AP382" s="72">
        <v>7943.6300889060294</v>
      </c>
      <c r="AQ382" s="72">
        <v>7830.1538682369555</v>
      </c>
      <c r="AR382" s="72">
        <v>7919.3373312542926</v>
      </c>
      <c r="AS382" s="72">
        <v>8030.4699922801301</v>
      </c>
      <c r="AT382" s="72">
        <v>8186.1626924690136</v>
      </c>
      <c r="AU382" s="72">
        <v>8094.8413920758903</v>
      </c>
      <c r="AV382" s="72">
        <v>8133.1990832774791</v>
      </c>
      <c r="AW382" s="72">
        <v>8240.0234445563983</v>
      </c>
      <c r="AX382" s="72">
        <v>8339.8514546807983</v>
      </c>
      <c r="AY382" s="72">
        <v>8449.2619322436694</v>
      </c>
      <c r="AZ382" s="72">
        <v>8560.1511864959139</v>
      </c>
      <c r="BA382" s="72">
        <v>8663.7207141007602</v>
      </c>
      <c r="BB382" s="72">
        <v>8777.2967150370387</v>
      </c>
      <c r="BC382" s="72">
        <v>8887.9669543384662</v>
      </c>
      <c r="BD382" s="72">
        <v>8999.7745343692332</v>
      </c>
      <c r="BE382" s="72">
        <v>9117.6316474243431</v>
      </c>
      <c r="BF382" s="72">
        <v>3279.0497517380759</v>
      </c>
      <c r="BG382" s="72">
        <v>0</v>
      </c>
      <c r="BH382" s="72">
        <v>0</v>
      </c>
      <c r="BI382" s="72">
        <v>0</v>
      </c>
      <c r="BJ382" s="72">
        <v>0</v>
      </c>
      <c r="BK382" s="72">
        <v>0</v>
      </c>
      <c r="BL382" s="72">
        <v>0</v>
      </c>
      <c r="BM382" s="72">
        <v>0</v>
      </c>
      <c r="BN382" s="72">
        <v>0</v>
      </c>
      <c r="BO382" s="72">
        <v>0</v>
      </c>
      <c r="BP382" s="72">
        <v>0</v>
      </c>
      <c r="BQ382" s="72">
        <v>0</v>
      </c>
      <c r="BR382" s="72">
        <v>0</v>
      </c>
      <c r="BS382" s="72">
        <v>0</v>
      </c>
      <c r="BU382" s="86">
        <v>0</v>
      </c>
    </row>
    <row r="383" spans="2:73" ht="14.5" thickTop="1" x14ac:dyDescent="0.3">
      <c r="E383" s="74"/>
      <c r="F383" s="88"/>
      <c r="G383" s="76"/>
      <c r="H383" s="76"/>
      <c r="I383" s="89"/>
      <c r="J383" s="76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  <c r="BB383" s="75"/>
      <c r="BC383" s="75"/>
      <c r="BD383" s="75"/>
      <c r="BE383" s="75"/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</row>
    <row r="384" spans="2:73" ht="14.5" thickBot="1" x14ac:dyDescent="0.35">
      <c r="E384" s="71" t="s">
        <v>70</v>
      </c>
      <c r="F384" s="71"/>
      <c r="G384" s="71"/>
      <c r="H384" s="71"/>
      <c r="I384" s="77">
        <v>631836.05569142266</v>
      </c>
      <c r="J384" s="71"/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-38.171666249999994</v>
      </c>
      <c r="Q384" s="77">
        <v>-113.27364374999999</v>
      </c>
      <c r="R384" s="77">
        <v>3445.4177322098326</v>
      </c>
      <c r="S384" s="77">
        <v>10995.195987695557</v>
      </c>
      <c r="T384" s="77">
        <v>10956.869886753924</v>
      </c>
      <c r="U384" s="77">
        <v>10920.881693044579</v>
      </c>
      <c r="V384" s="77">
        <v>10912.73572800386</v>
      </c>
      <c r="W384" s="77">
        <v>10875.337694199359</v>
      </c>
      <c r="X384" s="77">
        <v>10837.757372725478</v>
      </c>
      <c r="Y384" s="77">
        <v>10799.000574015929</v>
      </c>
      <c r="Z384" s="77">
        <v>10797.225208459651</v>
      </c>
      <c r="AA384" s="77">
        <v>10832.081805942147</v>
      </c>
      <c r="AB384" s="77">
        <v>12803.092034211064</v>
      </c>
      <c r="AC384" s="77">
        <v>16792.825986886535</v>
      </c>
      <c r="AD384" s="77">
        <v>16578.396179500403</v>
      </c>
      <c r="AE384" s="77">
        <v>16516.682276398136</v>
      </c>
      <c r="AF384" s="77">
        <v>16553.739035580431</v>
      </c>
      <c r="AG384" s="77">
        <v>16891.129257581211</v>
      </c>
      <c r="AH384" s="77">
        <v>17333.054635735949</v>
      </c>
      <c r="AI384" s="77">
        <v>17571.110082671967</v>
      </c>
      <c r="AJ384" s="77">
        <v>18118.310020747573</v>
      </c>
      <c r="AK384" s="77">
        <v>18315.678484997523</v>
      </c>
      <c r="AL384" s="77">
        <v>18537.966353859891</v>
      </c>
      <c r="AM384" s="77">
        <v>18540.581353394191</v>
      </c>
      <c r="AN384" s="77">
        <v>18867.97179242882</v>
      </c>
      <c r="AO384" s="77">
        <v>19178.26925062521</v>
      </c>
      <c r="AP384" s="77">
        <v>19309.511531834713</v>
      </c>
      <c r="AQ384" s="77">
        <v>19259.957196276686</v>
      </c>
      <c r="AR384" s="77">
        <v>19537.696122330701</v>
      </c>
      <c r="AS384" s="77">
        <v>19966.053424851532</v>
      </c>
      <c r="AT384" s="77">
        <v>20398.281962969777</v>
      </c>
      <c r="AU384" s="77">
        <v>20326.808357845162</v>
      </c>
      <c r="AV384" s="77">
        <v>20523.595325613125</v>
      </c>
      <c r="AW384" s="77">
        <v>20830.260149165781</v>
      </c>
      <c r="AX384" s="77">
        <v>21174.253328376653</v>
      </c>
      <c r="AY384" s="77">
        <v>21533.820479654096</v>
      </c>
      <c r="AZ384" s="77">
        <v>21899.765902287436</v>
      </c>
      <c r="BA384" s="77">
        <v>17825.17047852412</v>
      </c>
      <c r="BB384" s="77">
        <v>10059.544290280646</v>
      </c>
      <c r="BC384" s="77">
        <v>10186.381995557422</v>
      </c>
      <c r="BD384" s="77">
        <v>10314.523192081147</v>
      </c>
      <c r="BE384" s="77">
        <v>10449.597678815926</v>
      </c>
      <c r="BF384" s="77">
        <v>4420.9691572884085</v>
      </c>
      <c r="BG384" s="77">
        <v>0</v>
      </c>
      <c r="BH384" s="77">
        <v>0</v>
      </c>
      <c r="BI384" s="77">
        <v>0</v>
      </c>
      <c r="BJ384" s="77">
        <v>0</v>
      </c>
      <c r="BK384" s="77">
        <v>0</v>
      </c>
      <c r="BL384" s="77">
        <v>0</v>
      </c>
      <c r="BM384" s="77">
        <v>0</v>
      </c>
      <c r="BN384" s="77">
        <v>0</v>
      </c>
      <c r="BO384" s="77">
        <v>0</v>
      </c>
      <c r="BP384" s="77">
        <v>0</v>
      </c>
      <c r="BQ384" s="77">
        <v>0</v>
      </c>
      <c r="BR384" s="77">
        <v>0</v>
      </c>
      <c r="BS384" s="77">
        <v>0</v>
      </c>
      <c r="BU384" s="73">
        <v>0</v>
      </c>
    </row>
    <row r="385" spans="2:73" ht="14.5" thickTop="1" x14ac:dyDescent="0.3">
      <c r="E385" s="7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</row>
    <row r="386" spans="2:73" x14ac:dyDescent="0.3">
      <c r="B386" s="68" t="s">
        <v>58</v>
      </c>
      <c r="E386" s="60" t="s">
        <v>21</v>
      </c>
      <c r="F386" s="68"/>
      <c r="G386" s="68"/>
      <c r="H386" s="68"/>
      <c r="I386" s="66">
        <v>27087.392828428779</v>
      </c>
      <c r="J386" s="68"/>
      <c r="K386" s="66">
        <v>0</v>
      </c>
      <c r="L386" s="66">
        <v>0</v>
      </c>
      <c r="M386" s="66">
        <v>0</v>
      </c>
      <c r="N386" s="66">
        <v>0</v>
      </c>
      <c r="O386" s="66">
        <v>0</v>
      </c>
      <c r="P386" s="66">
        <v>0</v>
      </c>
      <c r="Q386" s="66">
        <v>0</v>
      </c>
      <c r="R386" s="66">
        <v>0</v>
      </c>
      <c r="S386" s="66">
        <v>0</v>
      </c>
      <c r="T386" s="66">
        <v>1616.0595493037674</v>
      </c>
      <c r="U386" s="66">
        <v>2660.310036703077</v>
      </c>
      <c r="V386" s="66">
        <v>2668.3595892486369</v>
      </c>
      <c r="W386" s="66">
        <v>2675.1346293078168</v>
      </c>
      <c r="X386" s="66">
        <v>2677.8178134896702</v>
      </c>
      <c r="Y386" s="66">
        <v>2676.5433010032898</v>
      </c>
      <c r="Z386" s="66">
        <v>2673.8601168214363</v>
      </c>
      <c r="AA386" s="66">
        <v>2673.7259576123438</v>
      </c>
      <c r="AB386" s="66">
        <v>2677.8178134896702</v>
      </c>
      <c r="AC386" s="66">
        <v>2679.0923259760502</v>
      </c>
      <c r="AD386" s="66">
        <v>1408.6716954730227</v>
      </c>
      <c r="AE386" s="66">
        <v>0</v>
      </c>
      <c r="AF386" s="66">
        <v>0</v>
      </c>
      <c r="AG386" s="66">
        <v>0</v>
      </c>
      <c r="AH386" s="66">
        <v>0</v>
      </c>
      <c r="AI386" s="66">
        <v>0</v>
      </c>
      <c r="AJ386" s="66">
        <v>0</v>
      </c>
      <c r="AK386" s="66">
        <v>0</v>
      </c>
      <c r="AL386" s="66">
        <v>0</v>
      </c>
      <c r="AM386" s="66">
        <v>0</v>
      </c>
      <c r="AN386" s="66">
        <v>0</v>
      </c>
      <c r="AO386" s="66">
        <v>0</v>
      </c>
      <c r="AP386" s="66">
        <v>0</v>
      </c>
      <c r="AQ386" s="66">
        <v>0</v>
      </c>
      <c r="AR386" s="66">
        <v>0</v>
      </c>
      <c r="AS386" s="66">
        <v>0</v>
      </c>
      <c r="AT386" s="66">
        <v>0</v>
      </c>
      <c r="AU386" s="66">
        <v>0</v>
      </c>
      <c r="AV386" s="66">
        <v>0</v>
      </c>
      <c r="AW386" s="66">
        <v>0</v>
      </c>
      <c r="AX386" s="66">
        <v>0</v>
      </c>
      <c r="AY386" s="66">
        <v>0</v>
      </c>
      <c r="AZ386" s="66">
        <v>0</v>
      </c>
      <c r="BA386" s="66">
        <v>0</v>
      </c>
      <c r="BB386" s="66">
        <v>0</v>
      </c>
      <c r="BC386" s="66">
        <v>0</v>
      </c>
      <c r="BD386" s="66">
        <v>0</v>
      </c>
      <c r="BE386" s="66">
        <v>0</v>
      </c>
      <c r="BF386" s="66">
        <v>0</v>
      </c>
      <c r="BG386" s="66">
        <v>0</v>
      </c>
      <c r="BH386" s="66">
        <v>0</v>
      </c>
      <c r="BI386" s="66">
        <v>0</v>
      </c>
      <c r="BJ386" s="66">
        <v>0</v>
      </c>
      <c r="BK386" s="66">
        <v>0</v>
      </c>
      <c r="BL386" s="66">
        <v>0</v>
      </c>
      <c r="BM386" s="66">
        <v>0</v>
      </c>
      <c r="BN386" s="66">
        <v>0</v>
      </c>
      <c r="BO386" s="66">
        <v>0</v>
      </c>
      <c r="BP386" s="66">
        <v>0</v>
      </c>
      <c r="BQ386" s="66">
        <v>0</v>
      </c>
      <c r="BR386" s="66">
        <v>0</v>
      </c>
      <c r="BS386" s="66">
        <v>0</v>
      </c>
      <c r="BU386" s="78">
        <v>0</v>
      </c>
    </row>
    <row r="387" spans="2:73" x14ac:dyDescent="0.3">
      <c r="B387" s="68" t="s">
        <v>58</v>
      </c>
      <c r="E387" s="60" t="s">
        <v>22</v>
      </c>
      <c r="F387" s="67" t="s">
        <v>73</v>
      </c>
      <c r="G387" s="68"/>
      <c r="H387" s="68"/>
      <c r="I387" s="66">
        <v>167712.69424177351</v>
      </c>
      <c r="J387" s="68"/>
      <c r="K387" s="66">
        <v>0</v>
      </c>
      <c r="L387" s="66">
        <v>0</v>
      </c>
      <c r="M387" s="66">
        <v>0</v>
      </c>
      <c r="N387" s="66">
        <v>0</v>
      </c>
      <c r="O387" s="66">
        <v>0</v>
      </c>
      <c r="P387" s="66">
        <v>0</v>
      </c>
      <c r="Q387" s="66">
        <v>0</v>
      </c>
      <c r="R387" s="66">
        <v>0</v>
      </c>
      <c r="S387" s="66">
        <v>0</v>
      </c>
      <c r="T387" s="66">
        <v>808.34410675254435</v>
      </c>
      <c r="U387" s="66">
        <v>1324.0191003629075</v>
      </c>
      <c r="V387" s="66">
        <v>1359.6910397461559</v>
      </c>
      <c r="W387" s="66">
        <v>1393.886566173634</v>
      </c>
      <c r="X387" s="66">
        <v>1400.0923693613481</v>
      </c>
      <c r="Y387" s="66">
        <v>1376.6941999572914</v>
      </c>
      <c r="Z387" s="66">
        <v>1360.3665973755778</v>
      </c>
      <c r="AA387" s="66">
        <v>1355.4994603261289</v>
      </c>
      <c r="AB387" s="66">
        <v>1334.7214152940628</v>
      </c>
      <c r="AC387" s="66">
        <v>1305.1476008956993</v>
      </c>
      <c r="AD387" s="66">
        <v>3114.0840317790644</v>
      </c>
      <c r="AE387" s="66">
        <v>5145.6337161039883</v>
      </c>
      <c r="AF387" s="66">
        <v>5164.7813958727311</v>
      </c>
      <c r="AG387" s="66">
        <v>5268.077023790187</v>
      </c>
      <c r="AH387" s="66">
        <v>5414.2697526842157</v>
      </c>
      <c r="AI387" s="66">
        <v>5514.1292488356212</v>
      </c>
      <c r="AJ387" s="66">
        <v>5717.2664881935325</v>
      </c>
      <c r="AK387" s="66">
        <v>5812.8820854502201</v>
      </c>
      <c r="AL387" s="66">
        <v>5926.3233857888235</v>
      </c>
      <c r="AM387" s="66">
        <v>5974.6514654338516</v>
      </c>
      <c r="AN387" s="66">
        <v>6039.2422920871913</v>
      </c>
      <c r="AO387" s="66">
        <v>6127.4996773218872</v>
      </c>
      <c r="AP387" s="66">
        <v>6173.4156903735884</v>
      </c>
      <c r="AQ387" s="66">
        <v>6256.5475251483949</v>
      </c>
      <c r="AR387" s="66">
        <v>6380.6596774699829</v>
      </c>
      <c r="AS387" s="66">
        <v>6481.0256391286975</v>
      </c>
      <c r="AT387" s="66">
        <v>6632.8630300341911</v>
      </c>
      <c r="AU387" s="66">
        <v>6633.7244408173119</v>
      </c>
      <c r="AV387" s="66">
        <v>6766.3989296336586</v>
      </c>
      <c r="AW387" s="66">
        <v>6901.7269082263319</v>
      </c>
      <c r="AX387" s="66">
        <v>6967.9271459174815</v>
      </c>
      <c r="AY387" s="66">
        <v>7107.2856888358328</v>
      </c>
      <c r="AZ387" s="66">
        <v>7249.4314026125485</v>
      </c>
      <c r="BA387" s="66">
        <v>7394.4200306647999</v>
      </c>
      <c r="BB387" s="66">
        <v>7542.3084312780957</v>
      </c>
      <c r="BC387" s="66">
        <v>987.65668204595795</v>
      </c>
      <c r="BD387" s="66">
        <v>0</v>
      </c>
      <c r="BE387" s="66">
        <v>0</v>
      </c>
      <c r="BF387" s="66">
        <v>0</v>
      </c>
      <c r="BG387" s="66">
        <v>0</v>
      </c>
      <c r="BH387" s="66">
        <v>0</v>
      </c>
      <c r="BI387" s="66">
        <v>0</v>
      </c>
      <c r="BJ387" s="66">
        <v>0</v>
      </c>
      <c r="BK387" s="66">
        <v>0</v>
      </c>
      <c r="BL387" s="66">
        <v>0</v>
      </c>
      <c r="BM387" s="66">
        <v>0</v>
      </c>
      <c r="BN387" s="66">
        <v>0</v>
      </c>
      <c r="BO387" s="66">
        <v>0</v>
      </c>
      <c r="BP387" s="66">
        <v>0</v>
      </c>
      <c r="BQ387" s="66">
        <v>0</v>
      </c>
      <c r="BR387" s="66">
        <v>0</v>
      </c>
      <c r="BS387" s="66">
        <v>0</v>
      </c>
      <c r="BU387" s="70">
        <v>0</v>
      </c>
    </row>
    <row r="388" spans="2:73" x14ac:dyDescent="0.3">
      <c r="B388" s="68" t="s">
        <v>58</v>
      </c>
      <c r="E388" s="60" t="s">
        <v>23</v>
      </c>
      <c r="F388" s="67" t="s">
        <v>73</v>
      </c>
      <c r="G388" s="68"/>
      <c r="H388" s="68"/>
      <c r="I388" s="66">
        <v>1957.6543745438839</v>
      </c>
      <c r="J388" s="68"/>
      <c r="K388" s="66">
        <v>0</v>
      </c>
      <c r="L388" s="66">
        <v>0</v>
      </c>
      <c r="M388" s="66">
        <v>0</v>
      </c>
      <c r="N388" s="66">
        <v>0</v>
      </c>
      <c r="O388" s="66">
        <v>0</v>
      </c>
      <c r="P388" s="66">
        <v>0</v>
      </c>
      <c r="Q388" s="66">
        <v>0</v>
      </c>
      <c r="R388" s="66">
        <v>0</v>
      </c>
      <c r="S388" s="66">
        <v>0</v>
      </c>
      <c r="T388" s="66">
        <v>71.324480007577463</v>
      </c>
      <c r="U388" s="66">
        <v>113.10715932748457</v>
      </c>
      <c r="V388" s="66">
        <v>115.71838636137494</v>
      </c>
      <c r="W388" s="66">
        <v>111.37171065557123</v>
      </c>
      <c r="X388" s="66">
        <v>106.60601797167625</v>
      </c>
      <c r="Y388" s="66">
        <v>101.44062526001093</v>
      </c>
      <c r="Z388" s="66">
        <v>95.982446490542813</v>
      </c>
      <c r="AA388" s="66">
        <v>90.366630688408605</v>
      </c>
      <c r="AB388" s="66">
        <v>84.622107021525608</v>
      </c>
      <c r="AC388" s="66">
        <v>86.355630735956055</v>
      </c>
      <c r="AD388" s="66">
        <v>80.159428626458634</v>
      </c>
      <c r="AE388" s="66">
        <v>73.509053087199831</v>
      </c>
      <c r="AF388" s="66">
        <v>58.406251649610866</v>
      </c>
      <c r="AG388" s="66">
        <v>51.063751442231208</v>
      </c>
      <c r="AH388" s="66">
        <v>52.060286083502064</v>
      </c>
      <c r="AI388" s="66">
        <v>44.183727955413637</v>
      </c>
      <c r="AJ388" s="66">
        <v>36.071081944438696</v>
      </c>
      <c r="AK388" s="66">
        <v>27.636523385658727</v>
      </c>
      <c r="AL388" s="66">
        <v>28.175863957791549</v>
      </c>
      <c r="AM388" s="66">
        <v>28.724285891508899</v>
      </c>
      <c r="AN388" s="66">
        <v>29.034818711957644</v>
      </c>
      <c r="AO388" s="66">
        <v>29.601447716530856</v>
      </c>
      <c r="AP388" s="66">
        <v>30.16326884547356</v>
      </c>
      <c r="AQ388" s="66">
        <v>30.719545949992124</v>
      </c>
      <c r="AR388" s="66">
        <v>31.380293495754017</v>
      </c>
      <c r="AS388" s="66">
        <v>31.717906879912057</v>
      </c>
      <c r="AT388" s="66">
        <v>32.302904367049628</v>
      </c>
      <c r="AU388" s="66">
        <v>32.948962454390625</v>
      </c>
      <c r="AV388" s="66">
        <v>33.607941703478431</v>
      </c>
      <c r="AW388" s="66">
        <v>34.280100537548002</v>
      </c>
      <c r="AX388" s="66">
        <v>34.608909665153057</v>
      </c>
      <c r="AY388" s="66">
        <v>35.301087858456121</v>
      </c>
      <c r="AZ388" s="66">
        <v>36.007109615625247</v>
      </c>
      <c r="BA388" s="66">
        <v>36.727251807937748</v>
      </c>
      <c r="BB388" s="66">
        <v>37.461796844096497</v>
      </c>
      <c r="BC388" s="66">
        <v>4.9055795465858836</v>
      </c>
      <c r="BD388" s="66">
        <v>0</v>
      </c>
      <c r="BE388" s="66">
        <v>0</v>
      </c>
      <c r="BF388" s="66">
        <v>0</v>
      </c>
      <c r="BG388" s="66">
        <v>0</v>
      </c>
      <c r="BH388" s="66">
        <v>0</v>
      </c>
      <c r="BI388" s="66">
        <v>0</v>
      </c>
      <c r="BJ388" s="66">
        <v>0</v>
      </c>
      <c r="BK388" s="66">
        <v>0</v>
      </c>
      <c r="BL388" s="66">
        <v>0</v>
      </c>
      <c r="BM388" s="66">
        <v>0</v>
      </c>
      <c r="BN388" s="66">
        <v>0</v>
      </c>
      <c r="BO388" s="66">
        <v>0</v>
      </c>
      <c r="BP388" s="66">
        <v>0</v>
      </c>
      <c r="BQ388" s="66">
        <v>0</v>
      </c>
      <c r="BR388" s="66">
        <v>0</v>
      </c>
      <c r="BS388" s="66">
        <v>0</v>
      </c>
      <c r="BU388" s="70">
        <v>0</v>
      </c>
    </row>
    <row r="389" spans="2:73" x14ac:dyDescent="0.3">
      <c r="B389" s="68" t="s">
        <v>58</v>
      </c>
      <c r="E389" s="79" t="s">
        <v>74</v>
      </c>
      <c r="F389" s="80" t="s">
        <v>73</v>
      </c>
      <c r="G389" s="81"/>
      <c r="H389" s="81"/>
      <c r="I389" s="77">
        <v>196757.74144474612</v>
      </c>
      <c r="J389" s="81"/>
      <c r="K389" s="77">
        <v>0</v>
      </c>
      <c r="L389" s="77">
        <v>0</v>
      </c>
      <c r="M389" s="77">
        <v>0</v>
      </c>
      <c r="N389" s="77">
        <v>0</v>
      </c>
      <c r="O389" s="77">
        <v>0</v>
      </c>
      <c r="P389" s="77">
        <v>0</v>
      </c>
      <c r="Q389" s="77">
        <v>0</v>
      </c>
      <c r="R389" s="77">
        <v>0</v>
      </c>
      <c r="S389" s="77">
        <v>0</v>
      </c>
      <c r="T389" s="77">
        <v>2495.728136063889</v>
      </c>
      <c r="U389" s="77">
        <v>4097.4362963934691</v>
      </c>
      <c r="V389" s="77">
        <v>4143.769015356168</v>
      </c>
      <c r="W389" s="77">
        <v>4180.3929061370218</v>
      </c>
      <c r="X389" s="77">
        <v>4184.5162008226944</v>
      </c>
      <c r="Y389" s="77">
        <v>4154.6781262205923</v>
      </c>
      <c r="Z389" s="77">
        <v>4130.2091606875565</v>
      </c>
      <c r="AA389" s="77">
        <v>4119.5920486268815</v>
      </c>
      <c r="AB389" s="77">
        <v>4097.1613358052582</v>
      </c>
      <c r="AC389" s="77">
        <v>4070.5955576077058</v>
      </c>
      <c r="AD389" s="77">
        <v>4602.9151558785452</v>
      </c>
      <c r="AE389" s="77">
        <v>5219.1427691911886</v>
      </c>
      <c r="AF389" s="77">
        <v>5223.1876475223416</v>
      </c>
      <c r="AG389" s="77">
        <v>5319.1407752324176</v>
      </c>
      <c r="AH389" s="77">
        <v>5466.3300387677173</v>
      </c>
      <c r="AI389" s="77">
        <v>5558.3129767910341</v>
      </c>
      <c r="AJ389" s="77">
        <v>5753.3375701379719</v>
      </c>
      <c r="AK389" s="77">
        <v>5840.5186088358787</v>
      </c>
      <c r="AL389" s="77">
        <v>5954.4992497466155</v>
      </c>
      <c r="AM389" s="77">
        <v>6003.3757513253604</v>
      </c>
      <c r="AN389" s="77">
        <v>6068.2771107991484</v>
      </c>
      <c r="AO389" s="77">
        <v>6157.1011250384181</v>
      </c>
      <c r="AP389" s="77">
        <v>6203.5789592190613</v>
      </c>
      <c r="AQ389" s="77">
        <v>6287.2670710983875</v>
      </c>
      <c r="AR389" s="77">
        <v>6412.0399709657377</v>
      </c>
      <c r="AS389" s="77">
        <v>6512.743546008609</v>
      </c>
      <c r="AT389" s="77">
        <v>6665.1659344012405</v>
      </c>
      <c r="AU389" s="77">
        <v>6666.6734032717031</v>
      </c>
      <c r="AV389" s="77">
        <v>6800.0068713371375</v>
      </c>
      <c r="AW389" s="77">
        <v>6936.0070087638796</v>
      </c>
      <c r="AX389" s="77">
        <v>7002.5360555826355</v>
      </c>
      <c r="AY389" s="77">
        <v>7142.5867766942883</v>
      </c>
      <c r="AZ389" s="77">
        <v>7285.4385122281747</v>
      </c>
      <c r="BA389" s="77">
        <v>7431.1472824727371</v>
      </c>
      <c r="BB389" s="77">
        <v>7579.7702281221918</v>
      </c>
      <c r="BC389" s="77">
        <v>992.56226159254379</v>
      </c>
      <c r="BD389" s="77">
        <v>0</v>
      </c>
      <c r="BE389" s="77">
        <v>0</v>
      </c>
      <c r="BF389" s="77">
        <v>0</v>
      </c>
      <c r="BG389" s="77">
        <v>0</v>
      </c>
      <c r="BH389" s="77">
        <v>0</v>
      </c>
      <c r="BI389" s="77">
        <v>0</v>
      </c>
      <c r="BJ389" s="77">
        <v>0</v>
      </c>
      <c r="BK389" s="77">
        <v>0</v>
      </c>
      <c r="BL389" s="77">
        <v>0</v>
      </c>
      <c r="BM389" s="77">
        <v>0</v>
      </c>
      <c r="BN389" s="77">
        <v>0</v>
      </c>
      <c r="BO389" s="77">
        <v>0</v>
      </c>
      <c r="BP389" s="77">
        <v>0</v>
      </c>
      <c r="BQ389" s="77">
        <v>0</v>
      </c>
      <c r="BR389" s="77">
        <v>0</v>
      </c>
      <c r="BS389" s="77">
        <v>0</v>
      </c>
      <c r="BU389" s="82">
        <v>0</v>
      </c>
    </row>
    <row r="390" spans="2:73" x14ac:dyDescent="0.3">
      <c r="B390" s="68" t="s">
        <v>58</v>
      </c>
      <c r="E390" s="61" t="s">
        <v>24</v>
      </c>
      <c r="F390" s="67" t="s">
        <v>73</v>
      </c>
      <c r="G390" s="68"/>
      <c r="H390" s="68"/>
      <c r="I390" s="66">
        <v>0</v>
      </c>
      <c r="J390" s="68"/>
      <c r="K390" s="66">
        <v>0</v>
      </c>
      <c r="L390" s="66">
        <v>0</v>
      </c>
      <c r="M390" s="66">
        <v>0</v>
      </c>
      <c r="N390" s="66">
        <v>0</v>
      </c>
      <c r="O390" s="66">
        <v>0</v>
      </c>
      <c r="P390" s="66">
        <v>0</v>
      </c>
      <c r="Q390" s="66">
        <v>0</v>
      </c>
      <c r="R390" s="66">
        <v>0</v>
      </c>
      <c r="S390" s="66">
        <v>0</v>
      </c>
      <c r="T390" s="66">
        <v>0</v>
      </c>
      <c r="U390" s="66">
        <v>0</v>
      </c>
      <c r="V390" s="66">
        <v>0</v>
      </c>
      <c r="W390" s="66">
        <v>0</v>
      </c>
      <c r="X390" s="66">
        <v>0</v>
      </c>
      <c r="Y390" s="66">
        <v>0</v>
      </c>
      <c r="Z390" s="66">
        <v>0</v>
      </c>
      <c r="AA390" s="66">
        <v>0</v>
      </c>
      <c r="AB390" s="66">
        <v>0</v>
      </c>
      <c r="AC390" s="66">
        <v>0</v>
      </c>
      <c r="AD390" s="66">
        <v>0</v>
      </c>
      <c r="AE390" s="66">
        <v>0</v>
      </c>
      <c r="AF390" s="66">
        <v>0</v>
      </c>
      <c r="AG390" s="66">
        <v>0</v>
      </c>
      <c r="AH390" s="66">
        <v>0</v>
      </c>
      <c r="AI390" s="66">
        <v>0</v>
      </c>
      <c r="AJ390" s="66">
        <v>0</v>
      </c>
      <c r="AK390" s="66">
        <v>0</v>
      </c>
      <c r="AL390" s="66">
        <v>0</v>
      </c>
      <c r="AM390" s="66">
        <v>0</v>
      </c>
      <c r="AN390" s="66">
        <v>0</v>
      </c>
      <c r="AO390" s="66">
        <v>0</v>
      </c>
      <c r="AP390" s="66">
        <v>0</v>
      </c>
      <c r="AQ390" s="66">
        <v>0</v>
      </c>
      <c r="AR390" s="66">
        <v>0</v>
      </c>
      <c r="AS390" s="66">
        <v>0</v>
      </c>
      <c r="AT390" s="66">
        <v>0</v>
      </c>
      <c r="AU390" s="66">
        <v>0</v>
      </c>
      <c r="AV390" s="66">
        <v>0</v>
      </c>
      <c r="AW390" s="66">
        <v>0</v>
      </c>
      <c r="AX390" s="66">
        <v>0</v>
      </c>
      <c r="AY390" s="66">
        <v>0</v>
      </c>
      <c r="AZ390" s="66">
        <v>0</v>
      </c>
      <c r="BA390" s="66">
        <v>0</v>
      </c>
      <c r="BB390" s="66">
        <v>0</v>
      </c>
      <c r="BC390" s="66">
        <v>0</v>
      </c>
      <c r="BD390" s="66">
        <v>0</v>
      </c>
      <c r="BE390" s="66">
        <v>0</v>
      </c>
      <c r="BF390" s="66">
        <v>0</v>
      </c>
      <c r="BG390" s="66">
        <v>0</v>
      </c>
      <c r="BH390" s="66">
        <v>0</v>
      </c>
      <c r="BI390" s="66">
        <v>0</v>
      </c>
      <c r="BJ390" s="66">
        <v>0</v>
      </c>
      <c r="BK390" s="66">
        <v>0</v>
      </c>
      <c r="BL390" s="66">
        <v>0</v>
      </c>
      <c r="BM390" s="66">
        <v>0</v>
      </c>
      <c r="BN390" s="66">
        <v>0</v>
      </c>
      <c r="BO390" s="66">
        <v>0</v>
      </c>
      <c r="BP390" s="66">
        <v>0</v>
      </c>
      <c r="BQ390" s="66">
        <v>0</v>
      </c>
      <c r="BR390" s="66">
        <v>0</v>
      </c>
      <c r="BS390" s="66">
        <v>0</v>
      </c>
      <c r="BU390" s="83">
        <v>0</v>
      </c>
    </row>
    <row r="391" spans="2:73" x14ac:dyDescent="0.3">
      <c r="B391" s="68" t="s">
        <v>58</v>
      </c>
      <c r="E391" s="61" t="s">
        <v>25</v>
      </c>
      <c r="F391" s="67" t="s">
        <v>73</v>
      </c>
      <c r="G391" s="68"/>
      <c r="H391" s="68"/>
      <c r="I391" s="66">
        <v>-5150.4476134068655</v>
      </c>
      <c r="J391" s="68"/>
      <c r="K391" s="66">
        <v>0</v>
      </c>
      <c r="L391" s="66">
        <v>0</v>
      </c>
      <c r="M391" s="66">
        <v>0</v>
      </c>
      <c r="N391" s="66">
        <v>0</v>
      </c>
      <c r="O391" s="66">
        <v>0</v>
      </c>
      <c r="P391" s="66">
        <v>0</v>
      </c>
      <c r="Q391" s="66">
        <v>0</v>
      </c>
      <c r="R391" s="66">
        <v>0</v>
      </c>
      <c r="S391" s="66">
        <v>0</v>
      </c>
      <c r="T391" s="66">
        <v>-92.008027886771799</v>
      </c>
      <c r="U391" s="66">
        <v>-141.78057301396362</v>
      </c>
      <c r="V391" s="66">
        <v>-142.6091815527827</v>
      </c>
      <c r="W391" s="66">
        <v>-143.43741840132074</v>
      </c>
      <c r="X391" s="66">
        <v>-143.56009859849325</v>
      </c>
      <c r="Y391" s="66">
        <v>-143.16265056148794</v>
      </c>
      <c r="Z391" s="66">
        <v>-142.81989337340542</v>
      </c>
      <c r="AA391" s="66">
        <v>-142.81024416019585</v>
      </c>
      <c r="AB391" s="66">
        <v>-142.57953428748397</v>
      </c>
      <c r="AC391" s="66">
        <v>-142.18240256745298</v>
      </c>
      <c r="AD391" s="66">
        <v>-129.43611472911849</v>
      </c>
      <c r="AE391" s="66">
        <v>-134.69205940593656</v>
      </c>
      <c r="AF391" s="66">
        <v>-135.0671075670769</v>
      </c>
      <c r="AG391" s="66">
        <v>-136.61654198583875</v>
      </c>
      <c r="AH391" s="66">
        <v>-138.78207511060043</v>
      </c>
      <c r="AI391" s="66">
        <v>-140.19213458826232</v>
      </c>
      <c r="AJ391" s="66">
        <v>-143.26655098727974</v>
      </c>
      <c r="AK391" s="66">
        <v>-144.78861791073928</v>
      </c>
      <c r="AL391" s="66">
        <v>-146.46287960716955</v>
      </c>
      <c r="AM391" s="66">
        <v>-147.15756322386474</v>
      </c>
      <c r="AN391" s="66">
        <v>-147.608067144004</v>
      </c>
      <c r="AO391" s="66">
        <v>-148.90484369196213</v>
      </c>
      <c r="AP391" s="66">
        <v>-149.53656445497495</v>
      </c>
      <c r="AQ391" s="66">
        <v>-150.69658734163394</v>
      </c>
      <c r="AR391" s="66">
        <v>-152.64237328978271</v>
      </c>
      <c r="AS391" s="66">
        <v>-153.63205283086091</v>
      </c>
      <c r="AT391" s="66">
        <v>-155.82353738912627</v>
      </c>
      <c r="AU391" s="66">
        <v>-155.83645855087312</v>
      </c>
      <c r="AV391" s="66">
        <v>-157.82657588311832</v>
      </c>
      <c r="AW391" s="66">
        <v>-159.8564955620084</v>
      </c>
      <c r="AX391" s="66">
        <v>-160.27469716881839</v>
      </c>
      <c r="AY391" s="66">
        <v>-162.36507531259366</v>
      </c>
      <c r="AZ391" s="66">
        <v>-164.49726101924438</v>
      </c>
      <c r="BA391" s="66">
        <v>-166.67209044002817</v>
      </c>
      <c r="BB391" s="66">
        <v>-168.89041644922759</v>
      </c>
      <c r="BC391" s="66">
        <v>-21.972847359363104</v>
      </c>
      <c r="BD391" s="66">
        <v>0</v>
      </c>
      <c r="BE391" s="66">
        <v>0</v>
      </c>
      <c r="BF391" s="66">
        <v>0</v>
      </c>
      <c r="BG391" s="66">
        <v>0</v>
      </c>
      <c r="BH391" s="66">
        <v>0</v>
      </c>
      <c r="BI391" s="66">
        <v>0</v>
      </c>
      <c r="BJ391" s="66">
        <v>0</v>
      </c>
      <c r="BK391" s="66">
        <v>0</v>
      </c>
      <c r="BL391" s="66">
        <v>0</v>
      </c>
      <c r="BM391" s="66">
        <v>0</v>
      </c>
      <c r="BN391" s="66">
        <v>0</v>
      </c>
      <c r="BO391" s="66">
        <v>0</v>
      </c>
      <c r="BP391" s="66">
        <v>0</v>
      </c>
      <c r="BQ391" s="66">
        <v>0</v>
      </c>
      <c r="BR391" s="66">
        <v>0</v>
      </c>
      <c r="BS391" s="66">
        <v>0</v>
      </c>
      <c r="BU391" s="70">
        <v>0</v>
      </c>
    </row>
    <row r="392" spans="2:73" ht="14.5" thickBot="1" x14ac:dyDescent="0.35">
      <c r="E392" s="71" t="s">
        <v>58</v>
      </c>
      <c r="F392" s="84" t="s">
        <v>73</v>
      </c>
      <c r="G392" s="85"/>
      <c r="H392" s="85"/>
      <c r="I392" s="72">
        <v>191607.29383133928</v>
      </c>
      <c r="J392" s="85"/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2403.7201081771173</v>
      </c>
      <c r="U392" s="72">
        <v>3955.6557233795056</v>
      </c>
      <c r="V392" s="72">
        <v>4001.1598338033855</v>
      </c>
      <c r="W392" s="72">
        <v>4036.9554877357004</v>
      </c>
      <c r="X392" s="72">
        <v>4040.9561022242015</v>
      </c>
      <c r="Y392" s="72">
        <v>4011.5154756591041</v>
      </c>
      <c r="Z392" s="72">
        <v>3987.3892673141513</v>
      </c>
      <c r="AA392" s="72">
        <v>3976.7818044666856</v>
      </c>
      <c r="AB392" s="72">
        <v>3954.5818015177747</v>
      </c>
      <c r="AC392" s="72">
        <v>3928.4131550402526</v>
      </c>
      <c r="AD392" s="72">
        <v>4473.4790411494268</v>
      </c>
      <c r="AE392" s="72">
        <v>5084.4507097852511</v>
      </c>
      <c r="AF392" s="72">
        <v>5088.1205399552655</v>
      </c>
      <c r="AG392" s="72">
        <v>5182.5242332465787</v>
      </c>
      <c r="AH392" s="72">
        <v>5327.5479636571181</v>
      </c>
      <c r="AI392" s="72">
        <v>5418.1208422027721</v>
      </c>
      <c r="AJ392" s="72">
        <v>5610.0710191506914</v>
      </c>
      <c r="AK392" s="72">
        <v>5695.7299909251396</v>
      </c>
      <c r="AL392" s="72">
        <v>5808.0363701394454</v>
      </c>
      <c r="AM392" s="72">
        <v>5856.2181881014958</v>
      </c>
      <c r="AN392" s="72">
        <v>5920.6690436551453</v>
      </c>
      <c r="AO392" s="72">
        <v>6008.1962813464561</v>
      </c>
      <c r="AP392" s="72">
        <v>6054.0423947640866</v>
      </c>
      <c r="AQ392" s="72">
        <v>6136.5704837567528</v>
      </c>
      <c r="AR392" s="72">
        <v>6259.3975976759539</v>
      </c>
      <c r="AS392" s="72">
        <v>6359.1114931777483</v>
      </c>
      <c r="AT392" s="72">
        <v>6509.3423970121148</v>
      </c>
      <c r="AU392" s="72">
        <v>6510.8369447208297</v>
      </c>
      <c r="AV392" s="72">
        <v>6642.180295454019</v>
      </c>
      <c r="AW392" s="72">
        <v>6776.1505132018719</v>
      </c>
      <c r="AX392" s="72">
        <v>6842.2613584138162</v>
      </c>
      <c r="AY392" s="72">
        <v>6980.2217013816944</v>
      </c>
      <c r="AZ392" s="72">
        <v>7120.9412512089293</v>
      </c>
      <c r="BA392" s="72">
        <v>7264.4751920327089</v>
      </c>
      <c r="BB392" s="72">
        <v>7410.8798116729649</v>
      </c>
      <c r="BC392" s="72">
        <v>970.58941423318072</v>
      </c>
      <c r="BD392" s="72">
        <v>0</v>
      </c>
      <c r="BE392" s="72">
        <v>0</v>
      </c>
      <c r="BF392" s="72">
        <v>0</v>
      </c>
      <c r="BG392" s="72">
        <v>0</v>
      </c>
      <c r="BH392" s="72">
        <v>0</v>
      </c>
      <c r="BI392" s="72">
        <v>0</v>
      </c>
      <c r="BJ392" s="72">
        <v>0</v>
      </c>
      <c r="BK392" s="72">
        <v>0</v>
      </c>
      <c r="BL392" s="72">
        <v>0</v>
      </c>
      <c r="BM392" s="72">
        <v>0</v>
      </c>
      <c r="BN392" s="72">
        <v>0</v>
      </c>
      <c r="BO392" s="72">
        <v>0</v>
      </c>
      <c r="BP392" s="72">
        <v>0</v>
      </c>
      <c r="BQ392" s="72">
        <v>0</v>
      </c>
      <c r="BR392" s="72">
        <v>0</v>
      </c>
      <c r="BS392" s="72">
        <v>0</v>
      </c>
      <c r="BU392" s="86">
        <v>0</v>
      </c>
    </row>
    <row r="393" spans="2:73" ht="14.5" thickTop="1" x14ac:dyDescent="0.3">
      <c r="E393" s="74"/>
      <c r="F393" s="76"/>
      <c r="G393" s="76"/>
      <c r="H393" s="76"/>
      <c r="I393" s="76"/>
      <c r="J393" s="76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</row>
    <row r="394" spans="2:73" x14ac:dyDescent="0.3">
      <c r="B394" s="68" t="s">
        <v>59</v>
      </c>
      <c r="E394" s="60" t="s">
        <v>21</v>
      </c>
      <c r="F394" s="68"/>
      <c r="G394" s="68"/>
      <c r="H394" s="68"/>
      <c r="I394" s="66">
        <v>28789.589441535834</v>
      </c>
      <c r="J394" s="68"/>
      <c r="K394" s="66">
        <v>0</v>
      </c>
      <c r="L394" s="66">
        <v>0</v>
      </c>
      <c r="M394" s="66">
        <v>0</v>
      </c>
      <c r="N394" s="66">
        <v>0</v>
      </c>
      <c r="O394" s="66">
        <v>0</v>
      </c>
      <c r="P394" s="66">
        <v>0</v>
      </c>
      <c r="Q394" s="66">
        <v>0</v>
      </c>
      <c r="R394" s="66">
        <v>0</v>
      </c>
      <c r="S394" s="66">
        <v>0</v>
      </c>
      <c r="T394" s="66">
        <v>2307.1506677691214</v>
      </c>
      <c r="U394" s="66">
        <v>2764.8648150866848</v>
      </c>
      <c r="V394" s="66">
        <v>2773.2347388457765</v>
      </c>
      <c r="W394" s="66">
        <v>2781.6046626048692</v>
      </c>
      <c r="X394" s="66">
        <v>2784.3946371912325</v>
      </c>
      <c r="Y394" s="66">
        <v>2784.3946371912325</v>
      </c>
      <c r="Z394" s="66">
        <v>2781.6046626048692</v>
      </c>
      <c r="AA394" s="66">
        <v>2778.814688018505</v>
      </c>
      <c r="AB394" s="66">
        <v>2784.3946371912325</v>
      </c>
      <c r="AC394" s="66">
        <v>2784.3946371912325</v>
      </c>
      <c r="AD394" s="66">
        <v>1464.7366578410792</v>
      </c>
      <c r="AE394" s="66">
        <v>0</v>
      </c>
      <c r="AF394" s="66">
        <v>0</v>
      </c>
      <c r="AG394" s="66">
        <v>0</v>
      </c>
      <c r="AH394" s="66">
        <v>0</v>
      </c>
      <c r="AI394" s="66">
        <v>0</v>
      </c>
      <c r="AJ394" s="66">
        <v>0</v>
      </c>
      <c r="AK394" s="66">
        <v>0</v>
      </c>
      <c r="AL394" s="66">
        <v>0</v>
      </c>
      <c r="AM394" s="66">
        <v>0</v>
      </c>
      <c r="AN394" s="66">
        <v>0</v>
      </c>
      <c r="AO394" s="66">
        <v>0</v>
      </c>
      <c r="AP394" s="66">
        <v>0</v>
      </c>
      <c r="AQ394" s="66">
        <v>0</v>
      </c>
      <c r="AR394" s="66">
        <v>0</v>
      </c>
      <c r="AS394" s="66">
        <v>0</v>
      </c>
      <c r="AT394" s="66">
        <v>0</v>
      </c>
      <c r="AU394" s="66">
        <v>0</v>
      </c>
      <c r="AV394" s="66">
        <v>0</v>
      </c>
      <c r="AW394" s="66">
        <v>0</v>
      </c>
      <c r="AX394" s="66">
        <v>0</v>
      </c>
      <c r="AY394" s="66">
        <v>0</v>
      </c>
      <c r="AZ394" s="66">
        <v>0</v>
      </c>
      <c r="BA394" s="66">
        <v>0</v>
      </c>
      <c r="BB394" s="66">
        <v>0</v>
      </c>
      <c r="BC394" s="66">
        <v>0</v>
      </c>
      <c r="BD394" s="66">
        <v>0</v>
      </c>
      <c r="BE394" s="66">
        <v>0</v>
      </c>
      <c r="BF394" s="66">
        <v>0</v>
      </c>
      <c r="BG394" s="66">
        <v>0</v>
      </c>
      <c r="BH394" s="66">
        <v>0</v>
      </c>
      <c r="BI394" s="66">
        <v>0</v>
      </c>
      <c r="BJ394" s="66">
        <v>0</v>
      </c>
      <c r="BK394" s="66">
        <v>0</v>
      </c>
      <c r="BL394" s="66">
        <v>0</v>
      </c>
      <c r="BM394" s="66">
        <v>0</v>
      </c>
      <c r="BN394" s="66">
        <v>0</v>
      </c>
      <c r="BO394" s="66">
        <v>0</v>
      </c>
      <c r="BP394" s="66">
        <v>0</v>
      </c>
      <c r="BQ394" s="66">
        <v>0</v>
      </c>
      <c r="BR394" s="66">
        <v>0</v>
      </c>
      <c r="BS394" s="66">
        <v>0</v>
      </c>
      <c r="BU394" s="78">
        <v>0</v>
      </c>
    </row>
    <row r="395" spans="2:73" x14ac:dyDescent="0.3">
      <c r="B395" s="68" t="s">
        <v>59</v>
      </c>
      <c r="E395" s="60" t="s">
        <v>22</v>
      </c>
      <c r="F395" s="67" t="s">
        <v>73</v>
      </c>
      <c r="G395" s="68"/>
      <c r="H395" s="68"/>
      <c r="I395" s="66">
        <v>172644.43982894009</v>
      </c>
      <c r="J395" s="68"/>
      <c r="K395" s="66">
        <v>0</v>
      </c>
      <c r="L395" s="66">
        <v>0</v>
      </c>
      <c r="M395" s="66">
        <v>0</v>
      </c>
      <c r="N395" s="66">
        <v>0</v>
      </c>
      <c r="O395" s="66">
        <v>0</v>
      </c>
      <c r="P395" s="66">
        <v>0</v>
      </c>
      <c r="Q395" s="66">
        <v>0</v>
      </c>
      <c r="R395" s="66">
        <v>0</v>
      </c>
      <c r="S395" s="66">
        <v>0</v>
      </c>
      <c r="T395" s="66">
        <v>1146.3783312340238</v>
      </c>
      <c r="U395" s="66">
        <v>1366.9385581532838</v>
      </c>
      <c r="V395" s="66">
        <v>1403.7688703444323</v>
      </c>
      <c r="W395" s="66">
        <v>1439.760617171693</v>
      </c>
      <c r="X395" s="66">
        <v>1446.1706588812683</v>
      </c>
      <c r="Y395" s="66">
        <v>1422.6795618842125</v>
      </c>
      <c r="Z395" s="66">
        <v>1405.8072440265864</v>
      </c>
      <c r="AA395" s="66">
        <v>1399.4427524814234</v>
      </c>
      <c r="AB395" s="66">
        <v>1378.6482883691669</v>
      </c>
      <c r="AC395" s="66">
        <v>1347.4598472634093</v>
      </c>
      <c r="AD395" s="66">
        <v>3219.0934930674484</v>
      </c>
      <c r="AE395" s="66">
        <v>5312.4526424571195</v>
      </c>
      <c r="AF395" s="66">
        <v>5334.7589614062672</v>
      </c>
      <c r="AG395" s="66">
        <v>5441.4541406343924</v>
      </c>
      <c r="AH395" s="66">
        <v>5595.1158827641011</v>
      </c>
      <c r="AI395" s="66">
        <v>5695.6041640185449</v>
      </c>
      <c r="AJ395" s="66">
        <v>5902.6174692107579</v>
      </c>
      <c r="AK395" s="66">
        <v>6004.1892231362226</v>
      </c>
      <c r="AL395" s="66">
        <v>6124.2730075989466</v>
      </c>
      <c r="AM395" s="66">
        <v>6171.2825778014276</v>
      </c>
      <c r="AN395" s="66">
        <v>6237.9991462100916</v>
      </c>
      <c r="AO395" s="66">
        <v>6332.1689410134559</v>
      </c>
      <c r="AP395" s="66">
        <v>6379.6216644340257</v>
      </c>
      <c r="AQ395" s="66">
        <v>6462.4560884458515</v>
      </c>
      <c r="AR395" s="66">
        <v>6587.517540960931</v>
      </c>
      <c r="AS395" s="66">
        <v>6697.50329157737</v>
      </c>
      <c r="AT395" s="66">
        <v>6851.1564724756372</v>
      </c>
      <c r="AU395" s="66">
        <v>6852.0462330564787</v>
      </c>
      <c r="AV395" s="66">
        <v>6989.0871577176094</v>
      </c>
      <c r="AW395" s="66">
        <v>7128.8689008719612</v>
      </c>
      <c r="AX395" s="66">
        <v>7197.2478474721602</v>
      </c>
      <c r="AY395" s="66">
        <v>7341.1928044216038</v>
      </c>
      <c r="AZ395" s="66">
        <v>7488.0166605100349</v>
      </c>
      <c r="BA395" s="66">
        <v>7637.7769937202365</v>
      </c>
      <c r="BB395" s="66">
        <v>7790.5325335946409</v>
      </c>
      <c r="BC395" s="66">
        <v>113.35126055325254</v>
      </c>
      <c r="BD395" s="66">
        <v>0</v>
      </c>
      <c r="BE395" s="66">
        <v>0</v>
      </c>
      <c r="BF395" s="66">
        <v>0</v>
      </c>
      <c r="BG395" s="66">
        <v>0</v>
      </c>
      <c r="BH395" s="66">
        <v>0</v>
      </c>
      <c r="BI395" s="66">
        <v>0</v>
      </c>
      <c r="BJ395" s="66">
        <v>0</v>
      </c>
      <c r="BK395" s="66">
        <v>0</v>
      </c>
      <c r="BL395" s="66">
        <v>0</v>
      </c>
      <c r="BM395" s="66">
        <v>0</v>
      </c>
      <c r="BN395" s="66">
        <v>0</v>
      </c>
      <c r="BO395" s="66">
        <v>0</v>
      </c>
      <c r="BP395" s="66">
        <v>0</v>
      </c>
      <c r="BQ395" s="66">
        <v>0</v>
      </c>
      <c r="BR395" s="66">
        <v>0</v>
      </c>
      <c r="BS395" s="66">
        <v>0</v>
      </c>
      <c r="BU395" s="70">
        <v>0</v>
      </c>
    </row>
    <row r="396" spans="2:73" x14ac:dyDescent="0.3">
      <c r="B396" s="68" t="s">
        <v>59</v>
      </c>
      <c r="E396" s="60" t="s">
        <v>23</v>
      </c>
      <c r="F396" s="67" t="s">
        <v>73</v>
      </c>
      <c r="G396" s="68"/>
      <c r="H396" s="68"/>
      <c r="I396" s="66">
        <v>2045.0092492119218</v>
      </c>
      <c r="J396" s="68"/>
      <c r="K396" s="66">
        <v>0</v>
      </c>
      <c r="L396" s="66">
        <v>0</v>
      </c>
      <c r="M396" s="66">
        <v>0</v>
      </c>
      <c r="N396" s="66">
        <v>0</v>
      </c>
      <c r="O396" s="66">
        <v>0</v>
      </c>
      <c r="P396" s="66">
        <v>0</v>
      </c>
      <c r="Q396" s="66">
        <v>0</v>
      </c>
      <c r="R396" s="66">
        <v>0</v>
      </c>
      <c r="S396" s="66">
        <v>0</v>
      </c>
      <c r="T396" s="66">
        <v>101.15102922653153</v>
      </c>
      <c r="U396" s="66">
        <v>116.77364567138603</v>
      </c>
      <c r="V396" s="66">
        <v>119.46969109314315</v>
      </c>
      <c r="W396" s="66">
        <v>115.03705305741369</v>
      </c>
      <c r="X396" s="66">
        <v>110.11451717370065</v>
      </c>
      <c r="Y396" s="66">
        <v>104.82902034936299</v>
      </c>
      <c r="Z396" s="66">
        <v>99.188570813273415</v>
      </c>
      <c r="AA396" s="66">
        <v>93.296183498761565</v>
      </c>
      <c r="AB396" s="66">
        <v>87.407096092569674</v>
      </c>
      <c r="AC396" s="66">
        <v>89.155238014421073</v>
      </c>
      <c r="AD396" s="66">
        <v>82.836894493267891</v>
      </c>
      <c r="AE396" s="66">
        <v>75.892180606530275</v>
      </c>
      <c r="AF396" s="66">
        <v>60.328453521557144</v>
      </c>
      <c r="AG396" s="66">
        <v>52.744305078847106</v>
      </c>
      <c r="AH396" s="66">
        <v>53.799191180424046</v>
      </c>
      <c r="AI396" s="66">
        <v>45.637853878353724</v>
      </c>
      <c r="AJ396" s="66">
        <v>37.240488764736646</v>
      </c>
      <c r="AK396" s="66">
        <v>28.546066037097724</v>
      </c>
      <c r="AL396" s="66">
        <v>29.116987357839683</v>
      </c>
      <c r="AM396" s="66">
        <v>29.669627777891478</v>
      </c>
      <c r="AN396" s="66">
        <v>29.990380510625439</v>
      </c>
      <c r="AO396" s="66">
        <v>30.590188120837951</v>
      </c>
      <c r="AP396" s="66">
        <v>31.170789891371456</v>
      </c>
      <c r="AQ396" s="66">
        <v>31.73055362575705</v>
      </c>
      <c r="AR396" s="66">
        <v>32.397627250627529</v>
      </c>
      <c r="AS396" s="66">
        <v>32.777340741814214</v>
      </c>
      <c r="AT396" s="66">
        <v>33.366021781537192</v>
      </c>
      <c r="AU396" s="66">
        <v>34.033342217167942</v>
      </c>
      <c r="AV396" s="66">
        <v>34.714009061511298</v>
      </c>
      <c r="AW396" s="66">
        <v>35.408289242741525</v>
      </c>
      <c r="AX396" s="66">
        <v>35.747919772212718</v>
      </c>
      <c r="AY396" s="66">
        <v>36.462878167656967</v>
      </c>
      <c r="AZ396" s="66">
        <v>37.192135731010111</v>
      </c>
      <c r="BA396" s="66">
        <v>37.935978445630312</v>
      </c>
      <c r="BB396" s="66">
        <v>38.694698014542922</v>
      </c>
      <c r="BC396" s="66">
        <v>0.56300294976781062</v>
      </c>
      <c r="BD396" s="66">
        <v>0</v>
      </c>
      <c r="BE396" s="66">
        <v>0</v>
      </c>
      <c r="BF396" s="66">
        <v>0</v>
      </c>
      <c r="BG396" s="66">
        <v>0</v>
      </c>
      <c r="BH396" s="66">
        <v>0</v>
      </c>
      <c r="BI396" s="66">
        <v>0</v>
      </c>
      <c r="BJ396" s="66">
        <v>0</v>
      </c>
      <c r="BK396" s="66">
        <v>0</v>
      </c>
      <c r="BL396" s="66">
        <v>0</v>
      </c>
      <c r="BM396" s="66">
        <v>0</v>
      </c>
      <c r="BN396" s="66">
        <v>0</v>
      </c>
      <c r="BO396" s="66">
        <v>0</v>
      </c>
      <c r="BP396" s="66">
        <v>0</v>
      </c>
      <c r="BQ396" s="66">
        <v>0</v>
      </c>
      <c r="BR396" s="66">
        <v>0</v>
      </c>
      <c r="BS396" s="66">
        <v>0</v>
      </c>
      <c r="BU396" s="70">
        <v>0</v>
      </c>
    </row>
    <row r="397" spans="2:73" x14ac:dyDescent="0.3">
      <c r="B397" s="68" t="s">
        <v>59</v>
      </c>
      <c r="E397" s="79" t="s">
        <v>74</v>
      </c>
      <c r="F397" s="80" t="s">
        <v>73</v>
      </c>
      <c r="G397" s="81"/>
      <c r="H397" s="81"/>
      <c r="I397" s="77">
        <v>203479.03851968781</v>
      </c>
      <c r="J397" s="81"/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  <c r="Q397" s="77">
        <v>0</v>
      </c>
      <c r="R397" s="77">
        <v>0</v>
      </c>
      <c r="S397" s="77">
        <v>0</v>
      </c>
      <c r="T397" s="77">
        <v>3554.6800282296772</v>
      </c>
      <c r="U397" s="77">
        <v>4248.5770189113555</v>
      </c>
      <c r="V397" s="77">
        <v>4296.4733002833527</v>
      </c>
      <c r="W397" s="77">
        <v>4336.4023328339754</v>
      </c>
      <c r="X397" s="77">
        <v>4340.6798132462018</v>
      </c>
      <c r="Y397" s="77">
        <v>4311.9032194248084</v>
      </c>
      <c r="Z397" s="77">
        <v>4286.6004774447283</v>
      </c>
      <c r="AA397" s="77">
        <v>4271.5536239986895</v>
      </c>
      <c r="AB397" s="77">
        <v>4250.4500216529686</v>
      </c>
      <c r="AC397" s="77">
        <v>4221.0097224690626</v>
      </c>
      <c r="AD397" s="77">
        <v>4766.6670454017958</v>
      </c>
      <c r="AE397" s="77">
        <v>5388.3448230636495</v>
      </c>
      <c r="AF397" s="77">
        <v>5395.0874149278243</v>
      </c>
      <c r="AG397" s="77">
        <v>5494.1984457132403</v>
      </c>
      <c r="AH397" s="77">
        <v>5648.9150739445249</v>
      </c>
      <c r="AI397" s="77">
        <v>5741.2420178968987</v>
      </c>
      <c r="AJ397" s="77">
        <v>5939.8579579754942</v>
      </c>
      <c r="AK397" s="77">
        <v>6032.7352891733208</v>
      </c>
      <c r="AL397" s="77">
        <v>6153.3899949567858</v>
      </c>
      <c r="AM397" s="77">
        <v>6200.9522055793186</v>
      </c>
      <c r="AN397" s="77">
        <v>6267.9895267207175</v>
      </c>
      <c r="AO397" s="77">
        <v>6362.7591291342942</v>
      </c>
      <c r="AP397" s="77">
        <v>6410.7924543253966</v>
      </c>
      <c r="AQ397" s="77">
        <v>6494.1866420716087</v>
      </c>
      <c r="AR397" s="77">
        <v>6619.9151682115589</v>
      </c>
      <c r="AS397" s="77">
        <v>6730.2806323191853</v>
      </c>
      <c r="AT397" s="77">
        <v>6884.5224942571749</v>
      </c>
      <c r="AU397" s="77">
        <v>6886.0795752736467</v>
      </c>
      <c r="AV397" s="77">
        <v>7023.8011667791197</v>
      </c>
      <c r="AW397" s="77">
        <v>7164.2771901147025</v>
      </c>
      <c r="AX397" s="77">
        <v>7232.9957672443725</v>
      </c>
      <c r="AY397" s="77">
        <v>7377.6556825892603</v>
      </c>
      <c r="AZ397" s="77">
        <v>7525.2087962410451</v>
      </c>
      <c r="BA397" s="77">
        <v>7675.7129721658675</v>
      </c>
      <c r="BB397" s="77">
        <v>7829.2272316091839</v>
      </c>
      <c r="BC397" s="77">
        <v>113.91426350302035</v>
      </c>
      <c r="BD397" s="77">
        <v>0</v>
      </c>
      <c r="BE397" s="77">
        <v>0</v>
      </c>
      <c r="BF397" s="77">
        <v>0</v>
      </c>
      <c r="BG397" s="77">
        <v>0</v>
      </c>
      <c r="BH397" s="77">
        <v>0</v>
      </c>
      <c r="BI397" s="77">
        <v>0</v>
      </c>
      <c r="BJ397" s="77">
        <v>0</v>
      </c>
      <c r="BK397" s="77">
        <v>0</v>
      </c>
      <c r="BL397" s="77">
        <v>0</v>
      </c>
      <c r="BM397" s="77">
        <v>0</v>
      </c>
      <c r="BN397" s="77">
        <v>0</v>
      </c>
      <c r="BO397" s="77">
        <v>0</v>
      </c>
      <c r="BP397" s="77">
        <v>0</v>
      </c>
      <c r="BQ397" s="77">
        <v>0</v>
      </c>
      <c r="BR397" s="77">
        <v>0</v>
      </c>
      <c r="BS397" s="77">
        <v>0</v>
      </c>
      <c r="BU397" s="82">
        <v>0</v>
      </c>
    </row>
    <row r="398" spans="2:73" x14ac:dyDescent="0.3">
      <c r="B398" s="68" t="s">
        <v>59</v>
      </c>
      <c r="E398" s="61" t="s">
        <v>24</v>
      </c>
      <c r="F398" s="67" t="s">
        <v>73</v>
      </c>
      <c r="G398" s="68"/>
      <c r="H398" s="68"/>
      <c r="I398" s="66">
        <v>0</v>
      </c>
      <c r="J398" s="68"/>
      <c r="K398" s="66">
        <v>0</v>
      </c>
      <c r="L398" s="66">
        <v>0</v>
      </c>
      <c r="M398" s="66">
        <v>0</v>
      </c>
      <c r="N398" s="66">
        <v>0</v>
      </c>
      <c r="O398" s="66">
        <v>0</v>
      </c>
      <c r="P398" s="66">
        <v>0</v>
      </c>
      <c r="Q398" s="66">
        <v>0</v>
      </c>
      <c r="R398" s="66">
        <v>0</v>
      </c>
      <c r="S398" s="66">
        <v>0</v>
      </c>
      <c r="T398" s="66">
        <v>0</v>
      </c>
      <c r="U398" s="66">
        <v>0</v>
      </c>
      <c r="V398" s="66">
        <v>0</v>
      </c>
      <c r="W398" s="66">
        <v>0</v>
      </c>
      <c r="X398" s="66">
        <v>0</v>
      </c>
      <c r="Y398" s="66">
        <v>0</v>
      </c>
      <c r="Z398" s="66">
        <v>0</v>
      </c>
      <c r="AA398" s="66">
        <v>0</v>
      </c>
      <c r="AB398" s="66">
        <v>0</v>
      </c>
      <c r="AC398" s="66">
        <v>0</v>
      </c>
      <c r="AD398" s="66">
        <v>0</v>
      </c>
      <c r="AE398" s="66">
        <v>0</v>
      </c>
      <c r="AF398" s="66">
        <v>0</v>
      </c>
      <c r="AG398" s="66">
        <v>0</v>
      </c>
      <c r="AH398" s="66">
        <v>0</v>
      </c>
      <c r="AI398" s="66">
        <v>0</v>
      </c>
      <c r="AJ398" s="66">
        <v>0</v>
      </c>
      <c r="AK398" s="66">
        <v>0</v>
      </c>
      <c r="AL398" s="66">
        <v>0</v>
      </c>
      <c r="AM398" s="66">
        <v>0</v>
      </c>
      <c r="AN398" s="66">
        <v>0</v>
      </c>
      <c r="AO398" s="66">
        <v>0</v>
      </c>
      <c r="AP398" s="66">
        <v>0</v>
      </c>
      <c r="AQ398" s="66">
        <v>0</v>
      </c>
      <c r="AR398" s="66">
        <v>0</v>
      </c>
      <c r="AS398" s="66">
        <v>0</v>
      </c>
      <c r="AT398" s="66">
        <v>0</v>
      </c>
      <c r="AU398" s="66">
        <v>0</v>
      </c>
      <c r="AV398" s="66">
        <v>0</v>
      </c>
      <c r="AW398" s="66">
        <v>0</v>
      </c>
      <c r="AX398" s="66">
        <v>0</v>
      </c>
      <c r="AY398" s="66">
        <v>0</v>
      </c>
      <c r="AZ398" s="66">
        <v>0</v>
      </c>
      <c r="BA398" s="66">
        <v>0</v>
      </c>
      <c r="BB398" s="66">
        <v>0</v>
      </c>
      <c r="BC398" s="66">
        <v>0</v>
      </c>
      <c r="BD398" s="66">
        <v>0</v>
      </c>
      <c r="BE398" s="66">
        <v>0</v>
      </c>
      <c r="BF398" s="66">
        <v>0</v>
      </c>
      <c r="BG398" s="66">
        <v>0</v>
      </c>
      <c r="BH398" s="66">
        <v>0</v>
      </c>
      <c r="BI398" s="66">
        <v>0</v>
      </c>
      <c r="BJ398" s="66">
        <v>0</v>
      </c>
      <c r="BK398" s="66">
        <v>0</v>
      </c>
      <c r="BL398" s="66">
        <v>0</v>
      </c>
      <c r="BM398" s="66">
        <v>0</v>
      </c>
      <c r="BN398" s="66">
        <v>0</v>
      </c>
      <c r="BO398" s="66">
        <v>0</v>
      </c>
      <c r="BP398" s="66">
        <v>0</v>
      </c>
      <c r="BQ398" s="66">
        <v>0</v>
      </c>
      <c r="BR398" s="66">
        <v>0</v>
      </c>
      <c r="BS398" s="66">
        <v>0</v>
      </c>
      <c r="BU398" s="83">
        <v>0</v>
      </c>
    </row>
    <row r="399" spans="2:73" x14ac:dyDescent="0.3">
      <c r="B399" s="68" t="s">
        <v>59</v>
      </c>
      <c r="E399" s="61" t="s">
        <v>25</v>
      </c>
      <c r="F399" s="67" t="s">
        <v>73</v>
      </c>
      <c r="G399" s="68"/>
      <c r="H399" s="68"/>
      <c r="I399" s="66">
        <v>-5352.0489695319156</v>
      </c>
      <c r="J399" s="68"/>
      <c r="K399" s="66">
        <v>0</v>
      </c>
      <c r="L399" s="66">
        <v>0</v>
      </c>
      <c r="M399" s="66">
        <v>0</v>
      </c>
      <c r="N399" s="66">
        <v>0</v>
      </c>
      <c r="O399" s="66">
        <v>0</v>
      </c>
      <c r="P399" s="66">
        <v>0</v>
      </c>
      <c r="Q399" s="66">
        <v>0</v>
      </c>
      <c r="R399" s="66">
        <v>0</v>
      </c>
      <c r="S399" s="66">
        <v>-7.6499999999999985E-2</v>
      </c>
      <c r="T399" s="66">
        <v>-128.92103534261679</v>
      </c>
      <c r="U399" s="66">
        <v>-148.85503468808585</v>
      </c>
      <c r="V399" s="66">
        <v>-149.71151093396759</v>
      </c>
      <c r="W399" s="66">
        <v>-150.63190869939098</v>
      </c>
      <c r="X399" s="66">
        <v>-150.75289984603944</v>
      </c>
      <c r="Y399" s="66">
        <v>-150.40053339108357</v>
      </c>
      <c r="Z399" s="66">
        <v>-150.04610810221436</v>
      </c>
      <c r="AA399" s="66">
        <v>-149.92580020803209</v>
      </c>
      <c r="AB399" s="66">
        <v>-149.7400642883579</v>
      </c>
      <c r="AC399" s="66">
        <v>-149.27223767177153</v>
      </c>
      <c r="AD399" s="66">
        <v>-129.74835447299859</v>
      </c>
      <c r="AE399" s="66">
        <v>-139.05871004180869</v>
      </c>
      <c r="AF399" s="66">
        <v>-139.51228663046464</v>
      </c>
      <c r="AG399" s="66">
        <v>-141.11271431888656</v>
      </c>
      <c r="AH399" s="66">
        <v>-143.41764045083215</v>
      </c>
      <c r="AI399" s="66">
        <v>-144.80598286523008</v>
      </c>
      <c r="AJ399" s="66">
        <v>-147.91118244311326</v>
      </c>
      <c r="AK399" s="66">
        <v>-149.553740556414</v>
      </c>
      <c r="AL399" s="66">
        <v>-151.35499732335484</v>
      </c>
      <c r="AM399" s="66">
        <v>-152.00064997418269</v>
      </c>
      <c r="AN399" s="66">
        <v>-152.46598038042833</v>
      </c>
      <c r="AO399" s="66">
        <v>-153.87852730247877</v>
      </c>
      <c r="AP399" s="66">
        <v>-154.53142216060007</v>
      </c>
      <c r="AQ399" s="66">
        <v>-155.65614653440289</v>
      </c>
      <c r="AR399" s="66">
        <v>-157.59096431531637</v>
      </c>
      <c r="AS399" s="66">
        <v>-158.76363353884381</v>
      </c>
      <c r="AT399" s="66">
        <v>-160.95182908398743</v>
      </c>
      <c r="AU399" s="66">
        <v>-160.96517549270007</v>
      </c>
      <c r="AV399" s="66">
        <v>-163.02078936261702</v>
      </c>
      <c r="AW399" s="66">
        <v>-165.11751550993228</v>
      </c>
      <c r="AX399" s="66">
        <v>-165.54948050488576</v>
      </c>
      <c r="AY399" s="66">
        <v>-167.70865485912742</v>
      </c>
      <c r="AZ399" s="66">
        <v>-169.91101270045388</v>
      </c>
      <c r="BA399" s="66">
        <v>-172.15741769860691</v>
      </c>
      <c r="BB399" s="66">
        <v>-174.44875079672298</v>
      </c>
      <c r="BC399" s="66">
        <v>-2.5217770419662067</v>
      </c>
      <c r="BD399" s="66">
        <v>0</v>
      </c>
      <c r="BE399" s="66">
        <v>0</v>
      </c>
      <c r="BF399" s="66">
        <v>0</v>
      </c>
      <c r="BG399" s="66">
        <v>0</v>
      </c>
      <c r="BH399" s="66">
        <v>0</v>
      </c>
      <c r="BI399" s="66">
        <v>0</v>
      </c>
      <c r="BJ399" s="66">
        <v>0</v>
      </c>
      <c r="BK399" s="66">
        <v>0</v>
      </c>
      <c r="BL399" s="66">
        <v>0</v>
      </c>
      <c r="BM399" s="66">
        <v>0</v>
      </c>
      <c r="BN399" s="66">
        <v>0</v>
      </c>
      <c r="BO399" s="66">
        <v>0</v>
      </c>
      <c r="BP399" s="66">
        <v>0</v>
      </c>
      <c r="BQ399" s="66">
        <v>0</v>
      </c>
      <c r="BR399" s="66">
        <v>0</v>
      </c>
      <c r="BS399" s="66">
        <v>0</v>
      </c>
      <c r="BU399" s="70">
        <v>0</v>
      </c>
    </row>
    <row r="400" spans="2:73" ht="14.5" thickBot="1" x14ac:dyDescent="0.35">
      <c r="E400" s="71" t="s">
        <v>59</v>
      </c>
      <c r="F400" s="84" t="s">
        <v>73</v>
      </c>
      <c r="G400" s="85"/>
      <c r="H400" s="85"/>
      <c r="I400" s="72">
        <v>198126.98955015594</v>
      </c>
      <c r="J400" s="85"/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0</v>
      </c>
      <c r="S400" s="72">
        <v>-7.6499999999999985E-2</v>
      </c>
      <c r="T400" s="72">
        <v>3425.7589928870602</v>
      </c>
      <c r="U400" s="72">
        <v>4099.7219842232698</v>
      </c>
      <c r="V400" s="72">
        <v>4146.7617893493843</v>
      </c>
      <c r="W400" s="72">
        <v>4185.7704241345846</v>
      </c>
      <c r="X400" s="72">
        <v>4189.9269134001624</v>
      </c>
      <c r="Y400" s="72">
        <v>4161.5026860337239</v>
      </c>
      <c r="Z400" s="72">
        <v>4136.5543693425143</v>
      </c>
      <c r="AA400" s="72">
        <v>4121.6278237906572</v>
      </c>
      <c r="AB400" s="72">
        <v>4100.709957364611</v>
      </c>
      <c r="AC400" s="72">
        <v>4071.737484797291</v>
      </c>
      <c r="AD400" s="72">
        <v>4636.9186909287973</v>
      </c>
      <c r="AE400" s="72">
        <v>5249.2861130218407</v>
      </c>
      <c r="AF400" s="72">
        <v>5255.5751282973597</v>
      </c>
      <c r="AG400" s="72">
        <v>5353.0857313943534</v>
      </c>
      <c r="AH400" s="72">
        <v>5505.4974334936924</v>
      </c>
      <c r="AI400" s="72">
        <v>5596.4360350316692</v>
      </c>
      <c r="AJ400" s="72">
        <v>5791.9467755323813</v>
      </c>
      <c r="AK400" s="72">
        <v>5883.1815486169062</v>
      </c>
      <c r="AL400" s="72">
        <v>6002.034997633431</v>
      </c>
      <c r="AM400" s="72">
        <v>6048.9515556051365</v>
      </c>
      <c r="AN400" s="72">
        <v>6115.5235463402887</v>
      </c>
      <c r="AO400" s="72">
        <v>6208.8806018318155</v>
      </c>
      <c r="AP400" s="72">
        <v>6256.2610321647962</v>
      </c>
      <c r="AQ400" s="72">
        <v>6338.5304955372058</v>
      </c>
      <c r="AR400" s="72">
        <v>6462.3242038962417</v>
      </c>
      <c r="AS400" s="72">
        <v>6571.5169987803411</v>
      </c>
      <c r="AT400" s="72">
        <v>6723.5706651731871</v>
      </c>
      <c r="AU400" s="72">
        <v>6725.1143997809468</v>
      </c>
      <c r="AV400" s="72">
        <v>6860.7803774165041</v>
      </c>
      <c r="AW400" s="72">
        <v>6999.1596746047708</v>
      </c>
      <c r="AX400" s="72">
        <v>7067.4462867394868</v>
      </c>
      <c r="AY400" s="72">
        <v>7209.9470277301334</v>
      </c>
      <c r="AZ400" s="72">
        <v>7355.2977835405909</v>
      </c>
      <c r="BA400" s="72">
        <v>7503.5555544672607</v>
      </c>
      <c r="BB400" s="72">
        <v>7654.7784808124616</v>
      </c>
      <c r="BC400" s="72">
        <v>111.39248646105415</v>
      </c>
      <c r="BD400" s="72">
        <v>0</v>
      </c>
      <c r="BE400" s="72">
        <v>0</v>
      </c>
      <c r="BF400" s="72">
        <v>0</v>
      </c>
      <c r="BG400" s="72">
        <v>0</v>
      </c>
      <c r="BH400" s="72">
        <v>0</v>
      </c>
      <c r="BI400" s="72">
        <v>0</v>
      </c>
      <c r="BJ400" s="72">
        <v>0</v>
      </c>
      <c r="BK400" s="72">
        <v>0</v>
      </c>
      <c r="BL400" s="72">
        <v>0</v>
      </c>
      <c r="BM400" s="72">
        <v>0</v>
      </c>
      <c r="BN400" s="72">
        <v>0</v>
      </c>
      <c r="BO400" s="72">
        <v>0</v>
      </c>
      <c r="BP400" s="72">
        <v>0</v>
      </c>
      <c r="BQ400" s="72">
        <v>0</v>
      </c>
      <c r="BR400" s="72">
        <v>0</v>
      </c>
      <c r="BS400" s="72">
        <v>0</v>
      </c>
      <c r="BU400" s="86">
        <v>0</v>
      </c>
    </row>
    <row r="401" spans="1:73" ht="14.5" thickTop="1" x14ac:dyDescent="0.3">
      <c r="E401" s="74"/>
      <c r="F401" s="88"/>
      <c r="G401" s="76"/>
      <c r="H401" s="76"/>
      <c r="I401" s="89"/>
      <c r="J401" s="76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5"/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</row>
    <row r="402" spans="1:73" ht="14.5" thickBot="1" x14ac:dyDescent="0.35">
      <c r="E402" s="71" t="s">
        <v>71</v>
      </c>
      <c r="F402" s="71"/>
      <c r="G402" s="71"/>
      <c r="H402" s="71"/>
      <c r="I402" s="77">
        <v>389734.28338149516</v>
      </c>
      <c r="J402" s="71"/>
      <c r="K402" s="77">
        <v>0</v>
      </c>
      <c r="L402" s="77">
        <v>0</v>
      </c>
      <c r="M402" s="77">
        <v>0</v>
      </c>
      <c r="N402" s="77">
        <v>0</v>
      </c>
      <c r="O402" s="77">
        <v>0</v>
      </c>
      <c r="P402" s="77">
        <v>0</v>
      </c>
      <c r="Q402" s="77">
        <v>0</v>
      </c>
      <c r="R402" s="77">
        <v>0</v>
      </c>
      <c r="S402" s="77">
        <v>-7.6499999999999985E-2</v>
      </c>
      <c r="T402" s="77">
        <v>5829.4791010641775</v>
      </c>
      <c r="U402" s="77">
        <v>8055.3777076027745</v>
      </c>
      <c r="V402" s="77">
        <v>8147.9216231527698</v>
      </c>
      <c r="W402" s="77">
        <v>8222.7259118702859</v>
      </c>
      <c r="X402" s="77">
        <v>8230.8830156243639</v>
      </c>
      <c r="Y402" s="77">
        <v>8173.0181616928276</v>
      </c>
      <c r="Z402" s="77">
        <v>8123.9436366566661</v>
      </c>
      <c r="AA402" s="77">
        <v>8098.4096282573428</v>
      </c>
      <c r="AB402" s="77">
        <v>8055.2917588823857</v>
      </c>
      <c r="AC402" s="77">
        <v>8000.1506398375441</v>
      </c>
      <c r="AD402" s="77">
        <v>9110.3977320782251</v>
      </c>
      <c r="AE402" s="77">
        <v>10333.736822807092</v>
      </c>
      <c r="AF402" s="77">
        <v>10343.695668252625</v>
      </c>
      <c r="AG402" s="77">
        <v>10535.609964640933</v>
      </c>
      <c r="AH402" s="77">
        <v>10833.04539715081</v>
      </c>
      <c r="AI402" s="77">
        <v>11014.556877234441</v>
      </c>
      <c r="AJ402" s="77">
        <v>11402.017794683074</v>
      </c>
      <c r="AK402" s="77">
        <v>11578.911539542045</v>
      </c>
      <c r="AL402" s="77">
        <v>11810.071367772876</v>
      </c>
      <c r="AM402" s="77">
        <v>11905.169743706632</v>
      </c>
      <c r="AN402" s="77">
        <v>12036.192589995433</v>
      </c>
      <c r="AO402" s="77">
        <v>12217.076883178272</v>
      </c>
      <c r="AP402" s="77">
        <v>12310.303426928882</v>
      </c>
      <c r="AQ402" s="77">
        <v>12475.100979293959</v>
      </c>
      <c r="AR402" s="77">
        <v>12721.721801572196</v>
      </c>
      <c r="AS402" s="77">
        <v>12930.628491958088</v>
      </c>
      <c r="AT402" s="77">
        <v>13232.913062185302</v>
      </c>
      <c r="AU402" s="77">
        <v>13235.951344501775</v>
      </c>
      <c r="AV402" s="77">
        <v>13502.960672870522</v>
      </c>
      <c r="AW402" s="77">
        <v>13775.310187806643</v>
      </c>
      <c r="AX402" s="77">
        <v>13909.707645153305</v>
      </c>
      <c r="AY402" s="77">
        <v>14190.168729111827</v>
      </c>
      <c r="AZ402" s="77">
        <v>14476.23903474952</v>
      </c>
      <c r="BA402" s="77">
        <v>14768.03074649997</v>
      </c>
      <c r="BB402" s="77">
        <v>15065.658292485425</v>
      </c>
      <c r="BC402" s="77">
        <v>1081.9819006942348</v>
      </c>
      <c r="BD402" s="77">
        <v>0</v>
      </c>
      <c r="BE402" s="77">
        <v>0</v>
      </c>
      <c r="BF402" s="77">
        <v>0</v>
      </c>
      <c r="BG402" s="77">
        <v>0</v>
      </c>
      <c r="BH402" s="77">
        <v>0</v>
      </c>
      <c r="BI402" s="77">
        <v>0</v>
      </c>
      <c r="BJ402" s="77">
        <v>0</v>
      </c>
      <c r="BK402" s="77">
        <v>0</v>
      </c>
      <c r="BL402" s="77">
        <v>0</v>
      </c>
      <c r="BM402" s="77">
        <v>0</v>
      </c>
      <c r="BN402" s="77">
        <v>0</v>
      </c>
      <c r="BO402" s="77">
        <v>0</v>
      </c>
      <c r="BP402" s="77">
        <v>0</v>
      </c>
      <c r="BQ402" s="77">
        <v>0</v>
      </c>
      <c r="BR402" s="77">
        <v>0</v>
      </c>
      <c r="BS402" s="77">
        <v>0</v>
      </c>
      <c r="BU402" s="73">
        <v>0</v>
      </c>
    </row>
    <row r="403" spans="1:73" ht="14.5" thickTop="1" x14ac:dyDescent="0.3"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</row>
    <row r="406" spans="1:73" x14ac:dyDescent="0.3">
      <c r="A406" s="96"/>
      <c r="B406" s="97"/>
      <c r="C406" s="63"/>
      <c r="D406" s="97"/>
    </row>
    <row r="407" spans="1:73" x14ac:dyDescent="0.3">
      <c r="C407" s="68" t="s">
        <v>28</v>
      </c>
      <c r="E407" s="62" t="s">
        <v>26</v>
      </c>
      <c r="F407" s="63"/>
      <c r="G407" s="63"/>
      <c r="H407" s="63"/>
      <c r="I407" s="64"/>
      <c r="J407" s="65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9" spans="1:73" x14ac:dyDescent="0.3">
      <c r="B409" s="68" t="s">
        <v>60</v>
      </c>
      <c r="E409" s="61" t="s">
        <v>26</v>
      </c>
      <c r="F409" s="67" t="s">
        <v>73</v>
      </c>
      <c r="G409" s="68"/>
      <c r="H409" s="68"/>
      <c r="I409" s="66">
        <v>1109380.9913952244</v>
      </c>
      <c r="J409" s="68"/>
      <c r="K409" s="66">
        <v>0</v>
      </c>
      <c r="L409" s="66">
        <v>0</v>
      </c>
      <c r="M409" s="66">
        <v>24077.797588939658</v>
      </c>
      <c r="N409" s="66">
        <v>35701.782095023082</v>
      </c>
      <c r="O409" s="66">
        <v>35318.156419881641</v>
      </c>
      <c r="P409" s="66">
        <v>43120.813135957316</v>
      </c>
      <c r="Q409" s="66">
        <v>35579.304615030655</v>
      </c>
      <c r="R409" s="66">
        <v>35369.072854688042</v>
      </c>
      <c r="S409" s="66">
        <v>34776.953070872718</v>
      </c>
      <c r="T409" s="66">
        <v>34558.777224501246</v>
      </c>
      <c r="U409" s="66">
        <v>34403.680463417397</v>
      </c>
      <c r="V409" s="66">
        <v>34183.582373891964</v>
      </c>
      <c r="W409" s="66">
        <v>33837.01397384431</v>
      </c>
      <c r="X409" s="66">
        <v>33488.023251218328</v>
      </c>
      <c r="Y409" s="66">
        <v>33250.878217755671</v>
      </c>
      <c r="Z409" s="66">
        <v>33075.956977860653</v>
      </c>
      <c r="AA409" s="66">
        <v>32836.127174110465</v>
      </c>
      <c r="AB409" s="66">
        <v>37516.350081222685</v>
      </c>
      <c r="AC409" s="66">
        <v>43339.594176498198</v>
      </c>
      <c r="AD409" s="66">
        <v>43241.0240874878</v>
      </c>
      <c r="AE409" s="66">
        <v>43219.038061303974</v>
      </c>
      <c r="AF409" s="66">
        <v>43112.277714978314</v>
      </c>
      <c r="AG409" s="66">
        <v>42517.868963542925</v>
      </c>
      <c r="AH409" s="66">
        <v>41947.591832500329</v>
      </c>
      <c r="AI409" s="66">
        <v>41783.665955896569</v>
      </c>
      <c r="AJ409" s="66">
        <v>41607.93415541025</v>
      </c>
      <c r="AK409" s="66">
        <v>41429.697241090849</v>
      </c>
      <c r="AL409" s="66">
        <v>-19798.831332625199</v>
      </c>
      <c r="AM409" s="66">
        <v>40973.078459148768</v>
      </c>
      <c r="AN409" s="66">
        <v>41718.261323558196</v>
      </c>
      <c r="AO409" s="66">
        <v>42471.201393897114</v>
      </c>
      <c r="AP409" s="66">
        <v>43241.809207452126</v>
      </c>
      <c r="AQ409" s="66">
        <v>27482.510636868417</v>
      </c>
      <c r="AR409" s="66">
        <v>0</v>
      </c>
      <c r="AS409" s="66">
        <v>0</v>
      </c>
      <c r="AT409" s="66">
        <v>0</v>
      </c>
      <c r="AU409" s="66">
        <v>0</v>
      </c>
      <c r="AV409" s="66">
        <v>0</v>
      </c>
      <c r="AW409" s="66">
        <v>0</v>
      </c>
      <c r="AX409" s="66">
        <v>0</v>
      </c>
      <c r="AY409" s="66">
        <v>0</v>
      </c>
      <c r="AZ409" s="66">
        <v>0</v>
      </c>
      <c r="BA409" s="66">
        <v>0</v>
      </c>
      <c r="BB409" s="66">
        <v>0</v>
      </c>
      <c r="BC409" s="66">
        <v>0</v>
      </c>
      <c r="BD409" s="66">
        <v>0</v>
      </c>
      <c r="BE409" s="66">
        <v>0</v>
      </c>
      <c r="BF409" s="66">
        <v>0</v>
      </c>
      <c r="BG409" s="66">
        <v>0</v>
      </c>
      <c r="BH409" s="66">
        <v>0</v>
      </c>
      <c r="BI409" s="66">
        <v>0</v>
      </c>
      <c r="BJ409" s="66">
        <v>0</v>
      </c>
      <c r="BK409" s="66">
        <v>0</v>
      </c>
      <c r="BL409" s="66">
        <v>0</v>
      </c>
      <c r="BM409" s="66">
        <v>0</v>
      </c>
      <c r="BN409" s="66">
        <v>0</v>
      </c>
      <c r="BO409" s="66">
        <v>0</v>
      </c>
      <c r="BP409" s="66">
        <v>0</v>
      </c>
      <c r="BQ409" s="66">
        <v>0</v>
      </c>
      <c r="BR409" s="66">
        <v>0</v>
      </c>
      <c r="BS409" s="66">
        <v>0</v>
      </c>
      <c r="BU409" s="70">
        <v>0</v>
      </c>
    </row>
    <row r="411" spans="1:73" x14ac:dyDescent="0.3">
      <c r="B411" s="68" t="s">
        <v>62</v>
      </c>
      <c r="E411" s="61" t="s">
        <v>26</v>
      </c>
      <c r="F411" s="67" t="s">
        <v>73</v>
      </c>
      <c r="G411" s="68"/>
      <c r="H411" s="68"/>
      <c r="I411" s="66">
        <v>125565.10241751377</v>
      </c>
      <c r="J411" s="68"/>
      <c r="K411" s="66">
        <v>0</v>
      </c>
      <c r="L411" s="66">
        <v>0</v>
      </c>
      <c r="M411" s="66">
        <v>4010.7675392505662</v>
      </c>
      <c r="N411" s="66">
        <v>4098.6158598821903</v>
      </c>
      <c r="O411" s="66">
        <v>4041.4356457551862</v>
      </c>
      <c r="P411" s="66">
        <v>4051.7664776545694</v>
      </c>
      <c r="Q411" s="66">
        <v>4061.0596016591062</v>
      </c>
      <c r="R411" s="66">
        <v>4058.875776224012</v>
      </c>
      <c r="S411" s="66">
        <v>3992.0436284217499</v>
      </c>
      <c r="T411" s="66">
        <v>3959.1199036234111</v>
      </c>
      <c r="U411" s="66">
        <v>3933.8881850021894</v>
      </c>
      <c r="V411" s="66">
        <v>3900.5108861771469</v>
      </c>
      <c r="W411" s="66">
        <v>3848.8239877830947</v>
      </c>
      <c r="X411" s="66">
        <v>3778.7701200687193</v>
      </c>
      <c r="Y411" s="66">
        <v>3742.4782261812802</v>
      </c>
      <c r="Z411" s="66">
        <v>3713.752287876333</v>
      </c>
      <c r="AA411" s="66">
        <v>3676.8731802069647</v>
      </c>
      <c r="AB411" s="66">
        <v>3677.2063667126663</v>
      </c>
      <c r="AC411" s="66">
        <v>5053.1776438385914</v>
      </c>
      <c r="AD411" s="66">
        <v>5036.1720611662968</v>
      </c>
      <c r="AE411" s="66">
        <v>5028.7757541112096</v>
      </c>
      <c r="AF411" s="66">
        <v>5010.4461405205857</v>
      </c>
      <c r="AG411" s="66">
        <v>4917.4243504221431</v>
      </c>
      <c r="AH411" s="66">
        <v>4800.3256899643657</v>
      </c>
      <c r="AI411" s="66">
        <v>4773.9517814993069</v>
      </c>
      <c r="AJ411" s="66">
        <v>4745.8984814809937</v>
      </c>
      <c r="AK411" s="66">
        <v>4717.371182630307</v>
      </c>
      <c r="AL411" s="66">
        <v>-2872.9109972366909</v>
      </c>
      <c r="AM411" s="66">
        <v>4629.8521901624408</v>
      </c>
      <c r="AN411" s="66">
        <v>4715.6829922256129</v>
      </c>
      <c r="AO411" s="66">
        <v>4802.318288866175</v>
      </c>
      <c r="AP411" s="66">
        <v>4891.0412519727706</v>
      </c>
      <c r="AQ411" s="66">
        <v>2769.5879334104943</v>
      </c>
      <c r="AR411" s="66">
        <v>0</v>
      </c>
      <c r="AS411" s="66">
        <v>0</v>
      </c>
      <c r="AT411" s="66">
        <v>0</v>
      </c>
      <c r="AU411" s="66">
        <v>0</v>
      </c>
      <c r="AV411" s="66">
        <v>0</v>
      </c>
      <c r="AW411" s="66">
        <v>0</v>
      </c>
      <c r="AX411" s="66">
        <v>0</v>
      </c>
      <c r="AY411" s="66">
        <v>0</v>
      </c>
      <c r="AZ411" s="66">
        <v>0</v>
      </c>
      <c r="BA411" s="66">
        <v>0</v>
      </c>
      <c r="BB411" s="66">
        <v>0</v>
      </c>
      <c r="BC411" s="66">
        <v>0</v>
      </c>
      <c r="BD411" s="66">
        <v>0</v>
      </c>
      <c r="BE411" s="66">
        <v>0</v>
      </c>
      <c r="BF411" s="66">
        <v>0</v>
      </c>
      <c r="BG411" s="66">
        <v>0</v>
      </c>
      <c r="BH411" s="66">
        <v>0</v>
      </c>
      <c r="BI411" s="66">
        <v>0</v>
      </c>
      <c r="BJ411" s="66">
        <v>0</v>
      </c>
      <c r="BK411" s="66">
        <v>0</v>
      </c>
      <c r="BL411" s="66">
        <v>0</v>
      </c>
      <c r="BM411" s="66">
        <v>0</v>
      </c>
      <c r="BN411" s="66">
        <v>0</v>
      </c>
      <c r="BO411" s="66">
        <v>0</v>
      </c>
      <c r="BP411" s="66">
        <v>0</v>
      </c>
      <c r="BQ411" s="66">
        <v>0</v>
      </c>
      <c r="BR411" s="66">
        <v>0</v>
      </c>
      <c r="BS411" s="66">
        <v>0</v>
      </c>
      <c r="BU411" s="70">
        <v>0</v>
      </c>
    </row>
    <row r="413" spans="1:73" x14ac:dyDescent="0.3">
      <c r="B413" s="68" t="s">
        <v>63</v>
      </c>
      <c r="E413" s="61" t="s">
        <v>26</v>
      </c>
      <c r="F413" s="67" t="s">
        <v>73</v>
      </c>
      <c r="G413" s="68"/>
      <c r="H413" s="68"/>
      <c r="I413" s="66">
        <v>116297.06430814476</v>
      </c>
      <c r="J413" s="68"/>
      <c r="K413" s="66">
        <v>0</v>
      </c>
      <c r="L413" s="66">
        <v>0</v>
      </c>
      <c r="M413" s="66">
        <v>3655.9264024994409</v>
      </c>
      <c r="N413" s="66">
        <v>3771.4682781620013</v>
      </c>
      <c r="O413" s="66">
        <v>3719.0519944173998</v>
      </c>
      <c r="P413" s="66">
        <v>3728.3807127587775</v>
      </c>
      <c r="Q413" s="66">
        <v>3736.6605461506633</v>
      </c>
      <c r="R413" s="66">
        <v>3735.937551458389</v>
      </c>
      <c r="S413" s="66">
        <v>3677.3687287228045</v>
      </c>
      <c r="T413" s="66">
        <v>3646.8837054387118</v>
      </c>
      <c r="U413" s="66">
        <v>3623.5178996770546</v>
      </c>
      <c r="V413" s="66">
        <v>3592.7006558716002</v>
      </c>
      <c r="W413" s="66">
        <v>3546.4503061401297</v>
      </c>
      <c r="X413" s="66">
        <v>3484.9809205926085</v>
      </c>
      <c r="Y413" s="66">
        <v>3451.4701731871965</v>
      </c>
      <c r="Z413" s="66">
        <v>3424.9637183657883</v>
      </c>
      <c r="AA413" s="66">
        <v>3390.9999018455528</v>
      </c>
      <c r="AB413" s="66">
        <v>3391.0475703797729</v>
      </c>
      <c r="AC413" s="66">
        <v>4649.0572844804883</v>
      </c>
      <c r="AD413" s="66">
        <v>4633.4728158484031</v>
      </c>
      <c r="AE413" s="66">
        <v>4626.7847729711475</v>
      </c>
      <c r="AF413" s="66">
        <v>4610.0945431796245</v>
      </c>
      <c r="AG413" s="66">
        <v>4527.4574497077438</v>
      </c>
      <c r="AH413" s="66">
        <v>4423.0815654381604</v>
      </c>
      <c r="AI413" s="66">
        <v>4399.1028108157252</v>
      </c>
      <c r="AJ413" s="66">
        <v>4373.4614743688635</v>
      </c>
      <c r="AK413" s="66">
        <v>4347.5003885247161</v>
      </c>
      <c r="AL413" s="66">
        <v>-2049.4957205305022</v>
      </c>
      <c r="AM413" s="66">
        <v>4272.4613183812698</v>
      </c>
      <c r="AN413" s="66">
        <v>4351.6651500189355</v>
      </c>
      <c r="AO413" s="66">
        <v>4431.4925212177195</v>
      </c>
      <c r="AP413" s="66">
        <v>4513.3662548774655</v>
      </c>
      <c r="AQ413" s="66">
        <v>2609.7526131771269</v>
      </c>
      <c r="AR413" s="66">
        <v>0</v>
      </c>
      <c r="AS413" s="66">
        <v>0</v>
      </c>
      <c r="AT413" s="66">
        <v>0</v>
      </c>
      <c r="AU413" s="66">
        <v>0</v>
      </c>
      <c r="AV413" s="66">
        <v>0</v>
      </c>
      <c r="AW413" s="66">
        <v>0</v>
      </c>
      <c r="AX413" s="66">
        <v>0</v>
      </c>
      <c r="AY413" s="66">
        <v>0</v>
      </c>
      <c r="AZ413" s="66">
        <v>0</v>
      </c>
      <c r="BA413" s="66">
        <v>0</v>
      </c>
      <c r="BB413" s="66">
        <v>0</v>
      </c>
      <c r="BC413" s="66">
        <v>0</v>
      </c>
      <c r="BD413" s="66">
        <v>0</v>
      </c>
      <c r="BE413" s="66">
        <v>0</v>
      </c>
      <c r="BF413" s="66">
        <v>0</v>
      </c>
      <c r="BG413" s="66">
        <v>0</v>
      </c>
      <c r="BH413" s="66">
        <v>0</v>
      </c>
      <c r="BI413" s="66">
        <v>0</v>
      </c>
      <c r="BJ413" s="66">
        <v>0</v>
      </c>
      <c r="BK413" s="66">
        <v>0</v>
      </c>
      <c r="BL413" s="66">
        <v>0</v>
      </c>
      <c r="BM413" s="66">
        <v>0</v>
      </c>
      <c r="BN413" s="66">
        <v>0</v>
      </c>
      <c r="BO413" s="66">
        <v>0</v>
      </c>
      <c r="BP413" s="66">
        <v>0</v>
      </c>
      <c r="BQ413" s="66">
        <v>0</v>
      </c>
      <c r="BR413" s="66">
        <v>0</v>
      </c>
      <c r="BS413" s="66">
        <v>0</v>
      </c>
      <c r="BU413" s="70">
        <v>0</v>
      </c>
    </row>
    <row r="415" spans="1:73" x14ac:dyDescent="0.3">
      <c r="B415" s="68" t="s">
        <v>64</v>
      </c>
      <c r="E415" s="61" t="s">
        <v>26</v>
      </c>
      <c r="F415" s="67" t="s">
        <v>73</v>
      </c>
      <c r="G415" s="68"/>
      <c r="H415" s="68"/>
      <c r="I415" s="66">
        <v>191598.71477041466</v>
      </c>
      <c r="J415" s="68"/>
      <c r="K415" s="66">
        <v>0</v>
      </c>
      <c r="L415" s="66">
        <v>0</v>
      </c>
      <c r="M415" s="66">
        <v>0</v>
      </c>
      <c r="N415" s="66">
        <v>0</v>
      </c>
      <c r="O415" s="66">
        <v>2635.7081480641909</v>
      </c>
      <c r="P415" s="66">
        <v>5571.3023440504794</v>
      </c>
      <c r="Q415" s="66">
        <v>5625.6315865577762</v>
      </c>
      <c r="R415" s="66">
        <v>13547.860769693831</v>
      </c>
      <c r="S415" s="66">
        <v>5622.49469315645</v>
      </c>
      <c r="T415" s="66">
        <v>5570.3742343979493</v>
      </c>
      <c r="U415" s="66">
        <v>5527.3511823746467</v>
      </c>
      <c r="V415" s="66">
        <v>5494.4020777789883</v>
      </c>
      <c r="W415" s="66">
        <v>5460.8285614286378</v>
      </c>
      <c r="X415" s="66">
        <v>5427.0461460888901</v>
      </c>
      <c r="Y415" s="66">
        <v>5360.785733734012</v>
      </c>
      <c r="Z415" s="66">
        <v>5303.1233568027019</v>
      </c>
      <c r="AA415" s="66">
        <v>5266.7827516764846</v>
      </c>
      <c r="AB415" s="66">
        <v>5229.7548276267453</v>
      </c>
      <c r="AC415" s="66">
        <v>5192.4505323132653</v>
      </c>
      <c r="AD415" s="66">
        <v>6269.4971227374481</v>
      </c>
      <c r="AE415" s="66">
        <v>7467.1049607428458</v>
      </c>
      <c r="AF415" s="66">
        <v>7455.5229570254069</v>
      </c>
      <c r="AG415" s="66">
        <v>7437.7998424792331</v>
      </c>
      <c r="AH415" s="66">
        <v>7432.8395742585562</v>
      </c>
      <c r="AI415" s="66">
        <v>7306.1588301137881</v>
      </c>
      <c r="AJ415" s="66">
        <v>7172.0199536448226</v>
      </c>
      <c r="AK415" s="66">
        <v>7148.5077468946747</v>
      </c>
      <c r="AL415" s="66">
        <v>7279.9742251701846</v>
      </c>
      <c r="AM415" s="66">
        <v>7427.8888568876246</v>
      </c>
      <c r="AN415" s="66">
        <v>-1869.9669483461721</v>
      </c>
      <c r="AO415" s="66">
        <v>7335.6997965710943</v>
      </c>
      <c r="AP415" s="66">
        <v>7470.2814966150745</v>
      </c>
      <c r="AQ415" s="66">
        <v>7606.8426738708167</v>
      </c>
      <c r="AR415" s="66">
        <v>7760.830666869806</v>
      </c>
      <c r="AS415" s="66">
        <v>4061.8160691344378</v>
      </c>
      <c r="AT415" s="66">
        <v>0</v>
      </c>
      <c r="AU415" s="66">
        <v>0</v>
      </c>
      <c r="AV415" s="66">
        <v>0</v>
      </c>
      <c r="AW415" s="66">
        <v>0</v>
      </c>
      <c r="AX415" s="66">
        <v>0</v>
      </c>
      <c r="AY415" s="66">
        <v>0</v>
      </c>
      <c r="AZ415" s="66">
        <v>0</v>
      </c>
      <c r="BA415" s="66">
        <v>0</v>
      </c>
      <c r="BB415" s="66">
        <v>0</v>
      </c>
      <c r="BC415" s="66">
        <v>0</v>
      </c>
      <c r="BD415" s="66">
        <v>0</v>
      </c>
      <c r="BE415" s="66">
        <v>0</v>
      </c>
      <c r="BF415" s="66">
        <v>0</v>
      </c>
      <c r="BG415" s="66">
        <v>0</v>
      </c>
      <c r="BH415" s="66">
        <v>0</v>
      </c>
      <c r="BI415" s="66">
        <v>0</v>
      </c>
      <c r="BJ415" s="66">
        <v>0</v>
      </c>
      <c r="BK415" s="66">
        <v>0</v>
      </c>
      <c r="BL415" s="66">
        <v>0</v>
      </c>
      <c r="BM415" s="66">
        <v>0</v>
      </c>
      <c r="BN415" s="66">
        <v>0</v>
      </c>
      <c r="BO415" s="66">
        <v>0</v>
      </c>
      <c r="BP415" s="66">
        <v>0</v>
      </c>
      <c r="BQ415" s="66">
        <v>0</v>
      </c>
      <c r="BR415" s="66">
        <v>0</v>
      </c>
      <c r="BS415" s="66">
        <v>0</v>
      </c>
      <c r="BU415" s="70">
        <v>0</v>
      </c>
    </row>
    <row r="417" spans="2:73" x14ac:dyDescent="0.3">
      <c r="B417" s="68" t="s">
        <v>65</v>
      </c>
      <c r="E417" s="61" t="s">
        <v>26</v>
      </c>
      <c r="F417" s="67" t="s">
        <v>73</v>
      </c>
      <c r="G417" s="68"/>
      <c r="H417" s="68"/>
      <c r="I417" s="66">
        <v>101711.94944162466</v>
      </c>
      <c r="J417" s="68"/>
      <c r="K417" s="66">
        <v>0</v>
      </c>
      <c r="L417" s="66">
        <v>0</v>
      </c>
      <c r="M417" s="66">
        <v>0</v>
      </c>
      <c r="N417" s="66">
        <v>-1613.7975000000001</v>
      </c>
      <c r="O417" s="66">
        <v>1436.1021670091602</v>
      </c>
      <c r="P417" s="66">
        <v>3013.0223925818427</v>
      </c>
      <c r="Q417" s="66">
        <v>2930.7120748938805</v>
      </c>
      <c r="R417" s="66">
        <v>2756.7867052612291</v>
      </c>
      <c r="S417" s="66">
        <v>2777.7385173064085</v>
      </c>
      <c r="T417" s="66">
        <v>2780.8096501464333</v>
      </c>
      <c r="U417" s="66">
        <v>2799.0066034560978</v>
      </c>
      <c r="V417" s="66">
        <v>2809.8067091877133</v>
      </c>
      <c r="W417" s="66">
        <v>2785.8085477851337</v>
      </c>
      <c r="X417" s="66">
        <v>2791.8984362631954</v>
      </c>
      <c r="Y417" s="66">
        <v>2784.7523604040316</v>
      </c>
      <c r="Z417" s="66">
        <v>2807.439827141402</v>
      </c>
      <c r="AA417" s="66">
        <v>2833.7040675104099</v>
      </c>
      <c r="AB417" s="66">
        <v>2868.645447863034</v>
      </c>
      <c r="AC417" s="66">
        <v>2869.3547649098346</v>
      </c>
      <c r="AD417" s="66">
        <v>2861.470109908646</v>
      </c>
      <c r="AE417" s="66">
        <v>2858.2801640270127</v>
      </c>
      <c r="AF417" s="66">
        <v>2857.4880032395886</v>
      </c>
      <c r="AG417" s="66">
        <v>2854.3564589627949</v>
      </c>
      <c r="AH417" s="66">
        <v>2856.1775365014</v>
      </c>
      <c r="AI417" s="66">
        <v>2814.4303384313134</v>
      </c>
      <c r="AJ417" s="66">
        <v>2769.8131884801578</v>
      </c>
      <c r="AK417" s="66">
        <v>2764.5584154618055</v>
      </c>
      <c r="AL417" s="66">
        <v>2817.769048270271</v>
      </c>
      <c r="AM417" s="66">
        <v>2877.3728303093403</v>
      </c>
      <c r="AN417" s="66">
        <v>2903.5584852212942</v>
      </c>
      <c r="AO417" s="66">
        <v>2928.2237282360702</v>
      </c>
      <c r="AP417" s="66">
        <v>2984.1407201801112</v>
      </c>
      <c r="AQ417" s="66">
        <v>3040.8460426615006</v>
      </c>
      <c r="AR417" s="66">
        <v>3104.4735178182391</v>
      </c>
      <c r="AS417" s="66">
        <v>3128.3205240047541</v>
      </c>
      <c r="AT417" s="66">
        <v>3150.3769586185413</v>
      </c>
      <c r="AU417" s="66">
        <v>3215.951785303308</v>
      </c>
      <c r="AV417" s="66">
        <v>3282.7342737377248</v>
      </c>
      <c r="AW417" s="66">
        <v>3350.7473694950349</v>
      </c>
      <c r="AX417" s="66">
        <v>2859.0691710359761</v>
      </c>
      <c r="AY417" s="66">
        <v>0</v>
      </c>
      <c r="AZ417" s="66">
        <v>0</v>
      </c>
      <c r="BA417" s="66">
        <v>0</v>
      </c>
      <c r="BB417" s="66">
        <v>0</v>
      </c>
      <c r="BC417" s="66">
        <v>0</v>
      </c>
      <c r="BD417" s="66">
        <v>0</v>
      </c>
      <c r="BE417" s="66">
        <v>0</v>
      </c>
      <c r="BF417" s="66">
        <v>0</v>
      </c>
      <c r="BG417" s="66">
        <v>0</v>
      </c>
      <c r="BH417" s="66">
        <v>0</v>
      </c>
      <c r="BI417" s="66">
        <v>0</v>
      </c>
      <c r="BJ417" s="66">
        <v>0</v>
      </c>
      <c r="BK417" s="66">
        <v>0</v>
      </c>
      <c r="BL417" s="66">
        <v>0</v>
      </c>
      <c r="BM417" s="66">
        <v>0</v>
      </c>
      <c r="BN417" s="66">
        <v>0</v>
      </c>
      <c r="BO417" s="66">
        <v>0</v>
      </c>
      <c r="BP417" s="66">
        <v>0</v>
      </c>
      <c r="BQ417" s="66">
        <v>0</v>
      </c>
      <c r="BR417" s="66">
        <v>0</v>
      </c>
      <c r="BS417" s="66">
        <v>0</v>
      </c>
      <c r="BU417" s="70">
        <v>0</v>
      </c>
    </row>
    <row r="418" spans="2:73" x14ac:dyDescent="0.3">
      <c r="E418" s="68"/>
      <c r="F418" s="68"/>
      <c r="G418" s="68"/>
      <c r="H418" s="68"/>
      <c r="I418" s="68"/>
      <c r="J418" s="68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  <c r="BB418" s="75"/>
      <c r="BC418" s="75"/>
      <c r="BD418" s="75"/>
      <c r="BE418" s="75"/>
      <c r="BF418" s="75"/>
      <c r="BG418" s="75"/>
      <c r="BH418" s="75"/>
      <c r="BI418" s="75"/>
      <c r="BJ418" s="75"/>
      <c r="BK418" s="75"/>
      <c r="BL418" s="75"/>
      <c r="BM418" s="75"/>
      <c r="BN418" s="75"/>
      <c r="BO418" s="75"/>
      <c r="BP418" s="75"/>
      <c r="BQ418" s="75"/>
      <c r="BR418" s="75"/>
      <c r="BS418" s="75"/>
    </row>
    <row r="419" spans="2:73" ht="14.5" thickBot="1" x14ac:dyDescent="0.35">
      <c r="E419" s="71" t="s">
        <v>66</v>
      </c>
      <c r="F419" s="71"/>
      <c r="G419" s="71"/>
      <c r="H419" s="71"/>
      <c r="I419" s="72">
        <v>1644553.8223329226</v>
      </c>
      <c r="J419" s="71"/>
      <c r="K419" s="72">
        <v>0</v>
      </c>
      <c r="L419" s="72">
        <v>0</v>
      </c>
      <c r="M419" s="72">
        <v>31744.491530689666</v>
      </c>
      <c r="N419" s="72">
        <v>41958.068733067274</v>
      </c>
      <c r="O419" s="72">
        <v>47150.454375127578</v>
      </c>
      <c r="P419" s="72">
        <v>59485.285063002986</v>
      </c>
      <c r="Q419" s="72">
        <v>51933.368424292086</v>
      </c>
      <c r="R419" s="72">
        <v>59468.533657325497</v>
      </c>
      <c r="S419" s="72">
        <v>50846.598638480136</v>
      </c>
      <c r="T419" s="72">
        <v>50515.964718107753</v>
      </c>
      <c r="U419" s="72">
        <v>50287.444333927386</v>
      </c>
      <c r="V419" s="72">
        <v>49981.002702907419</v>
      </c>
      <c r="W419" s="72">
        <v>49478.925376981308</v>
      </c>
      <c r="X419" s="72">
        <v>48970.718874231745</v>
      </c>
      <c r="Y419" s="72">
        <v>48590.364711262191</v>
      </c>
      <c r="Z419" s="72">
        <v>48325.236168046875</v>
      </c>
      <c r="AA419" s="72">
        <v>48004.487075349884</v>
      </c>
      <c r="AB419" s="72">
        <v>52683.004293804901</v>
      </c>
      <c r="AC419" s="72">
        <v>61103.634402040378</v>
      </c>
      <c r="AD419" s="72">
        <v>62041.636197148589</v>
      </c>
      <c r="AE419" s="72">
        <v>63199.983713156194</v>
      </c>
      <c r="AF419" s="72">
        <v>63045.829358943512</v>
      </c>
      <c r="AG419" s="72">
        <v>62254.907065114836</v>
      </c>
      <c r="AH419" s="72">
        <v>61460.016198662808</v>
      </c>
      <c r="AI419" s="72">
        <v>61077.309716756703</v>
      </c>
      <c r="AJ419" s="72">
        <v>60669.127253385086</v>
      </c>
      <c r="AK419" s="72">
        <v>60407.634974602362</v>
      </c>
      <c r="AL419" s="72">
        <v>-14623.494776951928</v>
      </c>
      <c r="AM419" s="72">
        <v>60180.653654889444</v>
      </c>
      <c r="AN419" s="72">
        <v>51819.201002677859</v>
      </c>
      <c r="AO419" s="72">
        <v>61968.935728788172</v>
      </c>
      <c r="AP419" s="72">
        <v>63100.638931097557</v>
      </c>
      <c r="AQ419" s="72">
        <v>43509.539899988355</v>
      </c>
      <c r="AR419" s="72">
        <v>10865.304184688044</v>
      </c>
      <c r="AS419" s="72">
        <v>7190.136593139192</v>
      </c>
      <c r="AT419" s="72">
        <v>3150.3769586185413</v>
      </c>
      <c r="AU419" s="72">
        <v>3215.951785303308</v>
      </c>
      <c r="AV419" s="72">
        <v>3282.7342737377248</v>
      </c>
      <c r="AW419" s="72">
        <v>3350.7473694950349</v>
      </c>
      <c r="AX419" s="72">
        <v>2859.0691710359761</v>
      </c>
      <c r="AY419" s="72">
        <v>0</v>
      </c>
      <c r="AZ419" s="72">
        <v>0</v>
      </c>
      <c r="BA419" s="72">
        <v>0</v>
      </c>
      <c r="BB419" s="72">
        <v>0</v>
      </c>
      <c r="BC419" s="72">
        <v>0</v>
      </c>
      <c r="BD419" s="72">
        <v>0</v>
      </c>
      <c r="BE419" s="72">
        <v>0</v>
      </c>
      <c r="BF419" s="72">
        <v>0</v>
      </c>
      <c r="BG419" s="72">
        <v>0</v>
      </c>
      <c r="BH419" s="72">
        <v>0</v>
      </c>
      <c r="BI419" s="72">
        <v>0</v>
      </c>
      <c r="BJ419" s="72">
        <v>0</v>
      </c>
      <c r="BK419" s="72">
        <v>0</v>
      </c>
      <c r="BL419" s="72">
        <v>0</v>
      </c>
      <c r="BM419" s="72">
        <v>0</v>
      </c>
      <c r="BN419" s="72">
        <v>0</v>
      </c>
      <c r="BO419" s="72">
        <v>0</v>
      </c>
      <c r="BP419" s="72">
        <v>0</v>
      </c>
      <c r="BQ419" s="72">
        <v>0</v>
      </c>
      <c r="BR419" s="72">
        <v>0</v>
      </c>
      <c r="BS419" s="72">
        <v>0</v>
      </c>
      <c r="BU419" s="73">
        <v>0</v>
      </c>
    </row>
    <row r="420" spans="2:73" ht="14.5" thickTop="1" x14ac:dyDescent="0.3"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</row>
    <row r="421" spans="2:73" x14ac:dyDescent="0.3">
      <c r="B421" s="68" t="s">
        <v>34</v>
      </c>
      <c r="E421" s="61" t="s">
        <v>26</v>
      </c>
      <c r="F421" s="67" t="s">
        <v>73</v>
      </c>
      <c r="G421" s="68"/>
      <c r="H421" s="68"/>
      <c r="I421" s="66">
        <v>811525.92261632357</v>
      </c>
      <c r="J421" s="68"/>
      <c r="K421" s="66">
        <v>0</v>
      </c>
      <c r="L421" s="66">
        <v>0</v>
      </c>
      <c r="M421" s="66">
        <v>0</v>
      </c>
      <c r="N421" s="66">
        <v>-0.86974999999999991</v>
      </c>
      <c r="O421" s="66">
        <v>-318.32849999999996</v>
      </c>
      <c r="P421" s="66">
        <v>-317.45875000000001</v>
      </c>
      <c r="Q421" s="66">
        <v>-254.01083993625554</v>
      </c>
      <c r="R421" s="66">
        <v>17735.825189069154</v>
      </c>
      <c r="S421" s="66">
        <v>17803.222724261359</v>
      </c>
      <c r="T421" s="66">
        <v>17857.384412917847</v>
      </c>
      <c r="U421" s="66">
        <v>17898.415292542522</v>
      </c>
      <c r="V421" s="66">
        <v>17900.265273555789</v>
      </c>
      <c r="W421" s="66">
        <v>17644.049642471306</v>
      </c>
      <c r="X421" s="66">
        <v>17649.086574687586</v>
      </c>
      <c r="Y421" s="66">
        <v>17666.984878723848</v>
      </c>
      <c r="Z421" s="66">
        <v>17683.81571843347</v>
      </c>
      <c r="AA421" s="66">
        <v>17672.586597772133</v>
      </c>
      <c r="AB421" s="66">
        <v>17559.775636654827</v>
      </c>
      <c r="AC421" s="66">
        <v>17585.779648281045</v>
      </c>
      <c r="AD421" s="66">
        <v>17611.151979506019</v>
      </c>
      <c r="AE421" s="66">
        <v>17635.876080735576</v>
      </c>
      <c r="AF421" s="66">
        <v>17675.563693201781</v>
      </c>
      <c r="AG421" s="66">
        <v>17512.52984405186</v>
      </c>
      <c r="AH421" s="66">
        <v>17549.071970088473</v>
      </c>
      <c r="AI421" s="66">
        <v>17585.519087017536</v>
      </c>
      <c r="AJ421" s="66">
        <v>17585.913655735385</v>
      </c>
      <c r="AK421" s="66">
        <v>17463.477340332487</v>
      </c>
      <c r="AL421" s="66">
        <v>28289.998976159666</v>
      </c>
      <c r="AM421" s="66">
        <v>28408.504891243327</v>
      </c>
      <c r="AN421" s="66">
        <v>28952.628363550873</v>
      </c>
      <c r="AO421" s="66">
        <v>29430.253792514064</v>
      </c>
      <c r="AP421" s="66">
        <v>29669.691215067432</v>
      </c>
      <c r="AQ421" s="66">
        <v>29456.612793447814</v>
      </c>
      <c r="AR421" s="66">
        <v>30179.964121401412</v>
      </c>
      <c r="AS421" s="66">
        <v>31002.305542614271</v>
      </c>
      <c r="AT421" s="66">
        <v>32138.325193664499</v>
      </c>
      <c r="AU421" s="66">
        <v>31722.173791836023</v>
      </c>
      <c r="AV421" s="66">
        <v>31775.277128934998</v>
      </c>
      <c r="AW421" s="66">
        <v>32424.209609190493</v>
      </c>
      <c r="AX421" s="66">
        <v>33086.120739051119</v>
      </c>
      <c r="AY421" s="66">
        <v>33761.270091508937</v>
      </c>
      <c r="AZ421" s="66">
        <v>28842.958966034792</v>
      </c>
      <c r="BA421" s="66">
        <v>0</v>
      </c>
      <c r="BB421" s="66">
        <v>0</v>
      </c>
      <c r="BC421" s="66">
        <v>0</v>
      </c>
      <c r="BD421" s="66">
        <v>0</v>
      </c>
      <c r="BE421" s="66">
        <v>0</v>
      </c>
      <c r="BF421" s="66">
        <v>0</v>
      </c>
      <c r="BG421" s="66">
        <v>0</v>
      </c>
      <c r="BH421" s="66">
        <v>0</v>
      </c>
      <c r="BI421" s="66">
        <v>0</v>
      </c>
      <c r="BJ421" s="66">
        <v>0</v>
      </c>
      <c r="BK421" s="66">
        <v>0</v>
      </c>
      <c r="BL421" s="66">
        <v>0</v>
      </c>
      <c r="BM421" s="66">
        <v>0</v>
      </c>
      <c r="BN421" s="66">
        <v>0</v>
      </c>
      <c r="BO421" s="66">
        <v>0</v>
      </c>
      <c r="BP421" s="66">
        <v>0</v>
      </c>
      <c r="BQ421" s="66">
        <v>0</v>
      </c>
      <c r="BR421" s="66">
        <v>0</v>
      </c>
      <c r="BS421" s="66">
        <v>0</v>
      </c>
      <c r="BU421" s="70">
        <v>0</v>
      </c>
    </row>
    <row r="423" spans="2:73" x14ac:dyDescent="0.3">
      <c r="B423" s="68" t="s">
        <v>35</v>
      </c>
      <c r="E423" s="61" t="s">
        <v>26</v>
      </c>
      <c r="F423" s="67" t="s">
        <v>73</v>
      </c>
      <c r="G423" s="68"/>
      <c r="H423" s="68"/>
      <c r="I423" s="66">
        <v>130008.10478733807</v>
      </c>
      <c r="J423" s="68"/>
      <c r="K423" s="66">
        <v>0</v>
      </c>
      <c r="L423" s="66">
        <v>0</v>
      </c>
      <c r="M423" s="66">
        <v>0</v>
      </c>
      <c r="N423" s="66">
        <v>-0.11777864583333333</v>
      </c>
      <c r="O423" s="66">
        <v>-43.106984375000003</v>
      </c>
      <c r="P423" s="66">
        <v>-42.98920572916667</v>
      </c>
      <c r="Q423" s="66">
        <v>873.26614417652797</v>
      </c>
      <c r="R423" s="66">
        <v>2838.6192641793095</v>
      </c>
      <c r="S423" s="66">
        <v>2848.4638699215125</v>
      </c>
      <c r="T423" s="66">
        <v>2856.2681623299331</v>
      </c>
      <c r="U423" s="66">
        <v>2861.9067775047242</v>
      </c>
      <c r="V423" s="66">
        <v>2848.3690896388903</v>
      </c>
      <c r="W423" s="66">
        <v>2825.3516557846824</v>
      </c>
      <c r="X423" s="66">
        <v>2825.1906070948571</v>
      </c>
      <c r="Y423" s="66">
        <v>2827.1133339971539</v>
      </c>
      <c r="Z423" s="66">
        <v>2828.842946662829</v>
      </c>
      <c r="AA423" s="66">
        <v>2819.9496614710401</v>
      </c>
      <c r="AB423" s="66">
        <v>2809.8833009982091</v>
      </c>
      <c r="AC423" s="66">
        <v>2813.1222610543509</v>
      </c>
      <c r="AD423" s="66">
        <v>2816.2391793080851</v>
      </c>
      <c r="AE423" s="66">
        <v>2819.2309797319504</v>
      </c>
      <c r="AF423" s="66">
        <v>2815.7658017170766</v>
      </c>
      <c r="AG423" s="66">
        <v>2801.9388090792536</v>
      </c>
      <c r="AH423" s="66">
        <v>2806.9028279087111</v>
      </c>
      <c r="AI423" s="66">
        <v>2811.8325970276396</v>
      </c>
      <c r="AJ423" s="66">
        <v>2810.8508470800407</v>
      </c>
      <c r="AK423" s="66">
        <v>2781.3868295601187</v>
      </c>
      <c r="AL423" s="66">
        <v>4590.0107552724639</v>
      </c>
      <c r="AM423" s="66">
        <v>4608.4643623444917</v>
      </c>
      <c r="AN423" s="66">
        <v>4696.4745467225566</v>
      </c>
      <c r="AO423" s="66">
        <v>4773.595578114624</v>
      </c>
      <c r="AP423" s="66">
        <v>4811.7599273799442</v>
      </c>
      <c r="AQ423" s="66">
        <v>4775.9321089045634</v>
      </c>
      <c r="AR423" s="66">
        <v>4893.1633213684281</v>
      </c>
      <c r="AS423" s="66">
        <v>5026.5561047426536</v>
      </c>
      <c r="AT423" s="66">
        <v>5211.2050236428222</v>
      </c>
      <c r="AU423" s="66">
        <v>5123.5943721209496</v>
      </c>
      <c r="AV423" s="66">
        <v>5160.1896490442323</v>
      </c>
      <c r="AW423" s="66">
        <v>5265.3602306006114</v>
      </c>
      <c r="AX423" s="66">
        <v>5372.634223788119</v>
      </c>
      <c r="AY423" s="66">
        <v>5482.0536968393781</v>
      </c>
      <c r="AZ423" s="66">
        <v>2962.8299089753359</v>
      </c>
      <c r="BA423" s="66">
        <v>0</v>
      </c>
      <c r="BB423" s="66">
        <v>0</v>
      </c>
      <c r="BC423" s="66">
        <v>0</v>
      </c>
      <c r="BD423" s="66">
        <v>0</v>
      </c>
      <c r="BE423" s="66">
        <v>0</v>
      </c>
      <c r="BF423" s="66">
        <v>0</v>
      </c>
      <c r="BG423" s="66">
        <v>0</v>
      </c>
      <c r="BH423" s="66">
        <v>0</v>
      </c>
      <c r="BI423" s="66">
        <v>0</v>
      </c>
      <c r="BJ423" s="66">
        <v>0</v>
      </c>
      <c r="BK423" s="66">
        <v>0</v>
      </c>
      <c r="BL423" s="66">
        <v>0</v>
      </c>
      <c r="BM423" s="66">
        <v>0</v>
      </c>
      <c r="BN423" s="66">
        <v>0</v>
      </c>
      <c r="BO423" s="66">
        <v>0</v>
      </c>
      <c r="BP423" s="66">
        <v>0</v>
      </c>
      <c r="BQ423" s="66">
        <v>0</v>
      </c>
      <c r="BR423" s="66">
        <v>0</v>
      </c>
      <c r="BS423" s="66">
        <v>0</v>
      </c>
      <c r="BU423" s="70">
        <v>0</v>
      </c>
    </row>
    <row r="425" spans="2:73" x14ac:dyDescent="0.3">
      <c r="B425" s="68" t="s">
        <v>36</v>
      </c>
      <c r="E425" s="61" t="s">
        <v>26</v>
      </c>
      <c r="F425" s="67" t="s">
        <v>73</v>
      </c>
      <c r="G425" s="68"/>
      <c r="H425" s="68"/>
      <c r="I425" s="66">
        <v>621712.28975443379</v>
      </c>
      <c r="J425" s="68"/>
      <c r="K425" s="66">
        <v>0</v>
      </c>
      <c r="L425" s="66">
        <v>0</v>
      </c>
      <c r="M425" s="66">
        <v>0</v>
      </c>
      <c r="N425" s="66">
        <v>-0.48300116666666665</v>
      </c>
      <c r="O425" s="66">
        <v>-176.77842699999997</v>
      </c>
      <c r="P425" s="66">
        <v>-176.2954258333333</v>
      </c>
      <c r="Q425" s="66">
        <v>-176.2954258333333</v>
      </c>
      <c r="R425" s="66">
        <v>7905.4041359822677</v>
      </c>
      <c r="S425" s="66">
        <v>13445.282020338989</v>
      </c>
      <c r="T425" s="66">
        <v>13491.425081655705</v>
      </c>
      <c r="U425" s="66">
        <v>13527.901256925754</v>
      </c>
      <c r="V425" s="66">
        <v>13554.119700382598</v>
      </c>
      <c r="W425" s="66">
        <v>13440.216725940278</v>
      </c>
      <c r="X425" s="66">
        <v>13409.052919895614</v>
      </c>
      <c r="Y425" s="66">
        <v>13429.788848999433</v>
      </c>
      <c r="Z425" s="66">
        <v>13449.890328282952</v>
      </c>
      <c r="AA425" s="66">
        <v>13458.114460596433</v>
      </c>
      <c r="AB425" s="66">
        <v>13415.337238139966</v>
      </c>
      <c r="AC425" s="66">
        <v>13423.464671706657</v>
      </c>
      <c r="AD425" s="66">
        <v>13451.080540916795</v>
      </c>
      <c r="AE425" s="66">
        <v>13478.401039331175</v>
      </c>
      <c r="AF425" s="66">
        <v>13530.199706736228</v>
      </c>
      <c r="AG425" s="66">
        <v>13467.121054823707</v>
      </c>
      <c r="AH425" s="66">
        <v>13475.400286998069</v>
      </c>
      <c r="AI425" s="66">
        <v>13512.937111134956</v>
      </c>
      <c r="AJ425" s="66">
        <v>13523.800276330989</v>
      </c>
      <c r="AK425" s="66">
        <v>13533.747324252145</v>
      </c>
      <c r="AL425" s="66">
        <v>17362.501763147236</v>
      </c>
      <c r="AM425" s="66">
        <v>21932.288052537777</v>
      </c>
      <c r="AN425" s="66">
        <v>22351.339751938682</v>
      </c>
      <c r="AO425" s="66">
        <v>22721.03597527169</v>
      </c>
      <c r="AP425" s="66">
        <v>23038.091363586023</v>
      </c>
      <c r="AQ425" s="66">
        <v>22768.141628045203</v>
      </c>
      <c r="AR425" s="66">
        <v>23321.99862714074</v>
      </c>
      <c r="AS425" s="66">
        <v>23949.998604302073</v>
      </c>
      <c r="AT425" s="66">
        <v>24812.334105331283</v>
      </c>
      <c r="AU425" s="66">
        <v>24679.59069098311</v>
      </c>
      <c r="AV425" s="66">
        <v>24702.16404362661</v>
      </c>
      <c r="AW425" s="66">
        <v>25142.545314892508</v>
      </c>
      <c r="AX425" s="66">
        <v>25653.763075032432</v>
      </c>
      <c r="AY425" s="66">
        <v>26175.205190375156</v>
      </c>
      <c r="AZ425" s="66">
        <v>26707.076148024738</v>
      </c>
      <c r="BA425" s="66">
        <v>3001.3829706611796</v>
      </c>
      <c r="BB425" s="66">
        <v>0</v>
      </c>
      <c r="BC425" s="66">
        <v>0</v>
      </c>
      <c r="BD425" s="66">
        <v>0</v>
      </c>
      <c r="BE425" s="66">
        <v>0</v>
      </c>
      <c r="BF425" s="66">
        <v>0</v>
      </c>
      <c r="BG425" s="66">
        <v>0</v>
      </c>
      <c r="BH425" s="66">
        <v>0</v>
      </c>
      <c r="BI425" s="66">
        <v>0</v>
      </c>
      <c r="BJ425" s="66">
        <v>0</v>
      </c>
      <c r="BK425" s="66">
        <v>0</v>
      </c>
      <c r="BL425" s="66">
        <v>0</v>
      </c>
      <c r="BM425" s="66">
        <v>0</v>
      </c>
      <c r="BN425" s="66">
        <v>0</v>
      </c>
      <c r="BO425" s="66">
        <v>0</v>
      </c>
      <c r="BP425" s="66">
        <v>0</v>
      </c>
      <c r="BQ425" s="66">
        <v>0</v>
      </c>
      <c r="BR425" s="66">
        <v>0</v>
      </c>
      <c r="BS425" s="66">
        <v>0</v>
      </c>
      <c r="BU425" s="70">
        <v>0</v>
      </c>
    </row>
    <row r="427" spans="2:73" x14ac:dyDescent="0.3">
      <c r="B427" s="68" t="s">
        <v>37</v>
      </c>
      <c r="E427" s="61" t="s">
        <v>26</v>
      </c>
      <c r="F427" s="67" t="s">
        <v>73</v>
      </c>
      <c r="G427" s="68"/>
      <c r="H427" s="68"/>
      <c r="I427" s="66">
        <v>450364.57970654609</v>
      </c>
      <c r="J427" s="68"/>
      <c r="K427" s="66">
        <v>0</v>
      </c>
      <c r="L427" s="66">
        <v>0</v>
      </c>
      <c r="M427" s="66">
        <v>0</v>
      </c>
      <c r="N427" s="66">
        <v>-0.41400100000000001</v>
      </c>
      <c r="O427" s="66">
        <v>-151.52436600000001</v>
      </c>
      <c r="P427" s="66">
        <v>-151.110365</v>
      </c>
      <c r="Q427" s="66">
        <v>-151.110365</v>
      </c>
      <c r="R427" s="66">
        <v>1804.7282905427214</v>
      </c>
      <c r="S427" s="66">
        <v>9802.0889315532186</v>
      </c>
      <c r="T427" s="66">
        <v>9833.1186587249977</v>
      </c>
      <c r="U427" s="66">
        <v>9856.9898275233172</v>
      </c>
      <c r="V427" s="66">
        <v>9873.2675109424599</v>
      </c>
      <c r="W427" s="66">
        <v>9832.1277938321655</v>
      </c>
      <c r="X427" s="66">
        <v>9739.1278201199784</v>
      </c>
      <c r="Y427" s="66">
        <v>9750.7468433088852</v>
      </c>
      <c r="Z427" s="66">
        <v>9761.8207922028705</v>
      </c>
      <c r="AA427" s="66">
        <v>9764.0968983394032</v>
      </c>
      <c r="AB427" s="66">
        <v>9750.441536797578</v>
      </c>
      <c r="AC427" s="66">
        <v>9720.7034435531241</v>
      </c>
      <c r="AD427" s="66">
        <v>9736.7540177165156</v>
      </c>
      <c r="AE427" s="66">
        <v>9752.4958869220827</v>
      </c>
      <c r="AF427" s="66">
        <v>9786.1084694702113</v>
      </c>
      <c r="AG427" s="66">
        <v>9767.0866804943817</v>
      </c>
      <c r="AH427" s="66">
        <v>9721.7891627884601</v>
      </c>
      <c r="AI427" s="66">
        <v>9744.3418699648282</v>
      </c>
      <c r="AJ427" s="66">
        <v>9747.2111587151885</v>
      </c>
      <c r="AK427" s="66">
        <v>9749.298291019084</v>
      </c>
      <c r="AL427" s="66">
        <v>9660.4206635006994</v>
      </c>
      <c r="AM427" s="66">
        <v>15748.558188224502</v>
      </c>
      <c r="AN427" s="66">
        <v>16049.78285505832</v>
      </c>
      <c r="AO427" s="66">
        <v>16314.659232594349</v>
      </c>
      <c r="AP427" s="66">
        <v>16540.773671466053</v>
      </c>
      <c r="AQ427" s="66">
        <v>16437.38656971867</v>
      </c>
      <c r="AR427" s="66">
        <v>16735.591480618623</v>
      </c>
      <c r="AS427" s="66">
        <v>17189.505650455554</v>
      </c>
      <c r="AT427" s="66">
        <v>17815.258999294951</v>
      </c>
      <c r="AU427" s="66">
        <v>17710.582376716386</v>
      </c>
      <c r="AV427" s="66">
        <v>17898.170012788563</v>
      </c>
      <c r="AW427" s="66">
        <v>18004.041806545079</v>
      </c>
      <c r="AX427" s="66">
        <v>18370.896641238571</v>
      </c>
      <c r="AY427" s="66">
        <v>18745.088572625937</v>
      </c>
      <c r="AZ427" s="66">
        <v>19126.764342641036</v>
      </c>
      <c r="BA427" s="66">
        <v>10976.913855527362</v>
      </c>
      <c r="BB427" s="66">
        <v>0</v>
      </c>
      <c r="BC427" s="66">
        <v>0</v>
      </c>
      <c r="BD427" s="66">
        <v>0</v>
      </c>
      <c r="BE427" s="66">
        <v>0</v>
      </c>
      <c r="BF427" s="66">
        <v>0</v>
      </c>
      <c r="BG427" s="66">
        <v>0</v>
      </c>
      <c r="BH427" s="66">
        <v>0</v>
      </c>
      <c r="BI427" s="66">
        <v>0</v>
      </c>
      <c r="BJ427" s="66">
        <v>0</v>
      </c>
      <c r="BK427" s="66">
        <v>0</v>
      </c>
      <c r="BL427" s="66">
        <v>0</v>
      </c>
      <c r="BM427" s="66">
        <v>0</v>
      </c>
      <c r="BN427" s="66">
        <v>0</v>
      </c>
      <c r="BO427" s="66">
        <v>0</v>
      </c>
      <c r="BP427" s="66">
        <v>0</v>
      </c>
      <c r="BQ427" s="66">
        <v>0</v>
      </c>
      <c r="BR427" s="66">
        <v>0</v>
      </c>
      <c r="BS427" s="66">
        <v>0</v>
      </c>
      <c r="BU427" s="70">
        <v>0</v>
      </c>
    </row>
    <row r="429" spans="2:73" x14ac:dyDescent="0.3">
      <c r="B429" s="68" t="s">
        <v>38</v>
      </c>
      <c r="E429" s="61" t="s">
        <v>26</v>
      </c>
      <c r="F429" s="67" t="s">
        <v>73</v>
      </c>
      <c r="G429" s="68"/>
      <c r="H429" s="68"/>
      <c r="I429" s="66">
        <v>381373.69289693475</v>
      </c>
      <c r="J429" s="68"/>
      <c r="K429" s="66">
        <v>0</v>
      </c>
      <c r="L429" s="66">
        <v>0</v>
      </c>
      <c r="M429" s="66">
        <v>0</v>
      </c>
      <c r="N429" s="66">
        <v>-0.32200077777777769</v>
      </c>
      <c r="O429" s="66">
        <v>-117.85228466666666</v>
      </c>
      <c r="P429" s="66">
        <v>-117.53028388888887</v>
      </c>
      <c r="Q429" s="66">
        <v>-117.53028388888887</v>
      </c>
      <c r="R429" s="66">
        <v>5753.6316545669079</v>
      </c>
      <c r="S429" s="66">
        <v>8265.7205682390486</v>
      </c>
      <c r="T429" s="66">
        <v>8292.461530084629</v>
      </c>
      <c r="U429" s="66">
        <v>8313.1289539226018</v>
      </c>
      <c r="V429" s="66">
        <v>8327.3532832613273</v>
      </c>
      <c r="W429" s="66">
        <v>8238.5937897381991</v>
      </c>
      <c r="X429" s="66">
        <v>8224.9712949027962</v>
      </c>
      <c r="Y429" s="66">
        <v>8235.496701457123</v>
      </c>
      <c r="Z429" s="66">
        <v>8245.5786364173982</v>
      </c>
      <c r="AA429" s="66">
        <v>8248.199356027364</v>
      </c>
      <c r="AB429" s="66">
        <v>8211.7383978730431</v>
      </c>
      <c r="AC429" s="66">
        <v>8217.8803272966634</v>
      </c>
      <c r="AD429" s="66">
        <v>8232.3819666708423</v>
      </c>
      <c r="AE429" s="66">
        <v>8246.6454187502532</v>
      </c>
      <c r="AF429" s="66">
        <v>8276.1310055057475</v>
      </c>
      <c r="AG429" s="66">
        <v>8223.2626940364935</v>
      </c>
      <c r="AH429" s="66">
        <v>8230.8936480580851</v>
      </c>
      <c r="AI429" s="66">
        <v>8251.2032220663059</v>
      </c>
      <c r="AJ429" s="66">
        <v>8254.8040121172744</v>
      </c>
      <c r="AK429" s="66">
        <v>8257.7703116863904</v>
      </c>
      <c r="AL429" s="66">
        <v>10641.151007160603</v>
      </c>
      <c r="AM429" s="66">
        <v>13502.949349853672</v>
      </c>
      <c r="AN429" s="66">
        <v>13760.998280212871</v>
      </c>
      <c r="AO429" s="66">
        <v>13988.174297592304</v>
      </c>
      <c r="AP429" s="66">
        <v>14182.425584941057</v>
      </c>
      <c r="AQ429" s="66">
        <v>14010.249010003525</v>
      </c>
      <c r="AR429" s="66">
        <v>14352.143892360811</v>
      </c>
      <c r="AS429" s="66">
        <v>14740.236647018261</v>
      </c>
      <c r="AT429" s="66">
        <v>15274.503419062912</v>
      </c>
      <c r="AU429" s="66">
        <v>15187.653711701212</v>
      </c>
      <c r="AV429" s="66">
        <v>15175.511504529111</v>
      </c>
      <c r="AW429" s="66">
        <v>15457.513475239542</v>
      </c>
      <c r="AX429" s="66">
        <v>15772.104354877476</v>
      </c>
      <c r="AY429" s="66">
        <v>16092.987052108172</v>
      </c>
      <c r="AZ429" s="66">
        <v>16420.287403283481</v>
      </c>
      <c r="BA429" s="66">
        <v>620.19198753341959</v>
      </c>
      <c r="BB429" s="66">
        <v>0</v>
      </c>
      <c r="BC429" s="66">
        <v>0</v>
      </c>
      <c r="BD429" s="66">
        <v>0</v>
      </c>
      <c r="BE429" s="66">
        <v>0</v>
      </c>
      <c r="BF429" s="66">
        <v>0</v>
      </c>
      <c r="BG429" s="66">
        <v>0</v>
      </c>
      <c r="BH429" s="66">
        <v>0</v>
      </c>
      <c r="BI429" s="66">
        <v>0</v>
      </c>
      <c r="BJ429" s="66">
        <v>0</v>
      </c>
      <c r="BK429" s="66">
        <v>0</v>
      </c>
      <c r="BL429" s="66">
        <v>0</v>
      </c>
      <c r="BM429" s="66">
        <v>0</v>
      </c>
      <c r="BN429" s="66">
        <v>0</v>
      </c>
      <c r="BO429" s="66">
        <v>0</v>
      </c>
      <c r="BP429" s="66">
        <v>0</v>
      </c>
      <c r="BQ429" s="66">
        <v>0</v>
      </c>
      <c r="BR429" s="66">
        <v>0</v>
      </c>
      <c r="BS429" s="66">
        <v>0</v>
      </c>
      <c r="BU429" s="70">
        <v>0</v>
      </c>
    </row>
    <row r="431" spans="2:73" x14ac:dyDescent="0.3">
      <c r="B431" s="68" t="s">
        <v>39</v>
      </c>
      <c r="E431" s="61" t="s">
        <v>26</v>
      </c>
      <c r="F431" s="67" t="s">
        <v>73</v>
      </c>
      <c r="G431" s="68"/>
      <c r="H431" s="68"/>
      <c r="I431" s="66">
        <v>135323.21172205993</v>
      </c>
      <c r="J431" s="68"/>
      <c r="K431" s="66">
        <v>0</v>
      </c>
      <c r="L431" s="66">
        <v>0</v>
      </c>
      <c r="M431" s="66">
        <v>0</v>
      </c>
      <c r="N431" s="66">
        <v>-0.11777864583333333</v>
      </c>
      <c r="O431" s="66">
        <v>-43.106984375000003</v>
      </c>
      <c r="P431" s="66">
        <v>-42.98920572916667</v>
      </c>
      <c r="Q431" s="66">
        <v>923.54677336234533</v>
      </c>
      <c r="R431" s="66">
        <v>2913.934825249562</v>
      </c>
      <c r="S431" s="66">
        <v>2924.2642909052925</v>
      </c>
      <c r="T431" s="66">
        <v>2932.4682555194668</v>
      </c>
      <c r="U431" s="66">
        <v>2938.4159361570291</v>
      </c>
      <c r="V431" s="66">
        <v>2925.0910677773172</v>
      </c>
      <c r="W431" s="66">
        <v>2902.1843406059488</v>
      </c>
      <c r="X431" s="66">
        <v>2902.1279378015001</v>
      </c>
      <c r="Y431" s="66">
        <v>2904.2532310643032</v>
      </c>
      <c r="Z431" s="66">
        <v>2906.1830795071924</v>
      </c>
      <c r="AA431" s="66">
        <v>2897.3791899183389</v>
      </c>
      <c r="AB431" s="66">
        <v>2887.5059242702359</v>
      </c>
      <c r="AC431" s="66">
        <v>2891.0480739122027</v>
      </c>
      <c r="AD431" s="66">
        <v>2894.4698888242979</v>
      </c>
      <c r="AE431" s="66">
        <v>2897.7683123076667</v>
      </c>
      <c r="AF431" s="66">
        <v>2894.8508829032044</v>
      </c>
      <c r="AG431" s="66">
        <v>2881.3388130540739</v>
      </c>
      <c r="AH431" s="66">
        <v>2886.744162062641</v>
      </c>
      <c r="AI431" s="66">
        <v>2892.1221471796644</v>
      </c>
      <c r="AJ431" s="66">
        <v>2891.3365594562752</v>
      </c>
      <c r="AK431" s="66">
        <v>2861.6549958955056</v>
      </c>
      <c r="AL431" s="66">
        <v>4821.7616025549542</v>
      </c>
      <c r="AM431" s="66">
        <v>4841.5609212347463</v>
      </c>
      <c r="AN431" s="66">
        <v>4933.9941158094507</v>
      </c>
      <c r="AO431" s="66">
        <v>5015.0689244228379</v>
      </c>
      <c r="AP431" s="66">
        <v>5055.4805753025848</v>
      </c>
      <c r="AQ431" s="66">
        <v>5018.6491366848913</v>
      </c>
      <c r="AR431" s="66">
        <v>5141.6364161115489</v>
      </c>
      <c r="AS431" s="66">
        <v>5281.509558444468</v>
      </c>
      <c r="AT431" s="66">
        <v>5474.9106356087732</v>
      </c>
      <c r="AU431" s="66">
        <v>5385.1407822443289</v>
      </c>
      <c r="AV431" s="66">
        <v>5425.5234769810631</v>
      </c>
      <c r="AW431" s="66">
        <v>5536.0318964570215</v>
      </c>
      <c r="AX431" s="66">
        <v>5648.7504843224997</v>
      </c>
      <c r="AY431" s="66">
        <v>5763.7234439452868</v>
      </c>
      <c r="AZ431" s="66">
        <v>3116.9950329514149</v>
      </c>
      <c r="BA431" s="66">
        <v>0</v>
      </c>
      <c r="BB431" s="66">
        <v>0</v>
      </c>
      <c r="BC431" s="66">
        <v>0</v>
      </c>
      <c r="BD431" s="66">
        <v>0</v>
      </c>
      <c r="BE431" s="66">
        <v>0</v>
      </c>
      <c r="BF431" s="66">
        <v>0</v>
      </c>
      <c r="BG431" s="66">
        <v>0</v>
      </c>
      <c r="BH431" s="66">
        <v>0</v>
      </c>
      <c r="BI431" s="66">
        <v>0</v>
      </c>
      <c r="BJ431" s="66">
        <v>0</v>
      </c>
      <c r="BK431" s="66">
        <v>0</v>
      </c>
      <c r="BL431" s="66">
        <v>0</v>
      </c>
      <c r="BM431" s="66">
        <v>0</v>
      </c>
      <c r="BN431" s="66">
        <v>0</v>
      </c>
      <c r="BO431" s="66">
        <v>0</v>
      </c>
      <c r="BP431" s="66">
        <v>0</v>
      </c>
      <c r="BQ431" s="66">
        <v>0</v>
      </c>
      <c r="BR431" s="66">
        <v>0</v>
      </c>
      <c r="BS431" s="66">
        <v>0</v>
      </c>
      <c r="BU431" s="70">
        <v>0</v>
      </c>
    </row>
    <row r="433" spans="2:73" x14ac:dyDescent="0.3">
      <c r="B433" s="68" t="s">
        <v>40</v>
      </c>
      <c r="E433" s="61" t="s">
        <v>26</v>
      </c>
      <c r="F433" s="67" t="s">
        <v>73</v>
      </c>
      <c r="G433" s="68"/>
      <c r="H433" s="68"/>
      <c r="I433" s="66">
        <v>96319.447217214576</v>
      </c>
      <c r="J433" s="68"/>
      <c r="K433" s="66">
        <v>0</v>
      </c>
      <c r="L433" s="66">
        <v>0</v>
      </c>
      <c r="M433" s="66">
        <v>0</v>
      </c>
      <c r="N433" s="66">
        <v>-0.1312390625</v>
      </c>
      <c r="O433" s="66">
        <v>-48.033496874999997</v>
      </c>
      <c r="P433" s="66">
        <v>-47.902257812500004</v>
      </c>
      <c r="Q433" s="66">
        <v>955.33207217260542</v>
      </c>
      <c r="R433" s="66">
        <v>2035.891159917333</v>
      </c>
      <c r="S433" s="66">
        <v>2041.7005429793744</v>
      </c>
      <c r="T433" s="66">
        <v>2045.9065750192476</v>
      </c>
      <c r="U433" s="66">
        <v>2048.4120874871965</v>
      </c>
      <c r="V433" s="66">
        <v>2025.5494774365122</v>
      </c>
      <c r="W433" s="66">
        <v>2007.1047903200697</v>
      </c>
      <c r="X433" s="66">
        <v>2004.8541207718113</v>
      </c>
      <c r="Y433" s="66">
        <v>2004.1687423574747</v>
      </c>
      <c r="Z433" s="66">
        <v>2003.2945945361687</v>
      </c>
      <c r="AA433" s="66">
        <v>1989.2126261410715</v>
      </c>
      <c r="AB433" s="66">
        <v>1979.7190679146674</v>
      </c>
      <c r="AC433" s="66">
        <v>1979.7933617192048</v>
      </c>
      <c r="AD433" s="66">
        <v>1979.7285814139432</v>
      </c>
      <c r="AE433" s="66">
        <v>1979.5214676127337</v>
      </c>
      <c r="AF433" s="66">
        <v>1966.9339017761667</v>
      </c>
      <c r="AG433" s="66">
        <v>1954.5055071298616</v>
      </c>
      <c r="AH433" s="66">
        <v>1955.5428433857182</v>
      </c>
      <c r="AI433" s="66">
        <v>1956.5014587352146</v>
      </c>
      <c r="AJ433" s="66">
        <v>1952.8546121751947</v>
      </c>
      <c r="AK433" s="66">
        <v>2650.2467267776537</v>
      </c>
      <c r="AL433" s="66">
        <v>3534.7399340846841</v>
      </c>
      <c r="AM433" s="66">
        <v>3549.2450034653261</v>
      </c>
      <c r="AN433" s="66">
        <v>3607.8602525515512</v>
      </c>
      <c r="AO433" s="66">
        <v>3667.3641041214551</v>
      </c>
      <c r="AP433" s="66">
        <v>3662.1692284855426</v>
      </c>
      <c r="AQ433" s="66">
        <v>3632.9132794933184</v>
      </c>
      <c r="AR433" s="66">
        <v>3722.5807482355649</v>
      </c>
      <c r="AS433" s="66">
        <v>3845.3522069192572</v>
      </c>
      <c r="AT433" s="66">
        <v>4008.4072123698979</v>
      </c>
      <c r="AU433" s="66">
        <v>3893.3167756489534</v>
      </c>
      <c r="AV433" s="66">
        <v>3948.4886610346184</v>
      </c>
      <c r="AW433" s="66">
        <v>4029.2626864791496</v>
      </c>
      <c r="AX433" s="66">
        <v>4111.6521924325734</v>
      </c>
      <c r="AY433" s="66">
        <v>4195.6894885050642</v>
      </c>
      <c r="AZ433" s="66">
        <v>1489.698119358402</v>
      </c>
      <c r="BA433" s="66">
        <v>0</v>
      </c>
      <c r="BB433" s="66">
        <v>0</v>
      </c>
      <c r="BC433" s="66">
        <v>0</v>
      </c>
      <c r="BD433" s="66">
        <v>0</v>
      </c>
      <c r="BE433" s="66">
        <v>0</v>
      </c>
      <c r="BF433" s="66">
        <v>0</v>
      </c>
      <c r="BG433" s="66">
        <v>0</v>
      </c>
      <c r="BH433" s="66">
        <v>0</v>
      </c>
      <c r="BI433" s="66">
        <v>0</v>
      </c>
      <c r="BJ433" s="66">
        <v>0</v>
      </c>
      <c r="BK433" s="66">
        <v>0</v>
      </c>
      <c r="BL433" s="66">
        <v>0</v>
      </c>
      <c r="BM433" s="66">
        <v>0</v>
      </c>
      <c r="BN433" s="66">
        <v>0</v>
      </c>
      <c r="BO433" s="66">
        <v>0</v>
      </c>
      <c r="BP433" s="66">
        <v>0</v>
      </c>
      <c r="BQ433" s="66">
        <v>0</v>
      </c>
      <c r="BR433" s="66">
        <v>0</v>
      </c>
      <c r="BS433" s="66">
        <v>0</v>
      </c>
      <c r="BU433" s="70">
        <v>0</v>
      </c>
    </row>
    <row r="435" spans="2:73" x14ac:dyDescent="0.3">
      <c r="B435" s="68" t="s">
        <v>41</v>
      </c>
      <c r="E435" s="61" t="s">
        <v>26</v>
      </c>
      <c r="F435" s="67" t="s">
        <v>73</v>
      </c>
      <c r="G435" s="68"/>
      <c r="H435" s="68"/>
      <c r="I435" s="66">
        <v>217343.08100575328</v>
      </c>
      <c r="J435" s="68"/>
      <c r="K435" s="66">
        <v>0</v>
      </c>
      <c r="L435" s="66">
        <v>0</v>
      </c>
      <c r="M435" s="66">
        <v>0</v>
      </c>
      <c r="N435" s="66">
        <v>0</v>
      </c>
      <c r="O435" s="66">
        <v>0</v>
      </c>
      <c r="P435" s="66">
        <v>-0.14950036111111109</v>
      </c>
      <c r="Q435" s="66">
        <v>-54.56763180555555</v>
      </c>
      <c r="R435" s="66">
        <v>-54.56763180555555</v>
      </c>
      <c r="S435" s="66">
        <v>-54.717132166666659</v>
      </c>
      <c r="T435" s="66">
        <v>3275.668032085604</v>
      </c>
      <c r="U435" s="66">
        <v>4682.0798038697358</v>
      </c>
      <c r="V435" s="66">
        <v>4691.5710812167072</v>
      </c>
      <c r="W435" s="66">
        <v>4697.3567779493915</v>
      </c>
      <c r="X435" s="66">
        <v>4702.8316625808593</v>
      </c>
      <c r="Y435" s="66">
        <v>4665.2472130197311</v>
      </c>
      <c r="Z435" s="66">
        <v>4664.0282578194865</v>
      </c>
      <c r="AA435" s="66">
        <v>4667.5339401706606</v>
      </c>
      <c r="AB435" s="66">
        <v>4674.5783752071156</v>
      </c>
      <c r="AC435" s="66">
        <v>4685.3847185515797</v>
      </c>
      <c r="AD435" s="66">
        <v>4674.1498453582808</v>
      </c>
      <c r="AE435" s="66">
        <v>4680.132172651638</v>
      </c>
      <c r="AF435" s="66">
        <v>4698.6407302826146</v>
      </c>
      <c r="AG435" s="66">
        <v>4708.7595632682978</v>
      </c>
      <c r="AH435" s="66">
        <v>4723.1902218676951</v>
      </c>
      <c r="AI435" s="66">
        <v>4705.3479442408752</v>
      </c>
      <c r="AJ435" s="66">
        <v>4703.917347952769</v>
      </c>
      <c r="AK435" s="66">
        <v>4708.28328558455</v>
      </c>
      <c r="AL435" s="66">
        <v>4712.3443628064397</v>
      </c>
      <c r="AM435" s="66">
        <v>4716.0915973347164</v>
      </c>
      <c r="AN435" s="66">
        <v>6098.6355400850489</v>
      </c>
      <c r="AO435" s="66">
        <v>7825.792778953386</v>
      </c>
      <c r="AP435" s="66">
        <v>7965.189768788603</v>
      </c>
      <c r="AQ435" s="66">
        <v>7873.2761116395068</v>
      </c>
      <c r="AR435" s="66">
        <v>8033.5460521098094</v>
      </c>
      <c r="AS435" s="66">
        <v>8145.8223300225163</v>
      </c>
      <c r="AT435" s="66">
        <v>8407.5967932780768</v>
      </c>
      <c r="AU435" s="66">
        <v>8295.4703694717937</v>
      </c>
      <c r="AV435" s="66">
        <v>8464.1728332983657</v>
      </c>
      <c r="AW435" s="66">
        <v>8636.249346401466</v>
      </c>
      <c r="AX435" s="66">
        <v>8642.9462572124812</v>
      </c>
      <c r="AY435" s="66">
        <v>8805.5694180670107</v>
      </c>
      <c r="AZ435" s="66">
        <v>8984.4625010651052</v>
      </c>
      <c r="BA435" s="66">
        <v>9166.9334457231598</v>
      </c>
      <c r="BB435" s="66">
        <v>9353.0538092743791</v>
      </c>
      <c r="BC435" s="66">
        <v>371.22861268273624</v>
      </c>
      <c r="BD435" s="66">
        <v>0</v>
      </c>
      <c r="BE435" s="66">
        <v>0</v>
      </c>
      <c r="BF435" s="66">
        <v>0</v>
      </c>
      <c r="BG435" s="66">
        <v>0</v>
      </c>
      <c r="BH435" s="66">
        <v>0</v>
      </c>
      <c r="BI435" s="66">
        <v>0</v>
      </c>
      <c r="BJ435" s="66">
        <v>0</v>
      </c>
      <c r="BK435" s="66">
        <v>0</v>
      </c>
      <c r="BL435" s="66">
        <v>0</v>
      </c>
      <c r="BM435" s="66">
        <v>0</v>
      </c>
      <c r="BN435" s="66">
        <v>0</v>
      </c>
      <c r="BO435" s="66">
        <v>0</v>
      </c>
      <c r="BP435" s="66">
        <v>0</v>
      </c>
      <c r="BQ435" s="66">
        <v>0</v>
      </c>
      <c r="BR435" s="66">
        <v>0</v>
      </c>
      <c r="BS435" s="66">
        <v>0</v>
      </c>
      <c r="BU435" s="70">
        <v>0</v>
      </c>
    </row>
    <row r="437" spans="2:73" x14ac:dyDescent="0.3">
      <c r="B437" s="68" t="s">
        <v>42</v>
      </c>
      <c r="E437" s="61" t="s">
        <v>26</v>
      </c>
      <c r="F437" s="67" t="s">
        <v>73</v>
      </c>
      <c r="G437" s="68"/>
      <c r="H437" s="68"/>
      <c r="I437" s="66">
        <v>163811.95124985831</v>
      </c>
      <c r="J437" s="68"/>
      <c r="K437" s="66">
        <v>0</v>
      </c>
      <c r="L437" s="66">
        <v>0</v>
      </c>
      <c r="M437" s="66">
        <v>0</v>
      </c>
      <c r="N437" s="66">
        <v>-6.9678984375000003E-2</v>
      </c>
      <c r="O437" s="66">
        <v>-25.502508281250002</v>
      </c>
      <c r="P437" s="66">
        <v>-83.476599495734192</v>
      </c>
      <c r="Q437" s="66">
        <v>4247.9805304319816</v>
      </c>
      <c r="R437" s="66">
        <v>4232.5326057870034</v>
      </c>
      <c r="S437" s="66">
        <v>4232.0740241072499</v>
      </c>
      <c r="T437" s="66">
        <v>4227.2913743666868</v>
      </c>
      <c r="U437" s="66">
        <v>4217.930552431204</v>
      </c>
      <c r="V437" s="66">
        <v>4203.7834136885876</v>
      </c>
      <c r="W437" s="66">
        <v>4184.6079986961613</v>
      </c>
      <c r="X437" s="66">
        <v>4164.8844090298135</v>
      </c>
      <c r="Y437" s="66">
        <v>4149.3126162671815</v>
      </c>
      <c r="Z437" s="66">
        <v>4133.295534247146</v>
      </c>
      <c r="AA437" s="66">
        <v>4111.8992928764774</v>
      </c>
      <c r="AB437" s="66">
        <v>4094.8942327281684</v>
      </c>
      <c r="AC437" s="66">
        <v>4082.4721290011448</v>
      </c>
      <c r="AD437" s="66">
        <v>4069.7290996767574</v>
      </c>
      <c r="AE437" s="66">
        <v>4056.6450417679544</v>
      </c>
      <c r="AF437" s="66">
        <v>4053.9084103682908</v>
      </c>
      <c r="AG437" s="66">
        <v>4040.3368249546875</v>
      </c>
      <c r="AH437" s="66">
        <v>4031.9235834834726</v>
      </c>
      <c r="AI437" s="66">
        <v>4023.3246988198307</v>
      </c>
      <c r="AJ437" s="66">
        <v>4003.2047923873647</v>
      </c>
      <c r="AK437" s="66">
        <v>4001.9197414802761</v>
      </c>
      <c r="AL437" s="66">
        <v>4015.8999622507336</v>
      </c>
      <c r="AM437" s="66">
        <v>3923.2736408123692</v>
      </c>
      <c r="AN437" s="66">
        <v>3987.7295963370393</v>
      </c>
      <c r="AO437" s="66">
        <v>4087.6361208031808</v>
      </c>
      <c r="AP437" s="66">
        <v>4152.8618923654221</v>
      </c>
      <c r="AQ437" s="66">
        <v>4043.2587098079853</v>
      </c>
      <c r="AR437" s="66">
        <v>4094.8082412976678</v>
      </c>
      <c r="AS437" s="66">
        <v>4164.6540053431163</v>
      </c>
      <c r="AT437" s="66">
        <v>4286.5835351996184</v>
      </c>
      <c r="AU437" s="66">
        <v>4031.3252315104423</v>
      </c>
      <c r="AV437" s="66">
        <v>4055.3301739913272</v>
      </c>
      <c r="AW437" s="66">
        <v>4078.8985922857764</v>
      </c>
      <c r="AX437" s="66">
        <v>4102.51329401977</v>
      </c>
      <c r="AY437" s="66">
        <v>4125.6646764321513</v>
      </c>
      <c r="AZ437" s="66">
        <v>4148.9068199813537</v>
      </c>
      <c r="BA437" s="66">
        <v>4171.6587412720128</v>
      </c>
      <c r="BB437" s="66">
        <v>4194.4280973197729</v>
      </c>
      <c r="BC437" s="66">
        <v>4216.6779734030551</v>
      </c>
      <c r="BD437" s="66">
        <v>3474.9398255894498</v>
      </c>
      <c r="BE437" s="66">
        <v>0</v>
      </c>
      <c r="BF437" s="66">
        <v>0</v>
      </c>
      <c r="BG437" s="66">
        <v>0</v>
      </c>
      <c r="BH437" s="66">
        <v>0</v>
      </c>
      <c r="BI437" s="66">
        <v>0</v>
      </c>
      <c r="BJ437" s="66">
        <v>0</v>
      </c>
      <c r="BK437" s="66">
        <v>0</v>
      </c>
      <c r="BL437" s="66">
        <v>0</v>
      </c>
      <c r="BM437" s="66">
        <v>0</v>
      </c>
      <c r="BN437" s="66">
        <v>0</v>
      </c>
      <c r="BO437" s="66">
        <v>0</v>
      </c>
      <c r="BP437" s="66">
        <v>0</v>
      </c>
      <c r="BQ437" s="66">
        <v>0</v>
      </c>
      <c r="BR437" s="66">
        <v>0</v>
      </c>
      <c r="BS437" s="66">
        <v>0</v>
      </c>
      <c r="BU437" s="70">
        <v>0</v>
      </c>
    </row>
    <row r="439" spans="2:73" x14ac:dyDescent="0.3">
      <c r="B439" s="68" t="s">
        <v>43</v>
      </c>
      <c r="E439" s="61" t="s">
        <v>26</v>
      </c>
      <c r="F439" s="67" t="s">
        <v>73</v>
      </c>
      <c r="G439" s="68"/>
      <c r="H439" s="68"/>
      <c r="I439" s="66">
        <v>73368.516432288539</v>
      </c>
      <c r="J439" s="68"/>
      <c r="K439" s="66">
        <v>0</v>
      </c>
      <c r="L439" s="66">
        <v>0</v>
      </c>
      <c r="M439" s="66">
        <v>0</v>
      </c>
      <c r="N439" s="66">
        <v>-7.5288281249999991E-2</v>
      </c>
      <c r="O439" s="66">
        <v>-27.555510937499996</v>
      </c>
      <c r="P439" s="66">
        <v>-54.092129375510623</v>
      </c>
      <c r="Q439" s="66">
        <v>1929.0483810197466</v>
      </c>
      <c r="R439" s="66">
        <v>1923.4346353616766</v>
      </c>
      <c r="S439" s="66">
        <v>1924.3842289157674</v>
      </c>
      <c r="T439" s="66">
        <v>1923.4591055784952</v>
      </c>
      <c r="U439" s="66">
        <v>1920.5481514863013</v>
      </c>
      <c r="V439" s="66">
        <v>1915.5605045092466</v>
      </c>
      <c r="W439" s="66">
        <v>1908.3904353854348</v>
      </c>
      <c r="X439" s="66">
        <v>1901.0046655912761</v>
      </c>
      <c r="Y439" s="66">
        <v>1895.4663118971234</v>
      </c>
      <c r="Z439" s="66">
        <v>1889.7583780554996</v>
      </c>
      <c r="AA439" s="66">
        <v>1881.7160374788209</v>
      </c>
      <c r="AB439" s="66">
        <v>1875.6277766306243</v>
      </c>
      <c r="AC439" s="66">
        <v>1871.578243072008</v>
      </c>
      <c r="AD439" s="66">
        <v>1867.4158390042205</v>
      </c>
      <c r="AE439" s="66">
        <v>1863.1322830981171</v>
      </c>
      <c r="AF439" s="66">
        <v>1863.4190378737862</v>
      </c>
      <c r="AG439" s="66">
        <v>1858.9803293079196</v>
      </c>
      <c r="AH439" s="66">
        <v>1856.835740527803</v>
      </c>
      <c r="AI439" s="66">
        <v>1854.6405457194751</v>
      </c>
      <c r="AJ439" s="66">
        <v>1847.4206648855675</v>
      </c>
      <c r="AK439" s="66">
        <v>1696.3146576016816</v>
      </c>
      <c r="AL439" s="66">
        <v>1716.978083245737</v>
      </c>
      <c r="AM439" s="66">
        <v>1686.1877866350596</v>
      </c>
      <c r="AN439" s="66">
        <v>1703.2856639593117</v>
      </c>
      <c r="AO439" s="66">
        <v>1740.9322601822232</v>
      </c>
      <c r="AP439" s="66">
        <v>1752.7360028036824</v>
      </c>
      <c r="AQ439" s="66">
        <v>1703.8075902986429</v>
      </c>
      <c r="AR439" s="66">
        <v>1731.1975047563496</v>
      </c>
      <c r="AS439" s="66">
        <v>1806.5455036670646</v>
      </c>
      <c r="AT439" s="66">
        <v>1885.9527237835548</v>
      </c>
      <c r="AU439" s="66">
        <v>1774.3270405820142</v>
      </c>
      <c r="AV439" s="66">
        <v>1787.144258317293</v>
      </c>
      <c r="AW439" s="66">
        <v>1797.5099792262533</v>
      </c>
      <c r="AX439" s="66">
        <v>1810.2547929969719</v>
      </c>
      <c r="AY439" s="66">
        <v>1820.4773906568598</v>
      </c>
      <c r="AZ439" s="66">
        <v>1833.1605209535173</v>
      </c>
      <c r="BA439" s="66">
        <v>1843.249164240764</v>
      </c>
      <c r="BB439" s="66">
        <v>1855.8317804265421</v>
      </c>
      <c r="BC439" s="66">
        <v>1865.7451010900575</v>
      </c>
      <c r="BD439" s="66">
        <v>1866.7802600602986</v>
      </c>
      <c r="BE439" s="66">
        <v>0</v>
      </c>
      <c r="BF439" s="66">
        <v>0</v>
      </c>
      <c r="BG439" s="66">
        <v>0</v>
      </c>
      <c r="BH439" s="66">
        <v>0</v>
      </c>
      <c r="BI439" s="66">
        <v>0</v>
      </c>
      <c r="BJ439" s="66">
        <v>0</v>
      </c>
      <c r="BK439" s="66">
        <v>0</v>
      </c>
      <c r="BL439" s="66">
        <v>0</v>
      </c>
      <c r="BM439" s="66">
        <v>0</v>
      </c>
      <c r="BN439" s="66">
        <v>0</v>
      </c>
      <c r="BO439" s="66">
        <v>0</v>
      </c>
      <c r="BP439" s="66">
        <v>0</v>
      </c>
      <c r="BQ439" s="66">
        <v>0</v>
      </c>
      <c r="BR439" s="66">
        <v>0</v>
      </c>
      <c r="BS439" s="66">
        <v>0</v>
      </c>
      <c r="BU439" s="70">
        <v>0</v>
      </c>
    </row>
    <row r="441" spans="2:73" x14ac:dyDescent="0.3">
      <c r="B441" s="68" t="s">
        <v>44</v>
      </c>
      <c r="E441" s="61" t="s">
        <v>26</v>
      </c>
      <c r="F441" s="67" t="s">
        <v>73</v>
      </c>
      <c r="G441" s="68"/>
      <c r="H441" s="68"/>
      <c r="I441" s="66">
        <v>67114.195690077744</v>
      </c>
      <c r="J441" s="68"/>
      <c r="K441" s="66">
        <v>0</v>
      </c>
      <c r="L441" s="66">
        <v>0</v>
      </c>
      <c r="M441" s="66">
        <v>0</v>
      </c>
      <c r="N441" s="66">
        <v>-3.3156331249999997E-2</v>
      </c>
      <c r="O441" s="66">
        <v>-12.135217237499997</v>
      </c>
      <c r="P441" s="66">
        <v>-41.471548473566742</v>
      </c>
      <c r="Q441" s="66">
        <v>1849.9011305991662</v>
      </c>
      <c r="R441" s="66">
        <v>1841.0098903740297</v>
      </c>
      <c r="S441" s="66">
        <v>1838.9183422324513</v>
      </c>
      <c r="T441" s="66">
        <v>1834.8130405361262</v>
      </c>
      <c r="U441" s="66">
        <v>1828.5770780430562</v>
      </c>
      <c r="V441" s="66">
        <v>1820.1145735771186</v>
      </c>
      <c r="W441" s="66">
        <v>1809.3141583818442</v>
      </c>
      <c r="X441" s="66">
        <v>1798.2224656372214</v>
      </c>
      <c r="Y441" s="66">
        <v>1788.9865364369973</v>
      </c>
      <c r="Z441" s="66">
        <v>1779.5046818350252</v>
      </c>
      <c r="AA441" s="66">
        <v>1767.5212672494551</v>
      </c>
      <c r="AB441" s="66">
        <v>1757.5004969840659</v>
      </c>
      <c r="AC441" s="66">
        <v>1749.5291010040353</v>
      </c>
      <c r="AD441" s="66">
        <v>1741.3651162253398</v>
      </c>
      <c r="AE441" s="66">
        <v>1732.9984275864726</v>
      </c>
      <c r="AF441" s="66">
        <v>1729.3127460445764</v>
      </c>
      <c r="AG441" s="66">
        <v>1720.6267486061595</v>
      </c>
      <c r="AH441" s="66">
        <v>1714.248400385068</v>
      </c>
      <c r="AI441" s="66">
        <v>1707.7344977800974</v>
      </c>
      <c r="AJ441" s="66">
        <v>1695.903791898832</v>
      </c>
      <c r="AK441" s="66">
        <v>1537.9396834950626</v>
      </c>
      <c r="AL441" s="66">
        <v>1554.971870344822</v>
      </c>
      <c r="AM441" s="66">
        <v>1518.3350445181154</v>
      </c>
      <c r="AN441" s="66">
        <v>1532.7213352650442</v>
      </c>
      <c r="AO441" s="66">
        <v>1568.411907450929</v>
      </c>
      <c r="AP441" s="66">
        <v>1575.8487141208066</v>
      </c>
      <c r="AQ441" s="66">
        <v>1519.9473820434409</v>
      </c>
      <c r="AR441" s="66">
        <v>1543.418113273606</v>
      </c>
      <c r="AS441" s="66">
        <v>1616.7271010117659</v>
      </c>
      <c r="AT441" s="66">
        <v>1694.1599656245312</v>
      </c>
      <c r="AU441" s="66">
        <v>1572.5631148225377</v>
      </c>
      <c r="AV441" s="66">
        <v>1580.4428013032827</v>
      </c>
      <c r="AW441" s="66">
        <v>1585.6603773117045</v>
      </c>
      <c r="AX441" s="66">
        <v>1593.2438011370309</v>
      </c>
      <c r="AY441" s="66">
        <v>1598.0870563844521</v>
      </c>
      <c r="AZ441" s="66">
        <v>1605.3764578645182</v>
      </c>
      <c r="BA441" s="66">
        <v>1609.8458384876033</v>
      </c>
      <c r="BB441" s="66">
        <v>1616.7914993184118</v>
      </c>
      <c r="BC441" s="66">
        <v>1620.8344588972086</v>
      </c>
      <c r="BD441" s="66">
        <v>1616.4065980280395</v>
      </c>
      <c r="BE441" s="66">
        <v>0</v>
      </c>
      <c r="BF441" s="66">
        <v>0</v>
      </c>
      <c r="BG441" s="66">
        <v>0</v>
      </c>
      <c r="BH441" s="66">
        <v>0</v>
      </c>
      <c r="BI441" s="66">
        <v>0</v>
      </c>
      <c r="BJ441" s="66">
        <v>0</v>
      </c>
      <c r="BK441" s="66">
        <v>0</v>
      </c>
      <c r="BL441" s="66">
        <v>0</v>
      </c>
      <c r="BM441" s="66">
        <v>0</v>
      </c>
      <c r="BN441" s="66">
        <v>0</v>
      </c>
      <c r="BO441" s="66">
        <v>0</v>
      </c>
      <c r="BP441" s="66">
        <v>0</v>
      </c>
      <c r="BQ441" s="66">
        <v>0</v>
      </c>
      <c r="BR441" s="66">
        <v>0</v>
      </c>
      <c r="BS441" s="66">
        <v>0</v>
      </c>
      <c r="BU441" s="70">
        <v>0</v>
      </c>
    </row>
    <row r="443" spans="2:73" x14ac:dyDescent="0.3">
      <c r="B443" s="68" t="s">
        <v>47</v>
      </c>
      <c r="E443" s="61" t="s">
        <v>26</v>
      </c>
      <c r="F443" s="67" t="s">
        <v>73</v>
      </c>
      <c r="G443" s="68"/>
      <c r="H443" s="68"/>
      <c r="I443" s="66">
        <v>417232.10949979309</v>
      </c>
      <c r="J443" s="68"/>
      <c r="K443" s="66">
        <v>0</v>
      </c>
      <c r="L443" s="66">
        <v>0</v>
      </c>
      <c r="M443" s="66">
        <v>0</v>
      </c>
      <c r="N443" s="66">
        <v>7.0442872669263821</v>
      </c>
      <c r="O443" s="66">
        <v>19285.332713003281</v>
      </c>
      <c r="P443" s="66">
        <v>19178.589367263347</v>
      </c>
      <c r="Q443" s="66">
        <v>19069.711154608616</v>
      </c>
      <c r="R443" s="66">
        <v>18958.655377700787</v>
      </c>
      <c r="S443" s="66">
        <v>18845.378485254801</v>
      </c>
      <c r="T443" s="66">
        <v>17119.23184257649</v>
      </c>
      <c r="U443" s="66">
        <v>16969.166479428015</v>
      </c>
      <c r="V443" s="66">
        <v>16816.099809016578</v>
      </c>
      <c r="W443" s="66">
        <v>16659.97180519691</v>
      </c>
      <c r="X443" s="66">
        <v>13971.760550413415</v>
      </c>
      <c r="Y443" s="66">
        <v>25637.091920041014</v>
      </c>
      <c r="Z443" s="66">
        <v>25555.887788793763</v>
      </c>
      <c r="AA443" s="66">
        <v>25780.439893405277</v>
      </c>
      <c r="AB443" s="66">
        <v>25958.483794236719</v>
      </c>
      <c r="AC443" s="66">
        <v>9595.4477226758681</v>
      </c>
      <c r="AD443" s="66">
        <v>17049.28812095592</v>
      </c>
      <c r="AE443" s="66">
        <v>17009.975921595666</v>
      </c>
      <c r="AF443" s="66">
        <v>17443.000598163278</v>
      </c>
      <c r="AG443" s="66">
        <v>16743.97135335725</v>
      </c>
      <c r="AH443" s="66">
        <v>16041.423699335799</v>
      </c>
      <c r="AI443" s="66">
        <v>14842.670737723027</v>
      </c>
      <c r="AJ443" s="66">
        <v>14149.215671154254</v>
      </c>
      <c r="AK443" s="66">
        <v>14544.270406626118</v>
      </c>
      <c r="AL443" s="66">
        <v>0</v>
      </c>
      <c r="AM443" s="66">
        <v>0</v>
      </c>
      <c r="AN443" s="66">
        <v>0</v>
      </c>
      <c r="AO443" s="66">
        <v>0</v>
      </c>
      <c r="AP443" s="66">
        <v>0</v>
      </c>
      <c r="AQ443" s="66">
        <v>0</v>
      </c>
      <c r="AR443" s="66">
        <v>0</v>
      </c>
      <c r="AS443" s="66">
        <v>0</v>
      </c>
      <c r="AT443" s="66">
        <v>0</v>
      </c>
      <c r="AU443" s="66">
        <v>0</v>
      </c>
      <c r="AV443" s="66">
        <v>0</v>
      </c>
      <c r="AW443" s="66">
        <v>0</v>
      </c>
      <c r="AX443" s="66">
        <v>0</v>
      </c>
      <c r="AY443" s="66">
        <v>0</v>
      </c>
      <c r="AZ443" s="66">
        <v>0</v>
      </c>
      <c r="BA443" s="66">
        <v>0</v>
      </c>
      <c r="BB443" s="66">
        <v>0</v>
      </c>
      <c r="BC443" s="66">
        <v>0</v>
      </c>
      <c r="BD443" s="66">
        <v>0</v>
      </c>
      <c r="BE443" s="66">
        <v>0</v>
      </c>
      <c r="BF443" s="66">
        <v>0</v>
      </c>
      <c r="BG443" s="66">
        <v>0</v>
      </c>
      <c r="BH443" s="66">
        <v>0</v>
      </c>
      <c r="BI443" s="66">
        <v>0</v>
      </c>
      <c r="BJ443" s="66">
        <v>0</v>
      </c>
      <c r="BK443" s="66">
        <v>0</v>
      </c>
      <c r="BL443" s="66">
        <v>0</v>
      </c>
      <c r="BM443" s="66">
        <v>0</v>
      </c>
      <c r="BN443" s="66">
        <v>0</v>
      </c>
      <c r="BO443" s="66">
        <v>0</v>
      </c>
      <c r="BP443" s="66">
        <v>0</v>
      </c>
      <c r="BQ443" s="66">
        <v>0</v>
      </c>
      <c r="BR443" s="66">
        <v>0</v>
      </c>
      <c r="BS443" s="66">
        <v>0</v>
      </c>
      <c r="BU443" s="70">
        <v>0</v>
      </c>
    </row>
    <row r="445" spans="2:73" x14ac:dyDescent="0.3">
      <c r="B445" s="68" t="s">
        <v>48</v>
      </c>
      <c r="E445" s="61" t="s">
        <v>26</v>
      </c>
      <c r="F445" s="67" t="s">
        <v>73</v>
      </c>
      <c r="G445" s="68"/>
      <c r="H445" s="68"/>
      <c r="I445" s="66">
        <v>469275.90443908761</v>
      </c>
      <c r="J445" s="68"/>
      <c r="K445" s="66">
        <v>0</v>
      </c>
      <c r="L445" s="66">
        <v>0</v>
      </c>
      <c r="M445" s="66">
        <v>0</v>
      </c>
      <c r="N445" s="66">
        <v>0</v>
      </c>
      <c r="O445" s="66">
        <v>0</v>
      </c>
      <c r="P445" s="66">
        <v>18745.889613190408</v>
      </c>
      <c r="Q445" s="66">
        <v>22131.831136551242</v>
      </c>
      <c r="R445" s="66">
        <v>21062.636416426983</v>
      </c>
      <c r="S445" s="66">
        <v>20718.183956232853</v>
      </c>
      <c r="T445" s="66">
        <v>20750.432364622575</v>
      </c>
      <c r="U445" s="66">
        <v>20660.647022501173</v>
      </c>
      <c r="V445" s="66">
        <v>20647.364104623412</v>
      </c>
      <c r="W445" s="66">
        <v>20673.363453527745</v>
      </c>
      <c r="X445" s="66">
        <v>20698.258997677414</v>
      </c>
      <c r="Y445" s="66">
        <v>20722.022165810398</v>
      </c>
      <c r="Z445" s="66">
        <v>20464.771568942127</v>
      </c>
      <c r="AA445" s="66">
        <v>20385.435070265994</v>
      </c>
      <c r="AB445" s="66">
        <v>20398.011667823404</v>
      </c>
      <c r="AC445" s="66">
        <v>20409.183268916571</v>
      </c>
      <c r="AD445" s="66">
        <v>24780.165210890154</v>
      </c>
      <c r="AE445" s="66">
        <v>15251.373451285534</v>
      </c>
      <c r="AF445" s="66">
        <v>15034.620747736662</v>
      </c>
      <c r="AG445" s="66">
        <v>14979.255276468624</v>
      </c>
      <c r="AH445" s="66">
        <v>14963.467893698667</v>
      </c>
      <c r="AI445" s="66">
        <v>15165.06692396896</v>
      </c>
      <c r="AJ445" s="66">
        <v>15085.848080813623</v>
      </c>
      <c r="AK445" s="66">
        <v>14661.561265878252</v>
      </c>
      <c r="AL445" s="66">
        <v>14250.199201693651</v>
      </c>
      <c r="AM445" s="66">
        <v>13859.849182395117</v>
      </c>
      <c r="AN445" s="66">
        <v>13546.813855372518</v>
      </c>
      <c r="AO445" s="66">
        <v>9229.652541773632</v>
      </c>
      <c r="AP445" s="66">
        <v>0</v>
      </c>
      <c r="AQ445" s="66">
        <v>0</v>
      </c>
      <c r="AR445" s="66">
        <v>0</v>
      </c>
      <c r="AS445" s="66">
        <v>0</v>
      </c>
      <c r="AT445" s="66">
        <v>0</v>
      </c>
      <c r="AU445" s="66">
        <v>0</v>
      </c>
      <c r="AV445" s="66">
        <v>0</v>
      </c>
      <c r="AW445" s="66">
        <v>0</v>
      </c>
      <c r="AX445" s="66">
        <v>0</v>
      </c>
      <c r="AY445" s="66">
        <v>0</v>
      </c>
      <c r="AZ445" s="66">
        <v>0</v>
      </c>
      <c r="BA445" s="66">
        <v>0</v>
      </c>
      <c r="BB445" s="66">
        <v>0</v>
      </c>
      <c r="BC445" s="66">
        <v>0</v>
      </c>
      <c r="BD445" s="66">
        <v>0</v>
      </c>
      <c r="BE445" s="66">
        <v>0</v>
      </c>
      <c r="BF445" s="66">
        <v>0</v>
      </c>
      <c r="BG445" s="66">
        <v>0</v>
      </c>
      <c r="BH445" s="66">
        <v>0</v>
      </c>
      <c r="BI445" s="66">
        <v>0</v>
      </c>
      <c r="BJ445" s="66">
        <v>0</v>
      </c>
      <c r="BK445" s="66">
        <v>0</v>
      </c>
      <c r="BL445" s="66">
        <v>0</v>
      </c>
      <c r="BM445" s="66">
        <v>0</v>
      </c>
      <c r="BN445" s="66">
        <v>0</v>
      </c>
      <c r="BO445" s="66">
        <v>0</v>
      </c>
      <c r="BP445" s="66">
        <v>0</v>
      </c>
      <c r="BQ445" s="66">
        <v>0</v>
      </c>
      <c r="BR445" s="66">
        <v>0</v>
      </c>
      <c r="BS445" s="66">
        <v>0</v>
      </c>
      <c r="BU445" s="70">
        <v>0</v>
      </c>
    </row>
    <row r="447" spans="2:73" x14ac:dyDescent="0.3">
      <c r="B447" s="68" t="s">
        <v>49</v>
      </c>
      <c r="E447" s="61" t="s">
        <v>26</v>
      </c>
      <c r="F447" s="67" t="s">
        <v>73</v>
      </c>
      <c r="G447" s="68"/>
      <c r="H447" s="68"/>
      <c r="I447" s="66">
        <v>109289.05013297843</v>
      </c>
      <c r="J447" s="68"/>
      <c r="K447" s="66">
        <v>0</v>
      </c>
      <c r="L447" s="66">
        <v>0</v>
      </c>
      <c r="M447" s="66">
        <v>0</v>
      </c>
      <c r="N447" s="66">
        <v>0</v>
      </c>
      <c r="O447" s="66">
        <v>0</v>
      </c>
      <c r="P447" s="66">
        <v>4341.2468935493953</v>
      </c>
      <c r="Q447" s="66">
        <v>5206.869179025146</v>
      </c>
      <c r="R447" s="66">
        <v>4863.5013095929953</v>
      </c>
      <c r="S447" s="66">
        <v>4870.6488405915643</v>
      </c>
      <c r="T447" s="66">
        <v>4877.5608322293319</v>
      </c>
      <c r="U447" s="66">
        <v>4845.9970836762159</v>
      </c>
      <c r="V447" s="66">
        <v>4851.6545122785201</v>
      </c>
      <c r="W447" s="66">
        <v>4857.0420394005851</v>
      </c>
      <c r="X447" s="66">
        <v>4862.1527348125983</v>
      </c>
      <c r="Y447" s="66">
        <v>4866.9795235513484</v>
      </c>
      <c r="Z447" s="66">
        <v>4783.140797637896</v>
      </c>
      <c r="AA447" s="66">
        <v>4785.6104668452363</v>
      </c>
      <c r="AB447" s="66">
        <v>4787.7387568497415</v>
      </c>
      <c r="AC447" s="66">
        <v>4789.5172769770061</v>
      </c>
      <c r="AD447" s="66">
        <v>5278.41110907858</v>
      </c>
      <c r="AE447" s="66">
        <v>3541.7505469467164</v>
      </c>
      <c r="AF447" s="66">
        <v>3513.8869374047999</v>
      </c>
      <c r="AG447" s="66">
        <v>3499.8351767843442</v>
      </c>
      <c r="AH447" s="66">
        <v>3495.1383962491391</v>
      </c>
      <c r="AI447" s="66">
        <v>3541.9087181627219</v>
      </c>
      <c r="AJ447" s="66">
        <v>3522.150007401965</v>
      </c>
      <c r="AK447" s="66">
        <v>3420.6447446825096</v>
      </c>
      <c r="AL447" s="66">
        <v>3322.1802815361748</v>
      </c>
      <c r="AM447" s="66">
        <v>3228.6716232197477</v>
      </c>
      <c r="AN447" s="66">
        <v>3153.4531926306031</v>
      </c>
      <c r="AO447" s="66">
        <v>2181.3591518635653</v>
      </c>
      <c r="AP447" s="66">
        <v>0</v>
      </c>
      <c r="AQ447" s="66">
        <v>0</v>
      </c>
      <c r="AR447" s="66">
        <v>0</v>
      </c>
      <c r="AS447" s="66">
        <v>0</v>
      </c>
      <c r="AT447" s="66">
        <v>0</v>
      </c>
      <c r="AU447" s="66">
        <v>0</v>
      </c>
      <c r="AV447" s="66">
        <v>0</v>
      </c>
      <c r="AW447" s="66">
        <v>0</v>
      </c>
      <c r="AX447" s="66">
        <v>0</v>
      </c>
      <c r="AY447" s="66">
        <v>0</v>
      </c>
      <c r="AZ447" s="66">
        <v>0</v>
      </c>
      <c r="BA447" s="66">
        <v>0</v>
      </c>
      <c r="BB447" s="66">
        <v>0</v>
      </c>
      <c r="BC447" s="66">
        <v>0</v>
      </c>
      <c r="BD447" s="66">
        <v>0</v>
      </c>
      <c r="BE447" s="66">
        <v>0</v>
      </c>
      <c r="BF447" s="66">
        <v>0</v>
      </c>
      <c r="BG447" s="66">
        <v>0</v>
      </c>
      <c r="BH447" s="66">
        <v>0</v>
      </c>
      <c r="BI447" s="66">
        <v>0</v>
      </c>
      <c r="BJ447" s="66">
        <v>0</v>
      </c>
      <c r="BK447" s="66">
        <v>0</v>
      </c>
      <c r="BL447" s="66">
        <v>0</v>
      </c>
      <c r="BM447" s="66">
        <v>0</v>
      </c>
      <c r="BN447" s="66">
        <v>0</v>
      </c>
      <c r="BO447" s="66">
        <v>0</v>
      </c>
      <c r="BP447" s="66">
        <v>0</v>
      </c>
      <c r="BQ447" s="66">
        <v>0</v>
      </c>
      <c r="BR447" s="66">
        <v>0</v>
      </c>
      <c r="BS447" s="66">
        <v>0</v>
      </c>
      <c r="BU447" s="70">
        <v>0</v>
      </c>
    </row>
    <row r="448" spans="2:73" x14ac:dyDescent="0.3">
      <c r="E448" s="74"/>
      <c r="F448" s="88"/>
      <c r="G448" s="76"/>
      <c r="H448" s="76"/>
      <c r="I448" s="89"/>
      <c r="J448" s="76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75"/>
      <c r="AZ448" s="75"/>
      <c r="BA448" s="75"/>
      <c r="BB448" s="75"/>
      <c r="BC448" s="75"/>
      <c r="BD448" s="75"/>
      <c r="BE448" s="75"/>
      <c r="BF448" s="75"/>
      <c r="BG448" s="75"/>
      <c r="BH448" s="75"/>
      <c r="BI448" s="75"/>
      <c r="BJ448" s="75"/>
      <c r="BK448" s="75"/>
      <c r="BL448" s="75"/>
      <c r="BM448" s="75"/>
      <c r="BN448" s="75"/>
      <c r="BO448" s="75"/>
      <c r="BP448" s="75"/>
      <c r="BQ448" s="75"/>
      <c r="BR448" s="75"/>
      <c r="BS448" s="75"/>
    </row>
    <row r="449" spans="1:73" ht="14.5" thickBot="1" x14ac:dyDescent="0.35">
      <c r="E449" s="71" t="s">
        <v>67</v>
      </c>
      <c r="F449" s="71"/>
      <c r="G449" s="71"/>
      <c r="H449" s="71"/>
      <c r="I449" s="72">
        <v>4144062.0571506871</v>
      </c>
      <c r="J449" s="71"/>
      <c r="K449" s="72">
        <v>0</v>
      </c>
      <c r="L449" s="72">
        <v>0</v>
      </c>
      <c r="M449" s="72">
        <v>0</v>
      </c>
      <c r="N449" s="72">
        <v>4.4106143714402712</v>
      </c>
      <c r="O449" s="72">
        <v>18321.408433255365</v>
      </c>
      <c r="P449" s="72">
        <v>41190.260602304174</v>
      </c>
      <c r="Q449" s="72">
        <v>56433.971955483343</v>
      </c>
      <c r="R449" s="72">
        <v>93815.237122945153</v>
      </c>
      <c r="S449" s="72">
        <v>109505.61369336682</v>
      </c>
      <c r="T449" s="72">
        <v>111317.48926824714</v>
      </c>
      <c r="U449" s="72">
        <v>112570.11630349886</v>
      </c>
      <c r="V449" s="72">
        <v>112400.16340190504</v>
      </c>
      <c r="W449" s="72">
        <v>111679.67540723072</v>
      </c>
      <c r="X449" s="72">
        <v>108853.52676101675</v>
      </c>
      <c r="Y449" s="72">
        <v>120543.65886693199</v>
      </c>
      <c r="Z449" s="72">
        <v>120149.81310337382</v>
      </c>
      <c r="AA449" s="72">
        <v>120229.69475855771</v>
      </c>
      <c r="AB449" s="72">
        <v>120161.23620310836</v>
      </c>
      <c r="AC449" s="72">
        <v>103814.90424772145</v>
      </c>
      <c r="AD449" s="72">
        <v>116182.33049554576</v>
      </c>
      <c r="AE449" s="72">
        <v>104945.94703032353</v>
      </c>
      <c r="AF449" s="72">
        <v>105282.34266918444</v>
      </c>
      <c r="AG449" s="72">
        <v>104159.54867541693</v>
      </c>
      <c r="AH449" s="72">
        <v>103452.5728368378</v>
      </c>
      <c r="AI449" s="72">
        <v>102595.15155954112</v>
      </c>
      <c r="AJ449" s="72">
        <v>101774.43147810473</v>
      </c>
      <c r="AK449" s="72">
        <v>101868.51560487183</v>
      </c>
      <c r="AL449" s="72">
        <v>108473.15846375788</v>
      </c>
      <c r="AM449" s="72">
        <v>121523.97964381895</v>
      </c>
      <c r="AN449" s="72">
        <v>124375.71734949388</v>
      </c>
      <c r="AO449" s="72">
        <v>122543.93666565826</v>
      </c>
      <c r="AP449" s="72">
        <v>112407.02794430715</v>
      </c>
      <c r="AQ449" s="72">
        <v>111240.17432008755</v>
      </c>
      <c r="AR449" s="72">
        <v>113750.04851867456</v>
      </c>
      <c r="AS449" s="72">
        <v>116769.21325454098</v>
      </c>
      <c r="AT449" s="72">
        <v>121009.23760686092</v>
      </c>
      <c r="AU449" s="72">
        <v>119375.73825763774</v>
      </c>
      <c r="AV449" s="72">
        <v>119972.41454384945</v>
      </c>
      <c r="AW449" s="72">
        <v>121957.28331462959</v>
      </c>
      <c r="AX449" s="72">
        <v>124164.87985610907</v>
      </c>
      <c r="AY449" s="72">
        <v>126565.8160774484</v>
      </c>
      <c r="AZ449" s="72">
        <v>115238.5162211337</v>
      </c>
      <c r="BA449" s="72">
        <v>31390.1760034455</v>
      </c>
      <c r="BB449" s="72">
        <v>17020.105186339104</v>
      </c>
      <c r="BC449" s="72">
        <v>8074.4861460730563</v>
      </c>
      <c r="BD449" s="72">
        <v>6958.1266836777877</v>
      </c>
      <c r="BE449" s="72">
        <v>0</v>
      </c>
      <c r="BF449" s="72">
        <v>0</v>
      </c>
      <c r="BG449" s="72">
        <v>0</v>
      </c>
      <c r="BH449" s="72">
        <v>0</v>
      </c>
      <c r="BI449" s="72">
        <v>0</v>
      </c>
      <c r="BJ449" s="72">
        <v>0</v>
      </c>
      <c r="BK449" s="72">
        <v>0</v>
      </c>
      <c r="BL449" s="72">
        <v>0</v>
      </c>
      <c r="BM449" s="72">
        <v>0</v>
      </c>
      <c r="BN449" s="72">
        <v>0</v>
      </c>
      <c r="BO449" s="72">
        <v>0</v>
      </c>
      <c r="BP449" s="72">
        <v>0</v>
      </c>
      <c r="BQ449" s="72">
        <v>0</v>
      </c>
      <c r="BR449" s="72">
        <v>0</v>
      </c>
      <c r="BS449" s="72">
        <v>0</v>
      </c>
      <c r="BU449" s="73">
        <v>0</v>
      </c>
    </row>
    <row r="450" spans="1:73" ht="14.5" thickTop="1" x14ac:dyDescent="0.3">
      <c r="E450" s="7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</row>
    <row r="451" spans="1:73" x14ac:dyDescent="0.3">
      <c r="B451" s="68" t="s">
        <v>50</v>
      </c>
      <c r="E451" s="61" t="s">
        <v>26</v>
      </c>
      <c r="F451" s="67" t="s">
        <v>73</v>
      </c>
      <c r="G451" s="68"/>
      <c r="H451" s="68"/>
      <c r="I451" s="66">
        <v>221623.83598988992</v>
      </c>
      <c r="J451" s="68"/>
      <c r="K451" s="66">
        <v>0</v>
      </c>
      <c r="L451" s="66">
        <v>0</v>
      </c>
      <c r="M451" s="66">
        <v>0</v>
      </c>
      <c r="N451" s="66">
        <v>0</v>
      </c>
      <c r="O451" s="66">
        <v>-219.79418562409012</v>
      </c>
      <c r="P451" s="66">
        <v>6339.6469880495461</v>
      </c>
      <c r="Q451" s="66">
        <v>6254.584264858755</v>
      </c>
      <c r="R451" s="66">
        <v>6215.240780244264</v>
      </c>
      <c r="S451" s="66">
        <v>6175.3300261787235</v>
      </c>
      <c r="T451" s="66">
        <v>6134.5118421220141</v>
      </c>
      <c r="U451" s="66">
        <v>6093.1009984049288</v>
      </c>
      <c r="V451" s="66">
        <v>6050.580999331426</v>
      </c>
      <c r="W451" s="66">
        <v>6007.4419627359312</v>
      </c>
      <c r="X451" s="66">
        <v>5963.335894918122</v>
      </c>
      <c r="Y451" s="66">
        <v>5918.5832346467232</v>
      </c>
      <c r="Z451" s="66">
        <v>5872.6597246620222</v>
      </c>
      <c r="AA451" s="66">
        <v>5826.0609973253695</v>
      </c>
      <c r="AB451" s="66">
        <v>5778.4310670238183</v>
      </c>
      <c r="AC451" s="66">
        <v>5730.0960215180367</v>
      </c>
      <c r="AD451" s="66">
        <v>5680.5236893765468</v>
      </c>
      <c r="AE451" s="66">
        <v>5531.6385384655523</v>
      </c>
      <c r="AF451" s="66">
        <v>5617.8739493390331</v>
      </c>
      <c r="AG451" s="66">
        <v>5497.4521810122515</v>
      </c>
      <c r="AH451" s="66">
        <v>5416.5948233899226</v>
      </c>
      <c r="AI451" s="66">
        <v>5274.8883380763318</v>
      </c>
      <c r="AJ451" s="66">
        <v>5212.3741110361661</v>
      </c>
      <c r="AK451" s="66">
        <v>4996.0084441616209</v>
      </c>
      <c r="AL451" s="66">
        <v>5025.5151448687411</v>
      </c>
      <c r="AM451" s="66">
        <v>5100.4979269547021</v>
      </c>
      <c r="AN451" s="66">
        <v>5513.3480914067577</v>
      </c>
      <c r="AO451" s="66">
        <v>5688.2377132794172</v>
      </c>
      <c r="AP451" s="66">
        <v>5725.8865239296647</v>
      </c>
      <c r="AQ451" s="66">
        <v>5650.0466478801627</v>
      </c>
      <c r="AR451" s="66">
        <v>5535.3437698747894</v>
      </c>
      <c r="AS451" s="66">
        <v>5467.8429584936694</v>
      </c>
      <c r="AT451" s="66">
        <v>5390.0811589626992</v>
      </c>
      <c r="AU451" s="66">
        <v>5133.6351675511632</v>
      </c>
      <c r="AV451" s="66">
        <v>5147.3351550626057</v>
      </c>
      <c r="AW451" s="66">
        <v>5155.1369370501134</v>
      </c>
      <c r="AX451" s="66">
        <v>5156.8594777441331</v>
      </c>
      <c r="AY451" s="66">
        <v>5151.8776249005823</v>
      </c>
      <c r="AZ451" s="66">
        <v>5145.5808473415836</v>
      </c>
      <c r="BA451" s="66">
        <v>5132.5768272197811</v>
      </c>
      <c r="BB451" s="66">
        <v>5112.3022237153291</v>
      </c>
      <c r="BC451" s="66">
        <v>4024.5671024009634</v>
      </c>
      <c r="BD451" s="66">
        <v>0</v>
      </c>
      <c r="BE451" s="66">
        <v>0</v>
      </c>
      <c r="BF451" s="66">
        <v>0</v>
      </c>
      <c r="BG451" s="66">
        <v>0</v>
      </c>
      <c r="BH451" s="66">
        <v>0</v>
      </c>
      <c r="BI451" s="66">
        <v>0</v>
      </c>
      <c r="BJ451" s="66">
        <v>0</v>
      </c>
      <c r="BK451" s="66">
        <v>0</v>
      </c>
      <c r="BL451" s="66">
        <v>0</v>
      </c>
      <c r="BM451" s="66">
        <v>0</v>
      </c>
      <c r="BN451" s="66">
        <v>0</v>
      </c>
      <c r="BO451" s="66">
        <v>0</v>
      </c>
      <c r="BP451" s="66">
        <v>0</v>
      </c>
      <c r="BQ451" s="66">
        <v>0</v>
      </c>
      <c r="BR451" s="66">
        <v>0</v>
      </c>
      <c r="BS451" s="66">
        <v>0</v>
      </c>
      <c r="BU451" s="70">
        <v>0</v>
      </c>
    </row>
    <row r="453" spans="1:73" x14ac:dyDescent="0.3">
      <c r="B453" s="68" t="s">
        <v>51</v>
      </c>
      <c r="E453" s="61" t="s">
        <v>26</v>
      </c>
      <c r="F453" s="67" t="s">
        <v>73</v>
      </c>
      <c r="G453" s="68"/>
      <c r="H453" s="68"/>
      <c r="I453" s="66">
        <v>142734.27442158631</v>
      </c>
      <c r="J453" s="68"/>
      <c r="K453" s="66">
        <v>0</v>
      </c>
      <c r="L453" s="66">
        <v>0</v>
      </c>
      <c r="M453" s="66">
        <v>0</v>
      </c>
      <c r="N453" s="66">
        <v>0</v>
      </c>
      <c r="O453" s="66">
        <v>1378.1498499867662</v>
      </c>
      <c r="P453" s="66">
        <v>4321.5718452331439</v>
      </c>
      <c r="Q453" s="66">
        <v>4261.4889676553794</v>
      </c>
      <c r="R453" s="66">
        <v>4232.4464834132796</v>
      </c>
      <c r="S453" s="66">
        <v>4202.7888544749785</v>
      </c>
      <c r="T453" s="66">
        <v>4172.6381271337814</v>
      </c>
      <c r="U453" s="66">
        <v>4141.8521052566957</v>
      </c>
      <c r="V453" s="66">
        <v>4110.4654223077068</v>
      </c>
      <c r="W453" s="66">
        <v>4078.4225482010252</v>
      </c>
      <c r="X453" s="66">
        <v>4045.8445939148542</v>
      </c>
      <c r="Y453" s="66">
        <v>4012.5886723974072</v>
      </c>
      <c r="Z453" s="66">
        <v>3978.688547329315</v>
      </c>
      <c r="AA453" s="66">
        <v>3944.0878702498803</v>
      </c>
      <c r="AB453" s="66">
        <v>3908.9067408991541</v>
      </c>
      <c r="AC453" s="66">
        <v>3873.0015240117255</v>
      </c>
      <c r="AD453" s="66">
        <v>3836.4050416420459</v>
      </c>
      <c r="AE453" s="66">
        <v>3593.8396884418153</v>
      </c>
      <c r="AF453" s="66">
        <v>3519.3750430835989</v>
      </c>
      <c r="AG453" s="66">
        <v>3435.4408471263068</v>
      </c>
      <c r="AH453" s="66">
        <v>3378.0276508700827</v>
      </c>
      <c r="AI453" s="66">
        <v>3279.7579843787721</v>
      </c>
      <c r="AJ453" s="66">
        <v>3234.4338516236862</v>
      </c>
      <c r="AK453" s="66">
        <v>3086.2249038484083</v>
      </c>
      <c r="AL453" s="66">
        <v>3102.1233776032841</v>
      </c>
      <c r="AM453" s="66">
        <v>3148.8467146690728</v>
      </c>
      <c r="AN453" s="66">
        <v>3421.0294310686677</v>
      </c>
      <c r="AO453" s="66">
        <v>3533.4439473280527</v>
      </c>
      <c r="AP453" s="66">
        <v>3554.460026175142</v>
      </c>
      <c r="AQ453" s="66">
        <v>3499.4856776304196</v>
      </c>
      <c r="AR453" s="66">
        <v>3418.8923744891999</v>
      </c>
      <c r="AS453" s="66">
        <v>3368.0137793924805</v>
      </c>
      <c r="AT453" s="66">
        <v>3312.6747379546</v>
      </c>
      <c r="AU453" s="66">
        <v>3136.7934898773283</v>
      </c>
      <c r="AV453" s="66">
        <v>3137.9267235553598</v>
      </c>
      <c r="AW453" s="66">
        <v>3138.2460215372776</v>
      </c>
      <c r="AX453" s="66">
        <v>3134.2974238164397</v>
      </c>
      <c r="AY453" s="66">
        <v>3125.8854969079148</v>
      </c>
      <c r="AZ453" s="66">
        <v>3116.4930505410885</v>
      </c>
      <c r="BA453" s="66">
        <v>3102.4039171620334</v>
      </c>
      <c r="BB453" s="66">
        <v>3079.8219678512287</v>
      </c>
      <c r="BC453" s="66">
        <v>1376.9891005469206</v>
      </c>
      <c r="BD453" s="66">
        <v>0</v>
      </c>
      <c r="BE453" s="66">
        <v>0</v>
      </c>
      <c r="BF453" s="66">
        <v>0</v>
      </c>
      <c r="BG453" s="66">
        <v>0</v>
      </c>
      <c r="BH453" s="66">
        <v>0</v>
      </c>
      <c r="BI453" s="66">
        <v>0</v>
      </c>
      <c r="BJ453" s="66">
        <v>0</v>
      </c>
      <c r="BK453" s="66">
        <v>0</v>
      </c>
      <c r="BL453" s="66">
        <v>0</v>
      </c>
      <c r="BM453" s="66">
        <v>0</v>
      </c>
      <c r="BN453" s="66">
        <v>0</v>
      </c>
      <c r="BO453" s="66">
        <v>0</v>
      </c>
      <c r="BP453" s="66">
        <v>0</v>
      </c>
      <c r="BQ453" s="66">
        <v>0</v>
      </c>
      <c r="BR453" s="66">
        <v>0</v>
      </c>
      <c r="BS453" s="66">
        <v>0</v>
      </c>
      <c r="BU453" s="70">
        <v>0</v>
      </c>
    </row>
    <row r="455" spans="1:73" x14ac:dyDescent="0.3">
      <c r="B455" s="68" t="s">
        <v>52</v>
      </c>
      <c r="E455" s="61" t="s">
        <v>26</v>
      </c>
      <c r="F455" s="67" t="s">
        <v>73</v>
      </c>
      <c r="G455" s="68"/>
      <c r="H455" s="68"/>
      <c r="I455" s="66">
        <v>94270.425255744878</v>
      </c>
      <c r="J455" s="68"/>
      <c r="K455" s="66">
        <v>0</v>
      </c>
      <c r="L455" s="66">
        <v>0</v>
      </c>
      <c r="M455" s="66">
        <v>0</v>
      </c>
      <c r="N455" s="66">
        <v>0</v>
      </c>
      <c r="O455" s="66">
        <v>0</v>
      </c>
      <c r="P455" s="66">
        <v>3712.6504534508185</v>
      </c>
      <c r="Q455" s="66">
        <v>3323.4620889721291</v>
      </c>
      <c r="R455" s="66">
        <v>3136.6864003652763</v>
      </c>
      <c r="S455" s="66">
        <v>2948.3715574777952</v>
      </c>
      <c r="T455" s="66">
        <v>3114.858160944817</v>
      </c>
      <c r="U455" s="66">
        <v>3654.9671848328376</v>
      </c>
      <c r="V455" s="66">
        <v>3248.4734188677776</v>
      </c>
      <c r="W455" s="66">
        <v>3486.8856735003492</v>
      </c>
      <c r="X455" s="66">
        <v>3682.5168150941217</v>
      </c>
      <c r="Y455" s="66">
        <v>3807.9590714714805</v>
      </c>
      <c r="Z455" s="66">
        <v>3252.8811637388894</v>
      </c>
      <c r="AA455" s="66">
        <v>3317.1215709547623</v>
      </c>
      <c r="AB455" s="66">
        <v>3514.0515342858471</v>
      </c>
      <c r="AC455" s="66">
        <v>3601.1567759386376</v>
      </c>
      <c r="AD455" s="66">
        <v>3510.7148877885661</v>
      </c>
      <c r="AE455" s="66">
        <v>3339.2826767450315</v>
      </c>
      <c r="AF455" s="66">
        <v>3188.7077609347471</v>
      </c>
      <c r="AG455" s="66">
        <v>3204.6452073117171</v>
      </c>
      <c r="AH455" s="66">
        <v>3301.3039522564559</v>
      </c>
      <c r="AI455" s="66">
        <v>3296.1572271971527</v>
      </c>
      <c r="AJ455" s="66">
        <v>3144.6805780940599</v>
      </c>
      <c r="AK455" s="66">
        <v>2749.5608615064743</v>
      </c>
      <c r="AL455" s="66">
        <v>5859.4660081253605</v>
      </c>
      <c r="AM455" s="66">
        <v>5801.1723570572403</v>
      </c>
      <c r="AN455" s="66">
        <v>5900.7579047863455</v>
      </c>
      <c r="AO455" s="66">
        <v>3171.9339640461958</v>
      </c>
      <c r="AP455" s="66">
        <v>0</v>
      </c>
      <c r="AQ455" s="66">
        <v>0</v>
      </c>
      <c r="AR455" s="66">
        <v>0</v>
      </c>
      <c r="AS455" s="66">
        <v>0</v>
      </c>
      <c r="AT455" s="66">
        <v>0</v>
      </c>
      <c r="AU455" s="66">
        <v>0</v>
      </c>
      <c r="AV455" s="66">
        <v>0</v>
      </c>
      <c r="AW455" s="66">
        <v>0</v>
      </c>
      <c r="AX455" s="66">
        <v>0</v>
      </c>
      <c r="AY455" s="66">
        <v>0</v>
      </c>
      <c r="AZ455" s="66">
        <v>0</v>
      </c>
      <c r="BA455" s="66">
        <v>0</v>
      </c>
      <c r="BB455" s="66">
        <v>0</v>
      </c>
      <c r="BC455" s="66">
        <v>0</v>
      </c>
      <c r="BD455" s="66">
        <v>0</v>
      </c>
      <c r="BE455" s="66">
        <v>0</v>
      </c>
      <c r="BF455" s="66">
        <v>0</v>
      </c>
      <c r="BG455" s="66">
        <v>0</v>
      </c>
      <c r="BH455" s="66">
        <v>0</v>
      </c>
      <c r="BI455" s="66">
        <v>0</v>
      </c>
      <c r="BJ455" s="66">
        <v>0</v>
      </c>
      <c r="BK455" s="66">
        <v>0</v>
      </c>
      <c r="BL455" s="66">
        <v>0</v>
      </c>
      <c r="BM455" s="66">
        <v>0</v>
      </c>
      <c r="BN455" s="66">
        <v>0</v>
      </c>
      <c r="BO455" s="66">
        <v>0</v>
      </c>
      <c r="BP455" s="66">
        <v>0</v>
      </c>
      <c r="BQ455" s="66">
        <v>0</v>
      </c>
      <c r="BR455" s="66">
        <v>0</v>
      </c>
      <c r="BS455" s="66">
        <v>0</v>
      </c>
      <c r="BU455" s="70">
        <v>0</v>
      </c>
    </row>
    <row r="457" spans="1:73" x14ac:dyDescent="0.3">
      <c r="B457" s="68" t="s">
        <v>53</v>
      </c>
      <c r="E457" s="61" t="s">
        <v>26</v>
      </c>
      <c r="F457" s="67" t="s">
        <v>73</v>
      </c>
      <c r="G457" s="68"/>
      <c r="H457" s="68"/>
      <c r="I457" s="66">
        <v>26168.35828639552</v>
      </c>
      <c r="J457" s="68"/>
      <c r="K457" s="66">
        <v>0</v>
      </c>
      <c r="L457" s="66">
        <v>0</v>
      </c>
      <c r="M457" s="66">
        <v>0</v>
      </c>
      <c r="N457" s="66">
        <v>0</v>
      </c>
      <c r="O457" s="66">
        <v>0</v>
      </c>
      <c r="P457" s="66">
        <v>1032.6716119571063</v>
      </c>
      <c r="Q457" s="66">
        <v>932.81870851607573</v>
      </c>
      <c r="R457" s="66">
        <v>870.85183751167835</v>
      </c>
      <c r="S457" s="66">
        <v>826.26781638783541</v>
      </c>
      <c r="T457" s="66">
        <v>872.61601494445517</v>
      </c>
      <c r="U457" s="66">
        <v>1020.6941318674812</v>
      </c>
      <c r="V457" s="66">
        <v>909.14511472080289</v>
      </c>
      <c r="W457" s="66">
        <v>975.64575040070895</v>
      </c>
      <c r="X457" s="66">
        <v>1030.13641103142</v>
      </c>
      <c r="Y457" s="66">
        <v>1064.9276828872894</v>
      </c>
      <c r="Z457" s="66">
        <v>902.64998524845373</v>
      </c>
      <c r="AA457" s="66">
        <v>919.94695842656688</v>
      </c>
      <c r="AB457" s="66">
        <v>975.48637089627164</v>
      </c>
      <c r="AC457" s="66">
        <v>999.23949958804315</v>
      </c>
      <c r="AD457" s="66">
        <v>972.67239265215915</v>
      </c>
      <c r="AE457" s="66">
        <v>913.18155253051123</v>
      </c>
      <c r="AF457" s="66">
        <v>880.67324718142368</v>
      </c>
      <c r="AG457" s="66">
        <v>884.65377916561465</v>
      </c>
      <c r="AH457" s="66">
        <v>911.2675164435243</v>
      </c>
      <c r="AI457" s="66">
        <v>909.31723016928152</v>
      </c>
      <c r="AJ457" s="66">
        <v>866.30858419640174</v>
      </c>
      <c r="AK457" s="66">
        <v>738.54610561369395</v>
      </c>
      <c r="AL457" s="66">
        <v>1627.018338618795</v>
      </c>
      <c r="AM457" s="66">
        <v>1610.1247247179631</v>
      </c>
      <c r="AN457" s="66">
        <v>1637.497840826537</v>
      </c>
      <c r="AO457" s="66">
        <v>883.99907989541953</v>
      </c>
      <c r="AP457" s="66">
        <v>0</v>
      </c>
      <c r="AQ457" s="66">
        <v>0</v>
      </c>
      <c r="AR457" s="66">
        <v>0</v>
      </c>
      <c r="AS457" s="66">
        <v>0</v>
      </c>
      <c r="AT457" s="66">
        <v>0</v>
      </c>
      <c r="AU457" s="66">
        <v>0</v>
      </c>
      <c r="AV457" s="66">
        <v>0</v>
      </c>
      <c r="AW457" s="66">
        <v>0</v>
      </c>
      <c r="AX457" s="66">
        <v>0</v>
      </c>
      <c r="AY457" s="66">
        <v>0</v>
      </c>
      <c r="AZ457" s="66">
        <v>0</v>
      </c>
      <c r="BA457" s="66">
        <v>0</v>
      </c>
      <c r="BB457" s="66">
        <v>0</v>
      </c>
      <c r="BC457" s="66">
        <v>0</v>
      </c>
      <c r="BD457" s="66">
        <v>0</v>
      </c>
      <c r="BE457" s="66">
        <v>0</v>
      </c>
      <c r="BF457" s="66">
        <v>0</v>
      </c>
      <c r="BG457" s="66">
        <v>0</v>
      </c>
      <c r="BH457" s="66">
        <v>0</v>
      </c>
      <c r="BI457" s="66">
        <v>0</v>
      </c>
      <c r="BJ457" s="66">
        <v>0</v>
      </c>
      <c r="BK457" s="66">
        <v>0</v>
      </c>
      <c r="BL457" s="66">
        <v>0</v>
      </c>
      <c r="BM457" s="66">
        <v>0</v>
      </c>
      <c r="BN457" s="66">
        <v>0</v>
      </c>
      <c r="BO457" s="66">
        <v>0</v>
      </c>
      <c r="BP457" s="66">
        <v>0</v>
      </c>
      <c r="BQ457" s="66">
        <v>0</v>
      </c>
      <c r="BR457" s="66">
        <v>0</v>
      </c>
      <c r="BS457" s="66">
        <v>0</v>
      </c>
      <c r="BU457" s="70">
        <v>0</v>
      </c>
    </row>
    <row r="458" spans="1:73" x14ac:dyDescent="0.3">
      <c r="E458" s="74"/>
      <c r="F458" s="88"/>
      <c r="G458" s="76"/>
      <c r="H458" s="76"/>
      <c r="I458" s="89"/>
      <c r="J458" s="76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  <c r="BA458" s="75"/>
      <c r="BB458" s="75"/>
      <c r="BC458" s="75"/>
      <c r="BD458" s="75"/>
      <c r="BE458" s="75"/>
      <c r="BF458" s="75"/>
      <c r="BG458" s="75"/>
      <c r="BH458" s="75"/>
      <c r="BI458" s="75"/>
      <c r="BJ458" s="75"/>
      <c r="BK458" s="75"/>
      <c r="BL458" s="75"/>
      <c r="BM458" s="75"/>
      <c r="BN458" s="75"/>
      <c r="BO458" s="75"/>
      <c r="BP458" s="75"/>
      <c r="BQ458" s="75"/>
      <c r="BR458" s="75"/>
      <c r="BS458" s="75"/>
    </row>
    <row r="459" spans="1:73" ht="14.5" thickBot="1" x14ac:dyDescent="0.35">
      <c r="A459" s="68" t="s">
        <v>68</v>
      </c>
      <c r="E459" s="71" t="s">
        <v>69</v>
      </c>
      <c r="F459" s="71"/>
      <c r="G459" s="71"/>
      <c r="H459" s="71"/>
      <c r="I459" s="72">
        <v>484796.8939536165</v>
      </c>
      <c r="J459" s="71"/>
      <c r="K459" s="72">
        <v>0</v>
      </c>
      <c r="L459" s="72">
        <v>0</v>
      </c>
      <c r="M459" s="72">
        <v>0</v>
      </c>
      <c r="N459" s="72">
        <v>0</v>
      </c>
      <c r="O459" s="72">
        <v>1158.3556643626762</v>
      </c>
      <c r="P459" s="72">
        <v>15406.540898690615</v>
      </c>
      <c r="Q459" s="72">
        <v>14772.35403000234</v>
      </c>
      <c r="R459" s="72">
        <v>14455.225501534498</v>
      </c>
      <c r="S459" s="72">
        <v>14152.758254519333</v>
      </c>
      <c r="T459" s="72">
        <v>14294.624145145068</v>
      </c>
      <c r="U459" s="72">
        <v>14910.614420361944</v>
      </c>
      <c r="V459" s="72">
        <v>14318.664955227712</v>
      </c>
      <c r="W459" s="72">
        <v>14548.395934838016</v>
      </c>
      <c r="X459" s="72">
        <v>14721.833714958517</v>
      </c>
      <c r="Y459" s="72">
        <v>14804.058661402898</v>
      </c>
      <c r="Z459" s="72">
        <v>14006.879420978679</v>
      </c>
      <c r="AA459" s="72">
        <v>14007.217396956579</v>
      </c>
      <c r="AB459" s="72">
        <v>14176.87571310509</v>
      </c>
      <c r="AC459" s="72">
        <v>14203.493821056443</v>
      </c>
      <c r="AD459" s="72">
        <v>14000.316011459317</v>
      </c>
      <c r="AE459" s="72">
        <v>13377.942456182911</v>
      </c>
      <c r="AF459" s="72">
        <v>13206.630000538804</v>
      </c>
      <c r="AG459" s="72">
        <v>13022.192014615888</v>
      </c>
      <c r="AH459" s="72">
        <v>13007.193942959986</v>
      </c>
      <c r="AI459" s="72">
        <v>12760.120779821538</v>
      </c>
      <c r="AJ459" s="72">
        <v>12457.797124950313</v>
      </c>
      <c r="AK459" s="72">
        <v>11570.340315130197</v>
      </c>
      <c r="AL459" s="72">
        <v>15614.122869216182</v>
      </c>
      <c r="AM459" s="72">
        <v>15660.641723398978</v>
      </c>
      <c r="AN459" s="72">
        <v>16472.633268088306</v>
      </c>
      <c r="AO459" s="72">
        <v>13277.614704549085</v>
      </c>
      <c r="AP459" s="72">
        <v>9280.3465501048067</v>
      </c>
      <c r="AQ459" s="72">
        <v>9149.5323255105832</v>
      </c>
      <c r="AR459" s="72">
        <v>8954.2361443639893</v>
      </c>
      <c r="AS459" s="72">
        <v>8835.856737886148</v>
      </c>
      <c r="AT459" s="72">
        <v>8702.7558969173006</v>
      </c>
      <c r="AU459" s="72">
        <v>8270.4286574284924</v>
      </c>
      <c r="AV459" s="72">
        <v>8285.2618786179664</v>
      </c>
      <c r="AW459" s="72">
        <v>8293.38295858739</v>
      </c>
      <c r="AX459" s="72">
        <v>8291.1569015605728</v>
      </c>
      <c r="AY459" s="72">
        <v>8277.7631218084971</v>
      </c>
      <c r="AZ459" s="72">
        <v>8262.0738978826739</v>
      </c>
      <c r="BA459" s="72">
        <v>8234.9807443818154</v>
      </c>
      <c r="BB459" s="72">
        <v>8192.1241915665578</v>
      </c>
      <c r="BC459" s="72">
        <v>5401.5562029478842</v>
      </c>
      <c r="BD459" s="72">
        <v>0</v>
      </c>
      <c r="BE459" s="72">
        <v>0</v>
      </c>
      <c r="BF459" s="72">
        <v>0</v>
      </c>
      <c r="BG459" s="72">
        <v>0</v>
      </c>
      <c r="BH459" s="72">
        <v>0</v>
      </c>
      <c r="BI459" s="72">
        <v>0</v>
      </c>
      <c r="BJ459" s="72">
        <v>0</v>
      </c>
      <c r="BK459" s="72">
        <v>0</v>
      </c>
      <c r="BL459" s="72">
        <v>0</v>
      </c>
      <c r="BM459" s="72">
        <v>0</v>
      </c>
      <c r="BN459" s="72">
        <v>0</v>
      </c>
      <c r="BO459" s="72">
        <v>0</v>
      </c>
      <c r="BP459" s="72">
        <v>0</v>
      </c>
      <c r="BQ459" s="72">
        <v>0</v>
      </c>
      <c r="BR459" s="72">
        <v>0</v>
      </c>
      <c r="BS459" s="72">
        <v>0</v>
      </c>
      <c r="BU459" s="73">
        <v>0</v>
      </c>
    </row>
    <row r="460" spans="1:73" ht="14.5" thickTop="1" x14ac:dyDescent="0.3">
      <c r="E460" s="7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</row>
    <row r="461" spans="1:73" x14ac:dyDescent="0.3">
      <c r="B461" s="68" t="s">
        <v>54</v>
      </c>
      <c r="E461" s="61" t="s">
        <v>26</v>
      </c>
      <c r="F461" s="67" t="s">
        <v>73</v>
      </c>
      <c r="G461" s="68"/>
      <c r="H461" s="68"/>
      <c r="I461" s="66">
        <v>149789.91620115709</v>
      </c>
      <c r="J461" s="68"/>
      <c r="K461" s="66">
        <v>0</v>
      </c>
      <c r="L461" s="66">
        <v>0</v>
      </c>
      <c r="M461" s="66">
        <v>0</v>
      </c>
      <c r="N461" s="66">
        <v>0</v>
      </c>
      <c r="O461" s="66">
        <v>0</v>
      </c>
      <c r="P461" s="66">
        <v>-7.5275999999999996</v>
      </c>
      <c r="Q461" s="66">
        <v>-22.338000000000001</v>
      </c>
      <c r="R461" s="66">
        <v>-15.215524882681978</v>
      </c>
      <c r="S461" s="66">
        <v>2929.6541175170141</v>
      </c>
      <c r="T461" s="66">
        <v>2917.0424411675885</v>
      </c>
      <c r="U461" s="66">
        <v>2903.9861668191015</v>
      </c>
      <c r="V461" s="66">
        <v>2897.2957310593761</v>
      </c>
      <c r="W461" s="66">
        <v>2879.1835534382717</v>
      </c>
      <c r="X461" s="66">
        <v>2818.9069242299061</v>
      </c>
      <c r="Y461" s="66">
        <v>2803.3416645796606</v>
      </c>
      <c r="Z461" s="66">
        <v>2794.7880349556353</v>
      </c>
      <c r="AA461" s="66">
        <v>2793.1728706627396</v>
      </c>
      <c r="AB461" s="66">
        <v>2774.1516707012952</v>
      </c>
      <c r="AC461" s="66">
        <v>4298.9187000676102</v>
      </c>
      <c r="AD461" s="66">
        <v>4184.2681936487133</v>
      </c>
      <c r="AE461" s="66">
        <v>4158.7504663542213</v>
      </c>
      <c r="AF461" s="66">
        <v>4146.6007874846755</v>
      </c>
      <c r="AG461" s="66">
        <v>4212.1407626921628</v>
      </c>
      <c r="AH461" s="66">
        <v>4317.2477699107367</v>
      </c>
      <c r="AI461" s="66">
        <v>4405.7784679987544</v>
      </c>
      <c r="AJ461" s="66">
        <v>4575.1442791132858</v>
      </c>
      <c r="AK461" s="66">
        <v>4650.9057273814215</v>
      </c>
      <c r="AL461" s="66">
        <v>4725.9957812963285</v>
      </c>
      <c r="AM461" s="66">
        <v>4697.5866440323125</v>
      </c>
      <c r="AN461" s="66">
        <v>4784.4300250724073</v>
      </c>
      <c r="AO461" s="66">
        <v>4872.821987182142</v>
      </c>
      <c r="AP461" s="66">
        <v>4923.6110706859963</v>
      </c>
      <c r="AQ461" s="66">
        <v>4965.9621959214101</v>
      </c>
      <c r="AR461" s="66">
        <v>5035.4967753283181</v>
      </c>
      <c r="AS461" s="66">
        <v>5189.9476906630007</v>
      </c>
      <c r="AT461" s="66">
        <v>5317.0316318747264</v>
      </c>
      <c r="AU461" s="66">
        <v>5318.6186134665695</v>
      </c>
      <c r="AV461" s="66">
        <v>5389.6798549058803</v>
      </c>
      <c r="AW461" s="66">
        <v>5397.3953262779805</v>
      </c>
      <c r="AX461" s="66">
        <v>5507.6273504258088</v>
      </c>
      <c r="AY461" s="66">
        <v>5620.0640150565941</v>
      </c>
      <c r="AZ461" s="66">
        <v>5734.7494129799961</v>
      </c>
      <c r="BA461" s="66">
        <v>4892.7006210881918</v>
      </c>
      <c r="BB461" s="66">
        <v>0</v>
      </c>
      <c r="BC461" s="66">
        <v>0</v>
      </c>
      <c r="BD461" s="66">
        <v>0</v>
      </c>
      <c r="BE461" s="66">
        <v>0</v>
      </c>
      <c r="BF461" s="66">
        <v>0</v>
      </c>
      <c r="BG461" s="66">
        <v>0</v>
      </c>
      <c r="BH461" s="66">
        <v>0</v>
      </c>
      <c r="BI461" s="66">
        <v>0</v>
      </c>
      <c r="BJ461" s="66">
        <v>0</v>
      </c>
      <c r="BK461" s="66">
        <v>0</v>
      </c>
      <c r="BL461" s="66">
        <v>0</v>
      </c>
      <c r="BM461" s="66">
        <v>0</v>
      </c>
      <c r="BN461" s="66">
        <v>0</v>
      </c>
      <c r="BO461" s="66">
        <v>0</v>
      </c>
      <c r="BP461" s="66">
        <v>0</v>
      </c>
      <c r="BQ461" s="66">
        <v>0</v>
      </c>
      <c r="BR461" s="66">
        <v>0</v>
      </c>
      <c r="BS461" s="66">
        <v>0</v>
      </c>
      <c r="BU461" s="70">
        <v>0</v>
      </c>
    </row>
    <row r="463" spans="1:73" x14ac:dyDescent="0.3">
      <c r="B463" s="68" t="s">
        <v>55</v>
      </c>
      <c r="E463" s="61" t="s">
        <v>26</v>
      </c>
      <c r="F463" s="67" t="s">
        <v>73</v>
      </c>
      <c r="G463" s="68"/>
      <c r="H463" s="68"/>
      <c r="I463" s="66">
        <v>110836.22778790059</v>
      </c>
      <c r="J463" s="68"/>
      <c r="K463" s="66">
        <v>0</v>
      </c>
      <c r="L463" s="66">
        <v>0</v>
      </c>
      <c r="M463" s="66">
        <v>0</v>
      </c>
      <c r="N463" s="66">
        <v>0</v>
      </c>
      <c r="O463" s="66">
        <v>0</v>
      </c>
      <c r="P463" s="66">
        <v>-6.2729999999999988</v>
      </c>
      <c r="Q463" s="66">
        <v>-18.614999999999998</v>
      </c>
      <c r="R463" s="66">
        <v>1019.0747284289741</v>
      </c>
      <c r="S463" s="66">
        <v>2164.8955430877945</v>
      </c>
      <c r="T463" s="66">
        <v>2155.6481910073508</v>
      </c>
      <c r="U463" s="66">
        <v>2146.0668025589298</v>
      </c>
      <c r="V463" s="66">
        <v>2141.2443219863299</v>
      </c>
      <c r="W463" s="66">
        <v>2106.8689446167714</v>
      </c>
      <c r="X463" s="66">
        <v>2078.6854382831611</v>
      </c>
      <c r="Y463" s="66">
        <v>2067.1567114338995</v>
      </c>
      <c r="Z463" s="66">
        <v>2061.5122376678296</v>
      </c>
      <c r="AA463" s="66">
        <v>2061.6921185990191</v>
      </c>
      <c r="AB463" s="66">
        <v>2652.4832181643246</v>
      </c>
      <c r="AC463" s="66">
        <v>3209.5360160480122</v>
      </c>
      <c r="AD463" s="66">
        <v>3123.9567414173844</v>
      </c>
      <c r="AE463" s="66">
        <v>3104.963615124695</v>
      </c>
      <c r="AF463" s="66">
        <v>3095.9581985179102</v>
      </c>
      <c r="AG463" s="66">
        <v>3130.309530859302</v>
      </c>
      <c r="AH463" s="66">
        <v>3220.5440278030519</v>
      </c>
      <c r="AI463" s="66">
        <v>3286.6933582273441</v>
      </c>
      <c r="AJ463" s="66">
        <v>3413.2291644211527</v>
      </c>
      <c r="AK463" s="66">
        <v>3469.8400707146125</v>
      </c>
      <c r="AL463" s="66">
        <v>3490.0169562113242</v>
      </c>
      <c r="AM463" s="66">
        <v>3501.8322940519092</v>
      </c>
      <c r="AN463" s="66">
        <v>3566.6644298374968</v>
      </c>
      <c r="AO463" s="66">
        <v>3632.6525527878821</v>
      </c>
      <c r="AP463" s="66">
        <v>3670.5493625009963</v>
      </c>
      <c r="AQ463" s="66">
        <v>3678.6472995963913</v>
      </c>
      <c r="AR463" s="66">
        <v>3754.0403487209278</v>
      </c>
      <c r="AS463" s="66">
        <v>3869.3728729077397</v>
      </c>
      <c r="AT463" s="66">
        <v>3964.2605320430557</v>
      </c>
      <c r="AU463" s="66">
        <v>3965.3973432393086</v>
      </c>
      <c r="AV463" s="66">
        <v>3961.9328813186594</v>
      </c>
      <c r="AW463" s="66">
        <v>4017.7987230833755</v>
      </c>
      <c r="AX463" s="66">
        <v>4099.9666363599717</v>
      </c>
      <c r="AY463" s="66">
        <v>4183.7779079021002</v>
      </c>
      <c r="AZ463" s="66">
        <v>4269.2654048750719</v>
      </c>
      <c r="BA463" s="66">
        <v>1524.5812634965432</v>
      </c>
      <c r="BB463" s="66">
        <v>0</v>
      </c>
      <c r="BC463" s="66">
        <v>0</v>
      </c>
      <c r="BD463" s="66">
        <v>0</v>
      </c>
      <c r="BE463" s="66">
        <v>0</v>
      </c>
      <c r="BF463" s="66">
        <v>0</v>
      </c>
      <c r="BG463" s="66">
        <v>0</v>
      </c>
      <c r="BH463" s="66">
        <v>0</v>
      </c>
      <c r="BI463" s="66">
        <v>0</v>
      </c>
      <c r="BJ463" s="66">
        <v>0</v>
      </c>
      <c r="BK463" s="66">
        <v>0</v>
      </c>
      <c r="BL463" s="66">
        <v>0</v>
      </c>
      <c r="BM463" s="66">
        <v>0</v>
      </c>
      <c r="BN463" s="66">
        <v>0</v>
      </c>
      <c r="BO463" s="66">
        <v>0</v>
      </c>
      <c r="BP463" s="66">
        <v>0</v>
      </c>
      <c r="BQ463" s="66">
        <v>0</v>
      </c>
      <c r="BR463" s="66">
        <v>0</v>
      </c>
      <c r="BS463" s="66">
        <v>0</v>
      </c>
      <c r="BU463" s="70">
        <v>0</v>
      </c>
    </row>
    <row r="465" spans="1:73" x14ac:dyDescent="0.3">
      <c r="B465" s="68" t="s">
        <v>56</v>
      </c>
      <c r="E465" s="61" t="s">
        <v>26</v>
      </c>
      <c r="F465" s="67" t="s">
        <v>73</v>
      </c>
      <c r="G465" s="68"/>
      <c r="H465" s="68"/>
      <c r="I465" s="66">
        <v>32704.215375607786</v>
      </c>
      <c r="J465" s="68"/>
      <c r="K465" s="66">
        <v>0</v>
      </c>
      <c r="L465" s="66">
        <v>0</v>
      </c>
      <c r="M465" s="66">
        <v>0</v>
      </c>
      <c r="N465" s="66">
        <v>0</v>
      </c>
      <c r="O465" s="66">
        <v>0</v>
      </c>
      <c r="P465" s="66">
        <v>-2.9870549999999993</v>
      </c>
      <c r="Q465" s="66">
        <v>-8.864024999999998</v>
      </c>
      <c r="R465" s="66">
        <v>-22.469545090980905</v>
      </c>
      <c r="S465" s="66">
        <v>493.51690822749055</v>
      </c>
      <c r="T465" s="66">
        <v>484.00671396743519</v>
      </c>
      <c r="U465" s="66">
        <v>477.79472948183667</v>
      </c>
      <c r="V465" s="66">
        <v>473.62061827122045</v>
      </c>
      <c r="W465" s="66">
        <v>467.20944097998779</v>
      </c>
      <c r="X465" s="66">
        <v>460.74243730701033</v>
      </c>
      <c r="Y465" s="66">
        <v>454.1392388006193</v>
      </c>
      <c r="Z465" s="66">
        <v>450.38575386894638</v>
      </c>
      <c r="AA465" s="66">
        <v>449.45331895026806</v>
      </c>
      <c r="AB465" s="66">
        <v>442.50402598250855</v>
      </c>
      <c r="AC465" s="66">
        <v>848.539334453072</v>
      </c>
      <c r="AD465" s="66">
        <v>840.98957473307439</v>
      </c>
      <c r="AE465" s="66">
        <v>832.94276192788811</v>
      </c>
      <c r="AF465" s="66">
        <v>834.37707586159547</v>
      </c>
      <c r="AG465" s="66">
        <v>855.96898555156326</v>
      </c>
      <c r="AH465" s="66">
        <v>875.46369153220144</v>
      </c>
      <c r="AI465" s="66">
        <v>879.57067551681178</v>
      </c>
      <c r="AJ465" s="66">
        <v>904.91960486873677</v>
      </c>
      <c r="AK465" s="66">
        <v>906.42462131751415</v>
      </c>
      <c r="AL465" s="66">
        <v>913.25392883672816</v>
      </c>
      <c r="AM465" s="66">
        <v>903.22370502114336</v>
      </c>
      <c r="AN465" s="66">
        <v>918.24864104308097</v>
      </c>
      <c r="AO465" s="66">
        <v>930.60710940991783</v>
      </c>
      <c r="AP465" s="66">
        <v>940.19329333776602</v>
      </c>
      <c r="AQ465" s="66">
        <v>931.48277428992651</v>
      </c>
      <c r="AR465" s="66">
        <v>940.44228763052138</v>
      </c>
      <c r="AS465" s="66">
        <v>952.52180201608735</v>
      </c>
      <c r="AT465" s="66">
        <v>971.01711825871212</v>
      </c>
      <c r="AU465" s="66">
        <v>951.35072097264197</v>
      </c>
      <c r="AV465" s="66">
        <v>962.94589111443895</v>
      </c>
      <c r="AW465" s="66">
        <v>967.81724681641606</v>
      </c>
      <c r="AX465" s="66">
        <v>977.84387030983146</v>
      </c>
      <c r="AY465" s="66">
        <v>989.17922751948561</v>
      </c>
      <c r="AZ465" s="66">
        <v>1000.6376530655664</v>
      </c>
      <c r="BA465" s="66">
        <v>1010.9319421347332</v>
      </c>
      <c r="BB465" s="66">
        <v>1022.5913281847554</v>
      </c>
      <c r="BC465" s="66">
        <v>1033.7275692189251</v>
      </c>
      <c r="BD465" s="66">
        <v>1044.9293362718818</v>
      </c>
      <c r="BE465" s="66">
        <v>1056.9122235227503</v>
      </c>
      <c r="BF465" s="66">
        <v>886.10882012368222</v>
      </c>
      <c r="BG465" s="66">
        <v>0</v>
      </c>
      <c r="BH465" s="66">
        <v>0</v>
      </c>
      <c r="BI465" s="66">
        <v>0</v>
      </c>
      <c r="BJ465" s="66">
        <v>0</v>
      </c>
      <c r="BK465" s="66">
        <v>0</v>
      </c>
      <c r="BL465" s="66">
        <v>0</v>
      </c>
      <c r="BM465" s="66">
        <v>0</v>
      </c>
      <c r="BN465" s="66">
        <v>0</v>
      </c>
      <c r="BO465" s="66">
        <v>0</v>
      </c>
      <c r="BP465" s="66">
        <v>0</v>
      </c>
      <c r="BQ465" s="66">
        <v>0</v>
      </c>
      <c r="BR465" s="66">
        <v>0</v>
      </c>
      <c r="BS465" s="66">
        <v>0</v>
      </c>
      <c r="BU465" s="70">
        <v>0</v>
      </c>
    </row>
    <row r="467" spans="1:73" x14ac:dyDescent="0.3">
      <c r="B467" s="68" t="s">
        <v>57</v>
      </c>
      <c r="E467" s="61" t="s">
        <v>26</v>
      </c>
      <c r="F467" s="67" t="s">
        <v>73</v>
      </c>
      <c r="G467" s="68"/>
      <c r="H467" s="68"/>
      <c r="I467" s="66">
        <v>215074.85573128969</v>
      </c>
      <c r="J467" s="68"/>
      <c r="K467" s="66">
        <v>0</v>
      </c>
      <c r="L467" s="66">
        <v>0</v>
      </c>
      <c r="M467" s="66">
        <v>0</v>
      </c>
      <c r="N467" s="66">
        <v>0</v>
      </c>
      <c r="O467" s="66">
        <v>0</v>
      </c>
      <c r="P467" s="66">
        <v>-21.384011249999997</v>
      </c>
      <c r="Q467" s="66">
        <v>-63.456618749999997</v>
      </c>
      <c r="R467" s="66">
        <v>1411.0296687364907</v>
      </c>
      <c r="S467" s="66">
        <v>3174.7180382928873</v>
      </c>
      <c r="T467" s="66">
        <v>3130.5305553464377</v>
      </c>
      <c r="U467" s="66">
        <v>3085.4167921309636</v>
      </c>
      <c r="V467" s="66">
        <v>3054.223133508779</v>
      </c>
      <c r="W467" s="66">
        <v>3007.6274668168139</v>
      </c>
      <c r="X467" s="66">
        <v>2960.6074232478286</v>
      </c>
      <c r="Y467" s="66">
        <v>2912.5891294676912</v>
      </c>
      <c r="Z467" s="66">
        <v>2884.9474985551669</v>
      </c>
      <c r="AA467" s="66">
        <v>2877.4776035664718</v>
      </c>
      <c r="AB467" s="66">
        <v>4224.5153697921251</v>
      </c>
      <c r="AC467" s="66">
        <v>5649.6162054501274</v>
      </c>
      <c r="AD467" s="66">
        <v>5594.659247132834</v>
      </c>
      <c r="AE467" s="66">
        <v>5536.2301848882298</v>
      </c>
      <c r="AF467" s="66">
        <v>5542.7494435677563</v>
      </c>
      <c r="AG467" s="66">
        <v>5687.425683947884</v>
      </c>
      <c r="AH467" s="66">
        <v>5817.6534740647985</v>
      </c>
      <c r="AI467" s="66">
        <v>5842.296617972057</v>
      </c>
      <c r="AJ467" s="66">
        <v>6012.5282130449268</v>
      </c>
      <c r="AK467" s="66">
        <v>6019.1871540151797</v>
      </c>
      <c r="AL467" s="66">
        <v>6062.2822404520066</v>
      </c>
      <c r="AM467" s="66">
        <v>5989.6946014351906</v>
      </c>
      <c r="AN467" s="66">
        <v>6088.837328361793</v>
      </c>
      <c r="AO467" s="66">
        <v>6169.6180286856097</v>
      </c>
      <c r="AP467" s="66">
        <v>6319.3841517157689</v>
      </c>
      <c r="AQ467" s="66">
        <v>6174.5820373028901</v>
      </c>
      <c r="AR467" s="66">
        <v>6231.813088701545</v>
      </c>
      <c r="AS467" s="66">
        <v>6310.354289876328</v>
      </c>
      <c r="AT467" s="66">
        <v>6432.8037010171347</v>
      </c>
      <c r="AU467" s="66">
        <v>6307.5742457949746</v>
      </c>
      <c r="AV467" s="66">
        <v>6311.3456190709458</v>
      </c>
      <c r="AW467" s="66">
        <v>6382.8919360657346</v>
      </c>
      <c r="AX467" s="66">
        <v>6446.7363410203197</v>
      </c>
      <c r="AY467" s="66">
        <v>6519.4435413099818</v>
      </c>
      <c r="AZ467" s="66">
        <v>6592.8954527435517</v>
      </c>
      <c r="BA467" s="66">
        <v>6658.2788906733504</v>
      </c>
      <c r="BB467" s="66">
        <v>6732.9050801410813</v>
      </c>
      <c r="BC467" s="66">
        <v>6803.8465117445903</v>
      </c>
      <c r="BD467" s="66">
        <v>6875.1307079234793</v>
      </c>
      <c r="BE467" s="66">
        <v>6951.6539694496732</v>
      </c>
      <c r="BF467" s="66">
        <v>2371.5956942582829</v>
      </c>
      <c r="BG467" s="66">
        <v>0</v>
      </c>
      <c r="BH467" s="66">
        <v>0</v>
      </c>
      <c r="BI467" s="66">
        <v>0</v>
      </c>
      <c r="BJ467" s="66">
        <v>0</v>
      </c>
      <c r="BK467" s="66">
        <v>0</v>
      </c>
      <c r="BL467" s="66">
        <v>0</v>
      </c>
      <c r="BM467" s="66">
        <v>0</v>
      </c>
      <c r="BN467" s="66">
        <v>0</v>
      </c>
      <c r="BO467" s="66">
        <v>0</v>
      </c>
      <c r="BP467" s="66">
        <v>0</v>
      </c>
      <c r="BQ467" s="66">
        <v>0</v>
      </c>
      <c r="BR467" s="66">
        <v>0</v>
      </c>
      <c r="BS467" s="66">
        <v>0</v>
      </c>
      <c r="BU467" s="70">
        <v>0</v>
      </c>
    </row>
    <row r="468" spans="1:73" x14ac:dyDescent="0.3">
      <c r="E468" s="74"/>
      <c r="F468" s="88"/>
      <c r="G468" s="76"/>
      <c r="H468" s="76"/>
      <c r="I468" s="89"/>
      <c r="J468" s="76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75"/>
      <c r="AZ468" s="75"/>
      <c r="BA468" s="75"/>
      <c r="BB468" s="75"/>
      <c r="BC468" s="75"/>
      <c r="BD468" s="75"/>
      <c r="BE468" s="75"/>
      <c r="BF468" s="75"/>
      <c r="BG468" s="75"/>
      <c r="BH468" s="75"/>
      <c r="BI468" s="75"/>
      <c r="BJ468" s="75"/>
      <c r="BK468" s="75"/>
      <c r="BL468" s="75"/>
      <c r="BM468" s="75"/>
      <c r="BN468" s="75"/>
      <c r="BO468" s="75"/>
      <c r="BP468" s="75"/>
      <c r="BQ468" s="75"/>
      <c r="BR468" s="75"/>
      <c r="BS468" s="75"/>
    </row>
    <row r="469" spans="1:73" ht="14.5" thickBot="1" x14ac:dyDescent="0.35">
      <c r="E469" s="71" t="s">
        <v>70</v>
      </c>
      <c r="F469" s="71"/>
      <c r="G469" s="71"/>
      <c r="H469" s="71"/>
      <c r="I469" s="77">
        <v>508405.2150959553</v>
      </c>
      <c r="J469" s="71"/>
      <c r="K469" s="77">
        <v>0</v>
      </c>
      <c r="L469" s="77">
        <v>0</v>
      </c>
      <c r="M469" s="77">
        <v>0</v>
      </c>
      <c r="N469" s="77">
        <v>0</v>
      </c>
      <c r="O469" s="77">
        <v>0</v>
      </c>
      <c r="P469" s="77">
        <v>-38.171666249999994</v>
      </c>
      <c r="Q469" s="77">
        <v>-113.27364374999999</v>
      </c>
      <c r="R469" s="77">
        <v>2392.419327191802</v>
      </c>
      <c r="S469" s="77">
        <v>8762.7846071251861</v>
      </c>
      <c r="T469" s="77">
        <v>8687.2279014888118</v>
      </c>
      <c r="U469" s="77">
        <v>8613.2644909908322</v>
      </c>
      <c r="V469" s="77">
        <v>8566.3838048257057</v>
      </c>
      <c r="W469" s="77">
        <v>8460.8894058518454</v>
      </c>
      <c r="X469" s="77">
        <v>8318.9422230679065</v>
      </c>
      <c r="Y469" s="77">
        <v>8237.2267442818702</v>
      </c>
      <c r="Z469" s="77">
        <v>8191.6335250475777</v>
      </c>
      <c r="AA469" s="77">
        <v>8181.7959117784985</v>
      </c>
      <c r="AB469" s="77">
        <v>10093.654284640252</v>
      </c>
      <c r="AC469" s="77">
        <v>14006.610256018821</v>
      </c>
      <c r="AD469" s="77">
        <v>13743.873756932006</v>
      </c>
      <c r="AE469" s="77">
        <v>13632.887028295034</v>
      </c>
      <c r="AF469" s="77">
        <v>13619.685505431939</v>
      </c>
      <c r="AG469" s="77">
        <v>13885.844963050911</v>
      </c>
      <c r="AH469" s="77">
        <v>14230.908963310787</v>
      </c>
      <c r="AI469" s="77">
        <v>14414.339119714967</v>
      </c>
      <c r="AJ469" s="77">
        <v>14905.821261448102</v>
      </c>
      <c r="AK469" s="77">
        <v>15046.357573428728</v>
      </c>
      <c r="AL469" s="77">
        <v>15191.548906796386</v>
      </c>
      <c r="AM469" s="77">
        <v>15092.337244540557</v>
      </c>
      <c r="AN469" s="77">
        <v>15358.180424314778</v>
      </c>
      <c r="AO469" s="77">
        <v>15605.699678065552</v>
      </c>
      <c r="AP469" s="77">
        <v>15853.737878240529</v>
      </c>
      <c r="AQ469" s="77">
        <v>15750.674307110619</v>
      </c>
      <c r="AR469" s="77">
        <v>15961.792500381311</v>
      </c>
      <c r="AS469" s="77">
        <v>16322.196655463154</v>
      </c>
      <c r="AT469" s="77">
        <v>16685.112983193627</v>
      </c>
      <c r="AU469" s="77">
        <v>16542.940923473496</v>
      </c>
      <c r="AV469" s="77">
        <v>16625.904246409926</v>
      </c>
      <c r="AW469" s="77">
        <v>16765.903232243505</v>
      </c>
      <c r="AX469" s="77">
        <v>17032.174198115932</v>
      </c>
      <c r="AY469" s="77">
        <v>17312.464691788162</v>
      </c>
      <c r="AZ469" s="77">
        <v>17597.547923664184</v>
      </c>
      <c r="BA469" s="77">
        <v>14086.492717392819</v>
      </c>
      <c r="BB469" s="77">
        <v>7755.4964083258365</v>
      </c>
      <c r="BC469" s="77">
        <v>7837.5740809635154</v>
      </c>
      <c r="BD469" s="77">
        <v>7920.0600441953611</v>
      </c>
      <c r="BE469" s="77">
        <v>8008.5661929724238</v>
      </c>
      <c r="BF469" s="77">
        <v>3257.7045143819651</v>
      </c>
      <c r="BG469" s="77">
        <v>0</v>
      </c>
      <c r="BH469" s="77">
        <v>0</v>
      </c>
      <c r="BI469" s="77">
        <v>0</v>
      </c>
      <c r="BJ469" s="77">
        <v>0</v>
      </c>
      <c r="BK469" s="77">
        <v>0</v>
      </c>
      <c r="BL469" s="77">
        <v>0</v>
      </c>
      <c r="BM469" s="77">
        <v>0</v>
      </c>
      <c r="BN469" s="77">
        <v>0</v>
      </c>
      <c r="BO469" s="77">
        <v>0</v>
      </c>
      <c r="BP469" s="77">
        <v>0</v>
      </c>
      <c r="BQ469" s="77">
        <v>0</v>
      </c>
      <c r="BR469" s="77">
        <v>0</v>
      </c>
      <c r="BS469" s="77">
        <v>0</v>
      </c>
      <c r="BU469" s="73">
        <v>0</v>
      </c>
    </row>
    <row r="470" spans="1:73" ht="14.5" thickTop="1" x14ac:dyDescent="0.3">
      <c r="E470" s="7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</row>
    <row r="471" spans="1:73" x14ac:dyDescent="0.3">
      <c r="B471" s="68" t="s">
        <v>58</v>
      </c>
      <c r="E471" s="61" t="s">
        <v>26</v>
      </c>
      <c r="F471" s="67" t="s">
        <v>73</v>
      </c>
      <c r="G471" s="68"/>
      <c r="H471" s="68"/>
      <c r="I471" s="66">
        <v>163705.73999215895</v>
      </c>
      <c r="J471" s="68"/>
      <c r="K471" s="66">
        <v>0</v>
      </c>
      <c r="L471" s="66">
        <v>0</v>
      </c>
      <c r="M471" s="66">
        <v>0</v>
      </c>
      <c r="N471" s="66">
        <v>0</v>
      </c>
      <c r="O471" s="66">
        <v>0</v>
      </c>
      <c r="P471" s="66">
        <v>0</v>
      </c>
      <c r="Q471" s="66">
        <v>0</v>
      </c>
      <c r="R471" s="66">
        <v>0</v>
      </c>
      <c r="S471" s="66">
        <v>0</v>
      </c>
      <c r="T471" s="66">
        <v>2038.8947663579668</v>
      </c>
      <c r="U471" s="66">
        <v>3464.9030612082388</v>
      </c>
      <c r="V471" s="66">
        <v>3501.9571183886928</v>
      </c>
      <c r="W471" s="66">
        <v>3529.1337180127148</v>
      </c>
      <c r="X471" s="66">
        <v>3524.3428971067556</v>
      </c>
      <c r="Y471" s="66">
        <v>3444.3687755909541</v>
      </c>
      <c r="Z471" s="66">
        <v>3396.3890696378053</v>
      </c>
      <c r="AA471" s="66">
        <v>3375.3266028368125</v>
      </c>
      <c r="AB471" s="66">
        <v>3342.462495855304</v>
      </c>
      <c r="AC471" s="66">
        <v>3305.4164632645325</v>
      </c>
      <c r="AD471" s="66">
        <v>3820.2257718694937</v>
      </c>
      <c r="AE471" s="66">
        <v>4413.1008700695857</v>
      </c>
      <c r="AF471" s="66">
        <v>4404.7087034452861</v>
      </c>
      <c r="AG471" s="66">
        <v>4486.8091600064008</v>
      </c>
      <c r="AH471" s="66">
        <v>4619.2835889521357</v>
      </c>
      <c r="AI471" s="66">
        <v>4668.9753021834749</v>
      </c>
      <c r="AJ471" s="66">
        <v>4837.8295062245643</v>
      </c>
      <c r="AK471" s="66">
        <v>4909.408647740489</v>
      </c>
      <c r="AL471" s="66">
        <v>5007.3536000911026</v>
      </c>
      <c r="AM471" s="66">
        <v>5040.886762652186</v>
      </c>
      <c r="AN471" s="66">
        <v>5072.9398804117409</v>
      </c>
      <c r="AO471" s="66">
        <v>5139.0503681750106</v>
      </c>
      <c r="AP471" s="66">
        <v>5168.8785633292118</v>
      </c>
      <c r="AQ471" s="66">
        <v>5235.0683756931803</v>
      </c>
      <c r="AR471" s="66">
        <v>5341.2304474511102</v>
      </c>
      <c r="AS471" s="66">
        <v>5423.9459999484079</v>
      </c>
      <c r="AT471" s="66">
        <v>5556.8385939181862</v>
      </c>
      <c r="AU471" s="66">
        <v>5540.648065565023</v>
      </c>
      <c r="AV471" s="66">
        <v>5653.9526387150963</v>
      </c>
      <c r="AW471" s="66">
        <v>5769.5233033281711</v>
      </c>
      <c r="AX471" s="66">
        <v>5770.9649776023834</v>
      </c>
      <c r="AY471" s="66">
        <v>5873.5415953731026</v>
      </c>
      <c r="AZ471" s="66">
        <v>5993.4925430801659</v>
      </c>
      <c r="BA471" s="66">
        <v>6115.842509741371</v>
      </c>
      <c r="BB471" s="66">
        <v>6240.6394757357994</v>
      </c>
      <c r="BC471" s="66">
        <v>677.40577259648171</v>
      </c>
      <c r="BD471" s="66">
        <v>0</v>
      </c>
      <c r="BE471" s="66">
        <v>0</v>
      </c>
      <c r="BF471" s="66">
        <v>0</v>
      </c>
      <c r="BG471" s="66">
        <v>0</v>
      </c>
      <c r="BH471" s="66">
        <v>0</v>
      </c>
      <c r="BI471" s="66">
        <v>0</v>
      </c>
      <c r="BJ471" s="66">
        <v>0</v>
      </c>
      <c r="BK471" s="66">
        <v>0</v>
      </c>
      <c r="BL471" s="66">
        <v>0</v>
      </c>
      <c r="BM471" s="66">
        <v>0</v>
      </c>
      <c r="BN471" s="66">
        <v>0</v>
      </c>
      <c r="BO471" s="66">
        <v>0</v>
      </c>
      <c r="BP471" s="66">
        <v>0</v>
      </c>
      <c r="BQ471" s="66">
        <v>0</v>
      </c>
      <c r="BR471" s="66">
        <v>0</v>
      </c>
      <c r="BS471" s="66">
        <v>0</v>
      </c>
      <c r="BU471" s="70">
        <v>0</v>
      </c>
    </row>
    <row r="473" spans="1:73" x14ac:dyDescent="0.3">
      <c r="B473" s="68" t="s">
        <v>59</v>
      </c>
      <c r="E473" s="61" t="s">
        <v>26</v>
      </c>
      <c r="F473" s="67" t="s">
        <v>73</v>
      </c>
      <c r="G473" s="68"/>
      <c r="H473" s="68"/>
      <c r="I473" s="66">
        <v>166461.63564731413</v>
      </c>
      <c r="J473" s="68"/>
      <c r="K473" s="66">
        <v>0</v>
      </c>
      <c r="L473" s="66">
        <v>0</v>
      </c>
      <c r="M473" s="66">
        <v>0</v>
      </c>
      <c r="N473" s="66">
        <v>0</v>
      </c>
      <c r="O473" s="66">
        <v>0</v>
      </c>
      <c r="P473" s="66">
        <v>0</v>
      </c>
      <c r="Q473" s="66">
        <v>0</v>
      </c>
      <c r="R473" s="66">
        <v>0</v>
      </c>
      <c r="S473" s="66">
        <v>-7.6499999999999985E-2</v>
      </c>
      <c r="T473" s="66">
        <v>2928.5237134730041</v>
      </c>
      <c r="U473" s="66">
        <v>3548.6528960863948</v>
      </c>
      <c r="V473" s="66">
        <v>3586.2013194497731</v>
      </c>
      <c r="W473" s="66">
        <v>3615.52874483698</v>
      </c>
      <c r="X473" s="66">
        <v>3609.810400516606</v>
      </c>
      <c r="Y473" s="66">
        <v>3514.6642345498722</v>
      </c>
      <c r="Z473" s="66">
        <v>3472.9460930930754</v>
      </c>
      <c r="AA473" s="66">
        <v>3446.2773820162301</v>
      </c>
      <c r="AB473" s="66">
        <v>3413.382506754695</v>
      </c>
      <c r="AC473" s="66">
        <v>3372.1934851751766</v>
      </c>
      <c r="AD473" s="66">
        <v>3898.1084919942878</v>
      </c>
      <c r="AE473" s="66">
        <v>4494.6920328724227</v>
      </c>
      <c r="AF473" s="66">
        <v>4487.4191665449525</v>
      </c>
      <c r="AG473" s="66">
        <v>4571.0966504068983</v>
      </c>
      <c r="AH473" s="66">
        <v>4709.3985708864893</v>
      </c>
      <c r="AI473" s="66">
        <v>4746.4748704040467</v>
      </c>
      <c r="AJ473" s="66">
        <v>4922.7908602415418</v>
      </c>
      <c r="AK473" s="66">
        <v>4998.1725150202501</v>
      </c>
      <c r="AL473" s="66">
        <v>5100.855783364842</v>
      </c>
      <c r="AM473" s="66">
        <v>5131.2787570511755</v>
      </c>
      <c r="AN473" s="66">
        <v>5143.2261830710358</v>
      </c>
      <c r="AO473" s="66">
        <v>5215.0886354334289</v>
      </c>
      <c r="AP473" s="66">
        <v>5244.1232264384416</v>
      </c>
      <c r="AQ473" s="66">
        <v>5307.679933696325</v>
      </c>
      <c r="AR473" s="66">
        <v>5412.3866308185434</v>
      </c>
      <c r="AS473" s="66">
        <v>5502.1106742410884</v>
      </c>
      <c r="AT473" s="66">
        <v>5634.3062141431492</v>
      </c>
      <c r="AU473" s="66">
        <v>5615.5946597303082</v>
      </c>
      <c r="AV473" s="66">
        <v>5730.6002425648521</v>
      </c>
      <c r="AW473" s="66">
        <v>5847.9059370560863</v>
      </c>
      <c r="AX473" s="66">
        <v>5812.2658650869053</v>
      </c>
      <c r="AY473" s="66">
        <v>5923.3891428907882</v>
      </c>
      <c r="AZ473" s="66">
        <v>6044.5387410044596</v>
      </c>
      <c r="BA473" s="66">
        <v>6168.1113310804058</v>
      </c>
      <c r="BB473" s="66">
        <v>6294.15537295787</v>
      </c>
      <c r="BC473" s="66">
        <v>-2.239117638264176</v>
      </c>
      <c r="BD473" s="66">
        <v>0</v>
      </c>
      <c r="BE473" s="66">
        <v>0</v>
      </c>
      <c r="BF473" s="66">
        <v>0</v>
      </c>
      <c r="BG473" s="66">
        <v>0</v>
      </c>
      <c r="BH473" s="66">
        <v>0</v>
      </c>
      <c r="BI473" s="66">
        <v>0</v>
      </c>
      <c r="BJ473" s="66">
        <v>0</v>
      </c>
      <c r="BK473" s="66">
        <v>0</v>
      </c>
      <c r="BL473" s="66">
        <v>0</v>
      </c>
      <c r="BM473" s="66">
        <v>0</v>
      </c>
      <c r="BN473" s="66">
        <v>0</v>
      </c>
      <c r="BO473" s="66">
        <v>0</v>
      </c>
      <c r="BP473" s="66">
        <v>0</v>
      </c>
      <c r="BQ473" s="66">
        <v>0</v>
      </c>
      <c r="BR473" s="66">
        <v>0</v>
      </c>
      <c r="BS473" s="66">
        <v>0</v>
      </c>
      <c r="BU473" s="70">
        <v>0</v>
      </c>
    </row>
    <row r="475" spans="1:73" ht="14.5" thickBot="1" x14ac:dyDescent="0.35">
      <c r="E475" s="71" t="s">
        <v>71</v>
      </c>
      <c r="F475" s="71"/>
      <c r="G475" s="71"/>
      <c r="H475" s="71"/>
      <c r="I475" s="77">
        <v>330167.37563947303</v>
      </c>
      <c r="J475" s="71"/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  <c r="Q475" s="77">
        <v>0</v>
      </c>
      <c r="R475" s="77">
        <v>0</v>
      </c>
      <c r="S475" s="77">
        <v>-7.6499999999999985E-2</v>
      </c>
      <c r="T475" s="77">
        <v>4967.4184798309707</v>
      </c>
      <c r="U475" s="77">
        <v>7013.5559572946331</v>
      </c>
      <c r="V475" s="77">
        <v>7088.158437838465</v>
      </c>
      <c r="W475" s="77">
        <v>7144.6624628496947</v>
      </c>
      <c r="X475" s="77">
        <v>7134.1532976233611</v>
      </c>
      <c r="Y475" s="77">
        <v>6959.0330101408263</v>
      </c>
      <c r="Z475" s="77">
        <v>6869.3351627308803</v>
      </c>
      <c r="AA475" s="77">
        <v>6821.6039848530427</v>
      </c>
      <c r="AB475" s="77">
        <v>6755.8450026099999</v>
      </c>
      <c r="AC475" s="77">
        <v>6677.6099484397091</v>
      </c>
      <c r="AD475" s="77">
        <v>7718.3342638637814</v>
      </c>
      <c r="AE475" s="77">
        <v>8907.7929029420084</v>
      </c>
      <c r="AF475" s="77">
        <v>8892.1278699902396</v>
      </c>
      <c r="AG475" s="77">
        <v>9057.9058104133001</v>
      </c>
      <c r="AH475" s="77">
        <v>9328.682159838625</v>
      </c>
      <c r="AI475" s="77">
        <v>9415.4501725875234</v>
      </c>
      <c r="AJ475" s="77">
        <v>9760.6203664661061</v>
      </c>
      <c r="AK475" s="77">
        <v>9907.58116276074</v>
      </c>
      <c r="AL475" s="77">
        <v>10108.209383455945</v>
      </c>
      <c r="AM475" s="77">
        <v>10172.16551970336</v>
      </c>
      <c r="AN475" s="77">
        <v>10216.166063482777</v>
      </c>
      <c r="AO475" s="77">
        <v>10354.139003608439</v>
      </c>
      <c r="AP475" s="77">
        <v>10413.001789767653</v>
      </c>
      <c r="AQ475" s="77">
        <v>10542.748309389504</v>
      </c>
      <c r="AR475" s="77">
        <v>10753.617078269654</v>
      </c>
      <c r="AS475" s="77">
        <v>10926.056674189495</v>
      </c>
      <c r="AT475" s="77">
        <v>11191.144808061337</v>
      </c>
      <c r="AU475" s="77">
        <v>11156.242725295331</v>
      </c>
      <c r="AV475" s="77">
        <v>11384.552881279949</v>
      </c>
      <c r="AW475" s="77">
        <v>11617.429240384256</v>
      </c>
      <c r="AX475" s="77">
        <v>11583.230842689289</v>
      </c>
      <c r="AY475" s="77">
        <v>11796.930738263891</v>
      </c>
      <c r="AZ475" s="77">
        <v>12038.031284084625</v>
      </c>
      <c r="BA475" s="77">
        <v>12283.953840821778</v>
      </c>
      <c r="BB475" s="77">
        <v>12534.794848693669</v>
      </c>
      <c r="BC475" s="77">
        <v>675.16665495821758</v>
      </c>
      <c r="BD475" s="77">
        <v>0</v>
      </c>
      <c r="BE475" s="77">
        <v>0</v>
      </c>
      <c r="BF475" s="77">
        <v>0</v>
      </c>
      <c r="BG475" s="77">
        <v>0</v>
      </c>
      <c r="BH475" s="77">
        <v>0</v>
      </c>
      <c r="BI475" s="77">
        <v>0</v>
      </c>
      <c r="BJ475" s="77">
        <v>0</v>
      </c>
      <c r="BK475" s="77">
        <v>0</v>
      </c>
      <c r="BL475" s="77">
        <v>0</v>
      </c>
      <c r="BM475" s="77">
        <v>0</v>
      </c>
      <c r="BN475" s="77">
        <v>0</v>
      </c>
      <c r="BO475" s="77">
        <v>0</v>
      </c>
      <c r="BP475" s="77">
        <v>0</v>
      </c>
      <c r="BQ475" s="77">
        <v>0</v>
      </c>
      <c r="BR475" s="77">
        <v>0</v>
      </c>
      <c r="BS475" s="77">
        <v>0</v>
      </c>
      <c r="BU475" s="73">
        <v>0</v>
      </c>
    </row>
    <row r="476" spans="1:73" ht="14.5" thickTop="1" x14ac:dyDescent="0.3">
      <c r="A476" s="96"/>
      <c r="B476" s="97"/>
      <c r="C476" s="63"/>
      <c r="D476" s="97"/>
      <c r="E476" s="7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</row>
    <row r="477" spans="1:73" x14ac:dyDescent="0.3">
      <c r="C477" s="68" t="s">
        <v>28</v>
      </c>
      <c r="E477" s="62" t="s">
        <v>27</v>
      </c>
      <c r="F477" s="63"/>
      <c r="G477" s="63"/>
      <c r="H477" s="63"/>
      <c r="I477" s="64"/>
      <c r="J477" s="65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9" spans="1:73" x14ac:dyDescent="0.3">
      <c r="B479" s="68" t="s">
        <v>60</v>
      </c>
      <c r="E479" s="61" t="s">
        <v>75</v>
      </c>
      <c r="F479" s="67" t="s">
        <v>73</v>
      </c>
      <c r="G479" s="68"/>
      <c r="H479" s="68"/>
      <c r="I479" s="66">
        <v>-410418.52157726273</v>
      </c>
      <c r="J479" s="68"/>
      <c r="K479" s="66">
        <v>0</v>
      </c>
      <c r="L479" s="66">
        <v>0</v>
      </c>
      <c r="M479" s="66">
        <v>-3495.2847661776768</v>
      </c>
      <c r="N479" s="66">
        <v>-7023.5510634046223</v>
      </c>
      <c r="O479" s="66">
        <v>-8131.6751622866213</v>
      </c>
      <c r="P479" s="66">
        <v>-8290.9441407374379</v>
      </c>
      <c r="Q479" s="66">
        <v>-8406.6311313358892</v>
      </c>
      <c r="R479" s="66">
        <v>-8936.7606061975384</v>
      </c>
      <c r="S479" s="66">
        <v>-9464.25766885556</v>
      </c>
      <c r="T479" s="66">
        <v>-9614.0057744623791</v>
      </c>
      <c r="U479" s="66">
        <v>-9769.1025355462225</v>
      </c>
      <c r="V479" s="66">
        <v>-9924.7073637928352</v>
      </c>
      <c r="W479" s="66">
        <v>-10202.985197300241</v>
      </c>
      <c r="X479" s="66">
        <v>-10487.611988721168</v>
      </c>
      <c r="Y479" s="66">
        <v>-10656.603492236311</v>
      </c>
      <c r="Z479" s="66">
        <v>-10831.524732131333</v>
      </c>
      <c r="AA479" s="66">
        <v>-11007.119804945485</v>
      </c>
      <c r="AB479" s="66">
        <v>-11408.512606559249</v>
      </c>
      <c r="AC479" s="66">
        <v>-11821.304829854884</v>
      </c>
      <c r="AD479" s="66">
        <v>-12015.252867841398</v>
      </c>
      <c r="AE479" s="66">
        <v>-12215.877480302763</v>
      </c>
      <c r="AF479" s="66">
        <v>-12417.363463847192</v>
      </c>
      <c r="AG479" s="66">
        <v>-12816.398245448136</v>
      </c>
      <c r="AH479" s="66">
        <v>-13224.68347016408</v>
      </c>
      <c r="AI479" s="66">
        <v>-13445.115017048414</v>
      </c>
      <c r="AJ479" s="66">
        <v>-13669.485929203147</v>
      </c>
      <c r="AK479" s="66">
        <v>-13898.242835645333</v>
      </c>
      <c r="AL479" s="66">
        <v>-75334.455426382774</v>
      </c>
      <c r="AM479" s="66">
        <v>-14693.843984667246</v>
      </c>
      <c r="AN479" s="66">
        <v>-14944.808599759892</v>
      </c>
      <c r="AO479" s="66">
        <v>-15200.286003621368</v>
      </c>
      <c r="AP479" s="66">
        <v>-15460.755394074207</v>
      </c>
      <c r="AQ479" s="66">
        <v>-11609.369994711302</v>
      </c>
      <c r="AR479" s="66">
        <v>0</v>
      </c>
      <c r="AS479" s="66">
        <v>0</v>
      </c>
      <c r="AT479" s="66">
        <v>0</v>
      </c>
      <c r="AU479" s="66">
        <v>0</v>
      </c>
      <c r="AV479" s="66">
        <v>0</v>
      </c>
      <c r="AW479" s="66">
        <v>0</v>
      </c>
      <c r="AX479" s="66">
        <v>0</v>
      </c>
      <c r="AY479" s="66">
        <v>0</v>
      </c>
      <c r="AZ479" s="66">
        <v>0</v>
      </c>
      <c r="BA479" s="66">
        <v>0</v>
      </c>
      <c r="BB479" s="66">
        <v>0</v>
      </c>
      <c r="BC479" s="66">
        <v>0</v>
      </c>
      <c r="BD479" s="66">
        <v>0</v>
      </c>
      <c r="BE479" s="66">
        <v>0</v>
      </c>
      <c r="BF479" s="66">
        <v>0</v>
      </c>
      <c r="BG479" s="66">
        <v>0</v>
      </c>
      <c r="BH479" s="66">
        <v>0</v>
      </c>
      <c r="BI479" s="66">
        <v>0</v>
      </c>
      <c r="BJ479" s="66">
        <v>0</v>
      </c>
      <c r="BK479" s="66">
        <v>0</v>
      </c>
      <c r="BL479" s="66">
        <v>0</v>
      </c>
      <c r="BM479" s="66">
        <v>0</v>
      </c>
      <c r="BN479" s="66">
        <v>0</v>
      </c>
      <c r="BO479" s="66">
        <v>0</v>
      </c>
      <c r="BP479" s="66">
        <v>0</v>
      </c>
      <c r="BQ479" s="66">
        <v>0</v>
      </c>
      <c r="BR479" s="66">
        <v>0</v>
      </c>
      <c r="BS479" s="66">
        <v>0</v>
      </c>
      <c r="BU479" s="70">
        <v>0</v>
      </c>
    </row>
    <row r="481" spans="2:73" x14ac:dyDescent="0.3">
      <c r="B481" s="68" t="s">
        <v>62</v>
      </c>
      <c r="E481" s="61" t="s">
        <v>75</v>
      </c>
      <c r="F481" s="67" t="s">
        <v>73</v>
      </c>
      <c r="G481" s="68"/>
      <c r="H481" s="68"/>
      <c r="I481" s="66">
        <v>-62326.747733503995</v>
      </c>
      <c r="J481" s="68"/>
      <c r="K481" s="66">
        <v>0</v>
      </c>
      <c r="L481" s="66">
        <v>0</v>
      </c>
      <c r="M481" s="66">
        <v>-409.12952877479148</v>
      </c>
      <c r="N481" s="66">
        <v>-1189.1939240847246</v>
      </c>
      <c r="O481" s="66">
        <v>-1335.9470237640298</v>
      </c>
      <c r="P481" s="66">
        <v>-1359.0909751314503</v>
      </c>
      <c r="Q481" s="66">
        <v>-1382.6717080421827</v>
      </c>
      <c r="R481" s="66">
        <v>-1424.4463066387416</v>
      </c>
      <c r="S481" s="66">
        <v>-1483.2867372875016</v>
      </c>
      <c r="T481" s="66">
        <v>-1507.7357575742155</v>
      </c>
      <c r="U481" s="66">
        <v>-1532.9674761954375</v>
      </c>
      <c r="V481" s="66">
        <v>-1558.3690678158609</v>
      </c>
      <c r="W481" s="66">
        <v>-1601.5982505793625</v>
      </c>
      <c r="X481" s="66">
        <v>-1663.6924049854131</v>
      </c>
      <c r="Y481" s="66">
        <v>-1691.5435550778402</v>
      </c>
      <c r="Z481" s="66">
        <v>-1720.2694933827875</v>
      </c>
      <c r="AA481" s="66">
        <v>-1749.2048655875337</v>
      </c>
      <c r="AB481" s="66">
        <v>-1787.528483319252</v>
      </c>
      <c r="AC481" s="66">
        <v>-1839.7425084283282</v>
      </c>
      <c r="AD481" s="66">
        <v>-1870.89354496959</v>
      </c>
      <c r="AE481" s="66">
        <v>-1903.0173520846422</v>
      </c>
      <c r="AF481" s="66">
        <v>-1935.3760182058527</v>
      </c>
      <c r="AG481" s="66">
        <v>-1989.7399476590861</v>
      </c>
      <c r="AH481" s="66">
        <v>-2069.0309076489448</v>
      </c>
      <c r="AI481" s="66">
        <v>-2104.5188977284961</v>
      </c>
      <c r="AJ481" s="66">
        <v>-2140.6488642487298</v>
      </c>
      <c r="AK481" s="66">
        <v>-2177.4812868301146</v>
      </c>
      <c r="AL481" s="66">
        <v>-9794.2994179277466</v>
      </c>
      <c r="AM481" s="66">
        <v>-2307.9291658110396</v>
      </c>
      <c r="AN481" s="66">
        <v>-2348.2817974150753</v>
      </c>
      <c r="AO481" s="66">
        <v>-2389.3681374937064</v>
      </c>
      <c r="AP481" s="66">
        <v>-2431.2532222551517</v>
      </c>
      <c r="AQ481" s="66">
        <v>-1628.491106556362</v>
      </c>
      <c r="AR481" s="66">
        <v>0</v>
      </c>
      <c r="AS481" s="66">
        <v>0</v>
      </c>
      <c r="AT481" s="66">
        <v>0</v>
      </c>
      <c r="AU481" s="66">
        <v>0</v>
      </c>
      <c r="AV481" s="66">
        <v>0</v>
      </c>
      <c r="AW481" s="66">
        <v>0</v>
      </c>
      <c r="AX481" s="66">
        <v>0</v>
      </c>
      <c r="AY481" s="66">
        <v>0</v>
      </c>
      <c r="AZ481" s="66">
        <v>0</v>
      </c>
      <c r="BA481" s="66">
        <v>0</v>
      </c>
      <c r="BB481" s="66">
        <v>0</v>
      </c>
      <c r="BC481" s="66">
        <v>0</v>
      </c>
      <c r="BD481" s="66">
        <v>0</v>
      </c>
      <c r="BE481" s="66">
        <v>0</v>
      </c>
      <c r="BF481" s="66">
        <v>0</v>
      </c>
      <c r="BG481" s="66">
        <v>0</v>
      </c>
      <c r="BH481" s="66">
        <v>0</v>
      </c>
      <c r="BI481" s="66">
        <v>0</v>
      </c>
      <c r="BJ481" s="66">
        <v>0</v>
      </c>
      <c r="BK481" s="66">
        <v>0</v>
      </c>
      <c r="BL481" s="66">
        <v>0</v>
      </c>
      <c r="BM481" s="66">
        <v>0</v>
      </c>
      <c r="BN481" s="66">
        <v>0</v>
      </c>
      <c r="BO481" s="66">
        <v>0</v>
      </c>
      <c r="BP481" s="66">
        <v>0</v>
      </c>
      <c r="BQ481" s="66">
        <v>0</v>
      </c>
      <c r="BR481" s="66">
        <v>0</v>
      </c>
      <c r="BS481" s="66">
        <v>0</v>
      </c>
      <c r="BU481" s="70">
        <v>0</v>
      </c>
    </row>
    <row r="483" spans="2:73" x14ac:dyDescent="0.3">
      <c r="B483" s="68" t="s">
        <v>63</v>
      </c>
      <c r="E483" s="61" t="s">
        <v>75</v>
      </c>
      <c r="F483" s="67" t="s">
        <v>73</v>
      </c>
      <c r="G483" s="68"/>
      <c r="H483" s="68"/>
      <c r="I483" s="66">
        <v>-56445.239316796025</v>
      </c>
      <c r="J483" s="68"/>
      <c r="K483" s="66">
        <v>0</v>
      </c>
      <c r="L483" s="66">
        <v>0</v>
      </c>
      <c r="M483" s="66">
        <v>-375.60964827044626</v>
      </c>
      <c r="N483" s="66">
        <v>-1092.8529062157768</v>
      </c>
      <c r="O483" s="66">
        <v>-1228.0850780774012</v>
      </c>
      <c r="P483" s="66">
        <v>-1249.5994566589798</v>
      </c>
      <c r="Q483" s="66">
        <v>-1271.5165969001914</v>
      </c>
      <c r="R483" s="66">
        <v>-1308.6626980873812</v>
      </c>
      <c r="S483" s="66">
        <v>-1359.926464383364</v>
      </c>
      <c r="T483" s="66">
        <v>-1382.5676045434616</v>
      </c>
      <c r="U483" s="66">
        <v>-1405.9334103051185</v>
      </c>
      <c r="V483" s="66">
        <v>-1429.4602319876449</v>
      </c>
      <c r="W483" s="66">
        <v>-1467.8824228645963</v>
      </c>
      <c r="X483" s="66">
        <v>-1522.0760059325996</v>
      </c>
      <c r="Y483" s="66">
        <v>-1547.7743029762939</v>
      </c>
      <c r="Z483" s="66">
        <v>-1574.2807577977023</v>
      </c>
      <c r="AA483" s="66">
        <v>-1600.9833768085712</v>
      </c>
      <c r="AB483" s="66">
        <v>-1635.5620255748665</v>
      </c>
      <c r="AC483" s="66">
        <v>-1682.1070409388008</v>
      </c>
      <c r="AD483" s="66">
        <v>-1710.8053283981162</v>
      </c>
      <c r="AE483" s="66">
        <v>-1740.4014299595106</v>
      </c>
      <c r="AF483" s="66">
        <v>-1770.2165979870811</v>
      </c>
      <c r="AG483" s="66">
        <v>-1818.2966345140815</v>
      </c>
      <c r="AH483" s="66">
        <v>-1887.1388116883786</v>
      </c>
      <c r="AI483" s="66">
        <v>-1919.7191004533429</v>
      </c>
      <c r="AJ483" s="66">
        <v>-1952.8840748096554</v>
      </c>
      <c r="AK483" s="66">
        <v>-1986.6985666792248</v>
      </c>
      <c r="AL483" s="66">
        <v>-8409.9069605224831</v>
      </c>
      <c r="AM483" s="66">
        <v>-2101.1708802370404</v>
      </c>
      <c r="AN483" s="66">
        <v>-2138.1169430346863</v>
      </c>
      <c r="AO483" s="66">
        <v>-2175.7297459897172</v>
      </c>
      <c r="AP483" s="66">
        <v>-2214.0788189211089</v>
      </c>
      <c r="AQ483" s="66">
        <v>-1485.1953952784031</v>
      </c>
      <c r="AR483" s="66">
        <v>0</v>
      </c>
      <c r="AS483" s="66">
        <v>0</v>
      </c>
      <c r="AT483" s="66">
        <v>0</v>
      </c>
      <c r="AU483" s="66">
        <v>0</v>
      </c>
      <c r="AV483" s="66">
        <v>0</v>
      </c>
      <c r="AW483" s="66">
        <v>0</v>
      </c>
      <c r="AX483" s="66">
        <v>0</v>
      </c>
      <c r="AY483" s="66">
        <v>0</v>
      </c>
      <c r="AZ483" s="66">
        <v>0</v>
      </c>
      <c r="BA483" s="66">
        <v>0</v>
      </c>
      <c r="BB483" s="66">
        <v>0</v>
      </c>
      <c r="BC483" s="66">
        <v>0</v>
      </c>
      <c r="BD483" s="66">
        <v>0</v>
      </c>
      <c r="BE483" s="66">
        <v>0</v>
      </c>
      <c r="BF483" s="66">
        <v>0</v>
      </c>
      <c r="BG483" s="66">
        <v>0</v>
      </c>
      <c r="BH483" s="66">
        <v>0</v>
      </c>
      <c r="BI483" s="66">
        <v>0</v>
      </c>
      <c r="BJ483" s="66">
        <v>0</v>
      </c>
      <c r="BK483" s="66">
        <v>0</v>
      </c>
      <c r="BL483" s="66">
        <v>0</v>
      </c>
      <c r="BM483" s="66">
        <v>0</v>
      </c>
      <c r="BN483" s="66">
        <v>0</v>
      </c>
      <c r="BO483" s="66">
        <v>0</v>
      </c>
      <c r="BP483" s="66">
        <v>0</v>
      </c>
      <c r="BQ483" s="66">
        <v>0</v>
      </c>
      <c r="BR483" s="66">
        <v>0</v>
      </c>
      <c r="BS483" s="66">
        <v>0</v>
      </c>
      <c r="BU483" s="70">
        <v>0</v>
      </c>
    </row>
    <row r="485" spans="2:73" x14ac:dyDescent="0.3">
      <c r="B485" s="68" t="s">
        <v>64</v>
      </c>
      <c r="E485" s="61" t="s">
        <v>75</v>
      </c>
      <c r="F485" s="67" t="s">
        <v>73</v>
      </c>
      <c r="G485" s="68"/>
      <c r="H485" s="68"/>
      <c r="I485" s="66">
        <v>-62424.16839677321</v>
      </c>
      <c r="J485" s="68"/>
      <c r="K485" s="66">
        <v>0</v>
      </c>
      <c r="L485" s="66">
        <v>0</v>
      </c>
      <c r="M485" s="66">
        <v>0</v>
      </c>
      <c r="N485" s="66">
        <v>0</v>
      </c>
      <c r="O485" s="66">
        <v>-621.39930869545572</v>
      </c>
      <c r="P485" s="66">
        <v>-1274.4549497143485</v>
      </c>
      <c r="Q485" s="66">
        <v>-1297.4863682440041</v>
      </c>
      <c r="R485" s="66">
        <v>-1343.7371338701428</v>
      </c>
      <c r="S485" s="66">
        <v>-1340.607932052282</v>
      </c>
      <c r="T485" s="66">
        <v>-1382.1523381201641</v>
      </c>
      <c r="U485" s="66">
        <v>-1425.1753901434668</v>
      </c>
      <c r="V485" s="66">
        <v>-1447.7799814693176</v>
      </c>
      <c r="W485" s="66">
        <v>-1470.7986466248356</v>
      </c>
      <c r="X485" s="66">
        <v>-1494.2572929596802</v>
      </c>
      <c r="Y485" s="66">
        <v>-1549.9840343431865</v>
      </c>
      <c r="Z485" s="66">
        <v>-1607.6464112744954</v>
      </c>
      <c r="AA485" s="66">
        <v>-1633.6839708401815</v>
      </c>
      <c r="AB485" s="66">
        <v>-1660.1993828696791</v>
      </c>
      <c r="AC485" s="66">
        <v>-1687.2213352464696</v>
      </c>
      <c r="AD485" s="66">
        <v>-1734.7919235295258</v>
      </c>
      <c r="AE485" s="66">
        <v>-1784.2494878214366</v>
      </c>
      <c r="AF485" s="66">
        <v>-1813.5532452661339</v>
      </c>
      <c r="AG485" s="66">
        <v>-1843.3774978140937</v>
      </c>
      <c r="AH485" s="66">
        <v>-1874.2911031755871</v>
      </c>
      <c r="AI485" s="66">
        <v>-1944.1991315247753</v>
      </c>
      <c r="AJ485" s="66">
        <v>-2015.9913375145343</v>
      </c>
      <c r="AK485" s="66">
        <v>-2049.6429414843697</v>
      </c>
      <c r="AL485" s="66">
        <v>-2084.3817084794514</v>
      </c>
      <c r="AM485" s="66">
        <v>-2120.3434216871183</v>
      </c>
      <c r="AN485" s="66">
        <v>-11446.684470026057</v>
      </c>
      <c r="AO485" s="66">
        <v>-2257.1270723333137</v>
      </c>
      <c r="AP485" s="66">
        <v>-2295.7959983321671</v>
      </c>
      <c r="AQ485" s="66">
        <v>-2335.1767852743751</v>
      </c>
      <c r="AR485" s="66">
        <v>-2375.9031922854474</v>
      </c>
      <c r="AS485" s="66">
        <v>-1212.074603757118</v>
      </c>
      <c r="AT485" s="66">
        <v>0</v>
      </c>
      <c r="AU485" s="66">
        <v>0</v>
      </c>
      <c r="AV485" s="66">
        <v>0</v>
      </c>
      <c r="AW485" s="66">
        <v>0</v>
      </c>
      <c r="AX485" s="66">
        <v>0</v>
      </c>
      <c r="AY485" s="66">
        <v>0</v>
      </c>
      <c r="AZ485" s="66">
        <v>0</v>
      </c>
      <c r="BA485" s="66">
        <v>0</v>
      </c>
      <c r="BB485" s="66">
        <v>0</v>
      </c>
      <c r="BC485" s="66">
        <v>0</v>
      </c>
      <c r="BD485" s="66">
        <v>0</v>
      </c>
      <c r="BE485" s="66">
        <v>0</v>
      </c>
      <c r="BF485" s="66">
        <v>0</v>
      </c>
      <c r="BG485" s="66">
        <v>0</v>
      </c>
      <c r="BH485" s="66">
        <v>0</v>
      </c>
      <c r="BI485" s="66">
        <v>0</v>
      </c>
      <c r="BJ485" s="66">
        <v>0</v>
      </c>
      <c r="BK485" s="66">
        <v>0</v>
      </c>
      <c r="BL485" s="66">
        <v>0</v>
      </c>
      <c r="BM485" s="66">
        <v>0</v>
      </c>
      <c r="BN485" s="66">
        <v>0</v>
      </c>
      <c r="BO485" s="66">
        <v>0</v>
      </c>
      <c r="BP485" s="66">
        <v>0</v>
      </c>
      <c r="BQ485" s="66">
        <v>0</v>
      </c>
      <c r="BR485" s="66">
        <v>0</v>
      </c>
      <c r="BS485" s="66">
        <v>0</v>
      </c>
      <c r="BU485" s="70">
        <v>0</v>
      </c>
    </row>
    <row r="487" spans="2:73" x14ac:dyDescent="0.3">
      <c r="B487" s="68" t="s">
        <v>65</v>
      </c>
      <c r="E487" s="61" t="s">
        <v>75</v>
      </c>
      <c r="F487" s="67" t="s">
        <v>73</v>
      </c>
      <c r="G487" s="68"/>
      <c r="H487" s="68"/>
      <c r="I487" s="66">
        <v>-23403.231113665846</v>
      </c>
      <c r="J487" s="68"/>
      <c r="K487" s="66">
        <v>0</v>
      </c>
      <c r="L487" s="66">
        <v>0</v>
      </c>
      <c r="M487" s="66">
        <v>0</v>
      </c>
      <c r="N487" s="66">
        <v>0</v>
      </c>
      <c r="O487" s="66">
        <v>-232.01559136327742</v>
      </c>
      <c r="P487" s="66">
        <v>-473.46048059725922</v>
      </c>
      <c r="Q487" s="66">
        <v>-478.90132238569089</v>
      </c>
      <c r="R487" s="66">
        <v>-484.10295149467862</v>
      </c>
      <c r="S487" s="66">
        <v>-490.07627497695535</v>
      </c>
      <c r="T487" s="66">
        <v>-500.06070031761317</v>
      </c>
      <c r="U487" s="66">
        <v>-510.8637246411879</v>
      </c>
      <c r="V487" s="66">
        <v>-517.20753786843329</v>
      </c>
      <c r="W487" s="66">
        <v>-523.60034615179097</v>
      </c>
      <c r="X487" s="66">
        <v>-530.24542559112638</v>
      </c>
      <c r="Y487" s="66">
        <v>-548.64189820841193</v>
      </c>
      <c r="Z487" s="66">
        <v>-567.79344693032385</v>
      </c>
      <c r="AA487" s="66">
        <v>-575.44629674481803</v>
      </c>
      <c r="AB487" s="66">
        <v>-583.30251586935617</v>
      </c>
      <c r="AC487" s="66">
        <v>-591.24194998936559</v>
      </c>
      <c r="AD487" s="66">
        <v>-607.44241872173961</v>
      </c>
      <c r="AE487" s="66">
        <v>-624.24462420535542</v>
      </c>
      <c r="AF487" s="66">
        <v>-633.06605449004553</v>
      </c>
      <c r="AG487" s="66">
        <v>-642.08098229150482</v>
      </c>
      <c r="AH487" s="66">
        <v>-651.46018464110853</v>
      </c>
      <c r="AI487" s="66">
        <v>-672.61590124647682</v>
      </c>
      <c r="AJ487" s="66">
        <v>-694.37729739602878</v>
      </c>
      <c r="AK487" s="66">
        <v>-704.70430820623756</v>
      </c>
      <c r="AL487" s="66">
        <v>-715.4362134951898</v>
      </c>
      <c r="AM487" s="66">
        <v>-726.57700213106</v>
      </c>
      <c r="AN487" s="66">
        <v>-748.35628172886481</v>
      </c>
      <c r="AO487" s="66">
        <v>-770.68111229930662</v>
      </c>
      <c r="AP487" s="66">
        <v>-782.81276113521312</v>
      </c>
      <c r="AQ487" s="66">
        <v>-795.20605148361801</v>
      </c>
      <c r="AR487" s="66">
        <v>-808.05369620624174</v>
      </c>
      <c r="AS487" s="66">
        <v>-835.79310956891277</v>
      </c>
      <c r="AT487" s="66">
        <v>-864.24381229404139</v>
      </c>
      <c r="AU487" s="66">
        <v>-878.51789730501969</v>
      </c>
      <c r="AV487" s="66">
        <v>-893.10144988856791</v>
      </c>
      <c r="AW487" s="66">
        <v>-908.00034992856445</v>
      </c>
      <c r="AX487" s="66">
        <v>-839.49914187246054</v>
      </c>
      <c r="AY487" s="66">
        <v>0</v>
      </c>
      <c r="AZ487" s="66">
        <v>0</v>
      </c>
      <c r="BA487" s="66">
        <v>0</v>
      </c>
      <c r="BB487" s="66">
        <v>0</v>
      </c>
      <c r="BC487" s="66">
        <v>0</v>
      </c>
      <c r="BD487" s="66">
        <v>0</v>
      </c>
      <c r="BE487" s="66">
        <v>0</v>
      </c>
      <c r="BF487" s="66">
        <v>0</v>
      </c>
      <c r="BG487" s="66">
        <v>0</v>
      </c>
      <c r="BH487" s="66">
        <v>0</v>
      </c>
      <c r="BI487" s="66">
        <v>0</v>
      </c>
      <c r="BJ487" s="66">
        <v>0</v>
      </c>
      <c r="BK487" s="66">
        <v>0</v>
      </c>
      <c r="BL487" s="66">
        <v>0</v>
      </c>
      <c r="BM487" s="66">
        <v>0</v>
      </c>
      <c r="BN487" s="66">
        <v>0</v>
      </c>
      <c r="BO487" s="66">
        <v>0</v>
      </c>
      <c r="BP487" s="66">
        <v>0</v>
      </c>
      <c r="BQ487" s="66">
        <v>0</v>
      </c>
      <c r="BR487" s="66">
        <v>0</v>
      </c>
      <c r="BS487" s="66">
        <v>0</v>
      </c>
      <c r="BU487" s="70">
        <v>0</v>
      </c>
    </row>
    <row r="488" spans="2:73" x14ac:dyDescent="0.3">
      <c r="E488" s="61"/>
      <c r="F488" s="67"/>
      <c r="G488" s="68"/>
      <c r="H488" s="68"/>
      <c r="I488" s="69"/>
      <c r="J488" s="68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/>
      <c r="BJ488" s="66"/>
      <c r="BK488" s="66"/>
      <c r="BL488" s="66"/>
      <c r="BM488" s="66"/>
      <c r="BN488" s="66"/>
      <c r="BO488" s="66"/>
      <c r="BP488" s="66"/>
      <c r="BQ488" s="66"/>
      <c r="BR488" s="66"/>
      <c r="BS488" s="66"/>
    </row>
    <row r="489" spans="2:73" ht="14.5" thickBot="1" x14ac:dyDescent="0.35">
      <c r="E489" s="71" t="s">
        <v>66</v>
      </c>
      <c r="F489" s="71"/>
      <c r="G489" s="71"/>
      <c r="H489" s="71"/>
      <c r="I489" s="72">
        <v>-615017.9081380018</v>
      </c>
      <c r="J489" s="71"/>
      <c r="K489" s="72">
        <v>0</v>
      </c>
      <c r="L489" s="72">
        <v>0</v>
      </c>
      <c r="M489" s="72">
        <v>-4280.0239432229146</v>
      </c>
      <c r="N489" s="72">
        <v>-9305.5978937051223</v>
      </c>
      <c r="O489" s="72">
        <v>-11549.122164186785</v>
      </c>
      <c r="P489" s="72">
        <v>-12647.550002839474</v>
      </c>
      <c r="Q489" s="72">
        <v>-12837.207126907957</v>
      </c>
      <c r="R489" s="72">
        <v>-13497.709696288484</v>
      </c>
      <c r="S489" s="72">
        <v>-14138.155077555664</v>
      </c>
      <c r="T489" s="72">
        <v>-14386.522175017832</v>
      </c>
      <c r="U489" s="72">
        <v>-14644.042536831434</v>
      </c>
      <c r="V489" s="72">
        <v>-14877.524182934092</v>
      </c>
      <c r="W489" s="72">
        <v>-15266.864863520825</v>
      </c>
      <c r="X489" s="72">
        <v>-15697.883118189986</v>
      </c>
      <c r="Y489" s="72">
        <v>-15994.547282842044</v>
      </c>
      <c r="Z489" s="72">
        <v>-16301.51484151664</v>
      </c>
      <c r="AA489" s="72">
        <v>-16566.438314926592</v>
      </c>
      <c r="AB489" s="72">
        <v>-17075.105014192402</v>
      </c>
      <c r="AC489" s="72">
        <v>-17621.617664457845</v>
      </c>
      <c r="AD489" s="72">
        <v>-17939.186083460369</v>
      </c>
      <c r="AE489" s="72">
        <v>-18267.790374373708</v>
      </c>
      <c r="AF489" s="72">
        <v>-18569.575379796304</v>
      </c>
      <c r="AG489" s="72">
        <v>-19109.893307726903</v>
      </c>
      <c r="AH489" s="72">
        <v>-19706.604477318098</v>
      </c>
      <c r="AI489" s="72">
        <v>-20086.168048001509</v>
      </c>
      <c r="AJ489" s="72">
        <v>-20473.387503172096</v>
      </c>
      <c r="AK489" s="72">
        <v>-20816.769938845282</v>
      </c>
      <c r="AL489" s="72">
        <v>-96338.479726807636</v>
      </c>
      <c r="AM489" s="72">
        <v>-21949.864454533505</v>
      </c>
      <c r="AN489" s="72">
        <v>-31626.248091964575</v>
      </c>
      <c r="AO489" s="72">
        <v>-22793.192071737409</v>
      </c>
      <c r="AP489" s="72">
        <v>-23184.69619471785</v>
      </c>
      <c r="AQ489" s="72">
        <v>-17853.439333304061</v>
      </c>
      <c r="AR489" s="72">
        <v>-3183.9568884916889</v>
      </c>
      <c r="AS489" s="72">
        <v>-2047.8677133260308</v>
      </c>
      <c r="AT489" s="72">
        <v>-864.24381229404139</v>
      </c>
      <c r="AU489" s="72">
        <v>-878.51789730501969</v>
      </c>
      <c r="AV489" s="72">
        <v>-893.10144988856791</v>
      </c>
      <c r="AW489" s="72">
        <v>-908.00034992856445</v>
      </c>
      <c r="AX489" s="72">
        <v>-839.49914187246054</v>
      </c>
      <c r="AY489" s="72">
        <v>0</v>
      </c>
      <c r="AZ489" s="72">
        <v>0</v>
      </c>
      <c r="BA489" s="72">
        <v>0</v>
      </c>
      <c r="BB489" s="72">
        <v>0</v>
      </c>
      <c r="BC489" s="72">
        <v>0</v>
      </c>
      <c r="BD489" s="72">
        <v>0</v>
      </c>
      <c r="BE489" s="72">
        <v>0</v>
      </c>
      <c r="BF489" s="72">
        <v>0</v>
      </c>
      <c r="BG489" s="72">
        <v>0</v>
      </c>
      <c r="BH489" s="72">
        <v>0</v>
      </c>
      <c r="BI489" s="72">
        <v>0</v>
      </c>
      <c r="BJ489" s="72">
        <v>0</v>
      </c>
      <c r="BK489" s="72">
        <v>0</v>
      </c>
      <c r="BL489" s="72">
        <v>0</v>
      </c>
      <c r="BM489" s="72">
        <v>0</v>
      </c>
      <c r="BN489" s="72">
        <v>0</v>
      </c>
      <c r="BO489" s="72">
        <v>0</v>
      </c>
      <c r="BP489" s="72">
        <v>0</v>
      </c>
      <c r="BQ489" s="72">
        <v>0</v>
      </c>
      <c r="BR489" s="72">
        <v>0</v>
      </c>
      <c r="BS489" s="72">
        <v>0</v>
      </c>
      <c r="BU489" s="73">
        <v>0</v>
      </c>
    </row>
    <row r="490" spans="2:73" ht="14.5" thickTop="1" x14ac:dyDescent="0.3">
      <c r="E490" s="74"/>
      <c r="F490" s="74"/>
      <c r="G490" s="74"/>
      <c r="H490" s="74"/>
      <c r="I490" s="74"/>
      <c r="J490" s="74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  <c r="BA490" s="75"/>
      <c r="BB490" s="75"/>
      <c r="BC490" s="75"/>
      <c r="BD490" s="75"/>
      <c r="BE490" s="75"/>
      <c r="BF490" s="75"/>
      <c r="BG490" s="75"/>
      <c r="BH490" s="75"/>
      <c r="BI490" s="75"/>
      <c r="BJ490" s="75"/>
      <c r="BK490" s="75"/>
      <c r="BL490" s="75"/>
      <c r="BM490" s="75"/>
      <c r="BN490" s="75"/>
      <c r="BO490" s="75"/>
      <c r="BP490" s="75"/>
      <c r="BQ490" s="75"/>
      <c r="BR490" s="75"/>
      <c r="BS490" s="75"/>
    </row>
    <row r="491" spans="2:73" x14ac:dyDescent="0.3">
      <c r="B491" s="68" t="s">
        <v>34</v>
      </c>
      <c r="E491" s="61" t="s">
        <v>75</v>
      </c>
      <c r="F491" s="67" t="s">
        <v>73</v>
      </c>
      <c r="G491" s="68"/>
      <c r="H491" s="68"/>
      <c r="I491" s="66">
        <v>-158591.99264529569</v>
      </c>
      <c r="J491" s="68"/>
      <c r="K491" s="66">
        <v>0</v>
      </c>
      <c r="L491" s="66">
        <v>0</v>
      </c>
      <c r="M491" s="66">
        <v>0</v>
      </c>
      <c r="N491" s="66">
        <v>0</v>
      </c>
      <c r="O491" s="66">
        <v>0</v>
      </c>
      <c r="P491" s="66">
        <v>0</v>
      </c>
      <c r="Q491" s="66">
        <v>-229.2318184467286</v>
      </c>
      <c r="R491" s="66">
        <v>-2781.9723841978098</v>
      </c>
      <c r="S491" s="66">
        <v>-2826.352951812979</v>
      </c>
      <c r="T491" s="66">
        <v>-2871.5243756566342</v>
      </c>
      <c r="U491" s="66">
        <v>-2917.4988248993823</v>
      </c>
      <c r="V491" s="66">
        <v>-2989.5431617451632</v>
      </c>
      <c r="W491" s="66">
        <v>-3305.7271566109093</v>
      </c>
      <c r="X491" s="66">
        <v>-3360.1613908150798</v>
      </c>
      <c r="Y491" s="66">
        <v>-3415.7740576539686</v>
      </c>
      <c r="Z491" s="66">
        <v>-3472.4887226170058</v>
      </c>
      <c r="AA491" s="66">
        <v>-3542.1385436021783</v>
      </c>
      <c r="AB491" s="66">
        <v>-3728.2336847731603</v>
      </c>
      <c r="AC491" s="66">
        <v>-3791.2766974220895</v>
      </c>
      <c r="AD491" s="66">
        <v>-3855.5722414764391</v>
      </c>
      <c r="AE491" s="66">
        <v>-3921.1453392462354</v>
      </c>
      <c r="AF491" s="66">
        <v>-4005.8472175398038</v>
      </c>
      <c r="AG491" s="66">
        <v>-4261.132045312298</v>
      </c>
      <c r="AH491" s="66">
        <v>-4334.912917420007</v>
      </c>
      <c r="AI491" s="66">
        <v>-4410.1633719784304</v>
      </c>
      <c r="AJ491" s="66">
        <v>-4486.6593361929572</v>
      </c>
      <c r="AK491" s="66">
        <v>-4580.763998471235</v>
      </c>
      <c r="AL491" s="66">
        <v>-4919.1358897898917</v>
      </c>
      <c r="AM491" s="66">
        <v>-5005.1177370361329</v>
      </c>
      <c r="AN491" s="66">
        <v>-5095.8764559400115</v>
      </c>
      <c r="AO491" s="66">
        <v>-5187.8907793980688</v>
      </c>
      <c r="AP491" s="66">
        <v>-5279.9472521946254</v>
      </c>
      <c r="AQ491" s="66">
        <v>-5370.5373805775671</v>
      </c>
      <c r="AR491" s="66">
        <v>-5469.7493003657728</v>
      </c>
      <c r="AS491" s="66">
        <v>-5571.5566790734028</v>
      </c>
      <c r="AT491" s="66">
        <v>-5677.5496059852376</v>
      </c>
      <c r="AU491" s="66">
        <v>-5811.1800614543845</v>
      </c>
      <c r="AV491" s="66">
        <v>-6307.0068550843262</v>
      </c>
      <c r="AW491" s="66">
        <v>-6424.0749921860133</v>
      </c>
      <c r="AX491" s="66">
        <v>-6543.4844920297337</v>
      </c>
      <c r="AY491" s="66">
        <v>-6665.2821818703287</v>
      </c>
      <c r="AZ491" s="66">
        <v>-6175.4827444197081</v>
      </c>
      <c r="BA491" s="66">
        <v>0</v>
      </c>
      <c r="BB491" s="66">
        <v>0</v>
      </c>
      <c r="BC491" s="66">
        <v>0</v>
      </c>
      <c r="BD491" s="66">
        <v>0</v>
      </c>
      <c r="BE491" s="66">
        <v>0</v>
      </c>
      <c r="BF491" s="66">
        <v>0</v>
      </c>
      <c r="BG491" s="66">
        <v>0</v>
      </c>
      <c r="BH491" s="66">
        <v>0</v>
      </c>
      <c r="BI491" s="66">
        <v>0</v>
      </c>
      <c r="BJ491" s="66">
        <v>0</v>
      </c>
      <c r="BK491" s="66">
        <v>0</v>
      </c>
      <c r="BL491" s="66">
        <v>0</v>
      </c>
      <c r="BM491" s="66">
        <v>0</v>
      </c>
      <c r="BN491" s="66">
        <v>0</v>
      </c>
      <c r="BO491" s="66">
        <v>0</v>
      </c>
      <c r="BP491" s="66">
        <v>0</v>
      </c>
      <c r="BQ491" s="66">
        <v>0</v>
      </c>
      <c r="BR491" s="66">
        <v>0</v>
      </c>
      <c r="BS491" s="66">
        <v>0</v>
      </c>
      <c r="BU491" s="70">
        <v>0</v>
      </c>
    </row>
    <row r="493" spans="2:73" x14ac:dyDescent="0.3">
      <c r="B493" s="68" t="s">
        <v>35</v>
      </c>
      <c r="E493" s="61" t="s">
        <v>75</v>
      </c>
      <c r="F493" s="67" t="s">
        <v>73</v>
      </c>
      <c r="G493" s="68"/>
      <c r="H493" s="68"/>
      <c r="I493" s="66">
        <v>-29924.07514185959</v>
      </c>
      <c r="J493" s="68"/>
      <c r="K493" s="66">
        <v>0</v>
      </c>
      <c r="L493" s="66">
        <v>0</v>
      </c>
      <c r="M493" s="66">
        <v>0</v>
      </c>
      <c r="N493" s="66">
        <v>3.0199652777777777E-3</v>
      </c>
      <c r="O493" s="66">
        <v>1.1053072916666666</v>
      </c>
      <c r="P493" s="66">
        <v>1.1022873263888888</v>
      </c>
      <c r="Q493" s="66">
        <v>-220.85057858289579</v>
      </c>
      <c r="R493" s="66">
        <v>-551.27421362916482</v>
      </c>
      <c r="S493" s="66">
        <v>-559.80411381094336</v>
      </c>
      <c r="T493" s="66">
        <v>-568.4472477540852</v>
      </c>
      <c r="U493" s="66">
        <v>-577.20371198937698</v>
      </c>
      <c r="V493" s="66">
        <v>-602.95375736583628</v>
      </c>
      <c r="W493" s="66">
        <v>-635.8651725596543</v>
      </c>
      <c r="X493" s="66">
        <v>-645.83714057993677</v>
      </c>
      <c r="Y493" s="66">
        <v>-656.06206069308428</v>
      </c>
      <c r="Z493" s="66">
        <v>-666.48554154760575</v>
      </c>
      <c r="AA493" s="66">
        <v>-685.0139825714524</v>
      </c>
      <c r="AB493" s="66">
        <v>-707.18933028065771</v>
      </c>
      <c r="AC493" s="66">
        <v>-718.68289365642931</v>
      </c>
      <c r="AD493" s="66">
        <v>-730.40153801757435</v>
      </c>
      <c r="AE493" s="66">
        <v>-742.34974869684129</v>
      </c>
      <c r="AF493" s="66">
        <v>-766.42954204539819</v>
      </c>
      <c r="AG493" s="66">
        <v>-795.52114948424958</v>
      </c>
      <c r="AH493" s="66">
        <v>-808.82965561875199</v>
      </c>
      <c r="AI493" s="66">
        <v>-822.4009080275564</v>
      </c>
      <c r="AJ493" s="66">
        <v>-836.08947998584745</v>
      </c>
      <c r="AK493" s="66">
        <v>-860.87464717110106</v>
      </c>
      <c r="AL493" s="66">
        <v>-937.89363498563102</v>
      </c>
      <c r="AM493" s="66">
        <v>-953.47851773576872</v>
      </c>
      <c r="AN493" s="66">
        <v>-971.14913673487331</v>
      </c>
      <c r="AO493" s="66">
        <v>-988.84882563515066</v>
      </c>
      <c r="AP493" s="66">
        <v>-1005.8640697812648</v>
      </c>
      <c r="AQ493" s="66">
        <v>-1021.3028122788648</v>
      </c>
      <c r="AR493" s="66">
        <v>-1040.9932934035646</v>
      </c>
      <c r="AS493" s="66">
        <v>-1061.4318648343758</v>
      </c>
      <c r="AT493" s="66">
        <v>-1083.5250610235075</v>
      </c>
      <c r="AU493" s="66">
        <v>-1124.1080261565694</v>
      </c>
      <c r="AV493" s="66">
        <v>-1178.8862009010279</v>
      </c>
      <c r="AW493" s="66">
        <v>-1201.2220477030355</v>
      </c>
      <c r="AX493" s="66">
        <v>-1224.0046114410832</v>
      </c>
      <c r="AY493" s="66">
        <v>-1247.2428264538921</v>
      </c>
      <c r="AZ493" s="66">
        <v>-727.76841330587195</v>
      </c>
      <c r="BA493" s="66">
        <v>0</v>
      </c>
      <c r="BB493" s="66">
        <v>0</v>
      </c>
      <c r="BC493" s="66">
        <v>0</v>
      </c>
      <c r="BD493" s="66">
        <v>0</v>
      </c>
      <c r="BE493" s="66">
        <v>0</v>
      </c>
      <c r="BF493" s="66">
        <v>0</v>
      </c>
      <c r="BG493" s="66">
        <v>0</v>
      </c>
      <c r="BH493" s="66">
        <v>0</v>
      </c>
      <c r="BI493" s="66">
        <v>0</v>
      </c>
      <c r="BJ493" s="66">
        <v>0</v>
      </c>
      <c r="BK493" s="66">
        <v>0</v>
      </c>
      <c r="BL493" s="66">
        <v>0</v>
      </c>
      <c r="BM493" s="66">
        <v>0</v>
      </c>
      <c r="BN493" s="66">
        <v>0</v>
      </c>
      <c r="BO493" s="66">
        <v>0</v>
      </c>
      <c r="BP493" s="66">
        <v>0</v>
      </c>
      <c r="BQ493" s="66">
        <v>0</v>
      </c>
      <c r="BR493" s="66">
        <v>0</v>
      </c>
      <c r="BS493" s="66">
        <v>0</v>
      </c>
      <c r="BU493" s="70">
        <v>0</v>
      </c>
    </row>
    <row r="495" spans="2:73" x14ac:dyDescent="0.3">
      <c r="B495" s="68" t="s">
        <v>36</v>
      </c>
      <c r="E495" s="61" t="s">
        <v>75</v>
      </c>
      <c r="F495" s="67" t="s">
        <v>73</v>
      </c>
      <c r="G495" s="68"/>
      <c r="H495" s="68"/>
      <c r="I495" s="66">
        <v>-104814.0723771504</v>
      </c>
      <c r="J495" s="68"/>
      <c r="K495" s="66">
        <v>0</v>
      </c>
      <c r="L495" s="66">
        <v>0</v>
      </c>
      <c r="M495" s="66">
        <v>0</v>
      </c>
      <c r="N495" s="66">
        <v>9.8571666666666651E-3</v>
      </c>
      <c r="O495" s="66">
        <v>3.607723</v>
      </c>
      <c r="P495" s="66">
        <v>3.5978658333333331</v>
      </c>
      <c r="Q495" s="66">
        <v>3.5978658333333331</v>
      </c>
      <c r="R495" s="66">
        <v>-1365.4076625927873</v>
      </c>
      <c r="S495" s="66">
        <v>-1893.3374152742385</v>
      </c>
      <c r="T495" s="66">
        <v>-1921.4122742105385</v>
      </c>
      <c r="U495" s="66">
        <v>-1949.8325130342787</v>
      </c>
      <c r="V495" s="66">
        <v>-1978.596926934114</v>
      </c>
      <c r="W495" s="66">
        <v>-2136.9531775327077</v>
      </c>
      <c r="X495" s="66">
        <v>-2212.1914480144533</v>
      </c>
      <c r="Y495" s="66">
        <v>-2246.1396620911896</v>
      </c>
      <c r="Z495" s="66">
        <v>-2280.7454288494118</v>
      </c>
      <c r="AA495" s="66">
        <v>-2315.7927114212534</v>
      </c>
      <c r="AB495" s="66">
        <v>-2413.0736119539451</v>
      </c>
      <c r="AC495" s="66">
        <v>-2471.361937819961</v>
      </c>
      <c r="AD495" s="66">
        <v>-2510.6280862860744</v>
      </c>
      <c r="AE495" s="66">
        <v>-2550.662257962736</v>
      </c>
      <c r="AF495" s="66">
        <v>-2591.9855163182847</v>
      </c>
      <c r="AG495" s="66">
        <v>-2723.8895614851945</v>
      </c>
      <c r="AH495" s="66">
        <v>-2798.0932546070958</v>
      </c>
      <c r="AI495" s="66">
        <v>-2844.0752996665215</v>
      </c>
      <c r="AJ495" s="66">
        <v>-2890.4173040878791</v>
      </c>
      <c r="AK495" s="66">
        <v>-2937.6630183817701</v>
      </c>
      <c r="AL495" s="66">
        <v>-3152.0309157087991</v>
      </c>
      <c r="AM495" s="66">
        <v>-3325.0254486513204</v>
      </c>
      <c r="AN495" s="66">
        <v>-3385.8803645294529</v>
      </c>
      <c r="AO495" s="66">
        <v>-3446.7740826015561</v>
      </c>
      <c r="AP495" s="66">
        <v>-3507.6604758619324</v>
      </c>
      <c r="AQ495" s="66">
        <v>-3557.6554902197313</v>
      </c>
      <c r="AR495" s="66">
        <v>-3625.5729707697305</v>
      </c>
      <c r="AS495" s="66">
        <v>-3696.1358588508097</v>
      </c>
      <c r="AT495" s="66">
        <v>-3772.6360358021766</v>
      </c>
      <c r="AU495" s="66">
        <v>-3830.0065096517956</v>
      </c>
      <c r="AV495" s="66">
        <v>-4084.1844504042542</v>
      </c>
      <c r="AW495" s="66">
        <v>-4222.822040694562</v>
      </c>
      <c r="AX495" s="66">
        <v>-4302.2035193419651</v>
      </c>
      <c r="AY495" s="66">
        <v>-4383.1726275623168</v>
      </c>
      <c r="AZ495" s="66">
        <v>-4465.7611179470741</v>
      </c>
      <c r="BA495" s="66">
        <v>-1035.1047118617937</v>
      </c>
      <c r="BB495" s="66">
        <v>0</v>
      </c>
      <c r="BC495" s="66">
        <v>0</v>
      </c>
      <c r="BD495" s="66">
        <v>0</v>
      </c>
      <c r="BE495" s="66">
        <v>0</v>
      </c>
      <c r="BF495" s="66">
        <v>0</v>
      </c>
      <c r="BG495" s="66">
        <v>0</v>
      </c>
      <c r="BH495" s="66">
        <v>0</v>
      </c>
      <c r="BI495" s="66">
        <v>0</v>
      </c>
      <c r="BJ495" s="66">
        <v>0</v>
      </c>
      <c r="BK495" s="66">
        <v>0</v>
      </c>
      <c r="BL495" s="66">
        <v>0</v>
      </c>
      <c r="BM495" s="66">
        <v>0</v>
      </c>
      <c r="BN495" s="66">
        <v>0</v>
      </c>
      <c r="BO495" s="66">
        <v>0</v>
      </c>
      <c r="BP495" s="66">
        <v>0</v>
      </c>
      <c r="BQ495" s="66">
        <v>0</v>
      </c>
      <c r="BR495" s="66">
        <v>0</v>
      </c>
      <c r="BS495" s="66">
        <v>0</v>
      </c>
      <c r="BU495" s="70">
        <v>0</v>
      </c>
    </row>
    <row r="497" spans="2:73" x14ac:dyDescent="0.3">
      <c r="B497" s="68" t="s">
        <v>37</v>
      </c>
      <c r="E497" s="61" t="s">
        <v>75</v>
      </c>
      <c r="F497" s="67" t="s">
        <v>73</v>
      </c>
      <c r="G497" s="68"/>
      <c r="H497" s="68"/>
      <c r="I497" s="66">
        <v>-88749.63831453801</v>
      </c>
      <c r="J497" s="68"/>
      <c r="K497" s="66">
        <v>0</v>
      </c>
      <c r="L497" s="66">
        <v>0</v>
      </c>
      <c r="M497" s="66">
        <v>0</v>
      </c>
      <c r="N497" s="66">
        <v>8.4489999999999999E-3</v>
      </c>
      <c r="O497" s="66">
        <v>3.0923340000000001</v>
      </c>
      <c r="P497" s="66">
        <v>3.0838850000000004</v>
      </c>
      <c r="Q497" s="66">
        <v>3.0838850000000004</v>
      </c>
      <c r="R497" s="66">
        <v>-496.77207398121851</v>
      </c>
      <c r="S497" s="66">
        <v>-1587.7088352462529</v>
      </c>
      <c r="T497" s="66">
        <v>-1611.5990925336416</v>
      </c>
      <c r="U497" s="66">
        <v>-1635.8083967439838</v>
      </c>
      <c r="V497" s="66">
        <v>-1660.3371746149592</v>
      </c>
      <c r="W497" s="66">
        <v>-1734.5572466295334</v>
      </c>
      <c r="X497" s="66">
        <v>-1860.3611164364879</v>
      </c>
      <c r="Y497" s="66">
        <v>-1889.3339809445345</v>
      </c>
      <c r="Z497" s="66">
        <v>-1918.8704363190946</v>
      </c>
      <c r="AA497" s="66">
        <v>-1948.8135530106292</v>
      </c>
      <c r="AB497" s="66">
        <v>-2002.9330591810744</v>
      </c>
      <c r="AC497" s="66">
        <v>-2081.879142255686</v>
      </c>
      <c r="AD497" s="66">
        <v>-2115.3803272496234</v>
      </c>
      <c r="AE497" s="66">
        <v>-2149.5386845874973</v>
      </c>
      <c r="AF497" s="66">
        <v>-2184.7384922549559</v>
      </c>
      <c r="AG497" s="66">
        <v>-2254.74306289573</v>
      </c>
      <c r="AH497" s="66">
        <v>-2361.0482194519445</v>
      </c>
      <c r="AI497" s="66">
        <v>-2400.2650394311991</v>
      </c>
      <c r="AJ497" s="66">
        <v>-2439.8552882065796</v>
      </c>
      <c r="AK497" s="66">
        <v>-2480.2202084427445</v>
      </c>
      <c r="AL497" s="66">
        <v>-2553.2442122017083</v>
      </c>
      <c r="AM497" s="66">
        <v>-2787.7657752356654</v>
      </c>
      <c r="AN497" s="66">
        <v>-2838.744223456079</v>
      </c>
      <c r="AO497" s="66">
        <v>-2889.8774899748914</v>
      </c>
      <c r="AP497" s="66">
        <v>-2941.1342490441816</v>
      </c>
      <c r="AQ497" s="66">
        <v>-2986.5993304500303</v>
      </c>
      <c r="AR497" s="66">
        <v>-3041.2116676611859</v>
      </c>
      <c r="AS497" s="66">
        <v>-3099.9722753047067</v>
      </c>
      <c r="AT497" s="66">
        <v>-3163.2297460318273</v>
      </c>
      <c r="AU497" s="66">
        <v>-3212.5902225327809</v>
      </c>
      <c r="AV497" s="66">
        <v>-3342.4534278755336</v>
      </c>
      <c r="AW497" s="66">
        <v>-3547.1798854829785</v>
      </c>
      <c r="AX497" s="66">
        <v>-3613.7654015306507</v>
      </c>
      <c r="AY497" s="66">
        <v>-3681.6826278992758</v>
      </c>
      <c r="AZ497" s="66">
        <v>-3750.9581987952733</v>
      </c>
      <c r="BA497" s="66">
        <v>-2493.73470364387</v>
      </c>
      <c r="BB497" s="66">
        <v>0</v>
      </c>
      <c r="BC497" s="66">
        <v>0</v>
      </c>
      <c r="BD497" s="66">
        <v>0</v>
      </c>
      <c r="BE497" s="66">
        <v>0</v>
      </c>
      <c r="BF497" s="66">
        <v>0</v>
      </c>
      <c r="BG497" s="66">
        <v>0</v>
      </c>
      <c r="BH497" s="66">
        <v>0</v>
      </c>
      <c r="BI497" s="66">
        <v>0</v>
      </c>
      <c r="BJ497" s="66">
        <v>0</v>
      </c>
      <c r="BK497" s="66">
        <v>0</v>
      </c>
      <c r="BL497" s="66">
        <v>0</v>
      </c>
      <c r="BM497" s="66">
        <v>0</v>
      </c>
      <c r="BN497" s="66">
        <v>0</v>
      </c>
      <c r="BO497" s="66">
        <v>0</v>
      </c>
      <c r="BP497" s="66">
        <v>0</v>
      </c>
      <c r="BQ497" s="66">
        <v>0</v>
      </c>
      <c r="BR497" s="66">
        <v>0</v>
      </c>
      <c r="BS497" s="66">
        <v>0</v>
      </c>
      <c r="BU497" s="70">
        <v>0</v>
      </c>
    </row>
    <row r="499" spans="2:73" x14ac:dyDescent="0.3">
      <c r="B499" s="68" t="s">
        <v>38</v>
      </c>
      <c r="E499" s="61" t="s">
        <v>75</v>
      </c>
      <c r="F499" s="67" t="s">
        <v>73</v>
      </c>
      <c r="G499" s="68"/>
      <c r="H499" s="68"/>
      <c r="I499" s="66">
        <v>-71308.436448854365</v>
      </c>
      <c r="J499" s="68"/>
      <c r="K499" s="66">
        <v>0</v>
      </c>
      <c r="L499" s="66">
        <v>0</v>
      </c>
      <c r="M499" s="66">
        <v>0</v>
      </c>
      <c r="N499" s="66">
        <v>6.5714444444444431E-3</v>
      </c>
      <c r="O499" s="66">
        <v>2.4051486666666664</v>
      </c>
      <c r="P499" s="66">
        <v>2.3985772222222224</v>
      </c>
      <c r="Q499" s="66">
        <v>2.3985772222222224</v>
      </c>
      <c r="R499" s="66">
        <v>-1047.2099412305502</v>
      </c>
      <c r="S499" s="66">
        <v>-1292.7493468284708</v>
      </c>
      <c r="T499" s="66">
        <v>-1312.279161325873</v>
      </c>
      <c r="U499" s="66">
        <v>-1332.0647076796618</v>
      </c>
      <c r="V499" s="66">
        <v>-1352.1060375528521</v>
      </c>
      <c r="W499" s="66">
        <v>-1468.559412153204</v>
      </c>
      <c r="X499" s="66">
        <v>-1509.6391987659995</v>
      </c>
      <c r="Y499" s="66">
        <v>-1533.1925129587944</v>
      </c>
      <c r="Z499" s="66">
        <v>-1557.2035469104424</v>
      </c>
      <c r="AA499" s="66">
        <v>-1581.5384167646025</v>
      </c>
      <c r="AB499" s="66">
        <v>-1651.9649523429921</v>
      </c>
      <c r="AC499" s="66">
        <v>-1687.2228685438477</v>
      </c>
      <c r="AD499" s="66">
        <v>-1714.4118980132603</v>
      </c>
      <c r="AE499" s="66">
        <v>-1742.1339280703821</v>
      </c>
      <c r="AF499" s="66">
        <v>-1770.7152327211879</v>
      </c>
      <c r="AG499" s="66">
        <v>-1866.4865695982749</v>
      </c>
      <c r="AH499" s="66">
        <v>-1910.2822582024869</v>
      </c>
      <c r="AI499" s="66">
        <v>-1942.0456931838237</v>
      </c>
      <c r="AJ499" s="66">
        <v>-1974.0951116517786</v>
      </c>
      <c r="AK499" s="66">
        <v>-2006.7710999935236</v>
      </c>
      <c r="AL499" s="66">
        <v>-2154.1181008830636</v>
      </c>
      <c r="AM499" s="66">
        <v>-2260.3743355896745</v>
      </c>
      <c r="AN499" s="66">
        <v>-2301.8395762476339</v>
      </c>
      <c r="AO499" s="66">
        <v>-2343.398736176161</v>
      </c>
      <c r="AP499" s="66">
        <v>-2385.0244211322747</v>
      </c>
      <c r="AQ499" s="66">
        <v>-2419.92521390928</v>
      </c>
      <c r="AR499" s="66">
        <v>-2466.0855529253681</v>
      </c>
      <c r="AS499" s="66">
        <v>-2513.9723635106147</v>
      </c>
      <c r="AT499" s="66">
        <v>-2565.6416483135681</v>
      </c>
      <c r="AU499" s="66">
        <v>-2605.4504042238605</v>
      </c>
      <c r="AV499" s="66">
        <v>-2790.315661215187</v>
      </c>
      <c r="AW499" s="66">
        <v>-2869.6847339555061</v>
      </c>
      <c r="AX499" s="66">
        <v>-2923.6923186373333</v>
      </c>
      <c r="AY499" s="66">
        <v>-2978.7800550127968</v>
      </c>
      <c r="AZ499" s="66">
        <v>-3034.9695461157708</v>
      </c>
      <c r="BA499" s="66">
        <v>-449.70076106981753</v>
      </c>
      <c r="BB499" s="66">
        <v>0</v>
      </c>
      <c r="BC499" s="66">
        <v>0</v>
      </c>
      <c r="BD499" s="66">
        <v>0</v>
      </c>
      <c r="BE499" s="66">
        <v>0</v>
      </c>
      <c r="BF499" s="66">
        <v>0</v>
      </c>
      <c r="BG499" s="66">
        <v>0</v>
      </c>
      <c r="BH499" s="66">
        <v>0</v>
      </c>
      <c r="BI499" s="66">
        <v>0</v>
      </c>
      <c r="BJ499" s="66">
        <v>0</v>
      </c>
      <c r="BK499" s="66">
        <v>0</v>
      </c>
      <c r="BL499" s="66">
        <v>0</v>
      </c>
      <c r="BM499" s="66">
        <v>0</v>
      </c>
      <c r="BN499" s="66">
        <v>0</v>
      </c>
      <c r="BO499" s="66">
        <v>0</v>
      </c>
      <c r="BP499" s="66">
        <v>0</v>
      </c>
      <c r="BQ499" s="66">
        <v>0</v>
      </c>
      <c r="BR499" s="66">
        <v>0</v>
      </c>
      <c r="BS499" s="66">
        <v>0</v>
      </c>
      <c r="BU499" s="70">
        <v>0</v>
      </c>
    </row>
    <row r="501" spans="2:73" x14ac:dyDescent="0.3">
      <c r="B501" s="68" t="s">
        <v>39</v>
      </c>
      <c r="E501" s="61" t="s">
        <v>75</v>
      </c>
      <c r="F501" s="67" t="s">
        <v>73</v>
      </c>
      <c r="G501" s="68"/>
      <c r="H501" s="68"/>
      <c r="I501" s="66">
        <v>-30261.38373745593</v>
      </c>
      <c r="J501" s="68"/>
      <c r="K501" s="66">
        <v>0</v>
      </c>
      <c r="L501" s="66">
        <v>0</v>
      </c>
      <c r="M501" s="66">
        <v>0</v>
      </c>
      <c r="N501" s="66">
        <v>3.0199652777777777E-3</v>
      </c>
      <c r="O501" s="66">
        <v>1.1053072916666666</v>
      </c>
      <c r="P501" s="66">
        <v>1.1022873263888888</v>
      </c>
      <c r="Q501" s="66">
        <v>-223.81693317908719</v>
      </c>
      <c r="R501" s="66">
        <v>-557.25984416350707</v>
      </c>
      <c r="S501" s="66">
        <v>-565.88326589679605</v>
      </c>
      <c r="T501" s="66">
        <v>-574.61935887616983</v>
      </c>
      <c r="U501" s="66">
        <v>-583.4681131184924</v>
      </c>
      <c r="V501" s="66">
        <v>-609.30966796145924</v>
      </c>
      <c r="W501" s="66">
        <v>-642.31169539590951</v>
      </c>
      <c r="X501" s="66">
        <v>-652.37587572391567</v>
      </c>
      <c r="Y501" s="66">
        <v>-662.69730950779854</v>
      </c>
      <c r="Z501" s="66">
        <v>-673.21907066773929</v>
      </c>
      <c r="AA501" s="66">
        <v>-691.84481286234882</v>
      </c>
      <c r="AB501" s="66">
        <v>-714.12202087623814</v>
      </c>
      <c r="AC501" s="66">
        <v>-725.72220568239277</v>
      </c>
      <c r="AD501" s="66">
        <v>-737.54949219178025</v>
      </c>
      <c r="AE501" s="66">
        <v>-749.60840577168983</v>
      </c>
      <c r="AF501" s="66">
        <v>-773.80714154274096</v>
      </c>
      <c r="AG501" s="66">
        <v>-803.01381946294873</v>
      </c>
      <c r="AH501" s="66">
        <v>-816.44277720470734</v>
      </c>
      <c r="AI501" s="66">
        <v>-830.13684048920584</v>
      </c>
      <c r="AJ501" s="66">
        <v>-843.94398676906735</v>
      </c>
      <c r="AK501" s="66">
        <v>-868.83939126207849</v>
      </c>
      <c r="AL501" s="66">
        <v>-949.86068210254075</v>
      </c>
      <c r="AM501" s="66">
        <v>-965.6005646325068</v>
      </c>
      <c r="AN501" s="66">
        <v>-983.50749839054197</v>
      </c>
      <c r="AO501" s="66">
        <v>-1001.4339285198193</v>
      </c>
      <c r="AP501" s="66">
        <v>-1018.6346653566592</v>
      </c>
      <c r="AQ501" s="66">
        <v>-1034.1781009683114</v>
      </c>
      <c r="AR501" s="66">
        <v>-1054.1492090567281</v>
      </c>
      <c r="AS501" s="66">
        <v>-1074.889639750957</v>
      </c>
      <c r="AT501" s="66">
        <v>-1097.3456603920126</v>
      </c>
      <c r="AU501" s="66">
        <v>-1138.0144397154734</v>
      </c>
      <c r="AV501" s="66">
        <v>-1193.0337296442119</v>
      </c>
      <c r="AW501" s="66">
        <v>-1215.6533260303356</v>
      </c>
      <c r="AX501" s="66">
        <v>-1238.7253143441819</v>
      </c>
      <c r="AY501" s="66">
        <v>-1262.2587424243052</v>
      </c>
      <c r="AZ501" s="66">
        <v>-736.31682210461258</v>
      </c>
      <c r="BA501" s="66">
        <v>0</v>
      </c>
      <c r="BB501" s="66">
        <v>0</v>
      </c>
      <c r="BC501" s="66">
        <v>0</v>
      </c>
      <c r="BD501" s="66">
        <v>0</v>
      </c>
      <c r="BE501" s="66">
        <v>0</v>
      </c>
      <c r="BF501" s="66">
        <v>0</v>
      </c>
      <c r="BG501" s="66">
        <v>0</v>
      </c>
      <c r="BH501" s="66">
        <v>0</v>
      </c>
      <c r="BI501" s="66">
        <v>0</v>
      </c>
      <c r="BJ501" s="66">
        <v>0</v>
      </c>
      <c r="BK501" s="66">
        <v>0</v>
      </c>
      <c r="BL501" s="66">
        <v>0</v>
      </c>
      <c r="BM501" s="66">
        <v>0</v>
      </c>
      <c r="BN501" s="66">
        <v>0</v>
      </c>
      <c r="BO501" s="66">
        <v>0</v>
      </c>
      <c r="BP501" s="66">
        <v>0</v>
      </c>
      <c r="BQ501" s="66">
        <v>0</v>
      </c>
      <c r="BR501" s="66">
        <v>0</v>
      </c>
      <c r="BS501" s="66">
        <v>0</v>
      </c>
      <c r="BU501" s="70">
        <v>0</v>
      </c>
    </row>
    <row r="503" spans="2:73" x14ac:dyDescent="0.3">
      <c r="B503" s="68" t="s">
        <v>40</v>
      </c>
      <c r="E503" s="61" t="s">
        <v>75</v>
      </c>
      <c r="F503" s="67" t="s">
        <v>73</v>
      </c>
      <c r="G503" s="68"/>
      <c r="H503" s="68"/>
      <c r="I503" s="66">
        <v>-28278.579092557997</v>
      </c>
      <c r="J503" s="68"/>
      <c r="K503" s="66">
        <v>0</v>
      </c>
      <c r="L503" s="66">
        <v>0</v>
      </c>
      <c r="M503" s="66">
        <v>0</v>
      </c>
      <c r="N503" s="66">
        <v>3.3651041666666669E-3</v>
      </c>
      <c r="O503" s="66">
        <v>1.2316281250000001</v>
      </c>
      <c r="P503" s="66">
        <v>1.2282630208333334</v>
      </c>
      <c r="Q503" s="66">
        <v>-293.3703132675339</v>
      </c>
      <c r="R503" s="66">
        <v>-516.50082366881077</v>
      </c>
      <c r="S503" s="66">
        <v>-524.64344424125602</v>
      </c>
      <c r="T503" s="66">
        <v>-532.90482648967827</v>
      </c>
      <c r="U503" s="66">
        <v>-541.28567637761444</v>
      </c>
      <c r="V503" s="66">
        <v>-573.3532012335304</v>
      </c>
      <c r="W503" s="66">
        <v>-599.21689472019273</v>
      </c>
      <c r="X503" s="66">
        <v>-608.8219309388362</v>
      </c>
      <c r="Y503" s="66">
        <v>-618.66035774146474</v>
      </c>
      <c r="Z503" s="66">
        <v>-628.69106431505179</v>
      </c>
      <c r="AA503" s="66">
        <v>-649.99000434432469</v>
      </c>
      <c r="AB503" s="66">
        <v>-668.60478366711436</v>
      </c>
      <c r="AC503" s="66">
        <v>-679.67123606984774</v>
      </c>
      <c r="AD503" s="66">
        <v>-690.95541341843318</v>
      </c>
      <c r="AE503" s="66">
        <v>-702.46165795784054</v>
      </c>
      <c r="AF503" s="66">
        <v>-730.71730297150202</v>
      </c>
      <c r="AG503" s="66">
        <v>-754.6933869168148</v>
      </c>
      <c r="AH503" s="66">
        <v>-767.51923481190147</v>
      </c>
      <c r="AI503" s="66">
        <v>-780.59904921280031</v>
      </c>
      <c r="AJ503" s="66">
        <v>-793.82187953719165</v>
      </c>
      <c r="AK503" s="66">
        <v>-841.41507318974573</v>
      </c>
      <c r="AL503" s="66">
        <v>-889.74889685339394</v>
      </c>
      <c r="AM503" s="66">
        <v>-904.81080480838341</v>
      </c>
      <c r="AN503" s="66">
        <v>-921.29754267421595</v>
      </c>
      <c r="AO503" s="66">
        <v>-938.1067408743379</v>
      </c>
      <c r="AP503" s="66">
        <v>-953.56266651955968</v>
      </c>
      <c r="AQ503" s="66">
        <v>-968.71342411759338</v>
      </c>
      <c r="AR503" s="66">
        <v>-987.2315183218011</v>
      </c>
      <c r="AS503" s="66">
        <v>-1006.9228113476983</v>
      </c>
      <c r="AT503" s="66">
        <v>-1027.9778819672742</v>
      </c>
      <c r="AU503" s="66">
        <v>-1077.313673392305</v>
      </c>
      <c r="AV503" s="66">
        <v>-1122.1126043965314</v>
      </c>
      <c r="AW503" s="66">
        <v>-1143.3088116696888</v>
      </c>
      <c r="AX503" s="66">
        <v>-1164.9289430883096</v>
      </c>
      <c r="AY503" s="66">
        <v>-1186.9814771353024</v>
      </c>
      <c r="AZ503" s="66">
        <v>-490.12699655011528</v>
      </c>
      <c r="BA503" s="66">
        <v>0</v>
      </c>
      <c r="BB503" s="66">
        <v>0</v>
      </c>
      <c r="BC503" s="66">
        <v>0</v>
      </c>
      <c r="BD503" s="66">
        <v>0</v>
      </c>
      <c r="BE503" s="66">
        <v>0</v>
      </c>
      <c r="BF503" s="66">
        <v>0</v>
      </c>
      <c r="BG503" s="66">
        <v>0</v>
      </c>
      <c r="BH503" s="66">
        <v>0</v>
      </c>
      <c r="BI503" s="66">
        <v>0</v>
      </c>
      <c r="BJ503" s="66">
        <v>0</v>
      </c>
      <c r="BK503" s="66">
        <v>0</v>
      </c>
      <c r="BL503" s="66">
        <v>0</v>
      </c>
      <c r="BM503" s="66">
        <v>0</v>
      </c>
      <c r="BN503" s="66">
        <v>0</v>
      </c>
      <c r="BO503" s="66">
        <v>0</v>
      </c>
      <c r="BP503" s="66">
        <v>0</v>
      </c>
      <c r="BQ503" s="66">
        <v>0</v>
      </c>
      <c r="BR503" s="66">
        <v>0</v>
      </c>
      <c r="BS503" s="66">
        <v>0</v>
      </c>
      <c r="BU503" s="70">
        <v>0</v>
      </c>
    </row>
    <row r="505" spans="2:73" x14ac:dyDescent="0.3">
      <c r="B505" s="68" t="s">
        <v>41</v>
      </c>
      <c r="E505" s="61" t="s">
        <v>75</v>
      </c>
      <c r="F505" s="67" t="s">
        <v>73</v>
      </c>
      <c r="G505" s="68"/>
      <c r="H505" s="68"/>
      <c r="I505" s="66">
        <v>-35296.395304328187</v>
      </c>
      <c r="J505" s="68"/>
      <c r="K505" s="66">
        <v>0</v>
      </c>
      <c r="L505" s="66">
        <v>0</v>
      </c>
      <c r="M505" s="66">
        <v>0</v>
      </c>
      <c r="N505" s="66">
        <v>0</v>
      </c>
      <c r="O505" s="66">
        <v>0</v>
      </c>
      <c r="P505" s="66">
        <v>3.0510277777777775E-3</v>
      </c>
      <c r="Q505" s="66">
        <v>1.1136251388888889</v>
      </c>
      <c r="R505" s="66">
        <v>1.1136251388888889</v>
      </c>
      <c r="S505" s="66">
        <v>1.1166761666666667</v>
      </c>
      <c r="T505" s="66">
        <v>-519.24197457901823</v>
      </c>
      <c r="U505" s="66">
        <v>-642.45569375092714</v>
      </c>
      <c r="V505" s="66">
        <v>-651.87357663144712</v>
      </c>
      <c r="W505" s="66">
        <v>-661.40031908465471</v>
      </c>
      <c r="X505" s="66">
        <v>-671.10889177394938</v>
      </c>
      <c r="Y505" s="66">
        <v>-727.50174084253774</v>
      </c>
      <c r="Z505" s="66">
        <v>-747.53741992729874</v>
      </c>
      <c r="AA505" s="66">
        <v>-758.94215030941155</v>
      </c>
      <c r="AB505" s="66">
        <v>-770.64576385096814</v>
      </c>
      <c r="AC505" s="66">
        <v>-782.65734802268787</v>
      </c>
      <c r="AD505" s="66">
        <v>-816.86987114548219</v>
      </c>
      <c r="AE505" s="66">
        <v>-834.02710208033136</v>
      </c>
      <c r="AF505" s="66">
        <v>-847.46123420720221</v>
      </c>
      <c r="AG505" s="66">
        <v>-860.98527559297963</v>
      </c>
      <c r="AH505" s="66">
        <v>-874.86366411165613</v>
      </c>
      <c r="AI505" s="66">
        <v>-921.36933656502538</v>
      </c>
      <c r="AJ505" s="66">
        <v>-942.47440587483857</v>
      </c>
      <c r="AK505" s="66">
        <v>-957.77915094484001</v>
      </c>
      <c r="AL505" s="66">
        <v>-973.38198725986331</v>
      </c>
      <c r="AM505" s="66">
        <v>-989.28881776571654</v>
      </c>
      <c r="AN505" s="66">
        <v>-1065.2607172883745</v>
      </c>
      <c r="AO505" s="66">
        <v>-1123.7022347733923</v>
      </c>
      <c r="AP505" s="66">
        <v>-1144.1130373108222</v>
      </c>
      <c r="AQ505" s="66">
        <v>-1160.1545337197963</v>
      </c>
      <c r="AR505" s="66">
        <v>-1181.7009798684276</v>
      </c>
      <c r="AS505" s="66">
        <v>-1202.6334761366227</v>
      </c>
      <c r="AT505" s="66">
        <v>-1226.9897786523165</v>
      </c>
      <c r="AU505" s="66">
        <v>-1244.0957301504272</v>
      </c>
      <c r="AV505" s="66">
        <v>-1267.3207683541939</v>
      </c>
      <c r="AW505" s="66">
        <v>-1291.0103073220357</v>
      </c>
      <c r="AX505" s="66">
        <v>-1380.6586366964857</v>
      </c>
      <c r="AY505" s="66">
        <v>-1419.6321600841693</v>
      </c>
      <c r="AZ505" s="66">
        <v>-1446.3676950131332</v>
      </c>
      <c r="BA505" s="66">
        <v>-1473.6379406406766</v>
      </c>
      <c r="BB505" s="66">
        <v>-1501.4535911807711</v>
      </c>
      <c r="BC505" s="66">
        <v>-219.14497028792658</v>
      </c>
      <c r="BD505" s="66">
        <v>0</v>
      </c>
      <c r="BE505" s="66">
        <v>0</v>
      </c>
      <c r="BF505" s="66">
        <v>0</v>
      </c>
      <c r="BG505" s="66">
        <v>0</v>
      </c>
      <c r="BH505" s="66">
        <v>0</v>
      </c>
      <c r="BI505" s="66">
        <v>0</v>
      </c>
      <c r="BJ505" s="66">
        <v>0</v>
      </c>
      <c r="BK505" s="66">
        <v>0</v>
      </c>
      <c r="BL505" s="66">
        <v>0</v>
      </c>
      <c r="BM505" s="66">
        <v>0</v>
      </c>
      <c r="BN505" s="66">
        <v>0</v>
      </c>
      <c r="BO505" s="66">
        <v>0</v>
      </c>
      <c r="BP505" s="66">
        <v>0</v>
      </c>
      <c r="BQ505" s="66">
        <v>0</v>
      </c>
      <c r="BR505" s="66">
        <v>0</v>
      </c>
      <c r="BS505" s="66">
        <v>0</v>
      </c>
      <c r="BU505" s="70">
        <v>0</v>
      </c>
    </row>
    <row r="507" spans="2:73" x14ac:dyDescent="0.3">
      <c r="B507" s="68" t="s">
        <v>42</v>
      </c>
      <c r="E507" s="61" t="s">
        <v>75</v>
      </c>
      <c r="F507" s="67" t="s">
        <v>73</v>
      </c>
      <c r="G507" s="68"/>
      <c r="H507" s="68"/>
      <c r="I507" s="66">
        <v>-60821.547132204621</v>
      </c>
      <c r="J507" s="68"/>
      <c r="K507" s="66">
        <v>0</v>
      </c>
      <c r="L507" s="66">
        <v>0</v>
      </c>
      <c r="M507" s="66">
        <v>0</v>
      </c>
      <c r="N507" s="66">
        <v>1.7866406250000003E-3</v>
      </c>
      <c r="O507" s="66">
        <v>0.65391046875000014</v>
      </c>
      <c r="P507" s="66">
        <v>-138.04070083399463</v>
      </c>
      <c r="Q507" s="66">
        <v>-1149.6826863905749</v>
      </c>
      <c r="R507" s="66">
        <v>-1165.983134086242</v>
      </c>
      <c r="S507" s="66">
        <v>-1183.0018548757746</v>
      </c>
      <c r="T507" s="66">
        <v>-1200.2503117111696</v>
      </c>
      <c r="U507" s="66">
        <v>-1217.728801293526</v>
      </c>
      <c r="V507" s="66">
        <v>-1235.438935017057</v>
      </c>
      <c r="W507" s="66">
        <v>-1253.3815961977521</v>
      </c>
      <c r="X507" s="66">
        <v>-1271.678888387341</v>
      </c>
      <c r="Y507" s="66">
        <v>-1290.4586974129538</v>
      </c>
      <c r="Z507" s="66">
        <v>-1309.6106704805622</v>
      </c>
      <c r="AA507" s="66">
        <v>-1329.0159697349013</v>
      </c>
      <c r="AB507" s="66">
        <v>-1348.9329417961167</v>
      </c>
      <c r="AC507" s="66">
        <v>-1369.3744855453315</v>
      </c>
      <c r="AD507" s="66">
        <v>-1390.2230016176636</v>
      </c>
      <c r="AE507" s="66">
        <v>-1411.4862785755977</v>
      </c>
      <c r="AF507" s="66">
        <v>-1433.4468494744169</v>
      </c>
      <c r="AG507" s="66">
        <v>-1455.5702158582394</v>
      </c>
      <c r="AH507" s="66">
        <v>-1478.2752745864218</v>
      </c>
      <c r="AI507" s="66">
        <v>-1501.4339888901166</v>
      </c>
      <c r="AJ507" s="66">
        <v>-1524.7648763497432</v>
      </c>
      <c r="AK507" s="66">
        <v>-1549.0556444727677</v>
      </c>
      <c r="AL507" s="66">
        <v>-1574.2243041812194</v>
      </c>
      <c r="AM507" s="66">
        <v>-1597.1556666575777</v>
      </c>
      <c r="AN507" s="66">
        <v>-1563.5391769832529</v>
      </c>
      <c r="AO507" s="66">
        <v>-1531.347926741877</v>
      </c>
      <c r="AP507" s="66">
        <v>-1559.8757326907191</v>
      </c>
      <c r="AQ507" s="66">
        <v>-1584.4578519495399</v>
      </c>
      <c r="AR507" s="66">
        <v>-1613.7199412268264</v>
      </c>
      <c r="AS507" s="66">
        <v>-1644.0099708005805</v>
      </c>
      <c r="AT507" s="66">
        <v>-1676.2054637999165</v>
      </c>
      <c r="AU507" s="66">
        <v>-1699.3108557837822</v>
      </c>
      <c r="AV507" s="66">
        <v>-1730.169853357168</v>
      </c>
      <c r="AW507" s="66">
        <v>-1761.6225277272501</v>
      </c>
      <c r="AX507" s="66">
        <v>-1793.6933559712384</v>
      </c>
      <c r="AY507" s="66">
        <v>-1826.3816106940471</v>
      </c>
      <c r="AZ507" s="66">
        <v>-1859.7140852161479</v>
      </c>
      <c r="BA507" s="66">
        <v>-1893.6887203792151</v>
      </c>
      <c r="BB507" s="66">
        <v>-1928.3316276386538</v>
      </c>
      <c r="BC507" s="66">
        <v>-1963.6423964513469</v>
      </c>
      <c r="BD507" s="66">
        <v>-1814.2759574753763</v>
      </c>
      <c r="BE507" s="66">
        <v>0</v>
      </c>
      <c r="BF507" s="66">
        <v>0</v>
      </c>
      <c r="BG507" s="66">
        <v>0</v>
      </c>
      <c r="BH507" s="66">
        <v>0</v>
      </c>
      <c r="BI507" s="66">
        <v>0</v>
      </c>
      <c r="BJ507" s="66">
        <v>0</v>
      </c>
      <c r="BK507" s="66">
        <v>0</v>
      </c>
      <c r="BL507" s="66">
        <v>0</v>
      </c>
      <c r="BM507" s="66">
        <v>0</v>
      </c>
      <c r="BN507" s="66">
        <v>0</v>
      </c>
      <c r="BO507" s="66">
        <v>0</v>
      </c>
      <c r="BP507" s="66">
        <v>0</v>
      </c>
      <c r="BQ507" s="66">
        <v>0</v>
      </c>
      <c r="BR507" s="66">
        <v>0</v>
      </c>
      <c r="BS507" s="66">
        <v>0</v>
      </c>
      <c r="BU507" s="70">
        <v>0</v>
      </c>
    </row>
    <row r="509" spans="2:73" x14ac:dyDescent="0.3">
      <c r="B509" s="68" t="s">
        <v>43</v>
      </c>
      <c r="E509" s="61" t="s">
        <v>75</v>
      </c>
      <c r="F509" s="67" t="s">
        <v>73</v>
      </c>
      <c r="G509" s="68"/>
      <c r="H509" s="68"/>
      <c r="I509" s="66">
        <v>-23241.455207127641</v>
      </c>
      <c r="J509" s="68"/>
      <c r="K509" s="66">
        <v>0</v>
      </c>
      <c r="L509" s="66">
        <v>0</v>
      </c>
      <c r="M509" s="66">
        <v>0</v>
      </c>
      <c r="N509" s="66">
        <v>1.9304687499999999E-3</v>
      </c>
      <c r="O509" s="66">
        <v>0.70655156249999995</v>
      </c>
      <c r="P509" s="66">
        <v>-25.940945391030954</v>
      </c>
      <c r="Q509" s="66">
        <v>-447.16268226515984</v>
      </c>
      <c r="R509" s="66">
        <v>-453.19265266400669</v>
      </c>
      <c r="S509" s="66">
        <v>-459.5143920637874</v>
      </c>
      <c r="T509" s="66">
        <v>-465.9140096166293</v>
      </c>
      <c r="U509" s="66">
        <v>-472.39117520544659</v>
      </c>
      <c r="V509" s="66">
        <v>-478.94612836750127</v>
      </c>
      <c r="W509" s="66">
        <v>-485.57877881825311</v>
      </c>
      <c r="X509" s="66">
        <v>-492.3422284501259</v>
      </c>
      <c r="Y509" s="66">
        <v>-499.29210429247945</v>
      </c>
      <c r="Z509" s="66">
        <v>-506.37946962415214</v>
      </c>
      <c r="AA509" s="66">
        <v>-513.55165282506778</v>
      </c>
      <c r="AB509" s="66">
        <v>-520.92150857564343</v>
      </c>
      <c r="AC509" s="66">
        <v>-528.49415868498818</v>
      </c>
      <c r="AD509" s="66">
        <v>-536.21744436477604</v>
      </c>
      <c r="AE509" s="66">
        <v>-544.09422386695564</v>
      </c>
      <c r="AF509" s="66">
        <v>-552.24792310789405</v>
      </c>
      <c r="AG509" s="66">
        <v>-560.44338355321418</v>
      </c>
      <c r="AH509" s="66">
        <v>-568.8638530524936</v>
      </c>
      <c r="AI509" s="66">
        <v>-577.45253414040974</v>
      </c>
      <c r="AJ509" s="66">
        <v>-586.08527648779148</v>
      </c>
      <c r="AK509" s="66">
        <v>-591.20498832742078</v>
      </c>
      <c r="AL509" s="66">
        <v>-600.90892909803824</v>
      </c>
      <c r="AM509" s="66">
        <v>-609.47702584387275</v>
      </c>
      <c r="AN509" s="66">
        <v>-593.0606036665165</v>
      </c>
      <c r="AO509" s="66">
        <v>-577.36196658455765</v>
      </c>
      <c r="AP509" s="66">
        <v>-587.59497764491084</v>
      </c>
      <c r="AQ509" s="66">
        <v>-596.46936097829325</v>
      </c>
      <c r="AR509" s="66">
        <v>-607.50320365046764</v>
      </c>
      <c r="AS509" s="66">
        <v>-619.97337153926128</v>
      </c>
      <c r="AT509" s="66">
        <v>-632.75838538140943</v>
      </c>
      <c r="AU509" s="66">
        <v>-640.86009827680141</v>
      </c>
      <c r="AV509" s="66">
        <v>-652.37193298396926</v>
      </c>
      <c r="AW509" s="66">
        <v>-664.04457256012597</v>
      </c>
      <c r="AX509" s="66">
        <v>-676.00635155456428</v>
      </c>
      <c r="AY509" s="66">
        <v>-688.13615811898762</v>
      </c>
      <c r="AZ509" s="66">
        <v>-700.56640903735502</v>
      </c>
      <c r="BA509" s="66">
        <v>-713.17223549677328</v>
      </c>
      <c r="BB509" s="66">
        <v>-726.08895284519497</v>
      </c>
      <c r="BC509" s="66">
        <v>-739.18910844197035</v>
      </c>
      <c r="BD509" s="66">
        <v>-750.38853171059691</v>
      </c>
      <c r="BE509" s="66">
        <v>0</v>
      </c>
      <c r="BF509" s="66">
        <v>0</v>
      </c>
      <c r="BG509" s="66">
        <v>0</v>
      </c>
      <c r="BH509" s="66">
        <v>0</v>
      </c>
      <c r="BI509" s="66">
        <v>0</v>
      </c>
      <c r="BJ509" s="66">
        <v>0</v>
      </c>
      <c r="BK509" s="66">
        <v>0</v>
      </c>
      <c r="BL509" s="66">
        <v>0</v>
      </c>
      <c r="BM509" s="66">
        <v>0</v>
      </c>
      <c r="BN509" s="66">
        <v>0</v>
      </c>
      <c r="BO509" s="66">
        <v>0</v>
      </c>
      <c r="BP509" s="66">
        <v>0</v>
      </c>
      <c r="BQ509" s="66">
        <v>0</v>
      </c>
      <c r="BR509" s="66">
        <v>0</v>
      </c>
      <c r="BS509" s="66">
        <v>0</v>
      </c>
      <c r="BU509" s="70">
        <v>0</v>
      </c>
    </row>
    <row r="511" spans="2:73" x14ac:dyDescent="0.3">
      <c r="B511" s="68" t="s">
        <v>44</v>
      </c>
      <c r="E511" s="61" t="s">
        <v>75</v>
      </c>
      <c r="F511" s="67" t="s">
        <v>73</v>
      </c>
      <c r="G511" s="68"/>
      <c r="H511" s="68"/>
      <c r="I511" s="66">
        <v>-32422.70773396808</v>
      </c>
      <c r="J511" s="68"/>
      <c r="K511" s="66">
        <v>0</v>
      </c>
      <c r="L511" s="66">
        <v>0</v>
      </c>
      <c r="M511" s="66">
        <v>0</v>
      </c>
      <c r="N511" s="66">
        <v>5.0491874999999996E-4</v>
      </c>
      <c r="O511" s="66">
        <v>0.18480026249999998</v>
      </c>
      <c r="P511" s="66">
        <v>-29.219832202903589</v>
      </c>
      <c r="Q511" s="66">
        <v>-595.57525527598602</v>
      </c>
      <c r="R511" s="66">
        <v>-604.86769377315704</v>
      </c>
      <c r="S511" s="66">
        <v>-614.45223764262778</v>
      </c>
      <c r="T511" s="66">
        <v>-624.19844311143834</v>
      </c>
      <c r="U511" s="66">
        <v>-634.10837642420165</v>
      </c>
      <c r="V511" s="66">
        <v>-644.18450095058552</v>
      </c>
      <c r="W511" s="66">
        <v>-654.42912267856286</v>
      </c>
      <c r="X511" s="66">
        <v>-664.87749060893543</v>
      </c>
      <c r="Y511" s="66">
        <v>-675.56646443699128</v>
      </c>
      <c r="Z511" s="66">
        <v>-686.46828565808914</v>
      </c>
      <c r="AA511" s="66">
        <v>-697.55293635602163</v>
      </c>
      <c r="AB511" s="66">
        <v>-708.89281782342414</v>
      </c>
      <c r="AC511" s="66">
        <v>-720.49375767688502</v>
      </c>
      <c r="AD511" s="66">
        <v>-732.32621133940927</v>
      </c>
      <c r="AE511" s="66">
        <v>-744.39471370719514</v>
      </c>
      <c r="AF511" s="66">
        <v>-756.77841872441411</v>
      </c>
      <c r="AG511" s="66">
        <v>-769.33477344199252</v>
      </c>
      <c r="AH511" s="66">
        <v>-782.18004260162945</v>
      </c>
      <c r="AI511" s="66">
        <v>-795.28209550862971</v>
      </c>
      <c r="AJ511" s="66">
        <v>-808.56720685614277</v>
      </c>
      <c r="AK511" s="66">
        <v>-819.89624192697852</v>
      </c>
      <c r="AL511" s="66">
        <v>-834.16488679702184</v>
      </c>
      <c r="AM511" s="66">
        <v>-847.89642248710356</v>
      </c>
      <c r="AN511" s="66">
        <v>-834.21253420031303</v>
      </c>
      <c r="AO511" s="66">
        <v>-821.1445815160032</v>
      </c>
      <c r="AP511" s="66">
        <v>-836.42191835222479</v>
      </c>
      <c r="AQ511" s="66">
        <v>-851.03799672394257</v>
      </c>
      <c r="AR511" s="66">
        <v>-867.17213407348686</v>
      </c>
      <c r="AS511" s="66">
        <v>-884.38076394489599</v>
      </c>
      <c r="AT511" s="66">
        <v>-901.97403895870559</v>
      </c>
      <c r="AU511" s="66">
        <v>-916.86468648740538</v>
      </c>
      <c r="AV511" s="66">
        <v>-934.06190545853883</v>
      </c>
      <c r="AW511" s="66">
        <v>-951.5601291511972</v>
      </c>
      <c r="AX511" s="66">
        <v>-969.44275634760845</v>
      </c>
      <c r="AY511" s="66">
        <v>-987.63899796021565</v>
      </c>
      <c r="AZ511" s="66">
        <v>-1006.2349402598115</v>
      </c>
      <c r="BA511" s="66">
        <v>-1025.1576368030655</v>
      </c>
      <c r="BB511" s="66">
        <v>-1044.4951358953867</v>
      </c>
      <c r="BC511" s="66">
        <v>-1064.1730659674938</v>
      </c>
      <c r="BD511" s="66">
        <v>-1081.2115890386985</v>
      </c>
      <c r="BE511" s="66">
        <v>0</v>
      </c>
      <c r="BF511" s="66">
        <v>0</v>
      </c>
      <c r="BG511" s="66">
        <v>0</v>
      </c>
      <c r="BH511" s="66">
        <v>0</v>
      </c>
      <c r="BI511" s="66">
        <v>0</v>
      </c>
      <c r="BJ511" s="66">
        <v>0</v>
      </c>
      <c r="BK511" s="66">
        <v>0</v>
      </c>
      <c r="BL511" s="66">
        <v>0</v>
      </c>
      <c r="BM511" s="66">
        <v>0</v>
      </c>
      <c r="BN511" s="66">
        <v>0</v>
      </c>
      <c r="BO511" s="66">
        <v>0</v>
      </c>
      <c r="BP511" s="66">
        <v>0</v>
      </c>
      <c r="BQ511" s="66">
        <v>0</v>
      </c>
      <c r="BR511" s="66">
        <v>0</v>
      </c>
      <c r="BS511" s="66">
        <v>0</v>
      </c>
      <c r="BU511" s="70">
        <v>0</v>
      </c>
    </row>
    <row r="513" spans="2:73" x14ac:dyDescent="0.3">
      <c r="B513" s="68" t="s">
        <v>47</v>
      </c>
      <c r="E513" s="61" t="s">
        <v>75</v>
      </c>
      <c r="F513" s="67" t="s">
        <v>73</v>
      </c>
      <c r="G513" s="68"/>
      <c r="H513" s="68"/>
      <c r="I513" s="66">
        <v>-220041.65338830743</v>
      </c>
      <c r="J513" s="68"/>
      <c r="K513" s="66">
        <v>0</v>
      </c>
      <c r="L513" s="66">
        <v>0</v>
      </c>
      <c r="M513" s="66">
        <v>0</v>
      </c>
      <c r="N513" s="66">
        <v>-14.34973123528767</v>
      </c>
      <c r="O513" s="66">
        <v>-5337.1672869967188</v>
      </c>
      <c r="P513" s="66">
        <v>-5443.9106327366535</v>
      </c>
      <c r="Q513" s="66">
        <v>-5552.7888453913856</v>
      </c>
      <c r="R513" s="66">
        <v>-5663.8446222992134</v>
      </c>
      <c r="S513" s="66">
        <v>-5777.1215147451976</v>
      </c>
      <c r="T513" s="66">
        <v>-7503.2681574235121</v>
      </c>
      <c r="U513" s="66">
        <v>-7653.3335205719823</v>
      </c>
      <c r="V513" s="66">
        <v>-7806.4001909834224</v>
      </c>
      <c r="W513" s="66">
        <v>-7962.5281948030906</v>
      </c>
      <c r="X513" s="66">
        <v>-8121.7787586991535</v>
      </c>
      <c r="Y513" s="66">
        <v>-9365.1036077126046</v>
      </c>
      <c r="Z513" s="66">
        <v>-9552.4056798668571</v>
      </c>
      <c r="AA513" s="66">
        <v>-9743.4537934641958</v>
      </c>
      <c r="AB513" s="66">
        <v>-9938.3228693334786</v>
      </c>
      <c r="AC513" s="66">
        <v>-25234.273294807172</v>
      </c>
      <c r="AD513" s="66">
        <v>-10339.831113254551</v>
      </c>
      <c r="AE513" s="66">
        <v>-10546.627735519643</v>
      </c>
      <c r="AF513" s="66">
        <v>-10757.560290230036</v>
      </c>
      <c r="AG513" s="66">
        <v>-10972.711496034637</v>
      </c>
      <c r="AH513" s="66">
        <v>-11192.770422091064</v>
      </c>
      <c r="AI513" s="66">
        <v>-11977.050766714467</v>
      </c>
      <c r="AJ513" s="66">
        <v>-12216.591782048758</v>
      </c>
      <c r="AK513" s="66">
        <v>-11368.459081344332</v>
      </c>
      <c r="AL513" s="66">
        <v>0</v>
      </c>
      <c r="AM513" s="66">
        <v>0</v>
      </c>
      <c r="AN513" s="66">
        <v>0</v>
      </c>
      <c r="AO513" s="66">
        <v>0</v>
      </c>
      <c r="AP513" s="66">
        <v>0</v>
      </c>
      <c r="AQ513" s="66">
        <v>0</v>
      </c>
      <c r="AR513" s="66">
        <v>0</v>
      </c>
      <c r="AS513" s="66">
        <v>0</v>
      </c>
      <c r="AT513" s="66">
        <v>0</v>
      </c>
      <c r="AU513" s="66">
        <v>0</v>
      </c>
      <c r="AV513" s="66">
        <v>0</v>
      </c>
      <c r="AW513" s="66">
        <v>0</v>
      </c>
      <c r="AX513" s="66">
        <v>0</v>
      </c>
      <c r="AY513" s="66">
        <v>0</v>
      </c>
      <c r="AZ513" s="66">
        <v>0</v>
      </c>
      <c r="BA513" s="66">
        <v>0</v>
      </c>
      <c r="BB513" s="66">
        <v>0</v>
      </c>
      <c r="BC513" s="66">
        <v>0</v>
      </c>
      <c r="BD513" s="66">
        <v>0</v>
      </c>
      <c r="BE513" s="66">
        <v>0</v>
      </c>
      <c r="BF513" s="66">
        <v>0</v>
      </c>
      <c r="BG513" s="66">
        <v>0</v>
      </c>
      <c r="BH513" s="66">
        <v>0</v>
      </c>
      <c r="BI513" s="66">
        <v>0</v>
      </c>
      <c r="BJ513" s="66">
        <v>0</v>
      </c>
      <c r="BK513" s="66">
        <v>0</v>
      </c>
      <c r="BL513" s="66">
        <v>0</v>
      </c>
      <c r="BM513" s="66">
        <v>0</v>
      </c>
      <c r="BN513" s="66">
        <v>0</v>
      </c>
      <c r="BO513" s="66">
        <v>0</v>
      </c>
      <c r="BP513" s="66">
        <v>0</v>
      </c>
      <c r="BQ513" s="66">
        <v>0</v>
      </c>
      <c r="BR513" s="66">
        <v>0</v>
      </c>
      <c r="BS513" s="66">
        <v>0</v>
      </c>
      <c r="BU513" s="70">
        <v>0</v>
      </c>
    </row>
    <row r="515" spans="2:73" x14ac:dyDescent="0.3">
      <c r="B515" s="68" t="s">
        <v>48</v>
      </c>
      <c r="E515" s="61" t="s">
        <v>75</v>
      </c>
      <c r="F515" s="67" t="s">
        <v>73</v>
      </c>
      <c r="G515" s="68"/>
      <c r="H515" s="68"/>
      <c r="I515" s="66">
        <v>-147625.56908766131</v>
      </c>
      <c r="J515" s="68"/>
      <c r="K515" s="66">
        <v>0</v>
      </c>
      <c r="L515" s="66">
        <v>0</v>
      </c>
      <c r="M515" s="66">
        <v>0</v>
      </c>
      <c r="N515" s="66">
        <v>0</v>
      </c>
      <c r="O515" s="66">
        <v>0</v>
      </c>
      <c r="P515" s="66">
        <v>-2290.8389111380161</v>
      </c>
      <c r="Q515" s="66">
        <v>-2738.5126089187897</v>
      </c>
      <c r="R515" s="66">
        <v>-3907.1887040249276</v>
      </c>
      <c r="S515" s="66">
        <v>-4351.520464700865</v>
      </c>
      <c r="T515" s="66">
        <v>-4419.5508739948818</v>
      </c>
      <c r="U515" s="66">
        <v>-4610.0161490707569</v>
      </c>
      <c r="V515" s="66">
        <v>-4724.3817196348036</v>
      </c>
      <c r="W515" s="66">
        <v>-4799.8693540274999</v>
      </c>
      <c r="X515" s="66">
        <v>-4876.8667411080496</v>
      </c>
      <c r="Y515" s="66">
        <v>-4955.4040759302115</v>
      </c>
      <c r="Z515" s="66">
        <v>-5315.3643777654397</v>
      </c>
      <c r="AA515" s="66">
        <v>-5497.8214202284007</v>
      </c>
      <c r="AB515" s="66">
        <v>-5588.7778486329698</v>
      </c>
      <c r="AC515" s="66">
        <v>-5681.5534056056285</v>
      </c>
      <c r="AD515" s="66">
        <v>-5776.1844737177416</v>
      </c>
      <c r="AE515" s="66">
        <v>-6958.9777010665157</v>
      </c>
      <c r="AF515" s="66">
        <v>-7184.2099189655091</v>
      </c>
      <c r="AG515" s="66">
        <v>-7308.8941173448202</v>
      </c>
      <c r="AH515" s="66">
        <v>-7436.0719996917178</v>
      </c>
      <c r="AI515" s="66">
        <v>-7565.7934396855517</v>
      </c>
      <c r="AJ515" s="66">
        <v>-7698.1093084792628</v>
      </c>
      <c r="AK515" s="66">
        <v>-7833.0714946488479</v>
      </c>
      <c r="AL515" s="66">
        <v>-7970.7329245418241</v>
      </c>
      <c r="AM515" s="66">
        <v>-8111.1475830326617</v>
      </c>
      <c r="AN515" s="66">
        <v>-8254.3705346933166</v>
      </c>
      <c r="AO515" s="66">
        <v>-1770.3389370122882</v>
      </c>
      <c r="AP515" s="66">
        <v>0</v>
      </c>
      <c r="AQ515" s="66">
        <v>0</v>
      </c>
      <c r="AR515" s="66">
        <v>0</v>
      </c>
      <c r="AS515" s="66">
        <v>0</v>
      </c>
      <c r="AT515" s="66">
        <v>0</v>
      </c>
      <c r="AU515" s="66">
        <v>0</v>
      </c>
      <c r="AV515" s="66">
        <v>0</v>
      </c>
      <c r="AW515" s="66">
        <v>0</v>
      </c>
      <c r="AX515" s="66">
        <v>0</v>
      </c>
      <c r="AY515" s="66">
        <v>0</v>
      </c>
      <c r="AZ515" s="66">
        <v>0</v>
      </c>
      <c r="BA515" s="66">
        <v>0</v>
      </c>
      <c r="BB515" s="66">
        <v>0</v>
      </c>
      <c r="BC515" s="66">
        <v>0</v>
      </c>
      <c r="BD515" s="66">
        <v>0</v>
      </c>
      <c r="BE515" s="66">
        <v>0</v>
      </c>
      <c r="BF515" s="66">
        <v>0</v>
      </c>
      <c r="BG515" s="66">
        <v>0</v>
      </c>
      <c r="BH515" s="66">
        <v>0</v>
      </c>
      <c r="BI515" s="66">
        <v>0</v>
      </c>
      <c r="BJ515" s="66">
        <v>0</v>
      </c>
      <c r="BK515" s="66">
        <v>0</v>
      </c>
      <c r="BL515" s="66">
        <v>0</v>
      </c>
      <c r="BM515" s="66">
        <v>0</v>
      </c>
      <c r="BN515" s="66">
        <v>0</v>
      </c>
      <c r="BO515" s="66">
        <v>0</v>
      </c>
      <c r="BP515" s="66">
        <v>0</v>
      </c>
      <c r="BQ515" s="66">
        <v>0</v>
      </c>
      <c r="BR515" s="66">
        <v>0</v>
      </c>
      <c r="BS515" s="66">
        <v>0</v>
      </c>
      <c r="BU515" s="70">
        <v>0</v>
      </c>
    </row>
    <row r="517" spans="2:73" x14ac:dyDescent="0.3">
      <c r="B517" s="68" t="s">
        <v>49</v>
      </c>
      <c r="E517" s="61" t="s">
        <v>75</v>
      </c>
      <c r="F517" s="67" t="s">
        <v>73</v>
      </c>
      <c r="G517" s="68"/>
      <c r="H517" s="68"/>
      <c r="I517" s="66">
        <v>-36273.739597041043</v>
      </c>
      <c r="J517" s="68"/>
      <c r="K517" s="66">
        <v>0</v>
      </c>
      <c r="L517" s="66">
        <v>0</v>
      </c>
      <c r="M517" s="66">
        <v>0</v>
      </c>
      <c r="N517" s="66">
        <v>0</v>
      </c>
      <c r="O517" s="66">
        <v>0</v>
      </c>
      <c r="P517" s="66">
        <v>-641.13617800207339</v>
      </c>
      <c r="Q517" s="66">
        <v>-683.47539227038828</v>
      </c>
      <c r="R517" s="66">
        <v>-1050.4046399877209</v>
      </c>
      <c r="S517" s="66">
        <v>-1066.9127327874753</v>
      </c>
      <c r="T517" s="66">
        <v>-1083.7509874432251</v>
      </c>
      <c r="U517" s="66">
        <v>-1139.1599832750294</v>
      </c>
      <c r="V517" s="66">
        <v>-1157.4431829405298</v>
      </c>
      <c r="W517" s="66">
        <v>-1176.0920465993404</v>
      </c>
      <c r="X517" s="66">
        <v>-1195.1138875313272</v>
      </c>
      <c r="Y517" s="66">
        <v>-1214.5161652819538</v>
      </c>
      <c r="Z517" s="66">
        <v>-1322.6808739507376</v>
      </c>
      <c r="AA517" s="66">
        <v>-1344.6344914297522</v>
      </c>
      <c r="AB517" s="66">
        <v>-1367.0271812583474</v>
      </c>
      <c r="AC517" s="66">
        <v>-1389.8677248835143</v>
      </c>
      <c r="AD517" s="66">
        <v>-1413.1650793811846</v>
      </c>
      <c r="AE517" s="66">
        <v>-1718.5957786103495</v>
      </c>
      <c r="AF517" s="66">
        <v>-1748.4676941825564</v>
      </c>
      <c r="AG517" s="66">
        <v>-1778.937048066208</v>
      </c>
      <c r="AH517" s="66">
        <v>-1810.0157890275323</v>
      </c>
      <c r="AI517" s="66">
        <v>-1841.7161048080829</v>
      </c>
      <c r="AJ517" s="66">
        <v>-1874.0504269042444</v>
      </c>
      <c r="AK517" s="66">
        <v>-1907.0314354423294</v>
      </c>
      <c r="AL517" s="66">
        <v>-1940.6720641511761</v>
      </c>
      <c r="AM517" s="66">
        <v>-1974.9855054341997</v>
      </c>
      <c r="AN517" s="66">
        <v>-2009.9852155428837</v>
      </c>
      <c r="AO517" s="66">
        <v>-423.90198784888918</v>
      </c>
      <c r="AP517" s="66">
        <v>0</v>
      </c>
      <c r="AQ517" s="66">
        <v>0</v>
      </c>
      <c r="AR517" s="66">
        <v>0</v>
      </c>
      <c r="AS517" s="66">
        <v>0</v>
      </c>
      <c r="AT517" s="66">
        <v>0</v>
      </c>
      <c r="AU517" s="66">
        <v>0</v>
      </c>
      <c r="AV517" s="66">
        <v>0</v>
      </c>
      <c r="AW517" s="66">
        <v>0</v>
      </c>
      <c r="AX517" s="66">
        <v>0</v>
      </c>
      <c r="AY517" s="66">
        <v>0</v>
      </c>
      <c r="AZ517" s="66">
        <v>0</v>
      </c>
      <c r="BA517" s="66">
        <v>0</v>
      </c>
      <c r="BB517" s="66">
        <v>0</v>
      </c>
      <c r="BC517" s="66">
        <v>0</v>
      </c>
      <c r="BD517" s="66">
        <v>0</v>
      </c>
      <c r="BE517" s="66">
        <v>0</v>
      </c>
      <c r="BF517" s="66">
        <v>0</v>
      </c>
      <c r="BG517" s="66">
        <v>0</v>
      </c>
      <c r="BH517" s="66">
        <v>0</v>
      </c>
      <c r="BI517" s="66">
        <v>0</v>
      </c>
      <c r="BJ517" s="66">
        <v>0</v>
      </c>
      <c r="BK517" s="66">
        <v>0</v>
      </c>
      <c r="BL517" s="66">
        <v>0</v>
      </c>
      <c r="BM517" s="66">
        <v>0</v>
      </c>
      <c r="BN517" s="66">
        <v>0</v>
      </c>
      <c r="BO517" s="66">
        <v>0</v>
      </c>
      <c r="BP517" s="66">
        <v>0</v>
      </c>
      <c r="BQ517" s="66">
        <v>0</v>
      </c>
      <c r="BR517" s="66">
        <v>0</v>
      </c>
      <c r="BS517" s="66">
        <v>0</v>
      </c>
      <c r="BU517" s="70">
        <v>0</v>
      </c>
    </row>
    <row r="518" spans="2:73" x14ac:dyDescent="0.3">
      <c r="E518" s="61"/>
      <c r="F518" s="67"/>
      <c r="G518" s="68"/>
      <c r="H518" s="68"/>
      <c r="I518" s="69"/>
      <c r="J518" s="68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66"/>
      <c r="BJ518" s="66"/>
      <c r="BK518" s="66"/>
      <c r="BL518" s="66"/>
      <c r="BM518" s="66"/>
      <c r="BN518" s="66"/>
      <c r="BO518" s="66"/>
      <c r="BP518" s="66"/>
      <c r="BQ518" s="66"/>
      <c r="BR518" s="66"/>
      <c r="BS518" s="66"/>
    </row>
    <row r="519" spans="2:73" ht="14.5" thickBot="1" x14ac:dyDescent="0.35">
      <c r="E519" s="71" t="s">
        <v>67</v>
      </c>
      <c r="F519" s="71"/>
      <c r="G519" s="71"/>
      <c r="H519" s="71"/>
      <c r="I519" s="72">
        <v>-1067651.2452083502</v>
      </c>
      <c r="J519" s="71"/>
      <c r="K519" s="72">
        <v>0</v>
      </c>
      <c r="L519" s="72">
        <v>0</v>
      </c>
      <c r="M519" s="72">
        <v>0</v>
      </c>
      <c r="N519" s="72">
        <v>-14.311226561329336</v>
      </c>
      <c r="O519" s="72">
        <v>-5323.0745763279683</v>
      </c>
      <c r="P519" s="72">
        <v>-8556.5709835477282</v>
      </c>
      <c r="Q519" s="72">
        <v>-12124.273160794086</v>
      </c>
      <c r="R519" s="72">
        <v>-20160.764765160227</v>
      </c>
      <c r="S519" s="72">
        <v>-22701.885893759994</v>
      </c>
      <c r="T519" s="72">
        <v>-25208.961094726496</v>
      </c>
      <c r="U519" s="72">
        <v>-25906.355643434661</v>
      </c>
      <c r="V519" s="72">
        <v>-26464.868161933256</v>
      </c>
      <c r="W519" s="72">
        <v>-27516.470167811265</v>
      </c>
      <c r="X519" s="72">
        <v>-28143.15498783359</v>
      </c>
      <c r="Y519" s="72">
        <v>-29749.702797500562</v>
      </c>
      <c r="Z519" s="72">
        <v>-30638.150588499488</v>
      </c>
      <c r="AA519" s="72">
        <v>-31300.104438924544</v>
      </c>
      <c r="AB519" s="72">
        <v>-32129.642374346127</v>
      </c>
      <c r="AC519" s="72">
        <v>-47862.531156676465</v>
      </c>
      <c r="AD519" s="72">
        <v>-33359.716191473992</v>
      </c>
      <c r="AE519" s="72">
        <v>-35316.103555719805</v>
      </c>
      <c r="AF519" s="72">
        <v>-36104.412774285905</v>
      </c>
      <c r="AG519" s="72">
        <v>-37166.355905047603</v>
      </c>
      <c r="AH519" s="72">
        <v>-37940.169362479413</v>
      </c>
      <c r="AI519" s="72">
        <v>-39209.784468301819</v>
      </c>
      <c r="AJ519" s="72">
        <v>-39915.525669432085</v>
      </c>
      <c r="AK519" s="72">
        <v>-39603.045474019716</v>
      </c>
      <c r="AL519" s="72">
        <v>-29450.117428554171</v>
      </c>
      <c r="AM519" s="72">
        <v>-30332.124204910582</v>
      </c>
      <c r="AN519" s="72">
        <v>-30818.723580347461</v>
      </c>
      <c r="AO519" s="72">
        <v>-23044.128217656995</v>
      </c>
      <c r="AP519" s="72">
        <v>-21219.833465889176</v>
      </c>
      <c r="AQ519" s="72">
        <v>-21551.031495892952</v>
      </c>
      <c r="AR519" s="72">
        <v>-21955.089771323361</v>
      </c>
      <c r="AS519" s="72">
        <v>-22375.879075093926</v>
      </c>
      <c r="AT519" s="72">
        <v>-22825.833306307952</v>
      </c>
      <c r="AU519" s="72">
        <v>-23299.794707825589</v>
      </c>
      <c r="AV519" s="72">
        <v>-24601.917389674942</v>
      </c>
      <c r="AW519" s="72">
        <v>-25292.183374482724</v>
      </c>
      <c r="AX519" s="72">
        <v>-25830.605700983157</v>
      </c>
      <c r="AY519" s="72">
        <v>-26327.189465215641</v>
      </c>
      <c r="AZ519" s="72">
        <v>-24394.266968764874</v>
      </c>
      <c r="BA519" s="72">
        <v>-9084.1967098952118</v>
      </c>
      <c r="BB519" s="72">
        <v>-5200.3693075600067</v>
      </c>
      <c r="BC519" s="72">
        <v>-3986.1495411487376</v>
      </c>
      <c r="BD519" s="72">
        <v>-3645.8760782246718</v>
      </c>
      <c r="BE519" s="72">
        <v>0</v>
      </c>
      <c r="BF519" s="72">
        <v>0</v>
      </c>
      <c r="BG519" s="72">
        <v>0</v>
      </c>
      <c r="BH519" s="72">
        <v>0</v>
      </c>
      <c r="BI519" s="72">
        <v>0</v>
      </c>
      <c r="BJ519" s="72">
        <v>0</v>
      </c>
      <c r="BK519" s="72">
        <v>0</v>
      </c>
      <c r="BL519" s="72">
        <v>0</v>
      </c>
      <c r="BM519" s="72">
        <v>0</v>
      </c>
      <c r="BN519" s="72">
        <v>0</v>
      </c>
      <c r="BO519" s="72">
        <v>0</v>
      </c>
      <c r="BP519" s="72">
        <v>0</v>
      </c>
      <c r="BQ519" s="72">
        <v>0</v>
      </c>
      <c r="BR519" s="72">
        <v>0</v>
      </c>
      <c r="BS519" s="72">
        <v>0</v>
      </c>
      <c r="BU519" s="73">
        <v>0</v>
      </c>
    </row>
    <row r="520" spans="2:73" ht="14.5" thickTop="1" x14ac:dyDescent="0.3">
      <c r="E520" s="74"/>
      <c r="F520" s="76"/>
      <c r="G520" s="76"/>
      <c r="H520" s="76"/>
      <c r="I520" s="76"/>
      <c r="J520" s="76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75"/>
      <c r="AZ520" s="75"/>
      <c r="BA520" s="75"/>
      <c r="BB520" s="75"/>
      <c r="BC520" s="75"/>
      <c r="BD520" s="75"/>
      <c r="BE520" s="75"/>
      <c r="BF520" s="75"/>
      <c r="BG520" s="75"/>
      <c r="BH520" s="75"/>
      <c r="BI520" s="75"/>
      <c r="BJ520" s="75"/>
      <c r="BK520" s="75"/>
      <c r="BL520" s="75"/>
      <c r="BM520" s="75"/>
      <c r="BN520" s="75"/>
      <c r="BO520" s="75"/>
      <c r="BP520" s="75"/>
      <c r="BQ520" s="75"/>
      <c r="BR520" s="75"/>
      <c r="BS520" s="75"/>
    </row>
    <row r="521" spans="2:73" x14ac:dyDescent="0.3">
      <c r="B521" s="68" t="s">
        <v>50</v>
      </c>
      <c r="E521" s="61" t="s">
        <v>75</v>
      </c>
      <c r="F521" s="67" t="s">
        <v>73</v>
      </c>
      <c r="G521" s="68"/>
      <c r="H521" s="68"/>
      <c r="I521" s="66">
        <v>-133622.21804450735</v>
      </c>
      <c r="J521" s="68"/>
      <c r="K521" s="66">
        <v>0</v>
      </c>
      <c r="L521" s="66">
        <v>0</v>
      </c>
      <c r="M521" s="66">
        <v>0</v>
      </c>
      <c r="N521" s="66">
        <v>0</v>
      </c>
      <c r="O521" s="66">
        <v>-350.19521287959134</v>
      </c>
      <c r="P521" s="66">
        <v>-2650.4940518763242</v>
      </c>
      <c r="Q521" s="66">
        <v>-2682.3213680805175</v>
      </c>
      <c r="R521" s="66">
        <v>-2714.7852306087943</v>
      </c>
      <c r="S521" s="66">
        <v>-2747.898370387637</v>
      </c>
      <c r="T521" s="66">
        <v>-2781.6737729620563</v>
      </c>
      <c r="U521" s="66">
        <v>-2816.1246835879642</v>
      </c>
      <c r="V521" s="66">
        <v>-2851.2646124263902</v>
      </c>
      <c r="W521" s="66">
        <v>-2887.1073398415847</v>
      </c>
      <c r="X521" s="66">
        <v>-2923.6669218050829</v>
      </c>
      <c r="Y521" s="66">
        <v>-2960.9576954078516</v>
      </c>
      <c r="Z521" s="66">
        <v>-2998.9942844826755</v>
      </c>
      <c r="AA521" s="66">
        <v>-3037.7916053389954</v>
      </c>
      <c r="AB521" s="66">
        <v>-3077.364872612442</v>
      </c>
      <c r="AC521" s="66">
        <v>-3117.7296052313577</v>
      </c>
      <c r="AD521" s="66">
        <v>-3158.9016325026514</v>
      </c>
      <c r="AE521" s="66">
        <v>-3200.897100319371</v>
      </c>
      <c r="AF521" s="66">
        <v>-3243.7324774924255</v>
      </c>
      <c r="AG521" s="66">
        <v>-3287.4245622089406</v>
      </c>
      <c r="AH521" s="66">
        <v>-3331.9904886197864</v>
      </c>
      <c r="AI521" s="66">
        <v>-3377.4477335588485</v>
      </c>
      <c r="AJ521" s="66">
        <v>-3423.8141233966921</v>
      </c>
      <c r="AK521" s="66">
        <v>-3471.1078410312925</v>
      </c>
      <c r="AL521" s="66">
        <v>-3519.347433018585</v>
      </c>
      <c r="AM521" s="66">
        <v>-3421.6837960122903</v>
      </c>
      <c r="AN521" s="66">
        <v>-3325.0042466825362</v>
      </c>
      <c r="AO521" s="66">
        <v>-3376.1964876161869</v>
      </c>
      <c r="AP521" s="66">
        <v>-3428.4125733685109</v>
      </c>
      <c r="AQ521" s="66">
        <v>-3481.6729808358805</v>
      </c>
      <c r="AR521" s="66">
        <v>-3535.9985964525986</v>
      </c>
      <c r="AS521" s="66">
        <v>-3591.4107243816502</v>
      </c>
      <c r="AT521" s="66">
        <v>-3647.9310948692837</v>
      </c>
      <c r="AU521" s="66">
        <v>-3705.5818727666692</v>
      </c>
      <c r="AV521" s="66">
        <v>-3764.3856662220032</v>
      </c>
      <c r="AW521" s="66">
        <v>-3824.3655355464434</v>
      </c>
      <c r="AX521" s="66">
        <v>-3885.5450022573723</v>
      </c>
      <c r="AY521" s="66">
        <v>-3947.9480583025193</v>
      </c>
      <c r="AZ521" s="66">
        <v>-4011.5991754685692</v>
      </c>
      <c r="BA521" s="66">
        <v>-4076.5233149779415</v>
      </c>
      <c r="BB521" s="66">
        <v>-4142.7459372775011</v>
      </c>
      <c r="BC521" s="66">
        <v>-3842.1799617915262</v>
      </c>
      <c r="BD521" s="66">
        <v>0</v>
      </c>
      <c r="BE521" s="66">
        <v>0</v>
      </c>
      <c r="BF521" s="66">
        <v>0</v>
      </c>
      <c r="BG521" s="66">
        <v>0</v>
      </c>
      <c r="BH521" s="66">
        <v>0</v>
      </c>
      <c r="BI521" s="66">
        <v>0</v>
      </c>
      <c r="BJ521" s="66">
        <v>0</v>
      </c>
      <c r="BK521" s="66">
        <v>0</v>
      </c>
      <c r="BL521" s="66">
        <v>0</v>
      </c>
      <c r="BM521" s="66">
        <v>0</v>
      </c>
      <c r="BN521" s="66">
        <v>0</v>
      </c>
      <c r="BO521" s="66">
        <v>0</v>
      </c>
      <c r="BP521" s="66">
        <v>0</v>
      </c>
      <c r="BQ521" s="66">
        <v>0</v>
      </c>
      <c r="BR521" s="66">
        <v>0</v>
      </c>
      <c r="BS521" s="66">
        <v>0</v>
      </c>
      <c r="BU521" s="70">
        <v>0</v>
      </c>
    </row>
    <row r="523" spans="2:73" x14ac:dyDescent="0.3">
      <c r="B523" s="68" t="s">
        <v>51</v>
      </c>
      <c r="E523" s="61" t="s">
        <v>75</v>
      </c>
      <c r="F523" s="67" t="s">
        <v>73</v>
      </c>
      <c r="G523" s="68"/>
      <c r="H523" s="68"/>
      <c r="I523" s="66">
        <v>-98414.158228764005</v>
      </c>
      <c r="J523" s="68"/>
      <c r="K523" s="66">
        <v>0</v>
      </c>
      <c r="L523" s="66">
        <v>0</v>
      </c>
      <c r="M523" s="66">
        <v>0</v>
      </c>
      <c r="N523" s="66">
        <v>0</v>
      </c>
      <c r="O523" s="66">
        <v>-825.45098340236882</v>
      </c>
      <c r="P523" s="66">
        <v>-1947.9094261305559</v>
      </c>
      <c r="Q523" s="66">
        <v>-1971.6809209865005</v>
      </c>
      <c r="R523" s="66">
        <v>-1995.9278457395642</v>
      </c>
      <c r="S523" s="66">
        <v>-2020.6597089876884</v>
      </c>
      <c r="T523" s="66">
        <v>-2045.8862095007757</v>
      </c>
      <c r="U523" s="66">
        <v>-2071.6172400241248</v>
      </c>
      <c r="V523" s="66">
        <v>-2097.8628911579408</v>
      </c>
      <c r="W523" s="66">
        <v>-2124.6334553144325</v>
      </c>
      <c r="X523" s="66">
        <v>-2151.9394307540551</v>
      </c>
      <c r="Y523" s="66">
        <v>-2179.7915257024697</v>
      </c>
      <c r="Z523" s="66">
        <v>-2208.2006625498525</v>
      </c>
      <c r="AA523" s="66">
        <v>-2237.177982134182</v>
      </c>
      <c r="AB523" s="66">
        <v>-2266.7348481101999</v>
      </c>
      <c r="AC523" s="66">
        <v>-2296.8828514057368</v>
      </c>
      <c r="AD523" s="66">
        <v>-2327.633814767185</v>
      </c>
      <c r="AE523" s="66">
        <v>-2358.9997973958616</v>
      </c>
      <c r="AF523" s="66">
        <v>-2390.9930996771127</v>
      </c>
      <c r="AG523" s="66">
        <v>-2423.6262680039881</v>
      </c>
      <c r="AH523" s="66">
        <v>-2456.9120996974016</v>
      </c>
      <c r="AI523" s="66">
        <v>-2490.8636480246823</v>
      </c>
      <c r="AJ523" s="66">
        <v>-2525.4942273185097</v>
      </c>
      <c r="AK523" s="66">
        <v>-2560.8174181982135</v>
      </c>
      <c r="AL523" s="66">
        <v>-2596.8470728955108</v>
      </c>
      <c r="AM523" s="66">
        <v>-2534.8725290200873</v>
      </c>
      <c r="AN523" s="66">
        <v>-2473.6329901004892</v>
      </c>
      <c r="AO523" s="66">
        <v>-2511.8679479024986</v>
      </c>
      <c r="AP523" s="66">
        <v>-2550.8676048605494</v>
      </c>
      <c r="AQ523" s="66">
        <v>-2590.6472549577602</v>
      </c>
      <c r="AR523" s="66">
        <v>-2631.2224980569149</v>
      </c>
      <c r="AS523" s="66">
        <v>-2672.6092460180535</v>
      </c>
      <c r="AT523" s="66">
        <v>-2714.8237289384147</v>
      </c>
      <c r="AU523" s="66">
        <v>-2757.8825015171824</v>
      </c>
      <c r="AV523" s="66">
        <v>-2801.8024495475265</v>
      </c>
      <c r="AW523" s="66">
        <v>-2846.600796538477</v>
      </c>
      <c r="AX523" s="66">
        <v>-2892.2951104692474</v>
      </c>
      <c r="AY523" s="66">
        <v>-2938.9033106786319</v>
      </c>
      <c r="AZ523" s="66">
        <v>-2986.4436748922044</v>
      </c>
      <c r="BA523" s="66">
        <v>-3034.9348463900487</v>
      </c>
      <c r="BB523" s="66">
        <v>-3084.3958413178498</v>
      </c>
      <c r="BC523" s="66">
        <v>-1815.8124696791579</v>
      </c>
      <c r="BD523" s="66">
        <v>0</v>
      </c>
      <c r="BE523" s="66">
        <v>0</v>
      </c>
      <c r="BF523" s="66">
        <v>0</v>
      </c>
      <c r="BG523" s="66">
        <v>0</v>
      </c>
      <c r="BH523" s="66">
        <v>0</v>
      </c>
      <c r="BI523" s="66">
        <v>0</v>
      </c>
      <c r="BJ523" s="66">
        <v>0</v>
      </c>
      <c r="BK523" s="66">
        <v>0</v>
      </c>
      <c r="BL523" s="66">
        <v>0</v>
      </c>
      <c r="BM523" s="66">
        <v>0</v>
      </c>
      <c r="BN523" s="66">
        <v>0</v>
      </c>
      <c r="BO523" s="66">
        <v>0</v>
      </c>
      <c r="BP523" s="66">
        <v>0</v>
      </c>
      <c r="BQ523" s="66">
        <v>0</v>
      </c>
      <c r="BR523" s="66">
        <v>0</v>
      </c>
      <c r="BS523" s="66">
        <v>0</v>
      </c>
      <c r="BU523" s="70">
        <v>0</v>
      </c>
    </row>
    <row r="525" spans="2:73" x14ac:dyDescent="0.3">
      <c r="B525" s="68" t="s">
        <v>52</v>
      </c>
      <c r="E525" s="61" t="s">
        <v>75</v>
      </c>
      <c r="F525" s="67" t="s">
        <v>73</v>
      </c>
      <c r="G525" s="68"/>
      <c r="H525" s="68"/>
      <c r="I525" s="66">
        <v>-37944.953427578883</v>
      </c>
      <c r="J525" s="68"/>
      <c r="K525" s="66">
        <v>0</v>
      </c>
      <c r="L525" s="66">
        <v>0</v>
      </c>
      <c r="M525" s="66">
        <v>0</v>
      </c>
      <c r="N525" s="66">
        <v>0</v>
      </c>
      <c r="O525" s="66">
        <v>0</v>
      </c>
      <c r="P525" s="66">
        <v>-565.44465063464918</v>
      </c>
      <c r="Q525" s="66">
        <v>-955.09876447255351</v>
      </c>
      <c r="R525" s="66">
        <v>-1059.5870018225571</v>
      </c>
      <c r="S525" s="66">
        <v>-1105.4672709595961</v>
      </c>
      <c r="T525" s="66">
        <v>-1120.9966163787881</v>
      </c>
      <c r="U525" s="66">
        <v>-1167.5408870968918</v>
      </c>
      <c r="V525" s="66">
        <v>-1194.7511798916094</v>
      </c>
      <c r="W525" s="66">
        <v>-1212.0662034894415</v>
      </c>
      <c r="X525" s="66">
        <v>-1229.7275275592306</v>
      </c>
      <c r="Y525" s="66">
        <v>-1247.7420781104152</v>
      </c>
      <c r="Z525" s="66">
        <v>-1292.1689506046882</v>
      </c>
      <c r="AA525" s="66">
        <v>-1320.290020133684</v>
      </c>
      <c r="AB525" s="66">
        <v>-1340.1158205363579</v>
      </c>
      <c r="AC525" s="66">
        <v>-1360.3381369470849</v>
      </c>
      <c r="AD525" s="66">
        <v>-1380.9648996860269</v>
      </c>
      <c r="AE525" s="66">
        <v>-1511.0303341382487</v>
      </c>
      <c r="AF525" s="66">
        <v>-1571.7398272169041</v>
      </c>
      <c r="AG525" s="66">
        <v>-1596.5946237612425</v>
      </c>
      <c r="AH525" s="66">
        <v>-1621.9465162364672</v>
      </c>
      <c r="AI525" s="66">
        <v>-1647.8054465611965</v>
      </c>
      <c r="AJ525" s="66">
        <v>-1674.1815554924206</v>
      </c>
      <c r="AK525" s="66">
        <v>-4902.7173348279039</v>
      </c>
      <c r="AL525" s="66">
        <v>-1728.5268903343144</v>
      </c>
      <c r="AM525" s="66">
        <v>-1756.5174281410007</v>
      </c>
      <c r="AN525" s="66">
        <v>-1785.0677767038205</v>
      </c>
      <c r="AO525" s="66">
        <v>-596.52568584178448</v>
      </c>
      <c r="AP525" s="66">
        <v>0</v>
      </c>
      <c r="AQ525" s="66">
        <v>0</v>
      </c>
      <c r="AR525" s="66">
        <v>0</v>
      </c>
      <c r="AS525" s="66">
        <v>0</v>
      </c>
      <c r="AT525" s="66">
        <v>0</v>
      </c>
      <c r="AU525" s="66">
        <v>0</v>
      </c>
      <c r="AV525" s="66">
        <v>0</v>
      </c>
      <c r="AW525" s="66">
        <v>0</v>
      </c>
      <c r="AX525" s="66">
        <v>0</v>
      </c>
      <c r="AY525" s="66">
        <v>0</v>
      </c>
      <c r="AZ525" s="66">
        <v>0</v>
      </c>
      <c r="BA525" s="66">
        <v>0</v>
      </c>
      <c r="BB525" s="66">
        <v>0</v>
      </c>
      <c r="BC525" s="66">
        <v>0</v>
      </c>
      <c r="BD525" s="66">
        <v>0</v>
      </c>
      <c r="BE525" s="66">
        <v>0</v>
      </c>
      <c r="BF525" s="66">
        <v>0</v>
      </c>
      <c r="BG525" s="66">
        <v>0</v>
      </c>
      <c r="BH525" s="66">
        <v>0</v>
      </c>
      <c r="BI525" s="66">
        <v>0</v>
      </c>
      <c r="BJ525" s="66">
        <v>0</v>
      </c>
      <c r="BK525" s="66">
        <v>0</v>
      </c>
      <c r="BL525" s="66">
        <v>0</v>
      </c>
      <c r="BM525" s="66">
        <v>0</v>
      </c>
      <c r="BN525" s="66">
        <v>0</v>
      </c>
      <c r="BO525" s="66">
        <v>0</v>
      </c>
      <c r="BP525" s="66">
        <v>0</v>
      </c>
      <c r="BQ525" s="66">
        <v>0</v>
      </c>
      <c r="BR525" s="66">
        <v>0</v>
      </c>
      <c r="BS525" s="66">
        <v>0</v>
      </c>
      <c r="BU525" s="70">
        <v>0</v>
      </c>
    </row>
    <row r="527" spans="2:73" x14ac:dyDescent="0.3">
      <c r="B527" s="68" t="s">
        <v>53</v>
      </c>
      <c r="E527" s="61" t="s">
        <v>75</v>
      </c>
      <c r="F527" s="67" t="s">
        <v>73</v>
      </c>
      <c r="G527" s="68"/>
      <c r="H527" s="68"/>
      <c r="I527" s="66">
        <v>-10999.665883234396</v>
      </c>
      <c r="J527" s="68"/>
      <c r="K527" s="66">
        <v>0</v>
      </c>
      <c r="L527" s="66">
        <v>0</v>
      </c>
      <c r="M527" s="66">
        <v>0</v>
      </c>
      <c r="N527" s="66">
        <v>0</v>
      </c>
      <c r="O527" s="66">
        <v>0</v>
      </c>
      <c r="P527" s="66">
        <v>-171.52215715434539</v>
      </c>
      <c r="Q527" s="66">
        <v>-274.31667549031721</v>
      </c>
      <c r="R527" s="66">
        <v>-313.19777549938169</v>
      </c>
      <c r="S527" s="66">
        <v>-317.82173100936933</v>
      </c>
      <c r="T527" s="66">
        <v>-322.53816562955672</v>
      </c>
      <c r="U527" s="66">
        <v>-339.04581975758708</v>
      </c>
      <c r="V527" s="66">
        <v>-344.18673615273883</v>
      </c>
      <c r="W527" s="66">
        <v>-349.43047087579362</v>
      </c>
      <c r="X527" s="66">
        <v>-354.77908029330956</v>
      </c>
      <c r="Y527" s="66">
        <v>-360.23466189917576</v>
      </c>
      <c r="Z527" s="66">
        <v>-375.72393834937452</v>
      </c>
      <c r="AA527" s="66">
        <v>-381.59841711636193</v>
      </c>
      <c r="AB527" s="66">
        <v>-387.59038545868918</v>
      </c>
      <c r="AC527" s="66">
        <v>-393.70219316786302</v>
      </c>
      <c r="AD527" s="66">
        <v>-399.93623703122023</v>
      </c>
      <c r="AE527" s="66">
        <v>-447.82872804174997</v>
      </c>
      <c r="AF527" s="66">
        <v>-455.14530260258505</v>
      </c>
      <c r="AG527" s="66">
        <v>-462.60820865463671</v>
      </c>
      <c r="AH527" s="66">
        <v>-470.22037282772942</v>
      </c>
      <c r="AI527" s="66">
        <v>-477.98478028428406</v>
      </c>
      <c r="AJ527" s="66">
        <v>-485.90447588996972</v>
      </c>
      <c r="AK527" s="66">
        <v>-1408.7346077579507</v>
      </c>
      <c r="AL527" s="66">
        <v>-502.22221671592445</v>
      </c>
      <c r="AM527" s="66">
        <v>-510.62666105024294</v>
      </c>
      <c r="AN527" s="66">
        <v>-519.19919427124785</v>
      </c>
      <c r="AO527" s="66">
        <v>-173.56689025299079</v>
      </c>
      <c r="AP527" s="66">
        <v>0</v>
      </c>
      <c r="AQ527" s="66">
        <v>0</v>
      </c>
      <c r="AR527" s="66">
        <v>0</v>
      </c>
      <c r="AS527" s="66">
        <v>0</v>
      </c>
      <c r="AT527" s="66">
        <v>0</v>
      </c>
      <c r="AU527" s="66">
        <v>0</v>
      </c>
      <c r="AV527" s="66">
        <v>0</v>
      </c>
      <c r="AW527" s="66">
        <v>0</v>
      </c>
      <c r="AX527" s="66">
        <v>0</v>
      </c>
      <c r="AY527" s="66">
        <v>0</v>
      </c>
      <c r="AZ527" s="66">
        <v>0</v>
      </c>
      <c r="BA527" s="66">
        <v>0</v>
      </c>
      <c r="BB527" s="66">
        <v>0</v>
      </c>
      <c r="BC527" s="66">
        <v>0</v>
      </c>
      <c r="BD527" s="66">
        <v>0</v>
      </c>
      <c r="BE527" s="66">
        <v>0</v>
      </c>
      <c r="BF527" s="66">
        <v>0</v>
      </c>
      <c r="BG527" s="66">
        <v>0</v>
      </c>
      <c r="BH527" s="66">
        <v>0</v>
      </c>
      <c r="BI527" s="66">
        <v>0</v>
      </c>
      <c r="BJ527" s="66">
        <v>0</v>
      </c>
      <c r="BK527" s="66">
        <v>0</v>
      </c>
      <c r="BL527" s="66">
        <v>0</v>
      </c>
      <c r="BM527" s="66">
        <v>0</v>
      </c>
      <c r="BN527" s="66">
        <v>0</v>
      </c>
      <c r="BO527" s="66">
        <v>0</v>
      </c>
      <c r="BP527" s="66">
        <v>0</v>
      </c>
      <c r="BQ527" s="66">
        <v>0</v>
      </c>
      <c r="BR527" s="66">
        <v>0</v>
      </c>
      <c r="BS527" s="66">
        <v>0</v>
      </c>
      <c r="BU527" s="70">
        <v>0</v>
      </c>
    </row>
    <row r="528" spans="2:73" x14ac:dyDescent="0.3">
      <c r="E528" s="61"/>
      <c r="F528" s="67"/>
      <c r="G528" s="68"/>
      <c r="H528" s="68"/>
      <c r="I528" s="69"/>
      <c r="J528" s="68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/>
      <c r="BJ528" s="66"/>
      <c r="BK528" s="66"/>
      <c r="BL528" s="66"/>
      <c r="BM528" s="66"/>
      <c r="BN528" s="66"/>
      <c r="BO528" s="66"/>
      <c r="BP528" s="66"/>
      <c r="BQ528" s="66"/>
      <c r="BR528" s="66"/>
      <c r="BS528" s="66"/>
    </row>
    <row r="529" spans="1:73" ht="14.5" thickBot="1" x14ac:dyDescent="0.35">
      <c r="A529" s="68" t="s">
        <v>68</v>
      </c>
      <c r="E529" s="71" t="s">
        <v>69</v>
      </c>
      <c r="F529" s="71"/>
      <c r="G529" s="71"/>
      <c r="H529" s="71"/>
      <c r="I529" s="72">
        <v>-280980.99558408454</v>
      </c>
      <c r="J529" s="71"/>
      <c r="K529" s="72">
        <v>0</v>
      </c>
      <c r="L529" s="72">
        <v>0</v>
      </c>
      <c r="M529" s="72">
        <v>0</v>
      </c>
      <c r="N529" s="72">
        <v>0</v>
      </c>
      <c r="O529" s="72">
        <v>-1175.6461962819601</v>
      </c>
      <c r="P529" s="72">
        <v>-5335.370285795876</v>
      </c>
      <c r="Q529" s="72">
        <v>-5883.4177290298885</v>
      </c>
      <c r="R529" s="72">
        <v>-6083.4978536702984</v>
      </c>
      <c r="S529" s="72">
        <v>-6191.8470813442909</v>
      </c>
      <c r="T529" s="72">
        <v>-6271.0947644711769</v>
      </c>
      <c r="U529" s="72">
        <v>-6394.3286304665671</v>
      </c>
      <c r="V529" s="72">
        <v>-6488.0654196286796</v>
      </c>
      <c r="W529" s="72">
        <v>-6573.237469521252</v>
      </c>
      <c r="X529" s="72">
        <v>-6660.1129604116777</v>
      </c>
      <c r="Y529" s="72">
        <v>-6748.7259611199115</v>
      </c>
      <c r="Z529" s="72">
        <v>-6875.087835986591</v>
      </c>
      <c r="AA529" s="72">
        <v>-6976.8580247232239</v>
      </c>
      <c r="AB529" s="72">
        <v>-7071.8059267176886</v>
      </c>
      <c r="AC529" s="72">
        <v>-7168.6527867520426</v>
      </c>
      <c r="AD529" s="72">
        <v>-7267.4365839870843</v>
      </c>
      <c r="AE529" s="72">
        <v>-7518.7559598952312</v>
      </c>
      <c r="AF529" s="72">
        <v>-7661.6107069890277</v>
      </c>
      <c r="AG529" s="72">
        <v>-7770.2536626288083</v>
      </c>
      <c r="AH529" s="72">
        <v>-7881.0694773813848</v>
      </c>
      <c r="AI529" s="72">
        <v>-7994.1016084290113</v>
      </c>
      <c r="AJ529" s="72">
        <v>-8109.3943820975928</v>
      </c>
      <c r="AK529" s="72">
        <v>-12343.37720181536</v>
      </c>
      <c r="AL529" s="72">
        <v>-8346.9436129643364</v>
      </c>
      <c r="AM529" s="72">
        <v>-8223.7004142236219</v>
      </c>
      <c r="AN529" s="72">
        <v>-8102.9042077580943</v>
      </c>
      <c r="AO529" s="72">
        <v>-6658.1570116134608</v>
      </c>
      <c r="AP529" s="72">
        <v>-5979.2801782290599</v>
      </c>
      <c r="AQ529" s="72">
        <v>-6072.3202357936407</v>
      </c>
      <c r="AR529" s="72">
        <v>-6167.221094509513</v>
      </c>
      <c r="AS529" s="72">
        <v>-6264.0199703997032</v>
      </c>
      <c r="AT529" s="72">
        <v>-6362.7548238076979</v>
      </c>
      <c r="AU529" s="72">
        <v>-6463.4643742838525</v>
      </c>
      <c r="AV529" s="72">
        <v>-6566.1881157695298</v>
      </c>
      <c r="AW529" s="72">
        <v>-6670.9663320849213</v>
      </c>
      <c r="AX529" s="72">
        <v>-6777.8401127266188</v>
      </c>
      <c r="AY529" s="72">
        <v>-6886.8513689811516</v>
      </c>
      <c r="AZ529" s="72">
        <v>-6998.0428503607736</v>
      </c>
      <c r="BA529" s="72">
        <v>-7111.4581613679893</v>
      </c>
      <c r="BB529" s="72">
        <v>-7227.1417785953508</v>
      </c>
      <c r="BC529" s="72">
        <v>-5657.9924314706841</v>
      </c>
      <c r="BD529" s="72">
        <v>0</v>
      </c>
      <c r="BE529" s="72">
        <v>0</v>
      </c>
      <c r="BF529" s="72">
        <v>0</v>
      </c>
      <c r="BG529" s="72">
        <v>0</v>
      </c>
      <c r="BH529" s="72">
        <v>0</v>
      </c>
      <c r="BI529" s="72">
        <v>0</v>
      </c>
      <c r="BJ529" s="72">
        <v>0</v>
      </c>
      <c r="BK529" s="72">
        <v>0</v>
      </c>
      <c r="BL529" s="72">
        <v>0</v>
      </c>
      <c r="BM529" s="72">
        <v>0</v>
      </c>
      <c r="BN529" s="72">
        <v>0</v>
      </c>
      <c r="BO529" s="72">
        <v>0</v>
      </c>
      <c r="BP529" s="72">
        <v>0</v>
      </c>
      <c r="BQ529" s="72">
        <v>0</v>
      </c>
      <c r="BR529" s="72">
        <v>0</v>
      </c>
      <c r="BS529" s="72">
        <v>0</v>
      </c>
      <c r="BU529" s="73">
        <v>0</v>
      </c>
    </row>
    <row r="530" spans="1:73" ht="14.5" thickTop="1" x14ac:dyDescent="0.3"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</row>
    <row r="531" spans="1:73" x14ac:dyDescent="0.3">
      <c r="B531" s="68" t="s">
        <v>54</v>
      </c>
      <c r="E531" s="61" t="s">
        <v>75</v>
      </c>
      <c r="F531" s="67" t="s">
        <v>73</v>
      </c>
      <c r="G531" s="68"/>
      <c r="H531" s="68"/>
      <c r="I531" s="66">
        <v>-28222.956046668281</v>
      </c>
      <c r="J531" s="68"/>
      <c r="K531" s="66">
        <v>0</v>
      </c>
      <c r="L531" s="66">
        <v>0</v>
      </c>
      <c r="M531" s="66">
        <v>0</v>
      </c>
      <c r="N531" s="66">
        <v>0</v>
      </c>
      <c r="O531" s="66">
        <v>0</v>
      </c>
      <c r="P531" s="66">
        <v>0</v>
      </c>
      <c r="Q531" s="66">
        <v>0</v>
      </c>
      <c r="R531" s="66">
        <v>-42.309073412534424</v>
      </c>
      <c r="S531" s="66">
        <v>-491.01562598395526</v>
      </c>
      <c r="T531" s="66">
        <v>-499.61193850363429</v>
      </c>
      <c r="U531" s="66">
        <v>-508.38017727370703</v>
      </c>
      <c r="V531" s="66">
        <v>-517.32378081918114</v>
      </c>
      <c r="W531" s="66">
        <v>-530.77829615735845</v>
      </c>
      <c r="X531" s="66">
        <v>-586.28983996865077</v>
      </c>
      <c r="Y531" s="66">
        <v>-596.79163676802386</v>
      </c>
      <c r="Z531" s="66">
        <v>-607.50346950338439</v>
      </c>
      <c r="AA531" s="66">
        <v>-618.42953889345199</v>
      </c>
      <c r="AB531" s="66">
        <v>-631.6295692960939</v>
      </c>
      <c r="AC531" s="66">
        <v>-664.85536764921289</v>
      </c>
      <c r="AD531" s="66">
        <v>-676.92847500219716</v>
      </c>
      <c r="AE531" s="66">
        <v>-689.24304450224099</v>
      </c>
      <c r="AF531" s="66">
        <v>-701.80390539228597</v>
      </c>
      <c r="AG531" s="66">
        <v>-717.64181207592935</v>
      </c>
      <c r="AH531" s="66">
        <v>-762.88792750667949</v>
      </c>
      <c r="AI531" s="66">
        <v>-776.92168605681309</v>
      </c>
      <c r="AJ531" s="66">
        <v>-791.23611977794928</v>
      </c>
      <c r="AK531" s="66">
        <v>-805.83684217350833</v>
      </c>
      <c r="AL531" s="66">
        <v>-823.62817894954355</v>
      </c>
      <c r="AM531" s="66">
        <v>-869.64356918775309</v>
      </c>
      <c r="AN531" s="66">
        <v>-885.8124405715082</v>
      </c>
      <c r="AO531" s="66">
        <v>-902.30468938293848</v>
      </c>
      <c r="AP531" s="66">
        <v>-919.12678317059715</v>
      </c>
      <c r="AQ531" s="66">
        <v>-936.2853188340091</v>
      </c>
      <c r="AR531" s="66">
        <v>-953.78702521068931</v>
      </c>
      <c r="AS531" s="66">
        <v>-971.63876571490312</v>
      </c>
      <c r="AT531" s="66">
        <v>-989.84754102920112</v>
      </c>
      <c r="AU531" s="66">
        <v>-1008.4204918497852</v>
      </c>
      <c r="AV531" s="66">
        <v>-1033.685781291885</v>
      </c>
      <c r="AW531" s="66">
        <v>-1120.2276833761473</v>
      </c>
      <c r="AX531" s="66">
        <v>-1141.4082370436704</v>
      </c>
      <c r="AY531" s="66">
        <v>-1163.0124017845435</v>
      </c>
      <c r="AZ531" s="66">
        <v>-1185.0486498202347</v>
      </c>
      <c r="BA531" s="66">
        <v>-1101.6603627340846</v>
      </c>
      <c r="BB531" s="66">
        <v>0</v>
      </c>
      <c r="BC531" s="66">
        <v>0</v>
      </c>
      <c r="BD531" s="66">
        <v>0</v>
      </c>
      <c r="BE531" s="66">
        <v>0</v>
      </c>
      <c r="BF531" s="66">
        <v>0</v>
      </c>
      <c r="BG531" s="66">
        <v>0</v>
      </c>
      <c r="BH531" s="66">
        <v>0</v>
      </c>
      <c r="BI531" s="66">
        <v>0</v>
      </c>
      <c r="BJ531" s="66">
        <v>0</v>
      </c>
      <c r="BK531" s="66">
        <v>0</v>
      </c>
      <c r="BL531" s="66">
        <v>0</v>
      </c>
      <c r="BM531" s="66">
        <v>0</v>
      </c>
      <c r="BN531" s="66">
        <v>0</v>
      </c>
      <c r="BO531" s="66">
        <v>0</v>
      </c>
      <c r="BP531" s="66">
        <v>0</v>
      </c>
      <c r="BQ531" s="66">
        <v>0</v>
      </c>
      <c r="BR531" s="66">
        <v>0</v>
      </c>
      <c r="BS531" s="66">
        <v>0</v>
      </c>
      <c r="BU531" s="70">
        <v>0</v>
      </c>
    </row>
    <row r="533" spans="1:73" x14ac:dyDescent="0.3">
      <c r="B533" s="68" t="s">
        <v>55</v>
      </c>
      <c r="E533" s="61" t="s">
        <v>75</v>
      </c>
      <c r="F533" s="67" t="s">
        <v>73</v>
      </c>
      <c r="G533" s="68"/>
      <c r="H533" s="68"/>
      <c r="I533" s="66">
        <v>-21055.197612939985</v>
      </c>
      <c r="J533" s="68"/>
      <c r="K533" s="66">
        <v>0</v>
      </c>
      <c r="L533" s="66">
        <v>0</v>
      </c>
      <c r="M533" s="66">
        <v>0</v>
      </c>
      <c r="N533" s="66">
        <v>0</v>
      </c>
      <c r="O533" s="66">
        <v>0</v>
      </c>
      <c r="P533" s="66">
        <v>0</v>
      </c>
      <c r="Q533" s="66">
        <v>0</v>
      </c>
      <c r="R533" s="66">
        <v>-210.59489314259702</v>
      </c>
      <c r="S533" s="66">
        <v>-363.65199403250631</v>
      </c>
      <c r="T533" s="66">
        <v>-369.90503391315644</v>
      </c>
      <c r="U533" s="66">
        <v>-376.28313459141964</v>
      </c>
      <c r="V533" s="66">
        <v>-382.78879728324802</v>
      </c>
      <c r="W533" s="66">
        <v>-413.67948312958032</v>
      </c>
      <c r="X533" s="66">
        <v>-438.30861336380343</v>
      </c>
      <c r="Y533" s="66">
        <v>-446.05478563107954</v>
      </c>
      <c r="Z533" s="66">
        <v>-453.95588134370121</v>
      </c>
      <c r="AA533" s="66">
        <v>-462.01499897057522</v>
      </c>
      <c r="AB533" s="66">
        <v>-481.74361976577165</v>
      </c>
      <c r="AC533" s="66">
        <v>-498.54813441604102</v>
      </c>
      <c r="AD533" s="66">
        <v>-507.49909710436179</v>
      </c>
      <c r="AE533" s="66">
        <v>-516.62907904644908</v>
      </c>
      <c r="AF533" s="66">
        <v>-525.94166062737804</v>
      </c>
      <c r="AG533" s="66">
        <v>-552.3819819596257</v>
      </c>
      <c r="AH533" s="66">
        <v>-574.4656573305117</v>
      </c>
      <c r="AI533" s="66">
        <v>-584.93497047712208</v>
      </c>
      <c r="AJ533" s="66">
        <v>-595.61366988666441</v>
      </c>
      <c r="AK533" s="66">
        <v>-606.50594328439774</v>
      </c>
      <c r="AL533" s="66">
        <v>-633.84520239751942</v>
      </c>
      <c r="AM533" s="66">
        <v>-657.05121555178312</v>
      </c>
      <c r="AN533" s="66">
        <v>-669.17223986281897</v>
      </c>
      <c r="AO533" s="66">
        <v>-681.53568466007528</v>
      </c>
      <c r="AP533" s="66">
        <v>-694.14639835327682</v>
      </c>
      <c r="AQ533" s="66">
        <v>-707.00932632034232</v>
      </c>
      <c r="AR533" s="66">
        <v>-720.12951284674909</v>
      </c>
      <c r="AS533" s="66">
        <v>-733.51210310368401</v>
      </c>
      <c r="AT533" s="66">
        <v>-747.16234516575787</v>
      </c>
      <c r="AU533" s="66">
        <v>-761.08559206907296</v>
      </c>
      <c r="AV533" s="66">
        <v>-810.67764544944771</v>
      </c>
      <c r="AW533" s="66">
        <v>-851.05595303502264</v>
      </c>
      <c r="AX533" s="66">
        <v>-867.05707209572302</v>
      </c>
      <c r="AY533" s="66">
        <v>-883.37821353763752</v>
      </c>
      <c r="AZ533" s="66">
        <v>-900.02577780839033</v>
      </c>
      <c r="BA533" s="66">
        <v>-376.85190138269519</v>
      </c>
      <c r="BB533" s="66">
        <v>0</v>
      </c>
      <c r="BC533" s="66">
        <v>0</v>
      </c>
      <c r="BD533" s="66">
        <v>0</v>
      </c>
      <c r="BE533" s="66">
        <v>0</v>
      </c>
      <c r="BF533" s="66">
        <v>0</v>
      </c>
      <c r="BG533" s="66">
        <v>0</v>
      </c>
      <c r="BH533" s="66">
        <v>0</v>
      </c>
      <c r="BI533" s="66">
        <v>0</v>
      </c>
      <c r="BJ533" s="66">
        <v>0</v>
      </c>
      <c r="BK533" s="66">
        <v>0</v>
      </c>
      <c r="BL533" s="66">
        <v>0</v>
      </c>
      <c r="BM533" s="66">
        <v>0</v>
      </c>
      <c r="BN533" s="66">
        <v>0</v>
      </c>
      <c r="BO533" s="66">
        <v>0</v>
      </c>
      <c r="BP533" s="66">
        <v>0</v>
      </c>
      <c r="BQ533" s="66">
        <v>0</v>
      </c>
      <c r="BR533" s="66">
        <v>0</v>
      </c>
      <c r="BS533" s="66">
        <v>0</v>
      </c>
      <c r="BU533" s="70">
        <v>0</v>
      </c>
    </row>
    <row r="535" spans="1:73" x14ac:dyDescent="0.3">
      <c r="B535" s="68" t="s">
        <v>56</v>
      </c>
      <c r="E535" s="61" t="s">
        <v>75</v>
      </c>
      <c r="F535" s="67" t="s">
        <v>73</v>
      </c>
      <c r="G535" s="68"/>
      <c r="H535" s="68"/>
      <c r="I535" s="66">
        <v>-8475.2077033416081</v>
      </c>
      <c r="J535" s="68"/>
      <c r="K535" s="66">
        <v>0</v>
      </c>
      <c r="L535" s="66">
        <v>0</v>
      </c>
      <c r="M535" s="66">
        <v>0</v>
      </c>
      <c r="N535" s="66">
        <v>0</v>
      </c>
      <c r="O535" s="66">
        <v>0</v>
      </c>
      <c r="P535" s="66">
        <v>0</v>
      </c>
      <c r="Q535" s="66">
        <v>0</v>
      </c>
      <c r="R535" s="66">
        <v>-23.326623964213987</v>
      </c>
      <c r="S535" s="66">
        <v>-157.49298664719373</v>
      </c>
      <c r="T535" s="66">
        <v>-160.0087380468043</v>
      </c>
      <c r="U535" s="66">
        <v>-162.57480447440707</v>
      </c>
      <c r="V535" s="66">
        <v>-165.19219223056186</v>
      </c>
      <c r="W535" s="66">
        <v>-167.86192774183976</v>
      </c>
      <c r="X535" s="66">
        <v>-170.58505796334322</v>
      </c>
      <c r="Y535" s="66">
        <v>-173.36265078927678</v>
      </c>
      <c r="Z535" s="66">
        <v>-176.19579547172896</v>
      </c>
      <c r="AA535" s="66">
        <v>-179.0856030478302</v>
      </c>
      <c r="AB535" s="66">
        <v>-182.03320677545349</v>
      </c>
      <c r="AC535" s="66">
        <v>-185.03976257762923</v>
      </c>
      <c r="AD535" s="66">
        <v>-188.10644949584849</v>
      </c>
      <c r="AE535" s="66">
        <v>-191.2344701524321</v>
      </c>
      <c r="AF535" s="66">
        <v>-194.42505122214746</v>
      </c>
      <c r="AG535" s="66">
        <v>-197.67944391325707</v>
      </c>
      <c r="AH535" s="66">
        <v>-200.9989244581889</v>
      </c>
      <c r="AI535" s="66">
        <v>-204.38479461401934</v>
      </c>
      <c r="AJ535" s="66">
        <v>-207.83838217296639</v>
      </c>
      <c r="AK535" s="66">
        <v>-211.36104148309238</v>
      </c>
      <c r="AL535" s="66">
        <v>-214.95415397942088</v>
      </c>
      <c r="AM535" s="66">
        <v>-218.61912872567601</v>
      </c>
      <c r="AN535" s="66">
        <v>-222.3574029668562</v>
      </c>
      <c r="AO535" s="66">
        <v>-226.17044269285998</v>
      </c>
      <c r="AP535" s="66">
        <v>-218.25453488005053</v>
      </c>
      <c r="AQ535" s="66">
        <v>-210.41641307765153</v>
      </c>
      <c r="AR535" s="66">
        <v>-214.46284133920457</v>
      </c>
      <c r="AS535" s="66">
        <v>-218.59019816598865</v>
      </c>
      <c r="AT535" s="66">
        <v>-222.80010212930841</v>
      </c>
      <c r="AU535" s="66">
        <v>-227.0942041718946</v>
      </c>
      <c r="AV535" s="66">
        <v>-231.47418825533254</v>
      </c>
      <c r="AW535" s="66">
        <v>-235.94177202043917</v>
      </c>
      <c r="AX535" s="66">
        <v>-240.49870746084798</v>
      </c>
      <c r="AY535" s="66">
        <v>-245.14678161006492</v>
      </c>
      <c r="AZ535" s="66">
        <v>-249.88781724226624</v>
      </c>
      <c r="BA535" s="66">
        <v>-254.72367358711156</v>
      </c>
      <c r="BB535" s="66">
        <v>-259.65624705885386</v>
      </c>
      <c r="BC535" s="66">
        <v>-264.68747200003088</v>
      </c>
      <c r="BD535" s="66">
        <v>-269.81932144003156</v>
      </c>
      <c r="BE535" s="66">
        <v>-275.05380786883222</v>
      </c>
      <c r="BF535" s="66">
        <v>-255.81058542665079</v>
      </c>
      <c r="BG535" s="66">
        <v>0</v>
      </c>
      <c r="BH535" s="66">
        <v>0</v>
      </c>
      <c r="BI535" s="66">
        <v>0</v>
      </c>
      <c r="BJ535" s="66">
        <v>0</v>
      </c>
      <c r="BK535" s="66">
        <v>0</v>
      </c>
      <c r="BL535" s="66">
        <v>0</v>
      </c>
      <c r="BM535" s="66">
        <v>0</v>
      </c>
      <c r="BN535" s="66">
        <v>0</v>
      </c>
      <c r="BO535" s="66">
        <v>0</v>
      </c>
      <c r="BP535" s="66">
        <v>0</v>
      </c>
      <c r="BQ535" s="66">
        <v>0</v>
      </c>
      <c r="BR535" s="66">
        <v>0</v>
      </c>
      <c r="BS535" s="66">
        <v>0</v>
      </c>
      <c r="BU535" s="70">
        <v>0</v>
      </c>
    </row>
    <row r="537" spans="1:73" x14ac:dyDescent="0.3">
      <c r="B537" s="68" t="s">
        <v>57</v>
      </c>
      <c r="E537" s="61" t="s">
        <v>75</v>
      </c>
      <c r="F537" s="67" t="s">
        <v>73</v>
      </c>
      <c r="G537" s="68"/>
      <c r="H537" s="68"/>
      <c r="I537" s="66">
        <v>-65677.479232517449</v>
      </c>
      <c r="J537" s="68"/>
      <c r="K537" s="66">
        <v>0</v>
      </c>
      <c r="L537" s="66">
        <v>0</v>
      </c>
      <c r="M537" s="66">
        <v>0</v>
      </c>
      <c r="N537" s="66">
        <v>0</v>
      </c>
      <c r="O537" s="66">
        <v>0</v>
      </c>
      <c r="P537" s="66">
        <v>0</v>
      </c>
      <c r="Q537" s="66">
        <v>0</v>
      </c>
      <c r="R537" s="66">
        <v>-776.76781449868497</v>
      </c>
      <c r="S537" s="66">
        <v>-1220.250773906715</v>
      </c>
      <c r="T537" s="66">
        <v>-1240.1162748015158</v>
      </c>
      <c r="U537" s="66">
        <v>-1260.379085714213</v>
      </c>
      <c r="V537" s="66">
        <v>-1281.047152845164</v>
      </c>
      <c r="W537" s="66">
        <v>-1302.1285813187342</v>
      </c>
      <c r="X537" s="66">
        <v>-1323.6316383617755</v>
      </c>
      <c r="Y537" s="66">
        <v>-1345.5647565456775</v>
      </c>
      <c r="Z537" s="66">
        <v>-1367.9365370932578</v>
      </c>
      <c r="AA537" s="66">
        <v>-1390.7557532517894</v>
      </c>
      <c r="AB537" s="66">
        <v>-1414.0313537334923</v>
      </c>
      <c r="AC537" s="66">
        <v>-1437.7724662248288</v>
      </c>
      <c r="AD537" s="66">
        <v>-1461.9884009659918</v>
      </c>
      <c r="AE537" s="66">
        <v>-1486.6886544019785</v>
      </c>
      <c r="AF537" s="66">
        <v>-1511.8829129066849</v>
      </c>
      <c r="AG537" s="66">
        <v>-1537.5810565814854</v>
      </c>
      <c r="AH537" s="66">
        <v>-1563.793163129782</v>
      </c>
      <c r="AI537" s="66">
        <v>-1590.5295118090442</v>
      </c>
      <c r="AJ537" s="66">
        <v>-1617.8005874618916</v>
      </c>
      <c r="AK537" s="66">
        <v>-1645.617084627796</v>
      </c>
      <c r="AL537" s="66">
        <v>-1673.9899117370185</v>
      </c>
      <c r="AM537" s="66">
        <v>-1702.9301953884258</v>
      </c>
      <c r="AN537" s="66">
        <v>-1732.4492847128611</v>
      </c>
      <c r="AO537" s="66">
        <v>-1762.5587558237848</v>
      </c>
      <c r="AP537" s="66">
        <v>-1624.2459371902607</v>
      </c>
      <c r="AQ537" s="66">
        <v>-1655.5718309340659</v>
      </c>
      <c r="AR537" s="66">
        <v>-1687.5242425527472</v>
      </c>
      <c r="AS537" s="66">
        <v>-1720.1157024038021</v>
      </c>
      <c r="AT537" s="66">
        <v>-1753.358991451878</v>
      </c>
      <c r="AU537" s="66">
        <v>-1787.2671462809155</v>
      </c>
      <c r="AV537" s="66">
        <v>-1821.8534642065345</v>
      </c>
      <c r="AW537" s="66">
        <v>-1857.1315084906651</v>
      </c>
      <c r="AX537" s="66">
        <v>-1893.1151136604781</v>
      </c>
      <c r="AY537" s="66">
        <v>-1929.8183909336881</v>
      </c>
      <c r="AZ537" s="66">
        <v>-1967.2557337523617</v>
      </c>
      <c r="BA537" s="66">
        <v>-2005.4418234274092</v>
      </c>
      <c r="BB537" s="66">
        <v>-2044.3916348959574</v>
      </c>
      <c r="BC537" s="66">
        <v>-2084.1204425938768</v>
      </c>
      <c r="BD537" s="66">
        <v>-2124.6438264457547</v>
      </c>
      <c r="BE537" s="66">
        <v>-2165.9776779746694</v>
      </c>
      <c r="BF537" s="66">
        <v>-907.45405747979305</v>
      </c>
      <c r="BG537" s="66">
        <v>0</v>
      </c>
      <c r="BH537" s="66">
        <v>0</v>
      </c>
      <c r="BI537" s="66">
        <v>0</v>
      </c>
      <c r="BJ537" s="66">
        <v>0</v>
      </c>
      <c r="BK537" s="66">
        <v>0</v>
      </c>
      <c r="BL537" s="66">
        <v>0</v>
      </c>
      <c r="BM537" s="66">
        <v>0</v>
      </c>
      <c r="BN537" s="66">
        <v>0</v>
      </c>
      <c r="BO537" s="66">
        <v>0</v>
      </c>
      <c r="BP537" s="66">
        <v>0</v>
      </c>
      <c r="BQ537" s="66">
        <v>0</v>
      </c>
      <c r="BR537" s="66">
        <v>0</v>
      </c>
      <c r="BS537" s="66">
        <v>0</v>
      </c>
      <c r="BU537" s="70">
        <v>0</v>
      </c>
    </row>
    <row r="538" spans="1:73" x14ac:dyDescent="0.3">
      <c r="E538" s="61"/>
      <c r="F538" s="67"/>
      <c r="G538" s="68"/>
      <c r="H538" s="68"/>
      <c r="I538" s="69"/>
      <c r="J538" s="68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66"/>
      <c r="BJ538" s="66"/>
      <c r="BK538" s="66"/>
      <c r="BL538" s="66"/>
      <c r="BM538" s="66"/>
      <c r="BN538" s="66"/>
      <c r="BO538" s="66"/>
      <c r="BP538" s="66"/>
      <c r="BQ538" s="66"/>
      <c r="BR538" s="66"/>
      <c r="BS538" s="66"/>
    </row>
    <row r="539" spans="1:73" ht="14.5" thickBot="1" x14ac:dyDescent="0.35">
      <c r="E539" s="71" t="s">
        <v>70</v>
      </c>
      <c r="F539" s="71"/>
      <c r="G539" s="71"/>
      <c r="H539" s="71"/>
      <c r="I539" s="77">
        <v>-123430.84059546737</v>
      </c>
      <c r="J539" s="71"/>
      <c r="K539" s="77">
        <v>0</v>
      </c>
      <c r="L539" s="77">
        <v>0</v>
      </c>
      <c r="M539" s="77">
        <v>0</v>
      </c>
      <c r="N539" s="77">
        <v>0</v>
      </c>
      <c r="O539" s="77">
        <v>0</v>
      </c>
      <c r="P539" s="77">
        <v>0</v>
      </c>
      <c r="Q539" s="77">
        <v>0</v>
      </c>
      <c r="R539" s="77">
        <v>-1052.9984050180303</v>
      </c>
      <c r="S539" s="77">
        <v>-2232.4113805703705</v>
      </c>
      <c r="T539" s="77">
        <v>-2269.6419852651111</v>
      </c>
      <c r="U539" s="77">
        <v>-2307.617202053747</v>
      </c>
      <c r="V539" s="77">
        <v>-2346.3519231781547</v>
      </c>
      <c r="W539" s="77">
        <v>-2414.448288347513</v>
      </c>
      <c r="X539" s="77">
        <v>-2518.8151496575729</v>
      </c>
      <c r="Y539" s="77">
        <v>-2561.7738297340575</v>
      </c>
      <c r="Z539" s="77">
        <v>-2605.5916834120721</v>
      </c>
      <c r="AA539" s="77">
        <v>-2650.2858941636468</v>
      </c>
      <c r="AB539" s="77">
        <v>-2709.4377495708113</v>
      </c>
      <c r="AC539" s="77">
        <v>-2786.215730867712</v>
      </c>
      <c r="AD539" s="77">
        <v>-2834.5224225683992</v>
      </c>
      <c r="AE539" s="77">
        <v>-2883.7952481031007</v>
      </c>
      <c r="AF539" s="77">
        <v>-2934.0535301484961</v>
      </c>
      <c r="AG539" s="77">
        <v>-3005.2842945302973</v>
      </c>
      <c r="AH539" s="77">
        <v>-3102.145672425162</v>
      </c>
      <c r="AI539" s="77">
        <v>-3156.7709629569986</v>
      </c>
      <c r="AJ539" s="77">
        <v>-3212.4887592994719</v>
      </c>
      <c r="AK539" s="77">
        <v>-3269.3209115687946</v>
      </c>
      <c r="AL539" s="77">
        <v>-3346.4174470635021</v>
      </c>
      <c r="AM539" s="77">
        <v>-3448.244108853638</v>
      </c>
      <c r="AN539" s="77">
        <v>-3509.7913681140444</v>
      </c>
      <c r="AO539" s="77">
        <v>-3572.5695725596588</v>
      </c>
      <c r="AP539" s="77">
        <v>-3455.7736535941849</v>
      </c>
      <c r="AQ539" s="77">
        <v>-3509.2828891660693</v>
      </c>
      <c r="AR539" s="77">
        <v>-3575.9036219493901</v>
      </c>
      <c r="AS539" s="77">
        <v>-3643.8567693883779</v>
      </c>
      <c r="AT539" s="77">
        <v>-3713.1689797761455</v>
      </c>
      <c r="AU539" s="77">
        <v>-3783.8674343716684</v>
      </c>
      <c r="AV539" s="77">
        <v>-3897.6910792031999</v>
      </c>
      <c r="AW539" s="77">
        <v>-4064.3569169222742</v>
      </c>
      <c r="AX539" s="77">
        <v>-4142.0791302607195</v>
      </c>
      <c r="AY539" s="77">
        <v>-4221.355787865934</v>
      </c>
      <c r="AZ539" s="77">
        <v>-4302.2179786232527</v>
      </c>
      <c r="BA539" s="77">
        <v>-3738.6777611313005</v>
      </c>
      <c r="BB539" s="77">
        <v>-2304.0478819548116</v>
      </c>
      <c r="BC539" s="77">
        <v>-2348.8079145939073</v>
      </c>
      <c r="BD539" s="77">
        <v>-2394.4631478857864</v>
      </c>
      <c r="BE539" s="77">
        <v>-2441.0314858435013</v>
      </c>
      <c r="BF539" s="77">
        <v>-1163.2646429064439</v>
      </c>
      <c r="BG539" s="77">
        <v>0</v>
      </c>
      <c r="BH539" s="77">
        <v>0</v>
      </c>
      <c r="BI539" s="77">
        <v>0</v>
      </c>
      <c r="BJ539" s="77">
        <v>0</v>
      </c>
      <c r="BK539" s="77">
        <v>0</v>
      </c>
      <c r="BL539" s="77">
        <v>0</v>
      </c>
      <c r="BM539" s="77">
        <v>0</v>
      </c>
      <c r="BN539" s="77">
        <v>0</v>
      </c>
      <c r="BO539" s="77">
        <v>0</v>
      </c>
      <c r="BP539" s="77">
        <v>0</v>
      </c>
      <c r="BQ539" s="77">
        <v>0</v>
      </c>
      <c r="BR539" s="77">
        <v>0</v>
      </c>
      <c r="BS539" s="77">
        <v>0</v>
      </c>
      <c r="BU539" s="73">
        <v>0</v>
      </c>
    </row>
    <row r="540" spans="1:73" ht="14.5" thickTop="1" x14ac:dyDescent="0.3"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</row>
    <row r="541" spans="1:73" x14ac:dyDescent="0.3">
      <c r="B541" s="68" t="s">
        <v>58</v>
      </c>
      <c r="E541" s="61" t="s">
        <v>75</v>
      </c>
      <c r="F541" s="67" t="s">
        <v>73</v>
      </c>
      <c r="G541" s="68"/>
      <c r="H541" s="68"/>
      <c r="I541" s="66">
        <v>-27901.553839180408</v>
      </c>
      <c r="J541" s="68"/>
      <c r="K541" s="66">
        <v>0</v>
      </c>
      <c r="L541" s="66">
        <v>0</v>
      </c>
      <c r="M541" s="66">
        <v>0</v>
      </c>
      <c r="N541" s="66">
        <v>0</v>
      </c>
      <c r="O541" s="66">
        <v>0</v>
      </c>
      <c r="P541" s="66">
        <v>0</v>
      </c>
      <c r="Q541" s="66">
        <v>0</v>
      </c>
      <c r="R541" s="66">
        <v>0</v>
      </c>
      <c r="S541" s="66">
        <v>0</v>
      </c>
      <c r="T541" s="66">
        <v>-364.82534181915037</v>
      </c>
      <c r="U541" s="66">
        <v>-490.75266217126693</v>
      </c>
      <c r="V541" s="66">
        <v>-499.20271541469231</v>
      </c>
      <c r="W541" s="66">
        <v>-507.82176972298612</v>
      </c>
      <c r="X541" s="66">
        <v>-516.613205117446</v>
      </c>
      <c r="Y541" s="66">
        <v>-567.14670006815027</v>
      </c>
      <c r="Z541" s="66">
        <v>-591.00019767634615</v>
      </c>
      <c r="AA541" s="66">
        <v>-601.45520162987305</v>
      </c>
      <c r="AB541" s="66">
        <v>-612.11930566247065</v>
      </c>
      <c r="AC541" s="66">
        <v>-622.99669177572014</v>
      </c>
      <c r="AD541" s="66">
        <v>-653.25326927993387</v>
      </c>
      <c r="AE541" s="66">
        <v>-671.34983971566567</v>
      </c>
      <c r="AF541" s="66">
        <v>-683.41183650997914</v>
      </c>
      <c r="AG541" s="66">
        <v>-695.71507324017875</v>
      </c>
      <c r="AH541" s="66">
        <v>-708.26437470498229</v>
      </c>
      <c r="AI541" s="66">
        <v>-749.14554001929673</v>
      </c>
      <c r="AJ541" s="66">
        <v>-772.2415129261276</v>
      </c>
      <c r="AK541" s="66">
        <v>-786.32134318465023</v>
      </c>
      <c r="AL541" s="66">
        <v>-800.68277004834317</v>
      </c>
      <c r="AM541" s="66">
        <v>-815.33142544931002</v>
      </c>
      <c r="AN541" s="66">
        <v>-847.72916324340383</v>
      </c>
      <c r="AO541" s="66">
        <v>-869.14591317144607</v>
      </c>
      <c r="AP541" s="66">
        <v>-885.16383143487496</v>
      </c>
      <c r="AQ541" s="66">
        <v>-901.50210806357256</v>
      </c>
      <c r="AR541" s="66">
        <v>-918.16715022484414</v>
      </c>
      <c r="AS541" s="66">
        <v>-935.165493229341</v>
      </c>
      <c r="AT541" s="66">
        <v>-952.5038030939279</v>
      </c>
      <c r="AU541" s="66">
        <v>-970.18887915580649</v>
      </c>
      <c r="AV541" s="66">
        <v>-988.22765673892263</v>
      </c>
      <c r="AW541" s="66">
        <v>-1006.6272098737011</v>
      </c>
      <c r="AX541" s="66">
        <v>-1071.2963808114334</v>
      </c>
      <c r="AY541" s="66">
        <v>-1106.6801060085918</v>
      </c>
      <c r="AZ541" s="66">
        <v>-1127.4487081287639</v>
      </c>
      <c r="BA541" s="66">
        <v>-1148.6326822913393</v>
      </c>
      <c r="BB541" s="66">
        <v>-1170.240335937166</v>
      </c>
      <c r="BC541" s="66">
        <v>-293.18364163669901</v>
      </c>
      <c r="BD541" s="66">
        <v>0</v>
      </c>
      <c r="BE541" s="66">
        <v>0</v>
      </c>
      <c r="BF541" s="66">
        <v>0</v>
      </c>
      <c r="BG541" s="66">
        <v>0</v>
      </c>
      <c r="BH541" s="66">
        <v>0</v>
      </c>
      <c r="BI541" s="66">
        <v>0</v>
      </c>
      <c r="BJ541" s="66">
        <v>0</v>
      </c>
      <c r="BK541" s="66">
        <v>0</v>
      </c>
      <c r="BL541" s="66">
        <v>0</v>
      </c>
      <c r="BM541" s="66">
        <v>0</v>
      </c>
      <c r="BN541" s="66">
        <v>0</v>
      </c>
      <c r="BO541" s="66">
        <v>0</v>
      </c>
      <c r="BP541" s="66">
        <v>0</v>
      </c>
      <c r="BQ541" s="66">
        <v>0</v>
      </c>
      <c r="BR541" s="66">
        <v>0</v>
      </c>
      <c r="BS541" s="66">
        <v>0</v>
      </c>
      <c r="BU541" s="70">
        <v>0</v>
      </c>
    </row>
    <row r="543" spans="1:73" x14ac:dyDescent="0.3">
      <c r="A543" s="33"/>
      <c r="B543" s="33" t="s">
        <v>59</v>
      </c>
      <c r="C543" s="33"/>
      <c r="D543" s="33"/>
      <c r="E543" s="61" t="s">
        <v>75</v>
      </c>
      <c r="F543" s="67" t="s">
        <v>73</v>
      </c>
      <c r="G543" s="68"/>
      <c r="H543" s="68"/>
      <c r="I543" s="66">
        <v>-31665.353902841776</v>
      </c>
      <c r="J543" s="68"/>
      <c r="K543" s="66">
        <v>0</v>
      </c>
      <c r="L543" s="66">
        <v>0</v>
      </c>
      <c r="M543" s="66">
        <v>0</v>
      </c>
      <c r="N543" s="66">
        <v>0</v>
      </c>
      <c r="O543" s="66">
        <v>0</v>
      </c>
      <c r="P543" s="66">
        <v>0</v>
      </c>
      <c r="Q543" s="66">
        <v>0</v>
      </c>
      <c r="R543" s="66">
        <v>0</v>
      </c>
      <c r="S543" s="66">
        <v>0</v>
      </c>
      <c r="T543" s="66">
        <v>-497.23527941405575</v>
      </c>
      <c r="U543" s="66">
        <v>-551.0690881368746</v>
      </c>
      <c r="V543" s="66">
        <v>-560.56046989961203</v>
      </c>
      <c r="W543" s="66">
        <v>-570.24167929760438</v>
      </c>
      <c r="X543" s="66">
        <v>-580.11651288355654</v>
      </c>
      <c r="Y543" s="66">
        <v>-646.83845148385194</v>
      </c>
      <c r="Z543" s="66">
        <v>-663.60827624943863</v>
      </c>
      <c r="AA543" s="66">
        <v>-675.3504417744274</v>
      </c>
      <c r="AB543" s="66">
        <v>-687.32745060991601</v>
      </c>
      <c r="AC543" s="66">
        <v>-699.54399962211437</v>
      </c>
      <c r="AD543" s="66">
        <v>-738.81019893450957</v>
      </c>
      <c r="AE543" s="66">
        <v>-754.59408014941801</v>
      </c>
      <c r="AF543" s="66">
        <v>-768.15596175240648</v>
      </c>
      <c r="AG543" s="66">
        <v>-781.9890809874546</v>
      </c>
      <c r="AH543" s="66">
        <v>-796.09886260720396</v>
      </c>
      <c r="AI543" s="66">
        <v>-849.96116462762188</v>
      </c>
      <c r="AJ543" s="66">
        <v>-869.15591529083974</v>
      </c>
      <c r="AK543" s="66">
        <v>-885.00903359665642</v>
      </c>
      <c r="AL543" s="66">
        <v>-901.17921426858959</v>
      </c>
      <c r="AM543" s="66">
        <v>-917.67279855396134</v>
      </c>
      <c r="AN543" s="66">
        <v>-972.29736326925263</v>
      </c>
      <c r="AO543" s="66">
        <v>-993.79196639838619</v>
      </c>
      <c r="AP543" s="66">
        <v>-1012.1378057263539</v>
      </c>
      <c r="AQ543" s="66">
        <v>-1030.8505618408808</v>
      </c>
      <c r="AR543" s="66">
        <v>-1049.9375730776987</v>
      </c>
      <c r="AS543" s="66">
        <v>-1069.4063245392526</v>
      </c>
      <c r="AT543" s="66">
        <v>-1089.2644510300379</v>
      </c>
      <c r="AU543" s="66">
        <v>-1109.5197400506386</v>
      </c>
      <c r="AV543" s="66">
        <v>-1130.1801348516515</v>
      </c>
      <c r="AW543" s="66">
        <v>-1151.2537375486845</v>
      </c>
      <c r="AX543" s="66">
        <v>-1255.180421652582</v>
      </c>
      <c r="AY543" s="66">
        <v>-1286.5578848393448</v>
      </c>
      <c r="AZ543" s="66">
        <v>-1310.7590425361318</v>
      </c>
      <c r="BA543" s="66">
        <v>-1335.4442233868544</v>
      </c>
      <c r="BB543" s="66">
        <v>-1360.6231078545914</v>
      </c>
      <c r="BC543" s="66">
        <v>-113.63160409931832</v>
      </c>
      <c r="BD543" s="66">
        <v>0</v>
      </c>
      <c r="BE543" s="66">
        <v>0</v>
      </c>
      <c r="BF543" s="66">
        <v>0</v>
      </c>
      <c r="BG543" s="66">
        <v>0</v>
      </c>
      <c r="BH543" s="66">
        <v>0</v>
      </c>
      <c r="BI543" s="66">
        <v>0</v>
      </c>
      <c r="BJ543" s="66">
        <v>0</v>
      </c>
      <c r="BK543" s="66">
        <v>0</v>
      </c>
      <c r="BL543" s="66">
        <v>0</v>
      </c>
      <c r="BM543" s="66">
        <v>0</v>
      </c>
      <c r="BN543" s="66">
        <v>0</v>
      </c>
      <c r="BO543" s="66">
        <v>0</v>
      </c>
      <c r="BP543" s="66">
        <v>0</v>
      </c>
      <c r="BQ543" s="66">
        <v>0</v>
      </c>
      <c r="BR543" s="66">
        <v>0</v>
      </c>
      <c r="BS543" s="66">
        <v>0</v>
      </c>
      <c r="BU543" s="70">
        <v>0</v>
      </c>
    </row>
    <row r="544" spans="1:73" x14ac:dyDescent="0.3">
      <c r="E544" s="33"/>
      <c r="F544" s="40"/>
      <c r="G544" s="40"/>
      <c r="H544" s="33"/>
      <c r="I544" s="57"/>
      <c r="J544" s="41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</row>
    <row r="545" spans="1:73" ht="14.5" thickBot="1" x14ac:dyDescent="0.35">
      <c r="E545" s="71" t="s">
        <v>71</v>
      </c>
      <c r="F545" s="71"/>
      <c r="G545" s="71"/>
      <c r="H545" s="71"/>
      <c r="I545" s="77">
        <v>-59566.907742022173</v>
      </c>
      <c r="J545" s="71"/>
      <c r="K545" s="77">
        <v>0</v>
      </c>
      <c r="L545" s="77">
        <v>0</v>
      </c>
      <c r="M545" s="77">
        <v>0</v>
      </c>
      <c r="N545" s="77">
        <v>0</v>
      </c>
      <c r="O545" s="77">
        <v>0</v>
      </c>
      <c r="P545" s="77">
        <v>0</v>
      </c>
      <c r="Q545" s="77">
        <v>0</v>
      </c>
      <c r="R545" s="77">
        <v>0</v>
      </c>
      <c r="S545" s="77">
        <v>0</v>
      </c>
      <c r="T545" s="77">
        <v>-862.06062123320612</v>
      </c>
      <c r="U545" s="77">
        <v>-1041.8217503081414</v>
      </c>
      <c r="V545" s="77">
        <v>-1059.7631853143043</v>
      </c>
      <c r="W545" s="77">
        <v>-1078.0634490205905</v>
      </c>
      <c r="X545" s="77">
        <v>-1096.7297180010025</v>
      </c>
      <c r="Y545" s="77">
        <v>-1213.9851515520022</v>
      </c>
      <c r="Z545" s="77">
        <v>-1254.6084739257847</v>
      </c>
      <c r="AA545" s="77">
        <v>-1276.8056434043006</v>
      </c>
      <c r="AB545" s="77">
        <v>-1299.4467562723867</v>
      </c>
      <c r="AC545" s="77">
        <v>-1322.5406913978345</v>
      </c>
      <c r="AD545" s="77">
        <v>-1392.0634682144437</v>
      </c>
      <c r="AE545" s="77">
        <v>-1425.9439198650839</v>
      </c>
      <c r="AF545" s="77">
        <v>-1451.5677982623856</v>
      </c>
      <c r="AG545" s="77">
        <v>-1477.7041542276334</v>
      </c>
      <c r="AH545" s="77">
        <v>-1504.3632373121864</v>
      </c>
      <c r="AI545" s="77">
        <v>-1599.1067046469186</v>
      </c>
      <c r="AJ545" s="77">
        <v>-1641.3974282169675</v>
      </c>
      <c r="AK545" s="77">
        <v>-1671.3303767813065</v>
      </c>
      <c r="AL545" s="77">
        <v>-1701.8619843169326</v>
      </c>
      <c r="AM545" s="77">
        <v>-1733.0042240032712</v>
      </c>
      <c r="AN545" s="77">
        <v>-1820.0265265126566</v>
      </c>
      <c r="AO545" s="77">
        <v>-1862.9378795698321</v>
      </c>
      <c r="AP545" s="77">
        <v>-1897.3016371612289</v>
      </c>
      <c r="AQ545" s="77">
        <v>-1932.3526699044535</v>
      </c>
      <c r="AR545" s="77">
        <v>-1968.1047233025429</v>
      </c>
      <c r="AS545" s="77">
        <v>-2004.5718177685937</v>
      </c>
      <c r="AT545" s="77">
        <v>-2041.768254123966</v>
      </c>
      <c r="AU545" s="77">
        <v>-2079.7086192064453</v>
      </c>
      <c r="AV545" s="77">
        <v>-2118.4077915905741</v>
      </c>
      <c r="AW545" s="77">
        <v>-2157.8809474223854</v>
      </c>
      <c r="AX545" s="77">
        <v>-2326.4768024640157</v>
      </c>
      <c r="AY545" s="77">
        <v>-2393.237990847937</v>
      </c>
      <c r="AZ545" s="77">
        <v>-2438.2077506648957</v>
      </c>
      <c r="BA545" s="77">
        <v>-2484.0769056781937</v>
      </c>
      <c r="BB545" s="77">
        <v>-2530.8634437917572</v>
      </c>
      <c r="BC545" s="77">
        <v>-406.81524573601735</v>
      </c>
      <c r="BD545" s="77">
        <v>0</v>
      </c>
      <c r="BE545" s="77">
        <v>0</v>
      </c>
      <c r="BF545" s="77">
        <v>0</v>
      </c>
      <c r="BG545" s="77">
        <v>0</v>
      </c>
      <c r="BH545" s="77">
        <v>0</v>
      </c>
      <c r="BI545" s="77">
        <v>0</v>
      </c>
      <c r="BJ545" s="77">
        <v>0</v>
      </c>
      <c r="BK545" s="77">
        <v>0</v>
      </c>
      <c r="BL545" s="77">
        <v>0</v>
      </c>
      <c r="BM545" s="77">
        <v>0</v>
      </c>
      <c r="BN545" s="77">
        <v>0</v>
      </c>
      <c r="BO545" s="77">
        <v>0</v>
      </c>
      <c r="BP545" s="77">
        <v>0</v>
      </c>
      <c r="BQ545" s="77">
        <v>0</v>
      </c>
      <c r="BR545" s="77">
        <v>0</v>
      </c>
      <c r="BS545" s="77">
        <v>0</v>
      </c>
      <c r="BU545" s="73">
        <v>0</v>
      </c>
    </row>
    <row r="546" spans="1:73" ht="14.5" thickTop="1" x14ac:dyDescent="0.3"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</row>
    <row r="547" spans="1:73" x14ac:dyDescent="0.3">
      <c r="A547" s="96"/>
      <c r="B547" s="97"/>
      <c r="C547" s="63"/>
      <c r="D547" s="97"/>
    </row>
    <row r="548" spans="1:73" x14ac:dyDescent="0.3">
      <c r="C548" s="68" t="s">
        <v>28</v>
      </c>
      <c r="E548" s="62" t="s">
        <v>76</v>
      </c>
      <c r="F548" s="63"/>
      <c r="G548" s="63"/>
      <c r="H548" s="63"/>
      <c r="I548" s="64"/>
      <c r="J548" s="65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56" spans="1:73" x14ac:dyDescent="0.3">
      <c r="A556" s="96"/>
      <c r="B556" s="97"/>
      <c r="C556" s="63"/>
      <c r="D556" s="97"/>
    </row>
    <row r="557" spans="1:73" x14ac:dyDescent="0.3">
      <c r="C557" s="68" t="s">
        <v>28</v>
      </c>
      <c r="E557" s="62" t="s">
        <v>77</v>
      </c>
      <c r="F557" s="63"/>
      <c r="G557" s="63"/>
      <c r="H557" s="63"/>
      <c r="I557" s="64"/>
      <c r="J557" s="65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07B0-6232-4BD3-8B5C-4D73090889F0}">
  <sheetPr>
    <tabColor theme="5"/>
  </sheetPr>
  <dimension ref="A1:BR733"/>
  <sheetViews>
    <sheetView showGridLines="0" topLeftCell="A79" zoomScale="85" zoomScaleNormal="85" workbookViewId="0">
      <selection activeCell="O143" sqref="O143"/>
    </sheetView>
  </sheetViews>
  <sheetFormatPr defaultColWidth="0" defaultRowHeight="15" customHeight="1" x14ac:dyDescent="0.3"/>
  <cols>
    <col min="1" max="5" width="5.58203125" style="101" customWidth="1"/>
    <col min="6" max="6" width="16.5" style="101" customWidth="1"/>
    <col min="7" max="15" width="16.83203125" style="101" customWidth="1"/>
    <col min="16" max="16" width="43.08203125" style="101" customWidth="1"/>
    <col min="17" max="18" width="7.75" style="101" customWidth="1"/>
    <col min="19" max="21" width="11" style="101" customWidth="1"/>
    <col min="22" max="22" width="13" style="101" customWidth="1"/>
    <col min="23" max="69" width="11" style="101" customWidth="1"/>
    <col min="70" max="70" width="3.58203125" style="101" customWidth="1"/>
    <col min="71" max="16384" width="7.58203125" style="101" hidden="1"/>
  </cols>
  <sheetData>
    <row r="1" spans="2:69" s="99" customFormat="1" x14ac:dyDescent="0.3"/>
    <row r="2" spans="2:69" s="99" customFormat="1" x14ac:dyDescent="0.3">
      <c r="B2" s="100" t="s">
        <v>131</v>
      </c>
    </row>
    <row r="3" spans="2:69" s="99" customFormat="1" x14ac:dyDescent="0.3"/>
    <row r="4" spans="2:69" s="99" customFormat="1" x14ac:dyDescent="0.3"/>
    <row r="6" spans="2:69" x14ac:dyDescent="0.3"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 t="s">
        <v>78</v>
      </c>
      <c r="Q6" s="104"/>
      <c r="R6" s="104"/>
      <c r="S6" s="104"/>
      <c r="T6" s="104"/>
      <c r="U6" s="104"/>
      <c r="V6" s="104"/>
      <c r="W6" s="105">
        <f t="shared" ref="W6:BQ6" si="0">+DATE(W7,12,31)</f>
        <v>46022</v>
      </c>
      <c r="X6" s="105">
        <f t="shared" si="0"/>
        <v>46387</v>
      </c>
      <c r="Y6" s="105">
        <f t="shared" si="0"/>
        <v>46752</v>
      </c>
      <c r="Z6" s="105">
        <f t="shared" si="0"/>
        <v>47118</v>
      </c>
      <c r="AA6" s="105">
        <f t="shared" si="0"/>
        <v>47483</v>
      </c>
      <c r="AB6" s="105">
        <f t="shared" si="0"/>
        <v>47848</v>
      </c>
      <c r="AC6" s="105">
        <f t="shared" si="0"/>
        <v>48213</v>
      </c>
      <c r="AD6" s="105">
        <f t="shared" si="0"/>
        <v>48579</v>
      </c>
      <c r="AE6" s="105">
        <f t="shared" si="0"/>
        <v>48944</v>
      </c>
      <c r="AF6" s="105">
        <f t="shared" si="0"/>
        <v>49309</v>
      </c>
      <c r="AG6" s="105">
        <f t="shared" si="0"/>
        <v>49674</v>
      </c>
      <c r="AH6" s="105">
        <f t="shared" si="0"/>
        <v>50040</v>
      </c>
      <c r="AI6" s="105">
        <f t="shared" si="0"/>
        <v>50405</v>
      </c>
      <c r="AJ6" s="105">
        <f t="shared" si="0"/>
        <v>50770</v>
      </c>
      <c r="AK6" s="105">
        <f t="shared" si="0"/>
        <v>51135</v>
      </c>
      <c r="AL6" s="105">
        <f t="shared" si="0"/>
        <v>51501</v>
      </c>
      <c r="AM6" s="105">
        <f t="shared" si="0"/>
        <v>51866</v>
      </c>
      <c r="AN6" s="105">
        <f t="shared" si="0"/>
        <v>52231</v>
      </c>
      <c r="AO6" s="105">
        <f t="shared" si="0"/>
        <v>52596</v>
      </c>
      <c r="AP6" s="105">
        <f t="shared" si="0"/>
        <v>52962</v>
      </c>
      <c r="AQ6" s="105">
        <f t="shared" si="0"/>
        <v>53327</v>
      </c>
      <c r="AR6" s="105">
        <f t="shared" si="0"/>
        <v>53692</v>
      </c>
      <c r="AS6" s="105">
        <f t="shared" si="0"/>
        <v>54057</v>
      </c>
      <c r="AT6" s="105">
        <f t="shared" si="0"/>
        <v>54423</v>
      </c>
      <c r="AU6" s="105">
        <f t="shared" si="0"/>
        <v>54788</v>
      </c>
      <c r="AV6" s="105">
        <f t="shared" si="0"/>
        <v>55153</v>
      </c>
      <c r="AW6" s="105">
        <f t="shared" si="0"/>
        <v>55518</v>
      </c>
      <c r="AX6" s="105">
        <f t="shared" si="0"/>
        <v>55884</v>
      </c>
      <c r="AY6" s="105">
        <f t="shared" si="0"/>
        <v>56249</v>
      </c>
      <c r="AZ6" s="105">
        <f t="shared" si="0"/>
        <v>56614</v>
      </c>
      <c r="BA6" s="105">
        <f t="shared" si="0"/>
        <v>56979</v>
      </c>
      <c r="BB6" s="105">
        <f t="shared" si="0"/>
        <v>57345</v>
      </c>
      <c r="BC6" s="105">
        <f t="shared" si="0"/>
        <v>57710</v>
      </c>
      <c r="BD6" s="105">
        <f t="shared" si="0"/>
        <v>58075</v>
      </c>
      <c r="BE6" s="105">
        <f t="shared" si="0"/>
        <v>58440</v>
      </c>
      <c r="BF6" s="105">
        <f t="shared" si="0"/>
        <v>58806</v>
      </c>
      <c r="BG6" s="105">
        <f t="shared" si="0"/>
        <v>59171</v>
      </c>
      <c r="BH6" s="105">
        <f t="shared" si="0"/>
        <v>59536</v>
      </c>
      <c r="BI6" s="105">
        <f t="shared" si="0"/>
        <v>59901</v>
      </c>
      <c r="BJ6" s="105">
        <f t="shared" si="0"/>
        <v>60267</v>
      </c>
      <c r="BK6" s="105">
        <f t="shared" si="0"/>
        <v>60632</v>
      </c>
      <c r="BL6" s="105">
        <f t="shared" si="0"/>
        <v>60997</v>
      </c>
      <c r="BM6" s="105">
        <f t="shared" si="0"/>
        <v>61362</v>
      </c>
      <c r="BN6" s="105">
        <f t="shared" si="0"/>
        <v>61728</v>
      </c>
      <c r="BO6" s="105">
        <f t="shared" si="0"/>
        <v>62093</v>
      </c>
      <c r="BP6" s="105">
        <f t="shared" si="0"/>
        <v>62458</v>
      </c>
      <c r="BQ6" s="105">
        <f t="shared" si="0"/>
        <v>62823</v>
      </c>
    </row>
    <row r="7" spans="2:69" x14ac:dyDescent="0.3"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3" t="s">
        <v>13</v>
      </c>
      <c r="Q7" s="104"/>
      <c r="R7" s="104"/>
      <c r="S7" s="106"/>
      <c r="T7" s="104"/>
      <c r="U7" s="104"/>
      <c r="V7" s="104"/>
      <c r="W7" s="107">
        <v>2025</v>
      </c>
      <c r="X7" s="108">
        <f t="shared" ref="X7:BQ7" si="1">W7+1</f>
        <v>2026</v>
      </c>
      <c r="Y7" s="108">
        <f t="shared" si="1"/>
        <v>2027</v>
      </c>
      <c r="Z7" s="108">
        <f t="shared" si="1"/>
        <v>2028</v>
      </c>
      <c r="AA7" s="108">
        <f t="shared" si="1"/>
        <v>2029</v>
      </c>
      <c r="AB7" s="108">
        <f t="shared" si="1"/>
        <v>2030</v>
      </c>
      <c r="AC7" s="108">
        <f t="shared" si="1"/>
        <v>2031</v>
      </c>
      <c r="AD7" s="108">
        <f t="shared" si="1"/>
        <v>2032</v>
      </c>
      <c r="AE7" s="108">
        <f t="shared" si="1"/>
        <v>2033</v>
      </c>
      <c r="AF7" s="108">
        <f t="shared" si="1"/>
        <v>2034</v>
      </c>
      <c r="AG7" s="108">
        <f t="shared" si="1"/>
        <v>2035</v>
      </c>
      <c r="AH7" s="108">
        <f t="shared" si="1"/>
        <v>2036</v>
      </c>
      <c r="AI7" s="108">
        <f t="shared" si="1"/>
        <v>2037</v>
      </c>
      <c r="AJ7" s="108">
        <f t="shared" si="1"/>
        <v>2038</v>
      </c>
      <c r="AK7" s="108">
        <f t="shared" si="1"/>
        <v>2039</v>
      </c>
      <c r="AL7" s="108">
        <f t="shared" si="1"/>
        <v>2040</v>
      </c>
      <c r="AM7" s="108">
        <f t="shared" si="1"/>
        <v>2041</v>
      </c>
      <c r="AN7" s="108">
        <f t="shared" si="1"/>
        <v>2042</v>
      </c>
      <c r="AO7" s="108">
        <f t="shared" si="1"/>
        <v>2043</v>
      </c>
      <c r="AP7" s="108">
        <f t="shared" si="1"/>
        <v>2044</v>
      </c>
      <c r="AQ7" s="108">
        <f t="shared" si="1"/>
        <v>2045</v>
      </c>
      <c r="AR7" s="108">
        <f t="shared" si="1"/>
        <v>2046</v>
      </c>
      <c r="AS7" s="108">
        <f t="shared" si="1"/>
        <v>2047</v>
      </c>
      <c r="AT7" s="108">
        <f t="shared" si="1"/>
        <v>2048</v>
      </c>
      <c r="AU7" s="108">
        <f t="shared" si="1"/>
        <v>2049</v>
      </c>
      <c r="AV7" s="108">
        <f t="shared" si="1"/>
        <v>2050</v>
      </c>
      <c r="AW7" s="108">
        <f t="shared" si="1"/>
        <v>2051</v>
      </c>
      <c r="AX7" s="108">
        <f t="shared" si="1"/>
        <v>2052</v>
      </c>
      <c r="AY7" s="108">
        <f t="shared" si="1"/>
        <v>2053</v>
      </c>
      <c r="AZ7" s="108">
        <f t="shared" si="1"/>
        <v>2054</v>
      </c>
      <c r="BA7" s="108">
        <f t="shared" si="1"/>
        <v>2055</v>
      </c>
      <c r="BB7" s="108">
        <f t="shared" si="1"/>
        <v>2056</v>
      </c>
      <c r="BC7" s="108">
        <f t="shared" si="1"/>
        <v>2057</v>
      </c>
      <c r="BD7" s="108">
        <f t="shared" si="1"/>
        <v>2058</v>
      </c>
      <c r="BE7" s="108">
        <f t="shared" si="1"/>
        <v>2059</v>
      </c>
      <c r="BF7" s="108">
        <f t="shared" si="1"/>
        <v>2060</v>
      </c>
      <c r="BG7" s="108">
        <f t="shared" si="1"/>
        <v>2061</v>
      </c>
      <c r="BH7" s="108">
        <f t="shared" si="1"/>
        <v>2062</v>
      </c>
      <c r="BI7" s="108">
        <f t="shared" si="1"/>
        <v>2063</v>
      </c>
      <c r="BJ7" s="108">
        <f t="shared" si="1"/>
        <v>2064</v>
      </c>
      <c r="BK7" s="108">
        <f t="shared" si="1"/>
        <v>2065</v>
      </c>
      <c r="BL7" s="108">
        <f t="shared" si="1"/>
        <v>2066</v>
      </c>
      <c r="BM7" s="108">
        <f t="shared" si="1"/>
        <v>2067</v>
      </c>
      <c r="BN7" s="108">
        <f t="shared" si="1"/>
        <v>2068</v>
      </c>
      <c r="BO7" s="108">
        <f t="shared" si="1"/>
        <v>2069</v>
      </c>
      <c r="BP7" s="108">
        <f t="shared" si="1"/>
        <v>2070</v>
      </c>
      <c r="BQ7" s="108">
        <f t="shared" si="1"/>
        <v>2071</v>
      </c>
    </row>
    <row r="8" spans="2:69" x14ac:dyDescent="0.3"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9"/>
      <c r="Q8" s="110"/>
      <c r="R8" s="110"/>
      <c r="S8" s="110"/>
      <c r="T8" s="110"/>
      <c r="U8" s="110"/>
      <c r="V8" s="110"/>
      <c r="W8" s="111"/>
      <c r="X8" s="111"/>
      <c r="Y8" s="111"/>
      <c r="Z8" s="111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</row>
    <row r="10" spans="2:69" x14ac:dyDescent="0.3">
      <c r="B10" s="113">
        <f>+MAX($B$6:B9)+1</f>
        <v>1</v>
      </c>
      <c r="C10" s="114" t="s">
        <v>79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  <c r="BP10" s="114"/>
      <c r="BQ10" s="114"/>
    </row>
    <row r="12" spans="2:69" x14ac:dyDescent="0.3">
      <c r="C12" s="115">
        <f>+MAX($B$10:C11)+0.1</f>
        <v>1.1000000000000001</v>
      </c>
      <c r="D12" s="114" t="s">
        <v>66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</row>
    <row r="14" spans="2:69" x14ac:dyDescent="0.3">
      <c r="P14" s="124" t="s">
        <v>97</v>
      </c>
      <c r="R14" s="119" t="s">
        <v>98</v>
      </c>
      <c r="S14" s="129">
        <f>IFERROR(AVERAGE(X14:BQ14),0)</f>
        <v>0</v>
      </c>
      <c r="V14" s="117" t="s">
        <v>99</v>
      </c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</row>
    <row r="33" spans="3:69" x14ac:dyDescent="0.3">
      <c r="C33" s="115">
        <f>+MAX($B$10:C32)+0.1</f>
        <v>1.2000000000000002</v>
      </c>
      <c r="D33" s="114" t="s">
        <v>67</v>
      </c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</row>
    <row r="35" spans="3:69" x14ac:dyDescent="0.3">
      <c r="P35" s="124" t="s">
        <v>100</v>
      </c>
      <c r="R35" s="119" t="s">
        <v>98</v>
      </c>
      <c r="S35" s="129">
        <f>IFERROR(AVERAGE(X35:BQ35),0)</f>
        <v>0</v>
      </c>
      <c r="V35" s="117" t="s">
        <v>99</v>
      </c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</row>
    <row r="55" spans="2:69" x14ac:dyDescent="0.3">
      <c r="B55" s="113">
        <f>+MAX($B$6:B54)+1</f>
        <v>2</v>
      </c>
      <c r="C55" s="114" t="s">
        <v>80</v>
      </c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</row>
    <row r="57" spans="2:69" x14ac:dyDescent="0.3">
      <c r="C57" s="115">
        <f>+MAX($B$10:C56)+0.1</f>
        <v>2.1</v>
      </c>
      <c r="D57" s="114" t="s">
        <v>20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</row>
    <row r="59" spans="2:69" x14ac:dyDescent="0.3">
      <c r="P59" s="118" t="s">
        <v>81</v>
      </c>
      <c r="Q59" s="110" t="s">
        <v>29</v>
      </c>
      <c r="R59" s="119" t="s">
        <v>82</v>
      </c>
      <c r="S59" s="129">
        <f t="shared" ref="S59:S64" si="2">SUM(X59:BQ59)</f>
        <v>18134.35665930438</v>
      </c>
      <c r="X59" s="128">
        <f>'NBO Case Outputs'!M90/1000</f>
        <v>313.95731148569047</v>
      </c>
      <c r="Y59" s="128">
        <f>'NBO Case Outputs'!N90/1000</f>
        <v>593.40740497816262</v>
      </c>
      <c r="Z59" s="128">
        <f>'NBO Case Outputs'!O90/1000</f>
        <v>603.46988308567029</v>
      </c>
      <c r="AA59" s="128">
        <f>'NBO Case Outputs'!P90/1000</f>
        <v>607.22587884298275</v>
      </c>
      <c r="AB59" s="128">
        <f>'NBO Case Outputs'!Q90/1000</f>
        <v>610.91577425509081</v>
      </c>
      <c r="AC59" s="128">
        <f>'NBO Case Outputs'!R90/1000</f>
        <v>615.35879806785522</v>
      </c>
      <c r="AD59" s="128">
        <f>'NBO Case Outputs'!S90/1000</f>
        <v>614.46126027400396</v>
      </c>
      <c r="AE59" s="128">
        <f>'NBO Case Outputs'!T90/1000</f>
        <v>613.51087498560582</v>
      </c>
      <c r="AF59" s="128">
        <f>'NBO Case Outputs'!U90/1000</f>
        <v>613.51087498560582</v>
      </c>
      <c r="AG59" s="128">
        <f>'NBO Case Outputs'!V90/1000</f>
        <v>612.61513524562213</v>
      </c>
      <c r="AH59" s="128">
        <f>'NBO Case Outputs'!W90/1000</f>
        <v>611.66665515478542</v>
      </c>
      <c r="AI59" s="128">
        <f>'NBO Case Outputs'!X90/1000</f>
        <v>610.77271166582636</v>
      </c>
      <c r="AJ59" s="128">
        <f>'NBO Case Outputs'!Y90/1000</f>
        <v>609.82613486099967</v>
      </c>
      <c r="AK59" s="128">
        <f>'NBO Case Outputs'!Z90/1000</f>
        <v>609.82613486099967</v>
      </c>
      <c r="AL59" s="128">
        <f>'NBO Case Outputs'!AA90/1000</f>
        <v>608.93398582022155</v>
      </c>
      <c r="AM59" s="128">
        <f>'NBO Case Outputs'!AB90/1000</f>
        <v>607.98931038985381</v>
      </c>
      <c r="AN59" s="128">
        <f>'NBO Case Outputs'!AC90/1000</f>
        <v>607.09895399441359</v>
      </c>
      <c r="AO59" s="128">
        <f>'NBO Case Outputs'!AD90/1000</f>
        <v>606.15617802695351</v>
      </c>
      <c r="AP59" s="128">
        <f>'NBO Case Outputs'!AE90/1000</f>
        <v>606.15617802695351</v>
      </c>
      <c r="AQ59" s="128">
        <f>'NBO Case Outputs'!AF90/1000</f>
        <v>605.26761247400793</v>
      </c>
      <c r="AR59" s="128">
        <f>'NBO Case Outputs'!AG90/1000</f>
        <v>601.57039982386584</v>
      </c>
      <c r="AS59" s="128">
        <f>'NBO Case Outputs'!AH90/1000</f>
        <v>598.28346671732481</v>
      </c>
      <c r="AT59" s="128">
        <f>'NBO Case Outputs'!AI90/1000</f>
        <v>597.40555796916328</v>
      </c>
      <c r="AU59" s="128">
        <f>'NBO Case Outputs'!AJ90/1000</f>
        <v>596.4759650206272</v>
      </c>
      <c r="AV59" s="128">
        <f>'NBO Case Outputs'!AK90/1000</f>
        <v>595.59982563690551</v>
      </c>
      <c r="AW59" s="128">
        <f>'NBO Case Outputs'!AL90/1000</f>
        <v>586.45301813930053</v>
      </c>
      <c r="AX59" s="128">
        <f>'NBO Case Outputs'!AM90/1000</f>
        <v>576.65174058602736</v>
      </c>
      <c r="AY59" s="128">
        <f>'NBO Case Outputs'!AN90/1000</f>
        <v>575.80386489720593</v>
      </c>
      <c r="AZ59" s="128">
        <f>'NBO Case Outputs'!AO90/1000</f>
        <v>574.90607555511713</v>
      </c>
      <c r="BA59" s="128">
        <f>'NBO Case Outputs'!AP90/1000</f>
        <v>574.05991215217205</v>
      </c>
      <c r="BB59" s="128">
        <f>'NBO Case Outputs'!AQ90/1000</f>
        <v>375.01978132536357</v>
      </c>
      <c r="BC59" s="128">
        <f>'NBO Case Outputs'!AR90/1000</f>
        <v>0</v>
      </c>
      <c r="BD59" s="128">
        <f>'NBO Case Outputs'!AS90/1000</f>
        <v>0</v>
      </c>
      <c r="BE59" s="128">
        <f>'NBO Case Outputs'!AT90/1000</f>
        <v>0</v>
      </c>
      <c r="BF59" s="128">
        <f>'NBO Case Outputs'!AU90/1000</f>
        <v>0</v>
      </c>
      <c r="BG59" s="128">
        <f>'NBO Case Outputs'!AV90/1000</f>
        <v>0</v>
      </c>
      <c r="BH59" s="128">
        <f>'NBO Case Outputs'!AW90/1000</f>
        <v>0</v>
      </c>
      <c r="BI59" s="128">
        <f>'NBO Case Outputs'!AX90/1000</f>
        <v>0</v>
      </c>
      <c r="BJ59" s="128">
        <f>'NBO Case Outputs'!AY90/1000</f>
        <v>0</v>
      </c>
      <c r="BK59" s="128">
        <f>'NBO Case Outputs'!AZ90/1000</f>
        <v>0</v>
      </c>
      <c r="BL59" s="128">
        <f>'NBO Case Outputs'!BA90/1000</f>
        <v>0</v>
      </c>
      <c r="BM59" s="128">
        <f>'NBO Case Outputs'!BB90/1000</f>
        <v>0</v>
      </c>
      <c r="BN59" s="128">
        <f>'NBO Case Outputs'!BC90/1000</f>
        <v>0</v>
      </c>
      <c r="BO59" s="128">
        <f>'NBO Case Outputs'!BD90/1000</f>
        <v>0</v>
      </c>
      <c r="BP59" s="128">
        <f>'NBO Case Outputs'!BE90/1000</f>
        <v>0</v>
      </c>
      <c r="BQ59" s="128">
        <f>'NBO Case Outputs'!BF90/1000</f>
        <v>0</v>
      </c>
    </row>
    <row r="60" spans="2:69" x14ac:dyDescent="0.3">
      <c r="P60" s="118" t="s">
        <v>83</v>
      </c>
      <c r="Q60" s="110" t="s">
        <v>30</v>
      </c>
      <c r="R60" s="119" t="s">
        <v>82</v>
      </c>
      <c r="S60" s="129">
        <f t="shared" si="2"/>
        <v>2309.0609447848633</v>
      </c>
      <c r="X60" s="128">
        <f>'NBO Case Outputs'!M92/1000</f>
        <v>48.551013851332073</v>
      </c>
      <c r="Y60" s="128">
        <f>'NBO Case Outputs'!N92/1000</f>
        <v>75.540139770955918</v>
      </c>
      <c r="Z60" s="128">
        <f>'NBO Case Outputs'!O92/1000</f>
        <v>76.8197524217031</v>
      </c>
      <c r="AA60" s="128">
        <f>'NBO Case Outputs'!P92/1000</f>
        <v>77.297963611228852</v>
      </c>
      <c r="AB60" s="128">
        <f>'NBO Case Outputs'!Q92/1000</f>
        <v>77.767590138589853</v>
      </c>
      <c r="AC60" s="128">
        <f>'NBO Case Outputs'!R92/1000</f>
        <v>78.333172612325058</v>
      </c>
      <c r="AD60" s="128">
        <f>'NBO Case Outputs'!S92/1000</f>
        <v>78.21900522441787</v>
      </c>
      <c r="AE60" s="128">
        <f>'NBO Case Outputs'!T92/1000</f>
        <v>78.097938017108959</v>
      </c>
      <c r="AF60" s="128">
        <f>'NBO Case Outputs'!U92/1000</f>
        <v>78.097938017108959</v>
      </c>
      <c r="AG60" s="128">
        <f>'NBO Case Outputs'!V92/1000</f>
        <v>77.983999342757258</v>
      </c>
      <c r="AH60" s="128">
        <f>'NBO Case Outputs'!W92/1000</f>
        <v>77.863174833749397</v>
      </c>
      <c r="AI60" s="128">
        <f>'NBO Case Outputs'!X92/1000</f>
        <v>77.749464643630461</v>
      </c>
      <c r="AJ60" s="128">
        <f>'NBO Case Outputs'!Y92/1000</f>
        <v>77.628882589415994</v>
      </c>
      <c r="AK60" s="128">
        <f>'NBO Case Outputs'!Z92/1000</f>
        <v>77.628882589415994</v>
      </c>
      <c r="AL60" s="128">
        <f>'NBO Case Outputs'!AA92/1000</f>
        <v>77.515400654207113</v>
      </c>
      <c r="AM60" s="128">
        <f>'NBO Case Outputs'!AB92/1000</f>
        <v>77.395060811278469</v>
      </c>
      <c r="AN60" s="128">
        <f>'NBO Case Outputs'!AC92/1000</f>
        <v>77.281806901656893</v>
      </c>
      <c r="AO60" s="128">
        <f>'NBO Case Outputs'!AD92/1000</f>
        <v>77.161709026506429</v>
      </c>
      <c r="AP60" s="128">
        <f>'NBO Case Outputs'!AE92/1000</f>
        <v>77.161709026506429</v>
      </c>
      <c r="AQ60" s="128">
        <f>'NBO Case Outputs'!AF92/1000</f>
        <v>77.048682913149477</v>
      </c>
      <c r="AR60" s="128">
        <f>'NBO Case Outputs'!AG92/1000</f>
        <v>76.406399655152626</v>
      </c>
      <c r="AS60" s="128">
        <f>'NBO Case Outputs'!AH92/1000</f>
        <v>75.780635318056554</v>
      </c>
      <c r="AT60" s="128">
        <f>'NBO Case Outputs'!AI92/1000</f>
        <v>75.669520332035731</v>
      </c>
      <c r="AU60" s="128">
        <f>'NBO Case Outputs'!AJ92/1000</f>
        <v>75.551690955502551</v>
      </c>
      <c r="AV60" s="128">
        <f>'NBO Case Outputs'!AK92/1000</f>
        <v>75.440799914002099</v>
      </c>
      <c r="AW60" s="128">
        <f>'NBO Case Outputs'!AL92/1000</f>
        <v>74.284660909948556</v>
      </c>
      <c r="AX60" s="128">
        <f>'NBO Case Outputs'!AM92/1000</f>
        <v>73.040686714344858</v>
      </c>
      <c r="AY60" s="128">
        <f>'NBO Case Outputs'!AN92/1000</f>
        <v>72.933372946703585</v>
      </c>
      <c r="AZ60" s="128">
        <f>'NBO Case Outputs'!AO92/1000</f>
        <v>72.819574795908039</v>
      </c>
      <c r="BA60" s="128">
        <f>'NBO Case Outputs'!AP92/1000</f>
        <v>72.712477748480481</v>
      </c>
      <c r="BB60" s="128">
        <f>'NBO Case Outputs'!AQ92/1000</f>
        <v>43.277838497683796</v>
      </c>
      <c r="BC60" s="128">
        <f>'NBO Case Outputs'!AR92/1000</f>
        <v>0</v>
      </c>
      <c r="BD60" s="128">
        <f>'NBO Case Outputs'!AS92/1000</f>
        <v>0</v>
      </c>
      <c r="BE60" s="128">
        <f>'NBO Case Outputs'!AT92/1000</f>
        <v>0</v>
      </c>
      <c r="BF60" s="128">
        <f>'NBO Case Outputs'!AU92/1000</f>
        <v>0</v>
      </c>
      <c r="BG60" s="128">
        <f>'NBO Case Outputs'!AV92/1000</f>
        <v>0</v>
      </c>
      <c r="BH60" s="128">
        <f>'NBO Case Outputs'!AW92/1000</f>
        <v>0</v>
      </c>
      <c r="BI60" s="128">
        <f>'NBO Case Outputs'!AX92/1000</f>
        <v>0</v>
      </c>
      <c r="BJ60" s="128">
        <f>'NBO Case Outputs'!AY92/1000</f>
        <v>0</v>
      </c>
      <c r="BK60" s="128">
        <f>'NBO Case Outputs'!AZ92/1000</f>
        <v>0</v>
      </c>
      <c r="BL60" s="128">
        <f>'NBO Case Outputs'!BA92/1000</f>
        <v>0</v>
      </c>
      <c r="BM60" s="128">
        <f>'NBO Case Outputs'!BB92/1000</f>
        <v>0</v>
      </c>
      <c r="BN60" s="128">
        <f>'NBO Case Outputs'!BC92/1000</f>
        <v>0</v>
      </c>
      <c r="BO60" s="128">
        <f>'NBO Case Outputs'!BD92/1000</f>
        <v>0</v>
      </c>
      <c r="BP60" s="128">
        <f>'NBO Case Outputs'!BE92/1000</f>
        <v>0</v>
      </c>
      <c r="BQ60" s="128">
        <f>'NBO Case Outputs'!BF92/1000</f>
        <v>0</v>
      </c>
    </row>
    <row r="61" spans="2:69" x14ac:dyDescent="0.3">
      <c r="P61" s="118" t="s">
        <v>84</v>
      </c>
      <c r="Q61" s="110" t="s">
        <v>31</v>
      </c>
      <c r="R61" s="119" t="s">
        <v>82</v>
      </c>
      <c r="S61" s="129">
        <f t="shared" si="2"/>
        <v>2124.541620893724</v>
      </c>
      <c r="X61" s="128">
        <f>'NBO Case Outputs'!M94/1000</f>
        <v>44.310003260290003</v>
      </c>
      <c r="Y61" s="128">
        <f>'NBO Case Outputs'!N94/1000</f>
        <v>69.49030263396827</v>
      </c>
      <c r="Z61" s="128">
        <f>'NBO Case Outputs'!O94/1000</f>
        <v>70.673386749925726</v>
      </c>
      <c r="AA61" s="128">
        <f>'NBO Case Outputs'!P94/1000</f>
        <v>71.114002420253669</v>
      </c>
      <c r="AB61" s="128">
        <f>'NBO Case Outputs'!Q94/1000</f>
        <v>71.545387757869349</v>
      </c>
      <c r="AC61" s="128">
        <f>'NBO Case Outputs'!R94/1000</f>
        <v>72.065717850653868</v>
      </c>
      <c r="AD61" s="128">
        <f>'NBO Case Outputs'!S94/1000</f>
        <v>71.961359901516687</v>
      </c>
      <c r="AE61" s="128">
        <f>'NBO Case Outputs'!T94/1000</f>
        <v>71.849304428316756</v>
      </c>
      <c r="AF61" s="128">
        <f>'NBO Case Outputs'!U94/1000</f>
        <v>71.849304428316756</v>
      </c>
      <c r="AG61" s="128">
        <f>'NBO Case Outputs'!V94/1000</f>
        <v>71.745155540846341</v>
      </c>
      <c r="AH61" s="128">
        <f>'NBO Case Outputs'!W94/1000</f>
        <v>71.633324700067504</v>
      </c>
      <c r="AI61" s="128">
        <f>'NBO Case Outputs'!X94/1000</f>
        <v>71.529384664645832</v>
      </c>
      <c r="AJ61" s="128">
        <f>'NBO Case Outputs'!Y94/1000</f>
        <v>71.417778230907018</v>
      </c>
      <c r="AK61" s="128">
        <f>'NBO Case Outputs'!Z94/1000</f>
        <v>71.417778230907018</v>
      </c>
      <c r="AL61" s="128">
        <f>'NBO Case Outputs'!AA94/1000</f>
        <v>71.314046837916052</v>
      </c>
      <c r="AM61" s="128">
        <f>'NBO Case Outputs'!AB94/1000</f>
        <v>71.202664585836203</v>
      </c>
      <c r="AN61" s="128">
        <f>'NBO Case Outputs'!AC94/1000</f>
        <v>71.09914162565795</v>
      </c>
      <c r="AO61" s="128">
        <f>'NBO Case Outputs'!AD94/1000</f>
        <v>70.987983329855993</v>
      </c>
      <c r="AP61" s="128">
        <f>'NBO Case Outputs'!AE94/1000</f>
        <v>70.987983329855993</v>
      </c>
      <c r="AQ61" s="128">
        <f>'NBO Case Outputs'!AF94/1000</f>
        <v>70.884668592872416</v>
      </c>
      <c r="AR61" s="128">
        <f>'NBO Case Outputs'!AG94/1000</f>
        <v>70.302988805939691</v>
      </c>
      <c r="AS61" s="128">
        <f>'NBO Case Outputs'!AH94/1000</f>
        <v>69.717409639490171</v>
      </c>
      <c r="AT61" s="128">
        <f>'NBO Case Outputs'!AI94/1000</f>
        <v>69.615841822402757</v>
      </c>
      <c r="AU61" s="128">
        <f>'NBO Case Outputs'!AJ94/1000</f>
        <v>69.506783166884901</v>
      </c>
      <c r="AV61" s="128">
        <f>'NBO Case Outputs'!AK94/1000</f>
        <v>69.405420052204491</v>
      </c>
      <c r="AW61" s="128">
        <f>'NBO Case Outputs'!AL94/1000</f>
        <v>68.3607739257519</v>
      </c>
      <c r="AX61" s="128">
        <f>'NBO Case Outputs'!AM94/1000</f>
        <v>67.196684939909815</v>
      </c>
      <c r="AY61" s="128">
        <f>'NBO Case Outputs'!AN94/1000</f>
        <v>67.098591733836813</v>
      </c>
      <c r="AZ61" s="128">
        <f>'NBO Case Outputs'!AO94/1000</f>
        <v>66.993264235806009</v>
      </c>
      <c r="BA61" s="128">
        <f>'NBO Case Outputs'!AP94/1000</f>
        <v>66.895369128572497</v>
      </c>
      <c r="BB61" s="128">
        <f>'NBO Case Outputs'!AQ94/1000</f>
        <v>40.36981434244592</v>
      </c>
      <c r="BC61" s="128">
        <f>'NBO Case Outputs'!AR94/1000</f>
        <v>0</v>
      </c>
      <c r="BD61" s="128">
        <f>'NBO Case Outputs'!AS94/1000</f>
        <v>0</v>
      </c>
      <c r="BE61" s="128">
        <f>'NBO Case Outputs'!AT94/1000</f>
        <v>0</v>
      </c>
      <c r="BF61" s="128">
        <f>'NBO Case Outputs'!AU94/1000</f>
        <v>0</v>
      </c>
      <c r="BG61" s="128">
        <f>'NBO Case Outputs'!AV94/1000</f>
        <v>0</v>
      </c>
      <c r="BH61" s="128">
        <f>'NBO Case Outputs'!AW94/1000</f>
        <v>0</v>
      </c>
      <c r="BI61" s="128">
        <f>'NBO Case Outputs'!AX94/1000</f>
        <v>0</v>
      </c>
      <c r="BJ61" s="128">
        <f>'NBO Case Outputs'!AY94/1000</f>
        <v>0</v>
      </c>
      <c r="BK61" s="128">
        <f>'NBO Case Outputs'!AZ94/1000</f>
        <v>0</v>
      </c>
      <c r="BL61" s="128">
        <f>'NBO Case Outputs'!BA94/1000</f>
        <v>0</v>
      </c>
      <c r="BM61" s="128">
        <f>'NBO Case Outputs'!BB94/1000</f>
        <v>0</v>
      </c>
      <c r="BN61" s="128">
        <f>'NBO Case Outputs'!BC94/1000</f>
        <v>0</v>
      </c>
      <c r="BO61" s="128">
        <f>'NBO Case Outputs'!BD94/1000</f>
        <v>0</v>
      </c>
      <c r="BP61" s="128">
        <f>'NBO Case Outputs'!BE94/1000</f>
        <v>0</v>
      </c>
      <c r="BQ61" s="128">
        <f>'NBO Case Outputs'!BF94/1000</f>
        <v>0</v>
      </c>
    </row>
    <row r="62" spans="2:69" x14ac:dyDescent="0.3">
      <c r="P62" s="118" t="s">
        <v>85</v>
      </c>
      <c r="Q62" s="110" t="s">
        <v>32</v>
      </c>
      <c r="R62" s="119" t="s">
        <v>82</v>
      </c>
      <c r="S62" s="129">
        <f t="shared" si="2"/>
        <v>3043.300540911132</v>
      </c>
      <c r="X62" s="128">
        <f>'NBO Case Outputs'!M96/1000</f>
        <v>0</v>
      </c>
      <c r="Y62" s="128">
        <f>'NBO Case Outputs'!N96/1000</f>
        <v>0</v>
      </c>
      <c r="Z62" s="128">
        <f>'NBO Case Outputs'!O96/1000</f>
        <v>48.613544130740998</v>
      </c>
      <c r="AA62" s="128">
        <f>'NBO Case Outputs'!P96/1000</f>
        <v>102.17548199648996</v>
      </c>
      <c r="AB62" s="128">
        <f>'NBO Case Outputs'!Q96/1000</f>
        <v>103.33011872838479</v>
      </c>
      <c r="AC62" s="128">
        <f>'NBO Case Outputs'!R96/1000</f>
        <v>104.08161050095485</v>
      </c>
      <c r="AD62" s="128">
        <f>'NBO Case Outputs'!S96/1000</f>
        <v>103.92690485386166</v>
      </c>
      <c r="AE62" s="128">
        <f>'NBO Case Outputs'!T96/1000</f>
        <v>103.76905332116587</v>
      </c>
      <c r="AF62" s="128">
        <f>'NBO Case Outputs'!U96/1000</f>
        <v>103.76905332116587</v>
      </c>
      <c r="AG62" s="128">
        <f>'NBO Case Outputs'!V96/1000</f>
        <v>103.61465760072097</v>
      </c>
      <c r="AH62" s="128">
        <f>'NBO Case Outputs'!W96/1000</f>
        <v>103.4571225082608</v>
      </c>
      <c r="AI62" s="128">
        <f>'NBO Case Outputs'!X96/1000</f>
        <v>103.30303640371001</v>
      </c>
      <c r="AJ62" s="128">
        <f>'NBO Case Outputs'!Y96/1000</f>
        <v>103.14581743398803</v>
      </c>
      <c r="AK62" s="128">
        <f>'NBO Case Outputs'!Z96/1000</f>
        <v>103.14581743398803</v>
      </c>
      <c r="AL62" s="128">
        <f>'NBO Case Outputs'!AA96/1000</f>
        <v>102.99204063457711</v>
      </c>
      <c r="AM62" s="128">
        <f>'NBO Case Outputs'!AB96/1000</f>
        <v>102.83513747009589</v>
      </c>
      <c r="AN62" s="128">
        <f>'NBO Case Outputs'!AC96/1000</f>
        <v>102.68166966507069</v>
      </c>
      <c r="AO62" s="128">
        <f>'NBO Case Outputs'!AD96/1000</f>
        <v>102.52508198833279</v>
      </c>
      <c r="AP62" s="128">
        <f>'NBO Case Outputs'!AE96/1000</f>
        <v>102.52508198833279</v>
      </c>
      <c r="AQ62" s="128">
        <f>'NBO Case Outputs'!AF96/1000</f>
        <v>102.37192286693907</v>
      </c>
      <c r="AR62" s="128">
        <f>'NBO Case Outputs'!AG96/1000</f>
        <v>102.21565036044706</v>
      </c>
      <c r="AS62" s="128">
        <f>'NBO Case Outputs'!AH96/1000</f>
        <v>102.21565036044706</v>
      </c>
      <c r="AT62" s="128">
        <f>'NBO Case Outputs'!AI96/1000</f>
        <v>101.32604615835625</v>
      </c>
      <c r="AU62" s="128">
        <f>'NBO Case Outputs'!AJ96/1000</f>
        <v>100.38584431702012</v>
      </c>
      <c r="AV62" s="128">
        <f>'NBO Case Outputs'!AK96/1000</f>
        <v>100.23557838714008</v>
      </c>
      <c r="AW62" s="128">
        <f>'NBO Case Outputs'!AL96/1000</f>
        <v>100.08225830026689</v>
      </c>
      <c r="AX62" s="128">
        <f>'NBO Case Outputs'!AM96/1000</f>
        <v>100.08225830026689</v>
      </c>
      <c r="AY62" s="128">
        <f>'NBO Case Outputs'!AN96/1000</f>
        <v>98.467688976477547</v>
      </c>
      <c r="AZ62" s="128">
        <f>'NBO Case Outputs'!AO96/1000</f>
        <v>96.755670273468922</v>
      </c>
      <c r="BA62" s="128">
        <f>'NBO Case Outputs'!AP96/1000</f>
        <v>96.610545502689376</v>
      </c>
      <c r="BB62" s="128">
        <f>'NBO Case Outputs'!AQ96/1000</f>
        <v>96.462471472377459</v>
      </c>
      <c r="BC62" s="128">
        <f>'NBO Case Outputs'!AR96/1000</f>
        <v>96.462471472377459</v>
      </c>
      <c r="BD62" s="128">
        <f>'NBO Case Outputs'!AS96/1000</f>
        <v>49.735254183017112</v>
      </c>
      <c r="BE62" s="128">
        <f>'NBO Case Outputs'!AT96/1000</f>
        <v>0</v>
      </c>
      <c r="BF62" s="128">
        <f>'NBO Case Outputs'!AU96/1000</f>
        <v>0</v>
      </c>
      <c r="BG62" s="128">
        <f>'NBO Case Outputs'!AV96/1000</f>
        <v>0</v>
      </c>
      <c r="BH62" s="128">
        <f>'NBO Case Outputs'!AW96/1000</f>
        <v>0</v>
      </c>
      <c r="BI62" s="128">
        <f>'NBO Case Outputs'!AX96/1000</f>
        <v>0</v>
      </c>
      <c r="BJ62" s="128">
        <f>'NBO Case Outputs'!AY96/1000</f>
        <v>0</v>
      </c>
      <c r="BK62" s="128">
        <f>'NBO Case Outputs'!AZ96/1000</f>
        <v>0</v>
      </c>
      <c r="BL62" s="128">
        <f>'NBO Case Outputs'!BA96/1000</f>
        <v>0</v>
      </c>
      <c r="BM62" s="128">
        <f>'NBO Case Outputs'!BB96/1000</f>
        <v>0</v>
      </c>
      <c r="BN62" s="128">
        <f>'NBO Case Outputs'!BC96/1000</f>
        <v>0</v>
      </c>
      <c r="BO62" s="128">
        <f>'NBO Case Outputs'!BD96/1000</f>
        <v>0</v>
      </c>
      <c r="BP62" s="128">
        <f>'NBO Case Outputs'!BE96/1000</f>
        <v>0</v>
      </c>
      <c r="BQ62" s="128">
        <f>'NBO Case Outputs'!BF96/1000</f>
        <v>0</v>
      </c>
    </row>
    <row r="63" spans="2:69" x14ac:dyDescent="0.3">
      <c r="P63" s="118" t="s">
        <v>86</v>
      </c>
      <c r="Q63" s="110" t="s">
        <v>33</v>
      </c>
      <c r="R63" s="119" t="s">
        <v>82</v>
      </c>
      <c r="S63" s="129">
        <f t="shared" si="2"/>
        <v>1374.8365874560589</v>
      </c>
      <c r="X63" s="128">
        <f>'NBO Case Outputs'!M98/1000</f>
        <v>0</v>
      </c>
      <c r="Y63" s="128">
        <f>'NBO Case Outputs'!N98/1000</f>
        <v>0</v>
      </c>
      <c r="Z63" s="128">
        <f>'NBO Case Outputs'!O98/1000</f>
        <v>18.922013779599695</v>
      </c>
      <c r="AA63" s="128">
        <f>'NBO Case Outputs'!P98/1000</f>
        <v>39.739232909132369</v>
      </c>
      <c r="AB63" s="128">
        <f>'NBO Case Outputs'!Q98/1000</f>
        <v>39.844128992123046</v>
      </c>
      <c r="AC63" s="128">
        <f>'NBO Case Outputs'!R98/1000</f>
        <v>39.884173342868898</v>
      </c>
      <c r="AD63" s="128">
        <f>'NBO Case Outputs'!S98/1000</f>
        <v>39.94488051776942</v>
      </c>
      <c r="AE63" s="128">
        <f>'NBO Case Outputs'!T98/1000</f>
        <v>39.844249325717875</v>
      </c>
      <c r="AF63" s="128">
        <f>'NBO Case Outputs'!U98/1000</f>
        <v>39.924097520759389</v>
      </c>
      <c r="AG63" s="128">
        <f>'NBO Case Outputs'!V98/1000</f>
        <v>39.86473132691777</v>
      </c>
      <c r="AH63" s="128">
        <f>'NBO Case Outputs'!W98/1000</f>
        <v>39.804085284012778</v>
      </c>
      <c r="AI63" s="128">
        <f>'NBO Case Outputs'!X98/1000</f>
        <v>39.744838139542232</v>
      </c>
      <c r="AJ63" s="128">
        <f>'NBO Case Outputs'!Y98/1000</f>
        <v>39.684313793898987</v>
      </c>
      <c r="AK63" s="128">
        <f>'NBO Case Outputs'!Z98/1000</f>
        <v>39.684313793898987</v>
      </c>
      <c r="AL63" s="128">
        <f>'NBO Case Outputs'!AA98/1000</f>
        <v>39.625185579312479</v>
      </c>
      <c r="AM63" s="128">
        <f>'NBO Case Outputs'!AB98/1000</f>
        <v>39.564782808704535</v>
      </c>
      <c r="AN63" s="128">
        <f>'NBO Case Outputs'!AC98/1000</f>
        <v>39.505773404515026</v>
      </c>
      <c r="AO63" s="128">
        <f>'NBO Case Outputs'!AD98/1000</f>
        <v>39.445492086715923</v>
      </c>
      <c r="AP63" s="128">
        <f>'NBO Case Outputs'!AE98/1000</f>
        <v>39.445492086715923</v>
      </c>
      <c r="AQ63" s="128">
        <f>'NBO Case Outputs'!AF98/1000</f>
        <v>39.386601373436392</v>
      </c>
      <c r="AR63" s="128">
        <f>'NBO Case Outputs'!AG98/1000</f>
        <v>39.326441386219685</v>
      </c>
      <c r="AS63" s="128">
        <f>'NBO Case Outputs'!AH98/1000</f>
        <v>39.326441386219685</v>
      </c>
      <c r="AT63" s="128">
        <f>'NBO Case Outputs'!AI98/1000</f>
        <v>38.984737978933644</v>
      </c>
      <c r="AU63" s="128">
        <f>'NBO Case Outputs'!AJ98/1000</f>
        <v>38.62244195109183</v>
      </c>
      <c r="AV63" s="128">
        <f>'NBO Case Outputs'!AK98/1000</f>
        <v>38.564663689378911</v>
      </c>
      <c r="AW63" s="128">
        <f>'NBO Case Outputs'!AL98/1000</f>
        <v>38.505640290568984</v>
      </c>
      <c r="AX63" s="128">
        <f>'NBO Case Outputs'!AM98/1000</f>
        <v>38.505640290568984</v>
      </c>
      <c r="AY63" s="128">
        <f>'NBO Case Outputs'!AN98/1000</f>
        <v>38.260497069230141</v>
      </c>
      <c r="AZ63" s="128">
        <f>'NBO Case Outputs'!AO98/1000</f>
        <v>38.001305926984323</v>
      </c>
      <c r="BA63" s="128">
        <f>'NBO Case Outputs'!AP98/1000</f>
        <v>37.944341945273088</v>
      </c>
      <c r="BB63" s="128">
        <f>'NBO Case Outputs'!AQ98/1000</f>
        <v>37.886150532926173</v>
      </c>
      <c r="BC63" s="128">
        <f>'NBO Case Outputs'!AR98/1000</f>
        <v>37.886150532926173</v>
      </c>
      <c r="BD63" s="128">
        <f>'NBO Case Outputs'!AS98/1000</f>
        <v>37.642954901716351</v>
      </c>
      <c r="BE63" s="128">
        <f>'NBO Case Outputs'!AT98/1000</f>
        <v>37.38580731718136</v>
      </c>
      <c r="BF63" s="128">
        <f>'NBO Case Outputs'!AU98/1000</f>
        <v>37.38580731718136</v>
      </c>
      <c r="BG63" s="128">
        <f>'NBO Case Outputs'!AV98/1000</f>
        <v>37.38580731718136</v>
      </c>
      <c r="BH63" s="128">
        <f>'NBO Case Outputs'!AW98/1000</f>
        <v>37.38580731718136</v>
      </c>
      <c r="BI63" s="128">
        <f>'NBO Case Outputs'!AX98/1000</f>
        <v>31.977564239653784</v>
      </c>
      <c r="BJ63" s="128">
        <f>'NBO Case Outputs'!AY98/1000</f>
        <v>0</v>
      </c>
      <c r="BK63" s="128">
        <f>'NBO Case Outputs'!AZ98/1000</f>
        <v>0</v>
      </c>
      <c r="BL63" s="128">
        <f>'NBO Case Outputs'!BA98/1000</f>
        <v>0</v>
      </c>
      <c r="BM63" s="128">
        <f>'NBO Case Outputs'!BB98/1000</f>
        <v>0</v>
      </c>
      <c r="BN63" s="128">
        <f>'NBO Case Outputs'!BC98/1000</f>
        <v>0</v>
      </c>
      <c r="BO63" s="128">
        <f>'NBO Case Outputs'!BD98/1000</f>
        <v>0</v>
      </c>
      <c r="BP63" s="128">
        <f>'NBO Case Outputs'!BE98/1000</f>
        <v>0</v>
      </c>
      <c r="BQ63" s="128">
        <f>'NBO Case Outputs'!BF98/1000</f>
        <v>0</v>
      </c>
    </row>
    <row r="64" spans="2:69" x14ac:dyDescent="0.3">
      <c r="P64" s="120" t="s">
        <v>94</v>
      </c>
      <c r="Q64" s="121"/>
      <c r="R64" s="122" t="s">
        <v>82</v>
      </c>
      <c r="S64" s="131">
        <f t="shared" si="2"/>
        <v>26986.096353350145</v>
      </c>
      <c r="T64" s="121"/>
      <c r="U64" s="121"/>
      <c r="V64" s="121"/>
      <c r="W64" s="123"/>
      <c r="X64" s="132">
        <f t="shared" ref="X64:BQ64" si="3">SUM(X59:X63)</f>
        <v>406.81832859731253</v>
      </c>
      <c r="Y64" s="132">
        <f t="shared" si="3"/>
        <v>738.43784738308682</v>
      </c>
      <c r="Z64" s="132">
        <f t="shared" si="3"/>
        <v>818.49858016763983</v>
      </c>
      <c r="AA64" s="132">
        <f t="shared" si="3"/>
        <v>897.55255978008768</v>
      </c>
      <c r="AB64" s="132">
        <f t="shared" si="3"/>
        <v>903.40299987205788</v>
      </c>
      <c r="AC64" s="132">
        <f t="shared" si="3"/>
        <v>909.72347237465783</v>
      </c>
      <c r="AD64" s="132">
        <f t="shared" si="3"/>
        <v>908.51341077156951</v>
      </c>
      <c r="AE64" s="132">
        <f t="shared" si="3"/>
        <v>907.07142007791526</v>
      </c>
      <c r="AF64" s="132">
        <f t="shared" si="3"/>
        <v>907.15126827295671</v>
      </c>
      <c r="AG64" s="132">
        <f t="shared" si="3"/>
        <v>905.82367905686442</v>
      </c>
      <c r="AH64" s="132">
        <f t="shared" si="3"/>
        <v>904.42436248087597</v>
      </c>
      <c r="AI64" s="132">
        <f t="shared" si="3"/>
        <v>903.099435517355</v>
      </c>
      <c r="AJ64" s="132">
        <f t="shared" si="3"/>
        <v>901.70292690920974</v>
      </c>
      <c r="AK64" s="132">
        <f t="shared" si="3"/>
        <v>901.70292690920974</v>
      </c>
      <c r="AL64" s="132">
        <f t="shared" si="3"/>
        <v>900.38065952623447</v>
      </c>
      <c r="AM64" s="132">
        <f t="shared" si="3"/>
        <v>898.98695606576894</v>
      </c>
      <c r="AN64" s="132">
        <f t="shared" si="3"/>
        <v>897.66734559131407</v>
      </c>
      <c r="AO64" s="132">
        <f t="shared" si="3"/>
        <v>896.27644445836461</v>
      </c>
      <c r="AP64" s="132">
        <f t="shared" si="3"/>
        <v>896.27644445836461</v>
      </c>
      <c r="AQ64" s="132">
        <f t="shared" si="3"/>
        <v>894.95948822040532</v>
      </c>
      <c r="AR64" s="132">
        <f t="shared" si="3"/>
        <v>889.82188003162491</v>
      </c>
      <c r="AS64" s="132">
        <f t="shared" si="3"/>
        <v>885.32360342153822</v>
      </c>
      <c r="AT64" s="132">
        <f t="shared" si="3"/>
        <v>883.00170426089164</v>
      </c>
      <c r="AU64" s="132">
        <f t="shared" si="3"/>
        <v>880.54272541112653</v>
      </c>
      <c r="AV64" s="132">
        <f t="shared" si="3"/>
        <v>879.24628767963111</v>
      </c>
      <c r="AW64" s="132">
        <f t="shared" si="3"/>
        <v>867.68635156583684</v>
      </c>
      <c r="AX64" s="132">
        <f t="shared" si="3"/>
        <v>855.47701083111781</v>
      </c>
      <c r="AY64" s="132">
        <f t="shared" si="3"/>
        <v>852.564015623454</v>
      </c>
      <c r="AZ64" s="132">
        <f t="shared" si="3"/>
        <v>849.47589078728436</v>
      </c>
      <c r="BA64" s="132">
        <f t="shared" si="3"/>
        <v>848.2226464771876</v>
      </c>
      <c r="BB64" s="132">
        <f t="shared" si="3"/>
        <v>593.0160561707969</v>
      </c>
      <c r="BC64" s="132">
        <f t="shared" si="3"/>
        <v>134.34862200530364</v>
      </c>
      <c r="BD64" s="132">
        <f t="shared" si="3"/>
        <v>87.37820908473347</v>
      </c>
      <c r="BE64" s="132">
        <f t="shared" si="3"/>
        <v>37.38580731718136</v>
      </c>
      <c r="BF64" s="132">
        <f t="shared" si="3"/>
        <v>37.38580731718136</v>
      </c>
      <c r="BG64" s="132">
        <f t="shared" si="3"/>
        <v>37.38580731718136</v>
      </c>
      <c r="BH64" s="132">
        <f t="shared" si="3"/>
        <v>37.38580731718136</v>
      </c>
      <c r="BI64" s="132">
        <f t="shared" si="3"/>
        <v>31.977564239653784</v>
      </c>
      <c r="BJ64" s="132">
        <f t="shared" si="3"/>
        <v>0</v>
      </c>
      <c r="BK64" s="132">
        <f t="shared" si="3"/>
        <v>0</v>
      </c>
      <c r="BL64" s="132">
        <f t="shared" si="3"/>
        <v>0</v>
      </c>
      <c r="BM64" s="132">
        <f t="shared" si="3"/>
        <v>0</v>
      </c>
      <c r="BN64" s="132">
        <f t="shared" si="3"/>
        <v>0</v>
      </c>
      <c r="BO64" s="132">
        <f t="shared" si="3"/>
        <v>0</v>
      </c>
      <c r="BP64" s="132">
        <f t="shared" si="3"/>
        <v>0</v>
      </c>
      <c r="BQ64" s="132">
        <f t="shared" si="3"/>
        <v>0</v>
      </c>
    </row>
    <row r="78" spans="3:69" x14ac:dyDescent="0.3">
      <c r="C78" s="115">
        <f>+MAX($B$10:C77)+0.1</f>
        <v>2.2000000000000002</v>
      </c>
      <c r="D78" s="114" t="s">
        <v>87</v>
      </c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</row>
    <row r="80" spans="3:69" x14ac:dyDescent="0.3">
      <c r="P80" s="118" t="s">
        <v>81</v>
      </c>
      <c r="Q80" s="110" t="s">
        <v>29</v>
      </c>
      <c r="R80" s="119" t="s">
        <v>88</v>
      </c>
      <c r="S80" s="129">
        <f t="shared" ref="S80:S104" si="4">SUM(X80:BQ80)</f>
        <v>670.57986135071087</v>
      </c>
      <c r="X80" s="128">
        <f>'NBO Case Outputs'!M161/1000</f>
        <v>14.482031268379661</v>
      </c>
      <c r="Y80" s="128">
        <f>'NBO Case Outputs'!N161/1000</f>
        <v>43.912147968384026</v>
      </c>
      <c r="Z80" s="128">
        <f>'NBO Case Outputs'!O161/1000</f>
        <v>44.65677134833961</v>
      </c>
      <c r="AA80" s="128">
        <f>'NBO Case Outputs'!P161/1000</f>
        <v>44.934715034380723</v>
      </c>
      <c r="AB80" s="128">
        <f>'NBO Case Outputs'!Q161/1000</f>
        <v>45.207767294876732</v>
      </c>
      <c r="AC80" s="128">
        <f>'NBO Case Outputs'!R161/1000</f>
        <v>45.536551057021285</v>
      </c>
      <c r="AD80" s="128">
        <f>'NBO Case Outputs'!S161/1000</f>
        <v>45.470133260276285</v>
      </c>
      <c r="AE80" s="128">
        <f>'NBO Case Outputs'!T161/1000</f>
        <v>45.399804748934834</v>
      </c>
      <c r="AF80" s="128">
        <f>'NBO Case Outputs'!U161/1000</f>
        <v>45.399804748934834</v>
      </c>
      <c r="AG80" s="128">
        <f>'NBO Case Outputs'!V161/1000</f>
        <v>45.333520008176045</v>
      </c>
      <c r="AH80" s="128">
        <f>'NBO Case Outputs'!W161/1000</f>
        <v>45.263332481454121</v>
      </c>
      <c r="AI80" s="128">
        <f>'NBO Case Outputs'!X161/1000</f>
        <v>45.197180663271155</v>
      </c>
      <c r="AJ80" s="128">
        <f>'NBO Case Outputs'!Y161/1000</f>
        <v>45.127133979713982</v>
      </c>
      <c r="AK80" s="128">
        <f>'NBO Case Outputs'!Z161/1000</f>
        <v>45.127133979713982</v>
      </c>
      <c r="AL80" s="128">
        <f>'NBO Case Outputs'!AA161/1000</f>
        <v>45.0611149506964</v>
      </c>
      <c r="AM80" s="128">
        <f>'NBO Case Outputs'!AB161/1000</f>
        <v>24.470718558157071</v>
      </c>
      <c r="AN80" s="128">
        <f>'NBO Case Outputs'!AC161/1000</f>
        <v>0</v>
      </c>
      <c r="AO80" s="128">
        <f>'NBO Case Outputs'!AD161/1000</f>
        <v>0</v>
      </c>
      <c r="AP80" s="128">
        <f>'NBO Case Outputs'!AE161/1000</f>
        <v>0</v>
      </c>
      <c r="AQ80" s="128">
        <f>'NBO Case Outputs'!AF161/1000</f>
        <v>0</v>
      </c>
      <c r="AR80" s="128">
        <f>'NBO Case Outputs'!AG161/1000</f>
        <v>0</v>
      </c>
      <c r="AS80" s="128">
        <f>'NBO Case Outputs'!AH161/1000</f>
        <v>0</v>
      </c>
      <c r="AT80" s="128">
        <f>'NBO Case Outputs'!AI161/1000</f>
        <v>0</v>
      </c>
      <c r="AU80" s="128">
        <f>'NBO Case Outputs'!AJ161/1000</f>
        <v>0</v>
      </c>
      <c r="AV80" s="128">
        <f>'NBO Case Outputs'!AK161/1000</f>
        <v>0</v>
      </c>
      <c r="AW80" s="128">
        <f>'NBO Case Outputs'!AL161/1000</f>
        <v>0</v>
      </c>
      <c r="AX80" s="128">
        <f>'NBO Case Outputs'!AM161/1000</f>
        <v>0</v>
      </c>
      <c r="AY80" s="128">
        <f>'NBO Case Outputs'!AN161/1000</f>
        <v>0</v>
      </c>
      <c r="AZ80" s="128">
        <f>'NBO Case Outputs'!AO161/1000</f>
        <v>0</v>
      </c>
      <c r="BA80" s="128">
        <f>'NBO Case Outputs'!AP161/1000</f>
        <v>0</v>
      </c>
      <c r="BB80" s="128">
        <f>'NBO Case Outputs'!AQ161/1000</f>
        <v>0</v>
      </c>
      <c r="BC80" s="128">
        <f>'NBO Case Outputs'!AR161/1000</f>
        <v>0</v>
      </c>
      <c r="BD80" s="128">
        <f>'NBO Case Outputs'!AS161/1000</f>
        <v>0</v>
      </c>
      <c r="BE80" s="128">
        <f>'NBO Case Outputs'!AT161/1000</f>
        <v>0</v>
      </c>
      <c r="BF80" s="128">
        <f>'NBO Case Outputs'!AU161/1000</f>
        <v>0</v>
      </c>
      <c r="BG80" s="128">
        <f>'NBO Case Outputs'!AV161/1000</f>
        <v>0</v>
      </c>
      <c r="BH80" s="128">
        <f>'NBO Case Outputs'!AW161/1000</f>
        <v>0</v>
      </c>
      <c r="BI80" s="128">
        <f>'NBO Case Outputs'!AX161/1000</f>
        <v>0</v>
      </c>
      <c r="BJ80" s="128">
        <f>'NBO Case Outputs'!AY161/1000</f>
        <v>0</v>
      </c>
      <c r="BK80" s="128">
        <f>'NBO Case Outputs'!AZ161/1000</f>
        <v>0</v>
      </c>
      <c r="BL80" s="128">
        <f>'NBO Case Outputs'!BA161/1000</f>
        <v>0</v>
      </c>
      <c r="BM80" s="128">
        <f>'NBO Case Outputs'!BB161/1000</f>
        <v>0</v>
      </c>
      <c r="BN80" s="128">
        <f>'NBO Case Outputs'!BC161/1000</f>
        <v>0</v>
      </c>
      <c r="BO80" s="128">
        <f>'NBO Case Outputs'!BD161/1000</f>
        <v>0</v>
      </c>
      <c r="BP80" s="128">
        <f>'NBO Case Outputs'!BE161/1000</f>
        <v>0</v>
      </c>
      <c r="BQ80" s="128">
        <f>'NBO Case Outputs'!BF161/1000</f>
        <v>0</v>
      </c>
    </row>
    <row r="81" spans="16:69" x14ac:dyDescent="0.3">
      <c r="P81" s="118" t="s">
        <v>83</v>
      </c>
      <c r="Q81" s="110" t="s">
        <v>30</v>
      </c>
      <c r="R81" s="119" t="s">
        <v>88</v>
      </c>
      <c r="S81" s="129">
        <f t="shared" si="4"/>
        <v>85.361061454120829</v>
      </c>
      <c r="X81" s="128">
        <f>'NBO Case Outputs'!M169/1000</f>
        <v>1.5574991541125114</v>
      </c>
      <c r="Y81" s="128">
        <f>'NBO Case Outputs'!N169/1000</f>
        <v>5.4388900635088264</v>
      </c>
      <c r="Z81" s="128">
        <f>'NBO Case Outputs'!O169/1000</f>
        <v>5.5310221743626222</v>
      </c>
      <c r="AA81" s="128">
        <f>'NBO Case Outputs'!P169/1000</f>
        <v>5.5654533800084769</v>
      </c>
      <c r="AB81" s="128">
        <f>'NBO Case Outputs'!Q169/1000</f>
        <v>5.5992664899784685</v>
      </c>
      <c r="AC81" s="128">
        <f>'NBO Case Outputs'!R169/1000</f>
        <v>5.6399884280874026</v>
      </c>
      <c r="AD81" s="128">
        <f>'NBO Case Outputs'!S169/1000</f>
        <v>5.6317683761580861</v>
      </c>
      <c r="AE81" s="128">
        <f>'NBO Case Outputs'!T169/1000</f>
        <v>5.623051537231845</v>
      </c>
      <c r="AF81" s="128">
        <f>'NBO Case Outputs'!U169/1000</f>
        <v>5.623051537231845</v>
      </c>
      <c r="AG81" s="128">
        <f>'NBO Case Outputs'!V169/1000</f>
        <v>5.6148479526785229</v>
      </c>
      <c r="AH81" s="128">
        <f>'NBO Case Outputs'!W169/1000</f>
        <v>5.6061485880299573</v>
      </c>
      <c r="AI81" s="128">
        <f>'NBO Case Outputs'!X169/1000</f>
        <v>5.5979614543413936</v>
      </c>
      <c r="AJ81" s="128">
        <f>'NBO Case Outputs'!Y169/1000</f>
        <v>5.5892795464379521</v>
      </c>
      <c r="AK81" s="128">
        <f>'NBO Case Outputs'!Z169/1000</f>
        <v>5.5892795464379521</v>
      </c>
      <c r="AL81" s="128">
        <f>'NBO Case Outputs'!AA169/1000</f>
        <v>5.5811088471029127</v>
      </c>
      <c r="AM81" s="128">
        <f>'NBO Case Outputs'!AB169/1000</f>
        <v>5.5724443784120492</v>
      </c>
      <c r="AN81" s="128">
        <f>'NBO Case Outputs'!AC169/1000</f>
        <v>0</v>
      </c>
      <c r="AO81" s="128">
        <f>'NBO Case Outputs'!AD169/1000</f>
        <v>0</v>
      </c>
      <c r="AP81" s="128">
        <f>'NBO Case Outputs'!AE169/1000</f>
        <v>0</v>
      </c>
      <c r="AQ81" s="128">
        <f>'NBO Case Outputs'!AF169/1000</f>
        <v>0</v>
      </c>
      <c r="AR81" s="128">
        <f>'NBO Case Outputs'!AG169/1000</f>
        <v>0</v>
      </c>
      <c r="AS81" s="128">
        <f>'NBO Case Outputs'!AH169/1000</f>
        <v>0</v>
      </c>
      <c r="AT81" s="128">
        <f>'NBO Case Outputs'!AI169/1000</f>
        <v>0</v>
      </c>
      <c r="AU81" s="128">
        <f>'NBO Case Outputs'!AJ169/1000</f>
        <v>0</v>
      </c>
      <c r="AV81" s="128">
        <f>'NBO Case Outputs'!AK169/1000</f>
        <v>0</v>
      </c>
      <c r="AW81" s="128">
        <f>'NBO Case Outputs'!AL169/1000</f>
        <v>0</v>
      </c>
      <c r="AX81" s="128">
        <f>'NBO Case Outputs'!AM169/1000</f>
        <v>0</v>
      </c>
      <c r="AY81" s="128">
        <f>'NBO Case Outputs'!AN169/1000</f>
        <v>0</v>
      </c>
      <c r="AZ81" s="128">
        <f>'NBO Case Outputs'!AO169/1000</f>
        <v>0</v>
      </c>
      <c r="BA81" s="128">
        <f>'NBO Case Outputs'!AP169/1000</f>
        <v>0</v>
      </c>
      <c r="BB81" s="128">
        <f>'NBO Case Outputs'!AQ169/1000</f>
        <v>0</v>
      </c>
      <c r="BC81" s="128">
        <f>'NBO Case Outputs'!AR169/1000</f>
        <v>0</v>
      </c>
      <c r="BD81" s="128">
        <f>'NBO Case Outputs'!AS169/1000</f>
        <v>0</v>
      </c>
      <c r="BE81" s="128">
        <f>'NBO Case Outputs'!AT169/1000</f>
        <v>0</v>
      </c>
      <c r="BF81" s="128">
        <f>'NBO Case Outputs'!AU169/1000</f>
        <v>0</v>
      </c>
      <c r="BG81" s="128">
        <f>'NBO Case Outputs'!AV169/1000</f>
        <v>0</v>
      </c>
      <c r="BH81" s="128">
        <f>'NBO Case Outputs'!AW169/1000</f>
        <v>0</v>
      </c>
      <c r="BI81" s="128">
        <f>'NBO Case Outputs'!AX169/1000</f>
        <v>0</v>
      </c>
      <c r="BJ81" s="128">
        <f>'NBO Case Outputs'!AY169/1000</f>
        <v>0</v>
      </c>
      <c r="BK81" s="128">
        <f>'NBO Case Outputs'!AZ169/1000</f>
        <v>0</v>
      </c>
      <c r="BL81" s="128">
        <f>'NBO Case Outputs'!BA169/1000</f>
        <v>0</v>
      </c>
      <c r="BM81" s="128">
        <f>'NBO Case Outputs'!BB169/1000</f>
        <v>0</v>
      </c>
      <c r="BN81" s="128">
        <f>'NBO Case Outputs'!BC169/1000</f>
        <v>0</v>
      </c>
      <c r="BO81" s="128">
        <f>'NBO Case Outputs'!BD169/1000</f>
        <v>0</v>
      </c>
      <c r="BP81" s="128">
        <f>'NBO Case Outputs'!BE169/1000</f>
        <v>0</v>
      </c>
      <c r="BQ81" s="128">
        <f>'NBO Case Outputs'!BF169/1000</f>
        <v>0</v>
      </c>
    </row>
    <row r="82" spans="16:69" x14ac:dyDescent="0.3">
      <c r="P82" s="118" t="s">
        <v>84</v>
      </c>
      <c r="Q82" s="110" t="s">
        <v>31</v>
      </c>
      <c r="R82" s="119" t="s">
        <v>88</v>
      </c>
      <c r="S82" s="129">
        <f t="shared" si="4"/>
        <v>78.501661939669788</v>
      </c>
      <c r="X82" s="128">
        <f>'NBO Case Outputs'!M177/1000</f>
        <v>1.4034212144096123</v>
      </c>
      <c r="Y82" s="128">
        <f>'NBO Case Outputs'!N177/1000</f>
        <v>5.0033017896457146</v>
      </c>
      <c r="Z82" s="128">
        <f>'NBO Case Outputs'!O177/1000</f>
        <v>5.0884838459946522</v>
      </c>
      <c r="AA82" s="128">
        <f>'NBO Case Outputs'!P177/1000</f>
        <v>5.1202081742582646</v>
      </c>
      <c r="AB82" s="128">
        <f>'NBO Case Outputs'!Q177/1000</f>
        <v>5.1512679185665933</v>
      </c>
      <c r="AC82" s="128">
        <f>'NBO Case Outputs'!R177/1000</f>
        <v>5.1887316852470775</v>
      </c>
      <c r="AD82" s="128">
        <f>'NBO Case Outputs'!S177/1000</f>
        <v>5.1812179129092018</v>
      </c>
      <c r="AE82" s="128">
        <f>'NBO Case Outputs'!T177/1000</f>
        <v>5.1731499188388064</v>
      </c>
      <c r="AF82" s="128">
        <f>'NBO Case Outputs'!U177/1000</f>
        <v>5.1731499188388064</v>
      </c>
      <c r="AG82" s="128">
        <f>'NBO Case Outputs'!V177/1000</f>
        <v>5.165651198940937</v>
      </c>
      <c r="AH82" s="128">
        <f>'NBO Case Outputs'!W177/1000</f>
        <v>5.1575993784048606</v>
      </c>
      <c r="AI82" s="128">
        <f>'NBO Case Outputs'!X177/1000</f>
        <v>5.1501156958544998</v>
      </c>
      <c r="AJ82" s="128">
        <f>'NBO Case Outputs'!Y177/1000</f>
        <v>5.1420800326253051</v>
      </c>
      <c r="AK82" s="128">
        <f>'NBO Case Outputs'!Z177/1000</f>
        <v>5.1420800326253051</v>
      </c>
      <c r="AL82" s="128">
        <f>'NBO Case Outputs'!AA177/1000</f>
        <v>5.1346113723299558</v>
      </c>
      <c r="AM82" s="128">
        <f>'NBO Case Outputs'!AB177/1000</f>
        <v>5.1265918501802066</v>
      </c>
      <c r="AN82" s="128">
        <f>'NBO Case Outputs'!AC177/1000</f>
        <v>0</v>
      </c>
      <c r="AO82" s="128">
        <f>'NBO Case Outputs'!AD177/1000</f>
        <v>0</v>
      </c>
      <c r="AP82" s="128">
        <f>'NBO Case Outputs'!AE177/1000</f>
        <v>0</v>
      </c>
      <c r="AQ82" s="128">
        <f>'NBO Case Outputs'!AF177/1000</f>
        <v>0</v>
      </c>
      <c r="AR82" s="128">
        <f>'NBO Case Outputs'!AG177/1000</f>
        <v>0</v>
      </c>
      <c r="AS82" s="128">
        <f>'NBO Case Outputs'!AH177/1000</f>
        <v>0</v>
      </c>
      <c r="AT82" s="128">
        <f>'NBO Case Outputs'!AI177/1000</f>
        <v>0</v>
      </c>
      <c r="AU82" s="128">
        <f>'NBO Case Outputs'!AJ177/1000</f>
        <v>0</v>
      </c>
      <c r="AV82" s="128">
        <f>'NBO Case Outputs'!AK177/1000</f>
        <v>0</v>
      </c>
      <c r="AW82" s="128">
        <f>'NBO Case Outputs'!AL177/1000</f>
        <v>0</v>
      </c>
      <c r="AX82" s="128">
        <f>'NBO Case Outputs'!AM177/1000</f>
        <v>0</v>
      </c>
      <c r="AY82" s="128">
        <f>'NBO Case Outputs'!AN177/1000</f>
        <v>0</v>
      </c>
      <c r="AZ82" s="128">
        <f>'NBO Case Outputs'!AO177/1000</f>
        <v>0</v>
      </c>
      <c r="BA82" s="128">
        <f>'NBO Case Outputs'!AP177/1000</f>
        <v>0</v>
      </c>
      <c r="BB82" s="128">
        <f>'NBO Case Outputs'!AQ177/1000</f>
        <v>0</v>
      </c>
      <c r="BC82" s="128">
        <f>'NBO Case Outputs'!AR177/1000</f>
        <v>0</v>
      </c>
      <c r="BD82" s="128">
        <f>'NBO Case Outputs'!AS177/1000</f>
        <v>0</v>
      </c>
      <c r="BE82" s="128">
        <f>'NBO Case Outputs'!AT177/1000</f>
        <v>0</v>
      </c>
      <c r="BF82" s="128">
        <f>'NBO Case Outputs'!AU177/1000</f>
        <v>0</v>
      </c>
      <c r="BG82" s="128">
        <f>'NBO Case Outputs'!AV177/1000</f>
        <v>0</v>
      </c>
      <c r="BH82" s="128">
        <f>'NBO Case Outputs'!AW177/1000</f>
        <v>0</v>
      </c>
      <c r="BI82" s="128">
        <f>'NBO Case Outputs'!AX177/1000</f>
        <v>0</v>
      </c>
      <c r="BJ82" s="128">
        <f>'NBO Case Outputs'!AY177/1000</f>
        <v>0</v>
      </c>
      <c r="BK82" s="128">
        <f>'NBO Case Outputs'!AZ177/1000</f>
        <v>0</v>
      </c>
      <c r="BL82" s="128">
        <f>'NBO Case Outputs'!BA177/1000</f>
        <v>0</v>
      </c>
      <c r="BM82" s="128">
        <f>'NBO Case Outputs'!BB177/1000</f>
        <v>0</v>
      </c>
      <c r="BN82" s="128">
        <f>'NBO Case Outputs'!BC177/1000</f>
        <v>0</v>
      </c>
      <c r="BO82" s="128">
        <f>'NBO Case Outputs'!BD177/1000</f>
        <v>0</v>
      </c>
      <c r="BP82" s="128">
        <f>'NBO Case Outputs'!BE177/1000</f>
        <v>0</v>
      </c>
      <c r="BQ82" s="128">
        <f>'NBO Case Outputs'!BF177/1000</f>
        <v>0</v>
      </c>
    </row>
    <row r="83" spans="16:69" x14ac:dyDescent="0.3">
      <c r="P83" s="118" t="s">
        <v>85</v>
      </c>
      <c r="Q83" s="110" t="s">
        <v>32</v>
      </c>
      <c r="R83" s="119" t="s">
        <v>88</v>
      </c>
      <c r="S83" s="129">
        <f t="shared" si="4"/>
        <v>106.79504399639741</v>
      </c>
      <c r="X83" s="128">
        <f>'NBO Case Outputs'!M185/1000</f>
        <v>0</v>
      </c>
      <c r="Y83" s="128">
        <f>'NBO Case Outputs'!N185/1000</f>
        <v>0</v>
      </c>
      <c r="Z83" s="128">
        <f>'NBO Case Outputs'!O185/1000</f>
        <v>3.3543345450211288</v>
      </c>
      <c r="AA83" s="128">
        <f>'NBO Case Outputs'!P185/1000</f>
        <v>7.0501082577578069</v>
      </c>
      <c r="AB83" s="128">
        <f>'NBO Case Outputs'!Q185/1000</f>
        <v>7.1297781922585495</v>
      </c>
      <c r="AC83" s="128">
        <f>'NBO Case Outputs'!R185/1000</f>
        <v>7.1816311245658833</v>
      </c>
      <c r="AD83" s="128">
        <f>'NBO Case Outputs'!S185/1000</f>
        <v>7.1709564349164561</v>
      </c>
      <c r="AE83" s="128">
        <f>'NBO Case Outputs'!T185/1000</f>
        <v>7.1600646791604445</v>
      </c>
      <c r="AF83" s="128">
        <f>'NBO Case Outputs'!U185/1000</f>
        <v>7.1600646791604445</v>
      </c>
      <c r="AG83" s="128">
        <f>'NBO Case Outputs'!V185/1000</f>
        <v>7.1494113744497483</v>
      </c>
      <c r="AH83" s="128">
        <f>'NBO Case Outputs'!W185/1000</f>
        <v>7.1385414530699949</v>
      </c>
      <c r="AI83" s="128">
        <f>'NBO Case Outputs'!X185/1000</f>
        <v>7.1279095118559912</v>
      </c>
      <c r="AJ83" s="128">
        <f>'NBO Case Outputs'!Y185/1000</f>
        <v>7.1170614029451738</v>
      </c>
      <c r="AK83" s="128">
        <f>'NBO Case Outputs'!Z185/1000</f>
        <v>7.1170614029451738</v>
      </c>
      <c r="AL83" s="128">
        <f>'NBO Case Outputs'!AA185/1000</f>
        <v>7.1064508037858216</v>
      </c>
      <c r="AM83" s="128">
        <f>'NBO Case Outputs'!AB185/1000</f>
        <v>7.0956244854366162</v>
      </c>
      <c r="AN83" s="128">
        <f>'NBO Case Outputs'!AC185/1000</f>
        <v>7.0850352068898763</v>
      </c>
      <c r="AO83" s="128">
        <f>'NBO Case Outputs'!AD185/1000</f>
        <v>3.6510104421783209</v>
      </c>
      <c r="AP83" s="128">
        <f>'NBO Case Outputs'!AE185/1000</f>
        <v>0</v>
      </c>
      <c r="AQ83" s="128">
        <f>'NBO Case Outputs'!AF185/1000</f>
        <v>0</v>
      </c>
      <c r="AR83" s="128">
        <f>'NBO Case Outputs'!AG185/1000</f>
        <v>0</v>
      </c>
      <c r="AS83" s="128">
        <f>'NBO Case Outputs'!AH185/1000</f>
        <v>0</v>
      </c>
      <c r="AT83" s="128">
        <f>'NBO Case Outputs'!AI185/1000</f>
        <v>0</v>
      </c>
      <c r="AU83" s="128">
        <f>'NBO Case Outputs'!AJ185/1000</f>
        <v>0</v>
      </c>
      <c r="AV83" s="128">
        <f>'NBO Case Outputs'!AK185/1000</f>
        <v>0</v>
      </c>
      <c r="AW83" s="128">
        <f>'NBO Case Outputs'!AL185/1000</f>
        <v>0</v>
      </c>
      <c r="AX83" s="128">
        <f>'NBO Case Outputs'!AM185/1000</f>
        <v>0</v>
      </c>
      <c r="AY83" s="128">
        <f>'NBO Case Outputs'!AN185/1000</f>
        <v>0</v>
      </c>
      <c r="AZ83" s="128">
        <f>'NBO Case Outputs'!AO185/1000</f>
        <v>0</v>
      </c>
      <c r="BA83" s="128">
        <f>'NBO Case Outputs'!AP185/1000</f>
        <v>0</v>
      </c>
      <c r="BB83" s="128">
        <f>'NBO Case Outputs'!AQ185/1000</f>
        <v>0</v>
      </c>
      <c r="BC83" s="128">
        <f>'NBO Case Outputs'!AR185/1000</f>
        <v>0</v>
      </c>
      <c r="BD83" s="128">
        <f>'NBO Case Outputs'!AS185/1000</f>
        <v>0</v>
      </c>
      <c r="BE83" s="128">
        <f>'NBO Case Outputs'!AT185/1000</f>
        <v>0</v>
      </c>
      <c r="BF83" s="128">
        <f>'NBO Case Outputs'!AU185/1000</f>
        <v>0</v>
      </c>
      <c r="BG83" s="128">
        <f>'NBO Case Outputs'!AV185/1000</f>
        <v>0</v>
      </c>
      <c r="BH83" s="128">
        <f>'NBO Case Outputs'!AW185/1000</f>
        <v>0</v>
      </c>
      <c r="BI83" s="128">
        <f>'NBO Case Outputs'!AX185/1000</f>
        <v>0</v>
      </c>
      <c r="BJ83" s="128">
        <f>'NBO Case Outputs'!AY185/1000</f>
        <v>0</v>
      </c>
      <c r="BK83" s="128">
        <f>'NBO Case Outputs'!AZ185/1000</f>
        <v>0</v>
      </c>
      <c r="BL83" s="128">
        <f>'NBO Case Outputs'!BA185/1000</f>
        <v>0</v>
      </c>
      <c r="BM83" s="128">
        <f>'NBO Case Outputs'!BB185/1000</f>
        <v>0</v>
      </c>
      <c r="BN83" s="128">
        <f>'NBO Case Outputs'!BC185/1000</f>
        <v>0</v>
      </c>
      <c r="BO83" s="128">
        <f>'NBO Case Outputs'!BD185/1000</f>
        <v>0</v>
      </c>
      <c r="BP83" s="128">
        <f>'NBO Case Outputs'!BE185/1000</f>
        <v>0</v>
      </c>
      <c r="BQ83" s="128">
        <f>'NBO Case Outputs'!BF185/1000</f>
        <v>0</v>
      </c>
    </row>
    <row r="84" spans="16:69" x14ac:dyDescent="0.3">
      <c r="P84" s="118" t="s">
        <v>86</v>
      </c>
      <c r="Q84" s="110" t="s">
        <v>33</v>
      </c>
      <c r="R84" s="119" t="s">
        <v>88</v>
      </c>
      <c r="S84" s="129">
        <f t="shared" si="4"/>
        <v>0</v>
      </c>
      <c r="X84" s="128">
        <f>'NBO Case Outputs'!M193/1000</f>
        <v>0</v>
      </c>
      <c r="Y84" s="128">
        <f>'NBO Case Outputs'!N193/1000</f>
        <v>0</v>
      </c>
      <c r="Z84" s="128">
        <f>'NBO Case Outputs'!O193/1000</f>
        <v>0</v>
      </c>
      <c r="AA84" s="128">
        <f>'NBO Case Outputs'!P193/1000</f>
        <v>0</v>
      </c>
      <c r="AB84" s="128">
        <f>'NBO Case Outputs'!Q193/1000</f>
        <v>0</v>
      </c>
      <c r="AC84" s="128">
        <f>'NBO Case Outputs'!R193/1000</f>
        <v>0</v>
      </c>
      <c r="AD84" s="128">
        <f>'NBO Case Outputs'!S193/1000</f>
        <v>0</v>
      </c>
      <c r="AE84" s="128">
        <f>'NBO Case Outputs'!T193/1000</f>
        <v>0</v>
      </c>
      <c r="AF84" s="128">
        <f>'NBO Case Outputs'!U193/1000</f>
        <v>0</v>
      </c>
      <c r="AG84" s="128">
        <f>'NBO Case Outputs'!V193/1000</f>
        <v>0</v>
      </c>
      <c r="AH84" s="128">
        <f>'NBO Case Outputs'!W193/1000</f>
        <v>0</v>
      </c>
      <c r="AI84" s="128">
        <f>'NBO Case Outputs'!X193/1000</f>
        <v>0</v>
      </c>
      <c r="AJ84" s="128">
        <f>'NBO Case Outputs'!Y193/1000</f>
        <v>0</v>
      </c>
      <c r="AK84" s="128">
        <f>'NBO Case Outputs'!Z193/1000</f>
        <v>0</v>
      </c>
      <c r="AL84" s="128">
        <f>'NBO Case Outputs'!AA193/1000</f>
        <v>0</v>
      </c>
      <c r="AM84" s="128">
        <f>'NBO Case Outputs'!AB193/1000</f>
        <v>0</v>
      </c>
      <c r="AN84" s="128">
        <f>'NBO Case Outputs'!AC193/1000</f>
        <v>0</v>
      </c>
      <c r="AO84" s="128">
        <f>'NBO Case Outputs'!AD193/1000</f>
        <v>0</v>
      </c>
      <c r="AP84" s="128">
        <f>'NBO Case Outputs'!AE193/1000</f>
        <v>0</v>
      </c>
      <c r="AQ84" s="128">
        <f>'NBO Case Outputs'!AF193/1000</f>
        <v>0</v>
      </c>
      <c r="AR84" s="128">
        <f>'NBO Case Outputs'!AG193/1000</f>
        <v>0</v>
      </c>
      <c r="AS84" s="128">
        <f>'NBO Case Outputs'!AH193/1000</f>
        <v>0</v>
      </c>
      <c r="AT84" s="128">
        <f>'NBO Case Outputs'!AI193/1000</f>
        <v>0</v>
      </c>
      <c r="AU84" s="128">
        <f>'NBO Case Outputs'!AJ193/1000</f>
        <v>0</v>
      </c>
      <c r="AV84" s="128">
        <f>'NBO Case Outputs'!AK193/1000</f>
        <v>0</v>
      </c>
      <c r="AW84" s="128">
        <f>'NBO Case Outputs'!AL193/1000</f>
        <v>0</v>
      </c>
      <c r="AX84" s="128">
        <f>'NBO Case Outputs'!AM193/1000</f>
        <v>0</v>
      </c>
      <c r="AY84" s="128">
        <f>'NBO Case Outputs'!AN193/1000</f>
        <v>0</v>
      </c>
      <c r="AZ84" s="128">
        <f>'NBO Case Outputs'!AO193/1000</f>
        <v>0</v>
      </c>
      <c r="BA84" s="128">
        <f>'NBO Case Outputs'!AP193/1000</f>
        <v>0</v>
      </c>
      <c r="BB84" s="128">
        <f>'NBO Case Outputs'!AQ193/1000</f>
        <v>0</v>
      </c>
      <c r="BC84" s="128">
        <f>'NBO Case Outputs'!AR193/1000</f>
        <v>0</v>
      </c>
      <c r="BD84" s="128">
        <f>'NBO Case Outputs'!AS193/1000</f>
        <v>0</v>
      </c>
      <c r="BE84" s="128">
        <f>'NBO Case Outputs'!AT193/1000</f>
        <v>0</v>
      </c>
      <c r="BF84" s="128">
        <f>'NBO Case Outputs'!AU193/1000</f>
        <v>0</v>
      </c>
      <c r="BG84" s="128">
        <f>'NBO Case Outputs'!AV193/1000</f>
        <v>0</v>
      </c>
      <c r="BH84" s="128">
        <f>'NBO Case Outputs'!AW193/1000</f>
        <v>0</v>
      </c>
      <c r="BI84" s="128">
        <f>'NBO Case Outputs'!AX193/1000</f>
        <v>0</v>
      </c>
      <c r="BJ84" s="128">
        <f>'NBO Case Outputs'!AY193/1000</f>
        <v>0</v>
      </c>
      <c r="BK84" s="128">
        <f>'NBO Case Outputs'!AZ193/1000</f>
        <v>0</v>
      </c>
      <c r="BL84" s="128">
        <f>'NBO Case Outputs'!BA193/1000</f>
        <v>0</v>
      </c>
      <c r="BM84" s="128">
        <f>'NBO Case Outputs'!BB193/1000</f>
        <v>0</v>
      </c>
      <c r="BN84" s="128">
        <f>'NBO Case Outputs'!BC193/1000</f>
        <v>0</v>
      </c>
      <c r="BO84" s="128">
        <f>'NBO Case Outputs'!BD193/1000</f>
        <v>0</v>
      </c>
      <c r="BP84" s="128">
        <f>'NBO Case Outputs'!BE193/1000</f>
        <v>0</v>
      </c>
      <c r="BQ84" s="128">
        <f>'NBO Case Outputs'!BF193/1000</f>
        <v>0</v>
      </c>
    </row>
    <row r="85" spans="16:69" x14ac:dyDescent="0.3">
      <c r="P85" s="125" t="s">
        <v>89</v>
      </c>
      <c r="Q85" s="126"/>
      <c r="R85" s="127" t="s">
        <v>88</v>
      </c>
      <c r="S85" s="130">
        <f t="shared" si="4"/>
        <v>941.23762874089891</v>
      </c>
      <c r="T85" s="126"/>
      <c r="U85" s="126"/>
      <c r="V85" s="126"/>
      <c r="W85" s="126"/>
      <c r="X85" s="130">
        <f t="shared" ref="X85:BQ85" si="5">SUM(X80:X84)</f>
        <v>17.442951636901785</v>
      </c>
      <c r="Y85" s="130">
        <f t="shared" si="5"/>
        <v>54.354339821538574</v>
      </c>
      <c r="Z85" s="130">
        <f t="shared" si="5"/>
        <v>58.63061191371802</v>
      </c>
      <c r="AA85" s="130">
        <f t="shared" si="5"/>
        <v>62.670484846405273</v>
      </c>
      <c r="AB85" s="130">
        <f t="shared" si="5"/>
        <v>63.088079895680345</v>
      </c>
      <c r="AC85" s="130">
        <f t="shared" si="5"/>
        <v>63.546902294921651</v>
      </c>
      <c r="AD85" s="130">
        <f t="shared" si="5"/>
        <v>63.454075984260029</v>
      </c>
      <c r="AE85" s="130">
        <f t="shared" si="5"/>
        <v>63.356070884165931</v>
      </c>
      <c r="AF85" s="130">
        <f t="shared" si="5"/>
        <v>63.356070884165931</v>
      </c>
      <c r="AG85" s="130">
        <f t="shared" si="5"/>
        <v>63.263430534245252</v>
      </c>
      <c r="AH85" s="130">
        <f t="shared" si="5"/>
        <v>63.165621900958939</v>
      </c>
      <c r="AI85" s="130">
        <f t="shared" si="5"/>
        <v>63.073167325323041</v>
      </c>
      <c r="AJ85" s="130">
        <f t="shared" si="5"/>
        <v>62.975554961722416</v>
      </c>
      <c r="AK85" s="130">
        <f t="shared" si="5"/>
        <v>62.975554961722416</v>
      </c>
      <c r="AL85" s="130">
        <f t="shared" si="5"/>
        <v>62.883285973915086</v>
      </c>
      <c r="AM85" s="130">
        <f t="shared" si="5"/>
        <v>42.265379272185939</v>
      </c>
      <c r="AN85" s="130">
        <f t="shared" si="5"/>
        <v>7.0850352068898763</v>
      </c>
      <c r="AO85" s="130">
        <f t="shared" si="5"/>
        <v>3.6510104421783209</v>
      </c>
      <c r="AP85" s="130">
        <f t="shared" si="5"/>
        <v>0</v>
      </c>
      <c r="AQ85" s="130">
        <f t="shared" si="5"/>
        <v>0</v>
      </c>
      <c r="AR85" s="130">
        <f t="shared" si="5"/>
        <v>0</v>
      </c>
      <c r="AS85" s="130">
        <f t="shared" si="5"/>
        <v>0</v>
      </c>
      <c r="AT85" s="130">
        <f t="shared" si="5"/>
        <v>0</v>
      </c>
      <c r="AU85" s="130">
        <f t="shared" si="5"/>
        <v>0</v>
      </c>
      <c r="AV85" s="130">
        <f t="shared" si="5"/>
        <v>0</v>
      </c>
      <c r="AW85" s="130">
        <f t="shared" si="5"/>
        <v>0</v>
      </c>
      <c r="AX85" s="130">
        <f t="shared" si="5"/>
        <v>0</v>
      </c>
      <c r="AY85" s="130">
        <f t="shared" si="5"/>
        <v>0</v>
      </c>
      <c r="AZ85" s="130">
        <f t="shared" si="5"/>
        <v>0</v>
      </c>
      <c r="BA85" s="130">
        <f t="shared" si="5"/>
        <v>0</v>
      </c>
      <c r="BB85" s="130">
        <f t="shared" si="5"/>
        <v>0</v>
      </c>
      <c r="BC85" s="130">
        <f t="shared" si="5"/>
        <v>0</v>
      </c>
      <c r="BD85" s="130">
        <f t="shared" si="5"/>
        <v>0</v>
      </c>
      <c r="BE85" s="130">
        <f t="shared" si="5"/>
        <v>0</v>
      </c>
      <c r="BF85" s="130">
        <f t="shared" si="5"/>
        <v>0</v>
      </c>
      <c r="BG85" s="130">
        <f t="shared" si="5"/>
        <v>0</v>
      </c>
      <c r="BH85" s="130">
        <f t="shared" si="5"/>
        <v>0</v>
      </c>
      <c r="BI85" s="130">
        <f t="shared" si="5"/>
        <v>0</v>
      </c>
      <c r="BJ85" s="130">
        <f t="shared" si="5"/>
        <v>0</v>
      </c>
      <c r="BK85" s="130">
        <f t="shared" si="5"/>
        <v>0</v>
      </c>
      <c r="BL85" s="130">
        <f t="shared" si="5"/>
        <v>0</v>
      </c>
      <c r="BM85" s="130">
        <f t="shared" si="5"/>
        <v>0</v>
      </c>
      <c r="BN85" s="130">
        <f t="shared" si="5"/>
        <v>0</v>
      </c>
      <c r="BO85" s="130">
        <f t="shared" si="5"/>
        <v>0</v>
      </c>
      <c r="BP85" s="130">
        <f t="shared" si="5"/>
        <v>0</v>
      </c>
      <c r="BQ85" s="130">
        <f t="shared" si="5"/>
        <v>0</v>
      </c>
    </row>
    <row r="86" spans="16:69" x14ac:dyDescent="0.3">
      <c r="P86" s="118" t="s">
        <v>81</v>
      </c>
      <c r="Q86" s="110" t="s">
        <v>29</v>
      </c>
      <c r="R86" s="119" t="s">
        <v>88</v>
      </c>
      <c r="S86" s="129">
        <f t="shared" si="4"/>
        <v>870.3584126708015</v>
      </c>
      <c r="X86" s="128">
        <f>'NBO Case Outputs'!M162/1000</f>
        <v>13.544243220691067</v>
      </c>
      <c r="Y86" s="128">
        <f>'NBO Case Outputs'!N162/1000</f>
        <v>0</v>
      </c>
      <c r="Z86" s="128">
        <f>'NBO Case Outputs'!O162/1000</f>
        <v>0</v>
      </c>
      <c r="AA86" s="128">
        <f>'NBO Case Outputs'!P162/1000</f>
        <v>0</v>
      </c>
      <c r="AB86" s="128">
        <f>'NBO Case Outputs'!Q162/1000</f>
        <v>0</v>
      </c>
      <c r="AC86" s="128">
        <f>'NBO Case Outputs'!R162/1000</f>
        <v>0</v>
      </c>
      <c r="AD86" s="128">
        <f>'NBO Case Outputs'!S162/1000</f>
        <v>0</v>
      </c>
      <c r="AE86" s="128">
        <f>'NBO Case Outputs'!T162/1000</f>
        <v>0</v>
      </c>
      <c r="AF86" s="128">
        <f>'NBO Case Outputs'!U162/1000</f>
        <v>0</v>
      </c>
      <c r="AG86" s="128">
        <f>'NBO Case Outputs'!V162/1000</f>
        <v>0</v>
      </c>
      <c r="AH86" s="128">
        <f>'NBO Case Outputs'!W162/1000</f>
        <v>0</v>
      </c>
      <c r="AI86" s="128">
        <f>'NBO Case Outputs'!X162/1000</f>
        <v>0</v>
      </c>
      <c r="AJ86" s="128">
        <f>'NBO Case Outputs'!Y162/1000</f>
        <v>0</v>
      </c>
      <c r="AK86" s="128">
        <f>'NBO Case Outputs'!Z162/1000</f>
        <v>0</v>
      </c>
      <c r="AL86" s="128">
        <f>'NBO Case Outputs'!AA162/1000</f>
        <v>0</v>
      </c>
      <c r="AM86" s="128">
        <f>'NBO Case Outputs'!AB162/1000</f>
        <v>25.471918416121959</v>
      </c>
      <c r="AN86" s="128">
        <f>'NBO Case Outputs'!AC162/1000</f>
        <v>55.941076982995476</v>
      </c>
      <c r="AO86" s="128">
        <f>'NBO Case Outputs'!AD162/1000</f>
        <v>56.027009805437167</v>
      </c>
      <c r="AP86" s="128">
        <f>'NBO Case Outputs'!AE162/1000</f>
        <v>56.197258381101733</v>
      </c>
      <c r="AQ86" s="128">
        <f>'NBO Case Outputs'!AF162/1000</f>
        <v>56.282329610226768</v>
      </c>
      <c r="AR86" s="128">
        <f>'NBO Case Outputs'!AG162/1000</f>
        <v>56.073711971774713</v>
      </c>
      <c r="AS86" s="128">
        <f>'NBO Case Outputs'!AH162/1000</f>
        <v>55.898917711393018</v>
      </c>
      <c r="AT86" s="128">
        <f>'NBO Case Outputs'!AI162/1000</f>
        <v>55.945441657299696</v>
      </c>
      <c r="AU86" s="128">
        <f>'NBO Case Outputs'!AJ162/1000</f>
        <v>55.983894887368137</v>
      </c>
      <c r="AV86" s="128">
        <f>'NBO Case Outputs'!AK162/1000</f>
        <v>56.024147678616096</v>
      </c>
      <c r="AW86" s="128">
        <f>'NBO Case Outputs'!AL162/1000</f>
        <v>56.211879408134408</v>
      </c>
      <c r="AX86" s="128">
        <f>'NBO Case Outputs'!AM162/1000</f>
        <v>56.322596976405613</v>
      </c>
      <c r="AY86" s="128">
        <f>'NBO Case Outputs'!AN162/1000</f>
        <v>57.308339341625782</v>
      </c>
      <c r="AZ86" s="128">
        <f>'NBO Case Outputs'!AO162/1000</f>
        <v>58.306145288466489</v>
      </c>
      <c r="BA86" s="128">
        <f>'NBO Case Outputs'!AP162/1000</f>
        <v>59.326514859836955</v>
      </c>
      <c r="BB86" s="128">
        <f>'NBO Case Outputs'!AQ162/1000</f>
        <v>39.492986473306217</v>
      </c>
      <c r="BC86" s="128">
        <f>'NBO Case Outputs'!AR162/1000</f>
        <v>0</v>
      </c>
      <c r="BD86" s="128">
        <f>'NBO Case Outputs'!AS162/1000</f>
        <v>0</v>
      </c>
      <c r="BE86" s="128">
        <f>'NBO Case Outputs'!AT162/1000</f>
        <v>0</v>
      </c>
      <c r="BF86" s="128">
        <f>'NBO Case Outputs'!AU162/1000</f>
        <v>0</v>
      </c>
      <c r="BG86" s="128">
        <f>'NBO Case Outputs'!AV162/1000</f>
        <v>0</v>
      </c>
      <c r="BH86" s="128">
        <f>'NBO Case Outputs'!AW162/1000</f>
        <v>0</v>
      </c>
      <c r="BI86" s="128">
        <f>'NBO Case Outputs'!AX162/1000</f>
        <v>0</v>
      </c>
      <c r="BJ86" s="128">
        <f>'NBO Case Outputs'!AY162/1000</f>
        <v>0</v>
      </c>
      <c r="BK86" s="128">
        <f>'NBO Case Outputs'!AZ162/1000</f>
        <v>0</v>
      </c>
      <c r="BL86" s="128">
        <f>'NBO Case Outputs'!BA162/1000</f>
        <v>0</v>
      </c>
      <c r="BM86" s="128">
        <f>'NBO Case Outputs'!BB162/1000</f>
        <v>0</v>
      </c>
      <c r="BN86" s="128">
        <f>'NBO Case Outputs'!BC162/1000</f>
        <v>0</v>
      </c>
      <c r="BO86" s="128">
        <f>'NBO Case Outputs'!BD162/1000</f>
        <v>0</v>
      </c>
      <c r="BP86" s="128">
        <f>'NBO Case Outputs'!BE162/1000</f>
        <v>0</v>
      </c>
      <c r="BQ86" s="128">
        <f>'NBO Case Outputs'!BF162/1000</f>
        <v>0</v>
      </c>
    </row>
    <row r="87" spans="16:69" x14ac:dyDescent="0.3">
      <c r="P87" s="118" t="s">
        <v>83</v>
      </c>
      <c r="Q87" s="110" t="s">
        <v>30</v>
      </c>
      <c r="R87" s="119" t="s">
        <v>88</v>
      </c>
      <c r="S87" s="129">
        <f t="shared" si="4"/>
        <v>108.101025766338</v>
      </c>
      <c r="X87" s="128">
        <f>'NBO Case Outputs'!M170/1000</f>
        <v>3.083176960125146</v>
      </c>
      <c r="Y87" s="128">
        <f>'NBO Case Outputs'!N170/1000</f>
        <v>0</v>
      </c>
      <c r="Z87" s="128">
        <f>'NBO Case Outputs'!O170/1000</f>
        <v>0</v>
      </c>
      <c r="AA87" s="128">
        <f>'NBO Case Outputs'!P170/1000</f>
        <v>0</v>
      </c>
      <c r="AB87" s="128">
        <f>'NBO Case Outputs'!Q170/1000</f>
        <v>0</v>
      </c>
      <c r="AC87" s="128">
        <f>'NBO Case Outputs'!R170/1000</f>
        <v>0</v>
      </c>
      <c r="AD87" s="128">
        <f>'NBO Case Outputs'!S170/1000</f>
        <v>0</v>
      </c>
      <c r="AE87" s="128">
        <f>'NBO Case Outputs'!T170/1000</f>
        <v>0</v>
      </c>
      <c r="AF87" s="128">
        <f>'NBO Case Outputs'!U170/1000</f>
        <v>0</v>
      </c>
      <c r="AG87" s="128">
        <f>'NBO Case Outputs'!V170/1000</f>
        <v>0</v>
      </c>
      <c r="AH87" s="128">
        <f>'NBO Case Outputs'!W170/1000</f>
        <v>0</v>
      </c>
      <c r="AI87" s="128">
        <f>'NBO Case Outputs'!X170/1000</f>
        <v>0</v>
      </c>
      <c r="AJ87" s="128">
        <f>'NBO Case Outputs'!Y170/1000</f>
        <v>0</v>
      </c>
      <c r="AK87" s="128">
        <f>'NBO Case Outputs'!Z170/1000</f>
        <v>0</v>
      </c>
      <c r="AL87" s="128">
        <f>'NBO Case Outputs'!AA170/1000</f>
        <v>0</v>
      </c>
      <c r="AM87" s="128">
        <f>'NBO Case Outputs'!AB170/1000</f>
        <v>0</v>
      </c>
      <c r="AN87" s="128">
        <f>'NBO Case Outputs'!AC170/1000</f>
        <v>7.1211249514199624</v>
      </c>
      <c r="AO87" s="128">
        <f>'NBO Case Outputs'!AD170/1000</f>
        <v>7.1320560359612983</v>
      </c>
      <c r="AP87" s="128">
        <f>'NBO Case Outputs'!AE170/1000</f>
        <v>7.1537281256533749</v>
      </c>
      <c r="AQ87" s="128">
        <f>'NBO Case Outputs'!AF170/1000</f>
        <v>7.1645653565148386</v>
      </c>
      <c r="AR87" s="128">
        <f>'NBO Case Outputs'!AG170/1000</f>
        <v>7.1220100728323139</v>
      </c>
      <c r="AS87" s="128">
        <f>'NBO Case Outputs'!AH170/1000</f>
        <v>7.080348586270671</v>
      </c>
      <c r="AT87" s="128">
        <f>'NBO Case Outputs'!AI170/1000</f>
        <v>7.0862493301247023</v>
      </c>
      <c r="AU87" s="128">
        <f>'NBO Case Outputs'!AJ170/1000</f>
        <v>7.0911120867535811</v>
      </c>
      <c r="AV87" s="128">
        <f>'NBO Case Outputs'!AK170/1000</f>
        <v>7.0962185236628654</v>
      </c>
      <c r="AW87" s="128">
        <f>'NBO Case Outputs'!AL170/1000</f>
        <v>7.1202300470595121</v>
      </c>
      <c r="AX87" s="128">
        <f>'NBO Case Outputs'!AM170/1000</f>
        <v>7.1340132547093722</v>
      </c>
      <c r="AY87" s="128">
        <f>'NBO Case Outputs'!AN170/1000</f>
        <v>7.2588788317793034</v>
      </c>
      <c r="AZ87" s="128">
        <f>'NBO Case Outputs'!AO170/1000</f>
        <v>7.3852562852025612</v>
      </c>
      <c r="BA87" s="128">
        <f>'NBO Case Outputs'!AP170/1000</f>
        <v>7.514508155548218</v>
      </c>
      <c r="BB87" s="128">
        <f>'NBO Case Outputs'!AQ170/1000</f>
        <v>4.5575491627202922</v>
      </c>
      <c r="BC87" s="128">
        <f>'NBO Case Outputs'!AR170/1000</f>
        <v>0</v>
      </c>
      <c r="BD87" s="128">
        <f>'NBO Case Outputs'!AS170/1000</f>
        <v>0</v>
      </c>
      <c r="BE87" s="128">
        <f>'NBO Case Outputs'!AT170/1000</f>
        <v>0</v>
      </c>
      <c r="BF87" s="128">
        <f>'NBO Case Outputs'!AU170/1000</f>
        <v>0</v>
      </c>
      <c r="BG87" s="128">
        <f>'NBO Case Outputs'!AV170/1000</f>
        <v>0</v>
      </c>
      <c r="BH87" s="128">
        <f>'NBO Case Outputs'!AW170/1000</f>
        <v>0</v>
      </c>
      <c r="BI87" s="128">
        <f>'NBO Case Outputs'!AX170/1000</f>
        <v>0</v>
      </c>
      <c r="BJ87" s="128">
        <f>'NBO Case Outputs'!AY170/1000</f>
        <v>0</v>
      </c>
      <c r="BK87" s="128">
        <f>'NBO Case Outputs'!AZ170/1000</f>
        <v>0</v>
      </c>
      <c r="BL87" s="128">
        <f>'NBO Case Outputs'!BA170/1000</f>
        <v>0</v>
      </c>
      <c r="BM87" s="128">
        <f>'NBO Case Outputs'!BB170/1000</f>
        <v>0</v>
      </c>
      <c r="BN87" s="128">
        <f>'NBO Case Outputs'!BC170/1000</f>
        <v>0</v>
      </c>
      <c r="BO87" s="128">
        <f>'NBO Case Outputs'!BD170/1000</f>
        <v>0</v>
      </c>
      <c r="BP87" s="128">
        <f>'NBO Case Outputs'!BE170/1000</f>
        <v>0</v>
      </c>
      <c r="BQ87" s="128">
        <f>'NBO Case Outputs'!BF170/1000</f>
        <v>0</v>
      </c>
    </row>
    <row r="88" spans="16:69" x14ac:dyDescent="0.3">
      <c r="P88" s="118" t="s">
        <v>84</v>
      </c>
      <c r="Q88" s="110" t="s">
        <v>31</v>
      </c>
      <c r="R88" s="119" t="s">
        <v>88</v>
      </c>
      <c r="S88" s="129">
        <f t="shared" si="4"/>
        <v>99.519470468418348</v>
      </c>
      <c r="X88" s="128">
        <f>'NBO Case Outputs'!M178/1000</f>
        <v>2.8425344346339134</v>
      </c>
      <c r="Y88" s="128">
        <f>'NBO Case Outputs'!N178/1000</f>
        <v>0</v>
      </c>
      <c r="Z88" s="128">
        <f>'NBO Case Outputs'!O178/1000</f>
        <v>0</v>
      </c>
      <c r="AA88" s="128">
        <f>'NBO Case Outputs'!P178/1000</f>
        <v>0</v>
      </c>
      <c r="AB88" s="128">
        <f>'NBO Case Outputs'!Q178/1000</f>
        <v>0</v>
      </c>
      <c r="AC88" s="128">
        <f>'NBO Case Outputs'!R178/1000</f>
        <v>0</v>
      </c>
      <c r="AD88" s="128">
        <f>'NBO Case Outputs'!S178/1000</f>
        <v>0</v>
      </c>
      <c r="AE88" s="128">
        <f>'NBO Case Outputs'!T178/1000</f>
        <v>0</v>
      </c>
      <c r="AF88" s="128">
        <f>'NBO Case Outputs'!U178/1000</f>
        <v>0</v>
      </c>
      <c r="AG88" s="128">
        <f>'NBO Case Outputs'!V178/1000</f>
        <v>0</v>
      </c>
      <c r="AH88" s="128">
        <f>'NBO Case Outputs'!W178/1000</f>
        <v>0</v>
      </c>
      <c r="AI88" s="128">
        <f>'NBO Case Outputs'!X178/1000</f>
        <v>0</v>
      </c>
      <c r="AJ88" s="128">
        <f>'NBO Case Outputs'!Y178/1000</f>
        <v>0</v>
      </c>
      <c r="AK88" s="128">
        <f>'NBO Case Outputs'!Z178/1000</f>
        <v>0</v>
      </c>
      <c r="AL88" s="128">
        <f>'NBO Case Outputs'!AA178/1000</f>
        <v>0</v>
      </c>
      <c r="AM88" s="128">
        <f>'NBO Case Outputs'!AB178/1000</f>
        <v>0</v>
      </c>
      <c r="AN88" s="128">
        <f>'NBO Case Outputs'!AC178/1000</f>
        <v>6.5514238312168596</v>
      </c>
      <c r="AO88" s="128">
        <f>'NBO Case Outputs'!AD178/1000</f>
        <v>6.5614186281760523</v>
      </c>
      <c r="AP88" s="128">
        <f>'NBO Case Outputs'!AE178/1000</f>
        <v>6.5813567290967541</v>
      </c>
      <c r="AQ88" s="128">
        <f>'NBO Case Outputs'!AF178/1000</f>
        <v>6.5913889985763268</v>
      </c>
      <c r="AR88" s="128">
        <f>'NBO Case Outputs'!AG178/1000</f>
        <v>6.5530976028963339</v>
      </c>
      <c r="AS88" s="128">
        <f>'NBO Case Outputs'!AH178/1000</f>
        <v>6.5138483031667045</v>
      </c>
      <c r="AT88" s="128">
        <f>'NBO Case Outputs'!AI178/1000</f>
        <v>6.5193384379260717</v>
      </c>
      <c r="AU88" s="128">
        <f>'NBO Case Outputs'!AJ178/1000</f>
        <v>6.5237506135547401</v>
      </c>
      <c r="AV88" s="128">
        <f>'NBO Case Outputs'!AK178/1000</f>
        <v>6.528510142767491</v>
      </c>
      <c r="AW88" s="128">
        <f>'NBO Case Outputs'!AL178/1000</f>
        <v>6.5524218672336154</v>
      </c>
      <c r="AX88" s="128">
        <f>'NBO Case Outputs'!AM178/1000</f>
        <v>6.5632192494118193</v>
      </c>
      <c r="AY88" s="128">
        <f>'NBO Case Outputs'!AN178/1000</f>
        <v>6.6781574401457018</v>
      </c>
      <c r="AZ88" s="128">
        <f>'NBO Case Outputs'!AO178/1000</f>
        <v>6.7943602685184104</v>
      </c>
      <c r="BA88" s="128">
        <f>'NBO Case Outputs'!AP178/1000</f>
        <v>6.9133360937569135</v>
      </c>
      <c r="BB88" s="128">
        <f>'NBO Case Outputs'!AQ178/1000</f>
        <v>4.2513078273406588</v>
      </c>
      <c r="BC88" s="128">
        <f>'NBO Case Outputs'!AR178/1000</f>
        <v>0</v>
      </c>
      <c r="BD88" s="128">
        <f>'NBO Case Outputs'!AS178/1000</f>
        <v>0</v>
      </c>
      <c r="BE88" s="128">
        <f>'NBO Case Outputs'!AT178/1000</f>
        <v>0</v>
      </c>
      <c r="BF88" s="128">
        <f>'NBO Case Outputs'!AU178/1000</f>
        <v>0</v>
      </c>
      <c r="BG88" s="128">
        <f>'NBO Case Outputs'!AV178/1000</f>
        <v>0</v>
      </c>
      <c r="BH88" s="128">
        <f>'NBO Case Outputs'!AW178/1000</f>
        <v>0</v>
      </c>
      <c r="BI88" s="128">
        <f>'NBO Case Outputs'!AX178/1000</f>
        <v>0</v>
      </c>
      <c r="BJ88" s="128">
        <f>'NBO Case Outputs'!AY178/1000</f>
        <v>0</v>
      </c>
      <c r="BK88" s="128">
        <f>'NBO Case Outputs'!AZ178/1000</f>
        <v>0</v>
      </c>
      <c r="BL88" s="128">
        <f>'NBO Case Outputs'!BA178/1000</f>
        <v>0</v>
      </c>
      <c r="BM88" s="128">
        <f>'NBO Case Outputs'!BB178/1000</f>
        <v>0</v>
      </c>
      <c r="BN88" s="128">
        <f>'NBO Case Outputs'!BC178/1000</f>
        <v>0</v>
      </c>
      <c r="BO88" s="128">
        <f>'NBO Case Outputs'!BD178/1000</f>
        <v>0</v>
      </c>
      <c r="BP88" s="128">
        <f>'NBO Case Outputs'!BE178/1000</f>
        <v>0</v>
      </c>
      <c r="BQ88" s="128">
        <f>'NBO Case Outputs'!BF178/1000</f>
        <v>0</v>
      </c>
    </row>
    <row r="89" spans="16:69" x14ac:dyDescent="0.3">
      <c r="P89" s="118" t="s">
        <v>85</v>
      </c>
      <c r="Q89" s="110" t="s">
        <v>32</v>
      </c>
      <c r="R89" s="119" t="s">
        <v>88</v>
      </c>
      <c r="S89" s="129">
        <f t="shared" si="4"/>
        <v>145.94124492496616</v>
      </c>
      <c r="X89" s="128">
        <f>'NBO Case Outputs'!M186/1000</f>
        <v>0</v>
      </c>
      <c r="Y89" s="128">
        <f>'NBO Case Outputs'!N186/1000</f>
        <v>0</v>
      </c>
      <c r="Z89" s="128">
        <f>'NBO Case Outputs'!O186/1000</f>
        <v>0</v>
      </c>
      <c r="AA89" s="128">
        <f>'NBO Case Outputs'!P186/1000</f>
        <v>0</v>
      </c>
      <c r="AB89" s="128">
        <f>'NBO Case Outputs'!Q186/1000</f>
        <v>0</v>
      </c>
      <c r="AC89" s="128">
        <f>'NBO Case Outputs'!R186/1000</f>
        <v>0</v>
      </c>
      <c r="AD89" s="128">
        <f>'NBO Case Outputs'!S186/1000</f>
        <v>0</v>
      </c>
      <c r="AE89" s="128">
        <f>'NBO Case Outputs'!T186/1000</f>
        <v>0</v>
      </c>
      <c r="AF89" s="128">
        <f>'NBO Case Outputs'!U186/1000</f>
        <v>0</v>
      </c>
      <c r="AG89" s="128">
        <f>'NBO Case Outputs'!V186/1000</f>
        <v>0</v>
      </c>
      <c r="AH89" s="128">
        <f>'NBO Case Outputs'!W186/1000</f>
        <v>0</v>
      </c>
      <c r="AI89" s="128">
        <f>'NBO Case Outputs'!X186/1000</f>
        <v>0</v>
      </c>
      <c r="AJ89" s="128">
        <f>'NBO Case Outputs'!Y186/1000</f>
        <v>0</v>
      </c>
      <c r="AK89" s="128">
        <f>'NBO Case Outputs'!Z186/1000</f>
        <v>0</v>
      </c>
      <c r="AL89" s="128">
        <f>'NBO Case Outputs'!AA186/1000</f>
        <v>0</v>
      </c>
      <c r="AM89" s="128">
        <f>'NBO Case Outputs'!AB186/1000</f>
        <v>0</v>
      </c>
      <c r="AN89" s="128">
        <f>'NBO Case Outputs'!AC186/1000</f>
        <v>0</v>
      </c>
      <c r="AO89" s="128">
        <f>'NBO Case Outputs'!AD186/1000</f>
        <v>4.5856262625586623</v>
      </c>
      <c r="AP89" s="128">
        <f>'NBO Case Outputs'!AE186/1000</f>
        <v>9.5051881543072891</v>
      </c>
      <c r="AQ89" s="128">
        <f>'NBO Case Outputs'!AF186/1000</f>
        <v>9.5193104453068731</v>
      </c>
      <c r="AR89" s="128">
        <f>'NBO Case Outputs'!AG186/1000</f>
        <v>9.5277476069259741</v>
      </c>
      <c r="AS89" s="128">
        <f>'NBO Case Outputs'!AH186/1000</f>
        <v>9.5502291909643606</v>
      </c>
      <c r="AT89" s="128">
        <f>'NBO Case Outputs'!AI186/1000</f>
        <v>9.4889147382351311</v>
      </c>
      <c r="AU89" s="128">
        <f>'NBO Case Outputs'!AJ186/1000</f>
        <v>9.4219899643892706</v>
      </c>
      <c r="AV89" s="128">
        <f>'NBO Case Outputs'!AK186/1000</f>
        <v>9.428499815639757</v>
      </c>
      <c r="AW89" s="128">
        <f>'NBO Case Outputs'!AL186/1000</f>
        <v>9.5929454883154133</v>
      </c>
      <c r="AX89" s="128">
        <f>'NBO Case Outputs'!AM186/1000</f>
        <v>9.7752114525934068</v>
      </c>
      <c r="AY89" s="128">
        <f>'NBO Case Outputs'!AN186/1000</f>
        <v>9.8002463652393956</v>
      </c>
      <c r="AZ89" s="128">
        <f>'NBO Case Outputs'!AO186/1000</f>
        <v>9.8128205776927508</v>
      </c>
      <c r="BA89" s="128">
        <f>'NBO Case Outputs'!AP186/1000</f>
        <v>9.9842661751007782</v>
      </c>
      <c r="BB89" s="128">
        <f>'NBO Case Outputs'!AQ186/1000</f>
        <v>10.158373693186935</v>
      </c>
      <c r="BC89" s="128">
        <f>'NBO Case Outputs'!AR186/1000</f>
        <v>10.351382793357487</v>
      </c>
      <c r="BD89" s="128">
        <f>'NBO Case Outputs'!AS186/1000</f>
        <v>5.4384922011526822</v>
      </c>
      <c r="BE89" s="128">
        <f>'NBO Case Outputs'!AT186/1000</f>
        <v>0</v>
      </c>
      <c r="BF89" s="128">
        <f>'NBO Case Outputs'!AU186/1000</f>
        <v>0</v>
      </c>
      <c r="BG89" s="128">
        <f>'NBO Case Outputs'!AV186/1000</f>
        <v>0</v>
      </c>
      <c r="BH89" s="128">
        <f>'NBO Case Outputs'!AW186/1000</f>
        <v>0</v>
      </c>
      <c r="BI89" s="128">
        <f>'NBO Case Outputs'!AX186/1000</f>
        <v>0</v>
      </c>
      <c r="BJ89" s="128">
        <f>'NBO Case Outputs'!AY186/1000</f>
        <v>0</v>
      </c>
      <c r="BK89" s="128">
        <f>'NBO Case Outputs'!AZ186/1000</f>
        <v>0</v>
      </c>
      <c r="BL89" s="128">
        <f>'NBO Case Outputs'!BA186/1000</f>
        <v>0</v>
      </c>
      <c r="BM89" s="128">
        <f>'NBO Case Outputs'!BB186/1000</f>
        <v>0</v>
      </c>
      <c r="BN89" s="128">
        <f>'NBO Case Outputs'!BC186/1000</f>
        <v>0</v>
      </c>
      <c r="BO89" s="128">
        <f>'NBO Case Outputs'!BD186/1000</f>
        <v>0</v>
      </c>
      <c r="BP89" s="128">
        <f>'NBO Case Outputs'!BE186/1000</f>
        <v>0</v>
      </c>
      <c r="BQ89" s="128">
        <f>'NBO Case Outputs'!BF186/1000</f>
        <v>0</v>
      </c>
    </row>
    <row r="90" spans="16:69" x14ac:dyDescent="0.3">
      <c r="P90" s="118" t="s">
        <v>86</v>
      </c>
      <c r="Q90" s="110" t="s">
        <v>33</v>
      </c>
      <c r="R90" s="119" t="s">
        <v>88</v>
      </c>
      <c r="S90" s="129">
        <f t="shared" si="4"/>
        <v>133.20787017839814</v>
      </c>
      <c r="X90" s="128">
        <f>'NBO Case Outputs'!M194/1000</f>
        <v>0</v>
      </c>
      <c r="Y90" s="128">
        <f>'NBO Case Outputs'!N194/1000</f>
        <v>0</v>
      </c>
      <c r="Z90" s="128">
        <f>'NBO Case Outputs'!O194/1000</f>
        <v>1.7703361458230835</v>
      </c>
      <c r="AA90" s="128">
        <f>'NBO Case Outputs'!P194/1000</f>
        <v>3.7338217589845564</v>
      </c>
      <c r="AB90" s="128">
        <f>'NBO Case Outputs'!Q194/1000</f>
        <v>3.6499060275640978</v>
      </c>
      <c r="AC90" s="128">
        <f>'NBO Case Outputs'!R194/1000</f>
        <v>3.4703643863930664</v>
      </c>
      <c r="AD90" s="128">
        <f>'NBO Case Outputs'!S194/1000</f>
        <v>3.4954569314429529</v>
      </c>
      <c r="AE90" s="128">
        <f>'NBO Case Outputs'!T194/1000</f>
        <v>3.5063765936032079</v>
      </c>
      <c r="AF90" s="128">
        <f>'NBO Case Outputs'!U194/1000</f>
        <v>3.533641682570178</v>
      </c>
      <c r="AG90" s="128">
        <f>'NBO Case Outputs'!V194/1000</f>
        <v>3.5488004472417143</v>
      </c>
      <c r="AH90" s="128">
        <f>'NBO Case Outputs'!W194/1000</f>
        <v>3.5278116940762048</v>
      </c>
      <c r="AI90" s="128">
        <f>'NBO Case Outputs'!X194/1000</f>
        <v>3.5384548192963621</v>
      </c>
      <c r="AJ90" s="128">
        <f>'NBO Case Outputs'!Y194/1000</f>
        <v>3.5475847901369861</v>
      </c>
      <c r="AK90" s="128">
        <f>'NBO Case Outputs'!Z194/1000</f>
        <v>3.5884334120721699</v>
      </c>
      <c r="AL90" s="128">
        <f>'NBO Case Outputs'!AA194/1000</f>
        <v>3.6211313634915245</v>
      </c>
      <c r="AM90" s="128">
        <f>'NBO Case Outputs'!AB194/1000</f>
        <v>3.6342468711374121</v>
      </c>
      <c r="AN90" s="128">
        <f>'NBO Case Outputs'!AC194/1000</f>
        <v>3.6402558376259138</v>
      </c>
      <c r="AO90" s="128">
        <f>'NBO Case Outputs'!AD194/1000</f>
        <v>3.6459464607229592</v>
      </c>
      <c r="AP90" s="128">
        <f>'NBO Case Outputs'!AE194/1000</f>
        <v>3.6570253527438417</v>
      </c>
      <c r="AQ90" s="128">
        <f>'NBO Case Outputs'!AF194/1000</f>
        <v>3.6624620829543444</v>
      </c>
      <c r="AR90" s="128">
        <f>'NBO Case Outputs'!AG194/1000</f>
        <v>3.665704874793406</v>
      </c>
      <c r="AS90" s="128">
        <f>'NBO Case Outputs'!AH194/1000</f>
        <v>3.6743544376914286</v>
      </c>
      <c r="AT90" s="128">
        <f>'NBO Case Outputs'!AI194/1000</f>
        <v>3.6508170287865434</v>
      </c>
      <c r="AU90" s="128">
        <f>'NBO Case Outputs'!AJ194/1000</f>
        <v>3.6250156876122044</v>
      </c>
      <c r="AV90" s="128">
        <f>'NBO Case Outputs'!AK194/1000</f>
        <v>3.6275235833045079</v>
      </c>
      <c r="AW90" s="128">
        <f>'NBO Case Outputs'!AL194/1000</f>
        <v>3.6907891026188504</v>
      </c>
      <c r="AX90" s="128">
        <f>'NBO Case Outputs'!AM194/1000</f>
        <v>3.7609140955686078</v>
      </c>
      <c r="AY90" s="128">
        <f>'NBO Case Outputs'!AN194/1000</f>
        <v>3.8079729628319816</v>
      </c>
      <c r="AZ90" s="128">
        <f>'NBO Case Outputs'!AO194/1000</f>
        <v>3.8540376571786421</v>
      </c>
      <c r="BA90" s="128">
        <f>'NBO Case Outputs'!AP194/1000</f>
        <v>3.9213774008770264</v>
      </c>
      <c r="BB90" s="128">
        <f>'NBO Case Outputs'!AQ194/1000</f>
        <v>3.9897554876561983</v>
      </c>
      <c r="BC90" s="128">
        <f>'NBO Case Outputs'!AR194/1000</f>
        <v>4.0655608419216653</v>
      </c>
      <c r="BD90" s="128">
        <f>'NBO Case Outputs'!AS194/1000</f>
        <v>4.1162133384900184</v>
      </c>
      <c r="BE90" s="128">
        <f>'NBO Case Outputs'!AT194/1000</f>
        <v>4.1657683456269927</v>
      </c>
      <c r="BF90" s="128">
        <f>'NBO Case Outputs'!AU194/1000</f>
        <v>4.2449179441939053</v>
      </c>
      <c r="BG90" s="128">
        <f>'NBO Case Outputs'!AV194/1000</f>
        <v>4.3255713851335882</v>
      </c>
      <c r="BH90" s="128">
        <f>'NBO Case Outputs'!AW194/1000</f>
        <v>4.4077572414511268</v>
      </c>
      <c r="BI90" s="128">
        <f>'NBO Case Outputs'!AX194/1000</f>
        <v>3.8417621047808854</v>
      </c>
      <c r="BJ90" s="128">
        <f>'NBO Case Outputs'!AY194/1000</f>
        <v>0</v>
      </c>
      <c r="BK90" s="128">
        <f>'NBO Case Outputs'!AZ194/1000</f>
        <v>0</v>
      </c>
      <c r="BL90" s="128">
        <f>'NBO Case Outputs'!BA194/1000</f>
        <v>0</v>
      </c>
      <c r="BM90" s="128">
        <f>'NBO Case Outputs'!BB194/1000</f>
        <v>0</v>
      </c>
      <c r="BN90" s="128">
        <f>'NBO Case Outputs'!BC194/1000</f>
        <v>0</v>
      </c>
      <c r="BO90" s="128">
        <f>'NBO Case Outputs'!BD194/1000</f>
        <v>0</v>
      </c>
      <c r="BP90" s="128">
        <f>'NBO Case Outputs'!BE194/1000</f>
        <v>0</v>
      </c>
      <c r="BQ90" s="128">
        <f>'NBO Case Outputs'!BF194/1000</f>
        <v>0</v>
      </c>
    </row>
    <row r="91" spans="16:69" x14ac:dyDescent="0.3">
      <c r="P91" s="125" t="s">
        <v>101</v>
      </c>
      <c r="Q91" s="126"/>
      <c r="R91" s="127" t="s">
        <v>88</v>
      </c>
      <c r="S91" s="130">
        <f t="shared" si="4"/>
        <v>1357.1280240089222</v>
      </c>
      <c r="T91" s="126"/>
      <c r="U91" s="126"/>
      <c r="V91" s="126"/>
      <c r="W91" s="126"/>
      <c r="X91" s="130">
        <f t="shared" ref="X91:BQ91" si="6">SUM(X86:X90)</f>
        <v>19.469954615450128</v>
      </c>
      <c r="Y91" s="130">
        <f t="shared" si="6"/>
        <v>0</v>
      </c>
      <c r="Z91" s="130">
        <f t="shared" si="6"/>
        <v>1.7703361458230835</v>
      </c>
      <c r="AA91" s="130">
        <f t="shared" si="6"/>
        <v>3.7338217589845564</v>
      </c>
      <c r="AB91" s="130">
        <f t="shared" si="6"/>
        <v>3.6499060275640978</v>
      </c>
      <c r="AC91" s="130">
        <f t="shared" si="6"/>
        <v>3.4703643863930664</v>
      </c>
      <c r="AD91" s="130">
        <f t="shared" si="6"/>
        <v>3.4954569314429529</v>
      </c>
      <c r="AE91" s="130">
        <f t="shared" si="6"/>
        <v>3.5063765936032079</v>
      </c>
      <c r="AF91" s="130">
        <f t="shared" si="6"/>
        <v>3.533641682570178</v>
      </c>
      <c r="AG91" s="130">
        <f t="shared" si="6"/>
        <v>3.5488004472417143</v>
      </c>
      <c r="AH91" s="130">
        <f t="shared" si="6"/>
        <v>3.5278116940762048</v>
      </c>
      <c r="AI91" s="130">
        <f t="shared" si="6"/>
        <v>3.5384548192963621</v>
      </c>
      <c r="AJ91" s="130">
        <f t="shared" si="6"/>
        <v>3.5475847901369861</v>
      </c>
      <c r="AK91" s="130">
        <f t="shared" si="6"/>
        <v>3.5884334120721699</v>
      </c>
      <c r="AL91" s="130">
        <f t="shared" si="6"/>
        <v>3.6211313634915245</v>
      </c>
      <c r="AM91" s="130">
        <f t="shared" si="6"/>
        <v>29.106165287259373</v>
      </c>
      <c r="AN91" s="130">
        <f t="shared" si="6"/>
        <v>73.253881603258222</v>
      </c>
      <c r="AO91" s="130">
        <f t="shared" si="6"/>
        <v>77.952057192856131</v>
      </c>
      <c r="AP91" s="130">
        <f t="shared" si="6"/>
        <v>83.094556742902995</v>
      </c>
      <c r="AQ91" s="130">
        <f t="shared" si="6"/>
        <v>83.22005649357915</v>
      </c>
      <c r="AR91" s="130">
        <f t="shared" si="6"/>
        <v>82.942272129222729</v>
      </c>
      <c r="AS91" s="130">
        <f t="shared" si="6"/>
        <v>82.717698229486189</v>
      </c>
      <c r="AT91" s="130">
        <f t="shared" si="6"/>
        <v>82.69076119237215</v>
      </c>
      <c r="AU91" s="130">
        <f t="shared" si="6"/>
        <v>82.645763239677933</v>
      </c>
      <c r="AV91" s="130">
        <f t="shared" si="6"/>
        <v>82.704899743990708</v>
      </c>
      <c r="AW91" s="130">
        <f t="shared" si="6"/>
        <v>83.168265913361793</v>
      </c>
      <c r="AX91" s="130">
        <f t="shared" si="6"/>
        <v>83.555955028688828</v>
      </c>
      <c r="AY91" s="130">
        <f t="shared" si="6"/>
        <v>84.853594941622148</v>
      </c>
      <c r="AZ91" s="130">
        <f t="shared" si="6"/>
        <v>86.152620077058842</v>
      </c>
      <c r="BA91" s="130">
        <f t="shared" si="6"/>
        <v>87.660002685119878</v>
      </c>
      <c r="BB91" s="130">
        <f t="shared" si="6"/>
        <v>62.449972644210305</v>
      </c>
      <c r="BC91" s="130">
        <f t="shared" si="6"/>
        <v>14.416943635279154</v>
      </c>
      <c r="BD91" s="130">
        <f t="shared" si="6"/>
        <v>9.5547055396427005</v>
      </c>
      <c r="BE91" s="130">
        <f t="shared" si="6"/>
        <v>4.1657683456269927</v>
      </c>
      <c r="BF91" s="130">
        <f t="shared" si="6"/>
        <v>4.2449179441939053</v>
      </c>
      <c r="BG91" s="130">
        <f t="shared" si="6"/>
        <v>4.3255713851335882</v>
      </c>
      <c r="BH91" s="130">
        <f t="shared" si="6"/>
        <v>4.4077572414511268</v>
      </c>
      <c r="BI91" s="130">
        <f t="shared" si="6"/>
        <v>3.8417621047808854</v>
      </c>
      <c r="BJ91" s="130">
        <f t="shared" si="6"/>
        <v>0</v>
      </c>
      <c r="BK91" s="130">
        <f t="shared" si="6"/>
        <v>0</v>
      </c>
      <c r="BL91" s="130">
        <f t="shared" si="6"/>
        <v>0</v>
      </c>
      <c r="BM91" s="130">
        <f t="shared" si="6"/>
        <v>0</v>
      </c>
      <c r="BN91" s="130">
        <f t="shared" si="6"/>
        <v>0</v>
      </c>
      <c r="BO91" s="130">
        <f t="shared" si="6"/>
        <v>0</v>
      </c>
      <c r="BP91" s="130">
        <f t="shared" si="6"/>
        <v>0</v>
      </c>
      <c r="BQ91" s="130">
        <f t="shared" si="6"/>
        <v>0</v>
      </c>
    </row>
    <row r="92" spans="16:69" x14ac:dyDescent="0.3">
      <c r="P92" s="118" t="s">
        <v>81</v>
      </c>
      <c r="Q92" s="110" t="s">
        <v>29</v>
      </c>
      <c r="R92" s="119" t="s">
        <v>88</v>
      </c>
      <c r="S92" s="129">
        <f t="shared" si="4"/>
        <v>7.3282704200338138</v>
      </c>
      <c r="X92" s="128">
        <f>'NBO Case Outputs'!M163/1000</f>
        <v>6.8188621632803606E-2</v>
      </c>
      <c r="Y92" s="128">
        <f>'NBO Case Outputs'!N163/1000</f>
        <v>0</v>
      </c>
      <c r="Z92" s="128">
        <f>'NBO Case Outputs'!O163/1000</f>
        <v>0</v>
      </c>
      <c r="AA92" s="128">
        <f>'NBO Case Outputs'!P163/1000</f>
        <v>0</v>
      </c>
      <c r="AB92" s="128">
        <f>'NBO Case Outputs'!Q163/1000</f>
        <v>0</v>
      </c>
      <c r="AC92" s="128">
        <f>'NBO Case Outputs'!R163/1000</f>
        <v>0</v>
      </c>
      <c r="AD92" s="128">
        <f>'NBO Case Outputs'!S163/1000</f>
        <v>0</v>
      </c>
      <c r="AE92" s="128">
        <f>'NBO Case Outputs'!T163/1000</f>
        <v>0</v>
      </c>
      <c r="AF92" s="128">
        <f>'NBO Case Outputs'!U163/1000</f>
        <v>0</v>
      </c>
      <c r="AG92" s="128">
        <f>'NBO Case Outputs'!V163/1000</f>
        <v>0</v>
      </c>
      <c r="AH92" s="128">
        <f>'NBO Case Outputs'!W163/1000</f>
        <v>0</v>
      </c>
      <c r="AI92" s="128">
        <f>'NBO Case Outputs'!X163/1000</f>
        <v>0</v>
      </c>
      <c r="AJ92" s="128">
        <f>'NBO Case Outputs'!Y163/1000</f>
        <v>0</v>
      </c>
      <c r="AK92" s="128">
        <f>'NBO Case Outputs'!Z163/1000</f>
        <v>0</v>
      </c>
      <c r="AL92" s="128">
        <f>'NBO Case Outputs'!AA163/1000</f>
        <v>0</v>
      </c>
      <c r="AM92" s="128">
        <f>'NBO Case Outputs'!AB163/1000</f>
        <v>0.19455035211773261</v>
      </c>
      <c r="AN92" s="128">
        <f>'NBO Case Outputs'!AC163/1000</f>
        <v>0.43401993134642736</v>
      </c>
      <c r="AO92" s="128">
        <f>'NBO Case Outputs'!AD163/1000</f>
        <v>0.44157950594593659</v>
      </c>
      <c r="AP92" s="128">
        <f>'NBO Case Outputs'!AE163/1000</f>
        <v>0.44996951655890938</v>
      </c>
      <c r="AQ92" s="128">
        <f>'NBO Case Outputs'!AF163/1000</f>
        <v>0.45784679354675201</v>
      </c>
      <c r="AR92" s="128">
        <f>'NBO Case Outputs'!AG163/1000</f>
        <v>0.46369603686408184</v>
      </c>
      <c r="AS92" s="128">
        <f>'NBO Case Outputs'!AH163/1000</f>
        <v>0.46992452470603852</v>
      </c>
      <c r="AT92" s="128">
        <f>'NBO Case Outputs'!AI163/1000</f>
        <v>0.47815043158361048</v>
      </c>
      <c r="AU92" s="128">
        <f>'NBO Case Outputs'!AJ163/1000</f>
        <v>0.4864771272865161</v>
      </c>
      <c r="AV92" s="128">
        <f>'NBO Case Outputs'!AK163/1000</f>
        <v>0.49499204939390473</v>
      </c>
      <c r="AW92" s="128">
        <f>'NBO Case Outputs'!AL163/1000</f>
        <v>0.49665072190175974</v>
      </c>
      <c r="AX92" s="128">
        <f>'NBO Case Outputs'!AM163/1000</f>
        <v>0.49762894858245565</v>
      </c>
      <c r="AY92" s="128">
        <f>'NBO Case Outputs'!AN163/1000</f>
        <v>0.50633831148671204</v>
      </c>
      <c r="AZ92" s="128">
        <f>'NBO Case Outputs'!AO163/1000</f>
        <v>0.51515426016222632</v>
      </c>
      <c r="BA92" s="128">
        <f>'NBO Case Outputs'!AP163/1000</f>
        <v>0.52416956599372633</v>
      </c>
      <c r="BB92" s="128">
        <f>'NBO Case Outputs'!AQ163/1000</f>
        <v>0.34893372092422154</v>
      </c>
      <c r="BC92" s="128">
        <f>'NBO Case Outputs'!AR163/1000</f>
        <v>0</v>
      </c>
      <c r="BD92" s="128">
        <f>'NBO Case Outputs'!AS163/1000</f>
        <v>0</v>
      </c>
      <c r="BE92" s="128">
        <f>'NBO Case Outputs'!AT163/1000</f>
        <v>0</v>
      </c>
      <c r="BF92" s="128">
        <f>'NBO Case Outputs'!AU163/1000</f>
        <v>0</v>
      </c>
      <c r="BG92" s="128">
        <f>'NBO Case Outputs'!AV163/1000</f>
        <v>0</v>
      </c>
      <c r="BH92" s="128">
        <f>'NBO Case Outputs'!AW163/1000</f>
        <v>0</v>
      </c>
      <c r="BI92" s="128">
        <f>'NBO Case Outputs'!AX163/1000</f>
        <v>0</v>
      </c>
      <c r="BJ92" s="128">
        <f>'NBO Case Outputs'!AY163/1000</f>
        <v>0</v>
      </c>
      <c r="BK92" s="128">
        <f>'NBO Case Outputs'!AZ163/1000</f>
        <v>0</v>
      </c>
      <c r="BL92" s="128">
        <f>'NBO Case Outputs'!BA163/1000</f>
        <v>0</v>
      </c>
      <c r="BM92" s="128">
        <f>'NBO Case Outputs'!BB163/1000</f>
        <v>0</v>
      </c>
      <c r="BN92" s="128">
        <f>'NBO Case Outputs'!BC163/1000</f>
        <v>0</v>
      </c>
      <c r="BO92" s="128">
        <f>'NBO Case Outputs'!BD163/1000</f>
        <v>0</v>
      </c>
      <c r="BP92" s="128">
        <f>'NBO Case Outputs'!BE163/1000</f>
        <v>0</v>
      </c>
      <c r="BQ92" s="128">
        <f>'NBO Case Outputs'!BF163/1000</f>
        <v>0</v>
      </c>
    </row>
    <row r="93" spans="16:69" x14ac:dyDescent="0.3">
      <c r="P93" s="118" t="s">
        <v>83</v>
      </c>
      <c r="Q93" s="110" t="s">
        <v>30</v>
      </c>
      <c r="R93" s="119" t="s">
        <v>88</v>
      </c>
      <c r="S93" s="129">
        <f t="shared" si="4"/>
        <v>0.89230819906057113</v>
      </c>
      <c r="X93" s="128">
        <f>'NBO Case Outputs'!M171/1000</f>
        <v>0</v>
      </c>
      <c r="Y93" s="128">
        <f>'NBO Case Outputs'!N171/1000</f>
        <v>0</v>
      </c>
      <c r="Z93" s="128">
        <f>'NBO Case Outputs'!O171/1000</f>
        <v>0</v>
      </c>
      <c r="AA93" s="128">
        <f>'NBO Case Outputs'!P171/1000</f>
        <v>0</v>
      </c>
      <c r="AB93" s="128">
        <f>'NBO Case Outputs'!Q171/1000</f>
        <v>0</v>
      </c>
      <c r="AC93" s="128">
        <f>'NBO Case Outputs'!R171/1000</f>
        <v>0</v>
      </c>
      <c r="AD93" s="128">
        <f>'NBO Case Outputs'!S171/1000</f>
        <v>0</v>
      </c>
      <c r="AE93" s="128">
        <f>'NBO Case Outputs'!T171/1000</f>
        <v>0</v>
      </c>
      <c r="AF93" s="128">
        <f>'NBO Case Outputs'!U171/1000</f>
        <v>0</v>
      </c>
      <c r="AG93" s="128">
        <f>'NBO Case Outputs'!V171/1000</f>
        <v>0</v>
      </c>
      <c r="AH93" s="128">
        <f>'NBO Case Outputs'!W171/1000</f>
        <v>0</v>
      </c>
      <c r="AI93" s="128">
        <f>'NBO Case Outputs'!X171/1000</f>
        <v>0</v>
      </c>
      <c r="AJ93" s="128">
        <f>'NBO Case Outputs'!Y171/1000</f>
        <v>0</v>
      </c>
      <c r="AK93" s="128">
        <f>'NBO Case Outputs'!Z171/1000</f>
        <v>0</v>
      </c>
      <c r="AL93" s="128">
        <f>'NBO Case Outputs'!AA171/1000</f>
        <v>0</v>
      </c>
      <c r="AM93" s="128">
        <f>'NBO Case Outputs'!AB171/1000</f>
        <v>0</v>
      </c>
      <c r="AN93" s="128">
        <f>'NBO Case Outputs'!AC171/1000</f>
        <v>5.5249386125764306E-2</v>
      </c>
      <c r="AO93" s="128">
        <f>'NBO Case Outputs'!AD171/1000</f>
        <v>5.6211634204202936E-2</v>
      </c>
      <c r="AP93" s="128">
        <f>'NBO Case Outputs'!AE171/1000</f>
        <v>5.7279655254082788E-2</v>
      </c>
      <c r="AQ93" s="128">
        <f>'NBO Case Outputs'!AF171/1000</f>
        <v>5.8282471574176264E-2</v>
      </c>
      <c r="AR93" s="128">
        <f>'NBO Case Outputs'!AG171/1000</f>
        <v>5.8894760648996035E-2</v>
      </c>
      <c r="AS93" s="128">
        <f>'NBO Case Outputs'!AH171/1000</f>
        <v>5.9522251599482746E-2</v>
      </c>
      <c r="AT93" s="128">
        <f>'NBO Case Outputs'!AI171/1000</f>
        <v>6.0564240358733437E-2</v>
      </c>
      <c r="AU93" s="128">
        <f>'NBO Case Outputs'!AJ171/1000</f>
        <v>6.1618860998700113E-2</v>
      </c>
      <c r="AV93" s="128">
        <f>'NBO Case Outputs'!AK171/1000</f>
        <v>6.2697459854718821E-2</v>
      </c>
      <c r="AW93" s="128">
        <f>'NBO Case Outputs'!AL171/1000</f>
        <v>6.2909609680600248E-2</v>
      </c>
      <c r="AX93" s="128">
        <f>'NBO Case Outputs'!AM171/1000</f>
        <v>6.3031388921954618E-2</v>
      </c>
      <c r="AY93" s="128">
        <f>'NBO Case Outputs'!AN171/1000</f>
        <v>6.4134617983950495E-2</v>
      </c>
      <c r="AZ93" s="128">
        <f>'NBO Case Outputs'!AO171/1000</f>
        <v>6.5251204978294661E-2</v>
      </c>
      <c r="BA93" s="128">
        <f>'NBO Case Outputs'!AP171/1000</f>
        <v>6.6393188405823228E-2</v>
      </c>
      <c r="BB93" s="128">
        <f>'NBO Case Outputs'!AQ171/1000</f>
        <v>4.0267468471090494E-2</v>
      </c>
      <c r="BC93" s="128">
        <f>'NBO Case Outputs'!AR171/1000</f>
        <v>0</v>
      </c>
      <c r="BD93" s="128">
        <f>'NBO Case Outputs'!AS171/1000</f>
        <v>0</v>
      </c>
      <c r="BE93" s="128">
        <f>'NBO Case Outputs'!AT171/1000</f>
        <v>0</v>
      </c>
      <c r="BF93" s="128">
        <f>'NBO Case Outputs'!AU171/1000</f>
        <v>0</v>
      </c>
      <c r="BG93" s="128">
        <f>'NBO Case Outputs'!AV171/1000</f>
        <v>0</v>
      </c>
      <c r="BH93" s="128">
        <f>'NBO Case Outputs'!AW171/1000</f>
        <v>0</v>
      </c>
      <c r="BI93" s="128">
        <f>'NBO Case Outputs'!AX171/1000</f>
        <v>0</v>
      </c>
      <c r="BJ93" s="128">
        <f>'NBO Case Outputs'!AY171/1000</f>
        <v>0</v>
      </c>
      <c r="BK93" s="128">
        <f>'NBO Case Outputs'!AZ171/1000</f>
        <v>0</v>
      </c>
      <c r="BL93" s="128">
        <f>'NBO Case Outputs'!BA171/1000</f>
        <v>0</v>
      </c>
      <c r="BM93" s="128">
        <f>'NBO Case Outputs'!BB171/1000</f>
        <v>0</v>
      </c>
      <c r="BN93" s="128">
        <f>'NBO Case Outputs'!BC171/1000</f>
        <v>0</v>
      </c>
      <c r="BO93" s="128">
        <f>'NBO Case Outputs'!BD171/1000</f>
        <v>0</v>
      </c>
      <c r="BP93" s="128">
        <f>'NBO Case Outputs'!BE171/1000</f>
        <v>0</v>
      </c>
      <c r="BQ93" s="128">
        <f>'NBO Case Outputs'!BF171/1000</f>
        <v>0</v>
      </c>
    </row>
    <row r="94" spans="16:69" x14ac:dyDescent="0.3">
      <c r="P94" s="118" t="s">
        <v>84</v>
      </c>
      <c r="Q94" s="110" t="s">
        <v>31</v>
      </c>
      <c r="R94" s="119" t="s">
        <v>88</v>
      </c>
      <c r="S94" s="129">
        <f t="shared" si="4"/>
        <v>0.82145792911173354</v>
      </c>
      <c r="X94" s="128">
        <f>'NBO Case Outputs'!M179/1000</f>
        <v>0</v>
      </c>
      <c r="Y94" s="128">
        <f>'NBO Case Outputs'!N179/1000</f>
        <v>0</v>
      </c>
      <c r="Z94" s="128">
        <f>'NBO Case Outputs'!O179/1000</f>
        <v>0</v>
      </c>
      <c r="AA94" s="128">
        <f>'NBO Case Outputs'!P179/1000</f>
        <v>0</v>
      </c>
      <c r="AB94" s="128">
        <f>'NBO Case Outputs'!Q179/1000</f>
        <v>0</v>
      </c>
      <c r="AC94" s="128">
        <f>'NBO Case Outputs'!R179/1000</f>
        <v>0</v>
      </c>
      <c r="AD94" s="128">
        <f>'NBO Case Outputs'!S179/1000</f>
        <v>0</v>
      </c>
      <c r="AE94" s="128">
        <f>'NBO Case Outputs'!T179/1000</f>
        <v>0</v>
      </c>
      <c r="AF94" s="128">
        <f>'NBO Case Outputs'!U179/1000</f>
        <v>0</v>
      </c>
      <c r="AG94" s="128">
        <f>'NBO Case Outputs'!V179/1000</f>
        <v>0</v>
      </c>
      <c r="AH94" s="128">
        <f>'NBO Case Outputs'!W179/1000</f>
        <v>0</v>
      </c>
      <c r="AI94" s="128">
        <f>'NBO Case Outputs'!X179/1000</f>
        <v>0</v>
      </c>
      <c r="AJ94" s="128">
        <f>'NBO Case Outputs'!Y179/1000</f>
        <v>0</v>
      </c>
      <c r="AK94" s="128">
        <f>'NBO Case Outputs'!Z179/1000</f>
        <v>0</v>
      </c>
      <c r="AL94" s="128">
        <f>'NBO Case Outputs'!AA179/1000</f>
        <v>0</v>
      </c>
      <c r="AM94" s="128">
        <f>'NBO Case Outputs'!AB179/1000</f>
        <v>0</v>
      </c>
      <c r="AN94" s="128">
        <f>'NBO Case Outputs'!AC179/1000</f>
        <v>5.0829348929238863E-2</v>
      </c>
      <c r="AO94" s="128">
        <f>'NBO Case Outputs'!AD179/1000</f>
        <v>5.1714128706780778E-2</v>
      </c>
      <c r="AP94" s="128">
        <f>'NBO Case Outputs'!AE179/1000</f>
        <v>5.2696697152209607E-2</v>
      </c>
      <c r="AQ94" s="128">
        <f>'NBO Case Outputs'!AF179/1000</f>
        <v>5.361978331240131E-2</v>
      </c>
      <c r="AR94" s="128">
        <f>'NBO Case Outputs'!AG179/1000</f>
        <v>5.4190195027147101E-2</v>
      </c>
      <c r="AS94" s="128">
        <f>'NBO Case Outputs'!AH179/1000</f>
        <v>5.4759862859544581E-2</v>
      </c>
      <c r="AT94" s="128">
        <f>'NBO Case Outputs'!AI179/1000</f>
        <v>5.5719007579364419E-2</v>
      </c>
      <c r="AU94" s="128">
        <f>'NBO Case Outputs'!AJ179/1000</f>
        <v>5.6688722069100646E-2</v>
      </c>
      <c r="AV94" s="128">
        <f>'NBO Case Outputs'!AK179/1000</f>
        <v>5.7681566770016755E-2</v>
      </c>
      <c r="AW94" s="128">
        <f>'NBO Case Outputs'!AL179/1000</f>
        <v>5.7892834839027407E-2</v>
      </c>
      <c r="AX94" s="128">
        <f>'NBO Case Outputs'!AM179/1000</f>
        <v>5.7988233315468991E-2</v>
      </c>
      <c r="AY94" s="128">
        <f>'NBO Case Outputs'!AN179/1000</f>
        <v>5.9003750604752235E-2</v>
      </c>
      <c r="AZ94" s="128">
        <f>'NBO Case Outputs'!AO179/1000</f>
        <v>6.0030441389796158E-2</v>
      </c>
      <c r="BA94" s="128">
        <f>'NBO Case Outputs'!AP179/1000</f>
        <v>6.1081632527963461E-2</v>
      </c>
      <c r="BB94" s="128">
        <f>'NBO Case Outputs'!AQ179/1000</f>
        <v>3.7561724028921141E-2</v>
      </c>
      <c r="BC94" s="128">
        <f>'NBO Case Outputs'!AR179/1000</f>
        <v>0</v>
      </c>
      <c r="BD94" s="128">
        <f>'NBO Case Outputs'!AS179/1000</f>
        <v>0</v>
      </c>
      <c r="BE94" s="128">
        <f>'NBO Case Outputs'!AT179/1000</f>
        <v>0</v>
      </c>
      <c r="BF94" s="128">
        <f>'NBO Case Outputs'!AU179/1000</f>
        <v>0</v>
      </c>
      <c r="BG94" s="128">
        <f>'NBO Case Outputs'!AV179/1000</f>
        <v>0</v>
      </c>
      <c r="BH94" s="128">
        <f>'NBO Case Outputs'!AW179/1000</f>
        <v>0</v>
      </c>
      <c r="BI94" s="128">
        <f>'NBO Case Outputs'!AX179/1000</f>
        <v>0</v>
      </c>
      <c r="BJ94" s="128">
        <f>'NBO Case Outputs'!AY179/1000</f>
        <v>0</v>
      </c>
      <c r="BK94" s="128">
        <f>'NBO Case Outputs'!AZ179/1000</f>
        <v>0</v>
      </c>
      <c r="BL94" s="128">
        <f>'NBO Case Outputs'!BA179/1000</f>
        <v>0</v>
      </c>
      <c r="BM94" s="128">
        <f>'NBO Case Outputs'!BB179/1000</f>
        <v>0</v>
      </c>
      <c r="BN94" s="128">
        <f>'NBO Case Outputs'!BC179/1000</f>
        <v>0</v>
      </c>
      <c r="BO94" s="128">
        <f>'NBO Case Outputs'!BD179/1000</f>
        <v>0</v>
      </c>
      <c r="BP94" s="128">
        <f>'NBO Case Outputs'!BE179/1000</f>
        <v>0</v>
      </c>
      <c r="BQ94" s="128">
        <f>'NBO Case Outputs'!BF179/1000</f>
        <v>0</v>
      </c>
    </row>
    <row r="95" spans="16:69" x14ac:dyDescent="0.3">
      <c r="P95" s="118" t="s">
        <v>85</v>
      </c>
      <c r="Q95" s="110" t="s">
        <v>32</v>
      </c>
      <c r="R95" s="119" t="s">
        <v>88</v>
      </c>
      <c r="S95" s="129">
        <f t="shared" si="4"/>
        <v>1.2569262153057816</v>
      </c>
      <c r="X95" s="128">
        <f>'NBO Case Outputs'!M187/1000</f>
        <v>0</v>
      </c>
      <c r="Y95" s="128">
        <f>'NBO Case Outputs'!N187/1000</f>
        <v>0</v>
      </c>
      <c r="Z95" s="128">
        <f>'NBO Case Outputs'!O187/1000</f>
        <v>0</v>
      </c>
      <c r="AA95" s="128">
        <f>'NBO Case Outputs'!P187/1000</f>
        <v>0</v>
      </c>
      <c r="AB95" s="128">
        <f>'NBO Case Outputs'!Q187/1000</f>
        <v>0</v>
      </c>
      <c r="AC95" s="128">
        <f>'NBO Case Outputs'!R187/1000</f>
        <v>0</v>
      </c>
      <c r="AD95" s="128">
        <f>'NBO Case Outputs'!S187/1000</f>
        <v>0</v>
      </c>
      <c r="AE95" s="128">
        <f>'NBO Case Outputs'!T187/1000</f>
        <v>0</v>
      </c>
      <c r="AF95" s="128">
        <f>'NBO Case Outputs'!U187/1000</f>
        <v>0</v>
      </c>
      <c r="AG95" s="128">
        <f>'NBO Case Outputs'!V187/1000</f>
        <v>0</v>
      </c>
      <c r="AH95" s="128">
        <f>'NBO Case Outputs'!W187/1000</f>
        <v>0</v>
      </c>
      <c r="AI95" s="128">
        <f>'NBO Case Outputs'!X187/1000</f>
        <v>0</v>
      </c>
      <c r="AJ95" s="128">
        <f>'NBO Case Outputs'!Y187/1000</f>
        <v>0</v>
      </c>
      <c r="AK95" s="128">
        <f>'NBO Case Outputs'!Z187/1000</f>
        <v>0</v>
      </c>
      <c r="AL95" s="128">
        <f>'NBO Case Outputs'!AA187/1000</f>
        <v>0</v>
      </c>
      <c r="AM95" s="128">
        <f>'NBO Case Outputs'!AB187/1000</f>
        <v>0</v>
      </c>
      <c r="AN95" s="128">
        <f>'NBO Case Outputs'!AC187/1000</f>
        <v>0</v>
      </c>
      <c r="AO95" s="128">
        <f>'NBO Case Outputs'!AD187/1000</f>
        <v>3.6141828494956667E-2</v>
      </c>
      <c r="AP95" s="128">
        <f>'NBO Case Outputs'!AE187/1000</f>
        <v>7.6107714892252237E-2</v>
      </c>
      <c r="AQ95" s="128">
        <f>'NBO Case Outputs'!AF187/1000</f>
        <v>7.7437906254824176E-2</v>
      </c>
      <c r="AR95" s="128">
        <f>'NBO Case Outputs'!AG187/1000</f>
        <v>7.8788770178022979E-2</v>
      </c>
      <c r="AS95" s="128">
        <f>'NBO Case Outputs'!AH187/1000</f>
        <v>8.0285756811405401E-2</v>
      </c>
      <c r="AT95" s="128">
        <f>'NBO Case Outputs'!AI187/1000</f>
        <v>8.10991663117063E-2</v>
      </c>
      <c r="AU95" s="128">
        <f>'NBO Case Outputs'!AJ187/1000</f>
        <v>8.1873235515678433E-2</v>
      </c>
      <c r="AV95" s="128">
        <f>'NBO Case Outputs'!AK187/1000</f>
        <v>8.3303943742725428E-2</v>
      </c>
      <c r="AW95" s="128">
        <f>'NBO Case Outputs'!AL187/1000</f>
        <v>8.4756876163913378E-2</v>
      </c>
      <c r="AX95" s="128">
        <f>'NBO Case Outputs'!AM187/1000</f>
        <v>8.6367256811027721E-2</v>
      </c>
      <c r="AY95" s="128">
        <f>'NBO Case Outputs'!AN187/1000</f>
        <v>8.6588448622603717E-2</v>
      </c>
      <c r="AZ95" s="128">
        <f>'NBO Case Outputs'!AO187/1000</f>
        <v>8.6699545987752522E-2</v>
      </c>
      <c r="BA95" s="128">
        <f>'NBO Case Outputs'!AP187/1000</f>
        <v>8.8214325080999717E-2</v>
      </c>
      <c r="BB95" s="128">
        <f>'NBO Case Outputs'!AQ187/1000</f>
        <v>8.9752623132167544E-2</v>
      </c>
      <c r="BC95" s="128">
        <f>'NBO Case Outputs'!AR187/1000</f>
        <v>9.1457922971678707E-2</v>
      </c>
      <c r="BD95" s="128">
        <f>'NBO Case Outputs'!AS187/1000</f>
        <v>4.805089433406675E-2</v>
      </c>
      <c r="BE95" s="128">
        <f>'NBO Case Outputs'!AT187/1000</f>
        <v>0</v>
      </c>
      <c r="BF95" s="128">
        <f>'NBO Case Outputs'!AU187/1000</f>
        <v>0</v>
      </c>
      <c r="BG95" s="128">
        <f>'NBO Case Outputs'!AV187/1000</f>
        <v>0</v>
      </c>
      <c r="BH95" s="128">
        <f>'NBO Case Outputs'!AW187/1000</f>
        <v>0</v>
      </c>
      <c r="BI95" s="128">
        <f>'NBO Case Outputs'!AX187/1000</f>
        <v>0</v>
      </c>
      <c r="BJ95" s="128">
        <f>'NBO Case Outputs'!AY187/1000</f>
        <v>0</v>
      </c>
      <c r="BK95" s="128">
        <f>'NBO Case Outputs'!AZ187/1000</f>
        <v>0</v>
      </c>
      <c r="BL95" s="128">
        <f>'NBO Case Outputs'!BA187/1000</f>
        <v>0</v>
      </c>
      <c r="BM95" s="128">
        <f>'NBO Case Outputs'!BB187/1000</f>
        <v>0</v>
      </c>
      <c r="BN95" s="128">
        <f>'NBO Case Outputs'!BC187/1000</f>
        <v>0</v>
      </c>
      <c r="BO95" s="128">
        <f>'NBO Case Outputs'!BD187/1000</f>
        <v>0</v>
      </c>
      <c r="BP95" s="128">
        <f>'NBO Case Outputs'!BE187/1000</f>
        <v>0</v>
      </c>
      <c r="BQ95" s="128">
        <f>'NBO Case Outputs'!BF187/1000</f>
        <v>0</v>
      </c>
    </row>
    <row r="96" spans="16:69" x14ac:dyDescent="0.3">
      <c r="P96" s="118" t="s">
        <v>86</v>
      </c>
      <c r="Q96" s="110" t="s">
        <v>33</v>
      </c>
      <c r="R96" s="119" t="s">
        <v>88</v>
      </c>
      <c r="S96" s="129">
        <f t="shared" si="4"/>
        <v>0.78169185943794506</v>
      </c>
      <c r="X96" s="128">
        <f>'NBO Case Outputs'!M195/1000</f>
        <v>0</v>
      </c>
      <c r="Y96" s="128">
        <f>'NBO Case Outputs'!N195/1000</f>
        <v>0</v>
      </c>
      <c r="Z96" s="128">
        <f>'NBO Case Outputs'!O195/1000</f>
        <v>2.0787820749712835E-2</v>
      </c>
      <c r="AA96" s="128">
        <f>'NBO Case Outputs'!P195/1000</f>
        <v>0</v>
      </c>
      <c r="AB96" s="128">
        <f>'NBO Case Outputs'!Q195/1000</f>
        <v>0</v>
      </c>
      <c r="AC96" s="128">
        <f>'NBO Case Outputs'!R195/1000</f>
        <v>0</v>
      </c>
      <c r="AD96" s="128">
        <f>'NBO Case Outputs'!S195/1000</f>
        <v>0</v>
      </c>
      <c r="AE96" s="128">
        <f>'NBO Case Outputs'!T195/1000</f>
        <v>0</v>
      </c>
      <c r="AF96" s="128">
        <f>'NBO Case Outputs'!U195/1000</f>
        <v>0</v>
      </c>
      <c r="AG96" s="128">
        <f>'NBO Case Outputs'!V195/1000</f>
        <v>0</v>
      </c>
      <c r="AH96" s="128">
        <f>'NBO Case Outputs'!W195/1000</f>
        <v>0</v>
      </c>
      <c r="AI96" s="128">
        <f>'NBO Case Outputs'!X195/1000</f>
        <v>0</v>
      </c>
      <c r="AJ96" s="128">
        <f>'NBO Case Outputs'!Y195/1000</f>
        <v>0</v>
      </c>
      <c r="AK96" s="128">
        <f>'NBO Case Outputs'!Z195/1000</f>
        <v>0</v>
      </c>
      <c r="AL96" s="128">
        <f>'NBO Case Outputs'!AA195/1000</f>
        <v>0</v>
      </c>
      <c r="AM96" s="128">
        <f>'NBO Case Outputs'!AB195/1000</f>
        <v>2.7757783960828081E-2</v>
      </c>
      <c r="AN96" s="128">
        <f>'NBO Case Outputs'!AC195/1000</f>
        <v>2.824299555780968E-2</v>
      </c>
      <c r="AO96" s="128">
        <f>'NBO Case Outputs'!AD195/1000</f>
        <v>2.8735698057459777E-2</v>
      </c>
      <c r="AP96" s="128">
        <f>'NBO Case Outputs'!AE195/1000</f>
        <v>2.9281676320551512E-2</v>
      </c>
      <c r="AQ96" s="128">
        <f>'NBO Case Outputs'!AF195/1000</f>
        <v>2.9793481058440655E-2</v>
      </c>
      <c r="AR96" s="128">
        <f>'NBO Case Outputs'!AG195/1000</f>
        <v>3.0313185323109088E-2</v>
      </c>
      <c r="AS96" s="128">
        <f>'NBO Case Outputs'!AH195/1000</f>
        <v>3.0889135844248159E-2</v>
      </c>
      <c r="AT96" s="128">
        <f>'NBO Case Outputs'!AI195/1000</f>
        <v>3.1202537440676564E-2</v>
      </c>
      <c r="AU96" s="128">
        <f>'NBO Case Outputs'!AJ195/1000</f>
        <v>3.1499902277718136E-2</v>
      </c>
      <c r="AV96" s="128">
        <f>'NBO Case Outputs'!AK195/1000</f>
        <v>3.2050381971450881E-2</v>
      </c>
      <c r="AW96" s="128">
        <f>'NBO Case Outputs'!AL195/1000</f>
        <v>3.260935395690652E-2</v>
      </c>
      <c r="AX96" s="128">
        <f>'NBO Case Outputs'!AM195/1000</f>
        <v>3.3228931682087744E-2</v>
      </c>
      <c r="AY96" s="128">
        <f>'NBO Case Outputs'!AN195/1000</f>
        <v>3.3644712485795425E-2</v>
      </c>
      <c r="AZ96" s="128">
        <f>'NBO Case Outputs'!AO195/1000</f>
        <v>3.4051709439861723E-2</v>
      </c>
      <c r="BA96" s="128">
        <f>'NBO Case Outputs'!AP195/1000</f>
        <v>3.464667855800229E-2</v>
      </c>
      <c r="BB96" s="128">
        <f>'NBO Case Outputs'!AQ195/1000</f>
        <v>3.5250821783930839E-2</v>
      </c>
      <c r="BC96" s="128">
        <f>'NBO Case Outputs'!AR195/1000</f>
        <v>3.5920587397825526E-2</v>
      </c>
      <c r="BD96" s="128">
        <f>'NBO Case Outputs'!AS195/1000</f>
        <v>3.6368119116239439E-2</v>
      </c>
      <c r="BE96" s="128">
        <f>'NBO Case Outputs'!AT195/1000</f>
        <v>3.6805954149110871E-2</v>
      </c>
      <c r="BF96" s="128">
        <f>'NBO Case Outputs'!AU195/1000</f>
        <v>3.7505267277943989E-2</v>
      </c>
      <c r="BG96" s="128">
        <f>'NBO Case Outputs'!AV195/1000</f>
        <v>3.8217867356224913E-2</v>
      </c>
      <c r="BH96" s="128">
        <f>'NBO Case Outputs'!AW195/1000</f>
        <v>3.8944006835993188E-2</v>
      </c>
      <c r="BI96" s="128">
        <f>'NBO Case Outputs'!AX195/1000</f>
        <v>3.394325083601709E-2</v>
      </c>
      <c r="BJ96" s="128">
        <f>'NBO Case Outputs'!AY195/1000</f>
        <v>0</v>
      </c>
      <c r="BK96" s="128">
        <f>'NBO Case Outputs'!AZ195/1000</f>
        <v>0</v>
      </c>
      <c r="BL96" s="128">
        <f>'NBO Case Outputs'!BA195/1000</f>
        <v>0</v>
      </c>
      <c r="BM96" s="128">
        <f>'NBO Case Outputs'!BB195/1000</f>
        <v>0</v>
      </c>
      <c r="BN96" s="128">
        <f>'NBO Case Outputs'!BC195/1000</f>
        <v>0</v>
      </c>
      <c r="BO96" s="128">
        <f>'NBO Case Outputs'!BD195/1000</f>
        <v>0</v>
      </c>
      <c r="BP96" s="128">
        <f>'NBO Case Outputs'!BE195/1000</f>
        <v>0</v>
      </c>
      <c r="BQ96" s="128">
        <f>'NBO Case Outputs'!BF195/1000</f>
        <v>0</v>
      </c>
    </row>
    <row r="97" spans="3:69" x14ac:dyDescent="0.3">
      <c r="P97" s="125" t="s">
        <v>102</v>
      </c>
      <c r="Q97" s="126"/>
      <c r="R97" s="127" t="s">
        <v>88</v>
      </c>
      <c r="S97" s="130">
        <f t="shared" si="4"/>
        <v>11.080654622949849</v>
      </c>
      <c r="T97" s="126"/>
      <c r="U97" s="126"/>
      <c r="V97" s="126"/>
      <c r="W97" s="126"/>
      <c r="X97" s="130">
        <f t="shared" ref="X97:BQ97" si="7">SUM(X92:X96)</f>
        <v>6.8188621632803606E-2</v>
      </c>
      <c r="Y97" s="130">
        <f t="shared" si="7"/>
        <v>0</v>
      </c>
      <c r="Z97" s="130">
        <f t="shared" si="7"/>
        <v>2.0787820749712835E-2</v>
      </c>
      <c r="AA97" s="130">
        <f t="shared" si="7"/>
        <v>0</v>
      </c>
      <c r="AB97" s="130">
        <f t="shared" si="7"/>
        <v>0</v>
      </c>
      <c r="AC97" s="130">
        <f t="shared" si="7"/>
        <v>0</v>
      </c>
      <c r="AD97" s="130">
        <f t="shared" si="7"/>
        <v>0</v>
      </c>
      <c r="AE97" s="130">
        <f t="shared" si="7"/>
        <v>0</v>
      </c>
      <c r="AF97" s="130">
        <f t="shared" si="7"/>
        <v>0</v>
      </c>
      <c r="AG97" s="130">
        <f t="shared" si="7"/>
        <v>0</v>
      </c>
      <c r="AH97" s="130">
        <f t="shared" si="7"/>
        <v>0</v>
      </c>
      <c r="AI97" s="130">
        <f t="shared" si="7"/>
        <v>0</v>
      </c>
      <c r="AJ97" s="130">
        <f t="shared" si="7"/>
        <v>0</v>
      </c>
      <c r="AK97" s="130">
        <f t="shared" si="7"/>
        <v>0</v>
      </c>
      <c r="AL97" s="130">
        <f t="shared" si="7"/>
        <v>0</v>
      </c>
      <c r="AM97" s="130">
        <f t="shared" si="7"/>
        <v>0.2223081360785607</v>
      </c>
      <c r="AN97" s="130">
        <f t="shared" si="7"/>
        <v>0.5683416619592403</v>
      </c>
      <c r="AO97" s="130">
        <f t="shared" si="7"/>
        <v>0.61438279540933671</v>
      </c>
      <c r="AP97" s="130">
        <f t="shared" si="7"/>
        <v>0.66533526017800548</v>
      </c>
      <c r="AQ97" s="130">
        <f t="shared" si="7"/>
        <v>0.6769804357465945</v>
      </c>
      <c r="AR97" s="130">
        <f t="shared" si="7"/>
        <v>0.68588294804135708</v>
      </c>
      <c r="AS97" s="130">
        <f t="shared" si="7"/>
        <v>0.69538153182071938</v>
      </c>
      <c r="AT97" s="130">
        <f t="shared" si="7"/>
        <v>0.70673538327409124</v>
      </c>
      <c r="AU97" s="130">
        <f t="shared" si="7"/>
        <v>0.71815784814771344</v>
      </c>
      <c r="AV97" s="130">
        <f t="shared" si="7"/>
        <v>0.73072540173281664</v>
      </c>
      <c r="AW97" s="130">
        <f t="shared" si="7"/>
        <v>0.73481939654220729</v>
      </c>
      <c r="AX97" s="130">
        <f t="shared" si="7"/>
        <v>0.73824475931299471</v>
      </c>
      <c r="AY97" s="130">
        <f t="shared" si="7"/>
        <v>0.7497098411838139</v>
      </c>
      <c r="AZ97" s="130">
        <f t="shared" si="7"/>
        <v>0.76118716195793135</v>
      </c>
      <c r="BA97" s="130">
        <f t="shared" si="7"/>
        <v>0.77450539056651502</v>
      </c>
      <c r="BB97" s="130">
        <f t="shared" si="7"/>
        <v>0.5517663583403315</v>
      </c>
      <c r="BC97" s="130">
        <f t="shared" si="7"/>
        <v>0.12737851036950423</v>
      </c>
      <c r="BD97" s="130">
        <f t="shared" si="7"/>
        <v>8.4419013450306196E-2</v>
      </c>
      <c r="BE97" s="130">
        <f t="shared" si="7"/>
        <v>3.6805954149110871E-2</v>
      </c>
      <c r="BF97" s="130">
        <f t="shared" si="7"/>
        <v>3.7505267277943989E-2</v>
      </c>
      <c r="BG97" s="130">
        <f t="shared" si="7"/>
        <v>3.8217867356224913E-2</v>
      </c>
      <c r="BH97" s="130">
        <f t="shared" si="7"/>
        <v>3.8944006835993188E-2</v>
      </c>
      <c r="BI97" s="130">
        <f t="shared" si="7"/>
        <v>3.394325083601709E-2</v>
      </c>
      <c r="BJ97" s="130">
        <f t="shared" si="7"/>
        <v>0</v>
      </c>
      <c r="BK97" s="130">
        <f t="shared" si="7"/>
        <v>0</v>
      </c>
      <c r="BL97" s="130">
        <f t="shared" si="7"/>
        <v>0</v>
      </c>
      <c r="BM97" s="130">
        <f t="shared" si="7"/>
        <v>0</v>
      </c>
      <c r="BN97" s="130">
        <f t="shared" si="7"/>
        <v>0</v>
      </c>
      <c r="BO97" s="130">
        <f t="shared" si="7"/>
        <v>0</v>
      </c>
      <c r="BP97" s="130">
        <f t="shared" si="7"/>
        <v>0</v>
      </c>
      <c r="BQ97" s="130">
        <f t="shared" si="7"/>
        <v>0</v>
      </c>
    </row>
    <row r="98" spans="3:69" x14ac:dyDescent="0.3">
      <c r="P98" s="118" t="s">
        <v>81</v>
      </c>
      <c r="Q98" s="110" t="s">
        <v>29</v>
      </c>
      <c r="R98" s="119" t="s">
        <v>88</v>
      </c>
      <c r="S98" s="129">
        <f t="shared" si="4"/>
        <v>-28.467031469058696</v>
      </c>
      <c r="X98" s="128">
        <f>'NBO Case Outputs'!M166/1000</f>
        <v>-0.52138075558619368</v>
      </c>
      <c r="Y98" s="128">
        <f>'NBO Case Outputs'!N166/1000</f>
        <v>-1.1868148099563254</v>
      </c>
      <c r="Z98" s="128">
        <f>'NBO Case Outputs'!O166/1000</f>
        <v>-1.2069397661713406</v>
      </c>
      <c r="AA98" s="128">
        <f>'NBO Case Outputs'!P166/1000</f>
        <v>6.4770422423140337</v>
      </c>
      <c r="AB98" s="128">
        <f>'NBO Case Outputs'!Q166/1000</f>
        <v>-1.2218315485101818</v>
      </c>
      <c r="AC98" s="128">
        <f>'NBO Case Outputs'!R166/1000</f>
        <v>-1.2307175961357106</v>
      </c>
      <c r="AD98" s="128">
        <f>'NBO Case Outputs'!S166/1000</f>
        <v>-1.2289225205480079</v>
      </c>
      <c r="AE98" s="128">
        <f>'NBO Case Outputs'!T166/1000</f>
        <v>-1.2270217499712117</v>
      </c>
      <c r="AF98" s="128">
        <f>'NBO Case Outputs'!U166/1000</f>
        <v>-1.2270217499712117</v>
      </c>
      <c r="AG98" s="128">
        <f>'NBO Case Outputs'!V166/1000</f>
        <v>-1.2252302704912446</v>
      </c>
      <c r="AH98" s="128">
        <f>'NBO Case Outputs'!W166/1000</f>
        <v>-1.2233333103095709</v>
      </c>
      <c r="AI98" s="128">
        <f>'NBO Case Outputs'!X166/1000</f>
        <v>-1.2215454233316527</v>
      </c>
      <c r="AJ98" s="128">
        <f>'NBO Case Outputs'!Y166/1000</f>
        <v>-1.2196522697219994</v>
      </c>
      <c r="AK98" s="128">
        <f>'NBO Case Outputs'!Z166/1000</f>
        <v>-1.2196522697219994</v>
      </c>
      <c r="AL98" s="128">
        <f>'NBO Case Outputs'!AA166/1000</f>
        <v>-1.217867971640443</v>
      </c>
      <c r="AM98" s="128">
        <f>'NBO Case Outputs'!AB166/1000</f>
        <v>-1.2123246386148341</v>
      </c>
      <c r="AN98" s="128">
        <f>'NBO Case Outputs'!AC166/1000</f>
        <v>-1.2141979079888274</v>
      </c>
      <c r="AO98" s="128">
        <f>'NBO Case Outputs'!AD166/1000</f>
        <v>-1.2123123560539071</v>
      </c>
      <c r="AP98" s="128">
        <f>'NBO Case Outputs'!AE166/1000</f>
        <v>-1.2123123560539071</v>
      </c>
      <c r="AQ98" s="128">
        <f>'NBO Case Outputs'!AF166/1000</f>
        <v>-1.2105352249480157</v>
      </c>
      <c r="AR98" s="128">
        <f>'NBO Case Outputs'!AG166/1000</f>
        <v>-1.2031407996477315</v>
      </c>
      <c r="AS98" s="128">
        <f>'NBO Case Outputs'!AH166/1000</f>
        <v>-1.1965669334346496</v>
      </c>
      <c r="AT98" s="128">
        <f>'NBO Case Outputs'!AI166/1000</f>
        <v>-1.1948111159383266</v>
      </c>
      <c r="AU98" s="128">
        <f>'NBO Case Outputs'!AJ166/1000</f>
        <v>-1.1929519300412543</v>
      </c>
      <c r="AV98" s="128">
        <f>'NBO Case Outputs'!AK166/1000</f>
        <v>-1.191199651273811</v>
      </c>
      <c r="AW98" s="128">
        <f>'NBO Case Outputs'!AL166/1000</f>
        <v>-1.172906036278601</v>
      </c>
      <c r="AX98" s="128">
        <f>'NBO Case Outputs'!AM166/1000</f>
        <v>-1.1533034811720548</v>
      </c>
      <c r="AY98" s="128">
        <f>'NBO Case Outputs'!AN166/1000</f>
        <v>-1.1516077297944118</v>
      </c>
      <c r="AZ98" s="128">
        <f>'NBO Case Outputs'!AO166/1000</f>
        <v>-1.1498121511102339</v>
      </c>
      <c r="BA98" s="128">
        <f>'NBO Case Outputs'!AP166/1000</f>
        <v>-1.148119824304344</v>
      </c>
      <c r="BB98" s="128">
        <f>'NBO Case Outputs'!AQ166/1000</f>
        <v>-0.75003956265072713</v>
      </c>
      <c r="BC98" s="128">
        <f>'NBO Case Outputs'!AR166/1000</f>
        <v>0</v>
      </c>
      <c r="BD98" s="128">
        <f>'NBO Case Outputs'!AS166/1000</f>
        <v>0</v>
      </c>
      <c r="BE98" s="128">
        <f>'NBO Case Outputs'!AT166/1000</f>
        <v>0</v>
      </c>
      <c r="BF98" s="128">
        <f>'NBO Case Outputs'!AU166/1000</f>
        <v>0</v>
      </c>
      <c r="BG98" s="128">
        <f>'NBO Case Outputs'!AV166/1000</f>
        <v>0</v>
      </c>
      <c r="BH98" s="128">
        <f>'NBO Case Outputs'!AW166/1000</f>
        <v>0</v>
      </c>
      <c r="BI98" s="128">
        <f>'NBO Case Outputs'!AX166/1000</f>
        <v>0</v>
      </c>
      <c r="BJ98" s="128">
        <f>'NBO Case Outputs'!AY166/1000</f>
        <v>0</v>
      </c>
      <c r="BK98" s="128">
        <f>'NBO Case Outputs'!AZ166/1000</f>
        <v>0</v>
      </c>
      <c r="BL98" s="128">
        <f>'NBO Case Outputs'!BA166/1000</f>
        <v>0</v>
      </c>
      <c r="BM98" s="128">
        <f>'NBO Case Outputs'!BB166/1000</f>
        <v>0</v>
      </c>
      <c r="BN98" s="128">
        <f>'NBO Case Outputs'!BC166/1000</f>
        <v>0</v>
      </c>
      <c r="BO98" s="128">
        <f>'NBO Case Outputs'!BD166/1000</f>
        <v>0</v>
      </c>
      <c r="BP98" s="128">
        <f>'NBO Case Outputs'!BE166/1000</f>
        <v>0</v>
      </c>
      <c r="BQ98" s="128">
        <f>'NBO Case Outputs'!BF166/1000</f>
        <v>0</v>
      </c>
    </row>
    <row r="99" spans="3:69" x14ac:dyDescent="0.3">
      <c r="P99" s="118" t="s">
        <v>83</v>
      </c>
      <c r="Q99" s="110" t="s">
        <v>30</v>
      </c>
      <c r="R99" s="119" t="s">
        <v>88</v>
      </c>
      <c r="S99" s="129">
        <f t="shared" si="4"/>
        <v>-6.4625452685016294</v>
      </c>
      <c r="X99" s="128">
        <f>'NBO Case Outputs'!M174/1000</f>
        <v>-0.22077904621229982</v>
      </c>
      <c r="Y99" s="128">
        <f>'NBO Case Outputs'!N174/1000</f>
        <v>-0.15108027954191186</v>
      </c>
      <c r="Z99" s="128">
        <f>'NBO Case Outputs'!O174/1000</f>
        <v>-0.15363950484340619</v>
      </c>
      <c r="AA99" s="128">
        <f>'NBO Case Outputs'!P174/1000</f>
        <v>-0.15459592722245771</v>
      </c>
      <c r="AB99" s="128">
        <f>'NBO Case Outputs'!Q174/1000</f>
        <v>-0.15553518027717966</v>
      </c>
      <c r="AC99" s="128">
        <f>'NBO Case Outputs'!R174/1000</f>
        <v>-0.15666634522465012</v>
      </c>
      <c r="AD99" s="128">
        <f>'NBO Case Outputs'!S174/1000</f>
        <v>-0.15643801044883573</v>
      </c>
      <c r="AE99" s="128">
        <f>'NBO Case Outputs'!T174/1000</f>
        <v>-0.15619587603421792</v>
      </c>
      <c r="AF99" s="128">
        <f>'NBO Case Outputs'!U174/1000</f>
        <v>-0.15619587603421792</v>
      </c>
      <c r="AG99" s="128">
        <f>'NBO Case Outputs'!V174/1000</f>
        <v>-0.1559679986855145</v>
      </c>
      <c r="AH99" s="128">
        <f>'NBO Case Outputs'!W174/1000</f>
        <v>-0.15572634966749876</v>
      </c>
      <c r="AI99" s="128">
        <f>'NBO Case Outputs'!X174/1000</f>
        <v>-0.15549892928726092</v>
      </c>
      <c r="AJ99" s="128">
        <f>'NBO Case Outputs'!Y174/1000</f>
        <v>-0.15525776517883202</v>
      </c>
      <c r="AK99" s="128">
        <f>'NBO Case Outputs'!Z174/1000</f>
        <v>-0.15525776517883202</v>
      </c>
      <c r="AL99" s="128">
        <f>'NBO Case Outputs'!AA174/1000</f>
        <v>-0.15503080130841423</v>
      </c>
      <c r="AM99" s="128">
        <f>'NBO Case Outputs'!AB174/1000</f>
        <v>-0.10770952838013083</v>
      </c>
      <c r="AN99" s="128">
        <f>'NBO Case Outputs'!AC174/1000</f>
        <v>-0.28345418527880722</v>
      </c>
      <c r="AO99" s="128">
        <f>'NBO Case Outputs'!AD174/1000</f>
        <v>-0.28120206402961456</v>
      </c>
      <c r="AP99" s="128">
        <f>'NBO Case Outputs'!AE174/1000</f>
        <v>-0.27921467471160577</v>
      </c>
      <c r="AQ99" s="128">
        <f>'NBO Case Outputs'!AF174/1000</f>
        <v>-0.277025669362577</v>
      </c>
      <c r="AR99" s="128">
        <f>'NBO Case Outputs'!AG174/1000</f>
        <v>-0.2737405354000812</v>
      </c>
      <c r="AS99" s="128">
        <f>'NBO Case Outputs'!AH174/1000</f>
        <v>-0.27051424025684229</v>
      </c>
      <c r="AT99" s="128">
        <f>'NBO Case Outputs'!AI174/1000</f>
        <v>-0.26834289125563354</v>
      </c>
      <c r="AU99" s="128">
        <f>'NBO Case Outputs'!AJ174/1000</f>
        <v>-0.26618360202255781</v>
      </c>
      <c r="AV99" s="128">
        <f>'NBO Case Outputs'!AK174/1000</f>
        <v>-0.26406351405716227</v>
      </c>
      <c r="AW99" s="128">
        <f>'NBO Case Outputs'!AL174/1000</f>
        <v>-0.2617512360490552</v>
      </c>
      <c r="AX99" s="128">
        <f>'NBO Case Outputs'!AM174/1000</f>
        <v>-0.25926328765784784</v>
      </c>
      <c r="AY99" s="128">
        <f>'NBO Case Outputs'!AN174/1000</f>
        <v>-0.25904866012256528</v>
      </c>
      <c r="AZ99" s="128">
        <f>'NBO Case Outputs'!AO174/1000</f>
        <v>-0.2588210638209742</v>
      </c>
      <c r="BA99" s="128">
        <f>'NBO Case Outputs'!AP174/1000</f>
        <v>-0.25860686972611907</v>
      </c>
      <c r="BB99" s="128">
        <f>'NBO Case Outputs'!AQ174/1000</f>
        <v>-0.1997375912245257</v>
      </c>
      <c r="BC99" s="128">
        <f>'NBO Case Outputs'!AR174/1000</f>
        <v>0</v>
      </c>
      <c r="BD99" s="128">
        <f>'NBO Case Outputs'!AS174/1000</f>
        <v>0</v>
      </c>
      <c r="BE99" s="128">
        <f>'NBO Case Outputs'!AT174/1000</f>
        <v>0</v>
      </c>
      <c r="BF99" s="128">
        <f>'NBO Case Outputs'!AU174/1000</f>
        <v>0</v>
      </c>
      <c r="BG99" s="128">
        <f>'NBO Case Outputs'!AV174/1000</f>
        <v>0</v>
      </c>
      <c r="BH99" s="128">
        <f>'NBO Case Outputs'!AW174/1000</f>
        <v>0</v>
      </c>
      <c r="BI99" s="128">
        <f>'NBO Case Outputs'!AX174/1000</f>
        <v>0</v>
      </c>
      <c r="BJ99" s="128">
        <f>'NBO Case Outputs'!AY174/1000</f>
        <v>0</v>
      </c>
      <c r="BK99" s="128">
        <f>'NBO Case Outputs'!AZ174/1000</f>
        <v>0</v>
      </c>
      <c r="BL99" s="128">
        <f>'NBO Case Outputs'!BA174/1000</f>
        <v>0</v>
      </c>
      <c r="BM99" s="128">
        <f>'NBO Case Outputs'!BB174/1000</f>
        <v>0</v>
      </c>
      <c r="BN99" s="128">
        <f>'NBO Case Outputs'!BC174/1000</f>
        <v>0</v>
      </c>
      <c r="BO99" s="128">
        <f>'NBO Case Outputs'!BD174/1000</f>
        <v>0</v>
      </c>
      <c r="BP99" s="128">
        <f>'NBO Case Outputs'!BE174/1000</f>
        <v>0</v>
      </c>
      <c r="BQ99" s="128">
        <f>'NBO Case Outputs'!BF174/1000</f>
        <v>0</v>
      </c>
    </row>
    <row r="100" spans="3:69" x14ac:dyDescent="0.3">
      <c r="P100" s="118" t="s">
        <v>84</v>
      </c>
      <c r="Q100" s="110" t="s">
        <v>31</v>
      </c>
      <c r="R100" s="119" t="s">
        <v>88</v>
      </c>
      <c r="S100" s="129">
        <f t="shared" si="4"/>
        <v>-6.1002867122590931</v>
      </c>
      <c r="X100" s="128">
        <f>'NBO Case Outputs'!M182/1000</f>
        <v>-0.21441959827363863</v>
      </c>
      <c r="Y100" s="128">
        <f>'NBO Case Outputs'!N182/1000</f>
        <v>-0.13898060526793654</v>
      </c>
      <c r="Z100" s="128">
        <f>'NBO Case Outputs'!O182/1000</f>
        <v>-0.14134677349985145</v>
      </c>
      <c r="AA100" s="128">
        <f>'NBO Case Outputs'!P182/1000</f>
        <v>-0.14222800484050735</v>
      </c>
      <c r="AB100" s="128">
        <f>'NBO Case Outputs'!Q182/1000</f>
        <v>-0.14309077551573871</v>
      </c>
      <c r="AC100" s="128">
        <f>'NBO Case Outputs'!R182/1000</f>
        <v>-0.14413143570130774</v>
      </c>
      <c r="AD100" s="128">
        <f>'NBO Case Outputs'!S182/1000</f>
        <v>-0.14392271980303337</v>
      </c>
      <c r="AE100" s="128">
        <f>'NBO Case Outputs'!T182/1000</f>
        <v>-0.14369860885663352</v>
      </c>
      <c r="AF100" s="128">
        <f>'NBO Case Outputs'!U182/1000</f>
        <v>-0.14369860885663352</v>
      </c>
      <c r="AG100" s="128">
        <f>'NBO Case Outputs'!V182/1000</f>
        <v>-0.14349031108169272</v>
      </c>
      <c r="AH100" s="128">
        <f>'NBO Case Outputs'!W182/1000</f>
        <v>-0.143266649400135</v>
      </c>
      <c r="AI100" s="128">
        <f>'NBO Case Outputs'!X182/1000</f>
        <v>-0.14305876932929165</v>
      </c>
      <c r="AJ100" s="128">
        <f>'NBO Case Outputs'!Y182/1000</f>
        <v>-0.14283555646181401</v>
      </c>
      <c r="AK100" s="128">
        <f>'NBO Case Outputs'!Z182/1000</f>
        <v>-0.14283555646181401</v>
      </c>
      <c r="AL100" s="128">
        <f>'NBO Case Outputs'!AA182/1000</f>
        <v>-0.1426280936758321</v>
      </c>
      <c r="AM100" s="128">
        <f>'NBO Case Outputs'!AB182/1000</f>
        <v>-9.9982254225567141E-2</v>
      </c>
      <c r="AN100" s="128">
        <f>'NBO Case Outputs'!AC182/1000</f>
        <v>-0.27108885472680944</v>
      </c>
      <c r="AO100" s="128">
        <f>'NBO Case Outputs'!AD182/1000</f>
        <v>-0.26885461263631366</v>
      </c>
      <c r="AP100" s="128">
        <f>'NBO Case Outputs'!AE182/1000</f>
        <v>-0.26686722331830492</v>
      </c>
      <c r="AQ100" s="128">
        <f>'NBO Case Outputs'!AF182/1000</f>
        <v>-0.2646976407220229</v>
      </c>
      <c r="AR100" s="128">
        <f>'NBO Case Outputs'!AG182/1000</f>
        <v>-0.26153371370165529</v>
      </c>
      <c r="AS100" s="128">
        <f>'NBO Case Outputs'!AH182/1000</f>
        <v>-0.25838778889970954</v>
      </c>
      <c r="AT100" s="128">
        <f>'NBO Case Outputs'!AI182/1000</f>
        <v>-0.25623553423636758</v>
      </c>
      <c r="AU100" s="128">
        <f>'NBO Case Outputs'!AJ182/1000</f>
        <v>-0.25409378644532254</v>
      </c>
      <c r="AV100" s="128">
        <f>'NBO Case Outputs'!AK182/1000</f>
        <v>-0.25199275433356705</v>
      </c>
      <c r="AW100" s="128">
        <f>'NBO Case Outputs'!AL182/1000</f>
        <v>-0.24990346208066189</v>
      </c>
      <c r="AX100" s="128">
        <f>'NBO Case Outputs'!AM182/1000</f>
        <v>-0.24757528410897772</v>
      </c>
      <c r="AY100" s="128">
        <f>'NBO Case Outputs'!AN182/1000</f>
        <v>-0.2473790976968317</v>
      </c>
      <c r="AZ100" s="128">
        <f>'NBO Case Outputs'!AO182/1000</f>
        <v>-0.24716844270077007</v>
      </c>
      <c r="BA100" s="128">
        <f>'NBO Case Outputs'!AP182/1000</f>
        <v>-0.24697265248630304</v>
      </c>
      <c r="BB100" s="128">
        <f>'NBO Case Outputs'!AQ182/1000</f>
        <v>-0.19392154291404995</v>
      </c>
      <c r="BC100" s="128">
        <f>'NBO Case Outputs'!AR182/1000</f>
        <v>0</v>
      </c>
      <c r="BD100" s="128">
        <f>'NBO Case Outputs'!AS182/1000</f>
        <v>0</v>
      </c>
      <c r="BE100" s="128">
        <f>'NBO Case Outputs'!AT182/1000</f>
        <v>0</v>
      </c>
      <c r="BF100" s="128">
        <f>'NBO Case Outputs'!AU182/1000</f>
        <v>0</v>
      </c>
      <c r="BG100" s="128">
        <f>'NBO Case Outputs'!AV182/1000</f>
        <v>0</v>
      </c>
      <c r="BH100" s="128">
        <f>'NBO Case Outputs'!AW182/1000</f>
        <v>0</v>
      </c>
      <c r="BI100" s="128">
        <f>'NBO Case Outputs'!AX182/1000</f>
        <v>0</v>
      </c>
      <c r="BJ100" s="128">
        <f>'NBO Case Outputs'!AY182/1000</f>
        <v>0</v>
      </c>
      <c r="BK100" s="128">
        <f>'NBO Case Outputs'!AZ182/1000</f>
        <v>0</v>
      </c>
      <c r="BL100" s="128">
        <f>'NBO Case Outputs'!BA182/1000</f>
        <v>0</v>
      </c>
      <c r="BM100" s="128">
        <f>'NBO Case Outputs'!BB182/1000</f>
        <v>0</v>
      </c>
      <c r="BN100" s="128">
        <f>'NBO Case Outputs'!BC182/1000</f>
        <v>0</v>
      </c>
      <c r="BO100" s="128">
        <f>'NBO Case Outputs'!BD182/1000</f>
        <v>0</v>
      </c>
      <c r="BP100" s="128">
        <f>'NBO Case Outputs'!BE182/1000</f>
        <v>0</v>
      </c>
      <c r="BQ100" s="128">
        <f>'NBO Case Outputs'!BF182/1000</f>
        <v>0</v>
      </c>
    </row>
    <row r="101" spans="3:69" x14ac:dyDescent="0.3">
      <c r="P101" s="118" t="s">
        <v>85</v>
      </c>
      <c r="Q101" s="110" t="s">
        <v>32</v>
      </c>
      <c r="R101" s="119" t="s">
        <v>88</v>
      </c>
      <c r="S101" s="129">
        <f t="shared" si="4"/>
        <v>2.9668030518520488E-2</v>
      </c>
      <c r="X101" s="128">
        <f>'NBO Case Outputs'!M190/1000</f>
        <v>0</v>
      </c>
      <c r="Y101" s="128">
        <f>'NBO Case Outputs'!N190/1000</f>
        <v>0</v>
      </c>
      <c r="Z101" s="128">
        <f>'NBO Case Outputs'!O190/1000</f>
        <v>-9.7227088261481992E-2</v>
      </c>
      <c r="AA101" s="128">
        <f>'NBO Case Outputs'!P190/1000</f>
        <v>-0.20435096399297992</v>
      </c>
      <c r="AB101" s="128">
        <f>'NBO Case Outputs'!Q190/1000</f>
        <v>-0.20666023745676956</v>
      </c>
      <c r="AC101" s="128">
        <f>'NBO Case Outputs'!R190/1000</f>
        <v>7.7099667789980906</v>
      </c>
      <c r="AD101" s="128">
        <f>'NBO Case Outputs'!S190/1000</f>
        <v>-0.20785380970772332</v>
      </c>
      <c r="AE101" s="128">
        <f>'NBO Case Outputs'!T190/1000</f>
        <v>-0.20753810664233174</v>
      </c>
      <c r="AF101" s="128">
        <f>'NBO Case Outputs'!U190/1000</f>
        <v>-0.20753810664233174</v>
      </c>
      <c r="AG101" s="128">
        <f>'NBO Case Outputs'!V190/1000</f>
        <v>-0.20722931520144197</v>
      </c>
      <c r="AH101" s="128">
        <f>'NBO Case Outputs'!W190/1000</f>
        <v>-0.20691424501652159</v>
      </c>
      <c r="AI101" s="128">
        <f>'NBO Case Outputs'!X190/1000</f>
        <v>-0.20660607280742002</v>
      </c>
      <c r="AJ101" s="128">
        <f>'NBO Case Outputs'!Y190/1000</f>
        <v>-0.20629163486797605</v>
      </c>
      <c r="AK101" s="128">
        <f>'NBO Case Outputs'!Z190/1000</f>
        <v>-0.20629163486797605</v>
      </c>
      <c r="AL101" s="128">
        <f>'NBO Case Outputs'!AA190/1000</f>
        <v>-0.20598408126915421</v>
      </c>
      <c r="AM101" s="128">
        <f>'NBO Case Outputs'!AB190/1000</f>
        <v>-0.2056702749401918</v>
      </c>
      <c r="AN101" s="128">
        <f>'NBO Case Outputs'!AC190/1000</f>
        <v>-0.20536333933014134</v>
      </c>
      <c r="AO101" s="128">
        <f>'NBO Case Outputs'!AD190/1000</f>
        <v>-0.26848948696496644</v>
      </c>
      <c r="AP101" s="128">
        <f>'NBO Case Outputs'!AE190/1000</f>
        <v>-0.3299414206352585</v>
      </c>
      <c r="AQ101" s="128">
        <f>'NBO Case Outputs'!AF190/1000</f>
        <v>-0.32767214927015625</v>
      </c>
      <c r="AR101" s="128">
        <f>'NBO Case Outputs'!AG190/1000</f>
        <v>-0.32535903681067008</v>
      </c>
      <c r="AS101" s="128">
        <f>'NBO Case Outputs'!AH190/1000</f>
        <v>-0.32338427034162326</v>
      </c>
      <c r="AT101" s="128">
        <f>'NBO Case Outputs'!AI190/1000</f>
        <v>-0.31965594290827459</v>
      </c>
      <c r="AU101" s="128">
        <f>'NBO Case Outputs'!AJ190/1000</f>
        <v>-0.31585190874559299</v>
      </c>
      <c r="AV101" s="128">
        <f>'NBO Case Outputs'!AK190/1000</f>
        <v>-0.3136530710034382</v>
      </c>
      <c r="AW101" s="128">
        <f>'NBO Case Outputs'!AL190/1000</f>
        <v>-0.31334643082969182</v>
      </c>
      <c r="AX101" s="128">
        <f>'NBO Case Outputs'!AM190/1000</f>
        <v>-0.31334643082969182</v>
      </c>
      <c r="AY101" s="128">
        <f>'NBO Case Outputs'!AN190/1000</f>
        <v>-0.31011729218211315</v>
      </c>
      <c r="AZ101" s="128">
        <f>'NBO Case Outputs'!AO190/1000</f>
        <v>-0.30669325477609588</v>
      </c>
      <c r="BA101" s="128">
        <f>'NBO Case Outputs'!AP190/1000</f>
        <v>-0.30640300523453684</v>
      </c>
      <c r="BB101" s="128">
        <f>'NBO Case Outputs'!AQ190/1000</f>
        <v>-0.30610685717391301</v>
      </c>
      <c r="BC101" s="128">
        <f>'NBO Case Outputs'!AR190/1000</f>
        <v>-0.30610685717391301</v>
      </c>
      <c r="BD101" s="128">
        <f>'NBO Case Outputs'!AS190/1000</f>
        <v>-0.21265242259519232</v>
      </c>
      <c r="BE101" s="128">
        <f>'NBO Case Outputs'!AT190/1000</f>
        <v>0</v>
      </c>
      <c r="BF101" s="128">
        <f>'NBO Case Outputs'!AU190/1000</f>
        <v>0</v>
      </c>
      <c r="BG101" s="128">
        <f>'NBO Case Outputs'!AV190/1000</f>
        <v>0</v>
      </c>
      <c r="BH101" s="128">
        <f>'NBO Case Outputs'!AW190/1000</f>
        <v>0</v>
      </c>
      <c r="BI101" s="128">
        <f>'NBO Case Outputs'!AX190/1000</f>
        <v>0</v>
      </c>
      <c r="BJ101" s="128">
        <f>'NBO Case Outputs'!AY190/1000</f>
        <v>0</v>
      </c>
      <c r="BK101" s="128">
        <f>'NBO Case Outputs'!AZ190/1000</f>
        <v>0</v>
      </c>
      <c r="BL101" s="128">
        <f>'NBO Case Outputs'!BA190/1000</f>
        <v>0</v>
      </c>
      <c r="BM101" s="128">
        <f>'NBO Case Outputs'!BB190/1000</f>
        <v>0</v>
      </c>
      <c r="BN101" s="128">
        <f>'NBO Case Outputs'!BC190/1000</f>
        <v>0</v>
      </c>
      <c r="BO101" s="128">
        <f>'NBO Case Outputs'!BD190/1000</f>
        <v>0</v>
      </c>
      <c r="BP101" s="128">
        <f>'NBO Case Outputs'!BE190/1000</f>
        <v>0</v>
      </c>
      <c r="BQ101" s="128">
        <f>'NBO Case Outputs'!BF190/1000</f>
        <v>0</v>
      </c>
    </row>
    <row r="102" spans="3:69" x14ac:dyDescent="0.3">
      <c r="P102" s="118" t="s">
        <v>86</v>
      </c>
      <c r="Q102" s="110" t="s">
        <v>33</v>
      </c>
      <c r="R102" s="119" t="s">
        <v>88</v>
      </c>
      <c r="S102" s="129">
        <f t="shared" si="4"/>
        <v>-7.2605839825455618</v>
      </c>
      <c r="X102" s="128">
        <f>'NBO Case Outputs'!M198/1000</f>
        <v>0</v>
      </c>
      <c r="Y102" s="128">
        <f>'NBO Case Outputs'!N198/1000</f>
        <v>0</v>
      </c>
      <c r="Z102" s="128">
        <f>'NBO Case Outputs'!O198/1000</f>
        <v>-0.12300620820035867</v>
      </c>
      <c r="AA102" s="128">
        <f>'NBO Case Outputs'!P198/1000</f>
        <v>-0.24733888580545443</v>
      </c>
      <c r="AB102" s="128">
        <f>'NBO Case Outputs'!Q198/1000</f>
        <v>-0.24029263028452622</v>
      </c>
      <c r="AC102" s="128">
        <f>'NBO Case Outputs'!R198/1000</f>
        <v>-0.22947472963715854</v>
      </c>
      <c r="AD102" s="128">
        <f>'NBO Case Outputs'!S198/1000</f>
        <v>-0.2276421391595887</v>
      </c>
      <c r="AE102" s="128">
        <f>'NBO Case Outputs'!T198/1000</f>
        <v>-0.22550624313916137</v>
      </c>
      <c r="AF102" s="128">
        <f>'NBO Case Outputs'!U198/1000</f>
        <v>-0.2237713544728922</v>
      </c>
      <c r="AG102" s="128">
        <f>'NBO Case Outputs'!V198/1000</f>
        <v>-0.22178620018556758</v>
      </c>
      <c r="AH102" s="128">
        <f>'NBO Case Outputs'!W198/1000</f>
        <v>-0.21840280013928015</v>
      </c>
      <c r="AI102" s="128">
        <f>'NBO Case Outputs'!X198/1000</f>
        <v>-0.21631095744203988</v>
      </c>
      <c r="AJ102" s="128">
        <f>'NBO Case Outputs'!Y198/1000</f>
        <v>-0.21419053152454329</v>
      </c>
      <c r="AK102" s="128">
        <f>'NBO Case Outputs'!Z198/1000</f>
        <v>-0.21320013800044407</v>
      </c>
      <c r="AL102" s="128">
        <f>'NBO Case Outputs'!AA198/1000</f>
        <v>-0.21198099923629679</v>
      </c>
      <c r="AM102" s="128">
        <f>'NBO Case Outputs'!AB198/1000</f>
        <v>-0.21005669136585062</v>
      </c>
      <c r="AN102" s="128">
        <f>'NBO Case Outputs'!AC198/1000</f>
        <v>-0.20790211828452357</v>
      </c>
      <c r="AO102" s="128">
        <f>'NBO Case Outputs'!AD198/1000</f>
        <v>-0.20576963015003355</v>
      </c>
      <c r="AP102" s="128">
        <f>'NBO Case Outputs'!AE198/1000</f>
        <v>-0.20378224083202476</v>
      </c>
      <c r="AQ102" s="128">
        <f>'NBO Case Outputs'!AF198/1000</f>
        <v>-0.20170150628315087</v>
      </c>
      <c r="AR102" s="128">
        <f>'NBO Case Outputs'!AG198/1000</f>
        <v>-0.19958061886221529</v>
      </c>
      <c r="AS102" s="128">
        <f>'NBO Case Outputs'!AH198/1000</f>
        <v>-0.19760585239316855</v>
      </c>
      <c r="AT102" s="128">
        <f>'NBO Case Outputs'!AI198/1000</f>
        <v>-0.19497332654942937</v>
      </c>
      <c r="AU102" s="128">
        <f>'NBO Case Outputs'!AJ198/1000</f>
        <v>-0.1923251040137364</v>
      </c>
      <c r="AV102" s="128">
        <f>'NBO Case Outputs'!AK198/1000</f>
        <v>-0.19031124160791585</v>
      </c>
      <c r="AW102" s="128">
        <f>'NBO Case Outputs'!AL198/1000</f>
        <v>-0.19019319481029603</v>
      </c>
      <c r="AX102" s="128">
        <f>'NBO Case Outputs'!AM198/1000</f>
        <v>-0.19019319481029603</v>
      </c>
      <c r="AY102" s="128">
        <f>'NBO Case Outputs'!AN198/1000</f>
        <v>-0.18970290836761836</v>
      </c>
      <c r="AZ102" s="128">
        <f>'NBO Case Outputs'!AO198/1000</f>
        <v>-0.18918452608312675</v>
      </c>
      <c r="BA102" s="128">
        <f>'NBO Case Outputs'!AP198/1000</f>
        <v>-0.18907059811970428</v>
      </c>
      <c r="BB102" s="128">
        <f>'NBO Case Outputs'!AQ198/1000</f>
        <v>-0.18895421529501044</v>
      </c>
      <c r="BC102" s="128">
        <f>'NBO Case Outputs'!AR198/1000</f>
        <v>-0.18895421529501044</v>
      </c>
      <c r="BD102" s="128">
        <f>'NBO Case Outputs'!AS198/1000</f>
        <v>-0.18846782403259082</v>
      </c>
      <c r="BE102" s="128">
        <f>'NBO Case Outputs'!AT198/1000</f>
        <v>-0.18795352886352082</v>
      </c>
      <c r="BF102" s="128">
        <f>'NBO Case Outputs'!AU198/1000</f>
        <v>-0.18795352886352079</v>
      </c>
      <c r="BG102" s="128">
        <f>'NBO Case Outputs'!AV198/1000</f>
        <v>-0.18795352886352079</v>
      </c>
      <c r="BH102" s="128">
        <f>'NBO Case Outputs'!AW198/1000</f>
        <v>-0.18795352886352082</v>
      </c>
      <c r="BI102" s="128">
        <f>'NBO Case Outputs'!AX198/1000</f>
        <v>-0.17713704270846567</v>
      </c>
      <c r="BJ102" s="128">
        <f>'NBO Case Outputs'!AY198/1000</f>
        <v>0</v>
      </c>
      <c r="BK102" s="128">
        <f>'NBO Case Outputs'!AZ198/1000</f>
        <v>0</v>
      </c>
      <c r="BL102" s="128">
        <f>'NBO Case Outputs'!BA198/1000</f>
        <v>0</v>
      </c>
      <c r="BM102" s="128">
        <f>'NBO Case Outputs'!BB198/1000</f>
        <v>0</v>
      </c>
      <c r="BN102" s="128">
        <f>'NBO Case Outputs'!BC198/1000</f>
        <v>0</v>
      </c>
      <c r="BO102" s="128">
        <f>'NBO Case Outputs'!BD198/1000</f>
        <v>0</v>
      </c>
      <c r="BP102" s="128">
        <f>'NBO Case Outputs'!BE198/1000</f>
        <v>0</v>
      </c>
      <c r="BQ102" s="128">
        <f>'NBO Case Outputs'!BF198/1000</f>
        <v>0</v>
      </c>
    </row>
    <row r="103" spans="3:69" x14ac:dyDescent="0.3">
      <c r="P103" s="125" t="s">
        <v>103</v>
      </c>
      <c r="Q103" s="126"/>
      <c r="R103" s="127" t="s">
        <v>88</v>
      </c>
      <c r="S103" s="130">
        <f t="shared" si="4"/>
        <v>-48.260779401846484</v>
      </c>
      <c r="T103" s="126"/>
      <c r="U103" s="126"/>
      <c r="V103" s="126"/>
      <c r="W103" s="126"/>
      <c r="X103" s="130">
        <f t="shared" ref="X103:BQ103" si="8">SUM(X98:X102)</f>
        <v>-0.95657940007213216</v>
      </c>
      <c r="Y103" s="130">
        <f t="shared" si="8"/>
        <v>-1.4768756947661739</v>
      </c>
      <c r="Z103" s="130">
        <f t="shared" si="8"/>
        <v>-1.7221593409764391</v>
      </c>
      <c r="AA103" s="130">
        <f t="shared" si="8"/>
        <v>5.728528460452635</v>
      </c>
      <c r="AB103" s="130">
        <f t="shared" si="8"/>
        <v>-1.9674103720443961</v>
      </c>
      <c r="AC103" s="130">
        <f t="shared" si="8"/>
        <v>5.9489766722992634</v>
      </c>
      <c r="AD103" s="130">
        <f t="shared" si="8"/>
        <v>-1.9647791996671888</v>
      </c>
      <c r="AE103" s="130">
        <f t="shared" si="8"/>
        <v>-1.9599605846435564</v>
      </c>
      <c r="AF103" s="130">
        <f t="shared" si="8"/>
        <v>-1.958225695977287</v>
      </c>
      <c r="AG103" s="130">
        <f t="shared" si="8"/>
        <v>-1.9537040956454612</v>
      </c>
      <c r="AH103" s="130">
        <f t="shared" si="8"/>
        <v>-1.9476433545330065</v>
      </c>
      <c r="AI103" s="130">
        <f t="shared" si="8"/>
        <v>-1.9430201521976651</v>
      </c>
      <c r="AJ103" s="130">
        <f t="shared" si="8"/>
        <v>-1.9382277577551648</v>
      </c>
      <c r="AK103" s="130">
        <f t="shared" si="8"/>
        <v>-1.9372373642310654</v>
      </c>
      <c r="AL103" s="130">
        <f t="shared" si="8"/>
        <v>-1.9334919471301406</v>
      </c>
      <c r="AM103" s="130">
        <f t="shared" si="8"/>
        <v>-1.8357433875265743</v>
      </c>
      <c r="AN103" s="130">
        <f t="shared" si="8"/>
        <v>-2.1820064056091089</v>
      </c>
      <c r="AO103" s="130">
        <f t="shared" si="8"/>
        <v>-2.2366281498348353</v>
      </c>
      <c r="AP103" s="130">
        <f t="shared" si="8"/>
        <v>-2.2921179155511013</v>
      </c>
      <c r="AQ103" s="130">
        <f t="shared" si="8"/>
        <v>-2.2816321905859227</v>
      </c>
      <c r="AR103" s="130">
        <f t="shared" si="8"/>
        <v>-2.2633547044223534</v>
      </c>
      <c r="AS103" s="130">
        <f t="shared" si="8"/>
        <v>-2.2464590853259936</v>
      </c>
      <c r="AT103" s="130">
        <f t="shared" si="8"/>
        <v>-2.2340188108880317</v>
      </c>
      <c r="AU103" s="130">
        <f t="shared" si="8"/>
        <v>-2.2214063312684642</v>
      </c>
      <c r="AV103" s="130">
        <f t="shared" si="8"/>
        <v>-2.2112202322758945</v>
      </c>
      <c r="AW103" s="130">
        <f t="shared" si="8"/>
        <v>-2.1881003600483062</v>
      </c>
      <c r="AX103" s="130">
        <f t="shared" si="8"/>
        <v>-2.1636816785788682</v>
      </c>
      <c r="AY103" s="130">
        <f t="shared" si="8"/>
        <v>-2.1578556881635405</v>
      </c>
      <c r="AZ103" s="130">
        <f t="shared" si="8"/>
        <v>-2.1516794384912008</v>
      </c>
      <c r="BA103" s="130">
        <f t="shared" si="8"/>
        <v>-2.1491729498710068</v>
      </c>
      <c r="BB103" s="130">
        <f t="shared" si="8"/>
        <v>-1.6387597692582263</v>
      </c>
      <c r="BC103" s="130">
        <f t="shared" si="8"/>
        <v>-0.49506107246892345</v>
      </c>
      <c r="BD103" s="130">
        <f t="shared" si="8"/>
        <v>-0.40112024662778312</v>
      </c>
      <c r="BE103" s="130">
        <f t="shared" si="8"/>
        <v>-0.18795352886352082</v>
      </c>
      <c r="BF103" s="130">
        <f t="shared" si="8"/>
        <v>-0.18795352886352079</v>
      </c>
      <c r="BG103" s="130">
        <f t="shared" si="8"/>
        <v>-0.18795352886352079</v>
      </c>
      <c r="BH103" s="130">
        <f t="shared" si="8"/>
        <v>-0.18795352886352082</v>
      </c>
      <c r="BI103" s="130">
        <f t="shared" si="8"/>
        <v>-0.17713704270846567</v>
      </c>
      <c r="BJ103" s="130">
        <f t="shared" si="8"/>
        <v>0</v>
      </c>
      <c r="BK103" s="130">
        <f t="shared" si="8"/>
        <v>0</v>
      </c>
      <c r="BL103" s="130">
        <f t="shared" si="8"/>
        <v>0</v>
      </c>
      <c r="BM103" s="130">
        <f t="shared" si="8"/>
        <v>0</v>
      </c>
      <c r="BN103" s="130">
        <f t="shared" si="8"/>
        <v>0</v>
      </c>
      <c r="BO103" s="130">
        <f t="shared" si="8"/>
        <v>0</v>
      </c>
      <c r="BP103" s="130">
        <f t="shared" si="8"/>
        <v>0</v>
      </c>
      <c r="BQ103" s="130">
        <f t="shared" si="8"/>
        <v>0</v>
      </c>
    </row>
    <row r="104" spans="3:69" x14ac:dyDescent="0.3">
      <c r="P104" s="120" t="s">
        <v>95</v>
      </c>
      <c r="Q104" s="121"/>
      <c r="R104" s="122" t="s">
        <v>88</v>
      </c>
      <c r="S104" s="131">
        <f t="shared" si="4"/>
        <v>2261.1855279709243</v>
      </c>
      <c r="T104" s="121"/>
      <c r="U104" s="121"/>
      <c r="V104" s="121"/>
      <c r="W104" s="123"/>
      <c r="X104" s="132">
        <f t="shared" ref="X104:BQ104" si="9">X85+X91+X97+X103</f>
        <v>36.024515473912594</v>
      </c>
      <c r="Y104" s="132">
        <f t="shared" si="9"/>
        <v>52.877464126772402</v>
      </c>
      <c r="Z104" s="132">
        <f t="shared" si="9"/>
        <v>58.699576539314371</v>
      </c>
      <c r="AA104" s="132">
        <f t="shared" si="9"/>
        <v>72.132835065842471</v>
      </c>
      <c r="AB104" s="132">
        <f t="shared" si="9"/>
        <v>64.770575551200039</v>
      </c>
      <c r="AC104" s="132">
        <f t="shared" si="9"/>
        <v>72.96624335361399</v>
      </c>
      <c r="AD104" s="132">
        <f t="shared" si="9"/>
        <v>64.984753716035797</v>
      </c>
      <c r="AE104" s="132">
        <f t="shared" si="9"/>
        <v>64.902486893125584</v>
      </c>
      <c r="AF104" s="132">
        <f t="shared" si="9"/>
        <v>64.931486870758818</v>
      </c>
      <c r="AG104" s="132">
        <f t="shared" si="9"/>
        <v>64.858526885841499</v>
      </c>
      <c r="AH104" s="132">
        <f t="shared" si="9"/>
        <v>64.745790240502146</v>
      </c>
      <c r="AI104" s="132">
        <f t="shared" si="9"/>
        <v>64.668601992421742</v>
      </c>
      <c r="AJ104" s="132">
        <f t="shared" si="9"/>
        <v>64.584911994104232</v>
      </c>
      <c r="AK104" s="132">
        <f t="shared" si="9"/>
        <v>64.62675100956352</v>
      </c>
      <c r="AL104" s="132">
        <f t="shared" si="9"/>
        <v>64.570925390276471</v>
      </c>
      <c r="AM104" s="132">
        <f t="shared" si="9"/>
        <v>69.758109307997302</v>
      </c>
      <c r="AN104" s="132">
        <f t="shared" si="9"/>
        <v>78.725252066498214</v>
      </c>
      <c r="AO104" s="132">
        <f t="shared" si="9"/>
        <v>79.980822280608962</v>
      </c>
      <c r="AP104" s="132">
        <f t="shared" si="9"/>
        <v>81.467774087529904</v>
      </c>
      <c r="AQ104" s="132">
        <f t="shared" si="9"/>
        <v>81.615404738739826</v>
      </c>
      <c r="AR104" s="132">
        <f t="shared" si="9"/>
        <v>81.364800372841728</v>
      </c>
      <c r="AS104" s="132">
        <f t="shared" si="9"/>
        <v>81.166620675980909</v>
      </c>
      <c r="AT104" s="132">
        <f t="shared" si="9"/>
        <v>81.163477764758213</v>
      </c>
      <c r="AU104" s="132">
        <f t="shared" si="9"/>
        <v>81.142514756557176</v>
      </c>
      <c r="AV104" s="132">
        <f t="shared" si="9"/>
        <v>81.224404913447628</v>
      </c>
      <c r="AW104" s="132">
        <f t="shared" si="9"/>
        <v>81.71498494985569</v>
      </c>
      <c r="AX104" s="132">
        <f t="shared" si="9"/>
        <v>82.130518109422951</v>
      </c>
      <c r="AY104" s="132">
        <f t="shared" si="9"/>
        <v>83.445449094642427</v>
      </c>
      <c r="AZ104" s="132">
        <f t="shared" si="9"/>
        <v>84.762127800525576</v>
      </c>
      <c r="BA104" s="132">
        <f t="shared" si="9"/>
        <v>86.285335125815394</v>
      </c>
      <c r="BB104" s="132">
        <f t="shared" si="9"/>
        <v>61.362979233292407</v>
      </c>
      <c r="BC104" s="132">
        <f t="shared" si="9"/>
        <v>14.049261073179736</v>
      </c>
      <c r="BD104" s="132">
        <f t="shared" si="9"/>
        <v>9.2380043064652231</v>
      </c>
      <c r="BE104" s="132">
        <f t="shared" si="9"/>
        <v>4.0146207709125825</v>
      </c>
      <c r="BF104" s="132">
        <f t="shared" si="9"/>
        <v>4.0944696826083291</v>
      </c>
      <c r="BG104" s="132">
        <f t="shared" si="9"/>
        <v>4.1758357236262924</v>
      </c>
      <c r="BH104" s="132">
        <f t="shared" si="9"/>
        <v>4.2587477194235985</v>
      </c>
      <c r="BI104" s="132">
        <f t="shared" si="9"/>
        <v>3.6985683129084368</v>
      </c>
      <c r="BJ104" s="132">
        <f t="shared" si="9"/>
        <v>0</v>
      </c>
      <c r="BK104" s="132">
        <f t="shared" si="9"/>
        <v>0</v>
      </c>
      <c r="BL104" s="132">
        <f t="shared" si="9"/>
        <v>0</v>
      </c>
      <c r="BM104" s="132">
        <f t="shared" si="9"/>
        <v>0</v>
      </c>
      <c r="BN104" s="132">
        <f t="shared" si="9"/>
        <v>0</v>
      </c>
      <c r="BO104" s="132">
        <f t="shared" si="9"/>
        <v>0</v>
      </c>
      <c r="BP104" s="132">
        <f t="shared" si="9"/>
        <v>0</v>
      </c>
      <c r="BQ104" s="132">
        <f t="shared" si="9"/>
        <v>0</v>
      </c>
    </row>
    <row r="107" spans="3:69" x14ac:dyDescent="0.3">
      <c r="C107" s="115">
        <f>+MAX($B$10:C106)+0.1</f>
        <v>2.3000000000000003</v>
      </c>
      <c r="D107" s="114" t="s">
        <v>26</v>
      </c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16"/>
      <c r="BK107" s="116"/>
      <c r="BL107" s="116"/>
      <c r="BM107" s="116"/>
      <c r="BN107" s="116"/>
      <c r="BO107" s="116"/>
      <c r="BP107" s="116"/>
      <c r="BQ107" s="116"/>
    </row>
    <row r="109" spans="3:69" x14ac:dyDescent="0.3">
      <c r="P109" s="118" t="s">
        <v>81</v>
      </c>
      <c r="Q109" s="110" t="s">
        <v>29</v>
      </c>
      <c r="R109" s="119" t="s">
        <v>88</v>
      </c>
      <c r="S109" s="129">
        <f t="shared" ref="S109:S114" si="10">SUM(X109:BQ109)</f>
        <v>1109.3809913952243</v>
      </c>
      <c r="X109" s="128">
        <f>'NBO Case Outputs'!M409/1000</f>
        <v>24.07779758893966</v>
      </c>
      <c r="Y109" s="128">
        <f>'NBO Case Outputs'!N409/1000</f>
        <v>35.701782095023084</v>
      </c>
      <c r="Z109" s="128">
        <f>'NBO Case Outputs'!O409/1000</f>
        <v>35.318156419881639</v>
      </c>
      <c r="AA109" s="128">
        <f>'NBO Case Outputs'!P409/1000</f>
        <v>43.120813135957313</v>
      </c>
      <c r="AB109" s="128">
        <f>'NBO Case Outputs'!Q409/1000</f>
        <v>35.579304615030658</v>
      </c>
      <c r="AC109" s="128">
        <f>'NBO Case Outputs'!R409/1000</f>
        <v>35.369072854688042</v>
      </c>
      <c r="AD109" s="128">
        <f>'NBO Case Outputs'!S409/1000</f>
        <v>34.776953070872715</v>
      </c>
      <c r="AE109" s="128">
        <f>'NBO Case Outputs'!T409/1000</f>
        <v>34.558777224501249</v>
      </c>
      <c r="AF109" s="128">
        <f>'NBO Case Outputs'!U409/1000</f>
        <v>34.403680463417395</v>
      </c>
      <c r="AG109" s="128">
        <f>'NBO Case Outputs'!V409/1000</f>
        <v>34.183582373891966</v>
      </c>
      <c r="AH109" s="128">
        <f>'NBO Case Outputs'!W409/1000</f>
        <v>33.837013973844307</v>
      </c>
      <c r="AI109" s="128">
        <f>'NBO Case Outputs'!X409/1000</f>
        <v>33.48802325121833</v>
      </c>
      <c r="AJ109" s="128">
        <f>'NBO Case Outputs'!Y409/1000</f>
        <v>33.25087821775567</v>
      </c>
      <c r="AK109" s="128">
        <f>'NBO Case Outputs'!Z409/1000</f>
        <v>33.075956977860656</v>
      </c>
      <c r="AL109" s="128">
        <f>'NBO Case Outputs'!AA409/1000</f>
        <v>32.836127174110466</v>
      </c>
      <c r="AM109" s="128">
        <f>'NBO Case Outputs'!AB409/1000</f>
        <v>37.516350081222683</v>
      </c>
      <c r="AN109" s="128">
        <f>'NBO Case Outputs'!AC409/1000</f>
        <v>43.339594176498196</v>
      </c>
      <c r="AO109" s="128">
        <f>'NBO Case Outputs'!AD409/1000</f>
        <v>43.241024087487801</v>
      </c>
      <c r="AP109" s="128">
        <f>'NBO Case Outputs'!AE409/1000</f>
        <v>43.219038061303976</v>
      </c>
      <c r="AQ109" s="128">
        <f>'NBO Case Outputs'!AF409/1000</f>
        <v>43.112277714978312</v>
      </c>
      <c r="AR109" s="128">
        <f>'NBO Case Outputs'!AG409/1000</f>
        <v>42.517868963542924</v>
      </c>
      <c r="AS109" s="128">
        <f>'NBO Case Outputs'!AH409/1000</f>
        <v>41.947591832500329</v>
      </c>
      <c r="AT109" s="128">
        <f>'NBO Case Outputs'!AI409/1000</f>
        <v>41.783665955896566</v>
      </c>
      <c r="AU109" s="128">
        <f>'NBO Case Outputs'!AJ409/1000</f>
        <v>41.607934155410248</v>
      </c>
      <c r="AV109" s="128">
        <f>'NBO Case Outputs'!AK409/1000</f>
        <v>41.42969724109085</v>
      </c>
      <c r="AW109" s="128">
        <f>'NBO Case Outputs'!AL409/1000</f>
        <v>-19.798831332625198</v>
      </c>
      <c r="AX109" s="128">
        <f>'NBO Case Outputs'!AM409/1000</f>
        <v>40.973078459148766</v>
      </c>
      <c r="AY109" s="128">
        <f>'NBO Case Outputs'!AN409/1000</f>
        <v>41.718261323558195</v>
      </c>
      <c r="AZ109" s="128">
        <f>'NBO Case Outputs'!AO409/1000</f>
        <v>42.471201393897111</v>
      </c>
      <c r="BA109" s="128">
        <f>'NBO Case Outputs'!AP409/1000</f>
        <v>43.241809207452128</v>
      </c>
      <c r="BB109" s="128">
        <f>'NBO Case Outputs'!AQ409/1000</f>
        <v>27.482510636868419</v>
      </c>
      <c r="BC109" s="128">
        <f>'NBO Case Outputs'!AR409/1000</f>
        <v>0</v>
      </c>
      <c r="BD109" s="128">
        <f>'NBO Case Outputs'!AS409/1000</f>
        <v>0</v>
      </c>
      <c r="BE109" s="128">
        <f>'NBO Case Outputs'!AT409/1000</f>
        <v>0</v>
      </c>
      <c r="BF109" s="128">
        <f>'NBO Case Outputs'!AU409/1000</f>
        <v>0</v>
      </c>
      <c r="BG109" s="128">
        <f>'NBO Case Outputs'!AV409/1000</f>
        <v>0</v>
      </c>
      <c r="BH109" s="128">
        <f>'NBO Case Outputs'!AW409/1000</f>
        <v>0</v>
      </c>
      <c r="BI109" s="128">
        <f>'NBO Case Outputs'!AX409/1000</f>
        <v>0</v>
      </c>
      <c r="BJ109" s="128">
        <f>'NBO Case Outputs'!AY409/1000</f>
        <v>0</v>
      </c>
      <c r="BK109" s="128">
        <f>'NBO Case Outputs'!AZ409/1000</f>
        <v>0</v>
      </c>
      <c r="BL109" s="128">
        <f>'NBO Case Outputs'!BA409/1000</f>
        <v>0</v>
      </c>
      <c r="BM109" s="128">
        <f>'NBO Case Outputs'!BB409/1000</f>
        <v>0</v>
      </c>
      <c r="BN109" s="128">
        <f>'NBO Case Outputs'!BC409/1000</f>
        <v>0</v>
      </c>
      <c r="BO109" s="128">
        <f>'NBO Case Outputs'!BD409/1000</f>
        <v>0</v>
      </c>
      <c r="BP109" s="128">
        <f>'NBO Case Outputs'!BE409/1000</f>
        <v>0</v>
      </c>
      <c r="BQ109" s="128">
        <f>'NBO Case Outputs'!BF409/1000</f>
        <v>0</v>
      </c>
    </row>
    <row r="110" spans="3:69" x14ac:dyDescent="0.3">
      <c r="P110" s="118" t="s">
        <v>83</v>
      </c>
      <c r="Q110" s="110" t="s">
        <v>30</v>
      </c>
      <c r="R110" s="119" t="s">
        <v>88</v>
      </c>
      <c r="S110" s="129">
        <f t="shared" si="10"/>
        <v>125.56510241751377</v>
      </c>
      <c r="X110" s="128">
        <f>'NBO Case Outputs'!M411/1000</f>
        <v>4.0107675392505664</v>
      </c>
      <c r="Y110" s="128">
        <f>'NBO Case Outputs'!N411/1000</f>
        <v>4.09861585988219</v>
      </c>
      <c r="Z110" s="128">
        <f>'NBO Case Outputs'!O411/1000</f>
        <v>4.0414356457551861</v>
      </c>
      <c r="AA110" s="128">
        <f>'NBO Case Outputs'!P411/1000</f>
        <v>4.051766477654569</v>
      </c>
      <c r="AB110" s="128">
        <f>'NBO Case Outputs'!Q411/1000</f>
        <v>4.0610596016591058</v>
      </c>
      <c r="AC110" s="128">
        <f>'NBO Case Outputs'!R411/1000</f>
        <v>4.0588757762240117</v>
      </c>
      <c r="AD110" s="128">
        <f>'NBO Case Outputs'!S411/1000</f>
        <v>3.99204362842175</v>
      </c>
      <c r="AE110" s="128">
        <f>'NBO Case Outputs'!T411/1000</f>
        <v>3.959119903623411</v>
      </c>
      <c r="AF110" s="128">
        <f>'NBO Case Outputs'!U411/1000</f>
        <v>3.9338881850021896</v>
      </c>
      <c r="AG110" s="128">
        <f>'NBO Case Outputs'!V411/1000</f>
        <v>3.9005108861771469</v>
      </c>
      <c r="AH110" s="128">
        <f>'NBO Case Outputs'!W411/1000</f>
        <v>3.8488239877830948</v>
      </c>
      <c r="AI110" s="128">
        <f>'NBO Case Outputs'!X411/1000</f>
        <v>3.7787701200687192</v>
      </c>
      <c r="AJ110" s="128">
        <f>'NBO Case Outputs'!Y411/1000</f>
        <v>3.7424782261812801</v>
      </c>
      <c r="AK110" s="128">
        <f>'NBO Case Outputs'!Z411/1000</f>
        <v>3.7137522878763329</v>
      </c>
      <c r="AL110" s="128">
        <f>'NBO Case Outputs'!AA411/1000</f>
        <v>3.6768731802069645</v>
      </c>
      <c r="AM110" s="128">
        <f>'NBO Case Outputs'!AB411/1000</f>
        <v>3.6772063667126664</v>
      </c>
      <c r="AN110" s="128">
        <f>'NBO Case Outputs'!AC411/1000</f>
        <v>5.0531776438385911</v>
      </c>
      <c r="AO110" s="128">
        <f>'NBO Case Outputs'!AD411/1000</f>
        <v>5.0361720611662966</v>
      </c>
      <c r="AP110" s="128">
        <f>'NBO Case Outputs'!AE411/1000</f>
        <v>5.0287757541112095</v>
      </c>
      <c r="AQ110" s="128">
        <f>'NBO Case Outputs'!AF411/1000</f>
        <v>5.0104461405205853</v>
      </c>
      <c r="AR110" s="128">
        <f>'NBO Case Outputs'!AG411/1000</f>
        <v>4.9174243504221433</v>
      </c>
      <c r="AS110" s="128">
        <f>'NBO Case Outputs'!AH411/1000</f>
        <v>4.8003256899643656</v>
      </c>
      <c r="AT110" s="128">
        <f>'NBO Case Outputs'!AI411/1000</f>
        <v>4.7739517814993073</v>
      </c>
      <c r="AU110" s="128">
        <f>'NBO Case Outputs'!AJ411/1000</f>
        <v>4.7458984814809941</v>
      </c>
      <c r="AV110" s="128">
        <f>'NBO Case Outputs'!AK411/1000</f>
        <v>4.7173711826303073</v>
      </c>
      <c r="AW110" s="128">
        <f>'NBO Case Outputs'!AL411/1000</f>
        <v>-2.8729109972366911</v>
      </c>
      <c r="AX110" s="128">
        <f>'NBO Case Outputs'!AM411/1000</f>
        <v>4.629852190162441</v>
      </c>
      <c r="AY110" s="128">
        <f>'NBO Case Outputs'!AN411/1000</f>
        <v>4.7156829922256129</v>
      </c>
      <c r="AZ110" s="128">
        <f>'NBO Case Outputs'!AO411/1000</f>
        <v>4.8023182888661751</v>
      </c>
      <c r="BA110" s="128">
        <f>'NBO Case Outputs'!AP411/1000</f>
        <v>4.8910412519727711</v>
      </c>
      <c r="BB110" s="128">
        <f>'NBO Case Outputs'!AQ411/1000</f>
        <v>2.7695879334104943</v>
      </c>
      <c r="BC110" s="128">
        <f>'NBO Case Outputs'!AR411/1000</f>
        <v>0</v>
      </c>
      <c r="BD110" s="128">
        <f>'NBO Case Outputs'!AS411/1000</f>
        <v>0</v>
      </c>
      <c r="BE110" s="128">
        <f>'NBO Case Outputs'!AT411/1000</f>
        <v>0</v>
      </c>
      <c r="BF110" s="128">
        <f>'NBO Case Outputs'!AU411/1000</f>
        <v>0</v>
      </c>
      <c r="BG110" s="128">
        <f>'NBO Case Outputs'!AV411/1000</f>
        <v>0</v>
      </c>
      <c r="BH110" s="128">
        <f>'NBO Case Outputs'!AW411/1000</f>
        <v>0</v>
      </c>
      <c r="BI110" s="128">
        <f>'NBO Case Outputs'!AX411/1000</f>
        <v>0</v>
      </c>
      <c r="BJ110" s="128">
        <f>'NBO Case Outputs'!AY411/1000</f>
        <v>0</v>
      </c>
      <c r="BK110" s="128">
        <f>'NBO Case Outputs'!AZ411/1000</f>
        <v>0</v>
      </c>
      <c r="BL110" s="128">
        <f>'NBO Case Outputs'!BA411/1000</f>
        <v>0</v>
      </c>
      <c r="BM110" s="128">
        <f>'NBO Case Outputs'!BB411/1000</f>
        <v>0</v>
      </c>
      <c r="BN110" s="128">
        <f>'NBO Case Outputs'!BC411/1000</f>
        <v>0</v>
      </c>
      <c r="BO110" s="128">
        <f>'NBO Case Outputs'!BD411/1000</f>
        <v>0</v>
      </c>
      <c r="BP110" s="128">
        <f>'NBO Case Outputs'!BE411/1000</f>
        <v>0</v>
      </c>
      <c r="BQ110" s="128">
        <f>'NBO Case Outputs'!BF411/1000</f>
        <v>0</v>
      </c>
    </row>
    <row r="111" spans="3:69" x14ac:dyDescent="0.3">
      <c r="P111" s="118" t="s">
        <v>84</v>
      </c>
      <c r="Q111" s="110" t="s">
        <v>31</v>
      </c>
      <c r="R111" s="119" t="s">
        <v>88</v>
      </c>
      <c r="S111" s="129">
        <f t="shared" si="10"/>
        <v>116.2970643081448</v>
      </c>
      <c r="X111" s="128">
        <f>'NBO Case Outputs'!M413/1000</f>
        <v>3.6559264024994409</v>
      </c>
      <c r="Y111" s="128">
        <f>'NBO Case Outputs'!N413/1000</f>
        <v>3.7714682781620015</v>
      </c>
      <c r="Z111" s="128">
        <f>'NBO Case Outputs'!O413/1000</f>
        <v>3.7190519944173999</v>
      </c>
      <c r="AA111" s="128">
        <f>'NBO Case Outputs'!P413/1000</f>
        <v>3.7283807127587774</v>
      </c>
      <c r="AB111" s="128">
        <f>'NBO Case Outputs'!Q413/1000</f>
        <v>3.7366605461506635</v>
      </c>
      <c r="AC111" s="128">
        <f>'NBO Case Outputs'!R413/1000</f>
        <v>3.735937551458389</v>
      </c>
      <c r="AD111" s="128">
        <f>'NBO Case Outputs'!S413/1000</f>
        <v>3.6773687287228043</v>
      </c>
      <c r="AE111" s="128">
        <f>'NBO Case Outputs'!T413/1000</f>
        <v>3.6468837054387118</v>
      </c>
      <c r="AF111" s="128">
        <f>'NBO Case Outputs'!U413/1000</f>
        <v>3.6235178996770547</v>
      </c>
      <c r="AG111" s="128">
        <f>'NBO Case Outputs'!V413/1000</f>
        <v>3.5927006558716004</v>
      </c>
      <c r="AH111" s="128">
        <f>'NBO Case Outputs'!W413/1000</f>
        <v>3.5464503061401298</v>
      </c>
      <c r="AI111" s="128">
        <f>'NBO Case Outputs'!X413/1000</f>
        <v>3.4849809205926086</v>
      </c>
      <c r="AJ111" s="128">
        <f>'NBO Case Outputs'!Y413/1000</f>
        <v>3.4514701731871966</v>
      </c>
      <c r="AK111" s="128">
        <f>'NBO Case Outputs'!Z413/1000</f>
        <v>3.4249637183657882</v>
      </c>
      <c r="AL111" s="128">
        <f>'NBO Case Outputs'!AA413/1000</f>
        <v>3.3909999018455528</v>
      </c>
      <c r="AM111" s="128">
        <f>'NBO Case Outputs'!AB413/1000</f>
        <v>3.3910475703797727</v>
      </c>
      <c r="AN111" s="128">
        <f>'NBO Case Outputs'!AC413/1000</f>
        <v>4.6490572844804881</v>
      </c>
      <c r="AO111" s="128">
        <f>'NBO Case Outputs'!AD413/1000</f>
        <v>4.6334728158484033</v>
      </c>
      <c r="AP111" s="128">
        <f>'NBO Case Outputs'!AE413/1000</f>
        <v>4.6267847729711473</v>
      </c>
      <c r="AQ111" s="128">
        <f>'NBO Case Outputs'!AF413/1000</f>
        <v>4.6100945431796241</v>
      </c>
      <c r="AR111" s="128">
        <f>'NBO Case Outputs'!AG413/1000</f>
        <v>4.527457449707744</v>
      </c>
      <c r="AS111" s="128">
        <f>'NBO Case Outputs'!AH413/1000</f>
        <v>4.4230815654381601</v>
      </c>
      <c r="AT111" s="128">
        <f>'NBO Case Outputs'!AI413/1000</f>
        <v>4.3991028108157249</v>
      </c>
      <c r="AU111" s="128">
        <f>'NBO Case Outputs'!AJ413/1000</f>
        <v>4.3734614743688631</v>
      </c>
      <c r="AV111" s="128">
        <f>'NBO Case Outputs'!AK413/1000</f>
        <v>4.3475003885247157</v>
      </c>
      <c r="AW111" s="128">
        <f>'NBO Case Outputs'!AL413/1000</f>
        <v>-2.0494957205305022</v>
      </c>
      <c r="AX111" s="128">
        <f>'NBO Case Outputs'!AM413/1000</f>
        <v>4.2724613183812696</v>
      </c>
      <c r="AY111" s="128">
        <f>'NBO Case Outputs'!AN413/1000</f>
        <v>4.3516651500189356</v>
      </c>
      <c r="AZ111" s="128">
        <f>'NBO Case Outputs'!AO413/1000</f>
        <v>4.4314925212177192</v>
      </c>
      <c r="BA111" s="128">
        <f>'NBO Case Outputs'!AP413/1000</f>
        <v>4.5133662548774653</v>
      </c>
      <c r="BB111" s="128">
        <f>'NBO Case Outputs'!AQ413/1000</f>
        <v>2.6097526131771271</v>
      </c>
      <c r="BC111" s="128">
        <f>'NBO Case Outputs'!AR413/1000</f>
        <v>0</v>
      </c>
      <c r="BD111" s="128">
        <f>'NBO Case Outputs'!AS413/1000</f>
        <v>0</v>
      </c>
      <c r="BE111" s="128">
        <f>'NBO Case Outputs'!AT413/1000</f>
        <v>0</v>
      </c>
      <c r="BF111" s="128">
        <f>'NBO Case Outputs'!AU413/1000</f>
        <v>0</v>
      </c>
      <c r="BG111" s="128">
        <f>'NBO Case Outputs'!AV413/1000</f>
        <v>0</v>
      </c>
      <c r="BH111" s="128">
        <f>'NBO Case Outputs'!AW413/1000</f>
        <v>0</v>
      </c>
      <c r="BI111" s="128">
        <f>'NBO Case Outputs'!AX413/1000</f>
        <v>0</v>
      </c>
      <c r="BJ111" s="128">
        <f>'NBO Case Outputs'!AY413/1000</f>
        <v>0</v>
      </c>
      <c r="BK111" s="128">
        <f>'NBO Case Outputs'!AZ413/1000</f>
        <v>0</v>
      </c>
      <c r="BL111" s="128">
        <f>'NBO Case Outputs'!BA413/1000</f>
        <v>0</v>
      </c>
      <c r="BM111" s="128">
        <f>'NBO Case Outputs'!BB413/1000</f>
        <v>0</v>
      </c>
      <c r="BN111" s="128">
        <f>'NBO Case Outputs'!BC413/1000</f>
        <v>0</v>
      </c>
      <c r="BO111" s="128">
        <f>'NBO Case Outputs'!BD413/1000</f>
        <v>0</v>
      </c>
      <c r="BP111" s="128">
        <f>'NBO Case Outputs'!BE413/1000</f>
        <v>0</v>
      </c>
      <c r="BQ111" s="128">
        <f>'NBO Case Outputs'!BF413/1000</f>
        <v>0</v>
      </c>
    </row>
    <row r="112" spans="3:69" x14ac:dyDescent="0.3">
      <c r="P112" s="118" t="s">
        <v>85</v>
      </c>
      <c r="Q112" s="110" t="s">
        <v>32</v>
      </c>
      <c r="R112" s="119" t="s">
        <v>88</v>
      </c>
      <c r="S112" s="129">
        <f t="shared" si="10"/>
        <v>191.59871477041472</v>
      </c>
      <c r="X112" s="128">
        <f>'NBO Case Outputs'!M415/1000</f>
        <v>0</v>
      </c>
      <c r="Y112" s="128">
        <f>'NBO Case Outputs'!N415/1000</f>
        <v>0</v>
      </c>
      <c r="Z112" s="128">
        <f>'NBO Case Outputs'!O415/1000</f>
        <v>2.6357081480641908</v>
      </c>
      <c r="AA112" s="128">
        <f>'NBO Case Outputs'!P415/1000</f>
        <v>5.571302344050479</v>
      </c>
      <c r="AB112" s="128">
        <f>'NBO Case Outputs'!Q415/1000</f>
        <v>5.625631586557776</v>
      </c>
      <c r="AC112" s="128">
        <f>'NBO Case Outputs'!R415/1000</f>
        <v>13.54786076969383</v>
      </c>
      <c r="AD112" s="128">
        <f>'NBO Case Outputs'!S415/1000</f>
        <v>5.6224946931564501</v>
      </c>
      <c r="AE112" s="128">
        <f>'NBO Case Outputs'!T415/1000</f>
        <v>5.5703742343979492</v>
      </c>
      <c r="AF112" s="128">
        <f>'NBO Case Outputs'!U415/1000</f>
        <v>5.5273511823746464</v>
      </c>
      <c r="AG112" s="128">
        <f>'NBO Case Outputs'!V415/1000</f>
        <v>5.4944020777789886</v>
      </c>
      <c r="AH112" s="128">
        <f>'NBO Case Outputs'!W415/1000</f>
        <v>5.460828561428638</v>
      </c>
      <c r="AI112" s="128">
        <f>'NBO Case Outputs'!X415/1000</f>
        <v>5.4270461460888901</v>
      </c>
      <c r="AJ112" s="128">
        <f>'NBO Case Outputs'!Y415/1000</f>
        <v>5.3607857337340121</v>
      </c>
      <c r="AK112" s="128">
        <f>'NBO Case Outputs'!Z415/1000</f>
        <v>5.3031233568027023</v>
      </c>
      <c r="AL112" s="128">
        <f>'NBO Case Outputs'!AA415/1000</f>
        <v>5.2667827516764847</v>
      </c>
      <c r="AM112" s="128">
        <f>'NBO Case Outputs'!AB415/1000</f>
        <v>5.2297548276267456</v>
      </c>
      <c r="AN112" s="128">
        <f>'NBO Case Outputs'!AC415/1000</f>
        <v>5.1924505323132655</v>
      </c>
      <c r="AO112" s="128">
        <f>'NBO Case Outputs'!AD415/1000</f>
        <v>6.2694971227374481</v>
      </c>
      <c r="AP112" s="128">
        <f>'NBO Case Outputs'!AE415/1000</f>
        <v>7.4671049607428461</v>
      </c>
      <c r="AQ112" s="128">
        <f>'NBO Case Outputs'!AF415/1000</f>
        <v>7.4555229570254067</v>
      </c>
      <c r="AR112" s="128">
        <f>'NBO Case Outputs'!AG415/1000</f>
        <v>7.4377998424792331</v>
      </c>
      <c r="AS112" s="128">
        <f>'NBO Case Outputs'!AH415/1000</f>
        <v>7.4328395742585567</v>
      </c>
      <c r="AT112" s="128">
        <f>'NBO Case Outputs'!AI415/1000</f>
        <v>7.3061588301137883</v>
      </c>
      <c r="AU112" s="128">
        <f>'NBO Case Outputs'!AJ415/1000</f>
        <v>7.1720199536448224</v>
      </c>
      <c r="AV112" s="128">
        <f>'NBO Case Outputs'!AK415/1000</f>
        <v>7.1485077468946745</v>
      </c>
      <c r="AW112" s="128">
        <f>'NBO Case Outputs'!AL415/1000</f>
        <v>7.2799742251701849</v>
      </c>
      <c r="AX112" s="128">
        <f>'NBO Case Outputs'!AM415/1000</f>
        <v>7.4278888568876242</v>
      </c>
      <c r="AY112" s="128">
        <f>'NBO Case Outputs'!AN415/1000</f>
        <v>-1.8699669483461721</v>
      </c>
      <c r="AZ112" s="128">
        <f>'NBO Case Outputs'!AO415/1000</f>
        <v>7.3356997965710944</v>
      </c>
      <c r="BA112" s="128">
        <f>'NBO Case Outputs'!AP415/1000</f>
        <v>7.4702814966150743</v>
      </c>
      <c r="BB112" s="128">
        <f>'NBO Case Outputs'!AQ415/1000</f>
        <v>7.6068426738708164</v>
      </c>
      <c r="BC112" s="128">
        <f>'NBO Case Outputs'!AR415/1000</f>
        <v>7.7608306668698059</v>
      </c>
      <c r="BD112" s="128">
        <f>'NBO Case Outputs'!AS415/1000</f>
        <v>4.061816069134438</v>
      </c>
      <c r="BE112" s="128">
        <f>'NBO Case Outputs'!AT415/1000</f>
        <v>0</v>
      </c>
      <c r="BF112" s="128">
        <f>'NBO Case Outputs'!AU415/1000</f>
        <v>0</v>
      </c>
      <c r="BG112" s="128">
        <f>'NBO Case Outputs'!AV415/1000</f>
        <v>0</v>
      </c>
      <c r="BH112" s="128">
        <f>'NBO Case Outputs'!AW415/1000</f>
        <v>0</v>
      </c>
      <c r="BI112" s="128">
        <f>'NBO Case Outputs'!AX415/1000</f>
        <v>0</v>
      </c>
      <c r="BJ112" s="128">
        <f>'NBO Case Outputs'!AY415/1000</f>
        <v>0</v>
      </c>
      <c r="BK112" s="128">
        <f>'NBO Case Outputs'!AZ415/1000</f>
        <v>0</v>
      </c>
      <c r="BL112" s="128">
        <f>'NBO Case Outputs'!BA415/1000</f>
        <v>0</v>
      </c>
      <c r="BM112" s="128">
        <f>'NBO Case Outputs'!BB415/1000</f>
        <v>0</v>
      </c>
      <c r="BN112" s="128">
        <f>'NBO Case Outputs'!BC415/1000</f>
        <v>0</v>
      </c>
      <c r="BO112" s="128">
        <f>'NBO Case Outputs'!BD415/1000</f>
        <v>0</v>
      </c>
      <c r="BP112" s="128">
        <f>'NBO Case Outputs'!BE415/1000</f>
        <v>0</v>
      </c>
      <c r="BQ112" s="128">
        <f>'NBO Case Outputs'!BF415/1000</f>
        <v>0</v>
      </c>
    </row>
    <row r="113" spans="3:69" x14ac:dyDescent="0.3">
      <c r="P113" s="118" t="s">
        <v>86</v>
      </c>
      <c r="Q113" s="110" t="s">
        <v>33</v>
      </c>
      <c r="R113" s="119" t="s">
        <v>88</v>
      </c>
      <c r="S113" s="129">
        <f t="shared" si="10"/>
        <v>101.71194944162468</v>
      </c>
      <c r="X113" s="128">
        <f>'NBO Case Outputs'!M417/1000</f>
        <v>0</v>
      </c>
      <c r="Y113" s="128">
        <f>'NBO Case Outputs'!N417/1000</f>
        <v>-1.6137975000000002</v>
      </c>
      <c r="Z113" s="128">
        <f>'NBO Case Outputs'!O417/1000</f>
        <v>1.4361021670091603</v>
      </c>
      <c r="AA113" s="128">
        <f>'NBO Case Outputs'!P417/1000</f>
        <v>3.0130223925818429</v>
      </c>
      <c r="AB113" s="128">
        <f>'NBO Case Outputs'!Q417/1000</f>
        <v>2.9307120748938806</v>
      </c>
      <c r="AC113" s="128">
        <f>'NBO Case Outputs'!R417/1000</f>
        <v>2.7567867052612289</v>
      </c>
      <c r="AD113" s="128">
        <f>'NBO Case Outputs'!S417/1000</f>
        <v>2.7777385173064086</v>
      </c>
      <c r="AE113" s="128">
        <f>'NBO Case Outputs'!T417/1000</f>
        <v>2.7808096501464332</v>
      </c>
      <c r="AF113" s="128">
        <f>'NBO Case Outputs'!U417/1000</f>
        <v>2.7990066034560979</v>
      </c>
      <c r="AG113" s="128">
        <f>'NBO Case Outputs'!V417/1000</f>
        <v>2.8098067091877135</v>
      </c>
      <c r="AH113" s="128">
        <f>'NBO Case Outputs'!W417/1000</f>
        <v>2.7858085477851335</v>
      </c>
      <c r="AI113" s="128">
        <f>'NBO Case Outputs'!X417/1000</f>
        <v>2.7918984362631956</v>
      </c>
      <c r="AJ113" s="128">
        <f>'NBO Case Outputs'!Y417/1000</f>
        <v>2.7847523604040316</v>
      </c>
      <c r="AK113" s="128">
        <f>'NBO Case Outputs'!Z417/1000</f>
        <v>2.8074398271414021</v>
      </c>
      <c r="AL113" s="128">
        <f>'NBO Case Outputs'!AA417/1000</f>
        <v>2.8337040675104097</v>
      </c>
      <c r="AM113" s="128">
        <f>'NBO Case Outputs'!AB417/1000</f>
        <v>2.8686454478630341</v>
      </c>
      <c r="AN113" s="128">
        <f>'NBO Case Outputs'!AC417/1000</f>
        <v>2.8693547649098345</v>
      </c>
      <c r="AO113" s="128">
        <f>'NBO Case Outputs'!AD417/1000</f>
        <v>2.8614701099086459</v>
      </c>
      <c r="AP113" s="128">
        <f>'NBO Case Outputs'!AE417/1000</f>
        <v>2.8582801640270126</v>
      </c>
      <c r="AQ113" s="128">
        <f>'NBO Case Outputs'!AF417/1000</f>
        <v>2.8574880032395886</v>
      </c>
      <c r="AR113" s="128">
        <f>'NBO Case Outputs'!AG417/1000</f>
        <v>2.854356458962795</v>
      </c>
      <c r="AS113" s="128">
        <f>'NBO Case Outputs'!AH417/1000</f>
        <v>2.8561775365013999</v>
      </c>
      <c r="AT113" s="128">
        <f>'NBO Case Outputs'!AI417/1000</f>
        <v>2.8144303384313134</v>
      </c>
      <c r="AU113" s="128">
        <f>'NBO Case Outputs'!AJ417/1000</f>
        <v>2.7698131884801578</v>
      </c>
      <c r="AV113" s="128">
        <f>'NBO Case Outputs'!AK417/1000</f>
        <v>2.7645584154618055</v>
      </c>
      <c r="AW113" s="128">
        <f>'NBO Case Outputs'!AL417/1000</f>
        <v>2.8177690482702711</v>
      </c>
      <c r="AX113" s="128">
        <f>'NBO Case Outputs'!AM417/1000</f>
        <v>2.8773728303093402</v>
      </c>
      <c r="AY113" s="128">
        <f>'NBO Case Outputs'!AN417/1000</f>
        <v>2.9035584852212941</v>
      </c>
      <c r="AZ113" s="128">
        <f>'NBO Case Outputs'!AO417/1000</f>
        <v>2.9282237282360701</v>
      </c>
      <c r="BA113" s="128">
        <f>'NBO Case Outputs'!AP417/1000</f>
        <v>2.9841407201801111</v>
      </c>
      <c r="BB113" s="128">
        <f>'NBO Case Outputs'!AQ417/1000</f>
        <v>3.0408460426615007</v>
      </c>
      <c r="BC113" s="128">
        <f>'NBO Case Outputs'!AR417/1000</f>
        <v>3.104473517818239</v>
      </c>
      <c r="BD113" s="128">
        <f>'NBO Case Outputs'!AS417/1000</f>
        <v>3.1283205240047542</v>
      </c>
      <c r="BE113" s="128">
        <f>'NBO Case Outputs'!AT417/1000</f>
        <v>3.1503769586185411</v>
      </c>
      <c r="BF113" s="128">
        <f>'NBO Case Outputs'!AU417/1000</f>
        <v>3.2159517853033082</v>
      </c>
      <c r="BG113" s="128">
        <f>'NBO Case Outputs'!AV417/1000</f>
        <v>3.282734273737725</v>
      </c>
      <c r="BH113" s="128">
        <f>'NBO Case Outputs'!AW417/1000</f>
        <v>3.3507473694950352</v>
      </c>
      <c r="BI113" s="128">
        <f>'NBO Case Outputs'!AX417/1000</f>
        <v>2.8590691710359759</v>
      </c>
      <c r="BJ113" s="128">
        <f>'NBO Case Outputs'!AY417/1000</f>
        <v>0</v>
      </c>
      <c r="BK113" s="128">
        <f>'NBO Case Outputs'!AZ417/1000</f>
        <v>0</v>
      </c>
      <c r="BL113" s="128">
        <f>'NBO Case Outputs'!BA417/1000</f>
        <v>0</v>
      </c>
      <c r="BM113" s="128">
        <f>'NBO Case Outputs'!BB417/1000</f>
        <v>0</v>
      </c>
      <c r="BN113" s="128">
        <f>'NBO Case Outputs'!BC417/1000</f>
        <v>0</v>
      </c>
      <c r="BO113" s="128">
        <f>'NBO Case Outputs'!BD417/1000</f>
        <v>0</v>
      </c>
      <c r="BP113" s="128">
        <f>'NBO Case Outputs'!BE417/1000</f>
        <v>0</v>
      </c>
      <c r="BQ113" s="128">
        <f>'NBO Case Outputs'!BF417/1000</f>
        <v>0</v>
      </c>
    </row>
    <row r="114" spans="3:69" x14ac:dyDescent="0.3">
      <c r="P114" s="120" t="s">
        <v>91</v>
      </c>
      <c r="Q114" s="121"/>
      <c r="R114" s="122" t="s">
        <v>88</v>
      </c>
      <c r="S114" s="131">
        <f t="shared" si="10"/>
        <v>1644.5538223329227</v>
      </c>
      <c r="T114" s="121"/>
      <c r="U114" s="121"/>
      <c r="V114" s="121"/>
      <c r="W114" s="123"/>
      <c r="X114" s="132">
        <f t="shared" ref="X114:BQ114" si="11">SUM(X109:X113)</f>
        <v>31.744491530689665</v>
      </c>
      <c r="Y114" s="132">
        <f t="shared" si="11"/>
        <v>41.958068733067279</v>
      </c>
      <c r="Z114" s="132">
        <f t="shared" si="11"/>
        <v>47.150454375127573</v>
      </c>
      <c r="AA114" s="132">
        <f t="shared" si="11"/>
        <v>59.485285063002983</v>
      </c>
      <c r="AB114" s="132">
        <f t="shared" si="11"/>
        <v>51.933368424292084</v>
      </c>
      <c r="AC114" s="132">
        <f t="shared" si="11"/>
        <v>59.468533657325501</v>
      </c>
      <c r="AD114" s="132">
        <f t="shared" si="11"/>
        <v>50.846598638480124</v>
      </c>
      <c r="AE114" s="132">
        <f t="shared" si="11"/>
        <v>50.515964718107746</v>
      </c>
      <c r="AF114" s="132">
        <f t="shared" si="11"/>
        <v>50.287444333927382</v>
      </c>
      <c r="AG114" s="132">
        <f t="shared" si="11"/>
        <v>49.981002702907411</v>
      </c>
      <c r="AH114" s="132">
        <f t="shared" si="11"/>
        <v>49.478925376981302</v>
      </c>
      <c r="AI114" s="132">
        <f t="shared" si="11"/>
        <v>48.970718874231743</v>
      </c>
      <c r="AJ114" s="132">
        <f t="shared" si="11"/>
        <v>48.59036471126219</v>
      </c>
      <c r="AK114" s="132">
        <f t="shared" si="11"/>
        <v>48.325236168046878</v>
      </c>
      <c r="AL114" s="132">
        <f t="shared" si="11"/>
        <v>48.004487075349878</v>
      </c>
      <c r="AM114" s="132">
        <f t="shared" si="11"/>
        <v>52.683004293804899</v>
      </c>
      <c r="AN114" s="132">
        <f t="shared" si="11"/>
        <v>61.103634402040385</v>
      </c>
      <c r="AO114" s="132">
        <f t="shared" si="11"/>
        <v>62.041636197148598</v>
      </c>
      <c r="AP114" s="132">
        <f t="shared" si="11"/>
        <v>63.199983713156193</v>
      </c>
      <c r="AQ114" s="132">
        <f t="shared" si="11"/>
        <v>63.045829358943514</v>
      </c>
      <c r="AR114" s="132">
        <f t="shared" si="11"/>
        <v>62.25490706511485</v>
      </c>
      <c r="AS114" s="132">
        <f t="shared" si="11"/>
        <v>61.460016198662814</v>
      </c>
      <c r="AT114" s="132">
        <f t="shared" si="11"/>
        <v>61.077309716756702</v>
      </c>
      <c r="AU114" s="132">
        <f t="shared" si="11"/>
        <v>60.669127253385085</v>
      </c>
      <c r="AV114" s="132">
        <f t="shared" si="11"/>
        <v>60.407634974602352</v>
      </c>
      <c r="AW114" s="132">
        <f t="shared" si="11"/>
        <v>-14.623494776951933</v>
      </c>
      <c r="AX114" s="132">
        <f t="shared" si="11"/>
        <v>60.18065365488944</v>
      </c>
      <c r="AY114" s="132">
        <f t="shared" si="11"/>
        <v>51.819201002677865</v>
      </c>
      <c r="AZ114" s="132">
        <f t="shared" si="11"/>
        <v>61.968935728788168</v>
      </c>
      <c r="BA114" s="132">
        <f t="shared" si="11"/>
        <v>63.100638931097549</v>
      </c>
      <c r="BB114" s="132">
        <f t="shared" si="11"/>
        <v>43.509539899988354</v>
      </c>
      <c r="BC114" s="132">
        <f t="shared" si="11"/>
        <v>10.865304184688044</v>
      </c>
      <c r="BD114" s="132">
        <f t="shared" si="11"/>
        <v>7.1901365931391918</v>
      </c>
      <c r="BE114" s="132">
        <f t="shared" si="11"/>
        <v>3.1503769586185411</v>
      </c>
      <c r="BF114" s="132">
        <f t="shared" si="11"/>
        <v>3.2159517853033082</v>
      </c>
      <c r="BG114" s="132">
        <f t="shared" si="11"/>
        <v>3.282734273737725</v>
      </c>
      <c r="BH114" s="132">
        <f t="shared" si="11"/>
        <v>3.3507473694950352</v>
      </c>
      <c r="BI114" s="132">
        <f t="shared" si="11"/>
        <v>2.8590691710359759</v>
      </c>
      <c r="BJ114" s="132">
        <f t="shared" si="11"/>
        <v>0</v>
      </c>
      <c r="BK114" s="132">
        <f t="shared" si="11"/>
        <v>0</v>
      </c>
      <c r="BL114" s="132">
        <f t="shared" si="11"/>
        <v>0</v>
      </c>
      <c r="BM114" s="132">
        <f t="shared" si="11"/>
        <v>0</v>
      </c>
      <c r="BN114" s="132">
        <f t="shared" si="11"/>
        <v>0</v>
      </c>
      <c r="BO114" s="132">
        <f t="shared" si="11"/>
        <v>0</v>
      </c>
      <c r="BP114" s="132">
        <f t="shared" si="11"/>
        <v>0</v>
      </c>
      <c r="BQ114" s="132">
        <f t="shared" si="11"/>
        <v>0</v>
      </c>
    </row>
    <row r="128" spans="3:69" x14ac:dyDescent="0.3">
      <c r="C128" s="115">
        <f>+MAX($B$10:C127)+0.1</f>
        <v>2.4000000000000004</v>
      </c>
      <c r="D128" s="114" t="s">
        <v>75</v>
      </c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16"/>
      <c r="BD128" s="116"/>
      <c r="BE128" s="116"/>
      <c r="BF128" s="116"/>
      <c r="BG128" s="116"/>
      <c r="BH128" s="116"/>
      <c r="BI128" s="116"/>
      <c r="BJ128" s="116"/>
      <c r="BK128" s="116"/>
      <c r="BL128" s="116"/>
      <c r="BM128" s="116"/>
      <c r="BN128" s="116"/>
      <c r="BO128" s="116"/>
      <c r="BP128" s="116"/>
      <c r="BQ128" s="116"/>
    </row>
    <row r="130" spans="16:69" x14ac:dyDescent="0.3">
      <c r="P130" s="118" t="s">
        <v>81</v>
      </c>
      <c r="Q130" s="110" t="s">
        <v>29</v>
      </c>
      <c r="R130" s="119" t="s">
        <v>88</v>
      </c>
      <c r="S130" s="129">
        <f t="shared" ref="S130:S135" si="12">SUM(X130:BQ130)</f>
        <v>410.41852157726271</v>
      </c>
      <c r="X130" s="128">
        <f>-'NBO Case Outputs'!M479/1000</f>
        <v>3.4952847661776767</v>
      </c>
      <c r="Y130" s="128">
        <f>-'NBO Case Outputs'!N479/1000</f>
        <v>7.0235510634046223</v>
      </c>
      <c r="Z130" s="128">
        <f>-'NBO Case Outputs'!O479/1000</f>
        <v>8.131675162286621</v>
      </c>
      <c r="AA130" s="128">
        <f>-'NBO Case Outputs'!P479/1000</f>
        <v>8.2909441407374374</v>
      </c>
      <c r="AB130" s="128">
        <f>-'NBO Case Outputs'!Q479/1000</f>
        <v>8.4066311313358888</v>
      </c>
      <c r="AC130" s="128">
        <f>-'NBO Case Outputs'!R479/1000</f>
        <v>8.936760606197538</v>
      </c>
      <c r="AD130" s="128">
        <f>-'NBO Case Outputs'!S479/1000</f>
        <v>9.4642576688555593</v>
      </c>
      <c r="AE130" s="128">
        <f>-'NBO Case Outputs'!T479/1000</f>
        <v>9.6140057744623793</v>
      </c>
      <c r="AF130" s="128">
        <f>-'NBO Case Outputs'!U479/1000</f>
        <v>9.7691025355462227</v>
      </c>
      <c r="AG130" s="128">
        <f>-'NBO Case Outputs'!V479/1000</f>
        <v>9.9247073637928356</v>
      </c>
      <c r="AH130" s="128">
        <f>-'NBO Case Outputs'!W479/1000</f>
        <v>10.20298519730024</v>
      </c>
      <c r="AI130" s="128">
        <f>-'NBO Case Outputs'!X479/1000</f>
        <v>10.487611988721168</v>
      </c>
      <c r="AJ130" s="128">
        <f>-'NBO Case Outputs'!Y479/1000</f>
        <v>10.656603492236311</v>
      </c>
      <c r="AK130" s="128">
        <f>-'NBO Case Outputs'!Z479/1000</f>
        <v>10.831524732131333</v>
      </c>
      <c r="AL130" s="128">
        <f>-'NBO Case Outputs'!AA479/1000</f>
        <v>11.007119804945486</v>
      </c>
      <c r="AM130" s="128">
        <f>-'NBO Case Outputs'!AB479/1000</f>
        <v>11.408512606559249</v>
      </c>
      <c r="AN130" s="128">
        <f>-'NBO Case Outputs'!AC479/1000</f>
        <v>11.821304829854883</v>
      </c>
      <c r="AO130" s="128">
        <f>-'NBO Case Outputs'!AD479/1000</f>
        <v>12.015252867841399</v>
      </c>
      <c r="AP130" s="128">
        <f>-'NBO Case Outputs'!AE479/1000</f>
        <v>12.215877480302762</v>
      </c>
      <c r="AQ130" s="128">
        <f>-'NBO Case Outputs'!AF479/1000</f>
        <v>12.417363463847192</v>
      </c>
      <c r="AR130" s="128">
        <f>-'NBO Case Outputs'!AG479/1000</f>
        <v>12.816398245448136</v>
      </c>
      <c r="AS130" s="128">
        <f>-'NBO Case Outputs'!AH479/1000</f>
        <v>13.224683470164081</v>
      </c>
      <c r="AT130" s="128">
        <f>-'NBO Case Outputs'!AI479/1000</f>
        <v>13.445115017048414</v>
      </c>
      <c r="AU130" s="128">
        <f>-'NBO Case Outputs'!AJ479/1000</f>
        <v>13.669485929203146</v>
      </c>
      <c r="AV130" s="128">
        <f>-'NBO Case Outputs'!AK479/1000</f>
        <v>13.898242835645332</v>
      </c>
      <c r="AW130" s="128">
        <f>-'NBO Case Outputs'!AL479/1000</f>
        <v>75.334455426382775</v>
      </c>
      <c r="AX130" s="128">
        <f>-'NBO Case Outputs'!AM479/1000</f>
        <v>14.693843984667247</v>
      </c>
      <c r="AY130" s="128">
        <f>-'NBO Case Outputs'!AN479/1000</f>
        <v>14.944808599759892</v>
      </c>
      <c r="AZ130" s="128">
        <f>-'NBO Case Outputs'!AO479/1000</f>
        <v>15.200286003621368</v>
      </c>
      <c r="BA130" s="128">
        <f>-'NBO Case Outputs'!AP479/1000</f>
        <v>15.460755394074207</v>
      </c>
      <c r="BB130" s="128">
        <f>-'NBO Case Outputs'!AQ479/1000</f>
        <v>11.609369994711303</v>
      </c>
      <c r="BC130" s="128">
        <f>-'NBO Case Outputs'!AR479/1000</f>
        <v>0</v>
      </c>
      <c r="BD130" s="128">
        <f>-'NBO Case Outputs'!AS479/1000</f>
        <v>0</v>
      </c>
      <c r="BE130" s="128">
        <f>-'NBO Case Outputs'!AT479/1000</f>
        <v>0</v>
      </c>
      <c r="BF130" s="128">
        <f>-'NBO Case Outputs'!AU479/1000</f>
        <v>0</v>
      </c>
      <c r="BG130" s="128">
        <f>-'NBO Case Outputs'!AV479/1000</f>
        <v>0</v>
      </c>
      <c r="BH130" s="128">
        <f>-'NBO Case Outputs'!AW479/1000</f>
        <v>0</v>
      </c>
      <c r="BI130" s="128">
        <f>-'NBO Case Outputs'!AX479/1000</f>
        <v>0</v>
      </c>
      <c r="BJ130" s="128">
        <f>-'NBO Case Outputs'!AY479/1000</f>
        <v>0</v>
      </c>
      <c r="BK130" s="128">
        <f>-'NBO Case Outputs'!AZ479/1000</f>
        <v>0</v>
      </c>
      <c r="BL130" s="128">
        <f>-'NBO Case Outputs'!BA479/1000</f>
        <v>0</v>
      </c>
      <c r="BM130" s="128">
        <f>-'NBO Case Outputs'!BB479/1000</f>
        <v>0</v>
      </c>
      <c r="BN130" s="128">
        <f>-'NBO Case Outputs'!BC479/1000</f>
        <v>0</v>
      </c>
      <c r="BO130" s="128">
        <f>-'NBO Case Outputs'!BD479/1000</f>
        <v>0</v>
      </c>
      <c r="BP130" s="128">
        <f>-'NBO Case Outputs'!BE479/1000</f>
        <v>0</v>
      </c>
      <c r="BQ130" s="128">
        <f>-'NBO Case Outputs'!BF479/1000</f>
        <v>0</v>
      </c>
    </row>
    <row r="131" spans="16:69" x14ac:dyDescent="0.3">
      <c r="P131" s="118" t="s">
        <v>83</v>
      </c>
      <c r="Q131" s="110" t="s">
        <v>30</v>
      </c>
      <c r="R131" s="119" t="s">
        <v>88</v>
      </c>
      <c r="S131" s="129">
        <f t="shared" si="12"/>
        <v>62.326747733503993</v>
      </c>
      <c r="X131" s="128">
        <f>-'NBO Case Outputs'!M481/1000</f>
        <v>0.40912952877479147</v>
      </c>
      <c r="Y131" s="128">
        <f>-'NBO Case Outputs'!N481/1000</f>
        <v>1.1891939240847247</v>
      </c>
      <c r="Z131" s="128">
        <f>-'NBO Case Outputs'!O481/1000</f>
        <v>1.3359470237640299</v>
      </c>
      <c r="AA131" s="128">
        <f>-'NBO Case Outputs'!P481/1000</f>
        <v>1.3590909751314502</v>
      </c>
      <c r="AB131" s="128">
        <f>-'NBO Case Outputs'!Q481/1000</f>
        <v>1.3826717080421826</v>
      </c>
      <c r="AC131" s="128">
        <f>-'NBO Case Outputs'!R481/1000</f>
        <v>1.4244463066387416</v>
      </c>
      <c r="AD131" s="128">
        <f>-'NBO Case Outputs'!S481/1000</f>
        <v>1.4832867372875016</v>
      </c>
      <c r="AE131" s="128">
        <f>-'NBO Case Outputs'!T481/1000</f>
        <v>1.5077357575742156</v>
      </c>
      <c r="AF131" s="128">
        <f>-'NBO Case Outputs'!U481/1000</f>
        <v>1.5329674761954375</v>
      </c>
      <c r="AG131" s="128">
        <f>-'NBO Case Outputs'!V481/1000</f>
        <v>1.558369067815861</v>
      </c>
      <c r="AH131" s="128">
        <f>-'NBO Case Outputs'!W481/1000</f>
        <v>1.6015982505793624</v>
      </c>
      <c r="AI131" s="128">
        <f>-'NBO Case Outputs'!X481/1000</f>
        <v>1.6636924049854132</v>
      </c>
      <c r="AJ131" s="128">
        <f>-'NBO Case Outputs'!Y481/1000</f>
        <v>1.6915435550778402</v>
      </c>
      <c r="AK131" s="128">
        <f>-'NBO Case Outputs'!Z481/1000</f>
        <v>1.7202694933827876</v>
      </c>
      <c r="AL131" s="128">
        <f>-'NBO Case Outputs'!AA481/1000</f>
        <v>1.7492048655875336</v>
      </c>
      <c r="AM131" s="128">
        <f>-'NBO Case Outputs'!AB481/1000</f>
        <v>1.787528483319252</v>
      </c>
      <c r="AN131" s="128">
        <f>-'NBO Case Outputs'!AC481/1000</f>
        <v>1.8397425084283281</v>
      </c>
      <c r="AO131" s="128">
        <f>-'NBO Case Outputs'!AD481/1000</f>
        <v>1.87089354496959</v>
      </c>
      <c r="AP131" s="128">
        <f>-'NBO Case Outputs'!AE481/1000</f>
        <v>1.9030173520846423</v>
      </c>
      <c r="AQ131" s="128">
        <f>-'NBO Case Outputs'!AF481/1000</f>
        <v>1.9353760182058526</v>
      </c>
      <c r="AR131" s="128">
        <f>-'NBO Case Outputs'!AG481/1000</f>
        <v>1.989739947659086</v>
      </c>
      <c r="AS131" s="128">
        <f>-'NBO Case Outputs'!AH481/1000</f>
        <v>2.0690309076489446</v>
      </c>
      <c r="AT131" s="128">
        <f>-'NBO Case Outputs'!AI481/1000</f>
        <v>2.1045188977284961</v>
      </c>
      <c r="AU131" s="128">
        <f>-'NBO Case Outputs'!AJ481/1000</f>
        <v>2.1406488642487296</v>
      </c>
      <c r="AV131" s="128">
        <f>-'NBO Case Outputs'!AK481/1000</f>
        <v>2.1774812868301145</v>
      </c>
      <c r="AW131" s="128">
        <f>-'NBO Case Outputs'!AL481/1000</f>
        <v>9.7942994179277463</v>
      </c>
      <c r="AX131" s="128">
        <f>-'NBO Case Outputs'!AM481/1000</f>
        <v>2.3079291658110397</v>
      </c>
      <c r="AY131" s="128">
        <f>-'NBO Case Outputs'!AN481/1000</f>
        <v>2.3482817974150754</v>
      </c>
      <c r="AZ131" s="128">
        <f>-'NBO Case Outputs'!AO481/1000</f>
        <v>2.3893681374937064</v>
      </c>
      <c r="BA131" s="128">
        <f>-'NBO Case Outputs'!AP481/1000</f>
        <v>2.4312532222551519</v>
      </c>
      <c r="BB131" s="128">
        <f>-'NBO Case Outputs'!AQ481/1000</f>
        <v>1.6284911065563619</v>
      </c>
      <c r="BC131" s="128">
        <f>-'NBO Case Outputs'!AR481/1000</f>
        <v>0</v>
      </c>
      <c r="BD131" s="128">
        <f>-'NBO Case Outputs'!AS481/1000</f>
        <v>0</v>
      </c>
      <c r="BE131" s="128">
        <f>-'NBO Case Outputs'!AT481/1000</f>
        <v>0</v>
      </c>
      <c r="BF131" s="128">
        <f>-'NBO Case Outputs'!AU481/1000</f>
        <v>0</v>
      </c>
      <c r="BG131" s="128">
        <f>-'NBO Case Outputs'!AV481/1000</f>
        <v>0</v>
      </c>
      <c r="BH131" s="128">
        <f>-'NBO Case Outputs'!AW481/1000</f>
        <v>0</v>
      </c>
      <c r="BI131" s="128">
        <f>-'NBO Case Outputs'!AX481/1000</f>
        <v>0</v>
      </c>
      <c r="BJ131" s="128">
        <f>-'NBO Case Outputs'!AY481/1000</f>
        <v>0</v>
      </c>
      <c r="BK131" s="128">
        <f>-'NBO Case Outputs'!AZ481/1000</f>
        <v>0</v>
      </c>
      <c r="BL131" s="128">
        <f>-'NBO Case Outputs'!BA481/1000</f>
        <v>0</v>
      </c>
      <c r="BM131" s="128">
        <f>-'NBO Case Outputs'!BB481/1000</f>
        <v>0</v>
      </c>
      <c r="BN131" s="128">
        <f>-'NBO Case Outputs'!BC481/1000</f>
        <v>0</v>
      </c>
      <c r="BO131" s="128">
        <f>-'NBO Case Outputs'!BD481/1000</f>
        <v>0</v>
      </c>
      <c r="BP131" s="128">
        <f>-'NBO Case Outputs'!BE481/1000</f>
        <v>0</v>
      </c>
      <c r="BQ131" s="128">
        <f>-'NBO Case Outputs'!BF481/1000</f>
        <v>0</v>
      </c>
    </row>
    <row r="132" spans="16:69" x14ac:dyDescent="0.3">
      <c r="P132" s="118" t="s">
        <v>84</v>
      </c>
      <c r="Q132" s="110" t="s">
        <v>31</v>
      </c>
      <c r="R132" s="119" t="s">
        <v>88</v>
      </c>
      <c r="S132" s="129">
        <f t="shared" si="12"/>
        <v>56.445239316796034</v>
      </c>
      <c r="X132" s="128">
        <f>-'NBO Case Outputs'!M483/1000</f>
        <v>0.37560964827044624</v>
      </c>
      <c r="Y132" s="128">
        <f>-'NBO Case Outputs'!N483/1000</f>
        <v>1.0928529062157768</v>
      </c>
      <c r="Z132" s="128">
        <f>-'NBO Case Outputs'!O483/1000</f>
        <v>1.2280850780774013</v>
      </c>
      <c r="AA132" s="128">
        <f>-'NBO Case Outputs'!P483/1000</f>
        <v>1.2495994566589799</v>
      </c>
      <c r="AB132" s="128">
        <f>-'NBO Case Outputs'!Q483/1000</f>
        <v>1.2715165969001914</v>
      </c>
      <c r="AC132" s="128">
        <f>-'NBO Case Outputs'!R483/1000</f>
        <v>1.3086626980873812</v>
      </c>
      <c r="AD132" s="128">
        <f>-'NBO Case Outputs'!S483/1000</f>
        <v>1.359926464383364</v>
      </c>
      <c r="AE132" s="128">
        <f>-'NBO Case Outputs'!T483/1000</f>
        <v>1.3825676045434616</v>
      </c>
      <c r="AF132" s="128">
        <f>-'NBO Case Outputs'!U483/1000</f>
        <v>1.4059334103051184</v>
      </c>
      <c r="AG132" s="128">
        <f>-'NBO Case Outputs'!V483/1000</f>
        <v>1.4294602319876448</v>
      </c>
      <c r="AH132" s="128">
        <f>-'NBO Case Outputs'!W483/1000</f>
        <v>1.4678824228645964</v>
      </c>
      <c r="AI132" s="128">
        <f>-'NBO Case Outputs'!X483/1000</f>
        <v>1.5220760059325997</v>
      </c>
      <c r="AJ132" s="128">
        <f>-'NBO Case Outputs'!Y483/1000</f>
        <v>1.547774302976294</v>
      </c>
      <c r="AK132" s="128">
        <f>-'NBO Case Outputs'!Z483/1000</f>
        <v>1.5742807577977023</v>
      </c>
      <c r="AL132" s="128">
        <f>-'NBO Case Outputs'!AA483/1000</f>
        <v>1.6009833768085711</v>
      </c>
      <c r="AM132" s="128">
        <f>-'NBO Case Outputs'!AB483/1000</f>
        <v>1.6355620255748666</v>
      </c>
      <c r="AN132" s="128">
        <f>-'NBO Case Outputs'!AC483/1000</f>
        <v>1.6821070409388008</v>
      </c>
      <c r="AO132" s="128">
        <f>-'NBO Case Outputs'!AD483/1000</f>
        <v>1.7108053283981162</v>
      </c>
      <c r="AP132" s="128">
        <f>-'NBO Case Outputs'!AE483/1000</f>
        <v>1.7404014299595105</v>
      </c>
      <c r="AQ132" s="128">
        <f>-'NBO Case Outputs'!AF483/1000</f>
        <v>1.770216597987081</v>
      </c>
      <c r="AR132" s="128">
        <f>-'NBO Case Outputs'!AG483/1000</f>
        <v>1.8182966345140814</v>
      </c>
      <c r="AS132" s="128">
        <f>-'NBO Case Outputs'!AH483/1000</f>
        <v>1.8871388116883787</v>
      </c>
      <c r="AT132" s="128">
        <f>-'NBO Case Outputs'!AI483/1000</f>
        <v>1.9197191004533429</v>
      </c>
      <c r="AU132" s="128">
        <f>-'NBO Case Outputs'!AJ483/1000</f>
        <v>1.9528840748096554</v>
      </c>
      <c r="AV132" s="128">
        <f>-'NBO Case Outputs'!AK483/1000</f>
        <v>1.9866985666792247</v>
      </c>
      <c r="AW132" s="128">
        <f>-'NBO Case Outputs'!AL483/1000</f>
        <v>8.4099069605224823</v>
      </c>
      <c r="AX132" s="128">
        <f>-'NBO Case Outputs'!AM483/1000</f>
        <v>2.1011708802370404</v>
      </c>
      <c r="AY132" s="128">
        <f>-'NBO Case Outputs'!AN483/1000</f>
        <v>2.1381169430346865</v>
      </c>
      <c r="AZ132" s="128">
        <f>-'NBO Case Outputs'!AO483/1000</f>
        <v>2.1757297459897171</v>
      </c>
      <c r="BA132" s="128">
        <f>-'NBO Case Outputs'!AP483/1000</f>
        <v>2.2140788189211089</v>
      </c>
      <c r="BB132" s="128">
        <f>-'NBO Case Outputs'!AQ483/1000</f>
        <v>1.4851953952784032</v>
      </c>
      <c r="BC132" s="128">
        <f>-'NBO Case Outputs'!AR483/1000</f>
        <v>0</v>
      </c>
      <c r="BD132" s="128">
        <f>-'NBO Case Outputs'!AS483/1000</f>
        <v>0</v>
      </c>
      <c r="BE132" s="128">
        <f>-'NBO Case Outputs'!AT483/1000</f>
        <v>0</v>
      </c>
      <c r="BF132" s="128">
        <f>-'NBO Case Outputs'!AU483/1000</f>
        <v>0</v>
      </c>
      <c r="BG132" s="128">
        <f>-'NBO Case Outputs'!AV483/1000</f>
        <v>0</v>
      </c>
      <c r="BH132" s="128">
        <f>-'NBO Case Outputs'!AW483/1000</f>
        <v>0</v>
      </c>
      <c r="BI132" s="128">
        <f>-'NBO Case Outputs'!AX483/1000</f>
        <v>0</v>
      </c>
      <c r="BJ132" s="128">
        <f>-'NBO Case Outputs'!AY483/1000</f>
        <v>0</v>
      </c>
      <c r="BK132" s="128">
        <f>-'NBO Case Outputs'!AZ483/1000</f>
        <v>0</v>
      </c>
      <c r="BL132" s="128">
        <f>-'NBO Case Outputs'!BA483/1000</f>
        <v>0</v>
      </c>
      <c r="BM132" s="128">
        <f>-'NBO Case Outputs'!BB483/1000</f>
        <v>0</v>
      </c>
      <c r="BN132" s="128">
        <f>-'NBO Case Outputs'!BC483/1000</f>
        <v>0</v>
      </c>
      <c r="BO132" s="128">
        <f>-'NBO Case Outputs'!BD483/1000</f>
        <v>0</v>
      </c>
      <c r="BP132" s="128">
        <f>-'NBO Case Outputs'!BE483/1000</f>
        <v>0</v>
      </c>
      <c r="BQ132" s="128">
        <f>-'NBO Case Outputs'!BF483/1000</f>
        <v>0</v>
      </c>
    </row>
    <row r="133" spans="16:69" x14ac:dyDescent="0.3">
      <c r="P133" s="118" t="s">
        <v>85</v>
      </c>
      <c r="Q133" s="110" t="s">
        <v>32</v>
      </c>
      <c r="R133" s="119" t="s">
        <v>88</v>
      </c>
      <c r="S133" s="129">
        <f t="shared" si="12"/>
        <v>62.424168396773219</v>
      </c>
      <c r="X133" s="128">
        <f>-'NBO Case Outputs'!M485/1000</f>
        <v>0</v>
      </c>
      <c r="Y133" s="128">
        <f>-'NBO Case Outputs'!N485/1000</f>
        <v>0</v>
      </c>
      <c r="Z133" s="128">
        <f>-'NBO Case Outputs'!O485/1000</f>
        <v>0.62139930869545568</v>
      </c>
      <c r="AA133" s="128">
        <f>-'NBO Case Outputs'!P485/1000</f>
        <v>1.2744549497143485</v>
      </c>
      <c r="AB133" s="128">
        <f>-'NBO Case Outputs'!Q485/1000</f>
        <v>1.2974863682440041</v>
      </c>
      <c r="AC133" s="128">
        <f>-'NBO Case Outputs'!R485/1000</f>
        <v>1.3437371338701427</v>
      </c>
      <c r="AD133" s="128">
        <f>-'NBO Case Outputs'!S485/1000</f>
        <v>1.3406079320522819</v>
      </c>
      <c r="AE133" s="128">
        <f>-'NBO Case Outputs'!T485/1000</f>
        <v>1.3821523381201641</v>
      </c>
      <c r="AF133" s="128">
        <f>-'NBO Case Outputs'!U485/1000</f>
        <v>1.4251753901434667</v>
      </c>
      <c r="AG133" s="128">
        <f>-'NBO Case Outputs'!V485/1000</f>
        <v>1.4477799814693175</v>
      </c>
      <c r="AH133" s="128">
        <f>-'NBO Case Outputs'!W485/1000</f>
        <v>1.4707986466248355</v>
      </c>
      <c r="AI133" s="128">
        <f>-'NBO Case Outputs'!X485/1000</f>
        <v>1.4942572929596802</v>
      </c>
      <c r="AJ133" s="128">
        <f>-'NBO Case Outputs'!Y485/1000</f>
        <v>1.5499840343431865</v>
      </c>
      <c r="AK133" s="128">
        <f>-'NBO Case Outputs'!Z485/1000</f>
        <v>1.6076464112744955</v>
      </c>
      <c r="AL133" s="128">
        <f>-'NBO Case Outputs'!AA485/1000</f>
        <v>1.6336839708401816</v>
      </c>
      <c r="AM133" s="128">
        <f>-'NBO Case Outputs'!AB485/1000</f>
        <v>1.6601993828696791</v>
      </c>
      <c r="AN133" s="128">
        <f>-'NBO Case Outputs'!AC485/1000</f>
        <v>1.6872213352464696</v>
      </c>
      <c r="AO133" s="128">
        <f>-'NBO Case Outputs'!AD485/1000</f>
        <v>1.7347919235295257</v>
      </c>
      <c r="AP133" s="128">
        <f>-'NBO Case Outputs'!AE485/1000</f>
        <v>1.7842494878214366</v>
      </c>
      <c r="AQ133" s="128">
        <f>-'NBO Case Outputs'!AF485/1000</f>
        <v>1.8135532452661338</v>
      </c>
      <c r="AR133" s="128">
        <f>-'NBO Case Outputs'!AG485/1000</f>
        <v>1.8433774978140938</v>
      </c>
      <c r="AS133" s="128">
        <f>-'NBO Case Outputs'!AH485/1000</f>
        <v>1.8742911031755871</v>
      </c>
      <c r="AT133" s="128">
        <f>-'NBO Case Outputs'!AI485/1000</f>
        <v>1.9441991315247753</v>
      </c>
      <c r="AU133" s="128">
        <f>-'NBO Case Outputs'!AJ485/1000</f>
        <v>2.0159913375145342</v>
      </c>
      <c r="AV133" s="128">
        <f>-'NBO Case Outputs'!AK485/1000</f>
        <v>2.0496429414843695</v>
      </c>
      <c r="AW133" s="128">
        <f>-'NBO Case Outputs'!AL485/1000</f>
        <v>2.0843817084794516</v>
      </c>
      <c r="AX133" s="128">
        <f>-'NBO Case Outputs'!AM485/1000</f>
        <v>2.1203434216871182</v>
      </c>
      <c r="AY133" s="128">
        <f>-'NBO Case Outputs'!AN485/1000</f>
        <v>11.446684470026057</v>
      </c>
      <c r="AZ133" s="128">
        <f>-'NBO Case Outputs'!AO485/1000</f>
        <v>2.2571270723333137</v>
      </c>
      <c r="BA133" s="128">
        <f>-'NBO Case Outputs'!AP485/1000</f>
        <v>2.2957959983321672</v>
      </c>
      <c r="BB133" s="128">
        <f>-'NBO Case Outputs'!AQ485/1000</f>
        <v>2.335176785274375</v>
      </c>
      <c r="BC133" s="128">
        <f>-'NBO Case Outputs'!AR485/1000</f>
        <v>2.3759031922854472</v>
      </c>
      <c r="BD133" s="128">
        <f>-'NBO Case Outputs'!AS485/1000</f>
        <v>1.212074603757118</v>
      </c>
      <c r="BE133" s="128">
        <f>-'NBO Case Outputs'!AT485/1000</f>
        <v>0</v>
      </c>
      <c r="BF133" s="128">
        <f>-'NBO Case Outputs'!AU485/1000</f>
        <v>0</v>
      </c>
      <c r="BG133" s="128">
        <f>-'NBO Case Outputs'!AV485/1000</f>
        <v>0</v>
      </c>
      <c r="BH133" s="128">
        <f>-'NBO Case Outputs'!AW485/1000</f>
        <v>0</v>
      </c>
      <c r="BI133" s="128">
        <f>-'NBO Case Outputs'!AX485/1000</f>
        <v>0</v>
      </c>
      <c r="BJ133" s="128">
        <f>-'NBO Case Outputs'!AY485/1000</f>
        <v>0</v>
      </c>
      <c r="BK133" s="128">
        <f>-'NBO Case Outputs'!AZ485/1000</f>
        <v>0</v>
      </c>
      <c r="BL133" s="128">
        <f>-'NBO Case Outputs'!BA485/1000</f>
        <v>0</v>
      </c>
      <c r="BM133" s="128">
        <f>-'NBO Case Outputs'!BB485/1000</f>
        <v>0</v>
      </c>
      <c r="BN133" s="128">
        <f>-'NBO Case Outputs'!BC485/1000</f>
        <v>0</v>
      </c>
      <c r="BO133" s="128">
        <f>-'NBO Case Outputs'!BD485/1000</f>
        <v>0</v>
      </c>
      <c r="BP133" s="128">
        <f>-'NBO Case Outputs'!BE485/1000</f>
        <v>0</v>
      </c>
      <c r="BQ133" s="128">
        <f>-'NBO Case Outputs'!BF485/1000</f>
        <v>0</v>
      </c>
    </row>
    <row r="134" spans="16:69" x14ac:dyDescent="0.3">
      <c r="P134" s="118" t="s">
        <v>86</v>
      </c>
      <c r="Q134" s="110" t="s">
        <v>33</v>
      </c>
      <c r="R134" s="119" t="s">
        <v>88</v>
      </c>
      <c r="S134" s="129">
        <f t="shared" si="12"/>
        <v>23.403231113665846</v>
      </c>
      <c r="X134" s="128">
        <f>-'NBO Case Outputs'!M487/1000</f>
        <v>0</v>
      </c>
      <c r="Y134" s="128">
        <f>-'NBO Case Outputs'!N487/1000</f>
        <v>0</v>
      </c>
      <c r="Z134" s="128">
        <f>-'NBO Case Outputs'!O487/1000</f>
        <v>0.23201559136327743</v>
      </c>
      <c r="AA134" s="128">
        <f>-'NBO Case Outputs'!P487/1000</f>
        <v>0.4734604805972592</v>
      </c>
      <c r="AB134" s="128">
        <f>-'NBO Case Outputs'!Q487/1000</f>
        <v>0.47890132238569089</v>
      </c>
      <c r="AC134" s="128">
        <f>-'NBO Case Outputs'!R487/1000</f>
        <v>0.48410295149467863</v>
      </c>
      <c r="AD134" s="128">
        <f>-'NBO Case Outputs'!S487/1000</f>
        <v>0.49007627497695533</v>
      </c>
      <c r="AE134" s="128">
        <f>-'NBO Case Outputs'!T487/1000</f>
        <v>0.50006070031761318</v>
      </c>
      <c r="AF134" s="128">
        <f>-'NBO Case Outputs'!U487/1000</f>
        <v>0.5108637246411879</v>
      </c>
      <c r="AG134" s="128">
        <f>-'NBO Case Outputs'!V487/1000</f>
        <v>0.51720753786843332</v>
      </c>
      <c r="AH134" s="128">
        <f>-'NBO Case Outputs'!W487/1000</f>
        <v>0.52360034615179096</v>
      </c>
      <c r="AI134" s="128">
        <f>-'NBO Case Outputs'!X487/1000</f>
        <v>0.53024542559112642</v>
      </c>
      <c r="AJ134" s="128">
        <f>-'NBO Case Outputs'!Y487/1000</f>
        <v>0.54864189820841192</v>
      </c>
      <c r="AK134" s="128">
        <f>-'NBO Case Outputs'!Z487/1000</f>
        <v>0.56779344693032385</v>
      </c>
      <c r="AL134" s="128">
        <f>-'NBO Case Outputs'!AA487/1000</f>
        <v>0.57544629674481806</v>
      </c>
      <c r="AM134" s="128">
        <f>-'NBO Case Outputs'!AB487/1000</f>
        <v>0.58330251586935622</v>
      </c>
      <c r="AN134" s="128">
        <f>-'NBO Case Outputs'!AC487/1000</f>
        <v>0.59124194998936563</v>
      </c>
      <c r="AO134" s="128">
        <f>-'NBO Case Outputs'!AD487/1000</f>
        <v>0.60744241872173965</v>
      </c>
      <c r="AP134" s="128">
        <f>-'NBO Case Outputs'!AE487/1000</f>
        <v>0.62424462420535543</v>
      </c>
      <c r="AQ134" s="128">
        <f>-'NBO Case Outputs'!AF487/1000</f>
        <v>0.63306605449004549</v>
      </c>
      <c r="AR134" s="128">
        <f>-'NBO Case Outputs'!AG487/1000</f>
        <v>0.64208098229150479</v>
      </c>
      <c r="AS134" s="128">
        <f>-'NBO Case Outputs'!AH487/1000</f>
        <v>0.65146018464110855</v>
      </c>
      <c r="AT134" s="128">
        <f>-'NBO Case Outputs'!AI487/1000</f>
        <v>0.67261590124647685</v>
      </c>
      <c r="AU134" s="128">
        <f>-'NBO Case Outputs'!AJ487/1000</f>
        <v>0.69437729739602883</v>
      </c>
      <c r="AV134" s="128">
        <f>-'NBO Case Outputs'!AK487/1000</f>
        <v>0.70470430820623753</v>
      </c>
      <c r="AW134" s="128">
        <f>-'NBO Case Outputs'!AL487/1000</f>
        <v>0.71543621349518982</v>
      </c>
      <c r="AX134" s="128">
        <f>-'NBO Case Outputs'!AM487/1000</f>
        <v>0.72657700213106002</v>
      </c>
      <c r="AY134" s="128">
        <f>-'NBO Case Outputs'!AN487/1000</f>
        <v>0.74835628172886481</v>
      </c>
      <c r="AZ134" s="128">
        <f>-'NBO Case Outputs'!AO487/1000</f>
        <v>0.77068111229930658</v>
      </c>
      <c r="BA134" s="128">
        <f>-'NBO Case Outputs'!AP487/1000</f>
        <v>0.78281276113521314</v>
      </c>
      <c r="BB134" s="128">
        <f>-'NBO Case Outputs'!AQ487/1000</f>
        <v>0.795206051483618</v>
      </c>
      <c r="BC134" s="128">
        <f>-'NBO Case Outputs'!AR487/1000</f>
        <v>0.80805369620624179</v>
      </c>
      <c r="BD134" s="128">
        <f>-'NBO Case Outputs'!AS487/1000</f>
        <v>0.83579310956891273</v>
      </c>
      <c r="BE134" s="128">
        <f>-'NBO Case Outputs'!AT487/1000</f>
        <v>0.86424381229404135</v>
      </c>
      <c r="BF134" s="128">
        <f>-'NBO Case Outputs'!AU487/1000</f>
        <v>0.87851789730501972</v>
      </c>
      <c r="BG134" s="128">
        <f>-'NBO Case Outputs'!AV487/1000</f>
        <v>0.89310144988856788</v>
      </c>
      <c r="BH134" s="128">
        <f>-'NBO Case Outputs'!AW487/1000</f>
        <v>0.90800034992856449</v>
      </c>
      <c r="BI134" s="128">
        <f>-'NBO Case Outputs'!AX487/1000</f>
        <v>0.83949914187246055</v>
      </c>
      <c r="BJ134" s="128">
        <f>-'NBO Case Outputs'!AY487/1000</f>
        <v>0</v>
      </c>
      <c r="BK134" s="128">
        <f>-'NBO Case Outputs'!AZ487/1000</f>
        <v>0</v>
      </c>
      <c r="BL134" s="128">
        <f>-'NBO Case Outputs'!BA487/1000</f>
        <v>0</v>
      </c>
      <c r="BM134" s="128">
        <f>-'NBO Case Outputs'!BB487/1000</f>
        <v>0</v>
      </c>
      <c r="BN134" s="128">
        <f>-'NBO Case Outputs'!BC487/1000</f>
        <v>0</v>
      </c>
      <c r="BO134" s="128">
        <f>-'NBO Case Outputs'!BD487/1000</f>
        <v>0</v>
      </c>
      <c r="BP134" s="128">
        <f>-'NBO Case Outputs'!BE487/1000</f>
        <v>0</v>
      </c>
      <c r="BQ134" s="128">
        <f>-'NBO Case Outputs'!BF487/1000</f>
        <v>0</v>
      </c>
    </row>
    <row r="135" spans="16:69" x14ac:dyDescent="0.3">
      <c r="P135" s="120" t="s">
        <v>104</v>
      </c>
      <c r="Q135" s="121"/>
      <c r="R135" s="122" t="s">
        <v>88</v>
      </c>
      <c r="S135" s="131">
        <f t="shared" si="12"/>
        <v>615.01790813800187</v>
      </c>
      <c r="T135" s="121"/>
      <c r="U135" s="121"/>
      <c r="V135" s="121"/>
      <c r="W135" s="123"/>
      <c r="X135" s="132">
        <f t="shared" ref="X135:BQ135" si="13">SUM(X130:X134)</f>
        <v>4.2800239432229148</v>
      </c>
      <c r="Y135" s="132">
        <f t="shared" si="13"/>
        <v>9.3055978937051247</v>
      </c>
      <c r="Z135" s="132">
        <f t="shared" si="13"/>
        <v>11.549122164186784</v>
      </c>
      <c r="AA135" s="132">
        <f t="shared" si="13"/>
        <v>12.647550002839473</v>
      </c>
      <c r="AB135" s="132">
        <f t="shared" si="13"/>
        <v>12.837207126907957</v>
      </c>
      <c r="AC135" s="132">
        <f t="shared" si="13"/>
        <v>13.497709696288483</v>
      </c>
      <c r="AD135" s="132">
        <f t="shared" si="13"/>
        <v>14.138155077555661</v>
      </c>
      <c r="AE135" s="132">
        <f t="shared" si="13"/>
        <v>14.386522175017834</v>
      </c>
      <c r="AF135" s="132">
        <f t="shared" si="13"/>
        <v>14.644042536831435</v>
      </c>
      <c r="AG135" s="132">
        <f t="shared" si="13"/>
        <v>14.877524182934092</v>
      </c>
      <c r="AH135" s="132">
        <f t="shared" si="13"/>
        <v>15.266864863520826</v>
      </c>
      <c r="AI135" s="132">
        <f t="shared" si="13"/>
        <v>15.697883118189988</v>
      </c>
      <c r="AJ135" s="132">
        <f t="shared" si="13"/>
        <v>15.994547282842044</v>
      </c>
      <c r="AK135" s="132">
        <f t="shared" si="13"/>
        <v>16.301514841516642</v>
      </c>
      <c r="AL135" s="132">
        <f t="shared" si="13"/>
        <v>16.566438314926589</v>
      </c>
      <c r="AM135" s="132">
        <f t="shared" si="13"/>
        <v>17.075105014192403</v>
      </c>
      <c r="AN135" s="132">
        <f t="shared" si="13"/>
        <v>17.621617664457847</v>
      </c>
      <c r="AO135" s="132">
        <f t="shared" si="13"/>
        <v>17.93918608346037</v>
      </c>
      <c r="AP135" s="132">
        <f t="shared" si="13"/>
        <v>18.267790374373707</v>
      </c>
      <c r="AQ135" s="132">
        <f t="shared" si="13"/>
        <v>18.569575379796305</v>
      </c>
      <c r="AR135" s="132">
        <f t="shared" si="13"/>
        <v>19.1098933077269</v>
      </c>
      <c r="AS135" s="132">
        <f t="shared" si="13"/>
        <v>19.706604477318098</v>
      </c>
      <c r="AT135" s="132">
        <f t="shared" si="13"/>
        <v>20.086168048001507</v>
      </c>
      <c r="AU135" s="132">
        <f t="shared" si="13"/>
        <v>20.473387503172095</v>
      </c>
      <c r="AV135" s="132">
        <f t="shared" si="13"/>
        <v>20.816769938845276</v>
      </c>
      <c r="AW135" s="132">
        <f t="shared" si="13"/>
        <v>96.338479726807648</v>
      </c>
      <c r="AX135" s="132">
        <f t="shared" si="13"/>
        <v>21.949864454533504</v>
      </c>
      <c r="AY135" s="132">
        <f t="shared" si="13"/>
        <v>31.626248091964573</v>
      </c>
      <c r="AZ135" s="132">
        <f t="shared" si="13"/>
        <v>22.793192071737415</v>
      </c>
      <c r="BA135" s="132">
        <f t="shared" si="13"/>
        <v>23.184696194717848</v>
      </c>
      <c r="BB135" s="132">
        <f t="shared" si="13"/>
        <v>17.85343933330406</v>
      </c>
      <c r="BC135" s="132">
        <f t="shared" si="13"/>
        <v>3.1839568884916889</v>
      </c>
      <c r="BD135" s="132">
        <f t="shared" si="13"/>
        <v>2.0478677133260308</v>
      </c>
      <c r="BE135" s="132">
        <f t="shared" si="13"/>
        <v>0.86424381229404135</v>
      </c>
      <c r="BF135" s="132">
        <f t="shared" si="13"/>
        <v>0.87851789730501972</v>
      </c>
      <c r="BG135" s="132">
        <f t="shared" si="13"/>
        <v>0.89310144988856788</v>
      </c>
      <c r="BH135" s="132">
        <f t="shared" si="13"/>
        <v>0.90800034992856449</v>
      </c>
      <c r="BI135" s="132">
        <f t="shared" si="13"/>
        <v>0.83949914187246055</v>
      </c>
      <c r="BJ135" s="132">
        <f t="shared" si="13"/>
        <v>0</v>
      </c>
      <c r="BK135" s="132">
        <f t="shared" si="13"/>
        <v>0</v>
      </c>
      <c r="BL135" s="132">
        <f t="shared" si="13"/>
        <v>0</v>
      </c>
      <c r="BM135" s="132">
        <f t="shared" si="13"/>
        <v>0</v>
      </c>
      <c r="BN135" s="132">
        <f t="shared" si="13"/>
        <v>0</v>
      </c>
      <c r="BO135" s="132">
        <f t="shared" si="13"/>
        <v>0</v>
      </c>
      <c r="BP135" s="132">
        <f t="shared" si="13"/>
        <v>0</v>
      </c>
      <c r="BQ135" s="132">
        <f t="shared" si="13"/>
        <v>0</v>
      </c>
    </row>
    <row r="149" spans="3:69" x14ac:dyDescent="0.3">
      <c r="C149" s="115">
        <f>+MAX($B$10:C148)+0.1</f>
        <v>2.5000000000000004</v>
      </c>
      <c r="D149" s="114" t="s">
        <v>90</v>
      </c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  <c r="BB149" s="116"/>
      <c r="BC149" s="116"/>
      <c r="BD149" s="116"/>
      <c r="BE149" s="116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6"/>
      <c r="BQ149" s="116"/>
    </row>
    <row r="151" spans="3:69" x14ac:dyDescent="0.3">
      <c r="P151" s="124" t="s">
        <v>81</v>
      </c>
      <c r="Q151" s="110" t="s">
        <v>29</v>
      </c>
      <c r="R151" s="119" t="s">
        <v>88</v>
      </c>
      <c r="S151" s="129">
        <f t="shared" ref="S151:S156" si="14">SUM(X151:BQ151)</f>
        <v>0</v>
      </c>
      <c r="V151" s="117" t="s">
        <v>99</v>
      </c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33"/>
      <c r="BG151" s="133"/>
      <c r="BH151" s="133"/>
      <c r="BI151" s="133"/>
      <c r="BJ151" s="133"/>
      <c r="BK151" s="133"/>
      <c r="BL151" s="133"/>
      <c r="BM151" s="133"/>
      <c r="BN151" s="133"/>
      <c r="BO151" s="133"/>
      <c r="BP151" s="133"/>
      <c r="BQ151" s="133"/>
    </row>
    <row r="152" spans="3:69" x14ac:dyDescent="0.3">
      <c r="P152" s="124" t="s">
        <v>83</v>
      </c>
      <c r="Q152" s="110" t="s">
        <v>30</v>
      </c>
      <c r="R152" s="119" t="s">
        <v>88</v>
      </c>
      <c r="S152" s="129">
        <f t="shared" si="14"/>
        <v>0</v>
      </c>
      <c r="V152" s="117" t="s">
        <v>99</v>
      </c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3"/>
      <c r="BM152" s="133"/>
      <c r="BN152" s="133"/>
      <c r="BO152" s="133"/>
      <c r="BP152" s="133"/>
      <c r="BQ152" s="133"/>
    </row>
    <row r="153" spans="3:69" x14ac:dyDescent="0.3">
      <c r="P153" s="124" t="s">
        <v>84</v>
      </c>
      <c r="Q153" s="110" t="s">
        <v>31</v>
      </c>
      <c r="R153" s="119" t="s">
        <v>88</v>
      </c>
      <c r="S153" s="129">
        <f t="shared" si="14"/>
        <v>0</v>
      </c>
      <c r="V153" s="117" t="s">
        <v>99</v>
      </c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  <c r="BK153" s="133"/>
      <c r="BL153" s="133"/>
      <c r="BM153" s="133"/>
      <c r="BN153" s="133"/>
      <c r="BO153" s="133"/>
      <c r="BP153" s="133"/>
      <c r="BQ153" s="133"/>
    </row>
    <row r="154" spans="3:69" x14ac:dyDescent="0.3">
      <c r="P154" s="124" t="s">
        <v>85</v>
      </c>
      <c r="Q154" s="110" t="s">
        <v>32</v>
      </c>
      <c r="R154" s="119" t="s">
        <v>88</v>
      </c>
      <c r="S154" s="129">
        <f t="shared" si="14"/>
        <v>0</v>
      </c>
      <c r="V154" s="117" t="s">
        <v>99</v>
      </c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  <c r="BQ154" s="133"/>
    </row>
    <row r="155" spans="3:69" x14ac:dyDescent="0.3">
      <c r="P155" s="124" t="s">
        <v>86</v>
      </c>
      <c r="Q155" s="110" t="s">
        <v>33</v>
      </c>
      <c r="R155" s="119" t="s">
        <v>88</v>
      </c>
      <c r="S155" s="129">
        <f t="shared" si="14"/>
        <v>0</v>
      </c>
      <c r="V155" s="117" t="s">
        <v>99</v>
      </c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/>
      <c r="BI155" s="133"/>
      <c r="BJ155" s="133"/>
      <c r="BK155" s="133"/>
      <c r="BL155" s="133"/>
      <c r="BM155" s="133"/>
      <c r="BN155" s="133"/>
      <c r="BO155" s="133"/>
      <c r="BP155" s="133"/>
      <c r="BQ155" s="133"/>
    </row>
    <row r="156" spans="3:69" x14ac:dyDescent="0.3">
      <c r="P156" s="120" t="s">
        <v>105</v>
      </c>
      <c r="Q156" s="121"/>
      <c r="R156" s="122" t="s">
        <v>88</v>
      </c>
      <c r="S156" s="131">
        <f t="shared" si="14"/>
        <v>0</v>
      </c>
      <c r="T156" s="121"/>
      <c r="U156" s="121"/>
      <c r="V156" s="121"/>
      <c r="W156" s="123"/>
      <c r="X156" s="132">
        <f t="shared" ref="X156:BQ156" si="15">SUM(X151:X155)</f>
        <v>0</v>
      </c>
      <c r="Y156" s="132">
        <f t="shared" si="15"/>
        <v>0</v>
      </c>
      <c r="Z156" s="132">
        <f t="shared" si="15"/>
        <v>0</v>
      </c>
      <c r="AA156" s="132">
        <f t="shared" si="15"/>
        <v>0</v>
      </c>
      <c r="AB156" s="132">
        <f t="shared" si="15"/>
        <v>0</v>
      </c>
      <c r="AC156" s="132">
        <f t="shared" si="15"/>
        <v>0</v>
      </c>
      <c r="AD156" s="132">
        <f t="shared" si="15"/>
        <v>0</v>
      </c>
      <c r="AE156" s="132">
        <f t="shared" si="15"/>
        <v>0</v>
      </c>
      <c r="AF156" s="132">
        <f t="shared" si="15"/>
        <v>0</v>
      </c>
      <c r="AG156" s="132">
        <f t="shared" si="15"/>
        <v>0</v>
      </c>
      <c r="AH156" s="132">
        <f t="shared" si="15"/>
        <v>0</v>
      </c>
      <c r="AI156" s="132">
        <f t="shared" si="15"/>
        <v>0</v>
      </c>
      <c r="AJ156" s="132">
        <f t="shared" si="15"/>
        <v>0</v>
      </c>
      <c r="AK156" s="132">
        <f t="shared" si="15"/>
        <v>0</v>
      </c>
      <c r="AL156" s="132">
        <f t="shared" si="15"/>
        <v>0</v>
      </c>
      <c r="AM156" s="132">
        <f t="shared" si="15"/>
        <v>0</v>
      </c>
      <c r="AN156" s="132">
        <f t="shared" si="15"/>
        <v>0</v>
      </c>
      <c r="AO156" s="132">
        <f t="shared" si="15"/>
        <v>0</v>
      </c>
      <c r="AP156" s="132">
        <f t="shared" si="15"/>
        <v>0</v>
      </c>
      <c r="AQ156" s="132">
        <f t="shared" si="15"/>
        <v>0</v>
      </c>
      <c r="AR156" s="132">
        <f t="shared" si="15"/>
        <v>0</v>
      </c>
      <c r="AS156" s="132">
        <f t="shared" si="15"/>
        <v>0</v>
      </c>
      <c r="AT156" s="132">
        <f t="shared" si="15"/>
        <v>0</v>
      </c>
      <c r="AU156" s="132">
        <f t="shared" si="15"/>
        <v>0</v>
      </c>
      <c r="AV156" s="132">
        <f t="shared" si="15"/>
        <v>0</v>
      </c>
      <c r="AW156" s="132">
        <f t="shared" si="15"/>
        <v>0</v>
      </c>
      <c r="AX156" s="132">
        <f t="shared" si="15"/>
        <v>0</v>
      </c>
      <c r="AY156" s="132">
        <f t="shared" si="15"/>
        <v>0</v>
      </c>
      <c r="AZ156" s="132">
        <f t="shared" si="15"/>
        <v>0</v>
      </c>
      <c r="BA156" s="132">
        <f t="shared" si="15"/>
        <v>0</v>
      </c>
      <c r="BB156" s="132">
        <f t="shared" si="15"/>
        <v>0</v>
      </c>
      <c r="BC156" s="132">
        <f t="shared" si="15"/>
        <v>0</v>
      </c>
      <c r="BD156" s="132">
        <f t="shared" si="15"/>
        <v>0</v>
      </c>
      <c r="BE156" s="132">
        <f t="shared" si="15"/>
        <v>0</v>
      </c>
      <c r="BF156" s="132">
        <f t="shared" si="15"/>
        <v>0</v>
      </c>
      <c r="BG156" s="132">
        <f t="shared" si="15"/>
        <v>0</v>
      </c>
      <c r="BH156" s="132">
        <f t="shared" si="15"/>
        <v>0</v>
      </c>
      <c r="BI156" s="132">
        <f t="shared" si="15"/>
        <v>0</v>
      </c>
      <c r="BJ156" s="132">
        <f t="shared" si="15"/>
        <v>0</v>
      </c>
      <c r="BK156" s="132">
        <f t="shared" si="15"/>
        <v>0</v>
      </c>
      <c r="BL156" s="132">
        <f t="shared" si="15"/>
        <v>0</v>
      </c>
      <c r="BM156" s="132">
        <f t="shared" si="15"/>
        <v>0</v>
      </c>
      <c r="BN156" s="132">
        <f t="shared" si="15"/>
        <v>0</v>
      </c>
      <c r="BO156" s="132">
        <f t="shared" si="15"/>
        <v>0</v>
      </c>
      <c r="BP156" s="132">
        <f t="shared" si="15"/>
        <v>0</v>
      </c>
      <c r="BQ156" s="132">
        <f t="shared" si="15"/>
        <v>0</v>
      </c>
    </row>
    <row r="171" spans="2:69" x14ac:dyDescent="0.3">
      <c r="B171" s="113">
        <f>+MAX($B$6:B170)+1</f>
        <v>3</v>
      </c>
      <c r="C171" s="114" t="s">
        <v>106</v>
      </c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  <c r="AZ171" s="114"/>
      <c r="BA171" s="114"/>
      <c r="BB171" s="114"/>
      <c r="BC171" s="114"/>
      <c r="BD171" s="114"/>
      <c r="BE171" s="114"/>
      <c r="BF171" s="114"/>
      <c r="BG171" s="114"/>
      <c r="BH171" s="114"/>
      <c r="BI171" s="114"/>
      <c r="BJ171" s="114"/>
      <c r="BK171" s="114"/>
      <c r="BL171" s="114"/>
      <c r="BM171" s="114"/>
      <c r="BN171" s="114"/>
      <c r="BO171" s="114"/>
      <c r="BP171" s="114"/>
      <c r="BQ171" s="114"/>
    </row>
    <row r="173" spans="2:69" x14ac:dyDescent="0.3">
      <c r="C173" s="115">
        <f>+MAX($B$10:C172)+0.1</f>
        <v>3.1</v>
      </c>
      <c r="D173" s="114" t="s">
        <v>92</v>
      </c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6"/>
      <c r="AT173" s="116"/>
      <c r="AU173" s="116"/>
      <c r="AV173" s="116"/>
      <c r="AW173" s="116"/>
      <c r="AX173" s="116"/>
      <c r="AY173" s="116"/>
      <c r="AZ173" s="116"/>
      <c r="BA173" s="116"/>
      <c r="BB173" s="116"/>
      <c r="BC173" s="116"/>
      <c r="BD173" s="116"/>
      <c r="BE173" s="116"/>
      <c r="BF173" s="116"/>
      <c r="BG173" s="116"/>
      <c r="BH173" s="116"/>
      <c r="BI173" s="116"/>
      <c r="BJ173" s="116"/>
      <c r="BK173" s="116"/>
      <c r="BL173" s="116"/>
      <c r="BM173" s="116"/>
      <c r="BN173" s="116"/>
      <c r="BO173" s="116"/>
      <c r="BP173" s="116"/>
      <c r="BQ173" s="116"/>
    </row>
    <row r="175" spans="2:69" x14ac:dyDescent="0.3">
      <c r="P175" s="118" t="s">
        <v>93</v>
      </c>
      <c r="Q175" s="110" t="s">
        <v>47</v>
      </c>
      <c r="R175" s="119" t="s">
        <v>19</v>
      </c>
      <c r="S175" s="129">
        <f>MAX(X175:BQ175)</f>
        <v>0</v>
      </c>
      <c r="X175" s="128">
        <f>'NBO Case Outputs'!M68</f>
        <v>0</v>
      </c>
      <c r="Y175" s="128">
        <f>'NBO Case Outputs'!N68</f>
        <v>0</v>
      </c>
      <c r="Z175" s="128">
        <f>'NBO Case Outputs'!O68</f>
        <v>0</v>
      </c>
      <c r="AA175" s="128">
        <f>'NBO Case Outputs'!P68</f>
        <v>0</v>
      </c>
      <c r="AB175" s="128">
        <f>'NBO Case Outputs'!Q68</f>
        <v>0</v>
      </c>
      <c r="AC175" s="128">
        <f>'NBO Case Outputs'!R68</f>
        <v>0</v>
      </c>
      <c r="AD175" s="128">
        <f>'NBO Case Outputs'!S68</f>
        <v>0</v>
      </c>
      <c r="AE175" s="128">
        <f>'NBO Case Outputs'!T68</f>
        <v>0</v>
      </c>
      <c r="AF175" s="128">
        <f>'NBO Case Outputs'!U68</f>
        <v>0</v>
      </c>
      <c r="AG175" s="128">
        <f>'NBO Case Outputs'!V68</f>
        <v>0</v>
      </c>
      <c r="AH175" s="128">
        <f>'NBO Case Outputs'!W68</f>
        <v>0</v>
      </c>
      <c r="AI175" s="128">
        <f>'NBO Case Outputs'!X68</f>
        <v>0</v>
      </c>
      <c r="AJ175" s="128">
        <f>'NBO Case Outputs'!Y68</f>
        <v>0</v>
      </c>
      <c r="AK175" s="128">
        <f>'NBO Case Outputs'!Z68</f>
        <v>0</v>
      </c>
      <c r="AL175" s="128">
        <f>'NBO Case Outputs'!AA68</f>
        <v>0</v>
      </c>
      <c r="AM175" s="128">
        <f>'NBO Case Outputs'!AB68</f>
        <v>0</v>
      </c>
      <c r="AN175" s="128">
        <f>'NBO Case Outputs'!AC68</f>
        <v>0</v>
      </c>
      <c r="AO175" s="128">
        <f>'NBO Case Outputs'!AD68</f>
        <v>0</v>
      </c>
      <c r="AP175" s="128">
        <f>'NBO Case Outputs'!AE68</f>
        <v>0</v>
      </c>
      <c r="AQ175" s="128">
        <f>'NBO Case Outputs'!AF68</f>
        <v>0</v>
      </c>
      <c r="AR175" s="128">
        <f>'NBO Case Outputs'!AG68</f>
        <v>0</v>
      </c>
      <c r="AS175" s="128">
        <f>'NBO Case Outputs'!AH68</f>
        <v>0</v>
      </c>
      <c r="AT175" s="128">
        <f>'NBO Case Outputs'!AI68</f>
        <v>0</v>
      </c>
      <c r="AU175" s="128">
        <f>'NBO Case Outputs'!AJ68</f>
        <v>0</v>
      </c>
      <c r="AV175" s="128">
        <f>'NBO Case Outputs'!AK68</f>
        <v>0</v>
      </c>
      <c r="AW175" s="128">
        <f>'NBO Case Outputs'!AL68</f>
        <v>0</v>
      </c>
      <c r="AX175" s="128">
        <f>'NBO Case Outputs'!AM68</f>
        <v>0</v>
      </c>
      <c r="AY175" s="128">
        <f>'NBO Case Outputs'!AN68</f>
        <v>0</v>
      </c>
      <c r="AZ175" s="128">
        <f>'NBO Case Outputs'!AO68</f>
        <v>0</v>
      </c>
      <c r="BA175" s="128">
        <f>'NBO Case Outputs'!AP68</f>
        <v>0</v>
      </c>
      <c r="BB175" s="128">
        <f>'NBO Case Outputs'!AQ68</f>
        <v>0</v>
      </c>
      <c r="BC175" s="128">
        <f>'NBO Case Outputs'!AR68</f>
        <v>0</v>
      </c>
      <c r="BD175" s="128">
        <f>'NBO Case Outputs'!AS68</f>
        <v>0</v>
      </c>
      <c r="BE175" s="128">
        <f>'NBO Case Outputs'!AT68</f>
        <v>0</v>
      </c>
      <c r="BF175" s="128">
        <f>'NBO Case Outputs'!AU68</f>
        <v>0</v>
      </c>
      <c r="BG175" s="128">
        <f>'NBO Case Outputs'!AV68</f>
        <v>0</v>
      </c>
      <c r="BH175" s="128">
        <f>'NBO Case Outputs'!AW68</f>
        <v>0</v>
      </c>
      <c r="BI175" s="128">
        <f>'NBO Case Outputs'!AX68</f>
        <v>0</v>
      </c>
      <c r="BJ175" s="128">
        <f>'NBO Case Outputs'!AY68</f>
        <v>0</v>
      </c>
      <c r="BK175" s="128">
        <f>'NBO Case Outputs'!AZ68</f>
        <v>0</v>
      </c>
      <c r="BL175" s="128">
        <f>'NBO Case Outputs'!BA68</f>
        <v>0</v>
      </c>
      <c r="BM175" s="128">
        <f>'NBO Case Outputs'!BB68</f>
        <v>0</v>
      </c>
      <c r="BN175" s="128">
        <f>'NBO Case Outputs'!BC68</f>
        <v>0</v>
      </c>
      <c r="BO175" s="128">
        <f>'NBO Case Outputs'!BD68</f>
        <v>0</v>
      </c>
      <c r="BP175" s="128">
        <f>'NBO Case Outputs'!BE68</f>
        <v>0</v>
      </c>
      <c r="BQ175" s="128">
        <f>'NBO Case Outputs'!BF68</f>
        <v>0</v>
      </c>
    </row>
    <row r="194" spans="3:69" x14ac:dyDescent="0.3">
      <c r="C194" s="115">
        <f>+MAX($B$10:C193)+0.1</f>
        <v>3.2</v>
      </c>
      <c r="D194" s="114" t="s">
        <v>87</v>
      </c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6"/>
      <c r="AT194" s="116"/>
      <c r="AU194" s="116"/>
      <c r="AV194" s="116"/>
      <c r="AW194" s="116"/>
      <c r="AX194" s="116"/>
      <c r="AY194" s="116"/>
      <c r="AZ194" s="116"/>
      <c r="BA194" s="116"/>
      <c r="BB194" s="116"/>
      <c r="BC194" s="116"/>
      <c r="BD194" s="116"/>
      <c r="BE194" s="116"/>
      <c r="BF194" s="116"/>
      <c r="BG194" s="116"/>
      <c r="BH194" s="116"/>
      <c r="BI194" s="116"/>
      <c r="BJ194" s="116"/>
      <c r="BK194" s="116"/>
      <c r="BL194" s="116"/>
      <c r="BM194" s="116"/>
      <c r="BN194" s="116"/>
      <c r="BO194" s="116"/>
      <c r="BP194" s="116"/>
      <c r="BQ194" s="116"/>
    </row>
    <row r="196" spans="3:69" x14ac:dyDescent="0.3">
      <c r="P196" s="118" t="s">
        <v>93</v>
      </c>
      <c r="Q196" s="110" t="s">
        <v>47</v>
      </c>
      <c r="R196" s="119" t="s">
        <v>88</v>
      </c>
      <c r="S196" s="129">
        <f>SUM(X196:BQ196)</f>
        <v>637.27376288810058</v>
      </c>
      <c r="X196" s="128">
        <f>'NBO Case Outputs'!M298/1000</f>
        <v>0</v>
      </c>
      <c r="Y196" s="128">
        <f>'NBO Case Outputs'!N298/1000</f>
        <v>2.1394018502214052E-2</v>
      </c>
      <c r="Z196" s="128">
        <f>'NBO Case Outputs'!O298/1000</f>
        <v>24.622499999999999</v>
      </c>
      <c r="AA196" s="128">
        <f>'NBO Case Outputs'!P298/1000</f>
        <v>24.622499999999999</v>
      </c>
      <c r="AB196" s="128">
        <f>'NBO Case Outputs'!Q298/1000</f>
        <v>24.622499999999999</v>
      </c>
      <c r="AC196" s="128">
        <f>'NBO Case Outputs'!R298/1000</f>
        <v>24.622499999999999</v>
      </c>
      <c r="AD196" s="128">
        <f>'NBO Case Outputs'!S298/1000</f>
        <v>24.622499999999999</v>
      </c>
      <c r="AE196" s="128">
        <f>'NBO Case Outputs'!T298/1000</f>
        <v>24.622499999999999</v>
      </c>
      <c r="AF196" s="128">
        <f>'NBO Case Outputs'!U298/1000</f>
        <v>24.622499999999999</v>
      </c>
      <c r="AG196" s="128">
        <f>'NBO Case Outputs'!V298/1000</f>
        <v>24.622499999999999</v>
      </c>
      <c r="AH196" s="128">
        <f>'NBO Case Outputs'!W298/1000</f>
        <v>24.622499999999999</v>
      </c>
      <c r="AI196" s="128">
        <f>'NBO Case Outputs'!X298/1000</f>
        <v>22.093539309112565</v>
      </c>
      <c r="AJ196" s="128">
        <f>'NBO Case Outputs'!Y298/1000</f>
        <v>35.002195527753621</v>
      </c>
      <c r="AK196" s="128">
        <f>'NBO Case Outputs'!Z298/1000</f>
        <v>35.108293468660619</v>
      </c>
      <c r="AL196" s="128">
        <f>'NBO Case Outputs'!AA298/1000</f>
        <v>35.523893686869471</v>
      </c>
      <c r="AM196" s="128">
        <f>'NBO Case Outputs'!AB298/1000</f>
        <v>35.896806663570196</v>
      </c>
      <c r="AN196" s="128">
        <f>'NBO Case Outputs'!AC298/1000</f>
        <v>34.829721017483038</v>
      </c>
      <c r="AO196" s="128">
        <f>'NBO Case Outputs'!AD298/1000</f>
        <v>27.389119234210472</v>
      </c>
      <c r="AP196" s="128">
        <f>'NBO Case Outputs'!AE298/1000</f>
        <v>27.556603657115307</v>
      </c>
      <c r="AQ196" s="128">
        <f>'NBO Case Outputs'!AF298/1000</f>
        <v>28.200560888393316</v>
      </c>
      <c r="AR196" s="128">
        <f>'NBO Case Outputs'!AG298/1000</f>
        <v>27.716682849391887</v>
      </c>
      <c r="AS196" s="128">
        <f>'NBO Case Outputs'!AH298/1000</f>
        <v>27.234194121426864</v>
      </c>
      <c r="AT196" s="128">
        <f>'NBO Case Outputs'!AI298/1000</f>
        <v>26.819721504437492</v>
      </c>
      <c r="AU196" s="128">
        <f>'NBO Case Outputs'!AJ298/1000</f>
        <v>26.365807453203011</v>
      </c>
      <c r="AV196" s="128">
        <f>'NBO Case Outputs'!AK298/1000</f>
        <v>25.912729487970449</v>
      </c>
      <c r="AW196" s="128">
        <f>'NBO Case Outputs'!AL298/1000</f>
        <v>0</v>
      </c>
      <c r="AX196" s="128">
        <f>'NBO Case Outputs'!AM298/1000</f>
        <v>0</v>
      </c>
      <c r="AY196" s="128">
        <f>'NBO Case Outputs'!AN298/1000</f>
        <v>0</v>
      </c>
      <c r="AZ196" s="128">
        <f>'NBO Case Outputs'!AO298/1000</f>
        <v>0</v>
      </c>
      <c r="BA196" s="128">
        <f>'NBO Case Outputs'!AP298/1000</f>
        <v>0</v>
      </c>
      <c r="BB196" s="128">
        <f>'NBO Case Outputs'!AQ298/1000</f>
        <v>0</v>
      </c>
      <c r="BC196" s="128">
        <f>'NBO Case Outputs'!AR298/1000</f>
        <v>0</v>
      </c>
      <c r="BD196" s="128">
        <f>'NBO Case Outputs'!AS298/1000</f>
        <v>0</v>
      </c>
      <c r="BE196" s="128">
        <f>'NBO Case Outputs'!AT298/1000</f>
        <v>0</v>
      </c>
      <c r="BF196" s="128">
        <f>'NBO Case Outputs'!AU298/1000</f>
        <v>0</v>
      </c>
      <c r="BG196" s="128">
        <f>'NBO Case Outputs'!AV298/1000</f>
        <v>0</v>
      </c>
      <c r="BH196" s="128">
        <f>'NBO Case Outputs'!AW298/1000</f>
        <v>0</v>
      </c>
      <c r="BI196" s="128">
        <f>'NBO Case Outputs'!AX298/1000</f>
        <v>0</v>
      </c>
      <c r="BJ196" s="128">
        <f>'NBO Case Outputs'!AY298/1000</f>
        <v>0</v>
      </c>
      <c r="BK196" s="128">
        <f>'NBO Case Outputs'!AZ298/1000</f>
        <v>0</v>
      </c>
      <c r="BL196" s="128">
        <f>'NBO Case Outputs'!BA298/1000</f>
        <v>0</v>
      </c>
      <c r="BM196" s="128">
        <f>'NBO Case Outputs'!BB298/1000</f>
        <v>0</v>
      </c>
      <c r="BN196" s="128">
        <f>'NBO Case Outputs'!BC298/1000</f>
        <v>0</v>
      </c>
      <c r="BO196" s="128">
        <f>'NBO Case Outputs'!BD298/1000</f>
        <v>0</v>
      </c>
      <c r="BP196" s="128">
        <f>'NBO Case Outputs'!BE298/1000</f>
        <v>0</v>
      </c>
      <c r="BQ196" s="128">
        <f>'NBO Case Outputs'!BF298/1000</f>
        <v>0</v>
      </c>
    </row>
    <row r="215" spans="3:69" x14ac:dyDescent="0.3">
      <c r="C215" s="115">
        <f>+MAX($B$10:C214)+0.1</f>
        <v>3.3000000000000003</v>
      </c>
      <c r="D215" s="114" t="s">
        <v>26</v>
      </c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  <c r="AR215" s="116"/>
      <c r="AS215" s="116"/>
      <c r="AT215" s="116"/>
      <c r="AU215" s="116"/>
      <c r="AV215" s="116"/>
      <c r="AW215" s="116"/>
      <c r="AX215" s="116"/>
      <c r="AY215" s="116"/>
      <c r="AZ215" s="116"/>
      <c r="BA215" s="116"/>
      <c r="BB215" s="116"/>
      <c r="BC215" s="116"/>
      <c r="BD215" s="116"/>
      <c r="BE215" s="116"/>
      <c r="BF215" s="116"/>
      <c r="BG215" s="116"/>
      <c r="BH215" s="116"/>
      <c r="BI215" s="116"/>
      <c r="BJ215" s="116"/>
      <c r="BK215" s="116"/>
      <c r="BL215" s="116"/>
      <c r="BM215" s="116"/>
      <c r="BN215" s="116"/>
      <c r="BO215" s="116"/>
      <c r="BP215" s="116"/>
      <c r="BQ215" s="116"/>
    </row>
    <row r="217" spans="3:69" x14ac:dyDescent="0.3">
      <c r="P217" s="118" t="s">
        <v>93</v>
      </c>
      <c r="Q217" s="110" t="s">
        <v>47</v>
      </c>
      <c r="R217" s="119" t="s">
        <v>88</v>
      </c>
      <c r="S217" s="129">
        <f>SUM(X217:BQ217)</f>
        <v>417.23210949979313</v>
      </c>
      <c r="X217" s="128">
        <f>'NBO Case Outputs'!M443/1000</f>
        <v>0</v>
      </c>
      <c r="Y217" s="128">
        <f>'NBO Case Outputs'!N443/1000</f>
        <v>7.0442872669263818E-3</v>
      </c>
      <c r="Z217" s="128">
        <f>'NBO Case Outputs'!O443/1000</f>
        <v>19.285332713003282</v>
      </c>
      <c r="AA217" s="128">
        <f>'NBO Case Outputs'!P443/1000</f>
        <v>19.178589367263346</v>
      </c>
      <c r="AB217" s="128">
        <f>'NBO Case Outputs'!Q443/1000</f>
        <v>19.069711154608616</v>
      </c>
      <c r="AC217" s="128">
        <f>'NBO Case Outputs'!R443/1000</f>
        <v>18.958655377700786</v>
      </c>
      <c r="AD217" s="128">
        <f>'NBO Case Outputs'!S443/1000</f>
        <v>18.845378485254802</v>
      </c>
      <c r="AE217" s="128">
        <f>'NBO Case Outputs'!T443/1000</f>
        <v>17.11923184257649</v>
      </c>
      <c r="AF217" s="128">
        <f>'NBO Case Outputs'!U443/1000</f>
        <v>16.969166479428015</v>
      </c>
      <c r="AG217" s="128">
        <f>'NBO Case Outputs'!V443/1000</f>
        <v>16.816099809016578</v>
      </c>
      <c r="AH217" s="128">
        <f>'NBO Case Outputs'!W443/1000</f>
        <v>16.659971805196911</v>
      </c>
      <c r="AI217" s="128">
        <f>'NBO Case Outputs'!X443/1000</f>
        <v>13.971760550413416</v>
      </c>
      <c r="AJ217" s="128">
        <f>'NBO Case Outputs'!Y443/1000</f>
        <v>25.637091920041012</v>
      </c>
      <c r="AK217" s="128">
        <f>'NBO Case Outputs'!Z443/1000</f>
        <v>25.555887788793765</v>
      </c>
      <c r="AL217" s="128">
        <f>'NBO Case Outputs'!AA443/1000</f>
        <v>25.780439893405276</v>
      </c>
      <c r="AM217" s="128">
        <f>'NBO Case Outputs'!AB443/1000</f>
        <v>25.95848379423672</v>
      </c>
      <c r="AN217" s="128">
        <f>'NBO Case Outputs'!AC443/1000</f>
        <v>9.5954477226758677</v>
      </c>
      <c r="AO217" s="128">
        <f>'NBO Case Outputs'!AD443/1000</f>
        <v>17.049288120955921</v>
      </c>
      <c r="AP217" s="128">
        <f>'NBO Case Outputs'!AE443/1000</f>
        <v>17.009975921595665</v>
      </c>
      <c r="AQ217" s="128">
        <f>'NBO Case Outputs'!AF443/1000</f>
        <v>17.443000598163277</v>
      </c>
      <c r="AR217" s="128">
        <f>'NBO Case Outputs'!AG443/1000</f>
        <v>16.743971353357249</v>
      </c>
      <c r="AS217" s="128">
        <f>'NBO Case Outputs'!AH443/1000</f>
        <v>16.041423699335798</v>
      </c>
      <c r="AT217" s="128">
        <f>'NBO Case Outputs'!AI443/1000</f>
        <v>14.842670737723028</v>
      </c>
      <c r="AU217" s="128">
        <f>'NBO Case Outputs'!AJ443/1000</f>
        <v>14.149215671154254</v>
      </c>
      <c r="AV217" s="128">
        <f>'NBO Case Outputs'!AK443/1000</f>
        <v>14.544270406626117</v>
      </c>
      <c r="AW217" s="128">
        <f>'NBO Case Outputs'!AL443/1000</f>
        <v>0</v>
      </c>
      <c r="AX217" s="128">
        <f>'NBO Case Outputs'!AM443/1000</f>
        <v>0</v>
      </c>
      <c r="AY217" s="128">
        <f>'NBO Case Outputs'!AN443/1000</f>
        <v>0</v>
      </c>
      <c r="AZ217" s="128">
        <f>'NBO Case Outputs'!AO443/1000</f>
        <v>0</v>
      </c>
      <c r="BA217" s="128">
        <f>'NBO Case Outputs'!AP443/1000</f>
        <v>0</v>
      </c>
      <c r="BB217" s="128">
        <f>'NBO Case Outputs'!AQ443/1000</f>
        <v>0</v>
      </c>
      <c r="BC217" s="128">
        <f>'NBO Case Outputs'!AR443/1000</f>
        <v>0</v>
      </c>
      <c r="BD217" s="128">
        <f>'NBO Case Outputs'!AS443/1000</f>
        <v>0</v>
      </c>
      <c r="BE217" s="128">
        <f>'NBO Case Outputs'!AT443/1000</f>
        <v>0</v>
      </c>
      <c r="BF217" s="128">
        <f>'NBO Case Outputs'!AU443/1000</f>
        <v>0</v>
      </c>
      <c r="BG217" s="128">
        <f>'NBO Case Outputs'!AV443/1000</f>
        <v>0</v>
      </c>
      <c r="BH217" s="128">
        <f>'NBO Case Outputs'!AW443/1000</f>
        <v>0</v>
      </c>
      <c r="BI217" s="128">
        <f>'NBO Case Outputs'!AX443/1000</f>
        <v>0</v>
      </c>
      <c r="BJ217" s="128">
        <f>'NBO Case Outputs'!AY443/1000</f>
        <v>0</v>
      </c>
      <c r="BK217" s="128">
        <f>'NBO Case Outputs'!AZ443/1000</f>
        <v>0</v>
      </c>
      <c r="BL217" s="128">
        <f>'NBO Case Outputs'!BA443/1000</f>
        <v>0</v>
      </c>
      <c r="BM217" s="128">
        <f>'NBO Case Outputs'!BB443/1000</f>
        <v>0</v>
      </c>
      <c r="BN217" s="128">
        <f>'NBO Case Outputs'!BC443/1000</f>
        <v>0</v>
      </c>
      <c r="BO217" s="128">
        <f>'NBO Case Outputs'!BD443/1000</f>
        <v>0</v>
      </c>
      <c r="BP217" s="128">
        <f>'NBO Case Outputs'!BE443/1000</f>
        <v>0</v>
      </c>
      <c r="BQ217" s="128">
        <f>'NBO Case Outputs'!BF443/1000</f>
        <v>0</v>
      </c>
    </row>
    <row r="236" spans="3:69" x14ac:dyDescent="0.3">
      <c r="C236" s="115">
        <f>+MAX($B$10:C235)+0.1</f>
        <v>3.4000000000000004</v>
      </c>
      <c r="D236" s="114" t="s">
        <v>75</v>
      </c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6"/>
      <c r="AR236" s="116"/>
      <c r="AS236" s="116"/>
      <c r="AT236" s="116"/>
      <c r="AU236" s="116"/>
      <c r="AV236" s="116"/>
      <c r="AW236" s="116"/>
      <c r="AX236" s="116"/>
      <c r="AY236" s="116"/>
      <c r="AZ236" s="116"/>
      <c r="BA236" s="116"/>
      <c r="BB236" s="116"/>
      <c r="BC236" s="116"/>
      <c r="BD236" s="116"/>
      <c r="BE236" s="116"/>
      <c r="BF236" s="116"/>
      <c r="BG236" s="116"/>
      <c r="BH236" s="116"/>
      <c r="BI236" s="116"/>
      <c r="BJ236" s="116"/>
      <c r="BK236" s="116"/>
      <c r="BL236" s="116"/>
      <c r="BM236" s="116"/>
      <c r="BN236" s="116"/>
      <c r="BO236" s="116"/>
      <c r="BP236" s="116"/>
      <c r="BQ236" s="116"/>
    </row>
    <row r="238" spans="3:69" x14ac:dyDescent="0.3">
      <c r="P238" s="118" t="s">
        <v>93</v>
      </c>
      <c r="Q238" s="110" t="s">
        <v>47</v>
      </c>
      <c r="R238" s="119" t="s">
        <v>88</v>
      </c>
      <c r="S238" s="129">
        <f>SUM(X238:BQ238)</f>
        <v>220.0416533883074</v>
      </c>
      <c r="X238" s="128">
        <f>-'NBO Case Outputs'!M513/1000</f>
        <v>0</v>
      </c>
      <c r="Y238" s="128">
        <f>-'NBO Case Outputs'!N513/1000</f>
        <v>1.4349731235287671E-2</v>
      </c>
      <c r="Z238" s="128">
        <f>-'NBO Case Outputs'!O513/1000</f>
        <v>5.3371672869967188</v>
      </c>
      <c r="AA238" s="128">
        <f>-'NBO Case Outputs'!P513/1000</f>
        <v>5.4439106327366531</v>
      </c>
      <c r="AB238" s="128">
        <f>-'NBO Case Outputs'!Q513/1000</f>
        <v>5.5527888453913858</v>
      </c>
      <c r="AC238" s="128">
        <f>-'NBO Case Outputs'!R513/1000</f>
        <v>5.6638446222992131</v>
      </c>
      <c r="AD238" s="128">
        <f>-'NBO Case Outputs'!S513/1000</f>
        <v>5.7771215147451978</v>
      </c>
      <c r="AE238" s="128">
        <f>-'NBO Case Outputs'!T513/1000</f>
        <v>7.5032681574235118</v>
      </c>
      <c r="AF238" s="128">
        <f>-'NBO Case Outputs'!U513/1000</f>
        <v>7.6533335205719819</v>
      </c>
      <c r="AG238" s="128">
        <f>-'NBO Case Outputs'!V513/1000</f>
        <v>7.806400190983422</v>
      </c>
      <c r="AH238" s="128">
        <f>-'NBO Case Outputs'!W513/1000</f>
        <v>7.9625281948030908</v>
      </c>
      <c r="AI238" s="128">
        <f>-'NBO Case Outputs'!X513/1000</f>
        <v>8.1217787586991541</v>
      </c>
      <c r="AJ238" s="128">
        <f>-'NBO Case Outputs'!Y513/1000</f>
        <v>9.3651036077126051</v>
      </c>
      <c r="AK238" s="128">
        <f>-'NBO Case Outputs'!Z513/1000</f>
        <v>9.5524056798668564</v>
      </c>
      <c r="AL238" s="128">
        <f>-'NBO Case Outputs'!AA513/1000</f>
        <v>9.7434537934641963</v>
      </c>
      <c r="AM238" s="128">
        <f>-'NBO Case Outputs'!AB513/1000</f>
        <v>9.9383228693334793</v>
      </c>
      <c r="AN238" s="128">
        <f>-'NBO Case Outputs'!AC513/1000</f>
        <v>25.234273294807171</v>
      </c>
      <c r="AO238" s="128">
        <f>-'NBO Case Outputs'!AD513/1000</f>
        <v>10.339831113254551</v>
      </c>
      <c r="AP238" s="128">
        <f>-'NBO Case Outputs'!AE513/1000</f>
        <v>10.546627735519644</v>
      </c>
      <c r="AQ238" s="128">
        <f>-'NBO Case Outputs'!AF513/1000</f>
        <v>10.757560290230035</v>
      </c>
      <c r="AR238" s="128">
        <f>-'NBO Case Outputs'!AG513/1000</f>
        <v>10.972711496034638</v>
      </c>
      <c r="AS238" s="128">
        <f>-'NBO Case Outputs'!AH513/1000</f>
        <v>11.192770422091064</v>
      </c>
      <c r="AT238" s="128">
        <f>-'NBO Case Outputs'!AI513/1000</f>
        <v>11.977050766714466</v>
      </c>
      <c r="AU238" s="128">
        <f>-'NBO Case Outputs'!AJ513/1000</f>
        <v>12.216591782048758</v>
      </c>
      <c r="AV238" s="128">
        <f>-'NBO Case Outputs'!AK513/1000</f>
        <v>11.368459081344332</v>
      </c>
      <c r="AW238" s="128">
        <f>-'NBO Case Outputs'!AL513/1000</f>
        <v>0</v>
      </c>
      <c r="AX238" s="128">
        <f>-'NBO Case Outputs'!AM513/1000</f>
        <v>0</v>
      </c>
      <c r="AY238" s="128">
        <f>-'NBO Case Outputs'!AN513/1000</f>
        <v>0</v>
      </c>
      <c r="AZ238" s="128">
        <f>-'NBO Case Outputs'!AO513/1000</f>
        <v>0</v>
      </c>
      <c r="BA238" s="128">
        <f>-'NBO Case Outputs'!AP513/1000</f>
        <v>0</v>
      </c>
      <c r="BB238" s="128">
        <f>-'NBO Case Outputs'!AQ513/1000</f>
        <v>0</v>
      </c>
      <c r="BC238" s="128">
        <f>-'NBO Case Outputs'!AR513/1000</f>
        <v>0</v>
      </c>
      <c r="BD238" s="128">
        <f>-'NBO Case Outputs'!AS513/1000</f>
        <v>0</v>
      </c>
      <c r="BE238" s="128">
        <f>-'NBO Case Outputs'!AT513/1000</f>
        <v>0</v>
      </c>
      <c r="BF238" s="128">
        <f>-'NBO Case Outputs'!AU513/1000</f>
        <v>0</v>
      </c>
      <c r="BG238" s="128">
        <f>-'NBO Case Outputs'!AV513/1000</f>
        <v>0</v>
      </c>
      <c r="BH238" s="128">
        <f>-'NBO Case Outputs'!AW513/1000</f>
        <v>0</v>
      </c>
      <c r="BI238" s="128">
        <f>-'NBO Case Outputs'!AX513/1000</f>
        <v>0</v>
      </c>
      <c r="BJ238" s="128">
        <f>-'NBO Case Outputs'!AY513/1000</f>
        <v>0</v>
      </c>
      <c r="BK238" s="128">
        <f>-'NBO Case Outputs'!AZ513/1000</f>
        <v>0</v>
      </c>
      <c r="BL238" s="128">
        <f>-'NBO Case Outputs'!BA513/1000</f>
        <v>0</v>
      </c>
      <c r="BM238" s="128">
        <f>-'NBO Case Outputs'!BB513/1000</f>
        <v>0</v>
      </c>
      <c r="BN238" s="128">
        <f>-'NBO Case Outputs'!BC513/1000</f>
        <v>0</v>
      </c>
      <c r="BO238" s="128">
        <f>-'NBO Case Outputs'!BD513/1000</f>
        <v>0</v>
      </c>
      <c r="BP238" s="128">
        <f>-'NBO Case Outputs'!BE513/1000</f>
        <v>0</v>
      </c>
      <c r="BQ238" s="128">
        <f>-'NBO Case Outputs'!BF513/1000</f>
        <v>0</v>
      </c>
    </row>
    <row r="257" spans="3:69" x14ac:dyDescent="0.3">
      <c r="C257" s="115">
        <f>+MAX($B$10:C256)+0.1</f>
        <v>3.5000000000000004</v>
      </c>
      <c r="D257" s="114" t="s">
        <v>90</v>
      </c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6"/>
      <c r="AT257" s="116"/>
      <c r="AU257" s="116"/>
      <c r="AV257" s="116"/>
      <c r="AW257" s="116"/>
      <c r="AX257" s="116"/>
      <c r="AY257" s="116"/>
      <c r="AZ257" s="116"/>
      <c r="BA257" s="116"/>
      <c r="BB257" s="116"/>
      <c r="BC257" s="116"/>
      <c r="BD257" s="116"/>
      <c r="BE257" s="116"/>
      <c r="BF257" s="116"/>
      <c r="BG257" s="116"/>
      <c r="BH257" s="116"/>
      <c r="BI257" s="116"/>
      <c r="BJ257" s="116"/>
      <c r="BK257" s="116"/>
      <c r="BL257" s="116"/>
      <c r="BM257" s="116"/>
      <c r="BN257" s="116"/>
      <c r="BO257" s="116"/>
      <c r="BP257" s="116"/>
      <c r="BQ257" s="116"/>
    </row>
    <row r="259" spans="3:69" x14ac:dyDescent="0.3">
      <c r="P259" s="124" t="s">
        <v>93</v>
      </c>
      <c r="Q259" s="110" t="s">
        <v>47</v>
      </c>
      <c r="R259" s="119" t="s">
        <v>88</v>
      </c>
      <c r="S259" s="129">
        <f>SUM(X259:BQ259)</f>
        <v>0</v>
      </c>
      <c r="V259" s="117" t="s">
        <v>99</v>
      </c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</row>
    <row r="279" spans="2:69" x14ac:dyDescent="0.3">
      <c r="B279" s="113">
        <f>+MAX($B$6:B278)+1</f>
        <v>4</v>
      </c>
      <c r="C279" s="114" t="s">
        <v>107</v>
      </c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  <c r="AH279" s="114"/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  <c r="AS279" s="114"/>
      <c r="AT279" s="114"/>
      <c r="AU279" s="114"/>
      <c r="AV279" s="114"/>
      <c r="AW279" s="114"/>
      <c r="AX279" s="114"/>
      <c r="AY279" s="114"/>
      <c r="AZ279" s="114"/>
      <c r="BA279" s="114"/>
      <c r="BB279" s="114"/>
      <c r="BC279" s="114"/>
      <c r="BD279" s="114"/>
      <c r="BE279" s="114"/>
      <c r="BF279" s="114"/>
      <c r="BG279" s="114"/>
      <c r="BH279" s="114"/>
      <c r="BI279" s="114"/>
      <c r="BJ279" s="114"/>
      <c r="BK279" s="114"/>
      <c r="BL279" s="114"/>
      <c r="BM279" s="114"/>
      <c r="BN279" s="114"/>
      <c r="BO279" s="114"/>
      <c r="BP279" s="114"/>
      <c r="BQ279" s="114"/>
    </row>
    <row r="281" spans="2:69" x14ac:dyDescent="0.3">
      <c r="C281" s="115">
        <f>+MAX($B$10:C280)+0.1</f>
        <v>4.0999999999999996</v>
      </c>
      <c r="D281" s="114" t="s">
        <v>20</v>
      </c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6"/>
      <c r="AR281" s="116"/>
      <c r="AS281" s="116"/>
      <c r="AT281" s="116"/>
      <c r="AU281" s="116"/>
      <c r="AV281" s="116"/>
      <c r="AW281" s="116"/>
      <c r="AX281" s="116"/>
      <c r="AY281" s="116"/>
      <c r="AZ281" s="116"/>
      <c r="BA281" s="116"/>
      <c r="BB281" s="116"/>
      <c r="BC281" s="116"/>
      <c r="BD281" s="116"/>
      <c r="BE281" s="116"/>
      <c r="BF281" s="116"/>
      <c r="BG281" s="116"/>
      <c r="BH281" s="116"/>
      <c r="BI281" s="116"/>
      <c r="BJ281" s="116"/>
      <c r="BK281" s="116"/>
      <c r="BL281" s="116"/>
      <c r="BM281" s="116"/>
      <c r="BN281" s="116"/>
      <c r="BO281" s="116"/>
      <c r="BP281" s="116"/>
      <c r="BQ281" s="116"/>
    </row>
    <row r="283" spans="2:69" x14ac:dyDescent="0.3">
      <c r="P283" s="118" t="s">
        <v>108</v>
      </c>
      <c r="Q283" s="110" t="s">
        <v>34</v>
      </c>
      <c r="R283" s="119" t="s">
        <v>82</v>
      </c>
      <c r="S283" s="129">
        <f t="shared" ref="S283:S296" si="16">SUM(X283:BQ283)</f>
        <v>7756.6808692067643</v>
      </c>
      <c r="X283" s="128">
        <f>'NBO Case Outputs'!M102/1000</f>
        <v>0</v>
      </c>
      <c r="Y283" s="128">
        <f>'NBO Case Outputs'!N102/1000</f>
        <v>0</v>
      </c>
      <c r="Z283" s="128">
        <f>'NBO Case Outputs'!O102/1000</f>
        <v>0</v>
      </c>
      <c r="AA283" s="128">
        <f>'NBO Case Outputs'!P102/1000</f>
        <v>0</v>
      </c>
      <c r="AB283" s="128">
        <f>'NBO Case Outputs'!Q102/1000</f>
        <v>3.2250624932975951</v>
      </c>
      <c r="AC283" s="128">
        <f>'NBO Case Outputs'!R102/1000</f>
        <v>224.48132354663525</v>
      </c>
      <c r="AD283" s="128">
        <f>'NBO Case Outputs'!S102/1000</f>
        <v>224.48132354663525</v>
      </c>
      <c r="AE283" s="128">
        <f>'NBO Case Outputs'!T102/1000</f>
        <v>224.48132354663525</v>
      </c>
      <c r="AF283" s="128">
        <f>'NBO Case Outputs'!U102/1000</f>
        <v>224.48132354663525</v>
      </c>
      <c r="AG283" s="128">
        <f>'NBO Case Outputs'!V102/1000</f>
        <v>224.48132354663525</v>
      </c>
      <c r="AH283" s="128">
        <f>'NBO Case Outputs'!W102/1000</f>
        <v>224.48132354663525</v>
      </c>
      <c r="AI283" s="128">
        <f>'NBO Case Outputs'!X102/1000</f>
        <v>224.48132354663525</v>
      </c>
      <c r="AJ283" s="128">
        <f>'NBO Case Outputs'!Y102/1000</f>
        <v>224.48132354663525</v>
      </c>
      <c r="AK283" s="128">
        <f>'NBO Case Outputs'!Z102/1000</f>
        <v>224.48132354663525</v>
      </c>
      <c r="AL283" s="128">
        <f>'NBO Case Outputs'!AA102/1000</f>
        <v>224.48132354663525</v>
      </c>
      <c r="AM283" s="128">
        <f>'NBO Case Outputs'!AB102/1000</f>
        <v>224.48132354663525</v>
      </c>
      <c r="AN283" s="128">
        <f>'NBO Case Outputs'!AC102/1000</f>
        <v>224.48132354663525</v>
      </c>
      <c r="AO283" s="128">
        <f>'NBO Case Outputs'!AD102/1000</f>
        <v>224.48132354663525</v>
      </c>
      <c r="AP283" s="128">
        <f>'NBO Case Outputs'!AE102/1000</f>
        <v>224.48132354663525</v>
      </c>
      <c r="AQ283" s="128">
        <f>'NBO Case Outputs'!AF102/1000</f>
        <v>224.48132354663525</v>
      </c>
      <c r="AR283" s="128">
        <f>'NBO Case Outputs'!AG102/1000</f>
        <v>224.48132354663525</v>
      </c>
      <c r="AS283" s="128">
        <f>'NBO Case Outputs'!AH102/1000</f>
        <v>224.48132354663525</v>
      </c>
      <c r="AT283" s="128">
        <f>'NBO Case Outputs'!AI102/1000</f>
        <v>224.48132354663525</v>
      </c>
      <c r="AU283" s="128">
        <f>'NBO Case Outputs'!AJ102/1000</f>
        <v>224.48132354663525</v>
      </c>
      <c r="AV283" s="128">
        <f>'NBO Case Outputs'!AK102/1000</f>
        <v>223.4150372597887</v>
      </c>
      <c r="AW283" s="128">
        <f>'NBO Case Outputs'!AL102/1000</f>
        <v>222.23651031116887</v>
      </c>
      <c r="AX283" s="128">
        <f>'NBO Case Outputs'!AM102/1000</f>
        <v>222.23651031116887</v>
      </c>
      <c r="AY283" s="128">
        <f>'NBO Case Outputs'!AN102/1000</f>
        <v>222.23651031116887</v>
      </c>
      <c r="AZ283" s="128">
        <f>'NBO Case Outputs'!AO102/1000</f>
        <v>222.23651031116887</v>
      </c>
      <c r="BA283" s="128">
        <f>'NBO Case Outputs'!AP102/1000</f>
        <v>221.17022402432235</v>
      </c>
      <c r="BB283" s="128">
        <f>'NBO Case Outputs'!AQ102/1000</f>
        <v>219.99169707570252</v>
      </c>
      <c r="BC283" s="128">
        <f>'NBO Case Outputs'!AR102/1000</f>
        <v>219.99169707570252</v>
      </c>
      <c r="BD283" s="128">
        <f>'NBO Case Outputs'!AS102/1000</f>
        <v>219.99169707570252</v>
      </c>
      <c r="BE283" s="128">
        <f>'NBO Case Outputs'!AT102/1000</f>
        <v>219.99169707570252</v>
      </c>
      <c r="BF283" s="128">
        <f>'NBO Case Outputs'!AU102/1000</f>
        <v>218.92541078885597</v>
      </c>
      <c r="BG283" s="128">
        <f>'NBO Case Outputs'!AV102/1000</f>
        <v>217.74688384023617</v>
      </c>
      <c r="BH283" s="128">
        <f>'NBO Case Outputs'!AW102/1000</f>
        <v>217.74688384023617</v>
      </c>
      <c r="BI283" s="128">
        <f>'NBO Case Outputs'!AX102/1000</f>
        <v>217.74688384023617</v>
      </c>
      <c r="BJ283" s="128">
        <f>'NBO Case Outputs'!AY102/1000</f>
        <v>217.74688384023617</v>
      </c>
      <c r="BK283" s="128">
        <f>'NBO Case Outputs'!AZ102/1000</f>
        <v>184.89962234600017</v>
      </c>
      <c r="BL283" s="128">
        <f>'NBO Case Outputs'!BA102/1000</f>
        <v>0</v>
      </c>
      <c r="BM283" s="128">
        <f>'NBO Case Outputs'!BB102/1000</f>
        <v>0</v>
      </c>
      <c r="BN283" s="128">
        <f>'NBO Case Outputs'!BC102/1000</f>
        <v>0</v>
      </c>
      <c r="BO283" s="128">
        <f>'NBO Case Outputs'!BD102/1000</f>
        <v>0</v>
      </c>
      <c r="BP283" s="128">
        <f>'NBO Case Outputs'!BE102/1000</f>
        <v>0</v>
      </c>
      <c r="BQ283" s="128">
        <f>'NBO Case Outputs'!BF102/1000</f>
        <v>0</v>
      </c>
    </row>
    <row r="284" spans="2:69" x14ac:dyDescent="0.3">
      <c r="P284" s="118" t="s">
        <v>109</v>
      </c>
      <c r="Q284" s="110" t="s">
        <v>35</v>
      </c>
      <c r="R284" s="119" t="s">
        <v>82</v>
      </c>
      <c r="S284" s="129">
        <f t="shared" si="16"/>
        <v>1291.7615478340306</v>
      </c>
      <c r="X284" s="128">
        <f>'NBO Case Outputs'!M104/1000</f>
        <v>0</v>
      </c>
      <c r="Y284" s="128">
        <f>'NBO Case Outputs'!N104/1000</f>
        <v>0</v>
      </c>
      <c r="Z284" s="128">
        <f>'NBO Case Outputs'!O104/1000</f>
        <v>0</v>
      </c>
      <c r="AA284" s="128">
        <f>'NBO Case Outputs'!P104/1000</f>
        <v>0</v>
      </c>
      <c r="AB284" s="128">
        <f>'NBO Case Outputs'!Q104/1000</f>
        <v>12.43319029124102</v>
      </c>
      <c r="AC284" s="128">
        <f>'NBO Case Outputs'!R104/1000</f>
        <v>37.366564921772195</v>
      </c>
      <c r="AD284" s="128">
        <f>'NBO Case Outputs'!S104/1000</f>
        <v>37.366564921772195</v>
      </c>
      <c r="AE284" s="128">
        <f>'NBO Case Outputs'!T104/1000</f>
        <v>37.366564921772195</v>
      </c>
      <c r="AF284" s="128">
        <f>'NBO Case Outputs'!U104/1000</f>
        <v>37.366564921772195</v>
      </c>
      <c r="AG284" s="128">
        <f>'NBO Case Outputs'!V104/1000</f>
        <v>37.366564921772195</v>
      </c>
      <c r="AH284" s="128">
        <f>'NBO Case Outputs'!W104/1000</f>
        <v>37.366564921772195</v>
      </c>
      <c r="AI284" s="128">
        <f>'NBO Case Outputs'!X104/1000</f>
        <v>37.366564921772195</v>
      </c>
      <c r="AJ284" s="128">
        <f>'NBO Case Outputs'!Y104/1000</f>
        <v>37.366564921772195</v>
      </c>
      <c r="AK284" s="128">
        <f>'NBO Case Outputs'!Z104/1000</f>
        <v>37.366564921772195</v>
      </c>
      <c r="AL284" s="128">
        <f>'NBO Case Outputs'!AA104/1000</f>
        <v>37.366564921772195</v>
      </c>
      <c r="AM284" s="128">
        <f>'NBO Case Outputs'!AB104/1000</f>
        <v>37.366564921772195</v>
      </c>
      <c r="AN284" s="128">
        <f>'NBO Case Outputs'!AC104/1000</f>
        <v>37.366564921772195</v>
      </c>
      <c r="AO284" s="128">
        <f>'NBO Case Outputs'!AD104/1000</f>
        <v>37.366564921772195</v>
      </c>
      <c r="AP284" s="128">
        <f>'NBO Case Outputs'!AE104/1000</f>
        <v>37.366564921772195</v>
      </c>
      <c r="AQ284" s="128">
        <f>'NBO Case Outputs'!AF104/1000</f>
        <v>37.366564921772195</v>
      </c>
      <c r="AR284" s="128">
        <f>'NBO Case Outputs'!AG104/1000</f>
        <v>37.366564921772195</v>
      </c>
      <c r="AS284" s="128">
        <f>'NBO Case Outputs'!AH104/1000</f>
        <v>37.366564921772195</v>
      </c>
      <c r="AT284" s="128">
        <f>'NBO Case Outputs'!AI104/1000</f>
        <v>37.366564921772195</v>
      </c>
      <c r="AU284" s="128">
        <f>'NBO Case Outputs'!AJ104/1000</f>
        <v>37.366564921772195</v>
      </c>
      <c r="AV284" s="128">
        <f>'NBO Case Outputs'!AK104/1000</f>
        <v>37.18907373839378</v>
      </c>
      <c r="AW284" s="128">
        <f>'NBO Case Outputs'!AL104/1000</f>
        <v>36.992899272554482</v>
      </c>
      <c r="AX284" s="128">
        <f>'NBO Case Outputs'!AM104/1000</f>
        <v>36.992899272554482</v>
      </c>
      <c r="AY284" s="128">
        <f>'NBO Case Outputs'!AN104/1000</f>
        <v>36.992899272554482</v>
      </c>
      <c r="AZ284" s="128">
        <f>'NBO Case Outputs'!AO104/1000</f>
        <v>36.992899272554482</v>
      </c>
      <c r="BA284" s="128">
        <f>'NBO Case Outputs'!AP104/1000</f>
        <v>36.815408089176053</v>
      </c>
      <c r="BB284" s="128">
        <f>'NBO Case Outputs'!AQ104/1000</f>
        <v>36.619233623336754</v>
      </c>
      <c r="BC284" s="128">
        <f>'NBO Case Outputs'!AR104/1000</f>
        <v>36.619233623336754</v>
      </c>
      <c r="BD284" s="128">
        <f>'NBO Case Outputs'!AS104/1000</f>
        <v>36.619233623336754</v>
      </c>
      <c r="BE284" s="128">
        <f>'NBO Case Outputs'!AT104/1000</f>
        <v>36.619233623336754</v>
      </c>
      <c r="BF284" s="128">
        <f>'NBO Case Outputs'!AU104/1000</f>
        <v>36.44174243995834</v>
      </c>
      <c r="BG284" s="128">
        <f>'NBO Case Outputs'!AV104/1000</f>
        <v>36.245567974119034</v>
      </c>
      <c r="BH284" s="128">
        <f>'NBO Case Outputs'!AW104/1000</f>
        <v>36.245567974119034</v>
      </c>
      <c r="BI284" s="128">
        <f>'NBO Case Outputs'!AX104/1000</f>
        <v>36.245567974119034</v>
      </c>
      <c r="BJ284" s="128">
        <f>'NBO Case Outputs'!AY104/1000</f>
        <v>36.245567974119034</v>
      </c>
      <c r="BK284" s="128">
        <f>'NBO Case Outputs'!AZ104/1000</f>
        <v>19.486596281548834</v>
      </c>
      <c r="BL284" s="128">
        <f>'NBO Case Outputs'!BA104/1000</f>
        <v>0</v>
      </c>
      <c r="BM284" s="128">
        <f>'NBO Case Outputs'!BB104/1000</f>
        <v>0</v>
      </c>
      <c r="BN284" s="128">
        <f>'NBO Case Outputs'!BC104/1000</f>
        <v>0</v>
      </c>
      <c r="BO284" s="128">
        <f>'NBO Case Outputs'!BD104/1000</f>
        <v>0</v>
      </c>
      <c r="BP284" s="128">
        <f>'NBO Case Outputs'!BE104/1000</f>
        <v>0</v>
      </c>
      <c r="BQ284" s="128">
        <f>'NBO Case Outputs'!BF104/1000</f>
        <v>0</v>
      </c>
    </row>
    <row r="285" spans="2:69" x14ac:dyDescent="0.3">
      <c r="P285" s="118" t="s">
        <v>110</v>
      </c>
      <c r="Q285" s="110" t="s">
        <v>36</v>
      </c>
      <c r="R285" s="119" t="s">
        <v>82</v>
      </c>
      <c r="S285" s="129">
        <f t="shared" si="16"/>
        <v>5842.8980028955821</v>
      </c>
      <c r="X285" s="128">
        <f>'NBO Case Outputs'!M106/1000</f>
        <v>0</v>
      </c>
      <c r="Y285" s="128">
        <f>'NBO Case Outputs'!N106/1000</f>
        <v>0</v>
      </c>
      <c r="Z285" s="128">
        <f>'NBO Case Outputs'!O106/1000</f>
        <v>0</v>
      </c>
      <c r="AA285" s="128">
        <f>'NBO Case Outputs'!P106/1000</f>
        <v>0</v>
      </c>
      <c r="AB285" s="128">
        <f>'NBO Case Outputs'!Q106/1000</f>
        <v>0</v>
      </c>
      <c r="AC285" s="128">
        <f>'NBO Case Outputs'!R106/1000</f>
        <v>103.61600410276725</v>
      </c>
      <c r="AD285" s="128">
        <f>'NBO Case Outputs'!S106/1000</f>
        <v>169.68513791679152</v>
      </c>
      <c r="AE285" s="128">
        <f>'NBO Case Outputs'!T106/1000</f>
        <v>169.68513791679152</v>
      </c>
      <c r="AF285" s="128">
        <f>'NBO Case Outputs'!U106/1000</f>
        <v>169.68513791679152</v>
      </c>
      <c r="AG285" s="128">
        <f>'NBO Case Outputs'!V106/1000</f>
        <v>169.68513791679152</v>
      </c>
      <c r="AH285" s="128">
        <f>'NBO Case Outputs'!W106/1000</f>
        <v>169.68513791679152</v>
      </c>
      <c r="AI285" s="128">
        <f>'NBO Case Outputs'!X106/1000</f>
        <v>169.68513791679152</v>
      </c>
      <c r="AJ285" s="128">
        <f>'NBO Case Outputs'!Y106/1000</f>
        <v>169.68513791679152</v>
      </c>
      <c r="AK285" s="128">
        <f>'NBO Case Outputs'!Z106/1000</f>
        <v>169.68513791679152</v>
      </c>
      <c r="AL285" s="128">
        <f>'NBO Case Outputs'!AA106/1000</f>
        <v>169.68513791679152</v>
      </c>
      <c r="AM285" s="128">
        <f>'NBO Case Outputs'!AB106/1000</f>
        <v>169.68513791679152</v>
      </c>
      <c r="AN285" s="128">
        <f>'NBO Case Outputs'!AC106/1000</f>
        <v>169.68513791679152</v>
      </c>
      <c r="AO285" s="128">
        <f>'NBO Case Outputs'!AD106/1000</f>
        <v>169.68513791679152</v>
      </c>
      <c r="AP285" s="128">
        <f>'NBO Case Outputs'!AE106/1000</f>
        <v>169.68513791679152</v>
      </c>
      <c r="AQ285" s="128">
        <f>'NBO Case Outputs'!AF106/1000</f>
        <v>169.68513791679152</v>
      </c>
      <c r="AR285" s="128">
        <f>'NBO Case Outputs'!AG106/1000</f>
        <v>169.68513791679152</v>
      </c>
      <c r="AS285" s="128">
        <f>'NBO Case Outputs'!AH106/1000</f>
        <v>169.68513791679152</v>
      </c>
      <c r="AT285" s="128">
        <f>'NBO Case Outputs'!AI106/1000</f>
        <v>169.68513791679152</v>
      </c>
      <c r="AU285" s="128">
        <f>'NBO Case Outputs'!AJ106/1000</f>
        <v>169.68513791679152</v>
      </c>
      <c r="AV285" s="128">
        <f>'NBO Case Outputs'!AK106/1000</f>
        <v>169.68513791679152</v>
      </c>
      <c r="AW285" s="128">
        <f>'NBO Case Outputs'!AL106/1000</f>
        <v>167.98828653762362</v>
      </c>
      <c r="AX285" s="128">
        <f>'NBO Case Outputs'!AM106/1000</f>
        <v>167.98828653762362</v>
      </c>
      <c r="AY285" s="128">
        <f>'NBO Case Outputs'!AN106/1000</f>
        <v>167.98828653762362</v>
      </c>
      <c r="AZ285" s="128">
        <f>'NBO Case Outputs'!AO106/1000</f>
        <v>167.98828653762362</v>
      </c>
      <c r="BA285" s="128">
        <f>'NBO Case Outputs'!AP106/1000</f>
        <v>167.98828653762362</v>
      </c>
      <c r="BB285" s="128">
        <f>'NBO Case Outputs'!AQ106/1000</f>
        <v>166.2914351584557</v>
      </c>
      <c r="BC285" s="128">
        <f>'NBO Case Outputs'!AR106/1000</f>
        <v>166.2914351584557</v>
      </c>
      <c r="BD285" s="128">
        <f>'NBO Case Outputs'!AS106/1000</f>
        <v>166.2914351584557</v>
      </c>
      <c r="BE285" s="128">
        <f>'NBO Case Outputs'!AT106/1000</f>
        <v>166.2914351584557</v>
      </c>
      <c r="BF285" s="128">
        <f>'NBO Case Outputs'!AU106/1000</f>
        <v>166.2914351584557</v>
      </c>
      <c r="BG285" s="128">
        <f>'NBO Case Outputs'!AV106/1000</f>
        <v>164.59458377928775</v>
      </c>
      <c r="BH285" s="128">
        <f>'NBO Case Outputs'!AW106/1000</f>
        <v>164.59458377928775</v>
      </c>
      <c r="BI285" s="128">
        <f>'NBO Case Outputs'!AX106/1000</f>
        <v>164.59458377928775</v>
      </c>
      <c r="BJ285" s="128">
        <f>'NBO Case Outputs'!AY106/1000</f>
        <v>164.59458377928775</v>
      </c>
      <c r="BK285" s="128">
        <f>'NBO Case Outputs'!AZ106/1000</f>
        <v>164.59458377928775</v>
      </c>
      <c r="BL285" s="128">
        <f>'NBO Case Outputs'!BA106/1000</f>
        <v>20.89285099694035</v>
      </c>
      <c r="BM285" s="128">
        <f>'NBO Case Outputs'!BB106/1000</f>
        <v>0</v>
      </c>
      <c r="BN285" s="128">
        <f>'NBO Case Outputs'!BC106/1000</f>
        <v>0</v>
      </c>
      <c r="BO285" s="128">
        <f>'NBO Case Outputs'!BD106/1000</f>
        <v>0</v>
      </c>
      <c r="BP285" s="128">
        <f>'NBO Case Outputs'!BE106/1000</f>
        <v>0</v>
      </c>
      <c r="BQ285" s="128">
        <f>'NBO Case Outputs'!BF106/1000</f>
        <v>0</v>
      </c>
    </row>
    <row r="286" spans="2:69" x14ac:dyDescent="0.3">
      <c r="P286" s="118" t="s">
        <v>111</v>
      </c>
      <c r="Q286" s="110" t="s">
        <v>37</v>
      </c>
      <c r="R286" s="119" t="s">
        <v>82</v>
      </c>
      <c r="S286" s="129">
        <f t="shared" si="16"/>
        <v>4294.8401694887625</v>
      </c>
      <c r="X286" s="128">
        <f>'NBO Case Outputs'!M108/1000</f>
        <v>0</v>
      </c>
      <c r="Y286" s="128">
        <f>'NBO Case Outputs'!N108/1000</f>
        <v>0</v>
      </c>
      <c r="Z286" s="128">
        <f>'NBO Case Outputs'!O108/1000</f>
        <v>0</v>
      </c>
      <c r="AA286" s="128">
        <f>'NBO Case Outputs'!P108/1000</f>
        <v>0</v>
      </c>
      <c r="AB286" s="128">
        <f>'NBO Case Outputs'!Q108/1000</f>
        <v>0</v>
      </c>
      <c r="AC286" s="128">
        <f>'NBO Case Outputs'!R108/1000</f>
        <v>26.433121274182565</v>
      </c>
      <c r="AD286" s="128">
        <f>'NBO Case Outputs'!S108/1000</f>
        <v>124.53179899999999</v>
      </c>
      <c r="AE286" s="128">
        <f>'NBO Case Outputs'!T108/1000</f>
        <v>124.53179899999999</v>
      </c>
      <c r="AF286" s="128">
        <f>'NBO Case Outputs'!U108/1000</f>
        <v>124.53179899999999</v>
      </c>
      <c r="AG286" s="128">
        <f>'NBO Case Outputs'!V108/1000</f>
        <v>124.53179899999999</v>
      </c>
      <c r="AH286" s="128">
        <f>'NBO Case Outputs'!W108/1000</f>
        <v>124.53179899999999</v>
      </c>
      <c r="AI286" s="128">
        <f>'NBO Case Outputs'!X108/1000</f>
        <v>124.53179899999999</v>
      </c>
      <c r="AJ286" s="128">
        <f>'NBO Case Outputs'!Y108/1000</f>
        <v>124.53179899999999</v>
      </c>
      <c r="AK286" s="128">
        <f>'NBO Case Outputs'!Z108/1000</f>
        <v>124.53179899999999</v>
      </c>
      <c r="AL286" s="128">
        <f>'NBO Case Outputs'!AA108/1000</f>
        <v>124.53179899999999</v>
      </c>
      <c r="AM286" s="128">
        <f>'NBO Case Outputs'!AB108/1000</f>
        <v>124.53179899999999</v>
      </c>
      <c r="AN286" s="128">
        <f>'NBO Case Outputs'!AC108/1000</f>
        <v>124.53179899999999</v>
      </c>
      <c r="AO286" s="128">
        <f>'NBO Case Outputs'!AD108/1000</f>
        <v>124.53179899999999</v>
      </c>
      <c r="AP286" s="128">
        <f>'NBO Case Outputs'!AE108/1000</f>
        <v>124.53179899999999</v>
      </c>
      <c r="AQ286" s="128">
        <f>'NBO Case Outputs'!AF108/1000</f>
        <v>124.53179899999999</v>
      </c>
      <c r="AR286" s="128">
        <f>'NBO Case Outputs'!AG108/1000</f>
        <v>124.53179899999999</v>
      </c>
      <c r="AS286" s="128">
        <f>'NBO Case Outputs'!AH108/1000</f>
        <v>124.53179899999999</v>
      </c>
      <c r="AT286" s="128">
        <f>'NBO Case Outputs'!AI108/1000</f>
        <v>124.53179899999999</v>
      </c>
      <c r="AU286" s="128">
        <f>'NBO Case Outputs'!AJ108/1000</f>
        <v>124.53179899999999</v>
      </c>
      <c r="AV286" s="128">
        <f>'NBO Case Outputs'!AK108/1000</f>
        <v>124.53179899999999</v>
      </c>
      <c r="AW286" s="128">
        <f>'NBO Case Outputs'!AL108/1000</f>
        <v>123.94027295475001</v>
      </c>
      <c r="AX286" s="128">
        <f>'NBO Case Outputs'!AM108/1000</f>
        <v>123.28648101000002</v>
      </c>
      <c r="AY286" s="128">
        <f>'NBO Case Outputs'!AN108/1000</f>
        <v>123.28648101000002</v>
      </c>
      <c r="AZ286" s="128">
        <f>'NBO Case Outputs'!AO108/1000</f>
        <v>123.28648101000002</v>
      </c>
      <c r="BA286" s="128">
        <f>'NBO Case Outputs'!AP108/1000</f>
        <v>123.28648101000002</v>
      </c>
      <c r="BB286" s="128">
        <f>'NBO Case Outputs'!AQ108/1000</f>
        <v>122.69495496475001</v>
      </c>
      <c r="BC286" s="128">
        <f>'NBO Case Outputs'!AR108/1000</f>
        <v>122.04116302000001</v>
      </c>
      <c r="BD286" s="128">
        <f>'NBO Case Outputs'!AS108/1000</f>
        <v>122.04116302000001</v>
      </c>
      <c r="BE286" s="128">
        <f>'NBO Case Outputs'!AT108/1000</f>
        <v>122.04116302000001</v>
      </c>
      <c r="BF286" s="128">
        <f>'NBO Case Outputs'!AU108/1000</f>
        <v>122.04116302000001</v>
      </c>
      <c r="BG286" s="128">
        <f>'NBO Case Outputs'!AV108/1000</f>
        <v>121.44963697474999</v>
      </c>
      <c r="BH286" s="128">
        <f>'NBO Case Outputs'!AW108/1000</f>
        <v>120.79584503</v>
      </c>
      <c r="BI286" s="128">
        <f>'NBO Case Outputs'!AX108/1000</f>
        <v>120.79584503</v>
      </c>
      <c r="BJ286" s="128">
        <f>'NBO Case Outputs'!AY108/1000</f>
        <v>120.79584503</v>
      </c>
      <c r="BK286" s="128">
        <f>'NBO Case Outputs'!AZ108/1000</f>
        <v>120.79584503</v>
      </c>
      <c r="BL286" s="128">
        <f>'NBO Case Outputs'!BA108/1000</f>
        <v>69.724046080329373</v>
      </c>
      <c r="BM286" s="128">
        <f>'NBO Case Outputs'!BB108/1000</f>
        <v>0</v>
      </c>
      <c r="BN286" s="128">
        <f>'NBO Case Outputs'!BC108/1000</f>
        <v>0</v>
      </c>
      <c r="BO286" s="128">
        <f>'NBO Case Outputs'!BD108/1000</f>
        <v>0</v>
      </c>
      <c r="BP286" s="128">
        <f>'NBO Case Outputs'!BE108/1000</f>
        <v>0</v>
      </c>
      <c r="BQ286" s="128">
        <f>'NBO Case Outputs'!BF108/1000</f>
        <v>0</v>
      </c>
    </row>
    <row r="287" spans="2:69" x14ac:dyDescent="0.3">
      <c r="P287" s="118" t="s">
        <v>112</v>
      </c>
      <c r="Q287" s="110" t="s">
        <v>38</v>
      </c>
      <c r="R287" s="119" t="s">
        <v>82</v>
      </c>
      <c r="S287" s="129">
        <f t="shared" si="16"/>
        <v>3650.4163421764192</v>
      </c>
      <c r="X287" s="128">
        <f>'NBO Case Outputs'!M110/1000</f>
        <v>0</v>
      </c>
      <c r="Y287" s="128">
        <f>'NBO Case Outputs'!N110/1000</f>
        <v>0</v>
      </c>
      <c r="Z287" s="128">
        <f>'NBO Case Outputs'!O110/1000</f>
        <v>0</v>
      </c>
      <c r="AA287" s="128">
        <f>'NBO Case Outputs'!P110/1000</f>
        <v>0</v>
      </c>
      <c r="AB287" s="128">
        <f>'NBO Case Outputs'!Q110/1000</f>
        <v>0</v>
      </c>
      <c r="AC287" s="128">
        <f>'NBO Case Outputs'!R110/1000</f>
        <v>75.978859218926303</v>
      </c>
      <c r="AD287" s="128">
        <f>'NBO Case Outputs'!S110/1000</f>
        <v>105.90206885881011</v>
      </c>
      <c r="AE287" s="128">
        <f>'NBO Case Outputs'!T110/1000</f>
        <v>105.90206885881011</v>
      </c>
      <c r="AF287" s="128">
        <f>'NBO Case Outputs'!U110/1000</f>
        <v>105.90206885881011</v>
      </c>
      <c r="AG287" s="128">
        <f>'NBO Case Outputs'!V110/1000</f>
        <v>105.90206885881011</v>
      </c>
      <c r="AH287" s="128">
        <f>'NBO Case Outputs'!W110/1000</f>
        <v>105.90206885881011</v>
      </c>
      <c r="AI287" s="128">
        <f>'NBO Case Outputs'!X110/1000</f>
        <v>105.90206885881011</v>
      </c>
      <c r="AJ287" s="128">
        <f>'NBO Case Outputs'!Y110/1000</f>
        <v>105.90206885881011</v>
      </c>
      <c r="AK287" s="128">
        <f>'NBO Case Outputs'!Z110/1000</f>
        <v>105.90206885881011</v>
      </c>
      <c r="AL287" s="128">
        <f>'NBO Case Outputs'!AA110/1000</f>
        <v>105.90206885881011</v>
      </c>
      <c r="AM287" s="128">
        <f>'NBO Case Outputs'!AB110/1000</f>
        <v>105.90206885881011</v>
      </c>
      <c r="AN287" s="128">
        <f>'NBO Case Outputs'!AC110/1000</f>
        <v>105.90206885881011</v>
      </c>
      <c r="AO287" s="128">
        <f>'NBO Case Outputs'!AD110/1000</f>
        <v>105.90206885881011</v>
      </c>
      <c r="AP287" s="128">
        <f>'NBO Case Outputs'!AE110/1000</f>
        <v>105.90206885881011</v>
      </c>
      <c r="AQ287" s="128">
        <f>'NBO Case Outputs'!AF110/1000</f>
        <v>105.90206885881011</v>
      </c>
      <c r="AR287" s="128">
        <f>'NBO Case Outputs'!AG110/1000</f>
        <v>105.90206885881011</v>
      </c>
      <c r="AS287" s="128">
        <f>'NBO Case Outputs'!AH110/1000</f>
        <v>105.90206885881011</v>
      </c>
      <c r="AT287" s="128">
        <f>'NBO Case Outputs'!AI110/1000</f>
        <v>105.90206885881011</v>
      </c>
      <c r="AU287" s="128">
        <f>'NBO Case Outputs'!AJ110/1000</f>
        <v>105.90206885881011</v>
      </c>
      <c r="AV287" s="128">
        <f>'NBO Case Outputs'!AK110/1000</f>
        <v>105.90206885881011</v>
      </c>
      <c r="AW287" s="128">
        <f>'NBO Case Outputs'!AL110/1000</f>
        <v>104.843048170222</v>
      </c>
      <c r="AX287" s="128">
        <f>'NBO Case Outputs'!AM110/1000</f>
        <v>104.843048170222</v>
      </c>
      <c r="AY287" s="128">
        <f>'NBO Case Outputs'!AN110/1000</f>
        <v>104.843048170222</v>
      </c>
      <c r="AZ287" s="128">
        <f>'NBO Case Outputs'!AO110/1000</f>
        <v>104.843048170222</v>
      </c>
      <c r="BA287" s="128">
        <f>'NBO Case Outputs'!AP110/1000</f>
        <v>104.843048170222</v>
      </c>
      <c r="BB287" s="128">
        <f>'NBO Case Outputs'!AQ110/1000</f>
        <v>103.7840274816339</v>
      </c>
      <c r="BC287" s="128">
        <f>'NBO Case Outputs'!AR110/1000</f>
        <v>103.7840274816339</v>
      </c>
      <c r="BD287" s="128">
        <f>'NBO Case Outputs'!AS110/1000</f>
        <v>103.7840274816339</v>
      </c>
      <c r="BE287" s="128">
        <f>'NBO Case Outputs'!AT110/1000</f>
        <v>103.7840274816339</v>
      </c>
      <c r="BF287" s="128">
        <f>'NBO Case Outputs'!AU110/1000</f>
        <v>103.7840274816339</v>
      </c>
      <c r="BG287" s="128">
        <f>'NBO Case Outputs'!AV110/1000</f>
        <v>102.72500679304579</v>
      </c>
      <c r="BH287" s="128">
        <f>'NBO Case Outputs'!AW110/1000</f>
        <v>102.72500679304579</v>
      </c>
      <c r="BI287" s="128">
        <f>'NBO Case Outputs'!AX110/1000</f>
        <v>102.72500679304579</v>
      </c>
      <c r="BJ287" s="128">
        <f>'NBO Case Outputs'!AY110/1000</f>
        <v>102.72500679304579</v>
      </c>
      <c r="BK287" s="128">
        <f>'NBO Case Outputs'!AZ110/1000</f>
        <v>102.72500679304579</v>
      </c>
      <c r="BL287" s="128">
        <f>'NBO Case Outputs'!BA110/1000</f>
        <v>5.5377624155916552</v>
      </c>
      <c r="BM287" s="128">
        <f>'NBO Case Outputs'!BB110/1000</f>
        <v>0</v>
      </c>
      <c r="BN287" s="128">
        <f>'NBO Case Outputs'!BC110/1000</f>
        <v>0</v>
      </c>
      <c r="BO287" s="128">
        <f>'NBO Case Outputs'!BD110/1000</f>
        <v>0</v>
      </c>
      <c r="BP287" s="128">
        <f>'NBO Case Outputs'!BE110/1000</f>
        <v>0</v>
      </c>
      <c r="BQ287" s="128">
        <f>'NBO Case Outputs'!BF110/1000</f>
        <v>0</v>
      </c>
    </row>
    <row r="288" spans="2:69" x14ac:dyDescent="0.3">
      <c r="P288" s="118" t="s">
        <v>113</v>
      </c>
      <c r="Q288" s="110" t="s">
        <v>39</v>
      </c>
      <c r="R288" s="119" t="s">
        <v>82</v>
      </c>
      <c r="S288" s="129">
        <f t="shared" si="16"/>
        <v>1348.7135828690502</v>
      </c>
      <c r="X288" s="128">
        <f>'NBO Case Outputs'!M112/1000</f>
        <v>0</v>
      </c>
      <c r="Y288" s="128">
        <f>'NBO Case Outputs'!N112/1000</f>
        <v>0</v>
      </c>
      <c r="Z288" s="128">
        <f>'NBO Case Outputs'!O112/1000</f>
        <v>0</v>
      </c>
      <c r="AA288" s="128">
        <f>'NBO Case Outputs'!P112/1000</f>
        <v>0</v>
      </c>
      <c r="AB288" s="128">
        <f>'NBO Case Outputs'!Q112/1000</f>
        <v>12.981352984464962</v>
      </c>
      <c r="AC288" s="128">
        <f>'NBO Case Outputs'!R112/1000</f>
        <v>39.014006679216848</v>
      </c>
      <c r="AD288" s="128">
        <f>'NBO Case Outputs'!S112/1000</f>
        <v>39.014006679216848</v>
      </c>
      <c r="AE288" s="128">
        <f>'NBO Case Outputs'!T112/1000</f>
        <v>39.014006679216848</v>
      </c>
      <c r="AF288" s="128">
        <f>'NBO Case Outputs'!U112/1000</f>
        <v>39.014006679216848</v>
      </c>
      <c r="AG288" s="128">
        <f>'NBO Case Outputs'!V112/1000</f>
        <v>39.014006679216848</v>
      </c>
      <c r="AH288" s="128">
        <f>'NBO Case Outputs'!W112/1000</f>
        <v>39.014006679216848</v>
      </c>
      <c r="AI288" s="128">
        <f>'NBO Case Outputs'!X112/1000</f>
        <v>39.014006679216848</v>
      </c>
      <c r="AJ288" s="128">
        <f>'NBO Case Outputs'!Y112/1000</f>
        <v>39.014006679216848</v>
      </c>
      <c r="AK288" s="128">
        <f>'NBO Case Outputs'!Z112/1000</f>
        <v>39.014006679216848</v>
      </c>
      <c r="AL288" s="128">
        <f>'NBO Case Outputs'!AA112/1000</f>
        <v>39.014006679216848</v>
      </c>
      <c r="AM288" s="128">
        <f>'NBO Case Outputs'!AB112/1000</f>
        <v>39.014006679216848</v>
      </c>
      <c r="AN288" s="128">
        <f>'NBO Case Outputs'!AC112/1000</f>
        <v>39.014006679216848</v>
      </c>
      <c r="AO288" s="128">
        <f>'NBO Case Outputs'!AD112/1000</f>
        <v>39.014006679216848</v>
      </c>
      <c r="AP288" s="128">
        <f>'NBO Case Outputs'!AE112/1000</f>
        <v>39.014006679216848</v>
      </c>
      <c r="AQ288" s="128">
        <f>'NBO Case Outputs'!AF112/1000</f>
        <v>39.014006679216848</v>
      </c>
      <c r="AR288" s="128">
        <f>'NBO Case Outputs'!AG112/1000</f>
        <v>39.014006679216848</v>
      </c>
      <c r="AS288" s="128">
        <f>'NBO Case Outputs'!AH112/1000</f>
        <v>39.014006679216848</v>
      </c>
      <c r="AT288" s="128">
        <f>'NBO Case Outputs'!AI112/1000</f>
        <v>39.014006679216848</v>
      </c>
      <c r="AU288" s="128">
        <f>'NBO Case Outputs'!AJ112/1000</f>
        <v>39.014006679216848</v>
      </c>
      <c r="AV288" s="128">
        <f>'NBO Case Outputs'!AK112/1000</f>
        <v>38.828690147490576</v>
      </c>
      <c r="AW288" s="128">
        <f>'NBO Case Outputs'!AL112/1000</f>
        <v>38.623866612424678</v>
      </c>
      <c r="AX288" s="128">
        <f>'NBO Case Outputs'!AM112/1000</f>
        <v>38.623866612424678</v>
      </c>
      <c r="AY288" s="128">
        <f>'NBO Case Outputs'!AN112/1000</f>
        <v>38.623866612424678</v>
      </c>
      <c r="AZ288" s="128">
        <f>'NBO Case Outputs'!AO112/1000</f>
        <v>38.623866612424678</v>
      </c>
      <c r="BA288" s="128">
        <f>'NBO Case Outputs'!AP112/1000</f>
        <v>38.438550080698406</v>
      </c>
      <c r="BB288" s="128">
        <f>'NBO Case Outputs'!AQ112/1000</f>
        <v>38.233726545632514</v>
      </c>
      <c r="BC288" s="128">
        <f>'NBO Case Outputs'!AR112/1000</f>
        <v>38.233726545632514</v>
      </c>
      <c r="BD288" s="128">
        <f>'NBO Case Outputs'!AS112/1000</f>
        <v>38.233726545632514</v>
      </c>
      <c r="BE288" s="128">
        <f>'NBO Case Outputs'!AT112/1000</f>
        <v>38.233726545632514</v>
      </c>
      <c r="BF288" s="128">
        <f>'NBO Case Outputs'!AU112/1000</f>
        <v>38.048410013906235</v>
      </c>
      <c r="BG288" s="128">
        <f>'NBO Case Outputs'!AV112/1000</f>
        <v>37.843586478840344</v>
      </c>
      <c r="BH288" s="128">
        <f>'NBO Case Outputs'!AW112/1000</f>
        <v>37.843586478840344</v>
      </c>
      <c r="BI288" s="128">
        <f>'NBO Case Outputs'!AX112/1000</f>
        <v>37.843586478840344</v>
      </c>
      <c r="BJ288" s="128">
        <f>'NBO Case Outputs'!AY112/1000</f>
        <v>37.843586478840344</v>
      </c>
      <c r="BK288" s="128">
        <f>'NBO Case Outputs'!AZ112/1000</f>
        <v>20.345734189780366</v>
      </c>
      <c r="BL288" s="128">
        <f>'NBO Case Outputs'!BA112/1000</f>
        <v>0</v>
      </c>
      <c r="BM288" s="128">
        <f>'NBO Case Outputs'!BB112/1000</f>
        <v>0</v>
      </c>
      <c r="BN288" s="128">
        <f>'NBO Case Outputs'!BC112/1000</f>
        <v>0</v>
      </c>
      <c r="BO288" s="128">
        <f>'NBO Case Outputs'!BD112/1000</f>
        <v>0</v>
      </c>
      <c r="BP288" s="128">
        <f>'NBO Case Outputs'!BE112/1000</f>
        <v>0</v>
      </c>
      <c r="BQ288" s="128">
        <f>'NBO Case Outputs'!BF112/1000</f>
        <v>0</v>
      </c>
    </row>
    <row r="289" spans="3:69" x14ac:dyDescent="0.3">
      <c r="P289" s="118" t="s">
        <v>114</v>
      </c>
      <c r="Q289" s="110" t="s">
        <v>40</v>
      </c>
      <c r="R289" s="119" t="s">
        <v>82</v>
      </c>
      <c r="S289" s="129">
        <f t="shared" si="16"/>
        <v>993.84366719389334</v>
      </c>
      <c r="X289" s="128">
        <f>'NBO Case Outputs'!M114/1000</f>
        <v>0</v>
      </c>
      <c r="Y289" s="128">
        <f>'NBO Case Outputs'!N114/1000</f>
        <v>0</v>
      </c>
      <c r="Z289" s="128">
        <f>'NBO Case Outputs'!O114/1000</f>
        <v>0</v>
      </c>
      <c r="AA289" s="128">
        <f>'NBO Case Outputs'!P114/1000</f>
        <v>0</v>
      </c>
      <c r="AB289" s="128">
        <f>'NBO Case Outputs'!Q114/1000</f>
        <v>14.110567465102815</v>
      </c>
      <c r="AC289" s="128">
        <f>'NBO Case Outputs'!R114/1000</f>
        <v>28.77357778689365</v>
      </c>
      <c r="AD289" s="128">
        <f>'NBO Case Outputs'!S114/1000</f>
        <v>28.77357778689365</v>
      </c>
      <c r="AE289" s="128">
        <f>'NBO Case Outputs'!T114/1000</f>
        <v>28.77357778689365</v>
      </c>
      <c r="AF289" s="128">
        <f>'NBO Case Outputs'!U114/1000</f>
        <v>28.77357778689365</v>
      </c>
      <c r="AG289" s="128">
        <f>'NBO Case Outputs'!V114/1000</f>
        <v>28.77357778689365</v>
      </c>
      <c r="AH289" s="128">
        <f>'NBO Case Outputs'!W114/1000</f>
        <v>28.77357778689365</v>
      </c>
      <c r="AI289" s="128">
        <f>'NBO Case Outputs'!X114/1000</f>
        <v>28.77357778689365</v>
      </c>
      <c r="AJ289" s="128">
        <f>'NBO Case Outputs'!Y114/1000</f>
        <v>28.77357778689365</v>
      </c>
      <c r="AK289" s="128">
        <f>'NBO Case Outputs'!Z114/1000</f>
        <v>28.77357778689365</v>
      </c>
      <c r="AL289" s="128">
        <f>'NBO Case Outputs'!AA114/1000</f>
        <v>28.77357778689365</v>
      </c>
      <c r="AM289" s="128">
        <f>'NBO Case Outputs'!AB114/1000</f>
        <v>28.77357778689365</v>
      </c>
      <c r="AN289" s="128">
        <f>'NBO Case Outputs'!AC114/1000</f>
        <v>28.77357778689365</v>
      </c>
      <c r="AO289" s="128">
        <f>'NBO Case Outputs'!AD114/1000</f>
        <v>28.77357778689365</v>
      </c>
      <c r="AP289" s="128">
        <f>'NBO Case Outputs'!AE114/1000</f>
        <v>28.77357778689365</v>
      </c>
      <c r="AQ289" s="128">
        <f>'NBO Case Outputs'!AF114/1000</f>
        <v>28.77357778689365</v>
      </c>
      <c r="AR289" s="128">
        <f>'NBO Case Outputs'!AG114/1000</f>
        <v>28.77357778689365</v>
      </c>
      <c r="AS289" s="128">
        <f>'NBO Case Outputs'!AH114/1000</f>
        <v>28.77357778689365</v>
      </c>
      <c r="AT289" s="128">
        <f>'NBO Case Outputs'!AI114/1000</f>
        <v>28.77357778689365</v>
      </c>
      <c r="AU289" s="128">
        <f>'NBO Case Outputs'!AJ114/1000</f>
        <v>28.77357778689365</v>
      </c>
      <c r="AV289" s="128">
        <f>'NBO Case Outputs'!AK114/1000</f>
        <v>28.485842009024712</v>
      </c>
      <c r="AW289" s="128">
        <f>'NBO Case Outputs'!AL114/1000</f>
        <v>28.485842009024712</v>
      </c>
      <c r="AX289" s="128">
        <f>'NBO Case Outputs'!AM114/1000</f>
        <v>28.485842009024712</v>
      </c>
      <c r="AY289" s="128">
        <f>'NBO Case Outputs'!AN114/1000</f>
        <v>28.485842009024712</v>
      </c>
      <c r="AZ289" s="128">
        <f>'NBO Case Outputs'!AO114/1000</f>
        <v>28.485842009024712</v>
      </c>
      <c r="BA289" s="128">
        <f>'NBO Case Outputs'!AP114/1000</f>
        <v>28.198106231155776</v>
      </c>
      <c r="BB289" s="128">
        <f>'NBO Case Outputs'!AQ114/1000</f>
        <v>28.198106231155776</v>
      </c>
      <c r="BC289" s="128">
        <f>'NBO Case Outputs'!AR114/1000</f>
        <v>28.198106231155776</v>
      </c>
      <c r="BD289" s="128">
        <f>'NBO Case Outputs'!AS114/1000</f>
        <v>28.198106231155776</v>
      </c>
      <c r="BE289" s="128">
        <f>'NBO Case Outputs'!AT114/1000</f>
        <v>28.198106231155776</v>
      </c>
      <c r="BF289" s="128">
        <f>'NBO Case Outputs'!AU114/1000</f>
        <v>27.910370453286841</v>
      </c>
      <c r="BG289" s="128">
        <f>'NBO Case Outputs'!AV114/1000</f>
        <v>27.910370453286841</v>
      </c>
      <c r="BH289" s="128">
        <f>'NBO Case Outputs'!AW114/1000</f>
        <v>27.910370453286841</v>
      </c>
      <c r="BI289" s="128">
        <f>'NBO Case Outputs'!AX114/1000</f>
        <v>27.910370453286841</v>
      </c>
      <c r="BJ289" s="128">
        <f>'NBO Case Outputs'!AY114/1000</f>
        <v>27.910370453286841</v>
      </c>
      <c r="BK289" s="128">
        <f>'NBO Case Outputs'!AZ114/1000</f>
        <v>10.063528310474368</v>
      </c>
      <c r="BL289" s="128">
        <f>'NBO Case Outputs'!BA114/1000</f>
        <v>0</v>
      </c>
      <c r="BM289" s="128">
        <f>'NBO Case Outputs'!BB114/1000</f>
        <v>0</v>
      </c>
      <c r="BN289" s="128">
        <f>'NBO Case Outputs'!BC114/1000</f>
        <v>0</v>
      </c>
      <c r="BO289" s="128">
        <f>'NBO Case Outputs'!BD114/1000</f>
        <v>0</v>
      </c>
      <c r="BP289" s="128">
        <f>'NBO Case Outputs'!BE114/1000</f>
        <v>0</v>
      </c>
      <c r="BQ289" s="128">
        <f>'NBO Case Outputs'!BF114/1000</f>
        <v>0</v>
      </c>
    </row>
    <row r="290" spans="3:69" x14ac:dyDescent="0.3">
      <c r="P290" s="118" t="s">
        <v>115</v>
      </c>
      <c r="Q290" s="110" t="s">
        <v>41</v>
      </c>
      <c r="R290" s="119" t="s">
        <v>82</v>
      </c>
      <c r="S290" s="129">
        <f t="shared" si="16"/>
        <v>1998.1211593227738</v>
      </c>
      <c r="X290" s="128">
        <f>'NBO Case Outputs'!M116/1000</f>
        <v>0</v>
      </c>
      <c r="Y290" s="128">
        <f>'NBO Case Outputs'!N116/1000</f>
        <v>0</v>
      </c>
      <c r="Z290" s="128">
        <f>'NBO Case Outputs'!O116/1000</f>
        <v>0</v>
      </c>
      <c r="AA290" s="128">
        <f>'NBO Case Outputs'!P116/1000</f>
        <v>0</v>
      </c>
      <c r="AB290" s="128">
        <f>'NBO Case Outputs'!Q116/1000</f>
        <v>0</v>
      </c>
      <c r="AC290" s="128">
        <f>'NBO Case Outputs'!R116/1000</f>
        <v>0</v>
      </c>
      <c r="AD290" s="128">
        <f>'NBO Case Outputs'!S116/1000</f>
        <v>0</v>
      </c>
      <c r="AE290" s="128">
        <f>'NBO Case Outputs'!T116/1000</f>
        <v>41.589089015418445</v>
      </c>
      <c r="AF290" s="128">
        <f>'NBO Case Outputs'!U116/1000</f>
        <v>57.968369280133921</v>
      </c>
      <c r="AG290" s="128">
        <f>'NBO Case Outputs'!V116/1000</f>
        <v>57.968369280133921</v>
      </c>
      <c r="AH290" s="128">
        <f>'NBO Case Outputs'!W116/1000</f>
        <v>57.968369280133921</v>
      </c>
      <c r="AI290" s="128">
        <f>'NBO Case Outputs'!X116/1000</f>
        <v>57.968369280133921</v>
      </c>
      <c r="AJ290" s="128">
        <f>'NBO Case Outputs'!Y116/1000</f>
        <v>57.968369280133921</v>
      </c>
      <c r="AK290" s="128">
        <f>'NBO Case Outputs'!Z116/1000</f>
        <v>57.968369280133921</v>
      </c>
      <c r="AL290" s="128">
        <f>'NBO Case Outputs'!AA116/1000</f>
        <v>57.968369280133921</v>
      </c>
      <c r="AM290" s="128">
        <f>'NBO Case Outputs'!AB116/1000</f>
        <v>57.968369280133921</v>
      </c>
      <c r="AN290" s="128">
        <f>'NBO Case Outputs'!AC116/1000</f>
        <v>57.968369280133921</v>
      </c>
      <c r="AO290" s="128">
        <f>'NBO Case Outputs'!AD116/1000</f>
        <v>57.968369280133921</v>
      </c>
      <c r="AP290" s="128">
        <f>'NBO Case Outputs'!AE116/1000</f>
        <v>57.968369280133921</v>
      </c>
      <c r="AQ290" s="128">
        <f>'NBO Case Outputs'!AF116/1000</f>
        <v>57.968369280133921</v>
      </c>
      <c r="AR290" s="128">
        <f>'NBO Case Outputs'!AG116/1000</f>
        <v>57.968369280133921</v>
      </c>
      <c r="AS290" s="128">
        <f>'NBO Case Outputs'!AH116/1000</f>
        <v>57.968369280133921</v>
      </c>
      <c r="AT290" s="128">
        <f>'NBO Case Outputs'!AI116/1000</f>
        <v>57.968369280133921</v>
      </c>
      <c r="AU290" s="128">
        <f>'NBO Case Outputs'!AJ116/1000</f>
        <v>57.968369280133921</v>
      </c>
      <c r="AV290" s="128">
        <f>'NBO Case Outputs'!AK116/1000</f>
        <v>57.968369280133921</v>
      </c>
      <c r="AW290" s="128">
        <f>'NBO Case Outputs'!AL116/1000</f>
        <v>57.968369280133921</v>
      </c>
      <c r="AX290" s="128">
        <f>'NBO Case Outputs'!AM116/1000</f>
        <v>57.968369280133921</v>
      </c>
      <c r="AY290" s="128">
        <f>'NBO Case Outputs'!AN116/1000</f>
        <v>57.388685587332581</v>
      </c>
      <c r="AZ290" s="128">
        <f>'NBO Case Outputs'!AO116/1000</f>
        <v>57.388685587332581</v>
      </c>
      <c r="BA290" s="128">
        <f>'NBO Case Outputs'!AP116/1000</f>
        <v>57.388685587332581</v>
      </c>
      <c r="BB290" s="128">
        <f>'NBO Case Outputs'!AQ116/1000</f>
        <v>57.388685587332581</v>
      </c>
      <c r="BC290" s="128">
        <f>'NBO Case Outputs'!AR116/1000</f>
        <v>57.388685587332581</v>
      </c>
      <c r="BD290" s="128">
        <f>'NBO Case Outputs'!AS116/1000</f>
        <v>56.809001894531242</v>
      </c>
      <c r="BE290" s="128">
        <f>'NBO Case Outputs'!AT116/1000</f>
        <v>56.809001894531242</v>
      </c>
      <c r="BF290" s="128">
        <f>'NBO Case Outputs'!AU116/1000</f>
        <v>56.809001894531242</v>
      </c>
      <c r="BG290" s="128">
        <f>'NBO Case Outputs'!AV116/1000</f>
        <v>56.809001894531242</v>
      </c>
      <c r="BH290" s="128">
        <f>'NBO Case Outputs'!AW116/1000</f>
        <v>56.809001894531242</v>
      </c>
      <c r="BI290" s="128">
        <f>'NBO Case Outputs'!AX116/1000</f>
        <v>56.22931820172991</v>
      </c>
      <c r="BJ290" s="128">
        <f>'NBO Case Outputs'!AY116/1000</f>
        <v>56.22931820172991</v>
      </c>
      <c r="BK290" s="128">
        <f>'NBO Case Outputs'!AZ116/1000</f>
        <v>56.22931820172991</v>
      </c>
      <c r="BL290" s="128">
        <f>'NBO Case Outputs'!BA116/1000</f>
        <v>56.22931820172991</v>
      </c>
      <c r="BM290" s="128">
        <f>'NBO Case Outputs'!BB116/1000</f>
        <v>56.22931820172991</v>
      </c>
      <c r="BN290" s="128">
        <f>'NBO Case Outputs'!BC116/1000</f>
        <v>2.9980255668420228</v>
      </c>
      <c r="BO290" s="128">
        <f>'NBO Case Outputs'!BD116/1000</f>
        <v>0</v>
      </c>
      <c r="BP290" s="128">
        <f>'NBO Case Outputs'!BE116/1000</f>
        <v>0</v>
      </c>
      <c r="BQ290" s="128">
        <f>'NBO Case Outputs'!BF116/1000</f>
        <v>0</v>
      </c>
    </row>
    <row r="291" spans="3:69" x14ac:dyDescent="0.3">
      <c r="P291" s="118" t="s">
        <v>116</v>
      </c>
      <c r="Q291" s="110" t="s">
        <v>42</v>
      </c>
      <c r="R291" s="119" t="s">
        <v>82</v>
      </c>
      <c r="S291" s="129">
        <f t="shared" si="16"/>
        <v>2850.2382239288722</v>
      </c>
      <c r="X291" s="128">
        <f>'NBO Case Outputs'!M118/1000</f>
        <v>0</v>
      </c>
      <c r="Y291" s="128">
        <f>'NBO Case Outputs'!N118/1000</f>
        <v>0</v>
      </c>
      <c r="Z291" s="128">
        <f>'NBO Case Outputs'!O118/1000</f>
        <v>0</v>
      </c>
      <c r="AA291" s="128">
        <f>'NBO Case Outputs'!P118/1000</f>
        <v>1.1377304598560667</v>
      </c>
      <c r="AB291" s="128">
        <f>'NBO Case Outputs'!Q118/1000</f>
        <v>77.692328115152918</v>
      </c>
      <c r="AC291" s="128">
        <f>'NBO Case Outputs'!R118/1000</f>
        <v>77.016236997696225</v>
      </c>
      <c r="AD291" s="128">
        <f>'NBO Case Outputs'!S118/1000</f>
        <v>76.746723356065942</v>
      </c>
      <c r="AE291" s="128">
        <f>'NBO Case Outputs'!T118/1000</f>
        <v>76.478536838857664</v>
      </c>
      <c r="AF291" s="128">
        <f>'NBO Case Outputs'!U118/1000</f>
        <v>76.211096159618322</v>
      </c>
      <c r="AG291" s="128">
        <f>'NBO Case Outputs'!V118/1000</f>
        <v>75.944590703774551</v>
      </c>
      <c r="AH291" s="128">
        <f>'NBO Case Outputs'!W118/1000</f>
        <v>75.678827223233341</v>
      </c>
      <c r="AI291" s="128">
        <f>'NBO Case Outputs'!X118/1000</f>
        <v>75.414372400774752</v>
      </c>
      <c r="AJ291" s="128">
        <f>'NBO Case Outputs'!Y118/1000</f>
        <v>75.15065303828527</v>
      </c>
      <c r="AK291" s="128">
        <f>'NBO Case Outputs'!Z118/1000</f>
        <v>74.88785588597851</v>
      </c>
      <c r="AL291" s="128">
        <f>'NBO Case Outputs'!AA118/1000</f>
        <v>74.625790384721711</v>
      </c>
      <c r="AM291" s="128">
        <f>'NBO Case Outputs'!AB118/1000</f>
        <v>74.365015332158976</v>
      </c>
      <c r="AN291" s="128">
        <f>'NBO Case Outputs'!AC118/1000</f>
        <v>74.104965505970725</v>
      </c>
      <c r="AO291" s="128">
        <f>'NBO Case Outputs'!AD118/1000</f>
        <v>73.845825057825337</v>
      </c>
      <c r="AP291" s="128">
        <f>'NBO Case Outputs'!AE118/1000</f>
        <v>73.587406080134684</v>
      </c>
      <c r="AQ291" s="128">
        <f>'NBO Case Outputs'!AF118/1000</f>
        <v>73.330259595124986</v>
      </c>
      <c r="AR291" s="128">
        <f>'NBO Case Outputs'!AG118/1000</f>
        <v>73.073828245290997</v>
      </c>
      <c r="AS291" s="128">
        <f>'NBO Case Outputs'!AH118/1000</f>
        <v>72.818293619913462</v>
      </c>
      <c r="AT291" s="128">
        <f>'NBO Case Outputs'!AI118/1000</f>
        <v>72.563470426053783</v>
      </c>
      <c r="AU291" s="128">
        <f>'NBO Case Outputs'!AJ118/1000</f>
        <v>72.309902018711838</v>
      </c>
      <c r="AV291" s="128">
        <f>'NBO Case Outputs'!AK118/1000</f>
        <v>72.057038795761301</v>
      </c>
      <c r="AW291" s="128">
        <f>'NBO Case Outputs'!AL118/1000</f>
        <v>71.805059819749786</v>
      </c>
      <c r="AX291" s="128">
        <f>'NBO Case Outputs'!AM118/1000</f>
        <v>71.553782376006623</v>
      </c>
      <c r="AY291" s="128">
        <f>'NBO Case Outputs'!AN118/1000</f>
        <v>71.303742258991207</v>
      </c>
      <c r="AZ291" s="128">
        <f>'NBO Case Outputs'!AO118/1000</f>
        <v>71.054397514043586</v>
      </c>
      <c r="BA291" s="128">
        <f>'NBO Case Outputs'!AP118/1000</f>
        <v>70.805924712136601</v>
      </c>
      <c r="BB291" s="128">
        <f>'NBO Case Outputs'!AQ118/1000</f>
        <v>70.558143680992004</v>
      </c>
      <c r="BC291" s="128">
        <f>'NBO Case Outputs'!AR118/1000</f>
        <v>70.311582759730314</v>
      </c>
      <c r="BD291" s="128">
        <f>'NBO Case Outputs'!AS118/1000</f>
        <v>70.125171066928601</v>
      </c>
      <c r="BE291" s="128">
        <f>'NBO Case Outputs'!AT118/1000</f>
        <v>69.600531444384629</v>
      </c>
      <c r="BF291" s="128">
        <f>'NBO Case Outputs'!AU118/1000</f>
        <v>68.506249148329317</v>
      </c>
      <c r="BG291" s="128">
        <f>'NBO Case Outputs'!AV118/1000</f>
        <v>67.790104125783557</v>
      </c>
      <c r="BH291" s="128">
        <f>'NBO Case Outputs'!AW118/1000</f>
        <v>67.0775297182917</v>
      </c>
      <c r="BI291" s="128">
        <f>'NBO Case Outputs'!AX118/1000</f>
        <v>66.374337141279568</v>
      </c>
      <c r="BJ291" s="128">
        <f>'NBO Case Outputs'!AY118/1000</f>
        <v>65.67465174348348</v>
      </c>
      <c r="BK291" s="128">
        <f>'NBO Case Outputs'!AZ118/1000</f>
        <v>64.98485599341565</v>
      </c>
      <c r="BL291" s="128">
        <f>'NBO Case Outputs'!BA118/1000</f>
        <v>64.298491072219321</v>
      </c>
      <c r="BM291" s="128">
        <f>'NBO Case Outputs'!BB118/1000</f>
        <v>63.621203064610981</v>
      </c>
      <c r="BN291" s="128">
        <f>'NBO Case Outputs'!BC118/1000</f>
        <v>62.947284710794612</v>
      </c>
      <c r="BO291" s="128">
        <f>'NBO Case Outputs'!BD118/1000</f>
        <v>52.804435336737995</v>
      </c>
      <c r="BP291" s="128">
        <f>'NBO Case Outputs'!BE118/1000</f>
        <v>0</v>
      </c>
      <c r="BQ291" s="128">
        <f>'NBO Case Outputs'!BF118/1000</f>
        <v>0</v>
      </c>
    </row>
    <row r="292" spans="3:69" x14ac:dyDescent="0.3">
      <c r="P292" s="118" t="s">
        <v>117</v>
      </c>
      <c r="Q292" s="110" t="s">
        <v>43</v>
      </c>
      <c r="R292" s="119" t="s">
        <v>82</v>
      </c>
      <c r="S292" s="129">
        <f t="shared" si="16"/>
        <v>1254.640981295858</v>
      </c>
      <c r="X292" s="128">
        <f>'NBO Case Outputs'!M120/1000</f>
        <v>0</v>
      </c>
      <c r="Y292" s="128">
        <f>'NBO Case Outputs'!N120/1000</f>
        <v>0</v>
      </c>
      <c r="Z292" s="128">
        <f>'NBO Case Outputs'!O120/1000</f>
        <v>0</v>
      </c>
      <c r="AA292" s="128">
        <f>'NBO Case Outputs'!P120/1000</f>
        <v>4.8761253805266336E-4</v>
      </c>
      <c r="AB292" s="128">
        <f>'NBO Case Outputs'!Q120/1000</f>
        <v>34.096795987640569</v>
      </c>
      <c r="AC292" s="128">
        <f>'NBO Case Outputs'!R120/1000</f>
        <v>33.800080192654882</v>
      </c>
      <c r="AD292" s="128">
        <f>'NBO Case Outputs'!S120/1000</f>
        <v>33.681798865817392</v>
      </c>
      <c r="AE292" s="128">
        <f>'NBO Case Outputs'!T120/1000</f>
        <v>33.564099973459143</v>
      </c>
      <c r="AF292" s="128">
        <f>'NBO Case Outputs'!U120/1000</f>
        <v>33.446728406664235</v>
      </c>
      <c r="AG292" s="128">
        <f>'NBO Case Outputs'!V120/1000</f>
        <v>33.329767280926966</v>
      </c>
      <c r="AH292" s="128">
        <f>'NBO Case Outputs'!W120/1000</f>
        <v>33.213131785546416</v>
      </c>
      <c r="AI292" s="128">
        <f>'NBO Case Outputs'!X120/1000</f>
        <v>33.097070620331316</v>
      </c>
      <c r="AJ292" s="128">
        <f>'NBO Case Outputs'!Y120/1000</f>
        <v>32.981332226091581</v>
      </c>
      <c r="AK292" s="128">
        <f>'NBO Case Outputs'!Z120/1000</f>
        <v>32.865998561806798</v>
      </c>
      <c r="AL292" s="128">
        <f>'NBO Case Outputs'!AA120/1000</f>
        <v>32.750985996878796</v>
      </c>
      <c r="AM292" s="128">
        <f>'NBO Case Outputs'!AB120/1000</f>
        <v>32.636539770570337</v>
      </c>
      <c r="AN292" s="128">
        <f>'NBO Case Outputs'!AC120/1000</f>
        <v>32.52241182402431</v>
      </c>
      <c r="AO292" s="128">
        <f>'NBO Case Outputs'!AD120/1000</f>
        <v>32.408682975797973</v>
      </c>
      <c r="AP292" s="128">
        <f>'NBO Case Outputs'!AE120/1000</f>
        <v>32.295270758975313</v>
      </c>
      <c r="AQ292" s="128">
        <f>'NBO Case Outputs'!AF120/1000</f>
        <v>32.182417000425062</v>
      </c>
      <c r="AR292" s="128">
        <f>'NBO Case Outputs'!AG120/1000</f>
        <v>32.069877092917515</v>
      </c>
      <c r="AS292" s="128">
        <f>'NBO Case Outputs'!AH120/1000</f>
        <v>31.95773073045606</v>
      </c>
      <c r="AT292" s="128">
        <f>'NBO Case Outputs'!AI120/1000</f>
        <v>31.845896593614736</v>
      </c>
      <c r="AU292" s="128">
        <f>'NBO Case Outputs'!AJ120/1000</f>
        <v>31.73461314435016</v>
      </c>
      <c r="AV292" s="128">
        <f>'NBO Case Outputs'!AK120/1000</f>
        <v>31.623639179032214</v>
      </c>
      <c r="AW292" s="128">
        <f>'NBO Case Outputs'!AL120/1000</f>
        <v>31.513053282758069</v>
      </c>
      <c r="AX292" s="128">
        <f>'NBO Case Outputs'!AM120/1000</f>
        <v>31.402775267624989</v>
      </c>
      <c r="AY292" s="128">
        <f>'NBO Case Outputs'!AN120/1000</f>
        <v>31.293040277498744</v>
      </c>
      <c r="AZ292" s="128">
        <f>'NBO Case Outputs'!AO120/1000</f>
        <v>31.183610464989236</v>
      </c>
      <c r="BA292" s="128">
        <f>'NBO Case Outputs'!AP120/1000</f>
        <v>31.074563321717346</v>
      </c>
      <c r="BB292" s="128">
        <f>'NBO Case Outputs'!AQ120/1000</f>
        <v>30.965819775558931</v>
      </c>
      <c r="BC292" s="128">
        <f>'NBO Case Outputs'!AR120/1000</f>
        <v>30.857611698458655</v>
      </c>
      <c r="BD292" s="128">
        <f>'NBO Case Outputs'!AS120/1000</f>
        <v>30.775801285341018</v>
      </c>
      <c r="BE292" s="128">
        <f>'NBO Case Outputs'!AT120/1000</f>
        <v>30.57473250027364</v>
      </c>
      <c r="BF292" s="128">
        <f>'NBO Case Outputs'!AU120/1000</f>
        <v>30.079793605730949</v>
      </c>
      <c r="BG292" s="128">
        <f>'NBO Case Outputs'!AV120/1000</f>
        <v>29.779784728854359</v>
      </c>
      <c r="BH292" s="128">
        <f>'NBO Case Outputs'!AW120/1000</f>
        <v>29.452570405159058</v>
      </c>
      <c r="BI292" s="128">
        <f>'NBO Case Outputs'!AX120/1000</f>
        <v>29.158047014549943</v>
      </c>
      <c r="BJ292" s="128">
        <f>'NBO Case Outputs'!AY120/1000</f>
        <v>28.836691042005917</v>
      </c>
      <c r="BK292" s="128">
        <f>'NBO Case Outputs'!AZ120/1000</f>
        <v>28.547850933810913</v>
      </c>
      <c r="BL292" s="128">
        <f>'NBO Case Outputs'!BA120/1000</f>
        <v>28.232539860268531</v>
      </c>
      <c r="BM292" s="128">
        <f>'NBO Case Outputs'!BB120/1000</f>
        <v>27.948995574476186</v>
      </c>
      <c r="BN292" s="128">
        <f>'NBO Case Outputs'!BC120/1000</f>
        <v>27.639343097142667</v>
      </c>
      <c r="BO292" s="128">
        <f>'NBO Case Outputs'!BD120/1000</f>
        <v>27.219000579118706</v>
      </c>
      <c r="BP292" s="128">
        <f>'NBO Case Outputs'!BE120/1000</f>
        <v>0</v>
      </c>
      <c r="BQ292" s="128">
        <f>'NBO Case Outputs'!BF120/1000</f>
        <v>0</v>
      </c>
    </row>
    <row r="293" spans="3:69" x14ac:dyDescent="0.3">
      <c r="P293" s="118" t="s">
        <v>118</v>
      </c>
      <c r="Q293" s="110" t="s">
        <v>44</v>
      </c>
      <c r="R293" s="119" t="s">
        <v>82</v>
      </c>
      <c r="S293" s="129">
        <f t="shared" si="16"/>
        <v>1293.2075072975442</v>
      </c>
      <c r="X293" s="128">
        <f>'NBO Case Outputs'!M122/1000</f>
        <v>0</v>
      </c>
      <c r="Y293" s="128">
        <f>'NBO Case Outputs'!N122/1000</f>
        <v>0</v>
      </c>
      <c r="Z293" s="128">
        <f>'NBO Case Outputs'!O122/1000</f>
        <v>0</v>
      </c>
      <c r="AA293" s="128">
        <f>'NBO Case Outputs'!P122/1000</f>
        <v>5.0260130528401354E-4</v>
      </c>
      <c r="AB293" s="128">
        <f>'NBO Case Outputs'!Q122/1000</f>
        <v>35.14490057583388</v>
      </c>
      <c r="AC293" s="128">
        <f>'NBO Case Outputs'!R122/1000</f>
        <v>34.839064006385186</v>
      </c>
      <c r="AD293" s="128">
        <f>'NBO Case Outputs'!S122/1000</f>
        <v>34.717146818823416</v>
      </c>
      <c r="AE293" s="128">
        <f>'NBO Case Outputs'!T122/1000</f>
        <v>34.595829969248584</v>
      </c>
      <c r="AF293" s="128">
        <f>'NBO Case Outputs'!U122/1000</f>
        <v>34.474850506928064</v>
      </c>
      <c r="AG293" s="128">
        <f>'NBO Case Outputs'!V122/1000</f>
        <v>34.354294102251103</v>
      </c>
      <c r="AH293" s="128">
        <f>'NBO Case Outputs'!W122/1000</f>
        <v>34.234073337512719</v>
      </c>
      <c r="AI293" s="128">
        <f>'NBO Case Outputs'!X122/1000</f>
        <v>34.114444557328255</v>
      </c>
      <c r="AJ293" s="128">
        <f>'NBO Case Outputs'!Y122/1000</f>
        <v>33.995148469806232</v>
      </c>
      <c r="AK293" s="128">
        <f>'NBO Case Outputs'!Z122/1000</f>
        <v>33.876269553270944</v>
      </c>
      <c r="AL293" s="128">
        <f>'NBO Case Outputs'!AA122/1000</f>
        <v>33.757721606395485</v>
      </c>
      <c r="AM293" s="128">
        <f>'NBO Case Outputs'!AB122/1000</f>
        <v>33.639757406875148</v>
      </c>
      <c r="AN293" s="128">
        <f>'NBO Case Outputs'!AC122/1000</f>
        <v>33.522121270748528</v>
      </c>
      <c r="AO293" s="128">
        <f>'NBO Case Outputs'!AD122/1000</f>
        <v>33.404896500862002</v>
      </c>
      <c r="AP293" s="128">
        <f>'NBO Case Outputs'!AE122/1000</f>
        <v>33.287998095341372</v>
      </c>
      <c r="AQ293" s="128">
        <f>'NBO Case Outputs'!AF122/1000</f>
        <v>33.171675314594012</v>
      </c>
      <c r="AR293" s="128">
        <f>'NBO Case Outputs'!AG122/1000</f>
        <v>33.055676032385797</v>
      </c>
      <c r="AS293" s="128">
        <f>'NBO Case Outputs'!AH122/1000</f>
        <v>32.940082392441511</v>
      </c>
      <c r="AT293" s="128">
        <f>'NBO Case Outputs'!AI122/1000</f>
        <v>32.824810575649764</v>
      </c>
      <c r="AU293" s="128">
        <f>'NBO Case Outputs'!AJ122/1000</f>
        <v>32.710106374071493</v>
      </c>
      <c r="AV293" s="128">
        <f>'NBO Case Outputs'!AK122/1000</f>
        <v>32.595721169695729</v>
      </c>
      <c r="AW293" s="128">
        <f>'NBO Case Outputs'!AL122/1000</f>
        <v>32.481735963254245</v>
      </c>
      <c r="AX293" s="128">
        <f>'NBO Case Outputs'!AM122/1000</f>
        <v>32.368068101940906</v>
      </c>
      <c r="AY293" s="128">
        <f>'NBO Case Outputs'!AN122/1000</f>
        <v>32.254959957730676</v>
      </c>
      <c r="AZ293" s="128">
        <f>'NBO Case Outputs'!AO122/1000</f>
        <v>32.142166372020363</v>
      </c>
      <c r="BA293" s="128">
        <f>'NBO Case Outputs'!AP122/1000</f>
        <v>32.029767218453024</v>
      </c>
      <c r="BB293" s="128">
        <f>'NBO Case Outputs'!AQ122/1000</f>
        <v>31.917680994299097</v>
      </c>
      <c r="BC293" s="128">
        <f>'NBO Case Outputs'!AR122/1000</f>
        <v>31.806146699036582</v>
      </c>
      <c r="BD293" s="128">
        <f>'NBO Case Outputs'!AS122/1000</f>
        <v>31.721821508008972</v>
      </c>
      <c r="BE293" s="128">
        <f>'NBO Case Outputs'!AT122/1000</f>
        <v>31.514572050826597</v>
      </c>
      <c r="BF293" s="128">
        <f>'NBO Case Outputs'!AU122/1000</f>
        <v>31.004419183497909</v>
      </c>
      <c r="BG293" s="128">
        <f>'NBO Case Outputs'!AV122/1000</f>
        <v>30.695188305807314</v>
      </c>
      <c r="BH293" s="128">
        <f>'NBO Case Outputs'!AW122/1000</f>
        <v>30.357915710533884</v>
      </c>
      <c r="BI293" s="128">
        <f>'NBO Case Outputs'!AX122/1000</f>
        <v>30.054338937984145</v>
      </c>
      <c r="BJ293" s="128">
        <f>'NBO Case Outputs'!AY122/1000</f>
        <v>29.723104774263778</v>
      </c>
      <c r="BK293" s="128">
        <f>'NBO Case Outputs'!AZ122/1000</f>
        <v>29.425385983075714</v>
      </c>
      <c r="BL293" s="128">
        <f>'NBO Case Outputs'!BA122/1000</f>
        <v>29.100382533070515</v>
      </c>
      <c r="BM293" s="128">
        <f>'NBO Case Outputs'!BB122/1000</f>
        <v>28.808122353063283</v>
      </c>
      <c r="BN293" s="128">
        <f>'NBO Case Outputs'!BC122/1000</f>
        <v>28.488951439382944</v>
      </c>
      <c r="BO293" s="128">
        <f>'NBO Case Outputs'!BD122/1000</f>
        <v>28.055687973539921</v>
      </c>
      <c r="BP293" s="128">
        <f>'NBO Case Outputs'!BE122/1000</f>
        <v>0</v>
      </c>
      <c r="BQ293" s="128">
        <f>'NBO Case Outputs'!BF122/1000</f>
        <v>0</v>
      </c>
    </row>
    <row r="294" spans="3:69" x14ac:dyDescent="0.3">
      <c r="P294" s="125" t="s">
        <v>119</v>
      </c>
      <c r="Q294" s="126"/>
      <c r="R294" s="127" t="s">
        <v>82</v>
      </c>
      <c r="S294" s="130">
        <f t="shared" si="16"/>
        <v>27177.275340987275</v>
      </c>
      <c r="T294" s="126"/>
      <c r="U294" s="126"/>
      <c r="V294" s="126"/>
      <c r="W294" s="126"/>
      <c r="X294" s="130">
        <f t="shared" ref="X294:BQ294" si="17">SUM(X283:X290)</f>
        <v>0</v>
      </c>
      <c r="Y294" s="130">
        <f t="shared" si="17"/>
        <v>0</v>
      </c>
      <c r="Z294" s="130">
        <f t="shared" si="17"/>
        <v>0</v>
      </c>
      <c r="AA294" s="130">
        <f t="shared" si="17"/>
        <v>0</v>
      </c>
      <c r="AB294" s="130">
        <f t="shared" si="17"/>
        <v>42.750173234106391</v>
      </c>
      <c r="AC294" s="130">
        <f t="shared" si="17"/>
        <v>535.663457530394</v>
      </c>
      <c r="AD294" s="130">
        <f t="shared" si="17"/>
        <v>729.75447871011966</v>
      </c>
      <c r="AE294" s="130">
        <f t="shared" si="17"/>
        <v>771.34356772553815</v>
      </c>
      <c r="AF294" s="130">
        <f t="shared" si="17"/>
        <v>787.72284799025363</v>
      </c>
      <c r="AG294" s="130">
        <f t="shared" si="17"/>
        <v>787.72284799025363</v>
      </c>
      <c r="AH294" s="130">
        <f t="shared" si="17"/>
        <v>787.72284799025363</v>
      </c>
      <c r="AI294" s="130">
        <f t="shared" si="17"/>
        <v>787.72284799025363</v>
      </c>
      <c r="AJ294" s="130">
        <f t="shared" si="17"/>
        <v>787.72284799025363</v>
      </c>
      <c r="AK294" s="130">
        <f t="shared" si="17"/>
        <v>787.72284799025363</v>
      </c>
      <c r="AL294" s="130">
        <f t="shared" si="17"/>
        <v>787.72284799025363</v>
      </c>
      <c r="AM294" s="130">
        <f t="shared" si="17"/>
        <v>787.72284799025363</v>
      </c>
      <c r="AN294" s="130">
        <f t="shared" si="17"/>
        <v>787.72284799025363</v>
      </c>
      <c r="AO294" s="130">
        <f t="shared" si="17"/>
        <v>787.72284799025363</v>
      </c>
      <c r="AP294" s="130">
        <f t="shared" si="17"/>
        <v>787.72284799025363</v>
      </c>
      <c r="AQ294" s="130">
        <f t="shared" si="17"/>
        <v>787.72284799025363</v>
      </c>
      <c r="AR294" s="130">
        <f t="shared" si="17"/>
        <v>787.72284799025363</v>
      </c>
      <c r="AS294" s="130">
        <f t="shared" si="17"/>
        <v>787.72284799025363</v>
      </c>
      <c r="AT294" s="130">
        <f t="shared" si="17"/>
        <v>787.72284799025363</v>
      </c>
      <c r="AU294" s="130">
        <f t="shared" si="17"/>
        <v>787.72284799025363</v>
      </c>
      <c r="AV294" s="130">
        <f t="shared" si="17"/>
        <v>786.00601821043335</v>
      </c>
      <c r="AW294" s="130">
        <f t="shared" si="17"/>
        <v>781.07909514790242</v>
      </c>
      <c r="AX294" s="130">
        <f t="shared" si="17"/>
        <v>780.42530320315234</v>
      </c>
      <c r="AY294" s="130">
        <f t="shared" si="17"/>
        <v>779.84561951035096</v>
      </c>
      <c r="AZ294" s="130">
        <f t="shared" si="17"/>
        <v>779.84561951035096</v>
      </c>
      <c r="BA294" s="130">
        <f t="shared" si="17"/>
        <v>778.1287897305308</v>
      </c>
      <c r="BB294" s="130">
        <f t="shared" si="17"/>
        <v>773.20186666799964</v>
      </c>
      <c r="BC294" s="130">
        <f t="shared" si="17"/>
        <v>772.54807472324967</v>
      </c>
      <c r="BD294" s="130">
        <f t="shared" si="17"/>
        <v>771.96839103044829</v>
      </c>
      <c r="BE294" s="130">
        <f t="shared" si="17"/>
        <v>771.96839103044829</v>
      </c>
      <c r="BF294" s="130">
        <f t="shared" si="17"/>
        <v>770.25156125062824</v>
      </c>
      <c r="BG294" s="130">
        <f t="shared" si="17"/>
        <v>765.32463818809731</v>
      </c>
      <c r="BH294" s="130">
        <f t="shared" si="17"/>
        <v>764.67084624334723</v>
      </c>
      <c r="BI294" s="130">
        <f t="shared" si="17"/>
        <v>764.09116255054596</v>
      </c>
      <c r="BJ294" s="130">
        <f t="shared" si="17"/>
        <v>764.09116255054596</v>
      </c>
      <c r="BK294" s="130">
        <f t="shared" si="17"/>
        <v>679.14023493186721</v>
      </c>
      <c r="BL294" s="130">
        <f t="shared" si="17"/>
        <v>152.38397769459129</v>
      </c>
      <c r="BM294" s="130">
        <f t="shared" si="17"/>
        <v>56.22931820172991</v>
      </c>
      <c r="BN294" s="130">
        <f t="shared" si="17"/>
        <v>2.9980255668420228</v>
      </c>
      <c r="BO294" s="130">
        <f t="shared" si="17"/>
        <v>0</v>
      </c>
      <c r="BP294" s="130">
        <f t="shared" si="17"/>
        <v>0</v>
      </c>
      <c r="BQ294" s="130">
        <f t="shared" si="17"/>
        <v>0</v>
      </c>
    </row>
    <row r="295" spans="3:69" x14ac:dyDescent="0.3">
      <c r="P295" s="125" t="s">
        <v>120</v>
      </c>
      <c r="Q295" s="126"/>
      <c r="R295" s="127" t="s">
        <v>82</v>
      </c>
      <c r="S295" s="130">
        <f t="shared" si="16"/>
        <v>5398.0867125222703</v>
      </c>
      <c r="T295" s="126"/>
      <c r="U295" s="126"/>
      <c r="V295" s="126"/>
      <c r="W295" s="126"/>
      <c r="X295" s="130">
        <f t="shared" ref="X295:BQ295" si="18">SUM(X291:X293)</f>
        <v>0</v>
      </c>
      <c r="Y295" s="130">
        <f t="shared" si="18"/>
        <v>0</v>
      </c>
      <c r="Z295" s="130">
        <f t="shared" si="18"/>
        <v>0</v>
      </c>
      <c r="AA295" s="130">
        <f t="shared" si="18"/>
        <v>1.1387206736994033</v>
      </c>
      <c r="AB295" s="130">
        <f t="shared" si="18"/>
        <v>146.93402467862737</v>
      </c>
      <c r="AC295" s="130">
        <f t="shared" si="18"/>
        <v>145.6553811967363</v>
      </c>
      <c r="AD295" s="130">
        <f t="shared" si="18"/>
        <v>145.14566904070674</v>
      </c>
      <c r="AE295" s="130">
        <f t="shared" si="18"/>
        <v>144.6384667815654</v>
      </c>
      <c r="AF295" s="130">
        <f t="shared" si="18"/>
        <v>144.13267507321063</v>
      </c>
      <c r="AG295" s="130">
        <f t="shared" si="18"/>
        <v>143.62865208695263</v>
      </c>
      <c r="AH295" s="130">
        <f t="shared" si="18"/>
        <v>143.12603234629248</v>
      </c>
      <c r="AI295" s="130">
        <f t="shared" si="18"/>
        <v>142.62588757843432</v>
      </c>
      <c r="AJ295" s="130">
        <f t="shared" si="18"/>
        <v>142.12713373418308</v>
      </c>
      <c r="AK295" s="130">
        <f t="shared" si="18"/>
        <v>141.63012400105623</v>
      </c>
      <c r="AL295" s="130">
        <f t="shared" si="18"/>
        <v>141.13449798799599</v>
      </c>
      <c r="AM295" s="130">
        <f t="shared" si="18"/>
        <v>140.64131250960446</v>
      </c>
      <c r="AN295" s="130">
        <f t="shared" si="18"/>
        <v>140.14949860074356</v>
      </c>
      <c r="AO295" s="130">
        <f t="shared" si="18"/>
        <v>139.6594045344853</v>
      </c>
      <c r="AP295" s="130">
        <f t="shared" si="18"/>
        <v>139.17067493445137</v>
      </c>
      <c r="AQ295" s="130">
        <f t="shared" si="18"/>
        <v>138.68435191014407</v>
      </c>
      <c r="AR295" s="130">
        <f t="shared" si="18"/>
        <v>138.19938137059432</v>
      </c>
      <c r="AS295" s="130">
        <f t="shared" si="18"/>
        <v>137.71610674281104</v>
      </c>
      <c r="AT295" s="130">
        <f t="shared" si="18"/>
        <v>137.23417759531827</v>
      </c>
      <c r="AU295" s="130">
        <f t="shared" si="18"/>
        <v>136.75462153713349</v>
      </c>
      <c r="AV295" s="130">
        <f t="shared" si="18"/>
        <v>136.27639914448923</v>
      </c>
      <c r="AW295" s="130">
        <f t="shared" si="18"/>
        <v>135.79984906576209</v>
      </c>
      <c r="AX295" s="130">
        <f t="shared" si="18"/>
        <v>135.32462574557252</v>
      </c>
      <c r="AY295" s="130">
        <f t="shared" si="18"/>
        <v>134.85174249422062</v>
      </c>
      <c r="AZ295" s="130">
        <f t="shared" si="18"/>
        <v>134.3801743510532</v>
      </c>
      <c r="BA295" s="130">
        <f t="shared" si="18"/>
        <v>133.91025525230697</v>
      </c>
      <c r="BB295" s="130">
        <f t="shared" si="18"/>
        <v>133.44164445085002</v>
      </c>
      <c r="BC295" s="130">
        <f t="shared" si="18"/>
        <v>132.97534115722556</v>
      </c>
      <c r="BD295" s="130">
        <f t="shared" si="18"/>
        <v>132.62279386027859</v>
      </c>
      <c r="BE295" s="130">
        <f t="shared" si="18"/>
        <v>131.68983599548486</v>
      </c>
      <c r="BF295" s="130">
        <f t="shared" si="18"/>
        <v>129.59046193755816</v>
      </c>
      <c r="BG295" s="130">
        <f t="shared" si="18"/>
        <v>128.26507716044523</v>
      </c>
      <c r="BH295" s="130">
        <f t="shared" si="18"/>
        <v>126.88801583398464</v>
      </c>
      <c r="BI295" s="130">
        <f t="shared" si="18"/>
        <v>125.58672309381365</v>
      </c>
      <c r="BJ295" s="130">
        <f t="shared" si="18"/>
        <v>124.23444755975318</v>
      </c>
      <c r="BK295" s="130">
        <f t="shared" si="18"/>
        <v>122.95809291030228</v>
      </c>
      <c r="BL295" s="130">
        <f t="shared" si="18"/>
        <v>121.63141346555837</v>
      </c>
      <c r="BM295" s="130">
        <f t="shared" si="18"/>
        <v>120.37832099215045</v>
      </c>
      <c r="BN295" s="130">
        <f t="shared" si="18"/>
        <v>119.07557924732022</v>
      </c>
      <c r="BO295" s="130">
        <f t="shared" si="18"/>
        <v>108.07912388939663</v>
      </c>
      <c r="BP295" s="130">
        <f t="shared" si="18"/>
        <v>0</v>
      </c>
      <c r="BQ295" s="130">
        <f t="shared" si="18"/>
        <v>0</v>
      </c>
    </row>
    <row r="296" spans="3:69" x14ac:dyDescent="0.3">
      <c r="P296" s="120" t="s">
        <v>94</v>
      </c>
      <c r="Q296" s="121"/>
      <c r="R296" s="122" t="s">
        <v>82</v>
      </c>
      <c r="S296" s="131">
        <f t="shared" si="16"/>
        <v>32575.362053509554</v>
      </c>
      <c r="T296" s="121"/>
      <c r="U296" s="121"/>
      <c r="V296" s="121"/>
      <c r="W296" s="123"/>
      <c r="X296" s="132">
        <f t="shared" ref="X296:BQ296" si="19">SUM(X294:X295)</f>
        <v>0</v>
      </c>
      <c r="Y296" s="132">
        <f t="shared" si="19"/>
        <v>0</v>
      </c>
      <c r="Z296" s="132">
        <f t="shared" si="19"/>
        <v>0</v>
      </c>
      <c r="AA296" s="132">
        <f t="shared" si="19"/>
        <v>1.1387206736994033</v>
      </c>
      <c r="AB296" s="132">
        <f t="shared" si="19"/>
        <v>189.68419791273377</v>
      </c>
      <c r="AC296" s="132">
        <f t="shared" si="19"/>
        <v>681.31883872713024</v>
      </c>
      <c r="AD296" s="132">
        <f t="shared" si="19"/>
        <v>874.90014775082636</v>
      </c>
      <c r="AE296" s="132">
        <f t="shared" si="19"/>
        <v>915.98203450710355</v>
      </c>
      <c r="AF296" s="132">
        <f t="shared" si="19"/>
        <v>931.85552306346426</v>
      </c>
      <c r="AG296" s="132">
        <f t="shared" si="19"/>
        <v>931.35150007720631</v>
      </c>
      <c r="AH296" s="132">
        <f t="shared" si="19"/>
        <v>930.84888033654613</v>
      </c>
      <c r="AI296" s="132">
        <f t="shared" si="19"/>
        <v>930.34873556868797</v>
      </c>
      <c r="AJ296" s="132">
        <f t="shared" si="19"/>
        <v>929.8499817244367</v>
      </c>
      <c r="AK296" s="132">
        <f t="shared" si="19"/>
        <v>929.35297199130991</v>
      </c>
      <c r="AL296" s="132">
        <f t="shared" si="19"/>
        <v>928.85734597824967</v>
      </c>
      <c r="AM296" s="132">
        <f t="shared" si="19"/>
        <v>928.36416049985814</v>
      </c>
      <c r="AN296" s="132">
        <f t="shared" si="19"/>
        <v>927.87234659099715</v>
      </c>
      <c r="AO296" s="132">
        <f t="shared" si="19"/>
        <v>927.38225252473899</v>
      </c>
      <c r="AP296" s="132">
        <f t="shared" si="19"/>
        <v>926.89352292470494</v>
      </c>
      <c r="AQ296" s="132">
        <f t="shared" si="19"/>
        <v>926.4071999003977</v>
      </c>
      <c r="AR296" s="132">
        <f t="shared" si="19"/>
        <v>925.92222936084795</v>
      </c>
      <c r="AS296" s="132">
        <f t="shared" si="19"/>
        <v>925.43895473306463</v>
      </c>
      <c r="AT296" s="132">
        <f t="shared" si="19"/>
        <v>924.95702558557196</v>
      </c>
      <c r="AU296" s="132">
        <f t="shared" si="19"/>
        <v>924.47746952738714</v>
      </c>
      <c r="AV296" s="132">
        <f t="shared" si="19"/>
        <v>922.28241735492259</v>
      </c>
      <c r="AW296" s="132">
        <f t="shared" si="19"/>
        <v>916.87894421366445</v>
      </c>
      <c r="AX296" s="132">
        <f t="shared" si="19"/>
        <v>915.7499289487248</v>
      </c>
      <c r="AY296" s="132">
        <f t="shared" si="19"/>
        <v>914.69736200457157</v>
      </c>
      <c r="AZ296" s="132">
        <f t="shared" si="19"/>
        <v>914.2257938614041</v>
      </c>
      <c r="BA296" s="132">
        <f t="shared" si="19"/>
        <v>912.03904498283782</v>
      </c>
      <c r="BB296" s="132">
        <f t="shared" si="19"/>
        <v>906.64351111884969</v>
      </c>
      <c r="BC296" s="132">
        <f t="shared" si="19"/>
        <v>905.52341588047523</v>
      </c>
      <c r="BD296" s="132">
        <f t="shared" si="19"/>
        <v>904.59118489072694</v>
      </c>
      <c r="BE296" s="132">
        <f t="shared" si="19"/>
        <v>903.65822702593312</v>
      </c>
      <c r="BF296" s="132">
        <f t="shared" si="19"/>
        <v>899.84202318818643</v>
      </c>
      <c r="BG296" s="132">
        <f t="shared" si="19"/>
        <v>893.58971534854254</v>
      </c>
      <c r="BH296" s="132">
        <f t="shared" si="19"/>
        <v>891.55886207733192</v>
      </c>
      <c r="BI296" s="132">
        <f t="shared" si="19"/>
        <v>889.67788564435955</v>
      </c>
      <c r="BJ296" s="132">
        <f t="shared" si="19"/>
        <v>888.32561011029918</v>
      </c>
      <c r="BK296" s="132">
        <f t="shared" si="19"/>
        <v>802.09832784216951</v>
      </c>
      <c r="BL296" s="132">
        <f t="shared" si="19"/>
        <v>274.01539116014965</v>
      </c>
      <c r="BM296" s="132">
        <f t="shared" si="19"/>
        <v>176.60763919388035</v>
      </c>
      <c r="BN296" s="132">
        <f t="shared" si="19"/>
        <v>122.07360481416224</v>
      </c>
      <c r="BO296" s="132">
        <f t="shared" si="19"/>
        <v>108.07912388939663</v>
      </c>
      <c r="BP296" s="132">
        <f t="shared" si="19"/>
        <v>0</v>
      </c>
      <c r="BQ296" s="132">
        <f t="shared" si="19"/>
        <v>0</v>
      </c>
    </row>
    <row r="302" spans="3:69" x14ac:dyDescent="0.3">
      <c r="C302" s="115">
        <f>+MAX($B$10:C301)+0.1</f>
        <v>4.1999999999999993</v>
      </c>
      <c r="D302" s="114" t="s">
        <v>87</v>
      </c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6"/>
      <c r="AN302" s="116"/>
      <c r="AO302" s="116"/>
      <c r="AP302" s="116"/>
      <c r="AQ302" s="116"/>
      <c r="AR302" s="116"/>
      <c r="AS302" s="116"/>
      <c r="AT302" s="116"/>
      <c r="AU302" s="116"/>
      <c r="AV302" s="116"/>
      <c r="AW302" s="116"/>
      <c r="AX302" s="116"/>
      <c r="AY302" s="116"/>
      <c r="AZ302" s="116"/>
      <c r="BA302" s="116"/>
      <c r="BB302" s="116"/>
      <c r="BC302" s="116"/>
      <c r="BD302" s="116"/>
      <c r="BE302" s="116"/>
      <c r="BF302" s="116"/>
      <c r="BG302" s="116"/>
      <c r="BH302" s="116"/>
      <c r="BI302" s="116"/>
      <c r="BJ302" s="116"/>
      <c r="BK302" s="116"/>
      <c r="BL302" s="116"/>
      <c r="BM302" s="116"/>
      <c r="BN302" s="116"/>
      <c r="BO302" s="116"/>
      <c r="BP302" s="116"/>
      <c r="BQ302" s="116"/>
    </row>
    <row r="304" spans="3:69" x14ac:dyDescent="0.3">
      <c r="P304" s="118" t="s">
        <v>108</v>
      </c>
      <c r="Q304" s="110" t="s">
        <v>34</v>
      </c>
      <c r="R304" s="119" t="s">
        <v>88</v>
      </c>
      <c r="S304" s="129">
        <f t="shared" ref="S304:S322" si="20">SUM(X304:BQ304)</f>
        <v>970.11791526161915</v>
      </c>
      <c r="X304" s="128">
        <f>'NBO Case Outputs'!M210/1000</f>
        <v>0</v>
      </c>
      <c r="Y304" s="128">
        <f>'NBO Case Outputs'!N210/1000</f>
        <v>-8.6974999999999986E-4</v>
      </c>
      <c r="Z304" s="128">
        <f>'NBO Case Outputs'!O210/1000</f>
        <v>-0.31832849999999996</v>
      </c>
      <c r="AA304" s="128">
        <f>'NBO Case Outputs'!P210/1000</f>
        <v>-0.31745875000000001</v>
      </c>
      <c r="AB304" s="128">
        <f>'NBO Case Outputs'!Q210/1000</f>
        <v>-2.4779021489526942E-2</v>
      </c>
      <c r="AC304" s="128">
        <f>'NBO Case Outputs'!R210/1000</f>
        <v>20.517797573266961</v>
      </c>
      <c r="AD304" s="128">
        <f>'NBO Case Outputs'!S210/1000</f>
        <v>20.629575676074339</v>
      </c>
      <c r="AE304" s="128">
        <f>'NBO Case Outputs'!T210/1000</f>
        <v>20.728908788574483</v>
      </c>
      <c r="AF304" s="128">
        <f>'NBO Case Outputs'!U210/1000</f>
        <v>20.815914117441906</v>
      </c>
      <c r="AG304" s="128">
        <f>'NBO Case Outputs'!V210/1000</f>
        <v>20.889808435300953</v>
      </c>
      <c r="AH304" s="128">
        <f>'NBO Case Outputs'!W210/1000</f>
        <v>20.949776799082215</v>
      </c>
      <c r="AI304" s="128">
        <f>'NBO Case Outputs'!X210/1000</f>
        <v>21.00924796550267</v>
      </c>
      <c r="AJ304" s="128">
        <f>'NBO Case Outputs'!Y210/1000</f>
        <v>21.082758936377818</v>
      </c>
      <c r="AK304" s="128">
        <f>'NBO Case Outputs'!Z210/1000</f>
        <v>21.156304441050477</v>
      </c>
      <c r="AL304" s="128">
        <f>'NBO Case Outputs'!AA210/1000</f>
        <v>21.214725141374313</v>
      </c>
      <c r="AM304" s="128">
        <f>'NBO Case Outputs'!AB210/1000</f>
        <v>21.288009321427985</v>
      </c>
      <c r="AN304" s="128">
        <f>'NBO Case Outputs'!AC210/1000</f>
        <v>21.377056345703132</v>
      </c>
      <c r="AO304" s="128">
        <f>'NBO Case Outputs'!AD210/1000</f>
        <v>21.46672422098246</v>
      </c>
      <c r="AP304" s="128">
        <f>'NBO Case Outputs'!AE210/1000</f>
        <v>21.557021419981812</v>
      </c>
      <c r="AQ304" s="128">
        <f>'NBO Case Outputs'!AF210/1000</f>
        <v>21.681410910741583</v>
      </c>
      <c r="AR304" s="128">
        <f>'NBO Case Outputs'!AG210/1000</f>
        <v>21.773661889364156</v>
      </c>
      <c r="AS304" s="128">
        <f>'NBO Case Outputs'!AH210/1000</f>
        <v>21.883984887508479</v>
      </c>
      <c r="AT304" s="128">
        <f>'NBO Case Outputs'!AI210/1000</f>
        <v>21.995682458995965</v>
      </c>
      <c r="AU304" s="128">
        <f>'NBO Case Outputs'!AJ210/1000</f>
        <v>22.07257299192834</v>
      </c>
      <c r="AV304" s="128">
        <f>'NBO Case Outputs'!AK210/1000</f>
        <v>22.044241338803722</v>
      </c>
      <c r="AW304" s="128">
        <f>'NBO Case Outputs'!AL210/1000</f>
        <v>33.209134865949558</v>
      </c>
      <c r="AX304" s="128">
        <f>'NBO Case Outputs'!AM210/1000</f>
        <v>33.413622628279462</v>
      </c>
      <c r="AY304" s="128">
        <f>'NBO Case Outputs'!AN210/1000</f>
        <v>34.048504819490887</v>
      </c>
      <c r="AZ304" s="128">
        <f>'NBO Case Outputs'!AO210/1000</f>
        <v>34.61814457191214</v>
      </c>
      <c r="BA304" s="128">
        <f>'NBO Case Outputs'!AP210/1000</f>
        <v>34.949638467262062</v>
      </c>
      <c r="BB304" s="128">
        <f>'NBO Case Outputs'!AQ210/1000</f>
        <v>34.827150174025384</v>
      </c>
      <c r="BC304" s="128">
        <f>'NBO Case Outputs'!AR210/1000</f>
        <v>35.649713421767181</v>
      </c>
      <c r="BD304" s="128">
        <f>'NBO Case Outputs'!AS210/1000</f>
        <v>36.573862221687669</v>
      </c>
      <c r="BE304" s="128">
        <f>'NBO Case Outputs'!AT210/1000</f>
        <v>37.815874799649741</v>
      </c>
      <c r="BF304" s="128">
        <f>'NBO Case Outputs'!AU210/1000</f>
        <v>37.533353853290407</v>
      </c>
      <c r="BG304" s="128">
        <f>'NBO Case Outputs'!AV210/1000</f>
        <v>38.08228398401932</v>
      </c>
      <c r="BH304" s="128">
        <f>'NBO Case Outputs'!AW210/1000</f>
        <v>38.848284601376506</v>
      </c>
      <c r="BI304" s="128">
        <f>'NBO Case Outputs'!AX210/1000</f>
        <v>39.629605231080852</v>
      </c>
      <c r="BJ304" s="128">
        <f>'NBO Case Outputs'!AY210/1000</f>
        <v>40.426552273379265</v>
      </c>
      <c r="BK304" s="128">
        <f>'NBO Case Outputs'!AZ210/1000</f>
        <v>35.018441710454496</v>
      </c>
      <c r="BL304" s="128">
        <f>'NBO Case Outputs'!BA210/1000</f>
        <v>0</v>
      </c>
      <c r="BM304" s="128">
        <f>'NBO Case Outputs'!BB210/1000</f>
        <v>0</v>
      </c>
      <c r="BN304" s="128">
        <f>'NBO Case Outputs'!BC210/1000</f>
        <v>0</v>
      </c>
      <c r="BO304" s="128">
        <f>'NBO Case Outputs'!BD210/1000</f>
        <v>0</v>
      </c>
      <c r="BP304" s="128">
        <f>'NBO Case Outputs'!BE210/1000</f>
        <v>0</v>
      </c>
      <c r="BQ304" s="128">
        <f>'NBO Case Outputs'!BF210/1000</f>
        <v>0</v>
      </c>
    </row>
    <row r="305" spans="16:69" x14ac:dyDescent="0.3">
      <c r="P305" s="118" t="s">
        <v>109</v>
      </c>
      <c r="Q305" s="110" t="s">
        <v>35</v>
      </c>
      <c r="R305" s="119" t="s">
        <v>88</v>
      </c>
      <c r="S305" s="129">
        <f t="shared" si="20"/>
        <v>159.9321799291977</v>
      </c>
      <c r="X305" s="128">
        <f>'NBO Case Outputs'!M218/1000</f>
        <v>0</v>
      </c>
      <c r="Y305" s="128">
        <f>'NBO Case Outputs'!N218/1000</f>
        <v>-1.207986111111111E-4</v>
      </c>
      <c r="Z305" s="128">
        <f>'NBO Case Outputs'!O218/1000</f>
        <v>-4.4212291666666674E-2</v>
      </c>
      <c r="AA305" s="128">
        <f>'NBO Case Outputs'!P218/1000</f>
        <v>-4.4091493055555563E-2</v>
      </c>
      <c r="AB305" s="128">
        <f>'NBO Case Outputs'!Q218/1000</f>
        <v>1.0941167227594237</v>
      </c>
      <c r="AC305" s="128">
        <f>'NBO Case Outputs'!R218/1000</f>
        <v>3.3898934778084739</v>
      </c>
      <c r="AD305" s="128">
        <f>'NBO Case Outputs'!S218/1000</f>
        <v>3.4082679837324559</v>
      </c>
      <c r="AE305" s="128">
        <f>'NBO Case Outputs'!T218/1000</f>
        <v>3.4247154100840178</v>
      </c>
      <c r="AF305" s="128">
        <f>'NBO Case Outputs'!U218/1000</f>
        <v>3.4391104894941011</v>
      </c>
      <c r="AG305" s="128">
        <f>'NBO Case Outputs'!V218/1000</f>
        <v>3.4513228470047266</v>
      </c>
      <c r="AH305" s="128">
        <f>'NBO Case Outputs'!W218/1000</f>
        <v>3.4612168283443365</v>
      </c>
      <c r="AI305" s="128">
        <f>'NBO Case Outputs'!X218/1000</f>
        <v>3.4710277476747944</v>
      </c>
      <c r="AJ305" s="128">
        <f>'NBO Case Outputs'!Y218/1000</f>
        <v>3.483175394690238</v>
      </c>
      <c r="AK305" s="128">
        <f>'NBO Case Outputs'!Z218/1000</f>
        <v>3.4953284882104345</v>
      </c>
      <c r="AL305" s="128">
        <f>'NBO Case Outputs'!AA218/1000</f>
        <v>3.5049636440424927</v>
      </c>
      <c r="AM305" s="128">
        <f>'NBO Case Outputs'!AB218/1000</f>
        <v>3.5170726312788667</v>
      </c>
      <c r="AN305" s="128">
        <f>'NBO Case Outputs'!AC218/1000</f>
        <v>3.53180515471078</v>
      </c>
      <c r="AO305" s="128">
        <f>'NBO Case Outputs'!AD218/1000</f>
        <v>3.5466407173256593</v>
      </c>
      <c r="AP305" s="128">
        <f>'NBO Case Outputs'!AE218/1000</f>
        <v>3.5615807284287917</v>
      </c>
      <c r="AQ305" s="128">
        <f>'NBO Case Outputs'!AF218/1000</f>
        <v>3.5821953437624749</v>
      </c>
      <c r="AR305" s="128">
        <f>'NBO Case Outputs'!AG218/1000</f>
        <v>3.5974599585635034</v>
      </c>
      <c r="AS305" s="128">
        <f>'NBO Case Outputs'!AH218/1000</f>
        <v>3.6157324835274629</v>
      </c>
      <c r="AT305" s="128">
        <f>'NBO Case Outputs'!AI218/1000</f>
        <v>3.6342335050551955</v>
      </c>
      <c r="AU305" s="128">
        <f>'NBO Case Outputs'!AJ218/1000</f>
        <v>3.6469403270658876</v>
      </c>
      <c r="AV305" s="128">
        <f>'NBO Case Outputs'!AK218/1000</f>
        <v>3.6422614767312198</v>
      </c>
      <c r="AW305" s="128">
        <f>'NBO Case Outputs'!AL218/1000</f>
        <v>5.5279043902580964</v>
      </c>
      <c r="AX305" s="128">
        <f>'NBO Case Outputs'!AM218/1000</f>
        <v>5.5619428800802595</v>
      </c>
      <c r="AY305" s="128">
        <f>'NBO Case Outputs'!AN218/1000</f>
        <v>5.6676236834574301</v>
      </c>
      <c r="AZ305" s="128">
        <f>'NBO Case Outputs'!AO218/1000</f>
        <v>5.7624444037497744</v>
      </c>
      <c r="BA305" s="128">
        <f>'NBO Case Outputs'!AP218/1000</f>
        <v>5.8176239971612089</v>
      </c>
      <c r="BB305" s="128">
        <f>'NBO Case Outputs'!AQ218/1000</f>
        <v>5.7972349211834278</v>
      </c>
      <c r="BC305" s="128">
        <f>'NBO Case Outputs'!AR218/1000</f>
        <v>5.9341566147719922</v>
      </c>
      <c r="BD305" s="128">
        <f>'NBO Case Outputs'!AS218/1000</f>
        <v>6.0879879695770294</v>
      </c>
      <c r="BE305" s="128">
        <f>'NBO Case Outputs'!AT218/1000</f>
        <v>6.2947300846663303</v>
      </c>
      <c r="BF305" s="128">
        <f>'NBO Case Outputs'!AU218/1000</f>
        <v>6.2477023982775188</v>
      </c>
      <c r="BG305" s="128">
        <f>'NBO Case Outputs'!AV218/1000</f>
        <v>6.3390758499452602</v>
      </c>
      <c r="BH305" s="128">
        <f>'NBO Case Outputs'!AW218/1000</f>
        <v>6.4665822783036475</v>
      </c>
      <c r="BI305" s="128">
        <f>'NBO Case Outputs'!AX218/1000</f>
        <v>6.5966388352292027</v>
      </c>
      <c r="BJ305" s="128">
        <f>'NBO Case Outputs'!AY218/1000</f>
        <v>6.7292965232932698</v>
      </c>
      <c r="BK305" s="128">
        <f>'NBO Case Outputs'!AZ218/1000</f>
        <v>3.690598322281208</v>
      </c>
      <c r="BL305" s="128">
        <f>'NBO Case Outputs'!BA218/1000</f>
        <v>0</v>
      </c>
      <c r="BM305" s="128">
        <f>'NBO Case Outputs'!BB218/1000</f>
        <v>0</v>
      </c>
      <c r="BN305" s="128">
        <f>'NBO Case Outputs'!BC218/1000</f>
        <v>0</v>
      </c>
      <c r="BO305" s="128">
        <f>'NBO Case Outputs'!BD218/1000</f>
        <v>0</v>
      </c>
      <c r="BP305" s="128">
        <f>'NBO Case Outputs'!BE218/1000</f>
        <v>0</v>
      </c>
      <c r="BQ305" s="128">
        <f>'NBO Case Outputs'!BF218/1000</f>
        <v>0</v>
      </c>
    </row>
    <row r="306" spans="16:69" x14ac:dyDescent="0.3">
      <c r="P306" s="118" t="s">
        <v>110</v>
      </c>
      <c r="Q306" s="110" t="s">
        <v>36</v>
      </c>
      <c r="R306" s="119" t="s">
        <v>88</v>
      </c>
      <c r="S306" s="129">
        <f t="shared" si="20"/>
        <v>726.52636213158428</v>
      </c>
      <c r="X306" s="128">
        <f>'NBO Case Outputs'!M226/1000</f>
        <v>0</v>
      </c>
      <c r="Y306" s="128">
        <f>'NBO Case Outputs'!N226/1000</f>
        <v>-4.9285833333333326E-4</v>
      </c>
      <c r="Z306" s="128">
        <f>'NBO Case Outputs'!O226/1000</f>
        <v>-0.18038615</v>
      </c>
      <c r="AA306" s="128">
        <f>'NBO Case Outputs'!P226/1000</f>
        <v>-0.17989329166666665</v>
      </c>
      <c r="AB306" s="128">
        <f>'NBO Case Outputs'!Q226/1000</f>
        <v>-0.17989329166666665</v>
      </c>
      <c r="AC306" s="128">
        <f>'NBO Case Outputs'!R226/1000</f>
        <v>9.2708117985750551</v>
      </c>
      <c r="AD306" s="128">
        <f>'NBO Case Outputs'!S226/1000</f>
        <v>15.338619435613227</v>
      </c>
      <c r="AE306" s="128">
        <f>'NBO Case Outputs'!T226/1000</f>
        <v>15.412837355866243</v>
      </c>
      <c r="AF306" s="128">
        <f>'NBO Case Outputs'!U226/1000</f>
        <v>15.477733769960034</v>
      </c>
      <c r="AG306" s="128">
        <f>'NBO Case Outputs'!V226/1000</f>
        <v>15.532716627316713</v>
      </c>
      <c r="AH306" s="128">
        <f>'NBO Case Outputs'!W226/1000</f>
        <v>15.577169903472985</v>
      </c>
      <c r="AI306" s="128">
        <f>'NBO Case Outputs'!X226/1000</f>
        <v>15.621244367910066</v>
      </c>
      <c r="AJ306" s="128">
        <f>'NBO Case Outputs'!Y226/1000</f>
        <v>15.675928511090619</v>
      </c>
      <c r="AK306" s="128">
        <f>'NBO Case Outputs'!Z226/1000</f>
        <v>15.730635757132363</v>
      </c>
      <c r="AL306" s="128">
        <f>'NBO Case Outputs'!AA226/1000</f>
        <v>15.773907172017687</v>
      </c>
      <c r="AM306" s="128">
        <f>'NBO Case Outputs'!AB226/1000</f>
        <v>15.828410850093912</v>
      </c>
      <c r="AN306" s="128">
        <f>'NBO Case Outputs'!AC226/1000</f>
        <v>15.89482660952662</v>
      </c>
      <c r="AO306" s="128">
        <f>'NBO Case Outputs'!AD226/1000</f>
        <v>15.961708627202869</v>
      </c>
      <c r="AP306" s="128">
        <f>'NBO Case Outputs'!AE226/1000</f>
        <v>16.029063297293909</v>
      </c>
      <c r="AQ306" s="128">
        <f>'NBO Case Outputs'!AF226/1000</f>
        <v>16.122185223054512</v>
      </c>
      <c r="AR306" s="128">
        <f>'NBO Case Outputs'!AG226/1000</f>
        <v>16.191010616308901</v>
      </c>
      <c r="AS306" s="128">
        <f>'NBO Case Outputs'!AH226/1000</f>
        <v>16.273493541605163</v>
      </c>
      <c r="AT306" s="128">
        <f>'NBO Case Outputs'!AI226/1000</f>
        <v>16.357012410801477</v>
      </c>
      <c r="AU306" s="128">
        <f>'NBO Case Outputs'!AJ226/1000</f>
        <v>16.414217580418871</v>
      </c>
      <c r="AV306" s="128">
        <f>'NBO Case Outputs'!AK226/1000</f>
        <v>16.471410342633913</v>
      </c>
      <c r="AW306" s="128">
        <f>'NBO Case Outputs'!AL226/1000</f>
        <v>20.514532678856035</v>
      </c>
      <c r="AX306" s="128">
        <f>'NBO Case Outputs'!AM226/1000</f>
        <v>25.257313501189095</v>
      </c>
      <c r="AY306" s="128">
        <f>'NBO Case Outputs'!AN226/1000</f>
        <v>25.737220116468137</v>
      </c>
      <c r="AZ306" s="128">
        <f>'NBO Case Outputs'!AO226/1000</f>
        <v>26.167810057873247</v>
      </c>
      <c r="BA306" s="128">
        <f>'NBO Case Outputs'!AP226/1000</f>
        <v>26.545751839447956</v>
      </c>
      <c r="BB306" s="128">
        <f>'NBO Case Outputs'!AQ226/1000</f>
        <v>26.325797118264934</v>
      </c>
      <c r="BC306" s="128">
        <f>'NBO Case Outputs'!AR226/1000</f>
        <v>26.947571597910471</v>
      </c>
      <c r="BD306" s="128">
        <f>'NBO Case Outputs'!AS226/1000</f>
        <v>27.646134463152883</v>
      </c>
      <c r="BE306" s="128">
        <f>'NBO Case Outputs'!AT226/1000</f>
        <v>28.584970141133457</v>
      </c>
      <c r="BF306" s="128">
        <f>'NBO Case Outputs'!AU226/1000</f>
        <v>28.509597200634904</v>
      </c>
      <c r="BG306" s="128">
        <f>'NBO Case Outputs'!AV226/1000</f>
        <v>28.786348494030868</v>
      </c>
      <c r="BH306" s="128">
        <f>'NBO Case Outputs'!AW226/1000</f>
        <v>29.365367355587072</v>
      </c>
      <c r="BI306" s="128">
        <f>'NBO Case Outputs'!AX226/1000</f>
        <v>29.955966594374395</v>
      </c>
      <c r="BJ306" s="128">
        <f>'NBO Case Outputs'!AY226/1000</f>
        <v>30.558377817937476</v>
      </c>
      <c r="BK306" s="128">
        <f>'NBO Case Outputs'!AZ226/1000</f>
        <v>31.172837265971808</v>
      </c>
      <c r="BL306" s="128">
        <f>'NBO Case Outputs'!BA226/1000</f>
        <v>4.0364876825229734</v>
      </c>
      <c r="BM306" s="128">
        <f>'NBO Case Outputs'!BB226/1000</f>
        <v>0</v>
      </c>
      <c r="BN306" s="128">
        <f>'NBO Case Outputs'!BC226/1000</f>
        <v>0</v>
      </c>
      <c r="BO306" s="128">
        <f>'NBO Case Outputs'!BD226/1000</f>
        <v>0</v>
      </c>
      <c r="BP306" s="128">
        <f>'NBO Case Outputs'!BE226/1000</f>
        <v>0</v>
      </c>
      <c r="BQ306" s="128">
        <f>'NBO Case Outputs'!BF226/1000</f>
        <v>0</v>
      </c>
    </row>
    <row r="307" spans="16:69" x14ac:dyDescent="0.3">
      <c r="P307" s="118" t="s">
        <v>111</v>
      </c>
      <c r="Q307" s="110" t="s">
        <v>37</v>
      </c>
      <c r="R307" s="119" t="s">
        <v>88</v>
      </c>
      <c r="S307" s="129">
        <f t="shared" si="20"/>
        <v>539.11421802108407</v>
      </c>
      <c r="X307" s="128">
        <f>'NBO Case Outputs'!M234/1000</f>
        <v>0</v>
      </c>
      <c r="Y307" s="128">
        <f>'NBO Case Outputs'!N234/1000</f>
        <v>-4.2245E-4</v>
      </c>
      <c r="Z307" s="128">
        <f>'NBO Case Outputs'!O234/1000</f>
        <v>-0.1546167</v>
      </c>
      <c r="AA307" s="128">
        <f>'NBO Case Outputs'!P234/1000</f>
        <v>-0.15419425</v>
      </c>
      <c r="AB307" s="128">
        <f>'NBO Case Outputs'!Q234/1000</f>
        <v>-0.15419425</v>
      </c>
      <c r="AC307" s="128">
        <f>'NBO Case Outputs'!R234/1000</f>
        <v>2.3015003645239398</v>
      </c>
      <c r="AD307" s="128">
        <f>'NBO Case Outputs'!S234/1000</f>
        <v>11.389797766799472</v>
      </c>
      <c r="AE307" s="128">
        <f>'NBO Case Outputs'!T234/1000</f>
        <v>11.444717751258638</v>
      </c>
      <c r="AF307" s="128">
        <f>'NBO Case Outputs'!U234/1000</f>
        <v>11.492798224267299</v>
      </c>
      <c r="AG307" s="128">
        <f>'NBO Case Outputs'!V234/1000</f>
        <v>11.533604685557421</v>
      </c>
      <c r="AH307" s="128">
        <f>'NBO Case Outputs'!W234/1000</f>
        <v>11.566685040461699</v>
      </c>
      <c r="AI307" s="128">
        <f>'NBO Case Outputs'!X234/1000</f>
        <v>11.599488936556465</v>
      </c>
      <c r="AJ307" s="128">
        <f>'NBO Case Outputs'!Y234/1000</f>
        <v>11.640080824253419</v>
      </c>
      <c r="AK307" s="128">
        <f>'NBO Case Outputs'!Z234/1000</f>
        <v>11.680691228521965</v>
      </c>
      <c r="AL307" s="128">
        <f>'NBO Case Outputs'!AA234/1000</f>
        <v>11.712910451350032</v>
      </c>
      <c r="AM307" s="128">
        <f>'NBO Case Outputs'!AB234/1000</f>
        <v>11.753374595978654</v>
      </c>
      <c r="AN307" s="128">
        <f>'NBO Case Outputs'!AC234/1000</f>
        <v>11.80258258580881</v>
      </c>
      <c r="AO307" s="128">
        <f>'NBO Case Outputs'!AD234/1000</f>
        <v>11.85213434496614</v>
      </c>
      <c r="AP307" s="128">
        <f>'NBO Case Outputs'!AE234/1000</f>
        <v>11.90203457150958</v>
      </c>
      <c r="AQ307" s="128">
        <f>'NBO Case Outputs'!AF234/1000</f>
        <v>11.970846961725167</v>
      </c>
      <c r="AR307" s="128">
        <f>'NBO Case Outputs'!AG234/1000</f>
        <v>12.021829743390112</v>
      </c>
      <c r="AS307" s="128">
        <f>'NBO Case Outputs'!AH234/1000</f>
        <v>12.082837382240406</v>
      </c>
      <c r="AT307" s="128">
        <f>'NBO Case Outputs'!AI234/1000</f>
        <v>12.144606909396028</v>
      </c>
      <c r="AU307" s="128">
        <f>'NBO Case Outputs'!AJ234/1000</f>
        <v>12.187066446921769</v>
      </c>
      <c r="AV307" s="128">
        <f>'NBO Case Outputs'!AK234/1000</f>
        <v>12.229518499461829</v>
      </c>
      <c r="AW307" s="128">
        <f>'NBO Case Outputs'!AL234/1000</f>
        <v>12.213664875702408</v>
      </c>
      <c r="AX307" s="128">
        <f>'NBO Case Outputs'!AM234/1000</f>
        <v>18.536323963460166</v>
      </c>
      <c r="AY307" s="128">
        <f>'NBO Case Outputs'!AN234/1000</f>
        <v>18.8885270785144</v>
      </c>
      <c r="AZ307" s="128">
        <f>'NBO Case Outputs'!AO234/1000</f>
        <v>19.204536722569237</v>
      </c>
      <c r="BA307" s="128">
        <f>'NBO Case Outputs'!AP234/1000</f>
        <v>19.481907920510235</v>
      </c>
      <c r="BB307" s="128">
        <f>'NBO Case Outputs'!AQ234/1000</f>
        <v>19.423985900168699</v>
      </c>
      <c r="BC307" s="128">
        <f>'NBO Case Outputs'!AR234/1000</f>
        <v>19.776803148279811</v>
      </c>
      <c r="BD307" s="128">
        <f>'NBO Case Outputs'!AS234/1000</f>
        <v>20.289477925760259</v>
      </c>
      <c r="BE307" s="128">
        <f>'NBO Case Outputs'!AT234/1000</f>
        <v>20.978488745326775</v>
      </c>
      <c r="BF307" s="128">
        <f>'NBO Case Outputs'!AU234/1000</f>
        <v>20.923172599249167</v>
      </c>
      <c r="BG307" s="128">
        <f>'NBO Case Outputs'!AV234/1000</f>
        <v>21.240623440664095</v>
      </c>
      <c r="BH307" s="128">
        <f>'NBO Case Outputs'!AW234/1000</f>
        <v>21.551221692028058</v>
      </c>
      <c r="BI307" s="128">
        <f>'NBO Case Outputs'!AX234/1000</f>
        <v>21.984662042769227</v>
      </c>
      <c r="BJ307" s="128">
        <f>'NBO Case Outputs'!AY234/1000</f>
        <v>22.426771200525209</v>
      </c>
      <c r="BK307" s="128">
        <f>'NBO Case Outputs'!AZ234/1000</f>
        <v>22.877722541436313</v>
      </c>
      <c r="BL307" s="128">
        <f>'NBO Case Outputs'!BA234/1000</f>
        <v>13.470648559171231</v>
      </c>
      <c r="BM307" s="128">
        <f>'NBO Case Outputs'!BB234/1000</f>
        <v>0</v>
      </c>
      <c r="BN307" s="128">
        <f>'NBO Case Outputs'!BC234/1000</f>
        <v>0</v>
      </c>
      <c r="BO307" s="128">
        <f>'NBO Case Outputs'!BD234/1000</f>
        <v>0</v>
      </c>
      <c r="BP307" s="128">
        <f>'NBO Case Outputs'!BE234/1000</f>
        <v>0</v>
      </c>
      <c r="BQ307" s="128">
        <f>'NBO Case Outputs'!BF234/1000</f>
        <v>0</v>
      </c>
    </row>
    <row r="308" spans="16:69" x14ac:dyDescent="0.3">
      <c r="P308" s="118" t="s">
        <v>112</v>
      </c>
      <c r="Q308" s="110" t="s">
        <v>38</v>
      </c>
      <c r="R308" s="119" t="s">
        <v>88</v>
      </c>
      <c r="S308" s="129">
        <f t="shared" si="20"/>
        <v>452.68212934578912</v>
      </c>
      <c r="X308" s="128">
        <f>'NBO Case Outputs'!M242/1000</f>
        <v>0</v>
      </c>
      <c r="Y308" s="128">
        <f>'NBO Case Outputs'!N242/1000</f>
        <v>-3.2857222222222213E-4</v>
      </c>
      <c r="Z308" s="128">
        <f>'NBO Case Outputs'!O242/1000</f>
        <v>-0.12025743333333333</v>
      </c>
      <c r="AA308" s="128">
        <f>'NBO Case Outputs'!P242/1000</f>
        <v>-0.1199288611111111</v>
      </c>
      <c r="AB308" s="128">
        <f>'NBO Case Outputs'!Q242/1000</f>
        <v>-0.1199288611111111</v>
      </c>
      <c r="AC308" s="128">
        <f>'NBO Case Outputs'!R242/1000</f>
        <v>6.8008415957974577</v>
      </c>
      <c r="AD308" s="128">
        <f>'NBO Case Outputs'!S242/1000</f>
        <v>9.5584699150675192</v>
      </c>
      <c r="AE308" s="128">
        <f>'NBO Case Outputs'!T242/1000</f>
        <v>9.6047406914105018</v>
      </c>
      <c r="AF308" s="128">
        <f>'NBO Case Outputs'!U242/1000</f>
        <v>9.6451936616022635</v>
      </c>
      <c r="AG308" s="128">
        <f>'NBO Case Outputs'!V242/1000</f>
        <v>9.6794593208141801</v>
      </c>
      <c r="AH308" s="128">
        <f>'NBO Case Outputs'!W242/1000</f>
        <v>9.7071532018914048</v>
      </c>
      <c r="AI308" s="128">
        <f>'NBO Case Outputs'!X242/1000</f>
        <v>9.7346104936687947</v>
      </c>
      <c r="AJ308" s="128">
        <f>'NBO Case Outputs'!Y242/1000</f>
        <v>9.7686892144159181</v>
      </c>
      <c r="AK308" s="128">
        <f>'NBO Case Outputs'!Z242/1000</f>
        <v>9.8027821833278406</v>
      </c>
      <c r="AL308" s="128">
        <f>'NBO Case Outputs'!AA242/1000</f>
        <v>9.829737772791967</v>
      </c>
      <c r="AM308" s="128">
        <f>'NBO Case Outputs'!AB242/1000</f>
        <v>9.8637033502160332</v>
      </c>
      <c r="AN308" s="128">
        <f>'NBO Case Outputs'!AC242/1000</f>
        <v>9.9051031958405105</v>
      </c>
      <c r="AO308" s="128">
        <f>'NBO Case Outputs'!AD242/1000</f>
        <v>9.9467938646841034</v>
      </c>
      <c r="AP308" s="128">
        <f>'NBO Case Outputs'!AE242/1000</f>
        <v>9.9887793468206372</v>
      </c>
      <c r="AQ308" s="128">
        <f>'NBO Case Outputs'!AF242/1000</f>
        <v>10.046846238226935</v>
      </c>
      <c r="AR308" s="128">
        <f>'NBO Case Outputs'!AG242/1000</f>
        <v>10.089749263634767</v>
      </c>
      <c r="AS308" s="128">
        <f>'NBO Case Outputs'!AH242/1000</f>
        <v>10.141175906260573</v>
      </c>
      <c r="AT308" s="128">
        <f>'NBO Case Outputs'!AI242/1000</f>
        <v>10.193248915250129</v>
      </c>
      <c r="AU308" s="128">
        <f>'NBO Case Outputs'!AJ242/1000</f>
        <v>10.228899123769052</v>
      </c>
      <c r="AV308" s="128">
        <f>'NBO Case Outputs'!AK242/1000</f>
        <v>10.264541411679915</v>
      </c>
      <c r="AW308" s="128">
        <f>'NBO Case Outputs'!AL242/1000</f>
        <v>12.795269108043666</v>
      </c>
      <c r="AX308" s="128">
        <f>'NBO Case Outputs'!AM242/1000</f>
        <v>15.763323685443346</v>
      </c>
      <c r="AY308" s="128">
        <f>'NBO Case Outputs'!AN242/1000</f>
        <v>16.062837856460504</v>
      </c>
      <c r="AZ308" s="128">
        <f>'NBO Case Outputs'!AO242/1000</f>
        <v>16.331573033768464</v>
      </c>
      <c r="BA308" s="128">
        <f>'NBO Case Outputs'!AP242/1000</f>
        <v>16.567450006073329</v>
      </c>
      <c r="BB308" s="128">
        <f>'NBO Case Outputs'!AQ242/1000</f>
        <v>16.430174223912807</v>
      </c>
      <c r="BC308" s="128">
        <f>'NBO Case Outputs'!AR242/1000</f>
        <v>16.818229445286178</v>
      </c>
      <c r="BD308" s="128">
        <f>'NBO Case Outputs'!AS242/1000</f>
        <v>17.254209010528875</v>
      </c>
      <c r="BE308" s="128">
        <f>'NBO Case Outputs'!AT242/1000</f>
        <v>17.840145067376479</v>
      </c>
      <c r="BF308" s="128">
        <f>'NBO Case Outputs'!AU242/1000</f>
        <v>17.793104115925075</v>
      </c>
      <c r="BG308" s="128">
        <f>'NBO Case Outputs'!AV242/1000</f>
        <v>17.965827165744297</v>
      </c>
      <c r="BH308" s="128">
        <f>'NBO Case Outputs'!AW242/1000</f>
        <v>18.32719820919505</v>
      </c>
      <c r="BI308" s="128">
        <f>'NBO Case Outputs'!AX242/1000</f>
        <v>18.695796673514806</v>
      </c>
      <c r="BJ308" s="128">
        <f>'NBO Case Outputs'!AY242/1000</f>
        <v>19.071767107120969</v>
      </c>
      <c r="BK308" s="128">
        <f>'NBO Case Outputs'!AZ242/1000</f>
        <v>19.455256949399249</v>
      </c>
      <c r="BL308" s="128">
        <f>'NBO Case Outputs'!BA242/1000</f>
        <v>1.069892748603237</v>
      </c>
      <c r="BM308" s="128">
        <f>'NBO Case Outputs'!BB242/1000</f>
        <v>0</v>
      </c>
      <c r="BN308" s="128">
        <f>'NBO Case Outputs'!BC242/1000</f>
        <v>0</v>
      </c>
      <c r="BO308" s="128">
        <f>'NBO Case Outputs'!BD242/1000</f>
        <v>0</v>
      </c>
      <c r="BP308" s="128">
        <f>'NBO Case Outputs'!BE242/1000</f>
        <v>0</v>
      </c>
      <c r="BQ308" s="128">
        <f>'NBO Case Outputs'!BF242/1000</f>
        <v>0</v>
      </c>
    </row>
    <row r="309" spans="16:69" x14ac:dyDescent="0.3">
      <c r="P309" s="118" t="s">
        <v>113</v>
      </c>
      <c r="Q309" s="110" t="s">
        <v>39</v>
      </c>
      <c r="R309" s="119" t="s">
        <v>88</v>
      </c>
      <c r="S309" s="129">
        <f t="shared" si="20"/>
        <v>165.5845954595159</v>
      </c>
      <c r="X309" s="128">
        <f>'NBO Case Outputs'!M250/1000</f>
        <v>0</v>
      </c>
      <c r="Y309" s="128">
        <f>'NBO Case Outputs'!N250/1000</f>
        <v>-1.207986111111111E-4</v>
      </c>
      <c r="Z309" s="128">
        <f>'NBO Case Outputs'!O250/1000</f>
        <v>-4.4212291666666674E-2</v>
      </c>
      <c r="AA309" s="128">
        <f>'NBO Case Outputs'!P250/1000</f>
        <v>-4.4091493055555563E-2</v>
      </c>
      <c r="AB309" s="128">
        <f>'NBO Case Outputs'!Q250/1000</f>
        <v>1.1473637065414326</v>
      </c>
      <c r="AC309" s="128">
        <f>'NBO Case Outputs'!R250/1000</f>
        <v>3.4711946694130682</v>
      </c>
      <c r="AD309" s="128">
        <f>'NBO Case Outputs'!S250/1000</f>
        <v>3.4901475568020888</v>
      </c>
      <c r="AE309" s="128">
        <f>'NBO Case Outputs'!T250/1000</f>
        <v>3.507087614395636</v>
      </c>
      <c r="AF309" s="128">
        <f>'NBO Case Outputs'!U250/1000</f>
        <v>3.5218840492755215</v>
      </c>
      <c r="AG309" s="128">
        <f>'NBO Case Outputs'!V250/1000</f>
        <v>3.5344007357387763</v>
      </c>
      <c r="AH309" s="128">
        <f>'NBO Case Outputs'!W250/1000</f>
        <v>3.5444960360018585</v>
      </c>
      <c r="AI309" s="128">
        <f>'NBO Case Outputs'!X250/1000</f>
        <v>3.5545038135254159</v>
      </c>
      <c r="AJ309" s="128">
        <f>'NBO Case Outputs'!Y250/1000</f>
        <v>3.566950540572102</v>
      </c>
      <c r="AK309" s="128">
        <f>'NBO Case Outputs'!Z250/1000</f>
        <v>3.5794021501749316</v>
      </c>
      <c r="AL309" s="128">
        <f>'NBO Case Outputs'!AA250/1000</f>
        <v>3.5892240027806874</v>
      </c>
      <c r="AM309" s="128">
        <f>'NBO Case Outputs'!AB250/1000</f>
        <v>3.6016279451464741</v>
      </c>
      <c r="AN309" s="128">
        <f>'NBO Case Outputs'!AC250/1000</f>
        <v>3.6167702795945953</v>
      </c>
      <c r="AO309" s="128">
        <f>'NBO Case Outputs'!AD250/1000</f>
        <v>3.6320193810160779</v>
      </c>
      <c r="AP309" s="128">
        <f>'NBO Case Outputs'!AE250/1000</f>
        <v>3.6473767180793564</v>
      </c>
      <c r="AQ309" s="128">
        <f>'NBO Case Outputs'!AF250/1000</f>
        <v>3.6686580244459455</v>
      </c>
      <c r="AR309" s="128">
        <f>'NBO Case Outputs'!AG250/1000</f>
        <v>3.6843526325170224</v>
      </c>
      <c r="AS309" s="128">
        <f>'NBO Case Outputs'!AH250/1000</f>
        <v>3.7031869392673484</v>
      </c>
      <c r="AT309" s="128">
        <f>'NBO Case Outputs'!AI250/1000</f>
        <v>3.7222589876688699</v>
      </c>
      <c r="AU309" s="128">
        <f>'NBO Case Outputs'!AJ250/1000</f>
        <v>3.7352805462253427</v>
      </c>
      <c r="AV309" s="128">
        <f>'NBO Case Outputs'!AK250/1000</f>
        <v>3.7304943871575844</v>
      </c>
      <c r="AW309" s="128">
        <f>'NBO Case Outputs'!AL250/1000</f>
        <v>5.7716222846574956</v>
      </c>
      <c r="AX309" s="128">
        <f>'NBO Case Outputs'!AM250/1000</f>
        <v>5.8071614858672538</v>
      </c>
      <c r="AY309" s="128">
        <f>'NBO Case Outputs'!AN250/1000</f>
        <v>5.9175016141999928</v>
      </c>
      <c r="AZ309" s="128">
        <f>'NBO Case Outputs'!AO250/1000</f>
        <v>6.0165028529426579</v>
      </c>
      <c r="BA309" s="128">
        <f>'NBO Case Outputs'!AP250/1000</f>
        <v>6.0741152406592445</v>
      </c>
      <c r="BB309" s="128">
        <f>'NBO Case Outputs'!AQ250/1000</f>
        <v>6.0528272376532026</v>
      </c>
      <c r="BC309" s="128">
        <f>'NBO Case Outputs'!AR250/1000</f>
        <v>6.195785625168277</v>
      </c>
      <c r="BD309" s="128">
        <f>'NBO Case Outputs'!AS250/1000</f>
        <v>6.3563991981954242</v>
      </c>
      <c r="BE309" s="128">
        <f>'NBO Case Outputs'!AT250/1000</f>
        <v>6.572256296000786</v>
      </c>
      <c r="BF309" s="128">
        <f>'NBO Case Outputs'!AU250/1000</f>
        <v>6.5231552219598017</v>
      </c>
      <c r="BG309" s="128">
        <f>'NBO Case Outputs'!AV250/1000</f>
        <v>6.6185572066252751</v>
      </c>
      <c r="BH309" s="128">
        <f>'NBO Case Outputs'!AW250/1000</f>
        <v>6.7516852224873567</v>
      </c>
      <c r="BI309" s="128">
        <f>'NBO Case Outputs'!AX250/1000</f>
        <v>6.8874757986666806</v>
      </c>
      <c r="BJ309" s="128">
        <f>'NBO Case Outputs'!AY250/1000</f>
        <v>7.0259821863695926</v>
      </c>
      <c r="BK309" s="128">
        <f>'NBO Case Outputs'!AZ250/1000</f>
        <v>3.8533118550560275</v>
      </c>
      <c r="BL309" s="128">
        <f>'NBO Case Outputs'!BA250/1000</f>
        <v>0</v>
      </c>
      <c r="BM309" s="128">
        <f>'NBO Case Outputs'!BB250/1000</f>
        <v>0</v>
      </c>
      <c r="BN309" s="128">
        <f>'NBO Case Outputs'!BC250/1000</f>
        <v>0</v>
      </c>
      <c r="BO309" s="128">
        <f>'NBO Case Outputs'!BD250/1000</f>
        <v>0</v>
      </c>
      <c r="BP309" s="128">
        <f>'NBO Case Outputs'!BE250/1000</f>
        <v>0</v>
      </c>
      <c r="BQ309" s="128">
        <f>'NBO Case Outputs'!BF250/1000</f>
        <v>0</v>
      </c>
    </row>
    <row r="310" spans="16:69" x14ac:dyDescent="0.3">
      <c r="P310" s="118" t="s">
        <v>114</v>
      </c>
      <c r="Q310" s="110" t="s">
        <v>40</v>
      </c>
      <c r="R310" s="119" t="s">
        <v>88</v>
      </c>
      <c r="S310" s="129">
        <f t="shared" si="20"/>
        <v>124.59802630977259</v>
      </c>
      <c r="X310" s="128">
        <f>'NBO Case Outputs'!M258/1000</f>
        <v>0</v>
      </c>
      <c r="Y310" s="128">
        <f>'NBO Case Outputs'!N258/1000</f>
        <v>-1.3460416666666666E-4</v>
      </c>
      <c r="Z310" s="128">
        <f>'NBO Case Outputs'!O258/1000</f>
        <v>-4.9265125E-2</v>
      </c>
      <c r="AA310" s="128">
        <f>'NBO Case Outputs'!P258/1000</f>
        <v>-4.9130520833333337E-2</v>
      </c>
      <c r="AB310" s="128">
        <f>'NBO Case Outputs'!Q258/1000</f>
        <v>1.2487023854401393</v>
      </c>
      <c r="AC310" s="128">
        <f>'NBO Case Outputs'!R258/1000</f>
        <v>2.5523919835861433</v>
      </c>
      <c r="AD310" s="128">
        <f>'NBO Case Outputs'!S258/1000</f>
        <v>2.56634398722063</v>
      </c>
      <c r="AE310" s="128">
        <f>'NBO Case Outputs'!T258/1000</f>
        <v>2.5788114015089261</v>
      </c>
      <c r="AF310" s="128">
        <f>'NBO Case Outputs'!U258/1000</f>
        <v>2.5896977638648111</v>
      </c>
      <c r="AG310" s="128">
        <f>'NBO Case Outputs'!V258/1000</f>
        <v>2.5989026786700422</v>
      </c>
      <c r="AH310" s="128">
        <f>'NBO Case Outputs'!W258/1000</f>
        <v>2.6063216850402622</v>
      </c>
      <c r="AI310" s="128">
        <f>'NBO Case Outputs'!X258/1000</f>
        <v>2.6136760517106477</v>
      </c>
      <c r="AJ310" s="128">
        <f>'NBO Case Outputs'!Y258/1000</f>
        <v>2.6228291000989392</v>
      </c>
      <c r="AK310" s="128">
        <f>'NBO Case Outputs'!Z258/1000</f>
        <v>2.63198565885122</v>
      </c>
      <c r="AL310" s="128">
        <f>'NBO Case Outputs'!AA258/1000</f>
        <v>2.6392026304853964</v>
      </c>
      <c r="AM310" s="128">
        <f>'NBO Case Outputs'!AB258/1000</f>
        <v>2.648323851581782</v>
      </c>
      <c r="AN310" s="128">
        <f>'NBO Case Outputs'!AC258/1000</f>
        <v>2.6594645977890523</v>
      </c>
      <c r="AO310" s="128">
        <f>'NBO Case Outputs'!AD258/1000</f>
        <v>2.670683994832376</v>
      </c>
      <c r="AP310" s="128">
        <f>'NBO Case Outputs'!AE258/1000</f>
        <v>2.6819831255705742</v>
      </c>
      <c r="AQ310" s="128">
        <f>'NBO Case Outputs'!AF258/1000</f>
        <v>2.6976512047476691</v>
      </c>
      <c r="AR310" s="128">
        <f>'NBO Case Outputs'!AG258/1000</f>
        <v>2.7091988940466765</v>
      </c>
      <c r="AS310" s="128">
        <f>'NBO Case Outputs'!AH258/1000</f>
        <v>2.7230620781976196</v>
      </c>
      <c r="AT310" s="128">
        <f>'NBO Case Outputs'!AI258/1000</f>
        <v>2.7371005079480146</v>
      </c>
      <c r="AU310" s="128">
        <f>'NBO Case Outputs'!AJ258/1000</f>
        <v>2.7466764917123863</v>
      </c>
      <c r="AV310" s="128">
        <f>'NBO Case Outputs'!AK258/1000</f>
        <v>3.4916617999674</v>
      </c>
      <c r="AW310" s="128">
        <f>'NBO Case Outputs'!AL258/1000</f>
        <v>4.4244888309380785</v>
      </c>
      <c r="AX310" s="128">
        <f>'NBO Case Outputs'!AM258/1000</f>
        <v>4.4540558082737096</v>
      </c>
      <c r="AY310" s="128">
        <f>'NBO Case Outputs'!AN258/1000</f>
        <v>4.5291577952257667</v>
      </c>
      <c r="AZ310" s="128">
        <f>'NBO Case Outputs'!AO258/1000</f>
        <v>4.6054708449957928</v>
      </c>
      <c r="BA310" s="128">
        <f>'NBO Case Outputs'!AP258/1000</f>
        <v>4.6157318950051032</v>
      </c>
      <c r="BB310" s="128">
        <f>'NBO Case Outputs'!AQ258/1000</f>
        <v>4.6016267036109122</v>
      </c>
      <c r="BC310" s="128">
        <f>'NBO Case Outputs'!AR258/1000</f>
        <v>4.7098122665573667</v>
      </c>
      <c r="BD310" s="128">
        <f>'NBO Case Outputs'!AS258/1000</f>
        <v>4.8522750182669547</v>
      </c>
      <c r="BE310" s="128">
        <f>'NBO Case Outputs'!AT258/1000</f>
        <v>5.0363850943371729</v>
      </c>
      <c r="BF310" s="128">
        <f>'NBO Case Outputs'!AU258/1000</f>
        <v>4.9706304490412583</v>
      </c>
      <c r="BG310" s="128">
        <f>'NBO Case Outputs'!AV258/1000</f>
        <v>5.0706012654311508</v>
      </c>
      <c r="BH310" s="128">
        <f>'NBO Case Outputs'!AW258/1000</f>
        <v>5.1725714981488382</v>
      </c>
      <c r="BI310" s="128">
        <f>'NBO Case Outputs'!AX258/1000</f>
        <v>5.2765811355208827</v>
      </c>
      <c r="BJ310" s="128">
        <f>'NBO Case Outputs'!AY258/1000</f>
        <v>5.382670965640366</v>
      </c>
      <c r="BK310" s="128">
        <f>'NBO Case Outputs'!AZ258/1000</f>
        <v>1.9798251159085174</v>
      </c>
      <c r="BL310" s="128">
        <f>'NBO Case Outputs'!BA258/1000</f>
        <v>0</v>
      </c>
      <c r="BM310" s="128">
        <f>'NBO Case Outputs'!BB258/1000</f>
        <v>0</v>
      </c>
      <c r="BN310" s="128">
        <f>'NBO Case Outputs'!BC258/1000</f>
        <v>0</v>
      </c>
      <c r="BO310" s="128">
        <f>'NBO Case Outputs'!BD258/1000</f>
        <v>0</v>
      </c>
      <c r="BP310" s="128">
        <f>'NBO Case Outputs'!BE258/1000</f>
        <v>0</v>
      </c>
      <c r="BQ310" s="128">
        <f>'NBO Case Outputs'!BF258/1000</f>
        <v>0</v>
      </c>
    </row>
    <row r="311" spans="16:69" x14ac:dyDescent="0.3">
      <c r="P311" s="118" t="s">
        <v>115</v>
      </c>
      <c r="Q311" s="110" t="s">
        <v>41</v>
      </c>
      <c r="R311" s="119" t="s">
        <v>88</v>
      </c>
      <c r="S311" s="129">
        <f t="shared" si="20"/>
        <v>252.63947631008148</v>
      </c>
      <c r="X311" s="128">
        <f>'NBO Case Outputs'!M266/1000</f>
        <v>0</v>
      </c>
      <c r="Y311" s="128">
        <f>'NBO Case Outputs'!N266/1000</f>
        <v>0</v>
      </c>
      <c r="Z311" s="128">
        <f>'NBO Case Outputs'!O266/1000</f>
        <v>0</v>
      </c>
      <c r="AA311" s="128">
        <f>'NBO Case Outputs'!P266/1000</f>
        <v>-1.5255138888888885E-4</v>
      </c>
      <c r="AB311" s="128">
        <f>'NBO Case Outputs'!Q266/1000</f>
        <v>-5.5681256944444445E-2</v>
      </c>
      <c r="AC311" s="128">
        <f>'NBO Case Outputs'!R266/1000</f>
        <v>-5.5681256944444445E-2</v>
      </c>
      <c r="AD311" s="128">
        <f>'NBO Case Outputs'!S266/1000</f>
        <v>-5.5833808333333332E-2</v>
      </c>
      <c r="AE311" s="128">
        <f>'NBO Case Outputs'!T266/1000</f>
        <v>3.7949100066646224</v>
      </c>
      <c r="AF311" s="128">
        <f>'NBO Case Outputs'!U266/1000</f>
        <v>5.3245354976206629</v>
      </c>
      <c r="AG311" s="128">
        <f>'NBO Case Outputs'!V266/1000</f>
        <v>5.3434446578481545</v>
      </c>
      <c r="AH311" s="128">
        <f>'NBO Case Outputs'!W266/1000</f>
        <v>5.3587570970340463</v>
      </c>
      <c r="AI311" s="128">
        <f>'NBO Case Outputs'!X266/1000</f>
        <v>5.3739405543548093</v>
      </c>
      <c r="AJ311" s="128">
        <f>'NBO Case Outputs'!Y266/1000</f>
        <v>5.3927489538622693</v>
      </c>
      <c r="AK311" s="128">
        <f>'NBO Case Outputs'!Z266/1000</f>
        <v>5.4115656777467844</v>
      </c>
      <c r="AL311" s="128">
        <f>'NBO Case Outputs'!AA266/1000</f>
        <v>5.4264760904800724</v>
      </c>
      <c r="AM311" s="128">
        <f>'NBO Case Outputs'!AB266/1000</f>
        <v>5.4452241390580838</v>
      </c>
      <c r="AN311" s="128">
        <f>'NBO Case Outputs'!AC266/1000</f>
        <v>5.4680420665742675</v>
      </c>
      <c r="AO311" s="128">
        <f>'NBO Case Outputs'!AD266/1000</f>
        <v>5.4910197165037626</v>
      </c>
      <c r="AP311" s="128">
        <f>'NBO Case Outputs'!AE266/1000</f>
        <v>5.5141592747319699</v>
      </c>
      <c r="AQ311" s="128">
        <f>'NBO Case Outputs'!AF266/1000</f>
        <v>5.5461019644898171</v>
      </c>
      <c r="AR311" s="128">
        <f>'NBO Case Outputs'!AG266/1000</f>
        <v>5.5697448388612774</v>
      </c>
      <c r="AS311" s="128">
        <f>'NBO Case Outputs'!AH266/1000</f>
        <v>5.5980538859793505</v>
      </c>
      <c r="AT311" s="128">
        <f>'NBO Case Outputs'!AI266/1000</f>
        <v>5.6267172808059005</v>
      </c>
      <c r="AU311" s="128">
        <f>'NBO Case Outputs'!AJ266/1000</f>
        <v>5.6463917538276069</v>
      </c>
      <c r="AV311" s="128">
        <f>'NBO Case Outputs'!AK266/1000</f>
        <v>5.6660624365293897</v>
      </c>
      <c r="AW311" s="128">
        <f>'NBO Case Outputs'!AL266/1000</f>
        <v>5.6857263500663029</v>
      </c>
      <c r="AX311" s="128">
        <f>'NBO Case Outputs'!AM266/1000</f>
        <v>5.705380415100433</v>
      </c>
      <c r="AY311" s="128">
        <f>'NBO Case Outputs'!AN266/1000</f>
        <v>7.1638962573734233</v>
      </c>
      <c r="AZ311" s="128">
        <f>'NBO Case Outputs'!AO266/1000</f>
        <v>8.9494950137267768</v>
      </c>
      <c r="BA311" s="128">
        <f>'NBO Case Outputs'!AP266/1000</f>
        <v>9.109302806099425</v>
      </c>
      <c r="BB311" s="128">
        <f>'NBO Case Outputs'!AQ266/1000</f>
        <v>9.033430645359303</v>
      </c>
      <c r="BC311" s="128">
        <f>'NBO Case Outputs'!AR266/1000</f>
        <v>9.2152470319782367</v>
      </c>
      <c r="BD311" s="128">
        <f>'NBO Case Outputs'!AS266/1000</f>
        <v>9.3484558061591372</v>
      </c>
      <c r="BE311" s="128">
        <f>'NBO Case Outputs'!AT266/1000</f>
        <v>9.6345865719303951</v>
      </c>
      <c r="BF311" s="128">
        <f>'NBO Case Outputs'!AU266/1000</f>
        <v>9.5395660996222222</v>
      </c>
      <c r="BG311" s="128">
        <f>'NBO Case Outputs'!AV266/1000</f>
        <v>9.7314936016525593</v>
      </c>
      <c r="BH311" s="128">
        <f>'NBO Case Outputs'!AW266/1000</f>
        <v>9.9272596537234996</v>
      </c>
      <c r="BI311" s="128">
        <f>'NBO Case Outputs'!AX266/1000</f>
        <v>10.023604893908967</v>
      </c>
      <c r="BJ311" s="128">
        <f>'NBO Case Outputs'!AY266/1000</f>
        <v>10.22520157815118</v>
      </c>
      <c r="BK311" s="128">
        <f>'NBO Case Outputs'!AZ266/1000</f>
        <v>10.430830196078238</v>
      </c>
      <c r="BL311" s="128">
        <f>'NBO Case Outputs'!BA266/1000</f>
        <v>10.640571386363838</v>
      </c>
      <c r="BM311" s="128">
        <f>'NBO Case Outputs'!BB266/1000</f>
        <v>10.85450740045515</v>
      </c>
      <c r="BN311" s="128">
        <f>'NBO Case Outputs'!BC266/1000</f>
        <v>0.59037358297066278</v>
      </c>
      <c r="BO311" s="128">
        <f>'NBO Case Outputs'!BD266/1000</f>
        <v>0</v>
      </c>
      <c r="BP311" s="128">
        <f>'NBO Case Outputs'!BE266/1000</f>
        <v>0</v>
      </c>
      <c r="BQ311" s="128">
        <f>'NBO Case Outputs'!BF266/1000</f>
        <v>0</v>
      </c>
    </row>
    <row r="312" spans="16:69" x14ac:dyDescent="0.3">
      <c r="P312" s="118" t="s">
        <v>116</v>
      </c>
      <c r="Q312" s="110" t="s">
        <v>42</v>
      </c>
      <c r="R312" s="119" t="s">
        <v>88</v>
      </c>
      <c r="S312" s="129">
        <f t="shared" si="20"/>
        <v>224.63349838206295</v>
      </c>
      <c r="X312" s="128">
        <f>'NBO Case Outputs'!M274/1000</f>
        <v>0</v>
      </c>
      <c r="Y312" s="128">
        <f>'NBO Case Outputs'!N274/1000</f>
        <v>-7.1465625000000004E-5</v>
      </c>
      <c r="Z312" s="128">
        <f>'NBO Case Outputs'!O274/1000</f>
        <v>-2.615641875E-2</v>
      </c>
      <c r="AA312" s="128">
        <f>'NBO Case Outputs'!P274/1000</f>
        <v>5.4564101338260437E-2</v>
      </c>
      <c r="AB312" s="128">
        <f>'NBO Case Outputs'!Q274/1000</f>
        <v>5.3976632168225569</v>
      </c>
      <c r="AC312" s="128">
        <f>'NBO Case Outputs'!R274/1000</f>
        <v>5.3985157398732451</v>
      </c>
      <c r="AD312" s="128">
        <f>'NBO Case Outputs'!S274/1000</f>
        <v>5.4150758789830249</v>
      </c>
      <c r="AE312" s="128">
        <f>'NBO Case Outputs'!T274/1000</f>
        <v>5.4275416860778565</v>
      </c>
      <c r="AF312" s="128">
        <f>'NBO Case Outputs'!U274/1000</f>
        <v>5.4356593537247297</v>
      </c>
      <c r="AG312" s="128">
        <f>'NBO Case Outputs'!V274/1000</f>
        <v>5.4392223487056457</v>
      </c>
      <c r="AH312" s="128">
        <f>'NBO Case Outputs'!W274/1000</f>
        <v>5.4379895948939136</v>
      </c>
      <c r="AI312" s="128">
        <f>'NBO Case Outputs'!X274/1000</f>
        <v>5.4365632974171545</v>
      </c>
      <c r="AJ312" s="128">
        <f>'NBO Case Outputs'!Y274/1000</f>
        <v>5.4397713136801356</v>
      </c>
      <c r="AK312" s="128">
        <f>'NBO Case Outputs'!Z274/1000</f>
        <v>5.4429062047277075</v>
      </c>
      <c r="AL312" s="128">
        <f>'NBO Case Outputs'!AA274/1000</f>
        <v>5.4409152626113793</v>
      </c>
      <c r="AM312" s="128">
        <f>'NBO Case Outputs'!AB274/1000</f>
        <v>5.4438271745242854</v>
      </c>
      <c r="AN312" s="128">
        <f>'NBO Case Outputs'!AC274/1000</f>
        <v>5.4518466145464766</v>
      </c>
      <c r="AO312" s="128">
        <f>'NBO Case Outputs'!AD274/1000</f>
        <v>5.4599521012944203</v>
      </c>
      <c r="AP312" s="128">
        <f>'NBO Case Outputs'!AE274/1000</f>
        <v>5.4681313203435531</v>
      </c>
      <c r="AQ312" s="128">
        <f>'NBO Case Outputs'!AF274/1000</f>
        <v>5.4873552598427073</v>
      </c>
      <c r="AR312" s="128">
        <f>'NBO Case Outputs'!AG274/1000</f>
        <v>5.4959070408129262</v>
      </c>
      <c r="AS312" s="128">
        <f>'NBO Case Outputs'!AH274/1000</f>
        <v>5.5101988580698942</v>
      </c>
      <c r="AT312" s="128">
        <f>'NBO Case Outputs'!AI274/1000</f>
        <v>5.524758687709947</v>
      </c>
      <c r="AU312" s="128">
        <f>'NBO Case Outputs'!AJ274/1000</f>
        <v>5.527969668737108</v>
      </c>
      <c r="AV312" s="128">
        <f>'NBO Case Outputs'!AK274/1000</f>
        <v>5.550975385953044</v>
      </c>
      <c r="AW312" s="128">
        <f>'NBO Case Outputs'!AL274/1000</f>
        <v>5.5901242664319524</v>
      </c>
      <c r="AX312" s="128">
        <f>'NBO Case Outputs'!AM274/1000</f>
        <v>5.5204293074699473</v>
      </c>
      <c r="AY312" s="128">
        <f>'NBO Case Outputs'!AN274/1000</f>
        <v>5.5512687733202917</v>
      </c>
      <c r="AZ312" s="128">
        <f>'NBO Case Outputs'!AO274/1000</f>
        <v>5.6189840475450579</v>
      </c>
      <c r="BA312" s="128">
        <f>'NBO Case Outputs'!AP274/1000</f>
        <v>5.7127376250561408</v>
      </c>
      <c r="BB312" s="128">
        <f>'NBO Case Outputs'!AQ274/1000</f>
        <v>5.6277165617575244</v>
      </c>
      <c r="BC312" s="128">
        <f>'NBO Case Outputs'!AR274/1000</f>
        <v>5.7085281825244945</v>
      </c>
      <c r="BD312" s="128">
        <f>'NBO Case Outputs'!AS274/1000</f>
        <v>5.8086639761436967</v>
      </c>
      <c r="BE312" s="128">
        <f>'NBO Case Outputs'!AT274/1000</f>
        <v>5.9627889989995344</v>
      </c>
      <c r="BF312" s="128">
        <f>'NBO Case Outputs'!AU274/1000</f>
        <v>5.7306360872942239</v>
      </c>
      <c r="BG312" s="128">
        <f>'NBO Case Outputs'!AV274/1000</f>
        <v>5.7855000273484949</v>
      </c>
      <c r="BH312" s="128">
        <f>'NBO Case Outputs'!AW274/1000</f>
        <v>5.8405211200130269</v>
      </c>
      <c r="BI312" s="128">
        <f>'NBO Case Outputs'!AX274/1000</f>
        <v>5.8962066499910089</v>
      </c>
      <c r="BJ312" s="128">
        <f>'NBO Case Outputs'!AY274/1000</f>
        <v>5.9520462871261985</v>
      </c>
      <c r="BK312" s="128">
        <f>'NBO Case Outputs'!AZ274/1000</f>
        <v>6.0086209051975024</v>
      </c>
      <c r="BL312" s="128">
        <f>'NBO Case Outputs'!BA274/1000</f>
        <v>6.0653474616512275</v>
      </c>
      <c r="BM312" s="128">
        <f>'NBO Case Outputs'!BB274/1000</f>
        <v>6.122759724958426</v>
      </c>
      <c r="BN312" s="128">
        <f>'NBO Case Outputs'!BC274/1000</f>
        <v>6.1803203698544023</v>
      </c>
      <c r="BO312" s="128">
        <f>'NBO Case Outputs'!BD274/1000</f>
        <v>5.2892157830648268</v>
      </c>
      <c r="BP312" s="128">
        <f>'NBO Case Outputs'!BE274/1000</f>
        <v>0</v>
      </c>
      <c r="BQ312" s="128">
        <f>'NBO Case Outputs'!BF274/1000</f>
        <v>0</v>
      </c>
    </row>
    <row r="313" spans="16:69" x14ac:dyDescent="0.3">
      <c r="P313" s="118" t="s">
        <v>117</v>
      </c>
      <c r="Q313" s="110" t="s">
        <v>43</v>
      </c>
      <c r="R313" s="119" t="s">
        <v>88</v>
      </c>
      <c r="S313" s="129">
        <f t="shared" si="20"/>
        <v>96.609971639416173</v>
      </c>
      <c r="X313" s="128">
        <f>'NBO Case Outputs'!M282/1000</f>
        <v>0</v>
      </c>
      <c r="Y313" s="128">
        <f>'NBO Case Outputs'!N282/1000</f>
        <v>-7.721874999999999E-5</v>
      </c>
      <c r="Z313" s="128">
        <f>'NBO Case Outputs'!O282/1000</f>
        <v>-2.8262062499999997E-2</v>
      </c>
      <c r="AA313" s="128">
        <f>'NBO Case Outputs'!P282/1000</f>
        <v>-2.8151183984479671E-2</v>
      </c>
      <c r="AB313" s="128">
        <f>'NBO Case Outputs'!Q282/1000</f>
        <v>2.3762110632849063</v>
      </c>
      <c r="AC313" s="128">
        <f>'NBO Case Outputs'!R282/1000</f>
        <v>2.3766272880256829</v>
      </c>
      <c r="AD313" s="128">
        <f>'NBO Case Outputs'!S282/1000</f>
        <v>2.3838986209795547</v>
      </c>
      <c r="AE313" s="128">
        <f>'NBO Case Outputs'!T282/1000</f>
        <v>2.3893731151951241</v>
      </c>
      <c r="AF313" s="128">
        <f>'NBO Case Outputs'!U282/1000</f>
        <v>2.3929393266917476</v>
      </c>
      <c r="AG313" s="128">
        <f>'NBO Case Outputs'!V282/1000</f>
        <v>2.3945066328767481</v>
      </c>
      <c r="AH313" s="128">
        <f>'NBO Case Outputs'!W282/1000</f>
        <v>2.3939692142036879</v>
      </c>
      <c r="AI313" s="128">
        <f>'NBO Case Outputs'!X282/1000</f>
        <v>2.393346894041402</v>
      </c>
      <c r="AJ313" s="128">
        <f>'NBO Case Outputs'!Y282/1000</f>
        <v>2.3947584161896027</v>
      </c>
      <c r="AK313" s="128">
        <f>'NBO Case Outputs'!Z282/1000</f>
        <v>2.3961378476796518</v>
      </c>
      <c r="AL313" s="128">
        <f>'NBO Case Outputs'!AA282/1000</f>
        <v>2.3952676903038888</v>
      </c>
      <c r="AM313" s="128">
        <f>'NBO Case Outputs'!AB282/1000</f>
        <v>2.3965492852062682</v>
      </c>
      <c r="AN313" s="128">
        <f>'NBO Case Outputs'!AC282/1000</f>
        <v>2.4000724017569963</v>
      </c>
      <c r="AO313" s="128">
        <f>'NBO Case Outputs'!AD282/1000</f>
        <v>2.4036332833689968</v>
      </c>
      <c r="AP313" s="128">
        <f>'NBO Case Outputs'!AE282/1000</f>
        <v>2.4072265069650731</v>
      </c>
      <c r="AQ313" s="128">
        <f>'NBO Case Outputs'!AF282/1000</f>
        <v>2.4156669609816799</v>
      </c>
      <c r="AR313" s="128">
        <f>'NBO Case Outputs'!AG282/1000</f>
        <v>2.4194237128611338</v>
      </c>
      <c r="AS313" s="128">
        <f>'NBO Case Outputs'!AH282/1000</f>
        <v>2.4256995935802972</v>
      </c>
      <c r="AT313" s="128">
        <f>'NBO Case Outputs'!AI282/1000</f>
        <v>2.4320930798598845</v>
      </c>
      <c r="AU313" s="128">
        <f>'NBO Case Outputs'!AJ282/1000</f>
        <v>2.4335059413733586</v>
      </c>
      <c r="AV313" s="128">
        <f>'NBO Case Outputs'!AK282/1000</f>
        <v>2.2875196459291023</v>
      </c>
      <c r="AW313" s="128">
        <f>'NBO Case Outputs'!AL282/1000</f>
        <v>2.3178870123437756</v>
      </c>
      <c r="AX313" s="128">
        <f>'NBO Case Outputs'!AM282/1000</f>
        <v>2.2956648124789325</v>
      </c>
      <c r="AY313" s="128">
        <f>'NBO Case Outputs'!AN282/1000</f>
        <v>2.2963462676258284</v>
      </c>
      <c r="AZ313" s="128">
        <f>'NBO Case Outputs'!AO282/1000</f>
        <v>2.3182942267667808</v>
      </c>
      <c r="BA313" s="128">
        <f>'NBO Case Outputs'!AP282/1000</f>
        <v>2.3403309804485928</v>
      </c>
      <c r="BB313" s="128">
        <f>'NBO Case Outputs'!AQ282/1000</f>
        <v>2.3002769512769361</v>
      </c>
      <c r="BC313" s="128">
        <f>'NBO Case Outputs'!AR282/1000</f>
        <v>2.3387007084068174</v>
      </c>
      <c r="BD313" s="128">
        <f>'NBO Case Outputs'!AS282/1000</f>
        <v>2.4265188752063258</v>
      </c>
      <c r="BE313" s="128">
        <f>'NBO Case Outputs'!AT282/1000</f>
        <v>2.5187111091649639</v>
      </c>
      <c r="BF313" s="128">
        <f>'NBO Case Outputs'!AU282/1000</f>
        <v>2.4151871388588155</v>
      </c>
      <c r="BG313" s="128">
        <f>'NBO Case Outputs'!AV282/1000</f>
        <v>2.4395161913012622</v>
      </c>
      <c r="BH313" s="128">
        <f>'NBO Case Outputs'!AW282/1000</f>
        <v>2.4615545517863793</v>
      </c>
      <c r="BI313" s="128">
        <f>'NBO Case Outputs'!AX282/1000</f>
        <v>2.4862611445515359</v>
      </c>
      <c r="BJ313" s="128">
        <f>'NBO Case Outputs'!AY282/1000</f>
        <v>2.5086135487758474</v>
      </c>
      <c r="BK313" s="128">
        <f>'NBO Case Outputs'!AZ282/1000</f>
        <v>2.533726929990872</v>
      </c>
      <c r="BL313" s="128">
        <f>'NBO Case Outputs'!BA282/1000</f>
        <v>2.5564213997375371</v>
      </c>
      <c r="BM313" s="128">
        <f>'NBO Case Outputs'!BB282/1000</f>
        <v>2.5819207332717369</v>
      </c>
      <c r="BN313" s="128">
        <f>'NBO Case Outputs'!BC282/1000</f>
        <v>2.6049342095320283</v>
      </c>
      <c r="BO313" s="128">
        <f>'NBO Case Outputs'!BD282/1000</f>
        <v>2.6171687917708955</v>
      </c>
      <c r="BP313" s="128">
        <f>'NBO Case Outputs'!BE282/1000</f>
        <v>0</v>
      </c>
      <c r="BQ313" s="128">
        <f>'NBO Case Outputs'!BF282/1000</f>
        <v>0</v>
      </c>
    </row>
    <row r="314" spans="16:69" x14ac:dyDescent="0.3">
      <c r="P314" s="118" t="s">
        <v>118</v>
      </c>
      <c r="Q314" s="110" t="s">
        <v>44</v>
      </c>
      <c r="R314" s="119" t="s">
        <v>88</v>
      </c>
      <c r="S314" s="129">
        <f t="shared" si="20"/>
        <v>99.536903424045803</v>
      </c>
      <c r="X314" s="128">
        <f>'NBO Case Outputs'!M290/1000</f>
        <v>0</v>
      </c>
      <c r="Y314" s="128">
        <f>'NBO Case Outputs'!N290/1000</f>
        <v>-3.3661249999999999E-5</v>
      </c>
      <c r="Z314" s="128">
        <f>'NBO Case Outputs'!O290/1000</f>
        <v>-1.2320017499999999E-2</v>
      </c>
      <c r="AA314" s="128">
        <f>'NBO Case Outputs'!P290/1000</f>
        <v>-1.2251716270663156E-2</v>
      </c>
      <c r="AB314" s="128">
        <f>'NBO Case Outputs'!Q290/1000</f>
        <v>2.445476385875152</v>
      </c>
      <c r="AC314" s="128">
        <f>'NBO Case Outputs'!R290/1000</f>
        <v>2.4458775841471869</v>
      </c>
      <c r="AD314" s="128">
        <f>'NBO Case Outputs'!S290/1000</f>
        <v>2.4533705798750787</v>
      </c>
      <c r="AE314" s="128">
        <f>'NBO Case Outputs'!T290/1000</f>
        <v>2.4590114836475645</v>
      </c>
      <c r="AF314" s="128">
        <f>'NBO Case Outputs'!U290/1000</f>
        <v>2.4626854544672581</v>
      </c>
      <c r="AG314" s="128">
        <f>'NBO Case Outputs'!V290/1000</f>
        <v>2.464299074527704</v>
      </c>
      <c r="AH314" s="128">
        <f>'NBO Case Outputs'!W290/1000</f>
        <v>2.463743281060407</v>
      </c>
      <c r="AI314" s="128">
        <f>'NBO Case Outputs'!X290/1000</f>
        <v>2.4630999562461566</v>
      </c>
      <c r="AJ314" s="128">
        <f>'NBO Case Outputs'!Y290/1000</f>
        <v>2.4645530008739889</v>
      </c>
      <c r="AK314" s="128">
        <f>'NBO Case Outputs'!Z290/1000</f>
        <v>2.4659729674931139</v>
      </c>
      <c r="AL314" s="128">
        <f>'NBO Case Outputs'!AA290/1000</f>
        <v>2.4650742036054769</v>
      </c>
      <c r="AM314" s="128">
        <f>'NBO Case Outputs'!AB290/1000</f>
        <v>2.4663933148074904</v>
      </c>
      <c r="AN314" s="128">
        <f>'NBO Case Outputs'!AC290/1000</f>
        <v>2.4700228586809203</v>
      </c>
      <c r="AO314" s="128">
        <f>'NBO Case Outputs'!AD290/1000</f>
        <v>2.4736913275647492</v>
      </c>
      <c r="AP314" s="128">
        <f>'NBO Case Outputs'!AE290/1000</f>
        <v>2.4773931412936676</v>
      </c>
      <c r="AQ314" s="128">
        <f>'NBO Case Outputs'!AF290/1000</f>
        <v>2.4860911647689909</v>
      </c>
      <c r="AR314" s="128">
        <f>'NBO Case Outputs'!AG290/1000</f>
        <v>2.4899615220481519</v>
      </c>
      <c r="AS314" s="128">
        <f>'NBO Case Outputs'!AH290/1000</f>
        <v>2.4964284429866974</v>
      </c>
      <c r="AT314" s="128">
        <f>'NBO Case Outputs'!AI290/1000</f>
        <v>2.5030165932887272</v>
      </c>
      <c r="AU314" s="128">
        <f>'NBO Case Outputs'!AJ290/1000</f>
        <v>2.5044709987549751</v>
      </c>
      <c r="AV314" s="128">
        <f>'NBO Case Outputs'!AK290/1000</f>
        <v>2.3578359254220409</v>
      </c>
      <c r="AW314" s="128">
        <f>'NBO Case Outputs'!AL290/1000</f>
        <v>2.389136757141844</v>
      </c>
      <c r="AX314" s="128">
        <f>'NBO Case Outputs'!AM290/1000</f>
        <v>2.3662314670052194</v>
      </c>
      <c r="AY314" s="128">
        <f>'NBO Case Outputs'!AN290/1000</f>
        <v>2.366933869465357</v>
      </c>
      <c r="AZ314" s="128">
        <f>'NBO Case Outputs'!AO290/1000</f>
        <v>2.3895564889669321</v>
      </c>
      <c r="BA314" s="128">
        <f>'NBO Case Outputs'!AP290/1000</f>
        <v>2.4122706324730316</v>
      </c>
      <c r="BB314" s="128">
        <f>'NBO Case Outputs'!AQ290/1000</f>
        <v>2.3709853787673838</v>
      </c>
      <c r="BC314" s="128">
        <f>'NBO Case Outputs'!AR290/1000</f>
        <v>2.410590247347093</v>
      </c>
      <c r="BD314" s="128">
        <f>'NBO Case Outputs'!AS290/1000</f>
        <v>2.5011078649566616</v>
      </c>
      <c r="BE314" s="128">
        <f>'NBO Case Outputs'!AT290/1000</f>
        <v>2.5961340045832366</v>
      </c>
      <c r="BF314" s="128">
        <f>'NBO Case Outputs'!AU290/1000</f>
        <v>2.4894278013099429</v>
      </c>
      <c r="BG314" s="128">
        <f>'NBO Case Outputs'!AV290/1000</f>
        <v>2.5145047067618216</v>
      </c>
      <c r="BH314" s="128">
        <f>'NBO Case Outputs'!AW290/1000</f>
        <v>2.5372205064629014</v>
      </c>
      <c r="BI314" s="128">
        <f>'NBO Case Outputs'!AX290/1000</f>
        <v>2.5626865574846396</v>
      </c>
      <c r="BJ314" s="128">
        <f>'NBO Case Outputs'!AY290/1000</f>
        <v>2.5857260543446676</v>
      </c>
      <c r="BK314" s="128">
        <f>'NBO Case Outputs'!AZ290/1000</f>
        <v>2.6116113981243299</v>
      </c>
      <c r="BL314" s="128">
        <f>'NBO Case Outputs'!BA290/1000</f>
        <v>2.6350034752906684</v>
      </c>
      <c r="BM314" s="128">
        <f>'NBO Case Outputs'!BB290/1000</f>
        <v>2.6612866352137985</v>
      </c>
      <c r="BN314" s="128">
        <f>'NBO Case Outputs'!BC290/1000</f>
        <v>2.6850075248647025</v>
      </c>
      <c r="BO314" s="128">
        <f>'NBO Case Outputs'!BD290/1000</f>
        <v>2.6976181870667379</v>
      </c>
      <c r="BP314" s="128">
        <f>'NBO Case Outputs'!BE290/1000</f>
        <v>0</v>
      </c>
      <c r="BQ314" s="128">
        <f>'NBO Case Outputs'!BF290/1000</f>
        <v>0</v>
      </c>
    </row>
    <row r="315" spans="16:69" x14ac:dyDescent="0.3">
      <c r="P315" s="118" t="s">
        <v>93</v>
      </c>
      <c r="Q315" s="110" t="s">
        <v>47</v>
      </c>
      <c r="R315" s="119" t="s">
        <v>88</v>
      </c>
      <c r="S315" s="129">
        <f t="shared" si="20"/>
        <v>637.27376288810058</v>
      </c>
      <c r="X315" s="128">
        <f>'NBO Case Outputs'!M298/1000</f>
        <v>0</v>
      </c>
      <c r="Y315" s="128">
        <f>'NBO Case Outputs'!N298/1000</f>
        <v>2.1394018502214052E-2</v>
      </c>
      <c r="Z315" s="128">
        <f>'NBO Case Outputs'!O298/1000</f>
        <v>24.622499999999999</v>
      </c>
      <c r="AA315" s="128">
        <f>'NBO Case Outputs'!P298/1000</f>
        <v>24.622499999999999</v>
      </c>
      <c r="AB315" s="128">
        <f>'NBO Case Outputs'!Q298/1000</f>
        <v>24.622499999999999</v>
      </c>
      <c r="AC315" s="128">
        <f>'NBO Case Outputs'!R298/1000</f>
        <v>24.622499999999999</v>
      </c>
      <c r="AD315" s="128">
        <f>'NBO Case Outputs'!S298/1000</f>
        <v>24.622499999999999</v>
      </c>
      <c r="AE315" s="128">
        <f>'NBO Case Outputs'!T298/1000</f>
        <v>24.622499999999999</v>
      </c>
      <c r="AF315" s="128">
        <f>'NBO Case Outputs'!U298/1000</f>
        <v>24.622499999999999</v>
      </c>
      <c r="AG315" s="128">
        <f>'NBO Case Outputs'!V298/1000</f>
        <v>24.622499999999999</v>
      </c>
      <c r="AH315" s="128">
        <f>'NBO Case Outputs'!W298/1000</f>
        <v>24.622499999999999</v>
      </c>
      <c r="AI315" s="128">
        <f>'NBO Case Outputs'!X298/1000</f>
        <v>22.093539309112565</v>
      </c>
      <c r="AJ315" s="128">
        <f>'NBO Case Outputs'!Y298/1000</f>
        <v>35.002195527753621</v>
      </c>
      <c r="AK315" s="128">
        <f>'NBO Case Outputs'!Z298/1000</f>
        <v>35.108293468660619</v>
      </c>
      <c r="AL315" s="128">
        <f>'NBO Case Outputs'!AA298/1000</f>
        <v>35.523893686869471</v>
      </c>
      <c r="AM315" s="128">
        <f>'NBO Case Outputs'!AB298/1000</f>
        <v>35.896806663570196</v>
      </c>
      <c r="AN315" s="128">
        <f>'NBO Case Outputs'!AC298/1000</f>
        <v>34.829721017483038</v>
      </c>
      <c r="AO315" s="128">
        <f>'NBO Case Outputs'!AD298/1000</f>
        <v>27.389119234210472</v>
      </c>
      <c r="AP315" s="128">
        <f>'NBO Case Outputs'!AE298/1000</f>
        <v>27.556603657115307</v>
      </c>
      <c r="AQ315" s="128">
        <f>'NBO Case Outputs'!AF298/1000</f>
        <v>28.200560888393316</v>
      </c>
      <c r="AR315" s="128">
        <f>'NBO Case Outputs'!AG298/1000</f>
        <v>27.716682849391887</v>
      </c>
      <c r="AS315" s="128">
        <f>'NBO Case Outputs'!AH298/1000</f>
        <v>27.234194121426864</v>
      </c>
      <c r="AT315" s="128">
        <f>'NBO Case Outputs'!AI298/1000</f>
        <v>26.819721504437492</v>
      </c>
      <c r="AU315" s="128">
        <f>'NBO Case Outputs'!AJ298/1000</f>
        <v>26.365807453203011</v>
      </c>
      <c r="AV315" s="128">
        <f>'NBO Case Outputs'!AK298/1000</f>
        <v>25.912729487970449</v>
      </c>
      <c r="AW315" s="128">
        <f>'NBO Case Outputs'!AL298/1000</f>
        <v>0</v>
      </c>
      <c r="AX315" s="128">
        <f>'NBO Case Outputs'!AM298/1000</f>
        <v>0</v>
      </c>
      <c r="AY315" s="128">
        <f>'NBO Case Outputs'!AN298/1000</f>
        <v>0</v>
      </c>
      <c r="AZ315" s="128">
        <f>'NBO Case Outputs'!AO298/1000</f>
        <v>0</v>
      </c>
      <c r="BA315" s="128">
        <f>'NBO Case Outputs'!AP298/1000</f>
        <v>0</v>
      </c>
      <c r="BB315" s="128">
        <f>'NBO Case Outputs'!AQ298/1000</f>
        <v>0</v>
      </c>
      <c r="BC315" s="128">
        <f>'NBO Case Outputs'!AR298/1000</f>
        <v>0</v>
      </c>
      <c r="BD315" s="128">
        <f>'NBO Case Outputs'!AS298/1000</f>
        <v>0</v>
      </c>
      <c r="BE315" s="128">
        <f>'NBO Case Outputs'!AT298/1000</f>
        <v>0</v>
      </c>
      <c r="BF315" s="128">
        <f>'NBO Case Outputs'!AU298/1000</f>
        <v>0</v>
      </c>
      <c r="BG315" s="128">
        <f>'NBO Case Outputs'!AV298/1000</f>
        <v>0</v>
      </c>
      <c r="BH315" s="128">
        <f>'NBO Case Outputs'!AW298/1000</f>
        <v>0</v>
      </c>
      <c r="BI315" s="128">
        <f>'NBO Case Outputs'!AX298/1000</f>
        <v>0</v>
      </c>
      <c r="BJ315" s="128">
        <f>'NBO Case Outputs'!AY298/1000</f>
        <v>0</v>
      </c>
      <c r="BK315" s="128">
        <f>'NBO Case Outputs'!AZ298/1000</f>
        <v>0</v>
      </c>
      <c r="BL315" s="128">
        <f>'NBO Case Outputs'!BA298/1000</f>
        <v>0</v>
      </c>
      <c r="BM315" s="128">
        <f>'NBO Case Outputs'!BB298/1000</f>
        <v>0</v>
      </c>
      <c r="BN315" s="128">
        <f>'NBO Case Outputs'!BC298/1000</f>
        <v>0</v>
      </c>
      <c r="BO315" s="128">
        <f>'NBO Case Outputs'!BD298/1000</f>
        <v>0</v>
      </c>
      <c r="BP315" s="128">
        <f>'NBO Case Outputs'!BE298/1000</f>
        <v>0</v>
      </c>
      <c r="BQ315" s="128">
        <f>'NBO Case Outputs'!BF298/1000</f>
        <v>0</v>
      </c>
    </row>
    <row r="316" spans="16:69" x14ac:dyDescent="0.3">
      <c r="P316" s="118" t="s">
        <v>121</v>
      </c>
      <c r="Q316" s="110" t="s">
        <v>48</v>
      </c>
      <c r="R316" s="119" t="s">
        <v>88</v>
      </c>
      <c r="S316" s="129">
        <f t="shared" si="20"/>
        <v>616.90147352674887</v>
      </c>
      <c r="X316" s="128">
        <f>'NBO Case Outputs'!M306/1000</f>
        <v>0</v>
      </c>
      <c r="Y316" s="128">
        <f>'NBO Case Outputs'!N306/1000</f>
        <v>0</v>
      </c>
      <c r="Z316" s="128">
        <f>'NBO Case Outputs'!O306/1000</f>
        <v>0</v>
      </c>
      <c r="AA316" s="128">
        <f>'NBO Case Outputs'!P306/1000</f>
        <v>21.036728524328424</v>
      </c>
      <c r="AB316" s="128">
        <f>'NBO Case Outputs'!Q306/1000</f>
        <v>24.870343745470031</v>
      </c>
      <c r="AC316" s="128">
        <f>'NBO Case Outputs'!R306/1000</f>
        <v>24.969825120451912</v>
      </c>
      <c r="AD316" s="128">
        <f>'NBO Case Outputs'!S306/1000</f>
        <v>25.069704420933718</v>
      </c>
      <c r="AE316" s="128">
        <f>'NBO Case Outputs'!T306/1000</f>
        <v>25.169983238617462</v>
      </c>
      <c r="AF316" s="128">
        <f>'NBO Case Outputs'!U306/1000</f>
        <v>25.270663171571925</v>
      </c>
      <c r="AG316" s="128">
        <f>'NBO Case Outputs'!V306/1000</f>
        <v>25.371745824258213</v>
      </c>
      <c r="AH316" s="128">
        <f>'NBO Case Outputs'!W306/1000</f>
        <v>25.473232807555242</v>
      </c>
      <c r="AI316" s="128">
        <f>'NBO Case Outputs'!X306/1000</f>
        <v>25.575125738785463</v>
      </c>
      <c r="AJ316" s="128">
        <f>'NBO Case Outputs'!Y306/1000</f>
        <v>25.677426241740605</v>
      </c>
      <c r="AK316" s="128">
        <f>'NBO Case Outputs'!Z306/1000</f>
        <v>25.780135946707567</v>
      </c>
      <c r="AL316" s="128">
        <f>'NBO Case Outputs'!AA306/1000</f>
        <v>25.883256490494393</v>
      </c>
      <c r="AM316" s="128">
        <f>'NBO Case Outputs'!AB306/1000</f>
        <v>25.986789516456373</v>
      </c>
      <c r="AN316" s="128">
        <f>'NBO Case Outputs'!AC306/1000</f>
        <v>26.090736674522198</v>
      </c>
      <c r="AO316" s="128">
        <f>'NBO Case Outputs'!AD306/1000</f>
        <v>30.556349684607895</v>
      </c>
      <c r="AP316" s="128">
        <f>'NBO Case Outputs'!AE306/1000</f>
        <v>22.21035115235205</v>
      </c>
      <c r="AQ316" s="128">
        <f>'NBO Case Outputs'!AF306/1000</f>
        <v>22.218830666702171</v>
      </c>
      <c r="AR316" s="128">
        <f>'NBO Case Outputs'!AG306/1000</f>
        <v>22.288149393813445</v>
      </c>
      <c r="AS316" s="128">
        <f>'NBO Case Outputs'!AH306/1000</f>
        <v>22.399539893390386</v>
      </c>
      <c r="AT316" s="128">
        <f>'NBO Case Outputs'!AI306/1000</f>
        <v>22.730860363654511</v>
      </c>
      <c r="AU316" s="128">
        <f>'NBO Case Outputs'!AJ306/1000</f>
        <v>22.783957389292887</v>
      </c>
      <c r="AV316" s="128">
        <f>'NBO Case Outputs'!AK306/1000</f>
        <v>22.4946327605271</v>
      </c>
      <c r="AW316" s="128">
        <f>'NBO Case Outputs'!AL306/1000</f>
        <v>22.220932126235475</v>
      </c>
      <c r="AX316" s="128">
        <f>'NBO Case Outputs'!AM306/1000</f>
        <v>21.970996765427778</v>
      </c>
      <c r="AY316" s="128">
        <f>'NBO Case Outputs'!AN306/1000</f>
        <v>21.801184390065835</v>
      </c>
      <c r="AZ316" s="128">
        <f>'NBO Case Outputs'!AO306/1000</f>
        <v>10.999991478785919</v>
      </c>
      <c r="BA316" s="128">
        <f>'NBO Case Outputs'!AP306/1000</f>
        <v>0</v>
      </c>
      <c r="BB316" s="128">
        <f>'NBO Case Outputs'!AQ306/1000</f>
        <v>0</v>
      </c>
      <c r="BC316" s="128">
        <f>'NBO Case Outputs'!AR306/1000</f>
        <v>0</v>
      </c>
      <c r="BD316" s="128">
        <f>'NBO Case Outputs'!AS306/1000</f>
        <v>0</v>
      </c>
      <c r="BE316" s="128">
        <f>'NBO Case Outputs'!AT306/1000</f>
        <v>0</v>
      </c>
      <c r="BF316" s="128">
        <f>'NBO Case Outputs'!AU306/1000</f>
        <v>0</v>
      </c>
      <c r="BG316" s="128">
        <f>'NBO Case Outputs'!AV306/1000</f>
        <v>0</v>
      </c>
      <c r="BH316" s="128">
        <f>'NBO Case Outputs'!AW306/1000</f>
        <v>0</v>
      </c>
      <c r="BI316" s="128">
        <f>'NBO Case Outputs'!AX306/1000</f>
        <v>0</v>
      </c>
      <c r="BJ316" s="128">
        <f>'NBO Case Outputs'!AY306/1000</f>
        <v>0</v>
      </c>
      <c r="BK316" s="128">
        <f>'NBO Case Outputs'!AZ306/1000</f>
        <v>0</v>
      </c>
      <c r="BL316" s="128">
        <f>'NBO Case Outputs'!BA306/1000</f>
        <v>0</v>
      </c>
      <c r="BM316" s="128">
        <f>'NBO Case Outputs'!BB306/1000</f>
        <v>0</v>
      </c>
      <c r="BN316" s="128">
        <f>'NBO Case Outputs'!BC306/1000</f>
        <v>0</v>
      </c>
      <c r="BO316" s="128">
        <f>'NBO Case Outputs'!BD306/1000</f>
        <v>0</v>
      </c>
      <c r="BP316" s="128">
        <f>'NBO Case Outputs'!BE306/1000</f>
        <v>0</v>
      </c>
      <c r="BQ316" s="128">
        <f>'NBO Case Outputs'!BF306/1000</f>
        <v>0</v>
      </c>
    </row>
    <row r="317" spans="16:69" x14ac:dyDescent="0.3">
      <c r="P317" s="118" t="s">
        <v>122</v>
      </c>
      <c r="Q317" s="110" t="s">
        <v>49</v>
      </c>
      <c r="R317" s="119" t="s">
        <v>88</v>
      </c>
      <c r="S317" s="129">
        <f t="shared" si="20"/>
        <v>145.56278973001952</v>
      </c>
      <c r="X317" s="128">
        <f>'NBO Case Outputs'!M314/1000</f>
        <v>0</v>
      </c>
      <c r="Y317" s="128">
        <f>'NBO Case Outputs'!N314/1000</f>
        <v>0</v>
      </c>
      <c r="Z317" s="128">
        <f>'NBO Case Outputs'!O314/1000</f>
        <v>0</v>
      </c>
      <c r="AA317" s="128">
        <f>'NBO Case Outputs'!P314/1000</f>
        <v>4.9823830715514683</v>
      </c>
      <c r="AB317" s="128">
        <f>'NBO Case Outputs'!Q314/1000</f>
        <v>5.8903445712955342</v>
      </c>
      <c r="AC317" s="128">
        <f>'NBO Case Outputs'!R314/1000</f>
        <v>5.913905949580716</v>
      </c>
      <c r="AD317" s="128">
        <f>'NBO Case Outputs'!S314/1000</f>
        <v>5.937561573379039</v>
      </c>
      <c r="AE317" s="128">
        <f>'NBO Case Outputs'!T314/1000</f>
        <v>5.9613118196725567</v>
      </c>
      <c r="AF317" s="128">
        <f>'NBO Case Outputs'!U314/1000</f>
        <v>5.9851570669512455</v>
      </c>
      <c r="AG317" s="128">
        <f>'NBO Case Outputs'!V314/1000</f>
        <v>6.00909769521905</v>
      </c>
      <c r="AH317" s="128">
        <f>'NBO Case Outputs'!W314/1000</f>
        <v>6.0331340859999258</v>
      </c>
      <c r="AI317" s="128">
        <f>'NBO Case Outputs'!X314/1000</f>
        <v>6.057266622343926</v>
      </c>
      <c r="AJ317" s="128">
        <f>'NBO Case Outputs'!Y314/1000</f>
        <v>6.0814956888333018</v>
      </c>
      <c r="AK317" s="128">
        <f>'NBO Case Outputs'!Z314/1000</f>
        <v>6.1058216715886342</v>
      </c>
      <c r="AL317" s="128">
        <f>'NBO Case Outputs'!AA314/1000</f>
        <v>6.1302449582749885</v>
      </c>
      <c r="AM317" s="128">
        <f>'NBO Case Outputs'!AB314/1000</f>
        <v>6.1547659381080884</v>
      </c>
      <c r="AN317" s="128">
        <f>'NBO Case Outputs'!AC314/1000</f>
        <v>6.1793850018605205</v>
      </c>
      <c r="AO317" s="128">
        <f>'NBO Case Outputs'!AD314/1000</f>
        <v>6.6915761884597647</v>
      </c>
      <c r="AP317" s="128">
        <f>'NBO Case Outputs'!AE314/1000</f>
        <v>5.2603463255570659</v>
      </c>
      <c r="AQ317" s="128">
        <f>'NBO Case Outputs'!AF314/1000</f>
        <v>5.2623546315873559</v>
      </c>
      <c r="AR317" s="128">
        <f>'NBO Case Outputs'!AG314/1000</f>
        <v>5.2787722248505524</v>
      </c>
      <c r="AS317" s="128">
        <f>'NBO Case Outputs'!AH314/1000</f>
        <v>5.3051541852766713</v>
      </c>
      <c r="AT317" s="128">
        <f>'NBO Case Outputs'!AI314/1000</f>
        <v>5.3836248229708046</v>
      </c>
      <c r="AU317" s="128">
        <f>'NBO Case Outputs'!AJ314/1000</f>
        <v>5.3962004343062091</v>
      </c>
      <c r="AV317" s="128">
        <f>'NBO Case Outputs'!AK314/1000</f>
        <v>5.3276761801248389</v>
      </c>
      <c r="AW317" s="128">
        <f>'NBO Case Outputs'!AL314/1000</f>
        <v>5.2628523456873513</v>
      </c>
      <c r="AX317" s="128">
        <f>'NBO Case Outputs'!AM314/1000</f>
        <v>5.2036571286539477</v>
      </c>
      <c r="AY317" s="128">
        <f>'NBO Case Outputs'!AN314/1000</f>
        <v>5.1634384081734872</v>
      </c>
      <c r="AZ317" s="128">
        <f>'NBO Case Outputs'!AO314/1000</f>
        <v>2.6052611397124545</v>
      </c>
      <c r="BA317" s="128">
        <f>'NBO Case Outputs'!AP314/1000</f>
        <v>0</v>
      </c>
      <c r="BB317" s="128">
        <f>'NBO Case Outputs'!AQ314/1000</f>
        <v>0</v>
      </c>
      <c r="BC317" s="128">
        <f>'NBO Case Outputs'!AR314/1000</f>
        <v>0</v>
      </c>
      <c r="BD317" s="128">
        <f>'NBO Case Outputs'!AS314/1000</f>
        <v>0</v>
      </c>
      <c r="BE317" s="128">
        <f>'NBO Case Outputs'!AT314/1000</f>
        <v>0</v>
      </c>
      <c r="BF317" s="128">
        <f>'NBO Case Outputs'!AU314/1000</f>
        <v>0</v>
      </c>
      <c r="BG317" s="128">
        <f>'NBO Case Outputs'!AV314/1000</f>
        <v>0</v>
      </c>
      <c r="BH317" s="128">
        <f>'NBO Case Outputs'!AW314/1000</f>
        <v>0</v>
      </c>
      <c r="BI317" s="128">
        <f>'NBO Case Outputs'!AX314/1000</f>
        <v>0</v>
      </c>
      <c r="BJ317" s="128">
        <f>'NBO Case Outputs'!AY314/1000</f>
        <v>0</v>
      </c>
      <c r="BK317" s="128">
        <f>'NBO Case Outputs'!AZ314/1000</f>
        <v>0</v>
      </c>
      <c r="BL317" s="128">
        <f>'NBO Case Outputs'!BA314/1000</f>
        <v>0</v>
      </c>
      <c r="BM317" s="128">
        <f>'NBO Case Outputs'!BB314/1000</f>
        <v>0</v>
      </c>
      <c r="BN317" s="128">
        <f>'NBO Case Outputs'!BC314/1000</f>
        <v>0</v>
      </c>
      <c r="BO317" s="128">
        <f>'NBO Case Outputs'!BD314/1000</f>
        <v>0</v>
      </c>
      <c r="BP317" s="128">
        <f>'NBO Case Outputs'!BE314/1000</f>
        <v>0</v>
      </c>
      <c r="BQ317" s="128">
        <f>'NBO Case Outputs'!BF314/1000</f>
        <v>0</v>
      </c>
    </row>
    <row r="318" spans="16:69" x14ac:dyDescent="0.3">
      <c r="P318" s="125" t="s">
        <v>119</v>
      </c>
      <c r="Q318" s="126"/>
      <c r="R318" s="127" t="s">
        <v>88</v>
      </c>
      <c r="S318" s="130">
        <f t="shared" si="20"/>
        <v>3391.1949027686442</v>
      </c>
      <c r="T318" s="126"/>
      <c r="U318" s="126"/>
      <c r="V318" s="126"/>
      <c r="W318" s="126"/>
      <c r="X318" s="130">
        <f t="shared" ref="X318:BQ318" si="21">SUM(X304:X311)</f>
        <v>0</v>
      </c>
      <c r="Y318" s="130">
        <f t="shared" si="21"/>
        <v>-2.4898319444444437E-3</v>
      </c>
      <c r="Z318" s="130">
        <f t="shared" si="21"/>
        <v>-0.91127849166666663</v>
      </c>
      <c r="AA318" s="130">
        <f t="shared" si="21"/>
        <v>-0.90894121111111115</v>
      </c>
      <c r="AB318" s="130">
        <f t="shared" si="21"/>
        <v>2.9557061335292465</v>
      </c>
      <c r="AC318" s="130">
        <f t="shared" si="21"/>
        <v>48.248750206026649</v>
      </c>
      <c r="AD318" s="130">
        <f t="shared" si="21"/>
        <v>66.325388512976403</v>
      </c>
      <c r="AE318" s="130">
        <f t="shared" si="21"/>
        <v>70.496729019763066</v>
      </c>
      <c r="AF318" s="130">
        <f t="shared" si="21"/>
        <v>72.306867573526588</v>
      </c>
      <c r="AG318" s="130">
        <f t="shared" si="21"/>
        <v>72.563659988250961</v>
      </c>
      <c r="AH318" s="130">
        <f t="shared" si="21"/>
        <v>72.77157659132881</v>
      </c>
      <c r="AI318" s="130">
        <f t="shared" si="21"/>
        <v>72.977739930903653</v>
      </c>
      <c r="AJ318" s="130">
        <f t="shared" si="21"/>
        <v>73.233161475361328</v>
      </c>
      <c r="AK318" s="130">
        <f t="shared" si="21"/>
        <v>73.488695585016018</v>
      </c>
      <c r="AL318" s="130">
        <f t="shared" si="21"/>
        <v>73.691146905322654</v>
      </c>
      <c r="AM318" s="130">
        <f t="shared" si="21"/>
        <v>73.945746684781795</v>
      </c>
      <c r="AN318" s="130">
        <f t="shared" si="21"/>
        <v>74.255650835547769</v>
      </c>
      <c r="AO318" s="130">
        <f t="shared" si="21"/>
        <v>74.567724867513434</v>
      </c>
      <c r="AP318" s="130">
        <f t="shared" si="21"/>
        <v>74.88199848241662</v>
      </c>
      <c r="AQ318" s="130">
        <f t="shared" si="21"/>
        <v>75.315895871194101</v>
      </c>
      <c r="AR318" s="130">
        <f t="shared" si="21"/>
        <v>75.637007836686422</v>
      </c>
      <c r="AS318" s="130">
        <f t="shared" si="21"/>
        <v>76.021527104586397</v>
      </c>
      <c r="AT318" s="130">
        <f t="shared" si="21"/>
        <v>76.41086097592158</v>
      </c>
      <c r="AU318" s="130">
        <f t="shared" si="21"/>
        <v>76.678045261869244</v>
      </c>
      <c r="AV318" s="130">
        <f t="shared" si="21"/>
        <v>77.540191692964981</v>
      </c>
      <c r="AW318" s="130">
        <f t="shared" si="21"/>
        <v>100.14234338447164</v>
      </c>
      <c r="AX318" s="130">
        <f t="shared" si="21"/>
        <v>114.49912436769372</v>
      </c>
      <c r="AY318" s="130">
        <f t="shared" si="21"/>
        <v>118.01526922119055</v>
      </c>
      <c r="AZ318" s="130">
        <f t="shared" si="21"/>
        <v>121.65597750153808</v>
      </c>
      <c r="BA318" s="130">
        <f t="shared" si="21"/>
        <v>123.16152217221855</v>
      </c>
      <c r="BB318" s="130">
        <f t="shared" si="21"/>
        <v>122.49222692417868</v>
      </c>
      <c r="BC318" s="130">
        <f t="shared" si="21"/>
        <v>125.24731915171951</v>
      </c>
      <c r="BD318" s="130">
        <f t="shared" si="21"/>
        <v>128.40880161332825</v>
      </c>
      <c r="BE318" s="130">
        <f t="shared" si="21"/>
        <v>132.75743680042115</v>
      </c>
      <c r="BF318" s="130">
        <f t="shared" si="21"/>
        <v>132.04028193800036</v>
      </c>
      <c r="BG318" s="130">
        <f t="shared" si="21"/>
        <v>133.83481100811281</v>
      </c>
      <c r="BH318" s="130">
        <f t="shared" si="21"/>
        <v>136.41017051085004</v>
      </c>
      <c r="BI318" s="130">
        <f t="shared" si="21"/>
        <v>139.05033120506499</v>
      </c>
      <c r="BJ318" s="130">
        <f t="shared" si="21"/>
        <v>141.8466196524173</v>
      </c>
      <c r="BK318" s="130">
        <f t="shared" si="21"/>
        <v>128.47882395658584</v>
      </c>
      <c r="BL318" s="130">
        <f t="shared" si="21"/>
        <v>29.217600376661281</v>
      </c>
      <c r="BM318" s="130">
        <f t="shared" si="21"/>
        <v>10.85450740045515</v>
      </c>
      <c r="BN318" s="130">
        <f t="shared" si="21"/>
        <v>0.59037358297066278</v>
      </c>
      <c r="BO318" s="130">
        <f t="shared" si="21"/>
        <v>0</v>
      </c>
      <c r="BP318" s="130">
        <f t="shared" si="21"/>
        <v>0</v>
      </c>
      <c r="BQ318" s="130">
        <f t="shared" si="21"/>
        <v>0</v>
      </c>
    </row>
    <row r="319" spans="16:69" x14ac:dyDescent="0.3">
      <c r="P319" s="125" t="s">
        <v>120</v>
      </c>
      <c r="Q319" s="126"/>
      <c r="R319" s="127" t="s">
        <v>88</v>
      </c>
      <c r="S319" s="130">
        <f t="shared" si="20"/>
        <v>420.78037344552484</v>
      </c>
      <c r="T319" s="126"/>
      <c r="U319" s="126"/>
      <c r="V319" s="126"/>
      <c r="W319" s="126"/>
      <c r="X319" s="130">
        <f t="shared" ref="X319:BQ319" si="22">SUM(X312:X314)</f>
        <v>0</v>
      </c>
      <c r="Y319" s="130">
        <f t="shared" si="22"/>
        <v>-1.8234562499999999E-4</v>
      </c>
      <c r="Z319" s="130">
        <f t="shared" si="22"/>
        <v>-6.673849875E-2</v>
      </c>
      <c r="AA319" s="130">
        <f t="shared" si="22"/>
        <v>1.416120108311761E-2</v>
      </c>
      <c r="AB319" s="130">
        <f t="shared" si="22"/>
        <v>10.219350665982615</v>
      </c>
      <c r="AC319" s="130">
        <f t="shared" si="22"/>
        <v>10.221020612046114</v>
      </c>
      <c r="AD319" s="130">
        <f t="shared" si="22"/>
        <v>10.252345079837658</v>
      </c>
      <c r="AE319" s="130">
        <f t="shared" si="22"/>
        <v>10.275926284920546</v>
      </c>
      <c r="AF319" s="130">
        <f t="shared" si="22"/>
        <v>10.291284134883735</v>
      </c>
      <c r="AG319" s="130">
        <f t="shared" si="22"/>
        <v>10.298028056110098</v>
      </c>
      <c r="AH319" s="130">
        <f t="shared" si="22"/>
        <v>10.295702090158009</v>
      </c>
      <c r="AI319" s="130">
        <f t="shared" si="22"/>
        <v>10.293010147704713</v>
      </c>
      <c r="AJ319" s="130">
        <f t="shared" si="22"/>
        <v>10.299082730743727</v>
      </c>
      <c r="AK319" s="130">
        <f t="shared" si="22"/>
        <v>10.305017019900474</v>
      </c>
      <c r="AL319" s="130">
        <f t="shared" si="22"/>
        <v>10.301257156520744</v>
      </c>
      <c r="AM319" s="130">
        <f t="shared" si="22"/>
        <v>10.306769774538044</v>
      </c>
      <c r="AN319" s="130">
        <f t="shared" si="22"/>
        <v>10.321941874984393</v>
      </c>
      <c r="AO319" s="130">
        <f t="shared" si="22"/>
        <v>10.337276712228167</v>
      </c>
      <c r="AP319" s="130">
        <f t="shared" si="22"/>
        <v>10.352750968602294</v>
      </c>
      <c r="AQ319" s="130">
        <f t="shared" si="22"/>
        <v>10.389113385593378</v>
      </c>
      <c r="AR319" s="130">
        <f t="shared" si="22"/>
        <v>10.405292275722212</v>
      </c>
      <c r="AS319" s="130">
        <f t="shared" si="22"/>
        <v>10.432326894636889</v>
      </c>
      <c r="AT319" s="130">
        <f t="shared" si="22"/>
        <v>10.459868360858559</v>
      </c>
      <c r="AU319" s="130">
        <f t="shared" si="22"/>
        <v>10.465946608865442</v>
      </c>
      <c r="AV319" s="130">
        <f t="shared" si="22"/>
        <v>10.196330957304188</v>
      </c>
      <c r="AW319" s="130">
        <f t="shared" si="22"/>
        <v>10.297148035917573</v>
      </c>
      <c r="AX319" s="130">
        <f t="shared" si="22"/>
        <v>10.1823255869541</v>
      </c>
      <c r="AY319" s="130">
        <f t="shared" si="22"/>
        <v>10.214548910411477</v>
      </c>
      <c r="AZ319" s="130">
        <f t="shared" si="22"/>
        <v>10.32683476327877</v>
      </c>
      <c r="BA319" s="130">
        <f t="shared" si="22"/>
        <v>10.465339237977766</v>
      </c>
      <c r="BB319" s="130">
        <f t="shared" si="22"/>
        <v>10.298978891801845</v>
      </c>
      <c r="BC319" s="130">
        <f t="shared" si="22"/>
        <v>10.457819138278404</v>
      </c>
      <c r="BD319" s="130">
        <f t="shared" si="22"/>
        <v>10.736290716306684</v>
      </c>
      <c r="BE319" s="130">
        <f t="shared" si="22"/>
        <v>11.077634112747734</v>
      </c>
      <c r="BF319" s="130">
        <f t="shared" si="22"/>
        <v>10.635251027462981</v>
      </c>
      <c r="BG319" s="130">
        <f t="shared" si="22"/>
        <v>10.739520925411577</v>
      </c>
      <c r="BH319" s="130">
        <f t="shared" si="22"/>
        <v>10.839296178262307</v>
      </c>
      <c r="BI319" s="130">
        <f t="shared" si="22"/>
        <v>10.945154352027185</v>
      </c>
      <c r="BJ319" s="130">
        <f t="shared" si="22"/>
        <v>11.046385890246714</v>
      </c>
      <c r="BK319" s="130">
        <f t="shared" si="22"/>
        <v>11.153959233312705</v>
      </c>
      <c r="BL319" s="130">
        <f t="shared" si="22"/>
        <v>11.256772336679433</v>
      </c>
      <c r="BM319" s="130">
        <f t="shared" si="22"/>
        <v>11.365967093443961</v>
      </c>
      <c r="BN319" s="130">
        <f t="shared" si="22"/>
        <v>11.470262104251134</v>
      </c>
      <c r="BO319" s="130">
        <f t="shared" si="22"/>
        <v>10.604002761902461</v>
      </c>
      <c r="BP319" s="130">
        <f t="shared" si="22"/>
        <v>0</v>
      </c>
      <c r="BQ319" s="130">
        <f t="shared" si="22"/>
        <v>0</v>
      </c>
    </row>
    <row r="320" spans="16:69" x14ac:dyDescent="0.3">
      <c r="P320" s="125" t="s">
        <v>93</v>
      </c>
      <c r="Q320" s="126"/>
      <c r="R320" s="127" t="s">
        <v>88</v>
      </c>
      <c r="S320" s="130">
        <f t="shared" si="20"/>
        <v>637.27376288810058</v>
      </c>
      <c r="T320" s="126"/>
      <c r="U320" s="126"/>
      <c r="V320" s="126"/>
      <c r="W320" s="126"/>
      <c r="X320" s="130">
        <f t="shared" ref="X320:BQ320" si="23">X315</f>
        <v>0</v>
      </c>
      <c r="Y320" s="130">
        <f t="shared" si="23"/>
        <v>2.1394018502214052E-2</v>
      </c>
      <c r="Z320" s="130">
        <f t="shared" si="23"/>
        <v>24.622499999999999</v>
      </c>
      <c r="AA320" s="130">
        <f t="shared" si="23"/>
        <v>24.622499999999999</v>
      </c>
      <c r="AB320" s="130">
        <f t="shared" si="23"/>
        <v>24.622499999999999</v>
      </c>
      <c r="AC320" s="130">
        <f t="shared" si="23"/>
        <v>24.622499999999999</v>
      </c>
      <c r="AD320" s="130">
        <f t="shared" si="23"/>
        <v>24.622499999999999</v>
      </c>
      <c r="AE320" s="130">
        <f t="shared" si="23"/>
        <v>24.622499999999999</v>
      </c>
      <c r="AF320" s="130">
        <f t="shared" si="23"/>
        <v>24.622499999999999</v>
      </c>
      <c r="AG320" s="130">
        <f t="shared" si="23"/>
        <v>24.622499999999999</v>
      </c>
      <c r="AH320" s="130">
        <f t="shared" si="23"/>
        <v>24.622499999999999</v>
      </c>
      <c r="AI320" s="130">
        <f t="shared" si="23"/>
        <v>22.093539309112565</v>
      </c>
      <c r="AJ320" s="130">
        <f t="shared" si="23"/>
        <v>35.002195527753621</v>
      </c>
      <c r="AK320" s="130">
        <f t="shared" si="23"/>
        <v>35.108293468660619</v>
      </c>
      <c r="AL320" s="130">
        <f t="shared" si="23"/>
        <v>35.523893686869471</v>
      </c>
      <c r="AM320" s="130">
        <f t="shared" si="23"/>
        <v>35.896806663570196</v>
      </c>
      <c r="AN320" s="130">
        <f t="shared" si="23"/>
        <v>34.829721017483038</v>
      </c>
      <c r="AO320" s="130">
        <f t="shared" si="23"/>
        <v>27.389119234210472</v>
      </c>
      <c r="AP320" s="130">
        <f t="shared" si="23"/>
        <v>27.556603657115307</v>
      </c>
      <c r="AQ320" s="130">
        <f t="shared" si="23"/>
        <v>28.200560888393316</v>
      </c>
      <c r="AR320" s="130">
        <f t="shared" si="23"/>
        <v>27.716682849391887</v>
      </c>
      <c r="AS320" s="130">
        <f t="shared" si="23"/>
        <v>27.234194121426864</v>
      </c>
      <c r="AT320" s="130">
        <f t="shared" si="23"/>
        <v>26.819721504437492</v>
      </c>
      <c r="AU320" s="130">
        <f t="shared" si="23"/>
        <v>26.365807453203011</v>
      </c>
      <c r="AV320" s="130">
        <f t="shared" si="23"/>
        <v>25.912729487970449</v>
      </c>
      <c r="AW320" s="130">
        <f t="shared" si="23"/>
        <v>0</v>
      </c>
      <c r="AX320" s="130">
        <f t="shared" si="23"/>
        <v>0</v>
      </c>
      <c r="AY320" s="130">
        <f t="shared" si="23"/>
        <v>0</v>
      </c>
      <c r="AZ320" s="130">
        <f t="shared" si="23"/>
        <v>0</v>
      </c>
      <c r="BA320" s="130">
        <f t="shared" si="23"/>
        <v>0</v>
      </c>
      <c r="BB320" s="130">
        <f t="shared" si="23"/>
        <v>0</v>
      </c>
      <c r="BC320" s="130">
        <f t="shared" si="23"/>
        <v>0</v>
      </c>
      <c r="BD320" s="130">
        <f t="shared" si="23"/>
        <v>0</v>
      </c>
      <c r="BE320" s="130">
        <f t="shared" si="23"/>
        <v>0</v>
      </c>
      <c r="BF320" s="130">
        <f t="shared" si="23"/>
        <v>0</v>
      </c>
      <c r="BG320" s="130">
        <f t="shared" si="23"/>
        <v>0</v>
      </c>
      <c r="BH320" s="130">
        <f t="shared" si="23"/>
        <v>0</v>
      </c>
      <c r="BI320" s="130">
        <f t="shared" si="23"/>
        <v>0</v>
      </c>
      <c r="BJ320" s="130">
        <f t="shared" si="23"/>
        <v>0</v>
      </c>
      <c r="BK320" s="130">
        <f t="shared" si="23"/>
        <v>0</v>
      </c>
      <c r="BL320" s="130">
        <f t="shared" si="23"/>
        <v>0</v>
      </c>
      <c r="BM320" s="130">
        <f t="shared" si="23"/>
        <v>0</v>
      </c>
      <c r="BN320" s="130">
        <f t="shared" si="23"/>
        <v>0</v>
      </c>
      <c r="BO320" s="130">
        <f t="shared" si="23"/>
        <v>0</v>
      </c>
      <c r="BP320" s="130">
        <f t="shared" si="23"/>
        <v>0</v>
      </c>
      <c r="BQ320" s="130">
        <f t="shared" si="23"/>
        <v>0</v>
      </c>
    </row>
    <row r="321" spans="3:69" x14ac:dyDescent="0.3">
      <c r="P321" s="125" t="s">
        <v>123</v>
      </c>
      <c r="Q321" s="126"/>
      <c r="R321" s="127" t="s">
        <v>88</v>
      </c>
      <c r="S321" s="130">
        <f t="shared" si="20"/>
        <v>762.4642632567685</v>
      </c>
      <c r="T321" s="126"/>
      <c r="U321" s="126"/>
      <c r="V321" s="126"/>
      <c r="W321" s="126"/>
      <c r="X321" s="130">
        <f t="shared" ref="X321:BQ321" si="24">SUM(X316:X317)</f>
        <v>0</v>
      </c>
      <c r="Y321" s="130">
        <f t="shared" si="24"/>
        <v>0</v>
      </c>
      <c r="Z321" s="130">
        <f t="shared" si="24"/>
        <v>0</v>
      </c>
      <c r="AA321" s="130">
        <f t="shared" si="24"/>
        <v>26.019111595879892</v>
      </c>
      <c r="AB321" s="130">
        <f t="shared" si="24"/>
        <v>30.760688316765567</v>
      </c>
      <c r="AC321" s="130">
        <f t="shared" si="24"/>
        <v>30.883731070032628</v>
      </c>
      <c r="AD321" s="130">
        <f t="shared" si="24"/>
        <v>31.007265994312757</v>
      </c>
      <c r="AE321" s="130">
        <f t="shared" si="24"/>
        <v>31.131295058290018</v>
      </c>
      <c r="AF321" s="130">
        <f t="shared" si="24"/>
        <v>31.255820238523171</v>
      </c>
      <c r="AG321" s="130">
        <f t="shared" si="24"/>
        <v>31.380843519477263</v>
      </c>
      <c r="AH321" s="130">
        <f t="shared" si="24"/>
        <v>31.506366893555168</v>
      </c>
      <c r="AI321" s="130">
        <f t="shared" si="24"/>
        <v>31.632392361129391</v>
      </c>
      <c r="AJ321" s="130">
        <f t="shared" si="24"/>
        <v>31.758921930573905</v>
      </c>
      <c r="AK321" s="130">
        <f t="shared" si="24"/>
        <v>31.885957618296203</v>
      </c>
      <c r="AL321" s="130">
        <f t="shared" si="24"/>
        <v>32.013501448769382</v>
      </c>
      <c r="AM321" s="130">
        <f t="shared" si="24"/>
        <v>32.141555454564461</v>
      </c>
      <c r="AN321" s="130">
        <f t="shared" si="24"/>
        <v>32.270121676382715</v>
      </c>
      <c r="AO321" s="130">
        <f t="shared" si="24"/>
        <v>37.247925873067658</v>
      </c>
      <c r="AP321" s="130">
        <f t="shared" si="24"/>
        <v>27.470697477909116</v>
      </c>
      <c r="AQ321" s="130">
        <f t="shared" si="24"/>
        <v>27.481185298289528</v>
      </c>
      <c r="AR321" s="130">
        <f t="shared" si="24"/>
        <v>27.566921618663997</v>
      </c>
      <c r="AS321" s="130">
        <f t="shared" si="24"/>
        <v>27.704694078667057</v>
      </c>
      <c r="AT321" s="130">
        <f t="shared" si="24"/>
        <v>28.114485186625316</v>
      </c>
      <c r="AU321" s="130">
        <f t="shared" si="24"/>
        <v>28.180157823599096</v>
      </c>
      <c r="AV321" s="130">
        <f t="shared" si="24"/>
        <v>27.82230894065194</v>
      </c>
      <c r="AW321" s="130">
        <f t="shared" si="24"/>
        <v>27.483784471922824</v>
      </c>
      <c r="AX321" s="130">
        <f t="shared" si="24"/>
        <v>27.174653894081725</v>
      </c>
      <c r="AY321" s="130">
        <f t="shared" si="24"/>
        <v>26.964622798239322</v>
      </c>
      <c r="AZ321" s="130">
        <f t="shared" si="24"/>
        <v>13.605252618498373</v>
      </c>
      <c r="BA321" s="130">
        <f t="shared" si="24"/>
        <v>0</v>
      </c>
      <c r="BB321" s="130">
        <f t="shared" si="24"/>
        <v>0</v>
      </c>
      <c r="BC321" s="130">
        <f t="shared" si="24"/>
        <v>0</v>
      </c>
      <c r="BD321" s="130">
        <f t="shared" si="24"/>
        <v>0</v>
      </c>
      <c r="BE321" s="130">
        <f t="shared" si="24"/>
        <v>0</v>
      </c>
      <c r="BF321" s="130">
        <f t="shared" si="24"/>
        <v>0</v>
      </c>
      <c r="BG321" s="130">
        <f t="shared" si="24"/>
        <v>0</v>
      </c>
      <c r="BH321" s="130">
        <f t="shared" si="24"/>
        <v>0</v>
      </c>
      <c r="BI321" s="130">
        <f t="shared" si="24"/>
        <v>0</v>
      </c>
      <c r="BJ321" s="130">
        <f t="shared" si="24"/>
        <v>0</v>
      </c>
      <c r="BK321" s="130">
        <f t="shared" si="24"/>
        <v>0</v>
      </c>
      <c r="BL321" s="130">
        <f t="shared" si="24"/>
        <v>0</v>
      </c>
      <c r="BM321" s="130">
        <f t="shared" si="24"/>
        <v>0</v>
      </c>
      <c r="BN321" s="130">
        <f t="shared" si="24"/>
        <v>0</v>
      </c>
      <c r="BO321" s="130">
        <f t="shared" si="24"/>
        <v>0</v>
      </c>
      <c r="BP321" s="130">
        <f t="shared" si="24"/>
        <v>0</v>
      </c>
      <c r="BQ321" s="130">
        <f t="shared" si="24"/>
        <v>0</v>
      </c>
    </row>
    <row r="322" spans="3:69" x14ac:dyDescent="0.3">
      <c r="P322" s="120" t="s">
        <v>95</v>
      </c>
      <c r="Q322" s="121"/>
      <c r="R322" s="122" t="s">
        <v>88</v>
      </c>
      <c r="S322" s="131">
        <f t="shared" si="20"/>
        <v>5211.7133023590404</v>
      </c>
      <c r="T322" s="121"/>
      <c r="U322" s="121"/>
      <c r="V322" s="121"/>
      <c r="W322" s="123"/>
      <c r="X322" s="132">
        <f t="shared" ref="X322:BQ322" si="25">SUM(X318:X321)</f>
        <v>0</v>
      </c>
      <c r="Y322" s="132">
        <f t="shared" si="25"/>
        <v>1.8721840932769608E-2</v>
      </c>
      <c r="Z322" s="132">
        <f t="shared" si="25"/>
        <v>23.644483009583332</v>
      </c>
      <c r="AA322" s="132">
        <f t="shared" si="25"/>
        <v>49.746831585851893</v>
      </c>
      <c r="AB322" s="132">
        <f t="shared" si="25"/>
        <v>68.558245116277419</v>
      </c>
      <c r="AC322" s="132">
        <f t="shared" si="25"/>
        <v>113.97600188810539</v>
      </c>
      <c r="AD322" s="132">
        <f t="shared" si="25"/>
        <v>132.20749958712682</v>
      </c>
      <c r="AE322" s="132">
        <f t="shared" si="25"/>
        <v>136.52645036297363</v>
      </c>
      <c r="AF322" s="132">
        <f t="shared" si="25"/>
        <v>138.47647194693349</v>
      </c>
      <c r="AG322" s="132">
        <f t="shared" si="25"/>
        <v>138.86503156383833</v>
      </c>
      <c r="AH322" s="132">
        <f t="shared" si="25"/>
        <v>139.19614557504198</v>
      </c>
      <c r="AI322" s="132">
        <f t="shared" si="25"/>
        <v>136.99668174885034</v>
      </c>
      <c r="AJ322" s="132">
        <f t="shared" si="25"/>
        <v>150.29336166443258</v>
      </c>
      <c r="AK322" s="132">
        <f t="shared" si="25"/>
        <v>150.7879636918733</v>
      </c>
      <c r="AL322" s="132">
        <f t="shared" si="25"/>
        <v>151.52979919748225</v>
      </c>
      <c r="AM322" s="132">
        <f t="shared" si="25"/>
        <v>152.29087857745449</v>
      </c>
      <c r="AN322" s="132">
        <f t="shared" si="25"/>
        <v>151.6774354043979</v>
      </c>
      <c r="AO322" s="132">
        <f t="shared" si="25"/>
        <v>149.54204668701971</v>
      </c>
      <c r="AP322" s="132">
        <f t="shared" si="25"/>
        <v>140.26205058604333</v>
      </c>
      <c r="AQ322" s="132">
        <f t="shared" si="25"/>
        <v>141.38675544347032</v>
      </c>
      <c r="AR322" s="132">
        <f t="shared" si="25"/>
        <v>141.32590458046451</v>
      </c>
      <c r="AS322" s="132">
        <f t="shared" si="25"/>
        <v>141.39274219931721</v>
      </c>
      <c r="AT322" s="132">
        <f t="shared" si="25"/>
        <v>141.80493602784296</v>
      </c>
      <c r="AU322" s="132">
        <f t="shared" si="25"/>
        <v>141.6899571475368</v>
      </c>
      <c r="AV322" s="132">
        <f t="shared" si="25"/>
        <v>141.47156107889157</v>
      </c>
      <c r="AW322" s="132">
        <f t="shared" si="25"/>
        <v>137.92327589231203</v>
      </c>
      <c r="AX322" s="132">
        <f t="shared" si="25"/>
        <v>151.85610384872956</v>
      </c>
      <c r="AY322" s="132">
        <f t="shared" si="25"/>
        <v>155.19444092984136</v>
      </c>
      <c r="AZ322" s="132">
        <f t="shared" si="25"/>
        <v>145.58806488331524</v>
      </c>
      <c r="BA322" s="132">
        <f t="shared" si="25"/>
        <v>133.62686141019631</v>
      </c>
      <c r="BB322" s="132">
        <f t="shared" si="25"/>
        <v>132.79120581598053</v>
      </c>
      <c r="BC322" s="132">
        <f t="shared" si="25"/>
        <v>135.7051382899979</v>
      </c>
      <c r="BD322" s="132">
        <f t="shared" si="25"/>
        <v>139.14509232963493</v>
      </c>
      <c r="BE322" s="132">
        <f t="shared" si="25"/>
        <v>143.83507091316889</v>
      </c>
      <c r="BF322" s="132">
        <f t="shared" si="25"/>
        <v>142.67553296546333</v>
      </c>
      <c r="BG322" s="132">
        <f t="shared" si="25"/>
        <v>144.57433193352438</v>
      </c>
      <c r="BH322" s="132">
        <f t="shared" si="25"/>
        <v>147.24946668911235</v>
      </c>
      <c r="BI322" s="132">
        <f t="shared" si="25"/>
        <v>149.99548555709217</v>
      </c>
      <c r="BJ322" s="132">
        <f t="shared" si="25"/>
        <v>152.89300554266401</v>
      </c>
      <c r="BK322" s="132">
        <f t="shared" si="25"/>
        <v>139.63278318989853</v>
      </c>
      <c r="BL322" s="132">
        <f t="shared" si="25"/>
        <v>40.474372713340713</v>
      </c>
      <c r="BM322" s="132">
        <f t="shared" si="25"/>
        <v>22.220474493899111</v>
      </c>
      <c r="BN322" s="132">
        <f t="shared" si="25"/>
        <v>12.060635687221797</v>
      </c>
      <c r="BO322" s="132">
        <f t="shared" si="25"/>
        <v>10.604002761902461</v>
      </c>
      <c r="BP322" s="132">
        <f t="shared" si="25"/>
        <v>0</v>
      </c>
      <c r="BQ322" s="132">
        <f t="shared" si="25"/>
        <v>0</v>
      </c>
    </row>
    <row r="325" spans="3:69" x14ac:dyDescent="0.3">
      <c r="C325" s="115">
        <f>+MAX($B$10:C324)+0.1</f>
        <v>4.2999999999999989</v>
      </c>
      <c r="D325" s="114" t="s">
        <v>26</v>
      </c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  <c r="AN325" s="116"/>
      <c r="AO325" s="116"/>
      <c r="AP325" s="116"/>
      <c r="AQ325" s="116"/>
      <c r="AR325" s="116"/>
      <c r="AS325" s="116"/>
      <c r="AT325" s="116"/>
      <c r="AU325" s="116"/>
      <c r="AV325" s="116"/>
      <c r="AW325" s="116"/>
      <c r="AX325" s="116"/>
      <c r="AY325" s="116"/>
      <c r="AZ325" s="116"/>
      <c r="BA325" s="116"/>
      <c r="BB325" s="116"/>
      <c r="BC325" s="116"/>
      <c r="BD325" s="116"/>
      <c r="BE325" s="116"/>
      <c r="BF325" s="116"/>
      <c r="BG325" s="116"/>
      <c r="BH325" s="116"/>
      <c r="BI325" s="116"/>
      <c r="BJ325" s="116"/>
      <c r="BK325" s="116"/>
      <c r="BL325" s="116"/>
      <c r="BM325" s="116"/>
      <c r="BN325" s="116"/>
      <c r="BO325" s="116"/>
      <c r="BP325" s="116"/>
      <c r="BQ325" s="116"/>
    </row>
    <row r="327" spans="3:69" x14ac:dyDescent="0.3">
      <c r="P327" s="118" t="s">
        <v>108</v>
      </c>
      <c r="Q327" s="110" t="s">
        <v>34</v>
      </c>
      <c r="R327" s="119" t="s">
        <v>88</v>
      </c>
      <c r="S327" s="129">
        <f t="shared" ref="S327:S345" si="26">SUM(X327:BQ327)</f>
        <v>811.52592261632333</v>
      </c>
      <c r="X327" s="128">
        <f>'NBO Case Outputs'!M421/1000</f>
        <v>0</v>
      </c>
      <c r="Y327" s="128">
        <f>'NBO Case Outputs'!N421/1000</f>
        <v>-8.6974999999999986E-4</v>
      </c>
      <c r="Z327" s="128">
        <f>'NBO Case Outputs'!O421/1000</f>
        <v>-0.31832849999999996</v>
      </c>
      <c r="AA327" s="128">
        <f>'NBO Case Outputs'!P421/1000</f>
        <v>-0.31745875000000001</v>
      </c>
      <c r="AB327" s="128">
        <f>'NBO Case Outputs'!Q421/1000</f>
        <v>-0.25401083993625556</v>
      </c>
      <c r="AC327" s="128">
        <f>'NBO Case Outputs'!R421/1000</f>
        <v>17.735825189069153</v>
      </c>
      <c r="AD327" s="128">
        <f>'NBO Case Outputs'!S421/1000</f>
        <v>17.80322272426136</v>
      </c>
      <c r="AE327" s="128">
        <f>'NBO Case Outputs'!T421/1000</f>
        <v>17.857384412917845</v>
      </c>
      <c r="AF327" s="128">
        <f>'NBO Case Outputs'!U421/1000</f>
        <v>17.898415292542524</v>
      </c>
      <c r="AG327" s="128">
        <f>'NBO Case Outputs'!V421/1000</f>
        <v>17.900265273555789</v>
      </c>
      <c r="AH327" s="128">
        <f>'NBO Case Outputs'!W421/1000</f>
        <v>17.644049642471305</v>
      </c>
      <c r="AI327" s="128">
        <f>'NBO Case Outputs'!X421/1000</f>
        <v>17.649086574687587</v>
      </c>
      <c r="AJ327" s="128">
        <f>'NBO Case Outputs'!Y421/1000</f>
        <v>17.666984878723849</v>
      </c>
      <c r="AK327" s="128">
        <f>'NBO Case Outputs'!Z421/1000</f>
        <v>17.683815718433472</v>
      </c>
      <c r="AL327" s="128">
        <f>'NBO Case Outputs'!AA421/1000</f>
        <v>17.672586597772135</v>
      </c>
      <c r="AM327" s="128">
        <f>'NBO Case Outputs'!AB421/1000</f>
        <v>17.559775636654827</v>
      </c>
      <c r="AN327" s="128">
        <f>'NBO Case Outputs'!AC421/1000</f>
        <v>17.585779648281044</v>
      </c>
      <c r="AO327" s="128">
        <f>'NBO Case Outputs'!AD421/1000</f>
        <v>17.611151979506019</v>
      </c>
      <c r="AP327" s="128">
        <f>'NBO Case Outputs'!AE421/1000</f>
        <v>17.635876080735574</v>
      </c>
      <c r="AQ327" s="128">
        <f>'NBO Case Outputs'!AF421/1000</f>
        <v>17.675563693201781</v>
      </c>
      <c r="AR327" s="128">
        <f>'NBO Case Outputs'!AG421/1000</f>
        <v>17.512529844051858</v>
      </c>
      <c r="AS327" s="128">
        <f>'NBO Case Outputs'!AH421/1000</f>
        <v>17.549071970088473</v>
      </c>
      <c r="AT327" s="128">
        <f>'NBO Case Outputs'!AI421/1000</f>
        <v>17.585519087017534</v>
      </c>
      <c r="AU327" s="128">
        <f>'NBO Case Outputs'!AJ421/1000</f>
        <v>17.585913655735386</v>
      </c>
      <c r="AV327" s="128">
        <f>'NBO Case Outputs'!AK421/1000</f>
        <v>17.463477340332489</v>
      </c>
      <c r="AW327" s="128">
        <f>'NBO Case Outputs'!AL421/1000</f>
        <v>28.289998976159666</v>
      </c>
      <c r="AX327" s="128">
        <f>'NBO Case Outputs'!AM421/1000</f>
        <v>28.408504891243325</v>
      </c>
      <c r="AY327" s="128">
        <f>'NBO Case Outputs'!AN421/1000</f>
        <v>28.952628363550872</v>
      </c>
      <c r="AZ327" s="128">
        <f>'NBO Case Outputs'!AO421/1000</f>
        <v>29.430253792514065</v>
      </c>
      <c r="BA327" s="128">
        <f>'NBO Case Outputs'!AP421/1000</f>
        <v>29.669691215067431</v>
      </c>
      <c r="BB327" s="128">
        <f>'NBO Case Outputs'!AQ421/1000</f>
        <v>29.456612793447814</v>
      </c>
      <c r="BC327" s="128">
        <f>'NBO Case Outputs'!AR421/1000</f>
        <v>30.179964121401412</v>
      </c>
      <c r="BD327" s="128">
        <f>'NBO Case Outputs'!AS421/1000</f>
        <v>31.00230554261427</v>
      </c>
      <c r="BE327" s="128">
        <f>'NBO Case Outputs'!AT421/1000</f>
        <v>32.1383251936645</v>
      </c>
      <c r="BF327" s="128">
        <f>'NBO Case Outputs'!AU421/1000</f>
        <v>31.722173791836024</v>
      </c>
      <c r="BG327" s="128">
        <f>'NBO Case Outputs'!AV421/1000</f>
        <v>31.775277128934999</v>
      </c>
      <c r="BH327" s="128">
        <f>'NBO Case Outputs'!AW421/1000</f>
        <v>32.424209609190491</v>
      </c>
      <c r="BI327" s="128">
        <f>'NBO Case Outputs'!AX421/1000</f>
        <v>33.086120739051118</v>
      </c>
      <c r="BJ327" s="128">
        <f>'NBO Case Outputs'!AY421/1000</f>
        <v>33.761270091508941</v>
      </c>
      <c r="BK327" s="128">
        <f>'NBO Case Outputs'!AZ421/1000</f>
        <v>28.842958966034793</v>
      </c>
      <c r="BL327" s="128">
        <f>'NBO Case Outputs'!BA421/1000</f>
        <v>0</v>
      </c>
      <c r="BM327" s="128">
        <f>'NBO Case Outputs'!BB421/1000</f>
        <v>0</v>
      </c>
      <c r="BN327" s="128">
        <f>'NBO Case Outputs'!BC421/1000</f>
        <v>0</v>
      </c>
      <c r="BO327" s="128">
        <f>'NBO Case Outputs'!BD421/1000</f>
        <v>0</v>
      </c>
      <c r="BP327" s="128">
        <f>'NBO Case Outputs'!BE421/1000</f>
        <v>0</v>
      </c>
      <c r="BQ327" s="128">
        <f>'NBO Case Outputs'!BF421/1000</f>
        <v>0</v>
      </c>
    </row>
    <row r="328" spans="3:69" x14ac:dyDescent="0.3">
      <c r="P328" s="118" t="s">
        <v>109</v>
      </c>
      <c r="Q328" s="110" t="s">
        <v>35</v>
      </c>
      <c r="R328" s="119" t="s">
        <v>88</v>
      </c>
      <c r="S328" s="129">
        <f t="shared" si="26"/>
        <v>130.00810478733806</v>
      </c>
      <c r="X328" s="128">
        <f>'NBO Case Outputs'!M423/1000</f>
        <v>0</v>
      </c>
      <c r="Y328" s="128">
        <f>'NBO Case Outputs'!N423/1000</f>
        <v>-1.1777864583333333E-4</v>
      </c>
      <c r="Z328" s="128">
        <f>'NBO Case Outputs'!O423/1000</f>
        <v>-4.3106984375000004E-2</v>
      </c>
      <c r="AA328" s="128">
        <f>'NBO Case Outputs'!P423/1000</f>
        <v>-4.2989205729166667E-2</v>
      </c>
      <c r="AB328" s="128">
        <f>'NBO Case Outputs'!Q423/1000</f>
        <v>0.87326614417652793</v>
      </c>
      <c r="AC328" s="128">
        <f>'NBO Case Outputs'!R423/1000</f>
        <v>2.8386192641793095</v>
      </c>
      <c r="AD328" s="128">
        <f>'NBO Case Outputs'!S423/1000</f>
        <v>2.8484638699215123</v>
      </c>
      <c r="AE328" s="128">
        <f>'NBO Case Outputs'!T423/1000</f>
        <v>2.8562681623299331</v>
      </c>
      <c r="AF328" s="128">
        <f>'NBO Case Outputs'!U423/1000</f>
        <v>2.8619067775047244</v>
      </c>
      <c r="AG328" s="128">
        <f>'NBO Case Outputs'!V423/1000</f>
        <v>2.8483690896388905</v>
      </c>
      <c r="AH328" s="128">
        <f>'NBO Case Outputs'!W423/1000</f>
        <v>2.8253516557846825</v>
      </c>
      <c r="AI328" s="128">
        <f>'NBO Case Outputs'!X423/1000</f>
        <v>2.8251906070948571</v>
      </c>
      <c r="AJ328" s="128">
        <f>'NBO Case Outputs'!Y423/1000</f>
        <v>2.8271133339971537</v>
      </c>
      <c r="AK328" s="128">
        <f>'NBO Case Outputs'!Z423/1000</f>
        <v>2.8288429466628289</v>
      </c>
      <c r="AL328" s="128">
        <f>'NBO Case Outputs'!AA423/1000</f>
        <v>2.81994966147104</v>
      </c>
      <c r="AM328" s="128">
        <f>'NBO Case Outputs'!AB423/1000</f>
        <v>2.8098833009982092</v>
      </c>
      <c r="AN328" s="128">
        <f>'NBO Case Outputs'!AC423/1000</f>
        <v>2.8131222610543509</v>
      </c>
      <c r="AO328" s="128">
        <f>'NBO Case Outputs'!AD423/1000</f>
        <v>2.8162391793080852</v>
      </c>
      <c r="AP328" s="128">
        <f>'NBO Case Outputs'!AE423/1000</f>
        <v>2.8192309797319504</v>
      </c>
      <c r="AQ328" s="128">
        <f>'NBO Case Outputs'!AF423/1000</f>
        <v>2.8157658017170766</v>
      </c>
      <c r="AR328" s="128">
        <f>'NBO Case Outputs'!AG423/1000</f>
        <v>2.8019388090792536</v>
      </c>
      <c r="AS328" s="128">
        <f>'NBO Case Outputs'!AH423/1000</f>
        <v>2.8069028279087109</v>
      </c>
      <c r="AT328" s="128">
        <f>'NBO Case Outputs'!AI423/1000</f>
        <v>2.8118325970276397</v>
      </c>
      <c r="AU328" s="128">
        <f>'NBO Case Outputs'!AJ423/1000</f>
        <v>2.8108508470800406</v>
      </c>
      <c r="AV328" s="128">
        <f>'NBO Case Outputs'!AK423/1000</f>
        <v>2.7813868295601187</v>
      </c>
      <c r="AW328" s="128">
        <f>'NBO Case Outputs'!AL423/1000</f>
        <v>4.5900107552724636</v>
      </c>
      <c r="AX328" s="128">
        <f>'NBO Case Outputs'!AM423/1000</f>
        <v>4.6084643623444919</v>
      </c>
      <c r="AY328" s="128">
        <f>'NBO Case Outputs'!AN423/1000</f>
        <v>4.6964745467225564</v>
      </c>
      <c r="AZ328" s="128">
        <f>'NBO Case Outputs'!AO423/1000</f>
        <v>4.773595578114624</v>
      </c>
      <c r="BA328" s="128">
        <f>'NBO Case Outputs'!AP423/1000</f>
        <v>4.8117599273799438</v>
      </c>
      <c r="BB328" s="128">
        <f>'NBO Case Outputs'!AQ423/1000</f>
        <v>4.7759321089045637</v>
      </c>
      <c r="BC328" s="128">
        <f>'NBO Case Outputs'!AR423/1000</f>
        <v>4.8931633213684282</v>
      </c>
      <c r="BD328" s="128">
        <f>'NBO Case Outputs'!AS423/1000</f>
        <v>5.0265561047426539</v>
      </c>
      <c r="BE328" s="128">
        <f>'NBO Case Outputs'!AT423/1000</f>
        <v>5.2112050236428225</v>
      </c>
      <c r="BF328" s="128">
        <f>'NBO Case Outputs'!AU423/1000</f>
        <v>5.1235943721209498</v>
      </c>
      <c r="BG328" s="128">
        <f>'NBO Case Outputs'!AV423/1000</f>
        <v>5.1601896490442325</v>
      </c>
      <c r="BH328" s="128">
        <f>'NBO Case Outputs'!AW423/1000</f>
        <v>5.2653602306006118</v>
      </c>
      <c r="BI328" s="128">
        <f>'NBO Case Outputs'!AX423/1000</f>
        <v>5.3726342237881193</v>
      </c>
      <c r="BJ328" s="128">
        <f>'NBO Case Outputs'!AY423/1000</f>
        <v>5.4820536968393778</v>
      </c>
      <c r="BK328" s="128">
        <f>'NBO Case Outputs'!AZ423/1000</f>
        <v>2.962829908975336</v>
      </c>
      <c r="BL328" s="128">
        <f>'NBO Case Outputs'!BA423/1000</f>
        <v>0</v>
      </c>
      <c r="BM328" s="128">
        <f>'NBO Case Outputs'!BB423/1000</f>
        <v>0</v>
      </c>
      <c r="BN328" s="128">
        <f>'NBO Case Outputs'!BC423/1000</f>
        <v>0</v>
      </c>
      <c r="BO328" s="128">
        <f>'NBO Case Outputs'!BD423/1000</f>
        <v>0</v>
      </c>
      <c r="BP328" s="128">
        <f>'NBO Case Outputs'!BE423/1000</f>
        <v>0</v>
      </c>
      <c r="BQ328" s="128">
        <f>'NBO Case Outputs'!BF423/1000</f>
        <v>0</v>
      </c>
    </row>
    <row r="329" spans="3:69" x14ac:dyDescent="0.3">
      <c r="P329" s="118" t="s">
        <v>110</v>
      </c>
      <c r="Q329" s="110" t="s">
        <v>36</v>
      </c>
      <c r="R329" s="119" t="s">
        <v>88</v>
      </c>
      <c r="S329" s="129">
        <f t="shared" si="26"/>
        <v>621.71228975443387</v>
      </c>
      <c r="X329" s="128">
        <f>'NBO Case Outputs'!M425/1000</f>
        <v>0</v>
      </c>
      <c r="Y329" s="128">
        <f>'NBO Case Outputs'!N425/1000</f>
        <v>-4.8300116666666663E-4</v>
      </c>
      <c r="Z329" s="128">
        <f>'NBO Case Outputs'!O425/1000</f>
        <v>-0.17677842699999996</v>
      </c>
      <c r="AA329" s="128">
        <f>'NBO Case Outputs'!P425/1000</f>
        <v>-0.1762954258333333</v>
      </c>
      <c r="AB329" s="128">
        <f>'NBO Case Outputs'!Q425/1000</f>
        <v>-0.1762954258333333</v>
      </c>
      <c r="AC329" s="128">
        <f>'NBO Case Outputs'!R425/1000</f>
        <v>7.905404135982268</v>
      </c>
      <c r="AD329" s="128">
        <f>'NBO Case Outputs'!S425/1000</f>
        <v>13.44528202033899</v>
      </c>
      <c r="AE329" s="128">
        <f>'NBO Case Outputs'!T425/1000</f>
        <v>13.491425081655706</v>
      </c>
      <c r="AF329" s="128">
        <f>'NBO Case Outputs'!U425/1000</f>
        <v>13.527901256925754</v>
      </c>
      <c r="AG329" s="128">
        <f>'NBO Case Outputs'!V425/1000</f>
        <v>13.554119700382598</v>
      </c>
      <c r="AH329" s="128">
        <f>'NBO Case Outputs'!W425/1000</f>
        <v>13.440216725940278</v>
      </c>
      <c r="AI329" s="128">
        <f>'NBO Case Outputs'!X425/1000</f>
        <v>13.409052919895613</v>
      </c>
      <c r="AJ329" s="128">
        <f>'NBO Case Outputs'!Y425/1000</f>
        <v>13.429788848999433</v>
      </c>
      <c r="AK329" s="128">
        <f>'NBO Case Outputs'!Z425/1000</f>
        <v>13.449890328282953</v>
      </c>
      <c r="AL329" s="128">
        <f>'NBO Case Outputs'!AA425/1000</f>
        <v>13.458114460596432</v>
      </c>
      <c r="AM329" s="128">
        <f>'NBO Case Outputs'!AB425/1000</f>
        <v>13.415337238139966</v>
      </c>
      <c r="AN329" s="128">
        <f>'NBO Case Outputs'!AC425/1000</f>
        <v>13.423464671706657</v>
      </c>
      <c r="AO329" s="128">
        <f>'NBO Case Outputs'!AD425/1000</f>
        <v>13.451080540916795</v>
      </c>
      <c r="AP329" s="128">
        <f>'NBO Case Outputs'!AE425/1000</f>
        <v>13.478401039331175</v>
      </c>
      <c r="AQ329" s="128">
        <f>'NBO Case Outputs'!AF425/1000</f>
        <v>13.530199706736228</v>
      </c>
      <c r="AR329" s="128">
        <f>'NBO Case Outputs'!AG425/1000</f>
        <v>13.467121054823707</v>
      </c>
      <c r="AS329" s="128">
        <f>'NBO Case Outputs'!AH425/1000</f>
        <v>13.475400286998068</v>
      </c>
      <c r="AT329" s="128">
        <f>'NBO Case Outputs'!AI425/1000</f>
        <v>13.512937111134956</v>
      </c>
      <c r="AU329" s="128">
        <f>'NBO Case Outputs'!AJ425/1000</f>
        <v>13.523800276330988</v>
      </c>
      <c r="AV329" s="128">
        <f>'NBO Case Outputs'!AK425/1000</f>
        <v>13.533747324252145</v>
      </c>
      <c r="AW329" s="128">
        <f>'NBO Case Outputs'!AL425/1000</f>
        <v>17.362501763147236</v>
      </c>
      <c r="AX329" s="128">
        <f>'NBO Case Outputs'!AM425/1000</f>
        <v>21.932288052537778</v>
      </c>
      <c r="AY329" s="128">
        <f>'NBO Case Outputs'!AN425/1000</f>
        <v>22.351339751938681</v>
      </c>
      <c r="AZ329" s="128">
        <f>'NBO Case Outputs'!AO425/1000</f>
        <v>22.72103597527169</v>
      </c>
      <c r="BA329" s="128">
        <f>'NBO Case Outputs'!AP425/1000</f>
        <v>23.038091363586023</v>
      </c>
      <c r="BB329" s="128">
        <f>'NBO Case Outputs'!AQ425/1000</f>
        <v>22.768141628045203</v>
      </c>
      <c r="BC329" s="128">
        <f>'NBO Case Outputs'!AR425/1000</f>
        <v>23.32199862714074</v>
      </c>
      <c r="BD329" s="128">
        <f>'NBO Case Outputs'!AS425/1000</f>
        <v>23.949998604302074</v>
      </c>
      <c r="BE329" s="128">
        <f>'NBO Case Outputs'!AT425/1000</f>
        <v>24.812334105331285</v>
      </c>
      <c r="BF329" s="128">
        <f>'NBO Case Outputs'!AU425/1000</f>
        <v>24.679590690983112</v>
      </c>
      <c r="BG329" s="128">
        <f>'NBO Case Outputs'!AV425/1000</f>
        <v>24.70216404362661</v>
      </c>
      <c r="BH329" s="128">
        <f>'NBO Case Outputs'!AW425/1000</f>
        <v>25.142545314892509</v>
      </c>
      <c r="BI329" s="128">
        <f>'NBO Case Outputs'!AX425/1000</f>
        <v>25.653763075032433</v>
      </c>
      <c r="BJ329" s="128">
        <f>'NBO Case Outputs'!AY425/1000</f>
        <v>26.175205190375156</v>
      </c>
      <c r="BK329" s="128">
        <f>'NBO Case Outputs'!AZ425/1000</f>
        <v>26.70707614802474</v>
      </c>
      <c r="BL329" s="128">
        <f>'NBO Case Outputs'!BA425/1000</f>
        <v>3.0013829706611794</v>
      </c>
      <c r="BM329" s="128">
        <f>'NBO Case Outputs'!BB425/1000</f>
        <v>0</v>
      </c>
      <c r="BN329" s="128">
        <f>'NBO Case Outputs'!BC425/1000</f>
        <v>0</v>
      </c>
      <c r="BO329" s="128">
        <f>'NBO Case Outputs'!BD425/1000</f>
        <v>0</v>
      </c>
      <c r="BP329" s="128">
        <f>'NBO Case Outputs'!BE425/1000</f>
        <v>0</v>
      </c>
      <c r="BQ329" s="128">
        <f>'NBO Case Outputs'!BF425/1000</f>
        <v>0</v>
      </c>
    </row>
    <row r="330" spans="3:69" x14ac:dyDescent="0.3">
      <c r="P330" s="118" t="s">
        <v>111</v>
      </c>
      <c r="Q330" s="110" t="s">
        <v>37</v>
      </c>
      <c r="R330" s="119" t="s">
        <v>88</v>
      </c>
      <c r="S330" s="129">
        <f t="shared" si="26"/>
        <v>450.36457970654612</v>
      </c>
      <c r="X330" s="128">
        <f>'NBO Case Outputs'!M427/1000</f>
        <v>0</v>
      </c>
      <c r="Y330" s="128">
        <f>'NBO Case Outputs'!N427/1000</f>
        <v>-4.14001E-4</v>
      </c>
      <c r="Z330" s="128">
        <f>'NBO Case Outputs'!O427/1000</f>
        <v>-0.15152436600000002</v>
      </c>
      <c r="AA330" s="128">
        <f>'NBO Case Outputs'!P427/1000</f>
        <v>-0.151110365</v>
      </c>
      <c r="AB330" s="128">
        <f>'NBO Case Outputs'!Q427/1000</f>
        <v>-0.151110365</v>
      </c>
      <c r="AC330" s="128">
        <f>'NBO Case Outputs'!R427/1000</f>
        <v>1.8047282905427213</v>
      </c>
      <c r="AD330" s="128">
        <f>'NBO Case Outputs'!S427/1000</f>
        <v>9.802088931553218</v>
      </c>
      <c r="AE330" s="128">
        <f>'NBO Case Outputs'!T427/1000</f>
        <v>9.833118658724997</v>
      </c>
      <c r="AF330" s="128">
        <f>'NBO Case Outputs'!U427/1000</f>
        <v>9.8569898275233179</v>
      </c>
      <c r="AG330" s="128">
        <f>'NBO Case Outputs'!V427/1000</f>
        <v>9.8732675109424601</v>
      </c>
      <c r="AH330" s="128">
        <f>'NBO Case Outputs'!W427/1000</f>
        <v>9.8321277938321661</v>
      </c>
      <c r="AI330" s="128">
        <f>'NBO Case Outputs'!X427/1000</f>
        <v>9.7391278201199789</v>
      </c>
      <c r="AJ330" s="128">
        <f>'NBO Case Outputs'!Y427/1000</f>
        <v>9.7507468433088853</v>
      </c>
      <c r="AK330" s="128">
        <f>'NBO Case Outputs'!Z427/1000</f>
        <v>9.7618207922028706</v>
      </c>
      <c r="AL330" s="128">
        <f>'NBO Case Outputs'!AA427/1000</f>
        <v>9.7640968983394032</v>
      </c>
      <c r="AM330" s="128">
        <f>'NBO Case Outputs'!AB427/1000</f>
        <v>9.7504415367975774</v>
      </c>
      <c r="AN330" s="128">
        <f>'NBO Case Outputs'!AC427/1000</f>
        <v>9.7207034435531234</v>
      </c>
      <c r="AO330" s="128">
        <f>'NBO Case Outputs'!AD427/1000</f>
        <v>9.7367540177165157</v>
      </c>
      <c r="AP330" s="128">
        <f>'NBO Case Outputs'!AE427/1000</f>
        <v>9.7524958869220821</v>
      </c>
      <c r="AQ330" s="128">
        <f>'NBO Case Outputs'!AF427/1000</f>
        <v>9.7861084694702107</v>
      </c>
      <c r="AR330" s="128">
        <f>'NBO Case Outputs'!AG427/1000</f>
        <v>9.7670866804943817</v>
      </c>
      <c r="AS330" s="128">
        <f>'NBO Case Outputs'!AH427/1000</f>
        <v>9.7217891627884594</v>
      </c>
      <c r="AT330" s="128">
        <f>'NBO Case Outputs'!AI427/1000</f>
        <v>9.7443418699648277</v>
      </c>
      <c r="AU330" s="128">
        <f>'NBO Case Outputs'!AJ427/1000</f>
        <v>9.7472111587151886</v>
      </c>
      <c r="AV330" s="128">
        <f>'NBO Case Outputs'!AK427/1000</f>
        <v>9.749298291019084</v>
      </c>
      <c r="AW330" s="128">
        <f>'NBO Case Outputs'!AL427/1000</f>
        <v>9.6604206635006999</v>
      </c>
      <c r="AX330" s="128">
        <f>'NBO Case Outputs'!AM427/1000</f>
        <v>15.748558188224502</v>
      </c>
      <c r="AY330" s="128">
        <f>'NBO Case Outputs'!AN427/1000</f>
        <v>16.049782855058321</v>
      </c>
      <c r="AZ330" s="128">
        <f>'NBO Case Outputs'!AO427/1000</f>
        <v>16.314659232594348</v>
      </c>
      <c r="BA330" s="128">
        <f>'NBO Case Outputs'!AP427/1000</f>
        <v>16.540773671466052</v>
      </c>
      <c r="BB330" s="128">
        <f>'NBO Case Outputs'!AQ427/1000</f>
        <v>16.437386569718669</v>
      </c>
      <c r="BC330" s="128">
        <f>'NBO Case Outputs'!AR427/1000</f>
        <v>16.735591480618623</v>
      </c>
      <c r="BD330" s="128">
        <f>'NBO Case Outputs'!AS427/1000</f>
        <v>17.189505650455555</v>
      </c>
      <c r="BE330" s="128">
        <f>'NBO Case Outputs'!AT427/1000</f>
        <v>17.815258999294951</v>
      </c>
      <c r="BF330" s="128">
        <f>'NBO Case Outputs'!AU427/1000</f>
        <v>17.710582376716385</v>
      </c>
      <c r="BG330" s="128">
        <f>'NBO Case Outputs'!AV427/1000</f>
        <v>17.898170012788562</v>
      </c>
      <c r="BH330" s="128">
        <f>'NBO Case Outputs'!AW427/1000</f>
        <v>18.004041806545079</v>
      </c>
      <c r="BI330" s="128">
        <f>'NBO Case Outputs'!AX427/1000</f>
        <v>18.37089664123857</v>
      </c>
      <c r="BJ330" s="128">
        <f>'NBO Case Outputs'!AY427/1000</f>
        <v>18.745088572625935</v>
      </c>
      <c r="BK330" s="128">
        <f>'NBO Case Outputs'!AZ427/1000</f>
        <v>19.126764342641035</v>
      </c>
      <c r="BL330" s="128">
        <f>'NBO Case Outputs'!BA427/1000</f>
        <v>10.976913855527362</v>
      </c>
      <c r="BM330" s="128">
        <f>'NBO Case Outputs'!BB427/1000</f>
        <v>0</v>
      </c>
      <c r="BN330" s="128">
        <f>'NBO Case Outputs'!BC427/1000</f>
        <v>0</v>
      </c>
      <c r="BO330" s="128">
        <f>'NBO Case Outputs'!BD427/1000</f>
        <v>0</v>
      </c>
      <c r="BP330" s="128">
        <f>'NBO Case Outputs'!BE427/1000</f>
        <v>0</v>
      </c>
      <c r="BQ330" s="128">
        <f>'NBO Case Outputs'!BF427/1000</f>
        <v>0</v>
      </c>
    </row>
    <row r="331" spans="3:69" x14ac:dyDescent="0.3">
      <c r="P331" s="118" t="s">
        <v>112</v>
      </c>
      <c r="Q331" s="110" t="s">
        <v>38</v>
      </c>
      <c r="R331" s="119" t="s">
        <v>88</v>
      </c>
      <c r="S331" s="129">
        <f t="shared" si="26"/>
        <v>381.3736928969347</v>
      </c>
      <c r="X331" s="128">
        <f>'NBO Case Outputs'!M429/1000</f>
        <v>0</v>
      </c>
      <c r="Y331" s="128">
        <f>'NBO Case Outputs'!N429/1000</f>
        <v>-3.220007777777777E-4</v>
      </c>
      <c r="Z331" s="128">
        <f>'NBO Case Outputs'!O429/1000</f>
        <v>-0.11785228466666667</v>
      </c>
      <c r="AA331" s="128">
        <f>'NBO Case Outputs'!P429/1000</f>
        <v>-0.11753028388888888</v>
      </c>
      <c r="AB331" s="128">
        <f>'NBO Case Outputs'!Q429/1000</f>
        <v>-0.11753028388888888</v>
      </c>
      <c r="AC331" s="128">
        <f>'NBO Case Outputs'!R429/1000</f>
        <v>5.7536316545669077</v>
      </c>
      <c r="AD331" s="128">
        <f>'NBO Case Outputs'!S429/1000</f>
        <v>8.2657205682390487</v>
      </c>
      <c r="AE331" s="128">
        <f>'NBO Case Outputs'!T429/1000</f>
        <v>8.2924615300846298</v>
      </c>
      <c r="AF331" s="128">
        <f>'NBO Case Outputs'!U429/1000</f>
        <v>8.3131289539226021</v>
      </c>
      <c r="AG331" s="128">
        <f>'NBO Case Outputs'!V429/1000</f>
        <v>8.3273532832613277</v>
      </c>
      <c r="AH331" s="128">
        <f>'NBO Case Outputs'!W429/1000</f>
        <v>8.2385937897382</v>
      </c>
      <c r="AI331" s="128">
        <f>'NBO Case Outputs'!X429/1000</f>
        <v>8.2249712949027955</v>
      </c>
      <c r="AJ331" s="128">
        <f>'NBO Case Outputs'!Y429/1000</f>
        <v>8.235496701457123</v>
      </c>
      <c r="AK331" s="128">
        <f>'NBO Case Outputs'!Z429/1000</f>
        <v>8.2455786364173989</v>
      </c>
      <c r="AL331" s="128">
        <f>'NBO Case Outputs'!AA429/1000</f>
        <v>8.2481993560273636</v>
      </c>
      <c r="AM331" s="128">
        <f>'NBO Case Outputs'!AB429/1000</f>
        <v>8.2117383978730434</v>
      </c>
      <c r="AN331" s="128">
        <f>'NBO Case Outputs'!AC429/1000</f>
        <v>8.2178803272966636</v>
      </c>
      <c r="AO331" s="128">
        <f>'NBO Case Outputs'!AD429/1000</f>
        <v>8.2323819666708431</v>
      </c>
      <c r="AP331" s="128">
        <f>'NBO Case Outputs'!AE429/1000</f>
        <v>8.2466454187502531</v>
      </c>
      <c r="AQ331" s="128">
        <f>'NBO Case Outputs'!AF429/1000</f>
        <v>8.2761310055057482</v>
      </c>
      <c r="AR331" s="128">
        <f>'NBO Case Outputs'!AG429/1000</f>
        <v>8.2232626940364941</v>
      </c>
      <c r="AS331" s="128">
        <f>'NBO Case Outputs'!AH429/1000</f>
        <v>8.2308936480580854</v>
      </c>
      <c r="AT331" s="128">
        <f>'NBO Case Outputs'!AI429/1000</f>
        <v>8.2512032220663052</v>
      </c>
      <c r="AU331" s="128">
        <f>'NBO Case Outputs'!AJ429/1000</f>
        <v>8.2548040121172743</v>
      </c>
      <c r="AV331" s="128">
        <f>'NBO Case Outputs'!AK429/1000</f>
        <v>8.2577703116863912</v>
      </c>
      <c r="AW331" s="128">
        <f>'NBO Case Outputs'!AL429/1000</f>
        <v>10.641151007160603</v>
      </c>
      <c r="AX331" s="128">
        <f>'NBO Case Outputs'!AM429/1000</f>
        <v>13.502949349853672</v>
      </c>
      <c r="AY331" s="128">
        <f>'NBO Case Outputs'!AN429/1000</f>
        <v>13.760998280212871</v>
      </c>
      <c r="AZ331" s="128">
        <f>'NBO Case Outputs'!AO429/1000</f>
        <v>13.988174297592304</v>
      </c>
      <c r="BA331" s="128">
        <f>'NBO Case Outputs'!AP429/1000</f>
        <v>14.182425584941056</v>
      </c>
      <c r="BB331" s="128">
        <f>'NBO Case Outputs'!AQ429/1000</f>
        <v>14.010249010003525</v>
      </c>
      <c r="BC331" s="128">
        <f>'NBO Case Outputs'!AR429/1000</f>
        <v>14.352143892360811</v>
      </c>
      <c r="BD331" s="128">
        <f>'NBO Case Outputs'!AS429/1000</f>
        <v>14.740236647018261</v>
      </c>
      <c r="BE331" s="128">
        <f>'NBO Case Outputs'!AT429/1000</f>
        <v>15.274503419062912</v>
      </c>
      <c r="BF331" s="128">
        <f>'NBO Case Outputs'!AU429/1000</f>
        <v>15.187653711701213</v>
      </c>
      <c r="BG331" s="128">
        <f>'NBO Case Outputs'!AV429/1000</f>
        <v>15.175511504529112</v>
      </c>
      <c r="BH331" s="128">
        <f>'NBO Case Outputs'!AW429/1000</f>
        <v>15.457513475239542</v>
      </c>
      <c r="BI331" s="128">
        <f>'NBO Case Outputs'!AX429/1000</f>
        <v>15.772104354877476</v>
      </c>
      <c r="BJ331" s="128">
        <f>'NBO Case Outputs'!AY429/1000</f>
        <v>16.092987052108171</v>
      </c>
      <c r="BK331" s="128">
        <f>'NBO Case Outputs'!AZ429/1000</f>
        <v>16.420287403283481</v>
      </c>
      <c r="BL331" s="128">
        <f>'NBO Case Outputs'!BA429/1000</f>
        <v>0.62019198753341964</v>
      </c>
      <c r="BM331" s="128">
        <f>'NBO Case Outputs'!BB429/1000</f>
        <v>0</v>
      </c>
      <c r="BN331" s="128">
        <f>'NBO Case Outputs'!BC429/1000</f>
        <v>0</v>
      </c>
      <c r="BO331" s="128">
        <f>'NBO Case Outputs'!BD429/1000</f>
        <v>0</v>
      </c>
      <c r="BP331" s="128">
        <f>'NBO Case Outputs'!BE429/1000</f>
        <v>0</v>
      </c>
      <c r="BQ331" s="128">
        <f>'NBO Case Outputs'!BF429/1000</f>
        <v>0</v>
      </c>
    </row>
    <row r="332" spans="3:69" x14ac:dyDescent="0.3">
      <c r="P332" s="118" t="s">
        <v>113</v>
      </c>
      <c r="Q332" s="110" t="s">
        <v>39</v>
      </c>
      <c r="R332" s="119" t="s">
        <v>88</v>
      </c>
      <c r="S332" s="129">
        <f t="shared" si="26"/>
        <v>135.32321172205994</v>
      </c>
      <c r="X332" s="128">
        <f>'NBO Case Outputs'!M431/1000</f>
        <v>0</v>
      </c>
      <c r="Y332" s="128">
        <f>'NBO Case Outputs'!N431/1000</f>
        <v>-1.1777864583333333E-4</v>
      </c>
      <c r="Z332" s="128">
        <f>'NBO Case Outputs'!O431/1000</f>
        <v>-4.3106984375000004E-2</v>
      </c>
      <c r="AA332" s="128">
        <f>'NBO Case Outputs'!P431/1000</f>
        <v>-4.2989205729166667E-2</v>
      </c>
      <c r="AB332" s="128">
        <f>'NBO Case Outputs'!Q431/1000</f>
        <v>0.92354677336234536</v>
      </c>
      <c r="AC332" s="128">
        <f>'NBO Case Outputs'!R431/1000</f>
        <v>2.9139348252495618</v>
      </c>
      <c r="AD332" s="128">
        <f>'NBO Case Outputs'!S431/1000</f>
        <v>2.9242642909052923</v>
      </c>
      <c r="AE332" s="128">
        <f>'NBO Case Outputs'!T431/1000</f>
        <v>2.9324682555194665</v>
      </c>
      <c r="AF332" s="128">
        <f>'NBO Case Outputs'!U431/1000</f>
        <v>2.9384159361570292</v>
      </c>
      <c r="AG332" s="128">
        <f>'NBO Case Outputs'!V431/1000</f>
        <v>2.9250910677773172</v>
      </c>
      <c r="AH332" s="128">
        <f>'NBO Case Outputs'!W431/1000</f>
        <v>2.9021843406059489</v>
      </c>
      <c r="AI332" s="128">
        <f>'NBO Case Outputs'!X431/1000</f>
        <v>2.9021279378015001</v>
      </c>
      <c r="AJ332" s="128">
        <f>'NBO Case Outputs'!Y431/1000</f>
        <v>2.9042532310643034</v>
      </c>
      <c r="AK332" s="128">
        <f>'NBO Case Outputs'!Z431/1000</f>
        <v>2.9061830795071923</v>
      </c>
      <c r="AL332" s="128">
        <f>'NBO Case Outputs'!AA431/1000</f>
        <v>2.8973791899183388</v>
      </c>
      <c r="AM332" s="128">
        <f>'NBO Case Outputs'!AB431/1000</f>
        <v>2.8875059242702359</v>
      </c>
      <c r="AN332" s="128">
        <f>'NBO Case Outputs'!AC431/1000</f>
        <v>2.8910480739122026</v>
      </c>
      <c r="AO332" s="128">
        <f>'NBO Case Outputs'!AD431/1000</f>
        <v>2.8944698888242977</v>
      </c>
      <c r="AP332" s="128">
        <f>'NBO Case Outputs'!AE431/1000</f>
        <v>2.897768312307667</v>
      </c>
      <c r="AQ332" s="128">
        <f>'NBO Case Outputs'!AF431/1000</f>
        <v>2.8948508829032042</v>
      </c>
      <c r="AR332" s="128">
        <f>'NBO Case Outputs'!AG431/1000</f>
        <v>2.8813388130540738</v>
      </c>
      <c r="AS332" s="128">
        <f>'NBO Case Outputs'!AH431/1000</f>
        <v>2.8867441620626408</v>
      </c>
      <c r="AT332" s="128">
        <f>'NBO Case Outputs'!AI431/1000</f>
        <v>2.8921221471796645</v>
      </c>
      <c r="AU332" s="128">
        <f>'NBO Case Outputs'!AJ431/1000</f>
        <v>2.891336559456275</v>
      </c>
      <c r="AV332" s="128">
        <f>'NBO Case Outputs'!AK431/1000</f>
        <v>2.8616549958955058</v>
      </c>
      <c r="AW332" s="128">
        <f>'NBO Case Outputs'!AL431/1000</f>
        <v>4.8217616025549539</v>
      </c>
      <c r="AX332" s="128">
        <f>'NBO Case Outputs'!AM431/1000</f>
        <v>4.8415609212347466</v>
      </c>
      <c r="AY332" s="128">
        <f>'NBO Case Outputs'!AN431/1000</f>
        <v>4.9339941158094511</v>
      </c>
      <c r="AZ332" s="128">
        <f>'NBO Case Outputs'!AO431/1000</f>
        <v>5.0150689244228381</v>
      </c>
      <c r="BA332" s="128">
        <f>'NBO Case Outputs'!AP431/1000</f>
        <v>5.0554805753025844</v>
      </c>
      <c r="BB332" s="128">
        <f>'NBO Case Outputs'!AQ431/1000</f>
        <v>5.0186491366848918</v>
      </c>
      <c r="BC332" s="128">
        <f>'NBO Case Outputs'!AR431/1000</f>
        <v>5.1416364161115489</v>
      </c>
      <c r="BD332" s="128">
        <f>'NBO Case Outputs'!AS431/1000</f>
        <v>5.2815095584444682</v>
      </c>
      <c r="BE332" s="128">
        <f>'NBO Case Outputs'!AT431/1000</f>
        <v>5.4749106356087731</v>
      </c>
      <c r="BF332" s="128">
        <f>'NBO Case Outputs'!AU431/1000</f>
        <v>5.3851407822443287</v>
      </c>
      <c r="BG332" s="128">
        <f>'NBO Case Outputs'!AV431/1000</f>
        <v>5.4255234769810627</v>
      </c>
      <c r="BH332" s="128">
        <f>'NBO Case Outputs'!AW431/1000</f>
        <v>5.5360318964570219</v>
      </c>
      <c r="BI332" s="128">
        <f>'NBO Case Outputs'!AX431/1000</f>
        <v>5.6487504843225</v>
      </c>
      <c r="BJ332" s="128">
        <f>'NBO Case Outputs'!AY431/1000</f>
        <v>5.7637234439452865</v>
      </c>
      <c r="BK332" s="128">
        <f>'NBO Case Outputs'!AZ431/1000</f>
        <v>3.1169950329514151</v>
      </c>
      <c r="BL332" s="128">
        <f>'NBO Case Outputs'!BA431/1000</f>
        <v>0</v>
      </c>
      <c r="BM332" s="128">
        <f>'NBO Case Outputs'!BB431/1000</f>
        <v>0</v>
      </c>
      <c r="BN332" s="128">
        <f>'NBO Case Outputs'!BC431/1000</f>
        <v>0</v>
      </c>
      <c r="BO332" s="128">
        <f>'NBO Case Outputs'!BD431/1000</f>
        <v>0</v>
      </c>
      <c r="BP332" s="128">
        <f>'NBO Case Outputs'!BE431/1000</f>
        <v>0</v>
      </c>
      <c r="BQ332" s="128">
        <f>'NBO Case Outputs'!BF431/1000</f>
        <v>0</v>
      </c>
    </row>
    <row r="333" spans="3:69" x14ac:dyDescent="0.3">
      <c r="P333" s="118" t="s">
        <v>114</v>
      </c>
      <c r="Q333" s="110" t="s">
        <v>40</v>
      </c>
      <c r="R333" s="119" t="s">
        <v>88</v>
      </c>
      <c r="S333" s="129">
        <f t="shared" si="26"/>
        <v>96.319447217214588</v>
      </c>
      <c r="X333" s="128">
        <f>'NBO Case Outputs'!M433/1000</f>
        <v>0</v>
      </c>
      <c r="Y333" s="128">
        <f>'NBO Case Outputs'!N433/1000</f>
        <v>-1.312390625E-4</v>
      </c>
      <c r="Z333" s="128">
        <f>'NBO Case Outputs'!O433/1000</f>
        <v>-4.8033496874999998E-2</v>
      </c>
      <c r="AA333" s="128">
        <f>'NBO Case Outputs'!P433/1000</f>
        <v>-4.7902257812500001E-2</v>
      </c>
      <c r="AB333" s="128">
        <f>'NBO Case Outputs'!Q433/1000</f>
        <v>0.95533207217260541</v>
      </c>
      <c r="AC333" s="128">
        <f>'NBO Case Outputs'!R433/1000</f>
        <v>2.035891159917333</v>
      </c>
      <c r="AD333" s="128">
        <f>'NBO Case Outputs'!S433/1000</f>
        <v>2.0417005429793744</v>
      </c>
      <c r="AE333" s="128">
        <f>'NBO Case Outputs'!T433/1000</f>
        <v>2.0459065750192478</v>
      </c>
      <c r="AF333" s="128">
        <f>'NBO Case Outputs'!U433/1000</f>
        <v>2.0484120874871965</v>
      </c>
      <c r="AG333" s="128">
        <f>'NBO Case Outputs'!V433/1000</f>
        <v>2.0255494774365124</v>
      </c>
      <c r="AH333" s="128">
        <f>'NBO Case Outputs'!W433/1000</f>
        <v>2.0071047903200698</v>
      </c>
      <c r="AI333" s="128">
        <f>'NBO Case Outputs'!X433/1000</f>
        <v>2.0048541207718111</v>
      </c>
      <c r="AJ333" s="128">
        <f>'NBO Case Outputs'!Y433/1000</f>
        <v>2.0041687423574746</v>
      </c>
      <c r="AK333" s="128">
        <f>'NBO Case Outputs'!Z433/1000</f>
        <v>2.0032945945361686</v>
      </c>
      <c r="AL333" s="128">
        <f>'NBO Case Outputs'!AA433/1000</f>
        <v>1.9892126261410714</v>
      </c>
      <c r="AM333" s="128">
        <f>'NBO Case Outputs'!AB433/1000</f>
        <v>1.9797190679146675</v>
      </c>
      <c r="AN333" s="128">
        <f>'NBO Case Outputs'!AC433/1000</f>
        <v>1.9797933617192047</v>
      </c>
      <c r="AO333" s="128">
        <f>'NBO Case Outputs'!AD433/1000</f>
        <v>1.9797285814139431</v>
      </c>
      <c r="AP333" s="128">
        <f>'NBO Case Outputs'!AE433/1000</f>
        <v>1.9795214676127337</v>
      </c>
      <c r="AQ333" s="128">
        <f>'NBO Case Outputs'!AF433/1000</f>
        <v>1.9669339017761667</v>
      </c>
      <c r="AR333" s="128">
        <f>'NBO Case Outputs'!AG433/1000</f>
        <v>1.9545055071298616</v>
      </c>
      <c r="AS333" s="128">
        <f>'NBO Case Outputs'!AH433/1000</f>
        <v>1.9555428433857183</v>
      </c>
      <c r="AT333" s="128">
        <f>'NBO Case Outputs'!AI433/1000</f>
        <v>1.9565014587352145</v>
      </c>
      <c r="AU333" s="128">
        <f>'NBO Case Outputs'!AJ433/1000</f>
        <v>1.9528546121751946</v>
      </c>
      <c r="AV333" s="128">
        <f>'NBO Case Outputs'!AK433/1000</f>
        <v>2.6502467267776537</v>
      </c>
      <c r="AW333" s="128">
        <f>'NBO Case Outputs'!AL433/1000</f>
        <v>3.5347399340846843</v>
      </c>
      <c r="AX333" s="128">
        <f>'NBO Case Outputs'!AM433/1000</f>
        <v>3.5492450034653262</v>
      </c>
      <c r="AY333" s="128">
        <f>'NBO Case Outputs'!AN433/1000</f>
        <v>3.6078602525515513</v>
      </c>
      <c r="AZ333" s="128">
        <f>'NBO Case Outputs'!AO433/1000</f>
        <v>3.6673641041214551</v>
      </c>
      <c r="BA333" s="128">
        <f>'NBO Case Outputs'!AP433/1000</f>
        <v>3.6621692284855425</v>
      </c>
      <c r="BB333" s="128">
        <f>'NBO Case Outputs'!AQ433/1000</f>
        <v>3.6329132794933185</v>
      </c>
      <c r="BC333" s="128">
        <f>'NBO Case Outputs'!AR433/1000</f>
        <v>3.7225807482355648</v>
      </c>
      <c r="BD333" s="128">
        <f>'NBO Case Outputs'!AS433/1000</f>
        <v>3.8453522069192574</v>
      </c>
      <c r="BE333" s="128">
        <f>'NBO Case Outputs'!AT433/1000</f>
        <v>4.0084072123698977</v>
      </c>
      <c r="BF333" s="128">
        <f>'NBO Case Outputs'!AU433/1000</f>
        <v>3.8933167756489535</v>
      </c>
      <c r="BG333" s="128">
        <f>'NBO Case Outputs'!AV433/1000</f>
        <v>3.9484886610346184</v>
      </c>
      <c r="BH333" s="128">
        <f>'NBO Case Outputs'!AW433/1000</f>
        <v>4.0292626864791492</v>
      </c>
      <c r="BI333" s="128">
        <f>'NBO Case Outputs'!AX433/1000</f>
        <v>4.1116521924325733</v>
      </c>
      <c r="BJ333" s="128">
        <f>'NBO Case Outputs'!AY433/1000</f>
        <v>4.1956894885050646</v>
      </c>
      <c r="BK333" s="128">
        <f>'NBO Case Outputs'!AZ433/1000</f>
        <v>1.489698119358402</v>
      </c>
      <c r="BL333" s="128">
        <f>'NBO Case Outputs'!BA433/1000</f>
        <v>0</v>
      </c>
      <c r="BM333" s="128">
        <f>'NBO Case Outputs'!BB433/1000</f>
        <v>0</v>
      </c>
      <c r="BN333" s="128">
        <f>'NBO Case Outputs'!BC433/1000</f>
        <v>0</v>
      </c>
      <c r="BO333" s="128">
        <f>'NBO Case Outputs'!BD433/1000</f>
        <v>0</v>
      </c>
      <c r="BP333" s="128">
        <f>'NBO Case Outputs'!BE433/1000</f>
        <v>0</v>
      </c>
      <c r="BQ333" s="128">
        <f>'NBO Case Outputs'!BF433/1000</f>
        <v>0</v>
      </c>
    </row>
    <row r="334" spans="3:69" x14ac:dyDescent="0.3">
      <c r="P334" s="118" t="s">
        <v>115</v>
      </c>
      <c r="Q334" s="110" t="s">
        <v>41</v>
      </c>
      <c r="R334" s="119" t="s">
        <v>88</v>
      </c>
      <c r="S334" s="129">
        <f t="shared" si="26"/>
        <v>217.34308100575331</v>
      </c>
      <c r="X334" s="128">
        <f>'NBO Case Outputs'!M435/1000</f>
        <v>0</v>
      </c>
      <c r="Y334" s="128">
        <f>'NBO Case Outputs'!N435/1000</f>
        <v>0</v>
      </c>
      <c r="Z334" s="128">
        <f>'NBO Case Outputs'!O435/1000</f>
        <v>0</v>
      </c>
      <c r="AA334" s="128">
        <f>'NBO Case Outputs'!P435/1000</f>
        <v>-1.4950036111111109E-4</v>
      </c>
      <c r="AB334" s="128">
        <f>'NBO Case Outputs'!Q435/1000</f>
        <v>-5.4567631805555551E-2</v>
      </c>
      <c r="AC334" s="128">
        <f>'NBO Case Outputs'!R435/1000</f>
        <v>-5.4567631805555551E-2</v>
      </c>
      <c r="AD334" s="128">
        <f>'NBO Case Outputs'!S435/1000</f>
        <v>-5.4717132166666661E-2</v>
      </c>
      <c r="AE334" s="128">
        <f>'NBO Case Outputs'!T435/1000</f>
        <v>3.275668032085604</v>
      </c>
      <c r="AF334" s="128">
        <f>'NBO Case Outputs'!U435/1000</f>
        <v>4.682079803869736</v>
      </c>
      <c r="AG334" s="128">
        <f>'NBO Case Outputs'!V435/1000</f>
        <v>4.6915710812167069</v>
      </c>
      <c r="AH334" s="128">
        <f>'NBO Case Outputs'!W435/1000</f>
        <v>4.6973567779493912</v>
      </c>
      <c r="AI334" s="128">
        <f>'NBO Case Outputs'!X435/1000</f>
        <v>4.7028316625808593</v>
      </c>
      <c r="AJ334" s="128">
        <f>'NBO Case Outputs'!Y435/1000</f>
        <v>4.6652472130197316</v>
      </c>
      <c r="AK334" s="128">
        <f>'NBO Case Outputs'!Z435/1000</f>
        <v>4.6640282578194867</v>
      </c>
      <c r="AL334" s="128">
        <f>'NBO Case Outputs'!AA435/1000</f>
        <v>4.6675339401706601</v>
      </c>
      <c r="AM334" s="128">
        <f>'NBO Case Outputs'!AB435/1000</f>
        <v>4.6745783752071155</v>
      </c>
      <c r="AN334" s="128">
        <f>'NBO Case Outputs'!AC435/1000</f>
        <v>4.68538471855158</v>
      </c>
      <c r="AO334" s="128">
        <f>'NBO Case Outputs'!AD435/1000</f>
        <v>4.674149845358281</v>
      </c>
      <c r="AP334" s="128">
        <f>'NBO Case Outputs'!AE435/1000</f>
        <v>4.6801321726516383</v>
      </c>
      <c r="AQ334" s="128">
        <f>'NBO Case Outputs'!AF435/1000</f>
        <v>4.698640730282615</v>
      </c>
      <c r="AR334" s="128">
        <f>'NBO Case Outputs'!AG435/1000</f>
        <v>4.7087595632682975</v>
      </c>
      <c r="AS334" s="128">
        <f>'NBO Case Outputs'!AH435/1000</f>
        <v>4.7231902218676947</v>
      </c>
      <c r="AT334" s="128">
        <f>'NBO Case Outputs'!AI435/1000</f>
        <v>4.7053479442408754</v>
      </c>
      <c r="AU334" s="128">
        <f>'NBO Case Outputs'!AJ435/1000</f>
        <v>4.7039173479527694</v>
      </c>
      <c r="AV334" s="128">
        <f>'NBO Case Outputs'!AK435/1000</f>
        <v>4.7082832855845496</v>
      </c>
      <c r="AW334" s="128">
        <f>'NBO Case Outputs'!AL435/1000</f>
        <v>4.7123443628064399</v>
      </c>
      <c r="AX334" s="128">
        <f>'NBO Case Outputs'!AM435/1000</f>
        <v>4.7160915973347164</v>
      </c>
      <c r="AY334" s="128">
        <f>'NBO Case Outputs'!AN435/1000</f>
        <v>6.0986355400850485</v>
      </c>
      <c r="AZ334" s="128">
        <f>'NBO Case Outputs'!AO435/1000</f>
        <v>7.8257927789533861</v>
      </c>
      <c r="BA334" s="128">
        <f>'NBO Case Outputs'!AP435/1000</f>
        <v>7.9651897687886031</v>
      </c>
      <c r="BB334" s="128">
        <f>'NBO Case Outputs'!AQ435/1000</f>
        <v>7.8732761116395071</v>
      </c>
      <c r="BC334" s="128">
        <f>'NBO Case Outputs'!AR435/1000</f>
        <v>8.0335460521098092</v>
      </c>
      <c r="BD334" s="128">
        <f>'NBO Case Outputs'!AS435/1000</f>
        <v>8.1458223300225168</v>
      </c>
      <c r="BE334" s="128">
        <f>'NBO Case Outputs'!AT435/1000</f>
        <v>8.407596793278076</v>
      </c>
      <c r="BF334" s="128">
        <f>'NBO Case Outputs'!AU435/1000</f>
        <v>8.2954703694717935</v>
      </c>
      <c r="BG334" s="128">
        <f>'NBO Case Outputs'!AV435/1000</f>
        <v>8.464172833298365</v>
      </c>
      <c r="BH334" s="128">
        <f>'NBO Case Outputs'!AW435/1000</f>
        <v>8.6362493464014669</v>
      </c>
      <c r="BI334" s="128">
        <f>'NBO Case Outputs'!AX435/1000</f>
        <v>8.6429462572124809</v>
      </c>
      <c r="BJ334" s="128">
        <f>'NBO Case Outputs'!AY435/1000</f>
        <v>8.8055694180670105</v>
      </c>
      <c r="BK334" s="128">
        <f>'NBO Case Outputs'!AZ435/1000</f>
        <v>8.9844625010651047</v>
      </c>
      <c r="BL334" s="128">
        <f>'NBO Case Outputs'!BA435/1000</f>
        <v>9.1669334457231599</v>
      </c>
      <c r="BM334" s="128">
        <f>'NBO Case Outputs'!BB435/1000</f>
        <v>9.3530538092743782</v>
      </c>
      <c r="BN334" s="128">
        <f>'NBO Case Outputs'!BC435/1000</f>
        <v>0.37122861268273621</v>
      </c>
      <c r="BO334" s="128">
        <f>'NBO Case Outputs'!BD435/1000</f>
        <v>0</v>
      </c>
      <c r="BP334" s="128">
        <f>'NBO Case Outputs'!BE435/1000</f>
        <v>0</v>
      </c>
      <c r="BQ334" s="128">
        <f>'NBO Case Outputs'!BF435/1000</f>
        <v>0</v>
      </c>
    </row>
    <row r="335" spans="3:69" x14ac:dyDescent="0.3">
      <c r="P335" s="118" t="s">
        <v>116</v>
      </c>
      <c r="Q335" s="110" t="s">
        <v>42</v>
      </c>
      <c r="R335" s="119" t="s">
        <v>88</v>
      </c>
      <c r="S335" s="129">
        <f t="shared" si="26"/>
        <v>163.81195124985834</v>
      </c>
      <c r="X335" s="128">
        <f>'NBO Case Outputs'!M437/1000</f>
        <v>0</v>
      </c>
      <c r="Y335" s="128">
        <f>'NBO Case Outputs'!N437/1000</f>
        <v>-6.9678984375000003E-5</v>
      </c>
      <c r="Z335" s="128">
        <f>'NBO Case Outputs'!O437/1000</f>
        <v>-2.5502508281250003E-2</v>
      </c>
      <c r="AA335" s="128">
        <f>'NBO Case Outputs'!P437/1000</f>
        <v>-8.3476599495734188E-2</v>
      </c>
      <c r="AB335" s="128">
        <f>'NBO Case Outputs'!Q437/1000</f>
        <v>4.247980530431982</v>
      </c>
      <c r="AC335" s="128">
        <f>'NBO Case Outputs'!R437/1000</f>
        <v>4.2325326057870036</v>
      </c>
      <c r="AD335" s="128">
        <f>'NBO Case Outputs'!S437/1000</f>
        <v>4.2320740241072503</v>
      </c>
      <c r="AE335" s="128">
        <f>'NBO Case Outputs'!T437/1000</f>
        <v>4.2272913743666871</v>
      </c>
      <c r="AF335" s="128">
        <f>'NBO Case Outputs'!U437/1000</f>
        <v>4.2179305524312039</v>
      </c>
      <c r="AG335" s="128">
        <f>'NBO Case Outputs'!V437/1000</f>
        <v>4.2037834136885879</v>
      </c>
      <c r="AH335" s="128">
        <f>'NBO Case Outputs'!W437/1000</f>
        <v>4.1846079986961611</v>
      </c>
      <c r="AI335" s="128">
        <f>'NBO Case Outputs'!X437/1000</f>
        <v>4.1648844090298134</v>
      </c>
      <c r="AJ335" s="128">
        <f>'NBO Case Outputs'!Y437/1000</f>
        <v>4.1493126162671814</v>
      </c>
      <c r="AK335" s="128">
        <f>'NBO Case Outputs'!Z437/1000</f>
        <v>4.1332955342471456</v>
      </c>
      <c r="AL335" s="128">
        <f>'NBO Case Outputs'!AA437/1000</f>
        <v>4.111899292876477</v>
      </c>
      <c r="AM335" s="128">
        <f>'NBO Case Outputs'!AB437/1000</f>
        <v>4.0948942327281683</v>
      </c>
      <c r="AN335" s="128">
        <f>'NBO Case Outputs'!AC437/1000</f>
        <v>4.082472129001145</v>
      </c>
      <c r="AO335" s="128">
        <f>'NBO Case Outputs'!AD437/1000</f>
        <v>4.0697290996767572</v>
      </c>
      <c r="AP335" s="128">
        <f>'NBO Case Outputs'!AE437/1000</f>
        <v>4.056645041767954</v>
      </c>
      <c r="AQ335" s="128">
        <f>'NBO Case Outputs'!AF437/1000</f>
        <v>4.0539084103682912</v>
      </c>
      <c r="AR335" s="128">
        <f>'NBO Case Outputs'!AG437/1000</f>
        <v>4.0403368249546876</v>
      </c>
      <c r="AS335" s="128">
        <f>'NBO Case Outputs'!AH437/1000</f>
        <v>4.031923583483473</v>
      </c>
      <c r="AT335" s="128">
        <f>'NBO Case Outputs'!AI437/1000</f>
        <v>4.023324698819831</v>
      </c>
      <c r="AU335" s="128">
        <f>'NBO Case Outputs'!AJ437/1000</f>
        <v>4.0032047923873648</v>
      </c>
      <c r="AV335" s="128">
        <f>'NBO Case Outputs'!AK437/1000</f>
        <v>4.0019197414802763</v>
      </c>
      <c r="AW335" s="128">
        <f>'NBO Case Outputs'!AL437/1000</f>
        <v>4.0158999622507334</v>
      </c>
      <c r="AX335" s="128">
        <f>'NBO Case Outputs'!AM437/1000</f>
        <v>3.9232736408123694</v>
      </c>
      <c r="AY335" s="128">
        <f>'NBO Case Outputs'!AN437/1000</f>
        <v>3.9877295963370392</v>
      </c>
      <c r="AZ335" s="128">
        <f>'NBO Case Outputs'!AO437/1000</f>
        <v>4.0876361208031806</v>
      </c>
      <c r="BA335" s="128">
        <f>'NBO Case Outputs'!AP437/1000</f>
        <v>4.1528618923654221</v>
      </c>
      <c r="BB335" s="128">
        <f>'NBO Case Outputs'!AQ437/1000</f>
        <v>4.0432587098079855</v>
      </c>
      <c r="BC335" s="128">
        <f>'NBO Case Outputs'!AR437/1000</f>
        <v>4.0948082412976676</v>
      </c>
      <c r="BD335" s="128">
        <f>'NBO Case Outputs'!AS437/1000</f>
        <v>4.1646540053431167</v>
      </c>
      <c r="BE335" s="128">
        <f>'NBO Case Outputs'!AT437/1000</f>
        <v>4.2865835351996182</v>
      </c>
      <c r="BF335" s="128">
        <f>'NBO Case Outputs'!AU437/1000</f>
        <v>4.0313252315104426</v>
      </c>
      <c r="BG335" s="128">
        <f>'NBO Case Outputs'!AV437/1000</f>
        <v>4.0553301739913277</v>
      </c>
      <c r="BH335" s="128">
        <f>'NBO Case Outputs'!AW437/1000</f>
        <v>4.0788985922857766</v>
      </c>
      <c r="BI335" s="128">
        <f>'NBO Case Outputs'!AX437/1000</f>
        <v>4.1025132940197704</v>
      </c>
      <c r="BJ335" s="128">
        <f>'NBO Case Outputs'!AY437/1000</f>
        <v>4.1256646764321516</v>
      </c>
      <c r="BK335" s="128">
        <f>'NBO Case Outputs'!AZ437/1000</f>
        <v>4.1489068199813541</v>
      </c>
      <c r="BL335" s="128">
        <f>'NBO Case Outputs'!BA437/1000</f>
        <v>4.1716587412720125</v>
      </c>
      <c r="BM335" s="128">
        <f>'NBO Case Outputs'!BB437/1000</f>
        <v>4.194428097319773</v>
      </c>
      <c r="BN335" s="128">
        <f>'NBO Case Outputs'!BC437/1000</f>
        <v>4.2166779734030548</v>
      </c>
      <c r="BO335" s="128">
        <f>'NBO Case Outputs'!BD437/1000</f>
        <v>3.4749398255894497</v>
      </c>
      <c r="BP335" s="128">
        <f>'NBO Case Outputs'!BE437/1000</f>
        <v>0</v>
      </c>
      <c r="BQ335" s="128">
        <f>'NBO Case Outputs'!BF437/1000</f>
        <v>0</v>
      </c>
    </row>
    <row r="336" spans="3:69" x14ac:dyDescent="0.3">
      <c r="P336" s="118" t="s">
        <v>117</v>
      </c>
      <c r="Q336" s="110" t="s">
        <v>43</v>
      </c>
      <c r="R336" s="119" t="s">
        <v>88</v>
      </c>
      <c r="S336" s="129">
        <f t="shared" si="26"/>
        <v>73.36851643228853</v>
      </c>
      <c r="X336" s="128">
        <f>'NBO Case Outputs'!M439/1000</f>
        <v>0</v>
      </c>
      <c r="Y336" s="128">
        <f>'NBO Case Outputs'!N439/1000</f>
        <v>-7.5288281249999989E-5</v>
      </c>
      <c r="Z336" s="128">
        <f>'NBO Case Outputs'!O439/1000</f>
        <v>-2.7555510937499996E-2</v>
      </c>
      <c r="AA336" s="128">
        <f>'NBO Case Outputs'!P439/1000</f>
        <v>-5.4092129375510625E-2</v>
      </c>
      <c r="AB336" s="128">
        <f>'NBO Case Outputs'!Q439/1000</f>
        <v>1.9290483810197465</v>
      </c>
      <c r="AC336" s="128">
        <f>'NBO Case Outputs'!R439/1000</f>
        <v>1.9234346353616765</v>
      </c>
      <c r="AD336" s="128">
        <f>'NBO Case Outputs'!S439/1000</f>
        <v>1.9243842289157673</v>
      </c>
      <c r="AE336" s="128">
        <f>'NBO Case Outputs'!T439/1000</f>
        <v>1.9234591055784951</v>
      </c>
      <c r="AF336" s="128">
        <f>'NBO Case Outputs'!U439/1000</f>
        <v>1.9205481514863014</v>
      </c>
      <c r="AG336" s="128">
        <f>'NBO Case Outputs'!V439/1000</f>
        <v>1.9155605045092465</v>
      </c>
      <c r="AH336" s="128">
        <f>'NBO Case Outputs'!W439/1000</f>
        <v>1.9083904353854348</v>
      </c>
      <c r="AI336" s="128">
        <f>'NBO Case Outputs'!X439/1000</f>
        <v>1.901004665591276</v>
      </c>
      <c r="AJ336" s="128">
        <f>'NBO Case Outputs'!Y439/1000</f>
        <v>1.8954663118971233</v>
      </c>
      <c r="AK336" s="128">
        <f>'NBO Case Outputs'!Z439/1000</f>
        <v>1.8897583780554996</v>
      </c>
      <c r="AL336" s="128">
        <f>'NBO Case Outputs'!AA439/1000</f>
        <v>1.8817160374788209</v>
      </c>
      <c r="AM336" s="128">
        <f>'NBO Case Outputs'!AB439/1000</f>
        <v>1.8756277766306244</v>
      </c>
      <c r="AN336" s="128">
        <f>'NBO Case Outputs'!AC439/1000</f>
        <v>1.871578243072008</v>
      </c>
      <c r="AO336" s="128">
        <f>'NBO Case Outputs'!AD439/1000</f>
        <v>1.8674158390042206</v>
      </c>
      <c r="AP336" s="128">
        <f>'NBO Case Outputs'!AE439/1000</f>
        <v>1.8631322830981172</v>
      </c>
      <c r="AQ336" s="128">
        <f>'NBO Case Outputs'!AF439/1000</f>
        <v>1.8634190378737863</v>
      </c>
      <c r="AR336" s="128">
        <f>'NBO Case Outputs'!AG439/1000</f>
        <v>1.8589803293079197</v>
      </c>
      <c r="AS336" s="128">
        <f>'NBO Case Outputs'!AH439/1000</f>
        <v>1.8568357405278029</v>
      </c>
      <c r="AT336" s="128">
        <f>'NBO Case Outputs'!AI439/1000</f>
        <v>1.854640545719475</v>
      </c>
      <c r="AU336" s="128">
        <f>'NBO Case Outputs'!AJ439/1000</f>
        <v>1.8474206648855676</v>
      </c>
      <c r="AV336" s="128">
        <f>'NBO Case Outputs'!AK439/1000</f>
        <v>1.6963146576016817</v>
      </c>
      <c r="AW336" s="128">
        <f>'NBO Case Outputs'!AL439/1000</f>
        <v>1.7169780832457371</v>
      </c>
      <c r="AX336" s="128">
        <f>'NBO Case Outputs'!AM439/1000</f>
        <v>1.6861877866350596</v>
      </c>
      <c r="AY336" s="128">
        <f>'NBO Case Outputs'!AN439/1000</f>
        <v>1.7032856639593117</v>
      </c>
      <c r="AZ336" s="128">
        <f>'NBO Case Outputs'!AO439/1000</f>
        <v>1.7409322601822232</v>
      </c>
      <c r="BA336" s="128">
        <f>'NBO Case Outputs'!AP439/1000</f>
        <v>1.7527360028036825</v>
      </c>
      <c r="BB336" s="128">
        <f>'NBO Case Outputs'!AQ439/1000</f>
        <v>1.7038075902986429</v>
      </c>
      <c r="BC336" s="128">
        <f>'NBO Case Outputs'!AR439/1000</f>
        <v>1.7311975047563497</v>
      </c>
      <c r="BD336" s="128">
        <f>'NBO Case Outputs'!AS439/1000</f>
        <v>1.8065455036670646</v>
      </c>
      <c r="BE336" s="128">
        <f>'NBO Case Outputs'!AT439/1000</f>
        <v>1.8859527237835547</v>
      </c>
      <c r="BF336" s="128">
        <f>'NBO Case Outputs'!AU439/1000</f>
        <v>1.7743270405820142</v>
      </c>
      <c r="BG336" s="128">
        <f>'NBO Case Outputs'!AV439/1000</f>
        <v>1.787144258317293</v>
      </c>
      <c r="BH336" s="128">
        <f>'NBO Case Outputs'!AW439/1000</f>
        <v>1.7975099792262534</v>
      </c>
      <c r="BI336" s="128">
        <f>'NBO Case Outputs'!AX439/1000</f>
        <v>1.8102547929969719</v>
      </c>
      <c r="BJ336" s="128">
        <f>'NBO Case Outputs'!AY439/1000</f>
        <v>1.8204773906568599</v>
      </c>
      <c r="BK336" s="128">
        <f>'NBO Case Outputs'!AZ439/1000</f>
        <v>1.8331605209535173</v>
      </c>
      <c r="BL336" s="128">
        <f>'NBO Case Outputs'!BA439/1000</f>
        <v>1.843249164240764</v>
      </c>
      <c r="BM336" s="128">
        <f>'NBO Case Outputs'!BB439/1000</f>
        <v>1.8558317804265421</v>
      </c>
      <c r="BN336" s="128">
        <f>'NBO Case Outputs'!BC439/1000</f>
        <v>1.8657451010900574</v>
      </c>
      <c r="BO336" s="128">
        <f>'NBO Case Outputs'!BD439/1000</f>
        <v>1.8667802600602985</v>
      </c>
      <c r="BP336" s="128">
        <f>'NBO Case Outputs'!BE439/1000</f>
        <v>0</v>
      </c>
      <c r="BQ336" s="128">
        <f>'NBO Case Outputs'!BF439/1000</f>
        <v>0</v>
      </c>
    </row>
    <row r="337" spans="3:69" x14ac:dyDescent="0.3">
      <c r="P337" s="118" t="s">
        <v>118</v>
      </c>
      <c r="Q337" s="110" t="s">
        <v>44</v>
      </c>
      <c r="R337" s="119" t="s">
        <v>88</v>
      </c>
      <c r="S337" s="129">
        <f t="shared" si="26"/>
        <v>67.114195690077722</v>
      </c>
      <c r="X337" s="128">
        <f>'NBO Case Outputs'!M441/1000</f>
        <v>0</v>
      </c>
      <c r="Y337" s="128">
        <f>'NBO Case Outputs'!N441/1000</f>
        <v>-3.3156331249999997E-5</v>
      </c>
      <c r="Z337" s="128">
        <f>'NBO Case Outputs'!O441/1000</f>
        <v>-1.2135217237499997E-2</v>
      </c>
      <c r="AA337" s="128">
        <f>'NBO Case Outputs'!P441/1000</f>
        <v>-4.1471548473566738E-2</v>
      </c>
      <c r="AB337" s="128">
        <f>'NBO Case Outputs'!Q441/1000</f>
        <v>1.8499011305991662</v>
      </c>
      <c r="AC337" s="128">
        <f>'NBO Case Outputs'!R441/1000</f>
        <v>1.8410098903740297</v>
      </c>
      <c r="AD337" s="128">
        <f>'NBO Case Outputs'!S441/1000</f>
        <v>1.8389183422324513</v>
      </c>
      <c r="AE337" s="128">
        <f>'NBO Case Outputs'!T441/1000</f>
        <v>1.8348130405361263</v>
      </c>
      <c r="AF337" s="128">
        <f>'NBO Case Outputs'!U441/1000</f>
        <v>1.8285770780430561</v>
      </c>
      <c r="AG337" s="128">
        <f>'NBO Case Outputs'!V441/1000</f>
        <v>1.8201145735771185</v>
      </c>
      <c r="AH337" s="128">
        <f>'NBO Case Outputs'!W441/1000</f>
        <v>1.8093141583818442</v>
      </c>
      <c r="AI337" s="128">
        <f>'NBO Case Outputs'!X441/1000</f>
        <v>1.7982224656372214</v>
      </c>
      <c r="AJ337" s="128">
        <f>'NBO Case Outputs'!Y441/1000</f>
        <v>1.7889865364369972</v>
      </c>
      <c r="AK337" s="128">
        <f>'NBO Case Outputs'!Z441/1000</f>
        <v>1.7795046818350251</v>
      </c>
      <c r="AL337" s="128">
        <f>'NBO Case Outputs'!AA441/1000</f>
        <v>1.7675212672494551</v>
      </c>
      <c r="AM337" s="128">
        <f>'NBO Case Outputs'!AB441/1000</f>
        <v>1.757500496984066</v>
      </c>
      <c r="AN337" s="128">
        <f>'NBO Case Outputs'!AC441/1000</f>
        <v>1.7495291010040352</v>
      </c>
      <c r="AO337" s="128">
        <f>'NBO Case Outputs'!AD441/1000</f>
        <v>1.7413651162253398</v>
      </c>
      <c r="AP337" s="128">
        <f>'NBO Case Outputs'!AE441/1000</f>
        <v>1.7329984275864727</v>
      </c>
      <c r="AQ337" s="128">
        <f>'NBO Case Outputs'!AF441/1000</f>
        <v>1.7293127460445765</v>
      </c>
      <c r="AR337" s="128">
        <f>'NBO Case Outputs'!AG441/1000</f>
        <v>1.7206267486061595</v>
      </c>
      <c r="AS337" s="128">
        <f>'NBO Case Outputs'!AH441/1000</f>
        <v>1.714248400385068</v>
      </c>
      <c r="AT337" s="128">
        <f>'NBO Case Outputs'!AI441/1000</f>
        <v>1.7077344977800974</v>
      </c>
      <c r="AU337" s="128">
        <f>'NBO Case Outputs'!AJ441/1000</f>
        <v>1.695903791898832</v>
      </c>
      <c r="AV337" s="128">
        <f>'NBO Case Outputs'!AK441/1000</f>
        <v>1.5379396834950625</v>
      </c>
      <c r="AW337" s="128">
        <f>'NBO Case Outputs'!AL441/1000</f>
        <v>1.5549718703448221</v>
      </c>
      <c r="AX337" s="128">
        <f>'NBO Case Outputs'!AM441/1000</f>
        <v>1.5183350445181154</v>
      </c>
      <c r="AY337" s="128">
        <f>'NBO Case Outputs'!AN441/1000</f>
        <v>1.5327213352650442</v>
      </c>
      <c r="AZ337" s="128">
        <f>'NBO Case Outputs'!AO441/1000</f>
        <v>1.5684119074509291</v>
      </c>
      <c r="BA337" s="128">
        <f>'NBO Case Outputs'!AP441/1000</f>
        <v>1.5758487141208066</v>
      </c>
      <c r="BB337" s="128">
        <f>'NBO Case Outputs'!AQ441/1000</f>
        <v>1.519947382043441</v>
      </c>
      <c r="BC337" s="128">
        <f>'NBO Case Outputs'!AR441/1000</f>
        <v>1.543418113273606</v>
      </c>
      <c r="BD337" s="128">
        <f>'NBO Case Outputs'!AS441/1000</f>
        <v>1.6167271010117659</v>
      </c>
      <c r="BE337" s="128">
        <f>'NBO Case Outputs'!AT441/1000</f>
        <v>1.6941599656245312</v>
      </c>
      <c r="BF337" s="128">
        <f>'NBO Case Outputs'!AU441/1000</f>
        <v>1.5725631148225376</v>
      </c>
      <c r="BG337" s="128">
        <f>'NBO Case Outputs'!AV441/1000</f>
        <v>1.5804428013032827</v>
      </c>
      <c r="BH337" s="128">
        <f>'NBO Case Outputs'!AW441/1000</f>
        <v>1.5856603773117044</v>
      </c>
      <c r="BI337" s="128">
        <f>'NBO Case Outputs'!AX441/1000</f>
        <v>1.5932438011370309</v>
      </c>
      <c r="BJ337" s="128">
        <f>'NBO Case Outputs'!AY441/1000</f>
        <v>1.598087056384452</v>
      </c>
      <c r="BK337" s="128">
        <f>'NBO Case Outputs'!AZ441/1000</f>
        <v>1.6053764578645182</v>
      </c>
      <c r="BL337" s="128">
        <f>'NBO Case Outputs'!BA441/1000</f>
        <v>1.6098458384876033</v>
      </c>
      <c r="BM337" s="128">
        <f>'NBO Case Outputs'!BB441/1000</f>
        <v>1.6167914993184118</v>
      </c>
      <c r="BN337" s="128">
        <f>'NBO Case Outputs'!BC441/1000</f>
        <v>1.6208344588972086</v>
      </c>
      <c r="BO337" s="128">
        <f>'NBO Case Outputs'!BD441/1000</f>
        <v>1.6164065980280395</v>
      </c>
      <c r="BP337" s="128">
        <f>'NBO Case Outputs'!BE441/1000</f>
        <v>0</v>
      </c>
      <c r="BQ337" s="128">
        <f>'NBO Case Outputs'!BF441/1000</f>
        <v>0</v>
      </c>
    </row>
    <row r="338" spans="3:69" x14ac:dyDescent="0.3">
      <c r="P338" s="118" t="s">
        <v>93</v>
      </c>
      <c r="Q338" s="110" t="s">
        <v>47</v>
      </c>
      <c r="R338" s="119" t="s">
        <v>88</v>
      </c>
      <c r="S338" s="129">
        <f t="shared" si="26"/>
        <v>417.23210949979313</v>
      </c>
      <c r="X338" s="128">
        <f>'NBO Case Outputs'!M443/1000</f>
        <v>0</v>
      </c>
      <c r="Y338" s="128">
        <f>'NBO Case Outputs'!N443/1000</f>
        <v>7.0442872669263818E-3</v>
      </c>
      <c r="Z338" s="128">
        <f>'NBO Case Outputs'!O443/1000</f>
        <v>19.285332713003282</v>
      </c>
      <c r="AA338" s="128">
        <f>'NBO Case Outputs'!P443/1000</f>
        <v>19.178589367263346</v>
      </c>
      <c r="AB338" s="128">
        <f>'NBO Case Outputs'!Q443/1000</f>
        <v>19.069711154608616</v>
      </c>
      <c r="AC338" s="128">
        <f>'NBO Case Outputs'!R443/1000</f>
        <v>18.958655377700786</v>
      </c>
      <c r="AD338" s="128">
        <f>'NBO Case Outputs'!S443/1000</f>
        <v>18.845378485254802</v>
      </c>
      <c r="AE338" s="128">
        <f>'NBO Case Outputs'!T443/1000</f>
        <v>17.11923184257649</v>
      </c>
      <c r="AF338" s="128">
        <f>'NBO Case Outputs'!U443/1000</f>
        <v>16.969166479428015</v>
      </c>
      <c r="AG338" s="128">
        <f>'NBO Case Outputs'!V443/1000</f>
        <v>16.816099809016578</v>
      </c>
      <c r="AH338" s="128">
        <f>'NBO Case Outputs'!W443/1000</f>
        <v>16.659971805196911</v>
      </c>
      <c r="AI338" s="128">
        <f>'NBO Case Outputs'!X443/1000</f>
        <v>13.971760550413416</v>
      </c>
      <c r="AJ338" s="128">
        <f>'NBO Case Outputs'!Y443/1000</f>
        <v>25.637091920041012</v>
      </c>
      <c r="AK338" s="128">
        <f>'NBO Case Outputs'!Z443/1000</f>
        <v>25.555887788793765</v>
      </c>
      <c r="AL338" s="128">
        <f>'NBO Case Outputs'!AA443/1000</f>
        <v>25.780439893405276</v>
      </c>
      <c r="AM338" s="128">
        <f>'NBO Case Outputs'!AB443/1000</f>
        <v>25.95848379423672</v>
      </c>
      <c r="AN338" s="128">
        <f>'NBO Case Outputs'!AC443/1000</f>
        <v>9.5954477226758677</v>
      </c>
      <c r="AO338" s="128">
        <f>'NBO Case Outputs'!AD443/1000</f>
        <v>17.049288120955921</v>
      </c>
      <c r="AP338" s="128">
        <f>'NBO Case Outputs'!AE443/1000</f>
        <v>17.009975921595665</v>
      </c>
      <c r="AQ338" s="128">
        <f>'NBO Case Outputs'!AF443/1000</f>
        <v>17.443000598163277</v>
      </c>
      <c r="AR338" s="128">
        <f>'NBO Case Outputs'!AG443/1000</f>
        <v>16.743971353357249</v>
      </c>
      <c r="AS338" s="128">
        <f>'NBO Case Outputs'!AH443/1000</f>
        <v>16.041423699335798</v>
      </c>
      <c r="AT338" s="128">
        <f>'NBO Case Outputs'!AI443/1000</f>
        <v>14.842670737723028</v>
      </c>
      <c r="AU338" s="128">
        <f>'NBO Case Outputs'!AJ443/1000</f>
        <v>14.149215671154254</v>
      </c>
      <c r="AV338" s="128">
        <f>'NBO Case Outputs'!AK443/1000</f>
        <v>14.544270406626117</v>
      </c>
      <c r="AW338" s="128">
        <f>'NBO Case Outputs'!AL443/1000</f>
        <v>0</v>
      </c>
      <c r="AX338" s="128">
        <f>'NBO Case Outputs'!AM443/1000</f>
        <v>0</v>
      </c>
      <c r="AY338" s="128">
        <f>'NBO Case Outputs'!AN443/1000</f>
        <v>0</v>
      </c>
      <c r="AZ338" s="128">
        <f>'NBO Case Outputs'!AO443/1000</f>
        <v>0</v>
      </c>
      <c r="BA338" s="128">
        <f>'NBO Case Outputs'!AP443/1000</f>
        <v>0</v>
      </c>
      <c r="BB338" s="128">
        <f>'NBO Case Outputs'!AQ443/1000</f>
        <v>0</v>
      </c>
      <c r="BC338" s="128">
        <f>'NBO Case Outputs'!AR443/1000</f>
        <v>0</v>
      </c>
      <c r="BD338" s="128">
        <f>'NBO Case Outputs'!AS443/1000</f>
        <v>0</v>
      </c>
      <c r="BE338" s="128">
        <f>'NBO Case Outputs'!AT443/1000</f>
        <v>0</v>
      </c>
      <c r="BF338" s="128">
        <f>'NBO Case Outputs'!AU443/1000</f>
        <v>0</v>
      </c>
      <c r="BG338" s="128">
        <f>'NBO Case Outputs'!AV443/1000</f>
        <v>0</v>
      </c>
      <c r="BH338" s="128">
        <f>'NBO Case Outputs'!AW443/1000</f>
        <v>0</v>
      </c>
      <c r="BI338" s="128">
        <f>'NBO Case Outputs'!AX443/1000</f>
        <v>0</v>
      </c>
      <c r="BJ338" s="128">
        <f>'NBO Case Outputs'!AY443/1000</f>
        <v>0</v>
      </c>
      <c r="BK338" s="128">
        <f>'NBO Case Outputs'!AZ443/1000</f>
        <v>0</v>
      </c>
      <c r="BL338" s="128">
        <f>'NBO Case Outputs'!BA443/1000</f>
        <v>0</v>
      </c>
      <c r="BM338" s="128">
        <f>'NBO Case Outputs'!BB443/1000</f>
        <v>0</v>
      </c>
      <c r="BN338" s="128">
        <f>'NBO Case Outputs'!BC443/1000</f>
        <v>0</v>
      </c>
      <c r="BO338" s="128">
        <f>'NBO Case Outputs'!BD443/1000</f>
        <v>0</v>
      </c>
      <c r="BP338" s="128">
        <f>'NBO Case Outputs'!BE443/1000</f>
        <v>0</v>
      </c>
      <c r="BQ338" s="128">
        <f>'NBO Case Outputs'!BF443/1000</f>
        <v>0</v>
      </c>
    </row>
    <row r="339" spans="3:69" x14ac:dyDescent="0.3">
      <c r="P339" s="118" t="s">
        <v>121</v>
      </c>
      <c r="Q339" s="110" t="s">
        <v>48</v>
      </c>
      <c r="R339" s="119" t="s">
        <v>88</v>
      </c>
      <c r="S339" s="129">
        <f t="shared" si="26"/>
        <v>469.27590443908775</v>
      </c>
      <c r="X339" s="128">
        <f>'NBO Case Outputs'!M445/1000</f>
        <v>0</v>
      </c>
      <c r="Y339" s="128">
        <f>'NBO Case Outputs'!N445/1000</f>
        <v>0</v>
      </c>
      <c r="Z339" s="128">
        <f>'NBO Case Outputs'!O445/1000</f>
        <v>0</v>
      </c>
      <c r="AA339" s="128">
        <f>'NBO Case Outputs'!P445/1000</f>
        <v>18.745889613190407</v>
      </c>
      <c r="AB339" s="128">
        <f>'NBO Case Outputs'!Q445/1000</f>
        <v>22.131831136551241</v>
      </c>
      <c r="AC339" s="128">
        <f>'NBO Case Outputs'!R445/1000</f>
        <v>21.062636416426983</v>
      </c>
      <c r="AD339" s="128">
        <f>'NBO Case Outputs'!S445/1000</f>
        <v>20.718183956232853</v>
      </c>
      <c r="AE339" s="128">
        <f>'NBO Case Outputs'!T445/1000</f>
        <v>20.750432364622576</v>
      </c>
      <c r="AF339" s="128">
        <f>'NBO Case Outputs'!U445/1000</f>
        <v>20.660647022501173</v>
      </c>
      <c r="AG339" s="128">
        <f>'NBO Case Outputs'!V445/1000</f>
        <v>20.64736410462341</v>
      </c>
      <c r="AH339" s="128">
        <f>'NBO Case Outputs'!W445/1000</f>
        <v>20.673363453527745</v>
      </c>
      <c r="AI339" s="128">
        <f>'NBO Case Outputs'!X445/1000</f>
        <v>20.698258997677414</v>
      </c>
      <c r="AJ339" s="128">
        <f>'NBO Case Outputs'!Y445/1000</f>
        <v>20.722022165810397</v>
      </c>
      <c r="AK339" s="128">
        <f>'NBO Case Outputs'!Z445/1000</f>
        <v>20.464771568942126</v>
      </c>
      <c r="AL339" s="128">
        <f>'NBO Case Outputs'!AA445/1000</f>
        <v>20.385435070265995</v>
      </c>
      <c r="AM339" s="128">
        <f>'NBO Case Outputs'!AB445/1000</f>
        <v>20.398011667823404</v>
      </c>
      <c r="AN339" s="128">
        <f>'NBO Case Outputs'!AC445/1000</f>
        <v>20.409183268916571</v>
      </c>
      <c r="AO339" s="128">
        <f>'NBO Case Outputs'!AD445/1000</f>
        <v>24.780165210890154</v>
      </c>
      <c r="AP339" s="128">
        <f>'NBO Case Outputs'!AE445/1000</f>
        <v>15.251373451285534</v>
      </c>
      <c r="AQ339" s="128">
        <f>'NBO Case Outputs'!AF445/1000</f>
        <v>15.034620747736662</v>
      </c>
      <c r="AR339" s="128">
        <f>'NBO Case Outputs'!AG445/1000</f>
        <v>14.979255276468624</v>
      </c>
      <c r="AS339" s="128">
        <f>'NBO Case Outputs'!AH445/1000</f>
        <v>14.963467893698667</v>
      </c>
      <c r="AT339" s="128">
        <f>'NBO Case Outputs'!AI445/1000</f>
        <v>15.16506692396896</v>
      </c>
      <c r="AU339" s="128">
        <f>'NBO Case Outputs'!AJ445/1000</f>
        <v>15.085848080813623</v>
      </c>
      <c r="AV339" s="128">
        <f>'NBO Case Outputs'!AK445/1000</f>
        <v>14.661561265878252</v>
      </c>
      <c r="AW339" s="128">
        <f>'NBO Case Outputs'!AL445/1000</f>
        <v>14.250199201693651</v>
      </c>
      <c r="AX339" s="128">
        <f>'NBO Case Outputs'!AM445/1000</f>
        <v>13.859849182395116</v>
      </c>
      <c r="AY339" s="128">
        <f>'NBO Case Outputs'!AN445/1000</f>
        <v>13.546813855372518</v>
      </c>
      <c r="AZ339" s="128">
        <f>'NBO Case Outputs'!AO445/1000</f>
        <v>9.2296525417736319</v>
      </c>
      <c r="BA339" s="128">
        <f>'NBO Case Outputs'!AP445/1000</f>
        <v>0</v>
      </c>
      <c r="BB339" s="128">
        <f>'NBO Case Outputs'!AQ445/1000</f>
        <v>0</v>
      </c>
      <c r="BC339" s="128">
        <f>'NBO Case Outputs'!AR445/1000</f>
        <v>0</v>
      </c>
      <c r="BD339" s="128">
        <f>'NBO Case Outputs'!AS445/1000</f>
        <v>0</v>
      </c>
      <c r="BE339" s="128">
        <f>'NBO Case Outputs'!AT445/1000</f>
        <v>0</v>
      </c>
      <c r="BF339" s="128">
        <f>'NBO Case Outputs'!AU445/1000</f>
        <v>0</v>
      </c>
      <c r="BG339" s="128">
        <f>'NBO Case Outputs'!AV445/1000</f>
        <v>0</v>
      </c>
      <c r="BH339" s="128">
        <f>'NBO Case Outputs'!AW445/1000</f>
        <v>0</v>
      </c>
      <c r="BI339" s="128">
        <f>'NBO Case Outputs'!AX445/1000</f>
        <v>0</v>
      </c>
      <c r="BJ339" s="128">
        <f>'NBO Case Outputs'!AY445/1000</f>
        <v>0</v>
      </c>
      <c r="BK339" s="128">
        <f>'NBO Case Outputs'!AZ445/1000</f>
        <v>0</v>
      </c>
      <c r="BL339" s="128">
        <f>'NBO Case Outputs'!BA445/1000</f>
        <v>0</v>
      </c>
      <c r="BM339" s="128">
        <f>'NBO Case Outputs'!BB445/1000</f>
        <v>0</v>
      </c>
      <c r="BN339" s="128">
        <f>'NBO Case Outputs'!BC445/1000</f>
        <v>0</v>
      </c>
      <c r="BO339" s="128">
        <f>'NBO Case Outputs'!BD445/1000</f>
        <v>0</v>
      </c>
      <c r="BP339" s="128">
        <f>'NBO Case Outputs'!BE445/1000</f>
        <v>0</v>
      </c>
      <c r="BQ339" s="128">
        <f>'NBO Case Outputs'!BF445/1000</f>
        <v>0</v>
      </c>
    </row>
    <row r="340" spans="3:69" x14ac:dyDescent="0.3">
      <c r="P340" s="118" t="s">
        <v>122</v>
      </c>
      <c r="Q340" s="110" t="s">
        <v>49</v>
      </c>
      <c r="R340" s="119" t="s">
        <v>88</v>
      </c>
      <c r="S340" s="129">
        <f t="shared" si="26"/>
        <v>109.28905013297843</v>
      </c>
      <c r="X340" s="128">
        <f>'NBO Case Outputs'!M447/1000</f>
        <v>0</v>
      </c>
      <c r="Y340" s="128">
        <f>'NBO Case Outputs'!N447/1000</f>
        <v>0</v>
      </c>
      <c r="Z340" s="128">
        <f>'NBO Case Outputs'!O447/1000</f>
        <v>0</v>
      </c>
      <c r="AA340" s="128">
        <f>'NBO Case Outputs'!P447/1000</f>
        <v>4.3412468935493953</v>
      </c>
      <c r="AB340" s="128">
        <f>'NBO Case Outputs'!Q447/1000</f>
        <v>5.206869179025146</v>
      </c>
      <c r="AC340" s="128">
        <f>'NBO Case Outputs'!R447/1000</f>
        <v>4.8635013095929951</v>
      </c>
      <c r="AD340" s="128">
        <f>'NBO Case Outputs'!S447/1000</f>
        <v>4.8706488405915644</v>
      </c>
      <c r="AE340" s="128">
        <f>'NBO Case Outputs'!T447/1000</f>
        <v>4.8775608322293316</v>
      </c>
      <c r="AF340" s="128">
        <f>'NBO Case Outputs'!U447/1000</f>
        <v>4.8459970836762158</v>
      </c>
      <c r="AG340" s="128">
        <f>'NBO Case Outputs'!V447/1000</f>
        <v>4.85165451227852</v>
      </c>
      <c r="AH340" s="128">
        <f>'NBO Case Outputs'!W447/1000</f>
        <v>4.8570420394005849</v>
      </c>
      <c r="AI340" s="128">
        <f>'NBO Case Outputs'!X447/1000</f>
        <v>4.8621527348125984</v>
      </c>
      <c r="AJ340" s="128">
        <f>'NBO Case Outputs'!Y447/1000</f>
        <v>4.8669795235513487</v>
      </c>
      <c r="AK340" s="128">
        <f>'NBO Case Outputs'!Z447/1000</f>
        <v>4.7831407976378957</v>
      </c>
      <c r="AL340" s="128">
        <f>'NBO Case Outputs'!AA447/1000</f>
        <v>4.7856104668452364</v>
      </c>
      <c r="AM340" s="128">
        <f>'NBO Case Outputs'!AB447/1000</f>
        <v>4.7877387568497412</v>
      </c>
      <c r="AN340" s="128">
        <f>'NBO Case Outputs'!AC447/1000</f>
        <v>4.7895172769770058</v>
      </c>
      <c r="AO340" s="128">
        <f>'NBO Case Outputs'!AD447/1000</f>
        <v>5.2784111090785801</v>
      </c>
      <c r="AP340" s="128">
        <f>'NBO Case Outputs'!AE447/1000</f>
        <v>3.5417505469467163</v>
      </c>
      <c r="AQ340" s="128">
        <f>'NBO Case Outputs'!AF447/1000</f>
        <v>3.5138869374047998</v>
      </c>
      <c r="AR340" s="128">
        <f>'NBO Case Outputs'!AG447/1000</f>
        <v>3.4998351767843441</v>
      </c>
      <c r="AS340" s="128">
        <f>'NBO Case Outputs'!AH447/1000</f>
        <v>3.4951383962491391</v>
      </c>
      <c r="AT340" s="128">
        <f>'NBO Case Outputs'!AI447/1000</f>
        <v>3.541908718162722</v>
      </c>
      <c r="AU340" s="128">
        <f>'NBO Case Outputs'!AJ447/1000</f>
        <v>3.5221500074019652</v>
      </c>
      <c r="AV340" s="128">
        <f>'NBO Case Outputs'!AK447/1000</f>
        <v>3.4206447446825097</v>
      </c>
      <c r="AW340" s="128">
        <f>'NBO Case Outputs'!AL447/1000</f>
        <v>3.3221802815361747</v>
      </c>
      <c r="AX340" s="128">
        <f>'NBO Case Outputs'!AM447/1000</f>
        <v>3.2286716232197477</v>
      </c>
      <c r="AY340" s="128">
        <f>'NBO Case Outputs'!AN447/1000</f>
        <v>3.1534531926306033</v>
      </c>
      <c r="AZ340" s="128">
        <f>'NBO Case Outputs'!AO447/1000</f>
        <v>2.1813591518635653</v>
      </c>
      <c r="BA340" s="128">
        <f>'NBO Case Outputs'!AP447/1000</f>
        <v>0</v>
      </c>
      <c r="BB340" s="128">
        <f>'NBO Case Outputs'!AQ447/1000</f>
        <v>0</v>
      </c>
      <c r="BC340" s="128">
        <f>'NBO Case Outputs'!AR447/1000</f>
        <v>0</v>
      </c>
      <c r="BD340" s="128">
        <f>'NBO Case Outputs'!AS447/1000</f>
        <v>0</v>
      </c>
      <c r="BE340" s="128">
        <f>'NBO Case Outputs'!AT447/1000</f>
        <v>0</v>
      </c>
      <c r="BF340" s="128">
        <f>'NBO Case Outputs'!AU447/1000</f>
        <v>0</v>
      </c>
      <c r="BG340" s="128">
        <f>'NBO Case Outputs'!AV447/1000</f>
        <v>0</v>
      </c>
      <c r="BH340" s="128">
        <f>'NBO Case Outputs'!AW447/1000</f>
        <v>0</v>
      </c>
      <c r="BI340" s="128">
        <f>'NBO Case Outputs'!AX447/1000</f>
        <v>0</v>
      </c>
      <c r="BJ340" s="128">
        <f>'NBO Case Outputs'!AY447/1000</f>
        <v>0</v>
      </c>
      <c r="BK340" s="128">
        <f>'NBO Case Outputs'!AZ447/1000</f>
        <v>0</v>
      </c>
      <c r="BL340" s="128">
        <f>'NBO Case Outputs'!BA447/1000</f>
        <v>0</v>
      </c>
      <c r="BM340" s="128">
        <f>'NBO Case Outputs'!BB447/1000</f>
        <v>0</v>
      </c>
      <c r="BN340" s="128">
        <f>'NBO Case Outputs'!BC447/1000</f>
        <v>0</v>
      </c>
      <c r="BO340" s="128">
        <f>'NBO Case Outputs'!BD447/1000</f>
        <v>0</v>
      </c>
      <c r="BP340" s="128">
        <f>'NBO Case Outputs'!BE447/1000</f>
        <v>0</v>
      </c>
      <c r="BQ340" s="128">
        <f>'NBO Case Outputs'!BF447/1000</f>
        <v>0</v>
      </c>
    </row>
    <row r="341" spans="3:69" x14ac:dyDescent="0.3">
      <c r="P341" s="125" t="s">
        <v>119</v>
      </c>
      <c r="Q341" s="126"/>
      <c r="R341" s="127" t="s">
        <v>88</v>
      </c>
      <c r="S341" s="130">
        <f t="shared" si="26"/>
        <v>2843.9703297066044</v>
      </c>
      <c r="T341" s="126"/>
      <c r="U341" s="126"/>
      <c r="V341" s="126"/>
      <c r="W341" s="126"/>
      <c r="X341" s="130">
        <f t="shared" ref="X341:BQ341" si="27">SUM(X327:X334)</f>
        <v>0</v>
      </c>
      <c r="Y341" s="130">
        <f t="shared" si="27"/>
        <v>-2.4555492986111107E-3</v>
      </c>
      <c r="Z341" s="130">
        <f t="shared" si="27"/>
        <v>-0.89873104329166675</v>
      </c>
      <c r="AA341" s="130">
        <f t="shared" si="27"/>
        <v>-0.89642499435416667</v>
      </c>
      <c r="AB341" s="130">
        <f t="shared" si="27"/>
        <v>1.9986304432474458</v>
      </c>
      <c r="AC341" s="130">
        <f t="shared" si="27"/>
        <v>40.933466887701705</v>
      </c>
      <c r="AD341" s="130">
        <f t="shared" si="27"/>
        <v>57.076025816032136</v>
      </c>
      <c r="AE341" s="130">
        <f t="shared" si="27"/>
        <v>60.584700708337429</v>
      </c>
      <c r="AF341" s="130">
        <f t="shared" si="27"/>
        <v>62.127249935932873</v>
      </c>
      <c r="AG341" s="130">
        <f t="shared" si="27"/>
        <v>62.145586484211606</v>
      </c>
      <c r="AH341" s="130">
        <f t="shared" si="27"/>
        <v>61.586985516642031</v>
      </c>
      <c r="AI341" s="130">
        <f t="shared" si="27"/>
        <v>61.457242937855</v>
      </c>
      <c r="AJ341" s="130">
        <f t="shared" si="27"/>
        <v>61.483799792927954</v>
      </c>
      <c r="AK341" s="130">
        <f t="shared" si="27"/>
        <v>61.543454353862373</v>
      </c>
      <c r="AL341" s="130">
        <f t="shared" si="27"/>
        <v>61.517072730436439</v>
      </c>
      <c r="AM341" s="130">
        <f t="shared" si="27"/>
        <v>61.288979477855634</v>
      </c>
      <c r="AN341" s="130">
        <f t="shared" si="27"/>
        <v>61.317176506074816</v>
      </c>
      <c r="AO341" s="130">
        <f t="shared" si="27"/>
        <v>61.395955999714772</v>
      </c>
      <c r="AP341" s="130">
        <f t="shared" si="27"/>
        <v>61.490071358043082</v>
      </c>
      <c r="AQ341" s="130">
        <f t="shared" si="27"/>
        <v>61.644194191593023</v>
      </c>
      <c r="AR341" s="130">
        <f t="shared" si="27"/>
        <v>61.31654296593792</v>
      </c>
      <c r="AS341" s="130">
        <f t="shared" si="27"/>
        <v>61.349535123157857</v>
      </c>
      <c r="AT341" s="130">
        <f t="shared" si="27"/>
        <v>61.459805437367017</v>
      </c>
      <c r="AU341" s="130">
        <f t="shared" si="27"/>
        <v>61.470688469563122</v>
      </c>
      <c r="AV341" s="130">
        <f t="shared" si="27"/>
        <v>62.005865105107944</v>
      </c>
      <c r="AW341" s="130">
        <f t="shared" si="27"/>
        <v>83.612929064686753</v>
      </c>
      <c r="AX341" s="130">
        <f t="shared" si="27"/>
        <v>97.30766236623856</v>
      </c>
      <c r="AY341" s="130">
        <f t="shared" si="27"/>
        <v>100.45171370592936</v>
      </c>
      <c r="AZ341" s="130">
        <f t="shared" si="27"/>
        <v>103.73594468358472</v>
      </c>
      <c r="BA341" s="130">
        <f t="shared" si="27"/>
        <v>104.92558133501724</v>
      </c>
      <c r="BB341" s="130">
        <f t="shared" si="27"/>
        <v>103.9731606379375</v>
      </c>
      <c r="BC341" s="130">
        <f t="shared" si="27"/>
        <v>106.38062465934695</v>
      </c>
      <c r="BD341" s="130">
        <f t="shared" si="27"/>
        <v>109.18128664451906</v>
      </c>
      <c r="BE341" s="130">
        <f t="shared" si="27"/>
        <v>113.14254138225323</v>
      </c>
      <c r="BF341" s="130">
        <f t="shared" si="27"/>
        <v>111.99752287072278</v>
      </c>
      <c r="BG341" s="130">
        <f t="shared" si="27"/>
        <v>112.54949731023754</v>
      </c>
      <c r="BH341" s="130">
        <f t="shared" si="27"/>
        <v>114.49521436580586</v>
      </c>
      <c r="BI341" s="130">
        <f t="shared" si="27"/>
        <v>116.65886796795527</v>
      </c>
      <c r="BJ341" s="130">
        <f t="shared" si="27"/>
        <v>119.02158695397493</v>
      </c>
      <c r="BK341" s="130">
        <f t="shared" si="27"/>
        <v>107.65107242233431</v>
      </c>
      <c r="BL341" s="130">
        <f t="shared" si="27"/>
        <v>23.765422259445121</v>
      </c>
      <c r="BM341" s="130">
        <f t="shared" si="27"/>
        <v>9.3530538092743782</v>
      </c>
      <c r="BN341" s="130">
        <f t="shared" si="27"/>
        <v>0.37122861268273621</v>
      </c>
      <c r="BO341" s="130">
        <f t="shared" si="27"/>
        <v>0</v>
      </c>
      <c r="BP341" s="130">
        <f t="shared" si="27"/>
        <v>0</v>
      </c>
      <c r="BQ341" s="130">
        <f t="shared" si="27"/>
        <v>0</v>
      </c>
    </row>
    <row r="342" spans="3:69" x14ac:dyDescent="0.3">
      <c r="P342" s="125" t="s">
        <v>120</v>
      </c>
      <c r="Q342" s="126"/>
      <c r="R342" s="127" t="s">
        <v>88</v>
      </c>
      <c r="S342" s="130">
        <f t="shared" si="26"/>
        <v>304.29466337222459</v>
      </c>
      <c r="T342" s="126"/>
      <c r="U342" s="126"/>
      <c r="V342" s="126"/>
      <c r="W342" s="126"/>
      <c r="X342" s="130">
        <f t="shared" ref="X342:BQ342" si="28">SUM(X335:X337)</f>
        <v>0</v>
      </c>
      <c r="Y342" s="130">
        <f t="shared" si="28"/>
        <v>-1.7812359687499998E-4</v>
      </c>
      <c r="Z342" s="130">
        <f t="shared" si="28"/>
        <v>-6.5193236456249998E-2</v>
      </c>
      <c r="AA342" s="130">
        <f t="shared" si="28"/>
        <v>-0.17904027734481157</v>
      </c>
      <c r="AB342" s="130">
        <f t="shared" si="28"/>
        <v>8.0269300420508944</v>
      </c>
      <c r="AC342" s="130">
        <f t="shared" si="28"/>
        <v>7.9969771315227103</v>
      </c>
      <c r="AD342" s="130">
        <f t="shared" si="28"/>
        <v>7.9953765952554683</v>
      </c>
      <c r="AE342" s="130">
        <f t="shared" si="28"/>
        <v>7.9855635204813087</v>
      </c>
      <c r="AF342" s="130">
        <f t="shared" si="28"/>
        <v>7.9670557819605605</v>
      </c>
      <c r="AG342" s="130">
        <f t="shared" si="28"/>
        <v>7.9394584917749533</v>
      </c>
      <c r="AH342" s="130">
        <f t="shared" si="28"/>
        <v>7.9023125924634403</v>
      </c>
      <c r="AI342" s="130">
        <f t="shared" si="28"/>
        <v>7.8641115402583104</v>
      </c>
      <c r="AJ342" s="130">
        <f t="shared" si="28"/>
        <v>7.833765464601302</v>
      </c>
      <c r="AK342" s="130">
        <f t="shared" si="28"/>
        <v>7.8025585941376701</v>
      </c>
      <c r="AL342" s="130">
        <f t="shared" si="28"/>
        <v>7.7611365976047528</v>
      </c>
      <c r="AM342" s="130">
        <f t="shared" si="28"/>
        <v>7.7280225063428585</v>
      </c>
      <c r="AN342" s="130">
        <f t="shared" si="28"/>
        <v>7.7035794730771885</v>
      </c>
      <c r="AO342" s="130">
        <f t="shared" si="28"/>
        <v>7.6785100549063179</v>
      </c>
      <c r="AP342" s="130">
        <f t="shared" si="28"/>
        <v>7.6527757524525448</v>
      </c>
      <c r="AQ342" s="130">
        <f t="shared" si="28"/>
        <v>7.646640194286654</v>
      </c>
      <c r="AR342" s="130">
        <f t="shared" si="28"/>
        <v>7.6199439028687665</v>
      </c>
      <c r="AS342" s="130">
        <f t="shared" si="28"/>
        <v>7.6030077243963436</v>
      </c>
      <c r="AT342" s="130">
        <f t="shared" si="28"/>
        <v>7.5856997423194032</v>
      </c>
      <c r="AU342" s="130">
        <f t="shared" si="28"/>
        <v>7.5465292491717646</v>
      </c>
      <c r="AV342" s="130">
        <f t="shared" si="28"/>
        <v>7.2361740825770209</v>
      </c>
      <c r="AW342" s="130">
        <f t="shared" si="28"/>
        <v>7.2878499158412922</v>
      </c>
      <c r="AX342" s="130">
        <f t="shared" si="28"/>
        <v>7.127796471965544</v>
      </c>
      <c r="AY342" s="130">
        <f t="shared" si="28"/>
        <v>7.2237365955613946</v>
      </c>
      <c r="AZ342" s="130">
        <f t="shared" si="28"/>
        <v>7.3969802884363327</v>
      </c>
      <c r="BA342" s="130">
        <f t="shared" si="28"/>
        <v>7.481446609289911</v>
      </c>
      <c r="BB342" s="130">
        <f t="shared" si="28"/>
        <v>7.2670136821500702</v>
      </c>
      <c r="BC342" s="130">
        <f t="shared" si="28"/>
        <v>7.3694238593276236</v>
      </c>
      <c r="BD342" s="130">
        <f t="shared" si="28"/>
        <v>7.5879266100219471</v>
      </c>
      <c r="BE342" s="130">
        <f t="shared" si="28"/>
        <v>7.8666962246077041</v>
      </c>
      <c r="BF342" s="130">
        <f t="shared" si="28"/>
        <v>7.3782153869149951</v>
      </c>
      <c r="BG342" s="130">
        <f t="shared" si="28"/>
        <v>7.4229172336119031</v>
      </c>
      <c r="BH342" s="130">
        <f t="shared" si="28"/>
        <v>7.4620689488237346</v>
      </c>
      <c r="BI342" s="130">
        <f t="shared" si="28"/>
        <v>7.5060118881537727</v>
      </c>
      <c r="BJ342" s="130">
        <f t="shared" si="28"/>
        <v>7.544229123473464</v>
      </c>
      <c r="BK342" s="130">
        <f t="shared" si="28"/>
        <v>7.5874437987993897</v>
      </c>
      <c r="BL342" s="130">
        <f t="shared" si="28"/>
        <v>7.6247537440003796</v>
      </c>
      <c r="BM342" s="130">
        <f t="shared" si="28"/>
        <v>7.6670513770647268</v>
      </c>
      <c r="BN342" s="130">
        <f t="shared" si="28"/>
        <v>7.703257533390321</v>
      </c>
      <c r="BO342" s="130">
        <f t="shared" si="28"/>
        <v>6.9581266836777882</v>
      </c>
      <c r="BP342" s="130">
        <f t="shared" si="28"/>
        <v>0</v>
      </c>
      <c r="BQ342" s="130">
        <f t="shared" si="28"/>
        <v>0</v>
      </c>
    </row>
    <row r="343" spans="3:69" x14ac:dyDescent="0.3">
      <c r="P343" s="125" t="s">
        <v>93</v>
      </c>
      <c r="Q343" s="126"/>
      <c r="R343" s="127" t="s">
        <v>88</v>
      </c>
      <c r="S343" s="130">
        <f t="shared" si="26"/>
        <v>417.23210949979313</v>
      </c>
      <c r="T343" s="126"/>
      <c r="U343" s="126"/>
      <c r="V343" s="126"/>
      <c r="W343" s="126"/>
      <c r="X343" s="130">
        <f t="shared" ref="X343:BQ343" si="29">X338</f>
        <v>0</v>
      </c>
      <c r="Y343" s="130">
        <f t="shared" si="29"/>
        <v>7.0442872669263818E-3</v>
      </c>
      <c r="Z343" s="130">
        <f t="shared" si="29"/>
        <v>19.285332713003282</v>
      </c>
      <c r="AA343" s="130">
        <f t="shared" si="29"/>
        <v>19.178589367263346</v>
      </c>
      <c r="AB343" s="130">
        <f t="shared" si="29"/>
        <v>19.069711154608616</v>
      </c>
      <c r="AC343" s="130">
        <f t="shared" si="29"/>
        <v>18.958655377700786</v>
      </c>
      <c r="AD343" s="130">
        <f t="shared" si="29"/>
        <v>18.845378485254802</v>
      </c>
      <c r="AE343" s="130">
        <f t="shared" si="29"/>
        <v>17.11923184257649</v>
      </c>
      <c r="AF343" s="130">
        <f t="shared" si="29"/>
        <v>16.969166479428015</v>
      </c>
      <c r="AG343" s="130">
        <f t="shared" si="29"/>
        <v>16.816099809016578</v>
      </c>
      <c r="AH343" s="130">
        <f t="shared" si="29"/>
        <v>16.659971805196911</v>
      </c>
      <c r="AI343" s="130">
        <f t="shared" si="29"/>
        <v>13.971760550413416</v>
      </c>
      <c r="AJ343" s="130">
        <f t="shared" si="29"/>
        <v>25.637091920041012</v>
      </c>
      <c r="AK343" s="130">
        <f t="shared" si="29"/>
        <v>25.555887788793765</v>
      </c>
      <c r="AL343" s="130">
        <f t="shared" si="29"/>
        <v>25.780439893405276</v>
      </c>
      <c r="AM343" s="130">
        <f t="shared" si="29"/>
        <v>25.95848379423672</v>
      </c>
      <c r="AN343" s="130">
        <f t="shared" si="29"/>
        <v>9.5954477226758677</v>
      </c>
      <c r="AO343" s="130">
        <f t="shared" si="29"/>
        <v>17.049288120955921</v>
      </c>
      <c r="AP343" s="130">
        <f t="shared" si="29"/>
        <v>17.009975921595665</v>
      </c>
      <c r="AQ343" s="130">
        <f t="shared" si="29"/>
        <v>17.443000598163277</v>
      </c>
      <c r="AR343" s="130">
        <f t="shared" si="29"/>
        <v>16.743971353357249</v>
      </c>
      <c r="AS343" s="130">
        <f t="shared" si="29"/>
        <v>16.041423699335798</v>
      </c>
      <c r="AT343" s="130">
        <f t="shared" si="29"/>
        <v>14.842670737723028</v>
      </c>
      <c r="AU343" s="130">
        <f t="shared" si="29"/>
        <v>14.149215671154254</v>
      </c>
      <c r="AV343" s="130">
        <f t="shared" si="29"/>
        <v>14.544270406626117</v>
      </c>
      <c r="AW343" s="130">
        <f t="shared" si="29"/>
        <v>0</v>
      </c>
      <c r="AX343" s="130">
        <f t="shared" si="29"/>
        <v>0</v>
      </c>
      <c r="AY343" s="130">
        <f t="shared" si="29"/>
        <v>0</v>
      </c>
      <c r="AZ343" s="130">
        <f t="shared" si="29"/>
        <v>0</v>
      </c>
      <c r="BA343" s="130">
        <f t="shared" si="29"/>
        <v>0</v>
      </c>
      <c r="BB343" s="130">
        <f t="shared" si="29"/>
        <v>0</v>
      </c>
      <c r="BC343" s="130">
        <f t="shared" si="29"/>
        <v>0</v>
      </c>
      <c r="BD343" s="130">
        <f t="shared" si="29"/>
        <v>0</v>
      </c>
      <c r="BE343" s="130">
        <f t="shared" si="29"/>
        <v>0</v>
      </c>
      <c r="BF343" s="130">
        <f t="shared" si="29"/>
        <v>0</v>
      </c>
      <c r="BG343" s="130">
        <f t="shared" si="29"/>
        <v>0</v>
      </c>
      <c r="BH343" s="130">
        <f t="shared" si="29"/>
        <v>0</v>
      </c>
      <c r="BI343" s="130">
        <f t="shared" si="29"/>
        <v>0</v>
      </c>
      <c r="BJ343" s="130">
        <f t="shared" si="29"/>
        <v>0</v>
      </c>
      <c r="BK343" s="130">
        <f t="shared" si="29"/>
        <v>0</v>
      </c>
      <c r="BL343" s="130">
        <f t="shared" si="29"/>
        <v>0</v>
      </c>
      <c r="BM343" s="130">
        <f t="shared" si="29"/>
        <v>0</v>
      </c>
      <c r="BN343" s="130">
        <f t="shared" si="29"/>
        <v>0</v>
      </c>
      <c r="BO343" s="130">
        <f t="shared" si="29"/>
        <v>0</v>
      </c>
      <c r="BP343" s="130">
        <f t="shared" si="29"/>
        <v>0</v>
      </c>
      <c r="BQ343" s="130">
        <f t="shared" si="29"/>
        <v>0</v>
      </c>
    </row>
    <row r="344" spans="3:69" x14ac:dyDescent="0.3">
      <c r="P344" s="125" t="s">
        <v>123</v>
      </c>
      <c r="Q344" s="126"/>
      <c r="R344" s="127" t="s">
        <v>88</v>
      </c>
      <c r="S344" s="130">
        <f t="shared" si="26"/>
        <v>578.56495457206609</v>
      </c>
      <c r="T344" s="126"/>
      <c r="U344" s="126"/>
      <c r="V344" s="126"/>
      <c r="W344" s="126"/>
      <c r="X344" s="130">
        <f t="shared" ref="X344:BQ344" si="30">SUM(X339:X340)</f>
        <v>0</v>
      </c>
      <c r="Y344" s="130">
        <f t="shared" si="30"/>
        <v>0</v>
      </c>
      <c r="Z344" s="130">
        <f t="shared" si="30"/>
        <v>0</v>
      </c>
      <c r="AA344" s="130">
        <f t="shared" si="30"/>
        <v>23.087136506739803</v>
      </c>
      <c r="AB344" s="130">
        <f t="shared" si="30"/>
        <v>27.338700315576389</v>
      </c>
      <c r="AC344" s="130">
        <f t="shared" si="30"/>
        <v>25.926137726019977</v>
      </c>
      <c r="AD344" s="130">
        <f t="shared" si="30"/>
        <v>25.588832796824416</v>
      </c>
      <c r="AE344" s="130">
        <f t="shared" si="30"/>
        <v>25.627993196851907</v>
      </c>
      <c r="AF344" s="130">
        <f t="shared" si="30"/>
        <v>25.50664410617739</v>
      </c>
      <c r="AG344" s="130">
        <f t="shared" si="30"/>
        <v>25.499018616901928</v>
      </c>
      <c r="AH344" s="130">
        <f t="shared" si="30"/>
        <v>25.530405492928331</v>
      </c>
      <c r="AI344" s="130">
        <f t="shared" si="30"/>
        <v>25.56041173249001</v>
      </c>
      <c r="AJ344" s="130">
        <f t="shared" si="30"/>
        <v>25.589001689361744</v>
      </c>
      <c r="AK344" s="130">
        <f t="shared" si="30"/>
        <v>25.247912366580021</v>
      </c>
      <c r="AL344" s="130">
        <f t="shared" si="30"/>
        <v>25.171045537111233</v>
      </c>
      <c r="AM344" s="130">
        <f t="shared" si="30"/>
        <v>25.185750424673145</v>
      </c>
      <c r="AN344" s="130">
        <f t="shared" si="30"/>
        <v>25.198700545893576</v>
      </c>
      <c r="AO344" s="130">
        <f t="shared" si="30"/>
        <v>30.058576319968733</v>
      </c>
      <c r="AP344" s="130">
        <f t="shared" si="30"/>
        <v>18.79312399823225</v>
      </c>
      <c r="AQ344" s="130">
        <f t="shared" si="30"/>
        <v>18.548507685141463</v>
      </c>
      <c r="AR344" s="130">
        <f t="shared" si="30"/>
        <v>18.479090453252969</v>
      </c>
      <c r="AS344" s="130">
        <f t="shared" si="30"/>
        <v>18.458606289947806</v>
      </c>
      <c r="AT344" s="130">
        <f t="shared" si="30"/>
        <v>18.706975642131681</v>
      </c>
      <c r="AU344" s="130">
        <f t="shared" si="30"/>
        <v>18.607998088215588</v>
      </c>
      <c r="AV344" s="130">
        <f t="shared" si="30"/>
        <v>18.08220601056076</v>
      </c>
      <c r="AW344" s="130">
        <f t="shared" si="30"/>
        <v>17.572379483229824</v>
      </c>
      <c r="AX344" s="130">
        <f t="shared" si="30"/>
        <v>17.088520805614863</v>
      </c>
      <c r="AY344" s="130">
        <f t="shared" si="30"/>
        <v>16.70026704800312</v>
      </c>
      <c r="AZ344" s="130">
        <f t="shared" si="30"/>
        <v>11.411011693637198</v>
      </c>
      <c r="BA344" s="130">
        <f t="shared" si="30"/>
        <v>0</v>
      </c>
      <c r="BB344" s="130">
        <f t="shared" si="30"/>
        <v>0</v>
      </c>
      <c r="BC344" s="130">
        <f t="shared" si="30"/>
        <v>0</v>
      </c>
      <c r="BD344" s="130">
        <f t="shared" si="30"/>
        <v>0</v>
      </c>
      <c r="BE344" s="130">
        <f t="shared" si="30"/>
        <v>0</v>
      </c>
      <c r="BF344" s="130">
        <f t="shared" si="30"/>
        <v>0</v>
      </c>
      <c r="BG344" s="130">
        <f t="shared" si="30"/>
        <v>0</v>
      </c>
      <c r="BH344" s="130">
        <f t="shared" si="30"/>
        <v>0</v>
      </c>
      <c r="BI344" s="130">
        <f t="shared" si="30"/>
        <v>0</v>
      </c>
      <c r="BJ344" s="130">
        <f t="shared" si="30"/>
        <v>0</v>
      </c>
      <c r="BK344" s="130">
        <f t="shared" si="30"/>
        <v>0</v>
      </c>
      <c r="BL344" s="130">
        <f t="shared" si="30"/>
        <v>0</v>
      </c>
      <c r="BM344" s="130">
        <f t="shared" si="30"/>
        <v>0</v>
      </c>
      <c r="BN344" s="130">
        <f t="shared" si="30"/>
        <v>0</v>
      </c>
      <c r="BO344" s="130">
        <f t="shared" si="30"/>
        <v>0</v>
      </c>
      <c r="BP344" s="130">
        <f t="shared" si="30"/>
        <v>0</v>
      </c>
      <c r="BQ344" s="130">
        <f t="shared" si="30"/>
        <v>0</v>
      </c>
    </row>
    <row r="345" spans="3:69" x14ac:dyDescent="0.3">
      <c r="P345" s="120" t="s">
        <v>91</v>
      </c>
      <c r="Q345" s="121"/>
      <c r="R345" s="122" t="s">
        <v>88</v>
      </c>
      <c r="S345" s="131">
        <f t="shared" si="26"/>
        <v>4144.0620571506879</v>
      </c>
      <c r="T345" s="121"/>
      <c r="U345" s="121"/>
      <c r="V345" s="121"/>
      <c r="W345" s="123"/>
      <c r="X345" s="132">
        <f t="shared" ref="X345:BQ345" si="31">SUM(X341:X344)</f>
        <v>0</v>
      </c>
      <c r="Y345" s="132">
        <f t="shared" si="31"/>
        <v>4.4106143714402711E-3</v>
      </c>
      <c r="Z345" s="132">
        <f t="shared" si="31"/>
        <v>18.321408433255364</v>
      </c>
      <c r="AA345" s="132">
        <f t="shared" si="31"/>
        <v>41.190260602304171</v>
      </c>
      <c r="AB345" s="132">
        <f t="shared" si="31"/>
        <v>56.433971955483344</v>
      </c>
      <c r="AC345" s="132">
        <f t="shared" si="31"/>
        <v>93.815237122945177</v>
      </c>
      <c r="AD345" s="132">
        <f t="shared" si="31"/>
        <v>109.50561369336683</v>
      </c>
      <c r="AE345" s="132">
        <f t="shared" si="31"/>
        <v>111.31748926824714</v>
      </c>
      <c r="AF345" s="132">
        <f t="shared" si="31"/>
        <v>112.57011630349884</v>
      </c>
      <c r="AG345" s="132">
        <f t="shared" si="31"/>
        <v>112.40016340190508</v>
      </c>
      <c r="AH345" s="132">
        <f t="shared" si="31"/>
        <v>111.67967540723072</v>
      </c>
      <c r="AI345" s="132">
        <f t="shared" si="31"/>
        <v>108.85352676101674</v>
      </c>
      <c r="AJ345" s="132">
        <f t="shared" si="31"/>
        <v>120.54365886693202</v>
      </c>
      <c r="AK345" s="132">
        <f t="shared" si="31"/>
        <v>120.14981310337383</v>
      </c>
      <c r="AL345" s="132">
        <f t="shared" si="31"/>
        <v>120.22969475855768</v>
      </c>
      <c r="AM345" s="132">
        <f t="shared" si="31"/>
        <v>120.16123620310834</v>
      </c>
      <c r="AN345" s="132">
        <f t="shared" si="31"/>
        <v>103.81490424772144</v>
      </c>
      <c r="AO345" s="132">
        <f t="shared" si="31"/>
        <v>116.18233049554574</v>
      </c>
      <c r="AP345" s="132">
        <f t="shared" si="31"/>
        <v>104.94594703032354</v>
      </c>
      <c r="AQ345" s="132">
        <f t="shared" si="31"/>
        <v>105.28234266918442</v>
      </c>
      <c r="AR345" s="132">
        <f t="shared" si="31"/>
        <v>104.1595486754169</v>
      </c>
      <c r="AS345" s="132">
        <f t="shared" si="31"/>
        <v>103.4525728368378</v>
      </c>
      <c r="AT345" s="132">
        <f t="shared" si="31"/>
        <v>102.59515155954112</v>
      </c>
      <c r="AU345" s="132">
        <f t="shared" si="31"/>
        <v>101.77443147810473</v>
      </c>
      <c r="AV345" s="132">
        <f t="shared" si="31"/>
        <v>101.86851560487185</v>
      </c>
      <c r="AW345" s="132">
        <f t="shared" si="31"/>
        <v>108.47315846375787</v>
      </c>
      <c r="AX345" s="132">
        <f t="shared" si="31"/>
        <v>121.52397964381896</v>
      </c>
      <c r="AY345" s="132">
        <f t="shared" si="31"/>
        <v>124.37571734949387</v>
      </c>
      <c r="AZ345" s="132">
        <f t="shared" si="31"/>
        <v>122.54393666565825</v>
      </c>
      <c r="BA345" s="132">
        <f t="shared" si="31"/>
        <v>112.40702794430715</v>
      </c>
      <c r="BB345" s="132">
        <f t="shared" si="31"/>
        <v>111.24017432008756</v>
      </c>
      <c r="BC345" s="132">
        <f t="shared" si="31"/>
        <v>113.75004851867457</v>
      </c>
      <c r="BD345" s="132">
        <f t="shared" si="31"/>
        <v>116.76921325454101</v>
      </c>
      <c r="BE345" s="132">
        <f t="shared" si="31"/>
        <v>121.00923760686094</v>
      </c>
      <c r="BF345" s="132">
        <f t="shared" si="31"/>
        <v>119.37573825763778</v>
      </c>
      <c r="BG345" s="132">
        <f t="shared" si="31"/>
        <v>119.97241454384944</v>
      </c>
      <c r="BH345" s="132">
        <f t="shared" si="31"/>
        <v>121.95728331462959</v>
      </c>
      <c r="BI345" s="132">
        <f t="shared" si="31"/>
        <v>124.16487985610905</v>
      </c>
      <c r="BJ345" s="132">
        <f t="shared" si="31"/>
        <v>126.5658160774484</v>
      </c>
      <c r="BK345" s="132">
        <f t="shared" si="31"/>
        <v>115.23851622113369</v>
      </c>
      <c r="BL345" s="132">
        <f t="shared" si="31"/>
        <v>31.3901760034455</v>
      </c>
      <c r="BM345" s="132">
        <f t="shared" si="31"/>
        <v>17.020105186339105</v>
      </c>
      <c r="BN345" s="132">
        <f t="shared" si="31"/>
        <v>8.0744861460730579</v>
      </c>
      <c r="BO345" s="132">
        <f t="shared" si="31"/>
        <v>6.9581266836777882</v>
      </c>
      <c r="BP345" s="132">
        <f t="shared" si="31"/>
        <v>0</v>
      </c>
      <c r="BQ345" s="132">
        <f t="shared" si="31"/>
        <v>0</v>
      </c>
    </row>
    <row r="348" spans="3:69" x14ac:dyDescent="0.3">
      <c r="C348" s="115">
        <f>+MAX($B$10:C347)+0.1</f>
        <v>4.3999999999999986</v>
      </c>
      <c r="D348" s="114" t="s">
        <v>75</v>
      </c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  <c r="AL348" s="116"/>
      <c r="AM348" s="116"/>
      <c r="AN348" s="116"/>
      <c r="AO348" s="116"/>
      <c r="AP348" s="116"/>
      <c r="AQ348" s="116"/>
      <c r="AR348" s="116"/>
      <c r="AS348" s="116"/>
      <c r="AT348" s="116"/>
      <c r="AU348" s="116"/>
      <c r="AV348" s="116"/>
      <c r="AW348" s="116"/>
      <c r="AX348" s="116"/>
      <c r="AY348" s="116"/>
      <c r="AZ348" s="116"/>
      <c r="BA348" s="116"/>
      <c r="BB348" s="116"/>
      <c r="BC348" s="116"/>
      <c r="BD348" s="116"/>
      <c r="BE348" s="116"/>
      <c r="BF348" s="116"/>
      <c r="BG348" s="116"/>
      <c r="BH348" s="116"/>
      <c r="BI348" s="116"/>
      <c r="BJ348" s="116"/>
      <c r="BK348" s="116"/>
      <c r="BL348" s="116"/>
      <c r="BM348" s="116"/>
      <c r="BN348" s="116"/>
      <c r="BO348" s="116"/>
      <c r="BP348" s="116"/>
      <c r="BQ348" s="116"/>
    </row>
    <row r="350" spans="3:69" x14ac:dyDescent="0.3">
      <c r="P350" s="118" t="s">
        <v>108</v>
      </c>
      <c r="Q350" s="110" t="s">
        <v>34</v>
      </c>
      <c r="R350" s="119" t="s">
        <v>88</v>
      </c>
      <c r="S350" s="129">
        <f t="shared" ref="S350:S368" si="32">SUM(X350:BQ350)</f>
        <v>158.59199264529573</v>
      </c>
      <c r="X350" s="128">
        <f>-'NBO Case Outputs'!M491/1000</f>
        <v>0</v>
      </c>
      <c r="Y350" s="128">
        <f>-'NBO Case Outputs'!N491/1000</f>
        <v>0</v>
      </c>
      <c r="Z350" s="128">
        <f>-'NBO Case Outputs'!O491/1000</f>
        <v>0</v>
      </c>
      <c r="AA350" s="128">
        <f>-'NBO Case Outputs'!P491/1000</f>
        <v>0</v>
      </c>
      <c r="AB350" s="128">
        <f>-'NBO Case Outputs'!Q491/1000</f>
        <v>0.2292318184467286</v>
      </c>
      <c r="AC350" s="128">
        <f>-'NBO Case Outputs'!R491/1000</f>
        <v>2.7819723841978097</v>
      </c>
      <c r="AD350" s="128">
        <f>-'NBO Case Outputs'!S491/1000</f>
        <v>2.8263529518129791</v>
      </c>
      <c r="AE350" s="128">
        <f>-'NBO Case Outputs'!T491/1000</f>
        <v>2.8715243756566342</v>
      </c>
      <c r="AF350" s="128">
        <f>-'NBO Case Outputs'!U491/1000</f>
        <v>2.9174988248993823</v>
      </c>
      <c r="AG350" s="128">
        <f>-'NBO Case Outputs'!V491/1000</f>
        <v>2.9895431617451633</v>
      </c>
      <c r="AH350" s="128">
        <f>-'NBO Case Outputs'!W491/1000</f>
        <v>3.3057271566109092</v>
      </c>
      <c r="AI350" s="128">
        <f>-'NBO Case Outputs'!X491/1000</f>
        <v>3.36016139081508</v>
      </c>
      <c r="AJ350" s="128">
        <f>-'NBO Case Outputs'!Y491/1000</f>
        <v>3.4157740576539686</v>
      </c>
      <c r="AK350" s="128">
        <f>-'NBO Case Outputs'!Z491/1000</f>
        <v>3.4724887226170056</v>
      </c>
      <c r="AL350" s="128">
        <f>-'NBO Case Outputs'!AA491/1000</f>
        <v>3.5421385436021784</v>
      </c>
      <c r="AM350" s="128">
        <f>-'NBO Case Outputs'!AB491/1000</f>
        <v>3.7282336847731603</v>
      </c>
      <c r="AN350" s="128">
        <f>-'NBO Case Outputs'!AC491/1000</f>
        <v>3.7912766974220893</v>
      </c>
      <c r="AO350" s="128">
        <f>-'NBO Case Outputs'!AD491/1000</f>
        <v>3.8555722414764393</v>
      </c>
      <c r="AP350" s="128">
        <f>-'NBO Case Outputs'!AE491/1000</f>
        <v>3.9211453392462352</v>
      </c>
      <c r="AQ350" s="128">
        <f>-'NBO Case Outputs'!AF491/1000</f>
        <v>4.0058472175398041</v>
      </c>
      <c r="AR350" s="128">
        <f>-'NBO Case Outputs'!AG491/1000</f>
        <v>4.2611320453122978</v>
      </c>
      <c r="AS350" s="128">
        <f>-'NBO Case Outputs'!AH491/1000</f>
        <v>4.3349129174200067</v>
      </c>
      <c r="AT350" s="128">
        <f>-'NBO Case Outputs'!AI491/1000</f>
        <v>4.4101633719784301</v>
      </c>
      <c r="AU350" s="128">
        <f>-'NBO Case Outputs'!AJ491/1000</f>
        <v>4.4866593361929574</v>
      </c>
      <c r="AV350" s="128">
        <f>-'NBO Case Outputs'!AK491/1000</f>
        <v>4.5807639984712347</v>
      </c>
      <c r="AW350" s="128">
        <f>-'NBO Case Outputs'!AL491/1000</f>
        <v>4.9191358897898914</v>
      </c>
      <c r="AX350" s="128">
        <f>-'NBO Case Outputs'!AM491/1000</f>
        <v>5.0051177370361328</v>
      </c>
      <c r="AY350" s="128">
        <f>-'NBO Case Outputs'!AN491/1000</f>
        <v>5.0958764559400116</v>
      </c>
      <c r="AZ350" s="128">
        <f>-'NBO Case Outputs'!AO491/1000</f>
        <v>5.1878907793980691</v>
      </c>
      <c r="BA350" s="128">
        <f>-'NBO Case Outputs'!AP491/1000</f>
        <v>5.2799472521946251</v>
      </c>
      <c r="BB350" s="128">
        <f>-'NBO Case Outputs'!AQ491/1000</f>
        <v>5.3705373805775674</v>
      </c>
      <c r="BC350" s="128">
        <f>-'NBO Case Outputs'!AR491/1000</f>
        <v>5.4697493003657724</v>
      </c>
      <c r="BD350" s="128">
        <f>-'NBO Case Outputs'!AS491/1000</f>
        <v>5.571556679073403</v>
      </c>
      <c r="BE350" s="128">
        <f>-'NBO Case Outputs'!AT491/1000</f>
        <v>5.6775496059852379</v>
      </c>
      <c r="BF350" s="128">
        <f>-'NBO Case Outputs'!AU491/1000</f>
        <v>5.8111800614543849</v>
      </c>
      <c r="BG350" s="128">
        <f>-'NBO Case Outputs'!AV491/1000</f>
        <v>6.3070068550843263</v>
      </c>
      <c r="BH350" s="128">
        <f>-'NBO Case Outputs'!AW491/1000</f>
        <v>6.4240749921860134</v>
      </c>
      <c r="BI350" s="128">
        <f>-'NBO Case Outputs'!AX491/1000</f>
        <v>6.5434844920297337</v>
      </c>
      <c r="BJ350" s="128">
        <f>-'NBO Case Outputs'!AY491/1000</f>
        <v>6.6652821818703289</v>
      </c>
      <c r="BK350" s="128">
        <f>-'NBO Case Outputs'!AZ491/1000</f>
        <v>6.1754827444197078</v>
      </c>
      <c r="BL350" s="128">
        <f>-'NBO Case Outputs'!BA491/1000</f>
        <v>0</v>
      </c>
      <c r="BM350" s="128">
        <f>-'NBO Case Outputs'!BB491/1000</f>
        <v>0</v>
      </c>
      <c r="BN350" s="128">
        <f>-'NBO Case Outputs'!BC491/1000</f>
        <v>0</v>
      </c>
      <c r="BO350" s="128">
        <f>-'NBO Case Outputs'!BD491/1000</f>
        <v>0</v>
      </c>
      <c r="BP350" s="128">
        <f>-'NBO Case Outputs'!BE491/1000</f>
        <v>0</v>
      </c>
      <c r="BQ350" s="128">
        <f>-'NBO Case Outputs'!BF491/1000</f>
        <v>0</v>
      </c>
    </row>
    <row r="351" spans="3:69" x14ac:dyDescent="0.3">
      <c r="P351" s="118" t="s">
        <v>109</v>
      </c>
      <c r="Q351" s="110" t="s">
        <v>35</v>
      </c>
      <c r="R351" s="119" t="s">
        <v>88</v>
      </c>
      <c r="S351" s="129">
        <f t="shared" si="32"/>
        <v>29.924075141859589</v>
      </c>
      <c r="X351" s="128">
        <f>-'NBO Case Outputs'!M493/1000</f>
        <v>0</v>
      </c>
      <c r="Y351" s="128">
        <f>-'NBO Case Outputs'!N493/1000</f>
        <v>-3.0199652777777779E-6</v>
      </c>
      <c r="Z351" s="128">
        <f>-'NBO Case Outputs'!O493/1000</f>
        <v>-1.1053072916666665E-3</v>
      </c>
      <c r="AA351" s="128">
        <f>-'NBO Case Outputs'!P493/1000</f>
        <v>-1.1022873263888888E-3</v>
      </c>
      <c r="AB351" s="128">
        <f>-'NBO Case Outputs'!Q493/1000</f>
        <v>0.22085057858289578</v>
      </c>
      <c r="AC351" s="128">
        <f>-'NBO Case Outputs'!R493/1000</f>
        <v>0.55127421362916484</v>
      </c>
      <c r="AD351" s="128">
        <f>-'NBO Case Outputs'!S493/1000</f>
        <v>0.55980411381094342</v>
      </c>
      <c r="AE351" s="128">
        <f>-'NBO Case Outputs'!T493/1000</f>
        <v>0.56844724775408517</v>
      </c>
      <c r="AF351" s="128">
        <f>-'NBO Case Outputs'!U493/1000</f>
        <v>0.57720371198937703</v>
      </c>
      <c r="AG351" s="128">
        <f>-'NBO Case Outputs'!V493/1000</f>
        <v>0.60295375736583623</v>
      </c>
      <c r="AH351" s="128">
        <f>-'NBO Case Outputs'!W493/1000</f>
        <v>0.63586517255965425</v>
      </c>
      <c r="AI351" s="128">
        <f>-'NBO Case Outputs'!X493/1000</f>
        <v>0.6458371405799368</v>
      </c>
      <c r="AJ351" s="128">
        <f>-'NBO Case Outputs'!Y493/1000</f>
        <v>0.65606206069308426</v>
      </c>
      <c r="AK351" s="128">
        <f>-'NBO Case Outputs'!Z493/1000</f>
        <v>0.66648554154760575</v>
      </c>
      <c r="AL351" s="128">
        <f>-'NBO Case Outputs'!AA493/1000</f>
        <v>0.68501398257145241</v>
      </c>
      <c r="AM351" s="128">
        <f>-'NBO Case Outputs'!AB493/1000</f>
        <v>0.70718933028065767</v>
      </c>
      <c r="AN351" s="128">
        <f>-'NBO Case Outputs'!AC493/1000</f>
        <v>0.71868289365642934</v>
      </c>
      <c r="AO351" s="128">
        <f>-'NBO Case Outputs'!AD493/1000</f>
        <v>0.73040153801757435</v>
      </c>
      <c r="AP351" s="128">
        <f>-'NBO Case Outputs'!AE493/1000</f>
        <v>0.74234974869684134</v>
      </c>
      <c r="AQ351" s="128">
        <f>-'NBO Case Outputs'!AF493/1000</f>
        <v>0.76642954204539815</v>
      </c>
      <c r="AR351" s="128">
        <f>-'NBO Case Outputs'!AG493/1000</f>
        <v>0.79552114948424957</v>
      </c>
      <c r="AS351" s="128">
        <f>-'NBO Case Outputs'!AH493/1000</f>
        <v>0.80882965561875197</v>
      </c>
      <c r="AT351" s="128">
        <f>-'NBO Case Outputs'!AI493/1000</f>
        <v>0.82240090802755639</v>
      </c>
      <c r="AU351" s="128">
        <f>-'NBO Case Outputs'!AJ493/1000</f>
        <v>0.83608947998584748</v>
      </c>
      <c r="AV351" s="128">
        <f>-'NBO Case Outputs'!AK493/1000</f>
        <v>0.86087464717110107</v>
      </c>
      <c r="AW351" s="128">
        <f>-'NBO Case Outputs'!AL493/1000</f>
        <v>0.93789363498563105</v>
      </c>
      <c r="AX351" s="128">
        <f>-'NBO Case Outputs'!AM493/1000</f>
        <v>0.95347851773576875</v>
      </c>
      <c r="AY351" s="128">
        <f>-'NBO Case Outputs'!AN493/1000</f>
        <v>0.97114913673487335</v>
      </c>
      <c r="AZ351" s="128">
        <f>-'NBO Case Outputs'!AO493/1000</f>
        <v>0.98884882563515064</v>
      </c>
      <c r="BA351" s="128">
        <f>-'NBO Case Outputs'!AP493/1000</f>
        <v>1.0058640697812649</v>
      </c>
      <c r="BB351" s="128">
        <f>-'NBO Case Outputs'!AQ493/1000</f>
        <v>1.0213028122788648</v>
      </c>
      <c r="BC351" s="128">
        <f>-'NBO Case Outputs'!AR493/1000</f>
        <v>1.0409932934035646</v>
      </c>
      <c r="BD351" s="128">
        <f>-'NBO Case Outputs'!AS493/1000</f>
        <v>1.0614318648343759</v>
      </c>
      <c r="BE351" s="128">
        <f>-'NBO Case Outputs'!AT493/1000</f>
        <v>1.0835250610235074</v>
      </c>
      <c r="BF351" s="128">
        <f>-'NBO Case Outputs'!AU493/1000</f>
        <v>1.1241080261565695</v>
      </c>
      <c r="BG351" s="128">
        <f>-'NBO Case Outputs'!AV493/1000</f>
        <v>1.1788862009010279</v>
      </c>
      <c r="BH351" s="128">
        <f>-'NBO Case Outputs'!AW493/1000</f>
        <v>1.2012220477030355</v>
      </c>
      <c r="BI351" s="128">
        <f>-'NBO Case Outputs'!AX493/1000</f>
        <v>1.2240046114410832</v>
      </c>
      <c r="BJ351" s="128">
        <f>-'NBO Case Outputs'!AY493/1000</f>
        <v>1.2472428264538922</v>
      </c>
      <c r="BK351" s="128">
        <f>-'NBO Case Outputs'!AZ493/1000</f>
        <v>0.72776841330587194</v>
      </c>
      <c r="BL351" s="128">
        <f>-'NBO Case Outputs'!BA493/1000</f>
        <v>0</v>
      </c>
      <c r="BM351" s="128">
        <f>-'NBO Case Outputs'!BB493/1000</f>
        <v>0</v>
      </c>
      <c r="BN351" s="128">
        <f>-'NBO Case Outputs'!BC493/1000</f>
        <v>0</v>
      </c>
      <c r="BO351" s="128">
        <f>-'NBO Case Outputs'!BD493/1000</f>
        <v>0</v>
      </c>
      <c r="BP351" s="128">
        <f>-'NBO Case Outputs'!BE493/1000</f>
        <v>0</v>
      </c>
      <c r="BQ351" s="128">
        <f>-'NBO Case Outputs'!BF493/1000</f>
        <v>0</v>
      </c>
    </row>
    <row r="352" spans="3:69" x14ac:dyDescent="0.3">
      <c r="P352" s="118" t="s">
        <v>110</v>
      </c>
      <c r="Q352" s="110" t="s">
        <v>36</v>
      </c>
      <c r="R352" s="119" t="s">
        <v>88</v>
      </c>
      <c r="S352" s="129">
        <f t="shared" si="32"/>
        <v>104.81407237715037</v>
      </c>
      <c r="X352" s="128">
        <f>-'NBO Case Outputs'!M495/1000</f>
        <v>0</v>
      </c>
      <c r="Y352" s="128">
        <f>-'NBO Case Outputs'!N495/1000</f>
        <v>-9.8571666666666643E-6</v>
      </c>
      <c r="Z352" s="128">
        <f>-'NBO Case Outputs'!O495/1000</f>
        <v>-3.6077230000000002E-3</v>
      </c>
      <c r="AA352" s="128">
        <f>-'NBO Case Outputs'!P495/1000</f>
        <v>-3.5978658333333329E-3</v>
      </c>
      <c r="AB352" s="128">
        <f>-'NBO Case Outputs'!Q495/1000</f>
        <v>-3.5978658333333329E-3</v>
      </c>
      <c r="AC352" s="128">
        <f>-'NBO Case Outputs'!R495/1000</f>
        <v>1.3654076625927873</v>
      </c>
      <c r="AD352" s="128">
        <f>-'NBO Case Outputs'!S495/1000</f>
        <v>1.8933374152742386</v>
      </c>
      <c r="AE352" s="128">
        <f>-'NBO Case Outputs'!T495/1000</f>
        <v>1.9214122742105384</v>
      </c>
      <c r="AF352" s="128">
        <f>-'NBO Case Outputs'!U495/1000</f>
        <v>1.9498325130342786</v>
      </c>
      <c r="AG352" s="128">
        <f>-'NBO Case Outputs'!V495/1000</f>
        <v>1.9785969269341139</v>
      </c>
      <c r="AH352" s="128">
        <f>-'NBO Case Outputs'!W495/1000</f>
        <v>2.1369531775327077</v>
      </c>
      <c r="AI352" s="128">
        <f>-'NBO Case Outputs'!X495/1000</f>
        <v>2.2121914480144533</v>
      </c>
      <c r="AJ352" s="128">
        <f>-'NBO Case Outputs'!Y495/1000</f>
        <v>2.2461396620911898</v>
      </c>
      <c r="AK352" s="128">
        <f>-'NBO Case Outputs'!Z495/1000</f>
        <v>2.280745428849412</v>
      </c>
      <c r="AL352" s="128">
        <f>-'NBO Case Outputs'!AA495/1000</f>
        <v>2.3157927114212535</v>
      </c>
      <c r="AM352" s="128">
        <f>-'NBO Case Outputs'!AB495/1000</f>
        <v>2.4130736119539451</v>
      </c>
      <c r="AN352" s="128">
        <f>-'NBO Case Outputs'!AC495/1000</f>
        <v>2.4713619378199612</v>
      </c>
      <c r="AO352" s="128">
        <f>-'NBO Case Outputs'!AD495/1000</f>
        <v>2.5106280862860744</v>
      </c>
      <c r="AP352" s="128">
        <f>-'NBO Case Outputs'!AE495/1000</f>
        <v>2.550662257962736</v>
      </c>
      <c r="AQ352" s="128">
        <f>-'NBO Case Outputs'!AF495/1000</f>
        <v>2.5919855163182848</v>
      </c>
      <c r="AR352" s="128">
        <f>-'NBO Case Outputs'!AG495/1000</f>
        <v>2.7238895614851946</v>
      </c>
      <c r="AS352" s="128">
        <f>-'NBO Case Outputs'!AH495/1000</f>
        <v>2.7980932546070956</v>
      </c>
      <c r="AT352" s="128">
        <f>-'NBO Case Outputs'!AI495/1000</f>
        <v>2.8440752996665215</v>
      </c>
      <c r="AU352" s="128">
        <f>-'NBO Case Outputs'!AJ495/1000</f>
        <v>2.8904173040878791</v>
      </c>
      <c r="AV352" s="128">
        <f>-'NBO Case Outputs'!AK495/1000</f>
        <v>2.93766301838177</v>
      </c>
      <c r="AW352" s="128">
        <f>-'NBO Case Outputs'!AL495/1000</f>
        <v>3.1520309157087989</v>
      </c>
      <c r="AX352" s="128">
        <f>-'NBO Case Outputs'!AM495/1000</f>
        <v>3.3250254486513202</v>
      </c>
      <c r="AY352" s="128">
        <f>-'NBO Case Outputs'!AN495/1000</f>
        <v>3.3858803645294531</v>
      </c>
      <c r="AZ352" s="128">
        <f>-'NBO Case Outputs'!AO495/1000</f>
        <v>3.4467740826015563</v>
      </c>
      <c r="BA352" s="128">
        <f>-'NBO Case Outputs'!AP495/1000</f>
        <v>3.5076604758619325</v>
      </c>
      <c r="BB352" s="128">
        <f>-'NBO Case Outputs'!AQ495/1000</f>
        <v>3.5576554902197315</v>
      </c>
      <c r="BC352" s="128">
        <f>-'NBO Case Outputs'!AR495/1000</f>
        <v>3.6255729707697304</v>
      </c>
      <c r="BD352" s="128">
        <f>-'NBO Case Outputs'!AS495/1000</f>
        <v>3.6961358588508095</v>
      </c>
      <c r="BE352" s="128">
        <f>-'NBO Case Outputs'!AT495/1000</f>
        <v>3.7726360358021767</v>
      </c>
      <c r="BF352" s="128">
        <f>-'NBO Case Outputs'!AU495/1000</f>
        <v>3.8300065096517955</v>
      </c>
      <c r="BG352" s="128">
        <f>-'NBO Case Outputs'!AV495/1000</f>
        <v>4.0841844504042539</v>
      </c>
      <c r="BH352" s="128">
        <f>-'NBO Case Outputs'!AW495/1000</f>
        <v>4.2228220406945622</v>
      </c>
      <c r="BI352" s="128">
        <f>-'NBO Case Outputs'!AX495/1000</f>
        <v>4.3022035193419654</v>
      </c>
      <c r="BJ352" s="128">
        <f>-'NBO Case Outputs'!AY495/1000</f>
        <v>4.3831726275623168</v>
      </c>
      <c r="BK352" s="128">
        <f>-'NBO Case Outputs'!AZ495/1000</f>
        <v>4.465761117947074</v>
      </c>
      <c r="BL352" s="128">
        <f>-'NBO Case Outputs'!BA495/1000</f>
        <v>1.0351047118617938</v>
      </c>
      <c r="BM352" s="128">
        <f>-'NBO Case Outputs'!BB495/1000</f>
        <v>0</v>
      </c>
      <c r="BN352" s="128">
        <f>-'NBO Case Outputs'!BC495/1000</f>
        <v>0</v>
      </c>
      <c r="BO352" s="128">
        <f>-'NBO Case Outputs'!BD495/1000</f>
        <v>0</v>
      </c>
      <c r="BP352" s="128">
        <f>-'NBO Case Outputs'!BE495/1000</f>
        <v>0</v>
      </c>
      <c r="BQ352" s="128">
        <f>-'NBO Case Outputs'!BF495/1000</f>
        <v>0</v>
      </c>
    </row>
    <row r="353" spans="16:69" x14ac:dyDescent="0.3">
      <c r="P353" s="118" t="s">
        <v>111</v>
      </c>
      <c r="Q353" s="110" t="s">
        <v>37</v>
      </c>
      <c r="R353" s="119" t="s">
        <v>88</v>
      </c>
      <c r="S353" s="129">
        <f t="shared" si="32"/>
        <v>88.749638314538032</v>
      </c>
      <c r="X353" s="128">
        <f>-'NBO Case Outputs'!M497/1000</f>
        <v>0</v>
      </c>
      <c r="Y353" s="128">
        <f>-'NBO Case Outputs'!N497/1000</f>
        <v>-8.4489999999999999E-6</v>
      </c>
      <c r="Z353" s="128">
        <f>-'NBO Case Outputs'!O497/1000</f>
        <v>-3.092334E-3</v>
      </c>
      <c r="AA353" s="128">
        <f>-'NBO Case Outputs'!P497/1000</f>
        <v>-3.0838850000000006E-3</v>
      </c>
      <c r="AB353" s="128">
        <f>-'NBO Case Outputs'!Q497/1000</f>
        <v>-3.0838850000000006E-3</v>
      </c>
      <c r="AC353" s="128">
        <f>-'NBO Case Outputs'!R497/1000</f>
        <v>0.49677207398121853</v>
      </c>
      <c r="AD353" s="128">
        <f>-'NBO Case Outputs'!S497/1000</f>
        <v>1.5877088352462529</v>
      </c>
      <c r="AE353" s="128">
        <f>-'NBO Case Outputs'!T497/1000</f>
        <v>1.6115990925336416</v>
      </c>
      <c r="AF353" s="128">
        <f>-'NBO Case Outputs'!U497/1000</f>
        <v>1.6358083967439838</v>
      </c>
      <c r="AG353" s="128">
        <f>-'NBO Case Outputs'!V497/1000</f>
        <v>1.6603371746149591</v>
      </c>
      <c r="AH353" s="128">
        <f>-'NBO Case Outputs'!W497/1000</f>
        <v>1.7345572466295334</v>
      </c>
      <c r="AI353" s="128">
        <f>-'NBO Case Outputs'!X497/1000</f>
        <v>1.8603611164364879</v>
      </c>
      <c r="AJ353" s="128">
        <f>-'NBO Case Outputs'!Y497/1000</f>
        <v>1.8893339809445344</v>
      </c>
      <c r="AK353" s="128">
        <f>-'NBO Case Outputs'!Z497/1000</f>
        <v>1.9188704363190945</v>
      </c>
      <c r="AL353" s="128">
        <f>-'NBO Case Outputs'!AA497/1000</f>
        <v>1.9488135530106292</v>
      </c>
      <c r="AM353" s="128">
        <f>-'NBO Case Outputs'!AB497/1000</f>
        <v>2.0029330591810743</v>
      </c>
      <c r="AN353" s="128">
        <f>-'NBO Case Outputs'!AC497/1000</f>
        <v>2.0818791422556862</v>
      </c>
      <c r="AO353" s="128">
        <f>-'NBO Case Outputs'!AD497/1000</f>
        <v>2.1153803272496234</v>
      </c>
      <c r="AP353" s="128">
        <f>-'NBO Case Outputs'!AE497/1000</f>
        <v>2.1495386845874971</v>
      </c>
      <c r="AQ353" s="128">
        <f>-'NBO Case Outputs'!AF497/1000</f>
        <v>2.1847384922549558</v>
      </c>
      <c r="AR353" s="128">
        <f>-'NBO Case Outputs'!AG497/1000</f>
        <v>2.2547430628957299</v>
      </c>
      <c r="AS353" s="128">
        <f>-'NBO Case Outputs'!AH497/1000</f>
        <v>2.3610482194519444</v>
      </c>
      <c r="AT353" s="128">
        <f>-'NBO Case Outputs'!AI497/1000</f>
        <v>2.4002650394311988</v>
      </c>
      <c r="AU353" s="128">
        <f>-'NBO Case Outputs'!AJ497/1000</f>
        <v>2.4398552882065796</v>
      </c>
      <c r="AV353" s="128">
        <f>-'NBO Case Outputs'!AK497/1000</f>
        <v>2.4802202084427445</v>
      </c>
      <c r="AW353" s="128">
        <f>-'NBO Case Outputs'!AL497/1000</f>
        <v>2.5532442122017081</v>
      </c>
      <c r="AX353" s="128">
        <f>-'NBO Case Outputs'!AM497/1000</f>
        <v>2.7877657752356653</v>
      </c>
      <c r="AY353" s="128">
        <f>-'NBO Case Outputs'!AN497/1000</f>
        <v>2.8387442234560791</v>
      </c>
      <c r="AZ353" s="128">
        <f>-'NBO Case Outputs'!AO497/1000</f>
        <v>2.8898774899748916</v>
      </c>
      <c r="BA353" s="128">
        <f>-'NBO Case Outputs'!AP497/1000</f>
        <v>2.9411342490441816</v>
      </c>
      <c r="BB353" s="128">
        <f>-'NBO Case Outputs'!AQ497/1000</f>
        <v>2.9865993304500305</v>
      </c>
      <c r="BC353" s="128">
        <f>-'NBO Case Outputs'!AR497/1000</f>
        <v>3.041211667661186</v>
      </c>
      <c r="BD353" s="128">
        <f>-'NBO Case Outputs'!AS497/1000</f>
        <v>3.0999722753047068</v>
      </c>
      <c r="BE353" s="128">
        <f>-'NBO Case Outputs'!AT497/1000</f>
        <v>3.1632297460318273</v>
      </c>
      <c r="BF353" s="128">
        <f>-'NBO Case Outputs'!AU497/1000</f>
        <v>3.2125902225327807</v>
      </c>
      <c r="BG353" s="128">
        <f>-'NBO Case Outputs'!AV497/1000</f>
        <v>3.3424534278755336</v>
      </c>
      <c r="BH353" s="128">
        <f>-'NBO Case Outputs'!AW497/1000</f>
        <v>3.5471798854829784</v>
      </c>
      <c r="BI353" s="128">
        <f>-'NBO Case Outputs'!AX497/1000</f>
        <v>3.6137654015306508</v>
      </c>
      <c r="BJ353" s="128">
        <f>-'NBO Case Outputs'!AY497/1000</f>
        <v>3.6816826278992756</v>
      </c>
      <c r="BK353" s="128">
        <f>-'NBO Case Outputs'!AZ497/1000</f>
        <v>3.7509581987952734</v>
      </c>
      <c r="BL353" s="128">
        <f>-'NBO Case Outputs'!BA497/1000</f>
        <v>2.4937347036438702</v>
      </c>
      <c r="BM353" s="128">
        <f>-'NBO Case Outputs'!BB497/1000</f>
        <v>0</v>
      </c>
      <c r="BN353" s="128">
        <f>-'NBO Case Outputs'!BC497/1000</f>
        <v>0</v>
      </c>
      <c r="BO353" s="128">
        <f>-'NBO Case Outputs'!BD497/1000</f>
        <v>0</v>
      </c>
      <c r="BP353" s="128">
        <f>-'NBO Case Outputs'!BE497/1000</f>
        <v>0</v>
      </c>
      <c r="BQ353" s="128">
        <f>-'NBO Case Outputs'!BF497/1000</f>
        <v>0</v>
      </c>
    </row>
    <row r="354" spans="16:69" x14ac:dyDescent="0.3">
      <c r="P354" s="118" t="s">
        <v>112</v>
      </c>
      <c r="Q354" s="110" t="s">
        <v>38</v>
      </c>
      <c r="R354" s="119" t="s">
        <v>88</v>
      </c>
      <c r="S354" s="129">
        <f t="shared" si="32"/>
        <v>71.308436448854366</v>
      </c>
      <c r="X354" s="128">
        <f>-'NBO Case Outputs'!M499/1000</f>
        <v>0</v>
      </c>
      <c r="Y354" s="128">
        <f>-'NBO Case Outputs'!N499/1000</f>
        <v>-6.5714444444444434E-6</v>
      </c>
      <c r="Z354" s="128">
        <f>-'NBO Case Outputs'!O499/1000</f>
        <v>-2.4051486666666665E-3</v>
      </c>
      <c r="AA354" s="128">
        <f>-'NBO Case Outputs'!P499/1000</f>
        <v>-2.3985772222222222E-3</v>
      </c>
      <c r="AB354" s="128">
        <f>-'NBO Case Outputs'!Q499/1000</f>
        <v>-2.3985772222222222E-3</v>
      </c>
      <c r="AC354" s="128">
        <f>-'NBO Case Outputs'!R499/1000</f>
        <v>1.0472099412305502</v>
      </c>
      <c r="AD354" s="128">
        <f>-'NBO Case Outputs'!S499/1000</f>
        <v>1.2927493468284708</v>
      </c>
      <c r="AE354" s="128">
        <f>-'NBO Case Outputs'!T499/1000</f>
        <v>1.3122791613258731</v>
      </c>
      <c r="AF354" s="128">
        <f>-'NBO Case Outputs'!U499/1000</f>
        <v>1.3320647076796617</v>
      </c>
      <c r="AG354" s="128">
        <f>-'NBO Case Outputs'!V499/1000</f>
        <v>1.352106037552852</v>
      </c>
      <c r="AH354" s="128">
        <f>-'NBO Case Outputs'!W499/1000</f>
        <v>1.468559412153204</v>
      </c>
      <c r="AI354" s="128">
        <f>-'NBO Case Outputs'!X499/1000</f>
        <v>1.5096391987659994</v>
      </c>
      <c r="AJ354" s="128">
        <f>-'NBO Case Outputs'!Y499/1000</f>
        <v>1.5331925129587944</v>
      </c>
      <c r="AK354" s="128">
        <f>-'NBO Case Outputs'!Z499/1000</f>
        <v>1.5572035469104424</v>
      </c>
      <c r="AL354" s="128">
        <f>-'NBO Case Outputs'!AA499/1000</f>
        <v>1.5815384167646025</v>
      </c>
      <c r="AM354" s="128">
        <f>-'NBO Case Outputs'!AB499/1000</f>
        <v>1.651964952342992</v>
      </c>
      <c r="AN354" s="128">
        <f>-'NBO Case Outputs'!AC499/1000</f>
        <v>1.6872228685438477</v>
      </c>
      <c r="AO354" s="128">
        <f>-'NBO Case Outputs'!AD499/1000</f>
        <v>1.7144118980132603</v>
      </c>
      <c r="AP354" s="128">
        <f>-'NBO Case Outputs'!AE499/1000</f>
        <v>1.742133928070382</v>
      </c>
      <c r="AQ354" s="128">
        <f>-'NBO Case Outputs'!AF499/1000</f>
        <v>1.7707152327211879</v>
      </c>
      <c r="AR354" s="128">
        <f>-'NBO Case Outputs'!AG499/1000</f>
        <v>1.8664865695982749</v>
      </c>
      <c r="AS354" s="128">
        <f>-'NBO Case Outputs'!AH499/1000</f>
        <v>1.910282258202487</v>
      </c>
      <c r="AT354" s="128">
        <f>-'NBO Case Outputs'!AI499/1000</f>
        <v>1.9420456931838237</v>
      </c>
      <c r="AU354" s="128">
        <f>-'NBO Case Outputs'!AJ499/1000</f>
        <v>1.9740951116517786</v>
      </c>
      <c r="AV354" s="128">
        <f>-'NBO Case Outputs'!AK499/1000</f>
        <v>2.0067710999935238</v>
      </c>
      <c r="AW354" s="128">
        <f>-'NBO Case Outputs'!AL499/1000</f>
        <v>2.1541181008830637</v>
      </c>
      <c r="AX354" s="128">
        <f>-'NBO Case Outputs'!AM499/1000</f>
        <v>2.2603743355896744</v>
      </c>
      <c r="AY354" s="128">
        <f>-'NBO Case Outputs'!AN499/1000</f>
        <v>2.3018395762476338</v>
      </c>
      <c r="AZ354" s="128">
        <f>-'NBO Case Outputs'!AO499/1000</f>
        <v>2.343398736176161</v>
      </c>
      <c r="BA354" s="128">
        <f>-'NBO Case Outputs'!AP499/1000</f>
        <v>2.3850244211322749</v>
      </c>
      <c r="BB354" s="128">
        <f>-'NBO Case Outputs'!AQ499/1000</f>
        <v>2.4199252139092802</v>
      </c>
      <c r="BC354" s="128">
        <f>-'NBO Case Outputs'!AR499/1000</f>
        <v>2.4660855529253682</v>
      </c>
      <c r="BD354" s="128">
        <f>-'NBO Case Outputs'!AS499/1000</f>
        <v>2.5139723635106148</v>
      </c>
      <c r="BE354" s="128">
        <f>-'NBO Case Outputs'!AT499/1000</f>
        <v>2.565641648313568</v>
      </c>
      <c r="BF354" s="128">
        <f>-'NBO Case Outputs'!AU499/1000</f>
        <v>2.6054504042238604</v>
      </c>
      <c r="BG354" s="128">
        <f>-'NBO Case Outputs'!AV499/1000</f>
        <v>2.7903156612151871</v>
      </c>
      <c r="BH354" s="128">
        <f>-'NBO Case Outputs'!AW499/1000</f>
        <v>2.8696847339555061</v>
      </c>
      <c r="BI354" s="128">
        <f>-'NBO Case Outputs'!AX499/1000</f>
        <v>2.9236923186373334</v>
      </c>
      <c r="BJ354" s="128">
        <f>-'NBO Case Outputs'!AY499/1000</f>
        <v>2.978780055012797</v>
      </c>
      <c r="BK354" s="128">
        <f>-'NBO Case Outputs'!AZ499/1000</f>
        <v>3.0349695461157706</v>
      </c>
      <c r="BL354" s="128">
        <f>-'NBO Case Outputs'!BA499/1000</f>
        <v>0.44970076106981755</v>
      </c>
      <c r="BM354" s="128">
        <f>-'NBO Case Outputs'!BB499/1000</f>
        <v>0</v>
      </c>
      <c r="BN354" s="128">
        <f>-'NBO Case Outputs'!BC499/1000</f>
        <v>0</v>
      </c>
      <c r="BO354" s="128">
        <f>-'NBO Case Outputs'!BD499/1000</f>
        <v>0</v>
      </c>
      <c r="BP354" s="128">
        <f>-'NBO Case Outputs'!BE499/1000</f>
        <v>0</v>
      </c>
      <c r="BQ354" s="128">
        <f>-'NBO Case Outputs'!BF499/1000</f>
        <v>0</v>
      </c>
    </row>
    <row r="355" spans="16:69" x14ac:dyDescent="0.3">
      <c r="P355" s="118" t="s">
        <v>113</v>
      </c>
      <c r="Q355" s="110" t="s">
        <v>39</v>
      </c>
      <c r="R355" s="119" t="s">
        <v>88</v>
      </c>
      <c r="S355" s="129">
        <f t="shared" si="32"/>
        <v>30.26138373745594</v>
      </c>
      <c r="X355" s="128">
        <f>-'NBO Case Outputs'!M501/1000</f>
        <v>0</v>
      </c>
      <c r="Y355" s="128">
        <f>-'NBO Case Outputs'!N501/1000</f>
        <v>-3.0199652777777779E-6</v>
      </c>
      <c r="Z355" s="128">
        <f>-'NBO Case Outputs'!O501/1000</f>
        <v>-1.1053072916666665E-3</v>
      </c>
      <c r="AA355" s="128">
        <f>-'NBO Case Outputs'!P501/1000</f>
        <v>-1.1022873263888888E-3</v>
      </c>
      <c r="AB355" s="128">
        <f>-'NBO Case Outputs'!Q501/1000</f>
        <v>0.22381693317908719</v>
      </c>
      <c r="AC355" s="128">
        <f>-'NBO Case Outputs'!R501/1000</f>
        <v>0.55725984416350705</v>
      </c>
      <c r="AD355" s="128">
        <f>-'NBO Case Outputs'!S501/1000</f>
        <v>0.56588326589679605</v>
      </c>
      <c r="AE355" s="128">
        <f>-'NBO Case Outputs'!T501/1000</f>
        <v>0.57461935887616977</v>
      </c>
      <c r="AF355" s="128">
        <f>-'NBO Case Outputs'!U501/1000</f>
        <v>0.58346811311849245</v>
      </c>
      <c r="AG355" s="128">
        <f>-'NBO Case Outputs'!V501/1000</f>
        <v>0.60930966796145924</v>
      </c>
      <c r="AH355" s="128">
        <f>-'NBO Case Outputs'!W501/1000</f>
        <v>0.64231169539590949</v>
      </c>
      <c r="AI355" s="128">
        <f>-'NBO Case Outputs'!X501/1000</f>
        <v>0.65237587572391564</v>
      </c>
      <c r="AJ355" s="128">
        <f>-'NBO Case Outputs'!Y501/1000</f>
        <v>0.66269730950779848</v>
      </c>
      <c r="AK355" s="128">
        <f>-'NBO Case Outputs'!Z501/1000</f>
        <v>0.67321907066773934</v>
      </c>
      <c r="AL355" s="128">
        <f>-'NBO Case Outputs'!AA501/1000</f>
        <v>0.69184481286234878</v>
      </c>
      <c r="AM355" s="128">
        <f>-'NBO Case Outputs'!AB501/1000</f>
        <v>0.71412202087623811</v>
      </c>
      <c r="AN355" s="128">
        <f>-'NBO Case Outputs'!AC501/1000</f>
        <v>0.72572220568239276</v>
      </c>
      <c r="AO355" s="128">
        <f>-'NBO Case Outputs'!AD501/1000</f>
        <v>0.73754949219178023</v>
      </c>
      <c r="AP355" s="128">
        <f>-'NBO Case Outputs'!AE501/1000</f>
        <v>0.74960840577168986</v>
      </c>
      <c r="AQ355" s="128">
        <f>-'NBO Case Outputs'!AF501/1000</f>
        <v>0.77380714154274099</v>
      </c>
      <c r="AR355" s="128">
        <f>-'NBO Case Outputs'!AG501/1000</f>
        <v>0.8030138194629487</v>
      </c>
      <c r="AS355" s="128">
        <f>-'NBO Case Outputs'!AH501/1000</f>
        <v>0.81644277720470737</v>
      </c>
      <c r="AT355" s="128">
        <f>-'NBO Case Outputs'!AI501/1000</f>
        <v>0.83013684048920588</v>
      </c>
      <c r="AU355" s="128">
        <f>-'NBO Case Outputs'!AJ501/1000</f>
        <v>0.84394398676906734</v>
      </c>
      <c r="AV355" s="128">
        <f>-'NBO Case Outputs'!AK501/1000</f>
        <v>0.86883939126207854</v>
      </c>
      <c r="AW355" s="128">
        <f>-'NBO Case Outputs'!AL501/1000</f>
        <v>0.94986068210254071</v>
      </c>
      <c r="AX355" s="128">
        <f>-'NBO Case Outputs'!AM501/1000</f>
        <v>0.96560056463250676</v>
      </c>
      <c r="AY355" s="128">
        <f>-'NBO Case Outputs'!AN501/1000</f>
        <v>0.98350749839054197</v>
      </c>
      <c r="AZ355" s="128">
        <f>-'NBO Case Outputs'!AO501/1000</f>
        <v>1.0014339285198193</v>
      </c>
      <c r="BA355" s="128">
        <f>-'NBO Case Outputs'!AP501/1000</f>
        <v>1.0186346653566591</v>
      </c>
      <c r="BB355" s="128">
        <f>-'NBO Case Outputs'!AQ501/1000</f>
        <v>1.0341781009683113</v>
      </c>
      <c r="BC355" s="128">
        <f>-'NBO Case Outputs'!AR501/1000</f>
        <v>1.0541492090567282</v>
      </c>
      <c r="BD355" s="128">
        <f>-'NBO Case Outputs'!AS501/1000</f>
        <v>1.0748896397509571</v>
      </c>
      <c r="BE355" s="128">
        <f>-'NBO Case Outputs'!AT501/1000</f>
        <v>1.0973456603920126</v>
      </c>
      <c r="BF355" s="128">
        <f>-'NBO Case Outputs'!AU501/1000</f>
        <v>1.1380144397154734</v>
      </c>
      <c r="BG355" s="128">
        <f>-'NBO Case Outputs'!AV501/1000</f>
        <v>1.1930337296442119</v>
      </c>
      <c r="BH355" s="128">
        <f>-'NBO Case Outputs'!AW501/1000</f>
        <v>1.2156533260303357</v>
      </c>
      <c r="BI355" s="128">
        <f>-'NBO Case Outputs'!AX501/1000</f>
        <v>1.2387253143441819</v>
      </c>
      <c r="BJ355" s="128">
        <f>-'NBO Case Outputs'!AY501/1000</f>
        <v>1.2622587424243052</v>
      </c>
      <c r="BK355" s="128">
        <f>-'NBO Case Outputs'!AZ501/1000</f>
        <v>0.73631682210461258</v>
      </c>
      <c r="BL355" s="128">
        <f>-'NBO Case Outputs'!BA501/1000</f>
        <v>0</v>
      </c>
      <c r="BM355" s="128">
        <f>-'NBO Case Outputs'!BB501/1000</f>
        <v>0</v>
      </c>
      <c r="BN355" s="128">
        <f>-'NBO Case Outputs'!BC501/1000</f>
        <v>0</v>
      </c>
      <c r="BO355" s="128">
        <f>-'NBO Case Outputs'!BD501/1000</f>
        <v>0</v>
      </c>
      <c r="BP355" s="128">
        <f>-'NBO Case Outputs'!BE501/1000</f>
        <v>0</v>
      </c>
      <c r="BQ355" s="128">
        <f>-'NBO Case Outputs'!BF501/1000</f>
        <v>0</v>
      </c>
    </row>
    <row r="356" spans="16:69" x14ac:dyDescent="0.3">
      <c r="P356" s="118" t="s">
        <v>114</v>
      </c>
      <c r="Q356" s="110" t="s">
        <v>40</v>
      </c>
      <c r="R356" s="119" t="s">
        <v>88</v>
      </c>
      <c r="S356" s="129">
        <f t="shared" si="32"/>
        <v>28.278579092557994</v>
      </c>
      <c r="X356" s="128">
        <f>-'NBO Case Outputs'!M503/1000</f>
        <v>0</v>
      </c>
      <c r="Y356" s="128">
        <f>-'NBO Case Outputs'!N503/1000</f>
        <v>-3.3651041666666669E-6</v>
      </c>
      <c r="Z356" s="128">
        <f>-'NBO Case Outputs'!O503/1000</f>
        <v>-1.2316281250000002E-3</v>
      </c>
      <c r="AA356" s="128">
        <f>-'NBO Case Outputs'!P503/1000</f>
        <v>-1.2282630208333334E-3</v>
      </c>
      <c r="AB356" s="128">
        <f>-'NBO Case Outputs'!Q503/1000</f>
        <v>0.29337031326753388</v>
      </c>
      <c r="AC356" s="128">
        <f>-'NBO Case Outputs'!R503/1000</f>
        <v>0.51650082366881078</v>
      </c>
      <c r="AD356" s="128">
        <f>-'NBO Case Outputs'!S503/1000</f>
        <v>0.52464344424125597</v>
      </c>
      <c r="AE356" s="128">
        <f>-'NBO Case Outputs'!T503/1000</f>
        <v>0.5329048264896783</v>
      </c>
      <c r="AF356" s="128">
        <f>-'NBO Case Outputs'!U503/1000</f>
        <v>0.54128567637761449</v>
      </c>
      <c r="AG356" s="128">
        <f>-'NBO Case Outputs'!V503/1000</f>
        <v>0.5733532012335304</v>
      </c>
      <c r="AH356" s="128">
        <f>-'NBO Case Outputs'!W503/1000</f>
        <v>0.59921689472019268</v>
      </c>
      <c r="AI356" s="128">
        <f>-'NBO Case Outputs'!X503/1000</f>
        <v>0.60882193093883619</v>
      </c>
      <c r="AJ356" s="128">
        <f>-'NBO Case Outputs'!Y503/1000</f>
        <v>0.61866035774146477</v>
      </c>
      <c r="AK356" s="128">
        <f>-'NBO Case Outputs'!Z503/1000</f>
        <v>0.62869106431505184</v>
      </c>
      <c r="AL356" s="128">
        <f>-'NBO Case Outputs'!AA503/1000</f>
        <v>0.64999000434432463</v>
      </c>
      <c r="AM356" s="128">
        <f>-'NBO Case Outputs'!AB503/1000</f>
        <v>0.6686047836671144</v>
      </c>
      <c r="AN356" s="128">
        <f>-'NBO Case Outputs'!AC503/1000</f>
        <v>0.6796712360698477</v>
      </c>
      <c r="AO356" s="128">
        <f>-'NBO Case Outputs'!AD503/1000</f>
        <v>0.69095541341843314</v>
      </c>
      <c r="AP356" s="128">
        <f>-'NBO Case Outputs'!AE503/1000</f>
        <v>0.70246165795784055</v>
      </c>
      <c r="AQ356" s="128">
        <f>-'NBO Case Outputs'!AF503/1000</f>
        <v>0.73071730297150206</v>
      </c>
      <c r="AR356" s="128">
        <f>-'NBO Case Outputs'!AG503/1000</f>
        <v>0.75469338691681476</v>
      </c>
      <c r="AS356" s="128">
        <f>-'NBO Case Outputs'!AH503/1000</f>
        <v>0.76751923481190143</v>
      </c>
      <c r="AT356" s="128">
        <f>-'NBO Case Outputs'!AI503/1000</f>
        <v>0.78059904921280032</v>
      </c>
      <c r="AU356" s="128">
        <f>-'NBO Case Outputs'!AJ503/1000</f>
        <v>0.79382187953719163</v>
      </c>
      <c r="AV356" s="128">
        <f>-'NBO Case Outputs'!AK503/1000</f>
        <v>0.84141507318974573</v>
      </c>
      <c r="AW356" s="128">
        <f>-'NBO Case Outputs'!AL503/1000</f>
        <v>0.88974889685339398</v>
      </c>
      <c r="AX356" s="128">
        <f>-'NBO Case Outputs'!AM503/1000</f>
        <v>0.90481080480838338</v>
      </c>
      <c r="AY356" s="128">
        <f>-'NBO Case Outputs'!AN503/1000</f>
        <v>0.92129754267421593</v>
      </c>
      <c r="AZ356" s="128">
        <f>-'NBO Case Outputs'!AO503/1000</f>
        <v>0.93810674087433787</v>
      </c>
      <c r="BA356" s="128">
        <f>-'NBO Case Outputs'!AP503/1000</f>
        <v>0.95356266651955968</v>
      </c>
      <c r="BB356" s="128">
        <f>-'NBO Case Outputs'!AQ503/1000</f>
        <v>0.96871342411759342</v>
      </c>
      <c r="BC356" s="128">
        <f>-'NBO Case Outputs'!AR503/1000</f>
        <v>0.98723151832180112</v>
      </c>
      <c r="BD356" s="128">
        <f>-'NBO Case Outputs'!AS503/1000</f>
        <v>1.0069228113476982</v>
      </c>
      <c r="BE356" s="128">
        <f>-'NBO Case Outputs'!AT503/1000</f>
        <v>1.0279778819672742</v>
      </c>
      <c r="BF356" s="128">
        <f>-'NBO Case Outputs'!AU503/1000</f>
        <v>1.077313673392305</v>
      </c>
      <c r="BG356" s="128">
        <f>-'NBO Case Outputs'!AV503/1000</f>
        <v>1.1221126043965315</v>
      </c>
      <c r="BH356" s="128">
        <f>-'NBO Case Outputs'!AW503/1000</f>
        <v>1.1433088116696888</v>
      </c>
      <c r="BI356" s="128">
        <f>-'NBO Case Outputs'!AX503/1000</f>
        <v>1.1649289430883096</v>
      </c>
      <c r="BJ356" s="128">
        <f>-'NBO Case Outputs'!AY503/1000</f>
        <v>1.1869814771353024</v>
      </c>
      <c r="BK356" s="128">
        <f>-'NBO Case Outputs'!AZ503/1000</f>
        <v>0.49012699655011527</v>
      </c>
      <c r="BL356" s="128">
        <f>-'NBO Case Outputs'!BA503/1000</f>
        <v>0</v>
      </c>
      <c r="BM356" s="128">
        <f>-'NBO Case Outputs'!BB503/1000</f>
        <v>0</v>
      </c>
      <c r="BN356" s="128">
        <f>-'NBO Case Outputs'!BC503/1000</f>
        <v>0</v>
      </c>
      <c r="BO356" s="128">
        <f>-'NBO Case Outputs'!BD503/1000</f>
        <v>0</v>
      </c>
      <c r="BP356" s="128">
        <f>-'NBO Case Outputs'!BE503/1000</f>
        <v>0</v>
      </c>
      <c r="BQ356" s="128">
        <f>-'NBO Case Outputs'!BF503/1000</f>
        <v>0</v>
      </c>
    </row>
    <row r="357" spans="16:69" x14ac:dyDescent="0.3">
      <c r="P357" s="118" t="s">
        <v>115</v>
      </c>
      <c r="Q357" s="110" t="s">
        <v>41</v>
      </c>
      <c r="R357" s="119" t="s">
        <v>88</v>
      </c>
      <c r="S357" s="129">
        <f t="shared" si="32"/>
        <v>35.296395304328186</v>
      </c>
      <c r="X357" s="128">
        <f>-'NBO Case Outputs'!M505/1000</f>
        <v>0</v>
      </c>
      <c r="Y357" s="128">
        <f>-'NBO Case Outputs'!N505/1000</f>
        <v>0</v>
      </c>
      <c r="Z357" s="128">
        <f>-'NBO Case Outputs'!O505/1000</f>
        <v>0</v>
      </c>
      <c r="AA357" s="128">
        <f>-'NBO Case Outputs'!P505/1000</f>
        <v>-3.0510277777777774E-6</v>
      </c>
      <c r="AB357" s="128">
        <f>-'NBO Case Outputs'!Q505/1000</f>
        <v>-1.1136251388888889E-3</v>
      </c>
      <c r="AC357" s="128">
        <f>-'NBO Case Outputs'!R505/1000</f>
        <v>-1.1136251388888889E-3</v>
      </c>
      <c r="AD357" s="128">
        <f>-'NBO Case Outputs'!S505/1000</f>
        <v>-1.1166761666666666E-3</v>
      </c>
      <c r="AE357" s="128">
        <f>-'NBO Case Outputs'!T505/1000</f>
        <v>0.51924197457901822</v>
      </c>
      <c r="AF357" s="128">
        <f>-'NBO Case Outputs'!U505/1000</f>
        <v>0.64245569375092715</v>
      </c>
      <c r="AG357" s="128">
        <f>-'NBO Case Outputs'!V505/1000</f>
        <v>0.65187357663144707</v>
      </c>
      <c r="AH357" s="128">
        <f>-'NBO Case Outputs'!W505/1000</f>
        <v>0.66140031908465469</v>
      </c>
      <c r="AI357" s="128">
        <f>-'NBO Case Outputs'!X505/1000</f>
        <v>0.67110889177394939</v>
      </c>
      <c r="AJ357" s="128">
        <f>-'NBO Case Outputs'!Y505/1000</f>
        <v>0.72750174084253771</v>
      </c>
      <c r="AK357" s="128">
        <f>-'NBO Case Outputs'!Z505/1000</f>
        <v>0.74753741992729872</v>
      </c>
      <c r="AL357" s="128">
        <f>-'NBO Case Outputs'!AA505/1000</f>
        <v>0.75894215030941159</v>
      </c>
      <c r="AM357" s="128">
        <f>-'NBO Case Outputs'!AB505/1000</f>
        <v>0.77064576385096817</v>
      </c>
      <c r="AN357" s="128">
        <f>-'NBO Case Outputs'!AC505/1000</f>
        <v>0.78265734802268783</v>
      </c>
      <c r="AO357" s="128">
        <f>-'NBO Case Outputs'!AD505/1000</f>
        <v>0.81686987114548215</v>
      </c>
      <c r="AP357" s="128">
        <f>-'NBO Case Outputs'!AE505/1000</f>
        <v>0.83402710208033137</v>
      </c>
      <c r="AQ357" s="128">
        <f>-'NBO Case Outputs'!AF505/1000</f>
        <v>0.84746123420720221</v>
      </c>
      <c r="AR357" s="128">
        <f>-'NBO Case Outputs'!AG505/1000</f>
        <v>0.86098527559297966</v>
      </c>
      <c r="AS357" s="128">
        <f>-'NBO Case Outputs'!AH505/1000</f>
        <v>0.87486366411165617</v>
      </c>
      <c r="AT357" s="128">
        <f>-'NBO Case Outputs'!AI505/1000</f>
        <v>0.9213693365650254</v>
      </c>
      <c r="AU357" s="128">
        <f>-'NBO Case Outputs'!AJ505/1000</f>
        <v>0.94247440587483855</v>
      </c>
      <c r="AV357" s="128">
        <f>-'NBO Case Outputs'!AK505/1000</f>
        <v>0.95777915094484001</v>
      </c>
      <c r="AW357" s="128">
        <f>-'NBO Case Outputs'!AL505/1000</f>
        <v>0.97338198725986336</v>
      </c>
      <c r="AX357" s="128">
        <f>-'NBO Case Outputs'!AM505/1000</f>
        <v>0.98928881776571653</v>
      </c>
      <c r="AY357" s="128">
        <f>-'NBO Case Outputs'!AN505/1000</f>
        <v>1.0652607172883746</v>
      </c>
      <c r="AZ357" s="128">
        <f>-'NBO Case Outputs'!AO505/1000</f>
        <v>1.1237022347733923</v>
      </c>
      <c r="BA357" s="128">
        <f>-'NBO Case Outputs'!AP505/1000</f>
        <v>1.1441130373108221</v>
      </c>
      <c r="BB357" s="128">
        <f>-'NBO Case Outputs'!AQ505/1000</f>
        <v>1.1601545337197963</v>
      </c>
      <c r="BC357" s="128">
        <f>-'NBO Case Outputs'!AR505/1000</f>
        <v>1.1817009798684275</v>
      </c>
      <c r="BD357" s="128">
        <f>-'NBO Case Outputs'!AS505/1000</f>
        <v>1.2026334761366226</v>
      </c>
      <c r="BE357" s="128">
        <f>-'NBO Case Outputs'!AT505/1000</f>
        <v>1.2269897786523165</v>
      </c>
      <c r="BF357" s="128">
        <f>-'NBO Case Outputs'!AU505/1000</f>
        <v>1.2440957301504272</v>
      </c>
      <c r="BG357" s="128">
        <f>-'NBO Case Outputs'!AV505/1000</f>
        <v>1.2673207683541938</v>
      </c>
      <c r="BH357" s="128">
        <f>-'NBO Case Outputs'!AW505/1000</f>
        <v>1.2910103073220358</v>
      </c>
      <c r="BI357" s="128">
        <f>-'NBO Case Outputs'!AX505/1000</f>
        <v>1.3806586366964857</v>
      </c>
      <c r="BJ357" s="128">
        <f>-'NBO Case Outputs'!AY505/1000</f>
        <v>1.4196321600841693</v>
      </c>
      <c r="BK357" s="128">
        <f>-'NBO Case Outputs'!AZ505/1000</f>
        <v>1.4463676950131332</v>
      </c>
      <c r="BL357" s="128">
        <f>-'NBO Case Outputs'!BA505/1000</f>
        <v>1.4736379406406765</v>
      </c>
      <c r="BM357" s="128">
        <f>-'NBO Case Outputs'!BB505/1000</f>
        <v>1.5014535911807712</v>
      </c>
      <c r="BN357" s="128">
        <f>-'NBO Case Outputs'!BC505/1000</f>
        <v>0.21914497028792659</v>
      </c>
      <c r="BO357" s="128">
        <f>-'NBO Case Outputs'!BD505/1000</f>
        <v>0</v>
      </c>
      <c r="BP357" s="128">
        <f>-'NBO Case Outputs'!BE505/1000</f>
        <v>0</v>
      </c>
      <c r="BQ357" s="128">
        <f>-'NBO Case Outputs'!BF505/1000</f>
        <v>0</v>
      </c>
    </row>
    <row r="358" spans="16:69" x14ac:dyDescent="0.3">
      <c r="P358" s="118" t="s">
        <v>116</v>
      </c>
      <c r="Q358" s="110" t="s">
        <v>42</v>
      </c>
      <c r="R358" s="119" t="s">
        <v>88</v>
      </c>
      <c r="S358" s="129">
        <f t="shared" si="32"/>
        <v>60.821547132204628</v>
      </c>
      <c r="X358" s="128">
        <f>-'NBO Case Outputs'!M507/1000</f>
        <v>0</v>
      </c>
      <c r="Y358" s="128">
        <f>-'NBO Case Outputs'!N507/1000</f>
        <v>-1.7866406250000003E-6</v>
      </c>
      <c r="Z358" s="128">
        <f>-'NBO Case Outputs'!O507/1000</f>
        <v>-6.5391046875000014E-4</v>
      </c>
      <c r="AA358" s="128">
        <f>-'NBO Case Outputs'!P507/1000</f>
        <v>0.13804070083399464</v>
      </c>
      <c r="AB358" s="128">
        <f>-'NBO Case Outputs'!Q507/1000</f>
        <v>1.1496826863905749</v>
      </c>
      <c r="AC358" s="128">
        <f>-'NBO Case Outputs'!R507/1000</f>
        <v>1.1659831340862419</v>
      </c>
      <c r="AD358" s="128">
        <f>-'NBO Case Outputs'!S507/1000</f>
        <v>1.1830018548757746</v>
      </c>
      <c r="AE358" s="128">
        <f>-'NBO Case Outputs'!T507/1000</f>
        <v>1.2002503117111696</v>
      </c>
      <c r="AF358" s="128">
        <f>-'NBO Case Outputs'!U507/1000</f>
        <v>1.2177288012935259</v>
      </c>
      <c r="AG358" s="128">
        <f>-'NBO Case Outputs'!V507/1000</f>
        <v>1.2354389350170569</v>
      </c>
      <c r="AH358" s="128">
        <f>-'NBO Case Outputs'!W507/1000</f>
        <v>1.2533815961977521</v>
      </c>
      <c r="AI358" s="128">
        <f>-'NBO Case Outputs'!X507/1000</f>
        <v>1.2716788883873409</v>
      </c>
      <c r="AJ358" s="128">
        <f>-'NBO Case Outputs'!Y507/1000</f>
        <v>1.2904586974129537</v>
      </c>
      <c r="AK358" s="128">
        <f>-'NBO Case Outputs'!Z507/1000</f>
        <v>1.3096106704805623</v>
      </c>
      <c r="AL358" s="128">
        <f>-'NBO Case Outputs'!AA507/1000</f>
        <v>1.3290159697349013</v>
      </c>
      <c r="AM358" s="128">
        <f>-'NBO Case Outputs'!AB507/1000</f>
        <v>1.3489329417961167</v>
      </c>
      <c r="AN358" s="128">
        <f>-'NBO Case Outputs'!AC507/1000</f>
        <v>1.3693744855453316</v>
      </c>
      <c r="AO358" s="128">
        <f>-'NBO Case Outputs'!AD507/1000</f>
        <v>1.3902230016176635</v>
      </c>
      <c r="AP358" s="128">
        <f>-'NBO Case Outputs'!AE507/1000</f>
        <v>1.4114862785755977</v>
      </c>
      <c r="AQ358" s="128">
        <f>-'NBO Case Outputs'!AF507/1000</f>
        <v>1.433446849474417</v>
      </c>
      <c r="AR358" s="128">
        <f>-'NBO Case Outputs'!AG507/1000</f>
        <v>1.4555702158582393</v>
      </c>
      <c r="AS358" s="128">
        <f>-'NBO Case Outputs'!AH507/1000</f>
        <v>1.4782752745864218</v>
      </c>
      <c r="AT358" s="128">
        <f>-'NBO Case Outputs'!AI507/1000</f>
        <v>1.5014339888901165</v>
      </c>
      <c r="AU358" s="128">
        <f>-'NBO Case Outputs'!AJ507/1000</f>
        <v>1.5247648763497432</v>
      </c>
      <c r="AV358" s="128">
        <f>-'NBO Case Outputs'!AK507/1000</f>
        <v>1.5490556444727677</v>
      </c>
      <c r="AW358" s="128">
        <f>-'NBO Case Outputs'!AL507/1000</f>
        <v>1.5742243041812194</v>
      </c>
      <c r="AX358" s="128">
        <f>-'NBO Case Outputs'!AM507/1000</f>
        <v>1.5971556666575777</v>
      </c>
      <c r="AY358" s="128">
        <f>-'NBO Case Outputs'!AN507/1000</f>
        <v>1.563539176983253</v>
      </c>
      <c r="AZ358" s="128">
        <f>-'NBO Case Outputs'!AO507/1000</f>
        <v>1.531347926741877</v>
      </c>
      <c r="BA358" s="128">
        <f>-'NBO Case Outputs'!AP507/1000</f>
        <v>1.5598757326907191</v>
      </c>
      <c r="BB358" s="128">
        <f>-'NBO Case Outputs'!AQ507/1000</f>
        <v>1.5844578519495398</v>
      </c>
      <c r="BC358" s="128">
        <f>-'NBO Case Outputs'!AR507/1000</f>
        <v>1.6137199412268264</v>
      </c>
      <c r="BD358" s="128">
        <f>-'NBO Case Outputs'!AS507/1000</f>
        <v>1.6440099708005804</v>
      </c>
      <c r="BE358" s="128">
        <f>-'NBO Case Outputs'!AT507/1000</f>
        <v>1.6762054637999164</v>
      </c>
      <c r="BF358" s="128">
        <f>-'NBO Case Outputs'!AU507/1000</f>
        <v>1.6993108557837822</v>
      </c>
      <c r="BG358" s="128">
        <f>-'NBO Case Outputs'!AV507/1000</f>
        <v>1.7301698533571679</v>
      </c>
      <c r="BH358" s="128">
        <f>-'NBO Case Outputs'!AW507/1000</f>
        <v>1.7616225277272501</v>
      </c>
      <c r="BI358" s="128">
        <f>-'NBO Case Outputs'!AX507/1000</f>
        <v>1.7936933559712385</v>
      </c>
      <c r="BJ358" s="128">
        <f>-'NBO Case Outputs'!AY507/1000</f>
        <v>1.8263816106940471</v>
      </c>
      <c r="BK358" s="128">
        <f>-'NBO Case Outputs'!AZ507/1000</f>
        <v>1.8597140852161478</v>
      </c>
      <c r="BL358" s="128">
        <f>-'NBO Case Outputs'!BA507/1000</f>
        <v>1.893688720379215</v>
      </c>
      <c r="BM358" s="128">
        <f>-'NBO Case Outputs'!BB507/1000</f>
        <v>1.9283316276386537</v>
      </c>
      <c r="BN358" s="128">
        <f>-'NBO Case Outputs'!BC507/1000</f>
        <v>1.963642396451347</v>
      </c>
      <c r="BO358" s="128">
        <f>-'NBO Case Outputs'!BD507/1000</f>
        <v>1.8142759574753764</v>
      </c>
      <c r="BP358" s="128">
        <f>-'NBO Case Outputs'!BE507/1000</f>
        <v>0</v>
      </c>
      <c r="BQ358" s="128">
        <f>-'NBO Case Outputs'!BF507/1000</f>
        <v>0</v>
      </c>
    </row>
    <row r="359" spans="16:69" x14ac:dyDescent="0.3">
      <c r="P359" s="118" t="s">
        <v>117</v>
      </c>
      <c r="Q359" s="110" t="s">
        <v>43</v>
      </c>
      <c r="R359" s="119" t="s">
        <v>88</v>
      </c>
      <c r="S359" s="129">
        <f t="shared" si="32"/>
        <v>23.241455207127636</v>
      </c>
      <c r="X359" s="128">
        <f>-'NBO Case Outputs'!M509/1000</f>
        <v>0</v>
      </c>
      <c r="Y359" s="128">
        <f>-'NBO Case Outputs'!N509/1000</f>
        <v>-1.9304687499999999E-6</v>
      </c>
      <c r="Z359" s="128">
        <f>-'NBO Case Outputs'!O509/1000</f>
        <v>-7.0655156249999995E-4</v>
      </c>
      <c r="AA359" s="128">
        <f>-'NBO Case Outputs'!P509/1000</f>
        <v>2.5940945391030954E-2</v>
      </c>
      <c r="AB359" s="128">
        <f>-'NBO Case Outputs'!Q509/1000</f>
        <v>0.44716268226515987</v>
      </c>
      <c r="AC359" s="128">
        <f>-'NBO Case Outputs'!R509/1000</f>
        <v>0.45319265266400671</v>
      </c>
      <c r="AD359" s="128">
        <f>-'NBO Case Outputs'!S509/1000</f>
        <v>0.45951439206378741</v>
      </c>
      <c r="AE359" s="128">
        <f>-'NBO Case Outputs'!T509/1000</f>
        <v>0.46591400961662932</v>
      </c>
      <c r="AF359" s="128">
        <f>-'NBO Case Outputs'!U509/1000</f>
        <v>0.4723911752054466</v>
      </c>
      <c r="AG359" s="128">
        <f>-'NBO Case Outputs'!V509/1000</f>
        <v>0.47894612836750128</v>
      </c>
      <c r="AH359" s="128">
        <f>-'NBO Case Outputs'!W509/1000</f>
        <v>0.48557877881825312</v>
      </c>
      <c r="AI359" s="128">
        <f>-'NBO Case Outputs'!X509/1000</f>
        <v>0.49234222845012587</v>
      </c>
      <c r="AJ359" s="128">
        <f>-'NBO Case Outputs'!Y509/1000</f>
        <v>0.49929210429247944</v>
      </c>
      <c r="AK359" s="128">
        <f>-'NBO Case Outputs'!Z509/1000</f>
        <v>0.50637946962415215</v>
      </c>
      <c r="AL359" s="128">
        <f>-'NBO Case Outputs'!AA509/1000</f>
        <v>0.51355165282506776</v>
      </c>
      <c r="AM359" s="128">
        <f>-'NBO Case Outputs'!AB509/1000</f>
        <v>0.52092150857564345</v>
      </c>
      <c r="AN359" s="128">
        <f>-'NBO Case Outputs'!AC509/1000</f>
        <v>0.52849415868498817</v>
      </c>
      <c r="AO359" s="128">
        <f>-'NBO Case Outputs'!AD509/1000</f>
        <v>0.53621744436477603</v>
      </c>
      <c r="AP359" s="128">
        <f>-'NBO Case Outputs'!AE509/1000</f>
        <v>0.54409422386695561</v>
      </c>
      <c r="AQ359" s="128">
        <f>-'NBO Case Outputs'!AF509/1000</f>
        <v>0.55224792310789406</v>
      </c>
      <c r="AR359" s="128">
        <f>-'NBO Case Outputs'!AG509/1000</f>
        <v>0.56044338355321421</v>
      </c>
      <c r="AS359" s="128">
        <f>-'NBO Case Outputs'!AH509/1000</f>
        <v>0.56886385305249365</v>
      </c>
      <c r="AT359" s="128">
        <f>-'NBO Case Outputs'!AI509/1000</f>
        <v>0.57745253414040976</v>
      </c>
      <c r="AU359" s="128">
        <f>-'NBO Case Outputs'!AJ509/1000</f>
        <v>0.58608527648779152</v>
      </c>
      <c r="AV359" s="128">
        <f>-'NBO Case Outputs'!AK509/1000</f>
        <v>0.59120498832742074</v>
      </c>
      <c r="AW359" s="128">
        <f>-'NBO Case Outputs'!AL509/1000</f>
        <v>0.60090892909803828</v>
      </c>
      <c r="AX359" s="128">
        <f>-'NBO Case Outputs'!AM509/1000</f>
        <v>0.60947702584387276</v>
      </c>
      <c r="AY359" s="128">
        <f>-'NBO Case Outputs'!AN509/1000</f>
        <v>0.59306060366651647</v>
      </c>
      <c r="AZ359" s="128">
        <f>-'NBO Case Outputs'!AO509/1000</f>
        <v>0.57736196658455763</v>
      </c>
      <c r="BA359" s="128">
        <f>-'NBO Case Outputs'!AP509/1000</f>
        <v>0.58759497764491087</v>
      </c>
      <c r="BB359" s="128">
        <f>-'NBO Case Outputs'!AQ509/1000</f>
        <v>0.59646936097829328</v>
      </c>
      <c r="BC359" s="128">
        <f>-'NBO Case Outputs'!AR509/1000</f>
        <v>0.60750320365046762</v>
      </c>
      <c r="BD359" s="128">
        <f>-'NBO Case Outputs'!AS509/1000</f>
        <v>0.61997337153926124</v>
      </c>
      <c r="BE359" s="128">
        <f>-'NBO Case Outputs'!AT509/1000</f>
        <v>0.63275838538140938</v>
      </c>
      <c r="BF359" s="128">
        <f>-'NBO Case Outputs'!AU509/1000</f>
        <v>0.64086009827680146</v>
      </c>
      <c r="BG359" s="128">
        <f>-'NBO Case Outputs'!AV509/1000</f>
        <v>0.65237193298396923</v>
      </c>
      <c r="BH359" s="128">
        <f>-'NBO Case Outputs'!AW509/1000</f>
        <v>0.66404457256012595</v>
      </c>
      <c r="BI359" s="128">
        <f>-'NBO Case Outputs'!AX509/1000</f>
        <v>0.67600635155456423</v>
      </c>
      <c r="BJ359" s="128">
        <f>-'NBO Case Outputs'!AY509/1000</f>
        <v>0.68813615811898765</v>
      </c>
      <c r="BK359" s="128">
        <f>-'NBO Case Outputs'!AZ509/1000</f>
        <v>0.70056640903735501</v>
      </c>
      <c r="BL359" s="128">
        <f>-'NBO Case Outputs'!BA509/1000</f>
        <v>0.71317223549677333</v>
      </c>
      <c r="BM359" s="128">
        <f>-'NBO Case Outputs'!BB509/1000</f>
        <v>0.72608895284519492</v>
      </c>
      <c r="BN359" s="128">
        <f>-'NBO Case Outputs'!BC509/1000</f>
        <v>0.73918910844197039</v>
      </c>
      <c r="BO359" s="128">
        <f>-'NBO Case Outputs'!BD509/1000</f>
        <v>0.75038853171059694</v>
      </c>
      <c r="BP359" s="128">
        <f>-'NBO Case Outputs'!BE509/1000</f>
        <v>0</v>
      </c>
      <c r="BQ359" s="128">
        <f>-'NBO Case Outputs'!BF509/1000</f>
        <v>0</v>
      </c>
    </row>
    <row r="360" spans="16:69" x14ac:dyDescent="0.3">
      <c r="P360" s="118" t="s">
        <v>118</v>
      </c>
      <c r="Q360" s="110" t="s">
        <v>44</v>
      </c>
      <c r="R360" s="119" t="s">
        <v>88</v>
      </c>
      <c r="S360" s="129">
        <f t="shared" si="32"/>
        <v>32.422707733968068</v>
      </c>
      <c r="X360" s="128">
        <f>-'NBO Case Outputs'!M511/1000</f>
        <v>0</v>
      </c>
      <c r="Y360" s="128">
        <f>-'NBO Case Outputs'!N511/1000</f>
        <v>-5.0491874999999996E-7</v>
      </c>
      <c r="Z360" s="128">
        <f>-'NBO Case Outputs'!O511/1000</f>
        <v>-1.8480026249999997E-4</v>
      </c>
      <c r="AA360" s="128">
        <f>-'NBO Case Outputs'!P511/1000</f>
        <v>2.9219832202903591E-2</v>
      </c>
      <c r="AB360" s="128">
        <f>-'NBO Case Outputs'!Q511/1000</f>
        <v>0.59557525527598598</v>
      </c>
      <c r="AC360" s="128">
        <f>-'NBO Case Outputs'!R511/1000</f>
        <v>0.60486769377315708</v>
      </c>
      <c r="AD360" s="128">
        <f>-'NBO Case Outputs'!S511/1000</f>
        <v>0.6144522376426278</v>
      </c>
      <c r="AE360" s="128">
        <f>-'NBO Case Outputs'!T511/1000</f>
        <v>0.62419844311143835</v>
      </c>
      <c r="AF360" s="128">
        <f>-'NBO Case Outputs'!U511/1000</f>
        <v>0.6341083764242017</v>
      </c>
      <c r="AG360" s="128">
        <f>-'NBO Case Outputs'!V511/1000</f>
        <v>0.64418450095058555</v>
      </c>
      <c r="AH360" s="128">
        <f>-'NBO Case Outputs'!W511/1000</f>
        <v>0.6544291226785629</v>
      </c>
      <c r="AI360" s="128">
        <f>-'NBO Case Outputs'!X511/1000</f>
        <v>0.66487749060893542</v>
      </c>
      <c r="AJ360" s="128">
        <f>-'NBO Case Outputs'!Y511/1000</f>
        <v>0.67556646443699131</v>
      </c>
      <c r="AK360" s="128">
        <f>-'NBO Case Outputs'!Z511/1000</f>
        <v>0.68646828565808915</v>
      </c>
      <c r="AL360" s="128">
        <f>-'NBO Case Outputs'!AA511/1000</f>
        <v>0.69755293635602167</v>
      </c>
      <c r="AM360" s="128">
        <f>-'NBO Case Outputs'!AB511/1000</f>
        <v>0.70889281782342417</v>
      </c>
      <c r="AN360" s="128">
        <f>-'NBO Case Outputs'!AC511/1000</f>
        <v>0.72049375767688506</v>
      </c>
      <c r="AO360" s="128">
        <f>-'NBO Case Outputs'!AD511/1000</f>
        <v>0.73232621133940923</v>
      </c>
      <c r="AP360" s="128">
        <f>-'NBO Case Outputs'!AE511/1000</f>
        <v>0.74439471370719512</v>
      </c>
      <c r="AQ360" s="128">
        <f>-'NBO Case Outputs'!AF511/1000</f>
        <v>0.75677841872441409</v>
      </c>
      <c r="AR360" s="128">
        <f>-'NBO Case Outputs'!AG511/1000</f>
        <v>0.76933477344199253</v>
      </c>
      <c r="AS360" s="128">
        <f>-'NBO Case Outputs'!AH511/1000</f>
        <v>0.78218004260162943</v>
      </c>
      <c r="AT360" s="128">
        <f>-'NBO Case Outputs'!AI511/1000</f>
        <v>0.79528209550862972</v>
      </c>
      <c r="AU360" s="128">
        <f>-'NBO Case Outputs'!AJ511/1000</f>
        <v>0.80856720685614281</v>
      </c>
      <c r="AV360" s="128">
        <f>-'NBO Case Outputs'!AK511/1000</f>
        <v>0.81989624192697852</v>
      </c>
      <c r="AW360" s="128">
        <f>-'NBO Case Outputs'!AL511/1000</f>
        <v>0.83416488679702183</v>
      </c>
      <c r="AX360" s="128">
        <f>-'NBO Case Outputs'!AM511/1000</f>
        <v>0.84789642248710362</v>
      </c>
      <c r="AY360" s="128">
        <f>-'NBO Case Outputs'!AN511/1000</f>
        <v>0.83421253420031305</v>
      </c>
      <c r="AZ360" s="128">
        <f>-'NBO Case Outputs'!AO511/1000</f>
        <v>0.82114458151600322</v>
      </c>
      <c r="BA360" s="128">
        <f>-'NBO Case Outputs'!AP511/1000</f>
        <v>0.83642191835222479</v>
      </c>
      <c r="BB360" s="128">
        <f>-'NBO Case Outputs'!AQ511/1000</f>
        <v>0.85103799672394254</v>
      </c>
      <c r="BC360" s="128">
        <f>-'NBO Case Outputs'!AR511/1000</f>
        <v>0.86717213407348681</v>
      </c>
      <c r="BD360" s="128">
        <f>-'NBO Case Outputs'!AS511/1000</f>
        <v>0.88438076394489595</v>
      </c>
      <c r="BE360" s="128">
        <f>-'NBO Case Outputs'!AT511/1000</f>
        <v>0.90197403895870554</v>
      </c>
      <c r="BF360" s="128">
        <f>-'NBO Case Outputs'!AU511/1000</f>
        <v>0.91686468648740538</v>
      </c>
      <c r="BG360" s="128">
        <f>-'NBO Case Outputs'!AV511/1000</f>
        <v>0.93406190545853884</v>
      </c>
      <c r="BH360" s="128">
        <f>-'NBO Case Outputs'!AW511/1000</f>
        <v>0.95156012915119725</v>
      </c>
      <c r="BI360" s="128">
        <f>-'NBO Case Outputs'!AX511/1000</f>
        <v>0.96944275634760846</v>
      </c>
      <c r="BJ360" s="128">
        <f>-'NBO Case Outputs'!AY511/1000</f>
        <v>0.98763899796021559</v>
      </c>
      <c r="BK360" s="128">
        <f>-'NBO Case Outputs'!AZ511/1000</f>
        <v>1.0062349402598116</v>
      </c>
      <c r="BL360" s="128">
        <f>-'NBO Case Outputs'!BA511/1000</f>
        <v>1.0251576368030655</v>
      </c>
      <c r="BM360" s="128">
        <f>-'NBO Case Outputs'!BB511/1000</f>
        <v>1.0444951358953867</v>
      </c>
      <c r="BN360" s="128">
        <f>-'NBO Case Outputs'!BC511/1000</f>
        <v>1.0641730659674937</v>
      </c>
      <c r="BO360" s="128">
        <f>-'NBO Case Outputs'!BD511/1000</f>
        <v>1.0812115890386986</v>
      </c>
      <c r="BP360" s="128">
        <f>-'NBO Case Outputs'!BE511/1000</f>
        <v>0</v>
      </c>
      <c r="BQ360" s="128">
        <f>-'NBO Case Outputs'!BF511/1000</f>
        <v>0</v>
      </c>
    </row>
    <row r="361" spans="16:69" x14ac:dyDescent="0.3">
      <c r="P361" s="118" t="s">
        <v>93</v>
      </c>
      <c r="Q361" s="110" t="s">
        <v>47</v>
      </c>
      <c r="R361" s="119" t="s">
        <v>88</v>
      </c>
      <c r="S361" s="129">
        <f t="shared" si="32"/>
        <v>220.0416533883074</v>
      </c>
      <c r="X361" s="128">
        <f>-'NBO Case Outputs'!M513/1000</f>
        <v>0</v>
      </c>
      <c r="Y361" s="128">
        <f>-'NBO Case Outputs'!N513/1000</f>
        <v>1.4349731235287671E-2</v>
      </c>
      <c r="Z361" s="128">
        <f>-'NBO Case Outputs'!O513/1000</f>
        <v>5.3371672869967188</v>
      </c>
      <c r="AA361" s="128">
        <f>-'NBO Case Outputs'!P513/1000</f>
        <v>5.4439106327366531</v>
      </c>
      <c r="AB361" s="128">
        <f>-'NBO Case Outputs'!Q513/1000</f>
        <v>5.5527888453913858</v>
      </c>
      <c r="AC361" s="128">
        <f>-'NBO Case Outputs'!R513/1000</f>
        <v>5.6638446222992131</v>
      </c>
      <c r="AD361" s="128">
        <f>-'NBO Case Outputs'!S513/1000</f>
        <v>5.7771215147451978</v>
      </c>
      <c r="AE361" s="128">
        <f>-'NBO Case Outputs'!T513/1000</f>
        <v>7.5032681574235118</v>
      </c>
      <c r="AF361" s="128">
        <f>-'NBO Case Outputs'!U513/1000</f>
        <v>7.6533335205719819</v>
      </c>
      <c r="AG361" s="128">
        <f>-'NBO Case Outputs'!V513/1000</f>
        <v>7.806400190983422</v>
      </c>
      <c r="AH361" s="128">
        <f>-'NBO Case Outputs'!W513/1000</f>
        <v>7.9625281948030908</v>
      </c>
      <c r="AI361" s="128">
        <f>-'NBO Case Outputs'!X513/1000</f>
        <v>8.1217787586991541</v>
      </c>
      <c r="AJ361" s="128">
        <f>-'NBO Case Outputs'!Y513/1000</f>
        <v>9.3651036077126051</v>
      </c>
      <c r="AK361" s="128">
        <f>-'NBO Case Outputs'!Z513/1000</f>
        <v>9.5524056798668564</v>
      </c>
      <c r="AL361" s="128">
        <f>-'NBO Case Outputs'!AA513/1000</f>
        <v>9.7434537934641963</v>
      </c>
      <c r="AM361" s="128">
        <f>-'NBO Case Outputs'!AB513/1000</f>
        <v>9.9383228693334793</v>
      </c>
      <c r="AN361" s="128">
        <f>-'NBO Case Outputs'!AC513/1000</f>
        <v>25.234273294807171</v>
      </c>
      <c r="AO361" s="128">
        <f>-'NBO Case Outputs'!AD513/1000</f>
        <v>10.339831113254551</v>
      </c>
      <c r="AP361" s="128">
        <f>-'NBO Case Outputs'!AE513/1000</f>
        <v>10.546627735519644</v>
      </c>
      <c r="AQ361" s="128">
        <f>-'NBO Case Outputs'!AF513/1000</f>
        <v>10.757560290230035</v>
      </c>
      <c r="AR361" s="128">
        <f>-'NBO Case Outputs'!AG513/1000</f>
        <v>10.972711496034638</v>
      </c>
      <c r="AS361" s="128">
        <f>-'NBO Case Outputs'!AH513/1000</f>
        <v>11.192770422091064</v>
      </c>
      <c r="AT361" s="128">
        <f>-'NBO Case Outputs'!AI513/1000</f>
        <v>11.977050766714466</v>
      </c>
      <c r="AU361" s="128">
        <f>-'NBO Case Outputs'!AJ513/1000</f>
        <v>12.216591782048758</v>
      </c>
      <c r="AV361" s="128">
        <f>-'NBO Case Outputs'!AK513/1000</f>
        <v>11.368459081344332</v>
      </c>
      <c r="AW361" s="128">
        <f>-'NBO Case Outputs'!AL513/1000</f>
        <v>0</v>
      </c>
      <c r="AX361" s="128">
        <f>-'NBO Case Outputs'!AM513/1000</f>
        <v>0</v>
      </c>
      <c r="AY361" s="128">
        <f>-'NBO Case Outputs'!AN513/1000</f>
        <v>0</v>
      </c>
      <c r="AZ361" s="128">
        <f>-'NBO Case Outputs'!AO513/1000</f>
        <v>0</v>
      </c>
      <c r="BA361" s="128">
        <f>-'NBO Case Outputs'!AP513/1000</f>
        <v>0</v>
      </c>
      <c r="BB361" s="128">
        <f>-'NBO Case Outputs'!AQ513/1000</f>
        <v>0</v>
      </c>
      <c r="BC361" s="128">
        <f>-'NBO Case Outputs'!AR513/1000</f>
        <v>0</v>
      </c>
      <c r="BD361" s="128">
        <f>-'NBO Case Outputs'!AS513/1000</f>
        <v>0</v>
      </c>
      <c r="BE361" s="128">
        <f>-'NBO Case Outputs'!AT513/1000</f>
        <v>0</v>
      </c>
      <c r="BF361" s="128">
        <f>-'NBO Case Outputs'!AU513/1000</f>
        <v>0</v>
      </c>
      <c r="BG361" s="128">
        <f>-'NBO Case Outputs'!AV513/1000</f>
        <v>0</v>
      </c>
      <c r="BH361" s="128">
        <f>-'NBO Case Outputs'!AW513/1000</f>
        <v>0</v>
      </c>
      <c r="BI361" s="128">
        <f>-'NBO Case Outputs'!AX513/1000</f>
        <v>0</v>
      </c>
      <c r="BJ361" s="128">
        <f>-'NBO Case Outputs'!AY513/1000</f>
        <v>0</v>
      </c>
      <c r="BK361" s="128">
        <f>-'NBO Case Outputs'!AZ513/1000</f>
        <v>0</v>
      </c>
      <c r="BL361" s="128">
        <f>-'NBO Case Outputs'!BA513/1000</f>
        <v>0</v>
      </c>
      <c r="BM361" s="128">
        <f>-'NBO Case Outputs'!BB513/1000</f>
        <v>0</v>
      </c>
      <c r="BN361" s="128">
        <f>-'NBO Case Outputs'!BC513/1000</f>
        <v>0</v>
      </c>
      <c r="BO361" s="128">
        <f>-'NBO Case Outputs'!BD513/1000</f>
        <v>0</v>
      </c>
      <c r="BP361" s="128">
        <f>-'NBO Case Outputs'!BE513/1000</f>
        <v>0</v>
      </c>
      <c r="BQ361" s="128">
        <f>-'NBO Case Outputs'!BF513/1000</f>
        <v>0</v>
      </c>
    </row>
    <row r="362" spans="16:69" x14ac:dyDescent="0.3">
      <c r="P362" s="118" t="s">
        <v>121</v>
      </c>
      <c r="Q362" s="110" t="s">
        <v>48</v>
      </c>
      <c r="R362" s="119" t="s">
        <v>88</v>
      </c>
      <c r="S362" s="129">
        <f t="shared" si="32"/>
        <v>147.62556908766132</v>
      </c>
      <c r="X362" s="128">
        <f>-'NBO Case Outputs'!M515/1000</f>
        <v>0</v>
      </c>
      <c r="Y362" s="128">
        <f>-'NBO Case Outputs'!N515/1000</f>
        <v>0</v>
      </c>
      <c r="Z362" s="128">
        <f>-'NBO Case Outputs'!O515/1000</f>
        <v>0</v>
      </c>
      <c r="AA362" s="128">
        <f>-'NBO Case Outputs'!P515/1000</f>
        <v>2.2908389111380161</v>
      </c>
      <c r="AB362" s="128">
        <f>-'NBO Case Outputs'!Q515/1000</f>
        <v>2.7385126089187897</v>
      </c>
      <c r="AC362" s="128">
        <f>-'NBO Case Outputs'!R515/1000</f>
        <v>3.9071887040249278</v>
      </c>
      <c r="AD362" s="128">
        <f>-'NBO Case Outputs'!S515/1000</f>
        <v>4.3515204647008652</v>
      </c>
      <c r="AE362" s="128">
        <f>-'NBO Case Outputs'!T515/1000</f>
        <v>4.4195508739948819</v>
      </c>
      <c r="AF362" s="128">
        <f>-'NBO Case Outputs'!U515/1000</f>
        <v>4.6100161490707565</v>
      </c>
      <c r="AG362" s="128">
        <f>-'NBO Case Outputs'!V515/1000</f>
        <v>4.7243817196348035</v>
      </c>
      <c r="AH362" s="128">
        <f>-'NBO Case Outputs'!W515/1000</f>
        <v>4.7998693540274999</v>
      </c>
      <c r="AI362" s="128">
        <f>-'NBO Case Outputs'!X515/1000</f>
        <v>4.8768667411080493</v>
      </c>
      <c r="AJ362" s="128">
        <f>-'NBO Case Outputs'!Y515/1000</f>
        <v>4.9554040759302111</v>
      </c>
      <c r="AK362" s="128">
        <f>-'NBO Case Outputs'!Z515/1000</f>
        <v>5.31536437776544</v>
      </c>
      <c r="AL362" s="128">
        <f>-'NBO Case Outputs'!AA515/1000</f>
        <v>5.4978214202284006</v>
      </c>
      <c r="AM362" s="128">
        <f>-'NBO Case Outputs'!AB515/1000</f>
        <v>5.5887778486329696</v>
      </c>
      <c r="AN362" s="128">
        <f>-'NBO Case Outputs'!AC515/1000</f>
        <v>5.6815534056056283</v>
      </c>
      <c r="AO362" s="128">
        <f>-'NBO Case Outputs'!AD515/1000</f>
        <v>5.7761844737177412</v>
      </c>
      <c r="AP362" s="128">
        <f>-'NBO Case Outputs'!AE515/1000</f>
        <v>6.9589777010665159</v>
      </c>
      <c r="AQ362" s="128">
        <f>-'NBO Case Outputs'!AF515/1000</f>
        <v>7.1842099189655091</v>
      </c>
      <c r="AR362" s="128">
        <f>-'NBO Case Outputs'!AG515/1000</f>
        <v>7.3088941173448205</v>
      </c>
      <c r="AS362" s="128">
        <f>-'NBO Case Outputs'!AH515/1000</f>
        <v>7.4360719996917179</v>
      </c>
      <c r="AT362" s="128">
        <f>-'NBO Case Outputs'!AI515/1000</f>
        <v>7.5657934396855513</v>
      </c>
      <c r="AU362" s="128">
        <f>-'NBO Case Outputs'!AJ515/1000</f>
        <v>7.6981093084792631</v>
      </c>
      <c r="AV362" s="128">
        <f>-'NBO Case Outputs'!AK515/1000</f>
        <v>7.8330714946488476</v>
      </c>
      <c r="AW362" s="128">
        <f>-'NBO Case Outputs'!AL515/1000</f>
        <v>7.9707329245418244</v>
      </c>
      <c r="AX362" s="128">
        <f>-'NBO Case Outputs'!AM515/1000</f>
        <v>8.1111475830326611</v>
      </c>
      <c r="AY362" s="128">
        <f>-'NBO Case Outputs'!AN515/1000</f>
        <v>8.2543705346933169</v>
      </c>
      <c r="AZ362" s="128">
        <f>-'NBO Case Outputs'!AO515/1000</f>
        <v>1.7703389370122882</v>
      </c>
      <c r="BA362" s="128">
        <f>-'NBO Case Outputs'!AP515/1000</f>
        <v>0</v>
      </c>
      <c r="BB362" s="128">
        <f>-'NBO Case Outputs'!AQ515/1000</f>
        <v>0</v>
      </c>
      <c r="BC362" s="128">
        <f>-'NBO Case Outputs'!AR515/1000</f>
        <v>0</v>
      </c>
      <c r="BD362" s="128">
        <f>-'NBO Case Outputs'!AS515/1000</f>
        <v>0</v>
      </c>
      <c r="BE362" s="128">
        <f>-'NBO Case Outputs'!AT515/1000</f>
        <v>0</v>
      </c>
      <c r="BF362" s="128">
        <f>-'NBO Case Outputs'!AU515/1000</f>
        <v>0</v>
      </c>
      <c r="BG362" s="128">
        <f>-'NBO Case Outputs'!AV515/1000</f>
        <v>0</v>
      </c>
      <c r="BH362" s="128">
        <f>-'NBO Case Outputs'!AW515/1000</f>
        <v>0</v>
      </c>
      <c r="BI362" s="128">
        <f>-'NBO Case Outputs'!AX515/1000</f>
        <v>0</v>
      </c>
      <c r="BJ362" s="128">
        <f>-'NBO Case Outputs'!AY515/1000</f>
        <v>0</v>
      </c>
      <c r="BK362" s="128">
        <f>-'NBO Case Outputs'!AZ515/1000</f>
        <v>0</v>
      </c>
      <c r="BL362" s="128">
        <f>-'NBO Case Outputs'!BA515/1000</f>
        <v>0</v>
      </c>
      <c r="BM362" s="128">
        <f>-'NBO Case Outputs'!BB515/1000</f>
        <v>0</v>
      </c>
      <c r="BN362" s="128">
        <f>-'NBO Case Outputs'!BC515/1000</f>
        <v>0</v>
      </c>
      <c r="BO362" s="128">
        <f>-'NBO Case Outputs'!BD515/1000</f>
        <v>0</v>
      </c>
      <c r="BP362" s="128">
        <f>-'NBO Case Outputs'!BE515/1000</f>
        <v>0</v>
      </c>
      <c r="BQ362" s="128">
        <f>-'NBO Case Outputs'!BF515/1000</f>
        <v>0</v>
      </c>
    </row>
    <row r="363" spans="16:69" x14ac:dyDescent="0.3">
      <c r="P363" s="118" t="s">
        <v>122</v>
      </c>
      <c r="Q363" s="110" t="s">
        <v>49</v>
      </c>
      <c r="R363" s="119" t="s">
        <v>88</v>
      </c>
      <c r="S363" s="129">
        <f t="shared" si="32"/>
        <v>36.27373959704105</v>
      </c>
      <c r="X363" s="128">
        <f>-'NBO Case Outputs'!M517/1000</f>
        <v>0</v>
      </c>
      <c r="Y363" s="128">
        <f>-'NBO Case Outputs'!N517/1000</f>
        <v>0</v>
      </c>
      <c r="Z363" s="128">
        <f>-'NBO Case Outputs'!O517/1000</f>
        <v>0</v>
      </c>
      <c r="AA363" s="128">
        <f>-'NBO Case Outputs'!P517/1000</f>
        <v>0.64113617800207334</v>
      </c>
      <c r="AB363" s="128">
        <f>-'NBO Case Outputs'!Q517/1000</f>
        <v>0.68347539227038834</v>
      </c>
      <c r="AC363" s="128">
        <f>-'NBO Case Outputs'!R517/1000</f>
        <v>1.0504046399877209</v>
      </c>
      <c r="AD363" s="128">
        <f>-'NBO Case Outputs'!S517/1000</f>
        <v>1.0669127327874752</v>
      </c>
      <c r="AE363" s="128">
        <f>-'NBO Case Outputs'!T517/1000</f>
        <v>1.0837509874432252</v>
      </c>
      <c r="AF363" s="128">
        <f>-'NBO Case Outputs'!U517/1000</f>
        <v>1.1391599832750294</v>
      </c>
      <c r="AG363" s="128">
        <f>-'NBO Case Outputs'!V517/1000</f>
        <v>1.1574431829405298</v>
      </c>
      <c r="AH363" s="128">
        <f>-'NBO Case Outputs'!W517/1000</f>
        <v>1.1760920465993403</v>
      </c>
      <c r="AI363" s="128">
        <f>-'NBO Case Outputs'!X517/1000</f>
        <v>1.1951138875313272</v>
      </c>
      <c r="AJ363" s="128">
        <f>-'NBO Case Outputs'!Y517/1000</f>
        <v>1.2145161652819538</v>
      </c>
      <c r="AK363" s="128">
        <f>-'NBO Case Outputs'!Z517/1000</f>
        <v>1.3226808739507376</v>
      </c>
      <c r="AL363" s="128">
        <f>-'NBO Case Outputs'!AA517/1000</f>
        <v>1.3446344914297521</v>
      </c>
      <c r="AM363" s="128">
        <f>-'NBO Case Outputs'!AB517/1000</f>
        <v>1.3670271812583474</v>
      </c>
      <c r="AN363" s="128">
        <f>-'NBO Case Outputs'!AC517/1000</f>
        <v>1.3898677248835143</v>
      </c>
      <c r="AO363" s="128">
        <f>-'NBO Case Outputs'!AD517/1000</f>
        <v>1.4131650793811845</v>
      </c>
      <c r="AP363" s="128">
        <f>-'NBO Case Outputs'!AE517/1000</f>
        <v>1.7185957786103494</v>
      </c>
      <c r="AQ363" s="128">
        <f>-'NBO Case Outputs'!AF517/1000</f>
        <v>1.7484676941825565</v>
      </c>
      <c r="AR363" s="128">
        <f>-'NBO Case Outputs'!AG517/1000</f>
        <v>1.7789370480662081</v>
      </c>
      <c r="AS363" s="128">
        <f>-'NBO Case Outputs'!AH517/1000</f>
        <v>1.8100157890275324</v>
      </c>
      <c r="AT363" s="128">
        <f>-'NBO Case Outputs'!AI517/1000</f>
        <v>1.841716104808083</v>
      </c>
      <c r="AU363" s="128">
        <f>-'NBO Case Outputs'!AJ517/1000</f>
        <v>1.8740504269042444</v>
      </c>
      <c r="AV363" s="128">
        <f>-'NBO Case Outputs'!AK517/1000</f>
        <v>1.9070314354423294</v>
      </c>
      <c r="AW363" s="128">
        <f>-'NBO Case Outputs'!AL517/1000</f>
        <v>1.9406720641511761</v>
      </c>
      <c r="AX363" s="128">
        <f>-'NBO Case Outputs'!AM517/1000</f>
        <v>1.9749855054341996</v>
      </c>
      <c r="AY363" s="128">
        <f>-'NBO Case Outputs'!AN517/1000</f>
        <v>2.0099852155428839</v>
      </c>
      <c r="AZ363" s="128">
        <f>-'NBO Case Outputs'!AO517/1000</f>
        <v>0.42390198784888916</v>
      </c>
      <c r="BA363" s="128">
        <f>-'NBO Case Outputs'!AP517/1000</f>
        <v>0</v>
      </c>
      <c r="BB363" s="128">
        <f>-'NBO Case Outputs'!AQ517/1000</f>
        <v>0</v>
      </c>
      <c r="BC363" s="128">
        <f>-'NBO Case Outputs'!AR517/1000</f>
        <v>0</v>
      </c>
      <c r="BD363" s="128">
        <f>-'NBO Case Outputs'!AS517/1000</f>
        <v>0</v>
      </c>
      <c r="BE363" s="128">
        <f>-'NBO Case Outputs'!AT517/1000</f>
        <v>0</v>
      </c>
      <c r="BF363" s="128">
        <f>-'NBO Case Outputs'!AU517/1000</f>
        <v>0</v>
      </c>
      <c r="BG363" s="128">
        <f>-'NBO Case Outputs'!AV517/1000</f>
        <v>0</v>
      </c>
      <c r="BH363" s="128">
        <f>-'NBO Case Outputs'!AW517/1000</f>
        <v>0</v>
      </c>
      <c r="BI363" s="128">
        <f>-'NBO Case Outputs'!AX517/1000</f>
        <v>0</v>
      </c>
      <c r="BJ363" s="128">
        <f>-'NBO Case Outputs'!AY517/1000</f>
        <v>0</v>
      </c>
      <c r="BK363" s="128">
        <f>-'NBO Case Outputs'!AZ517/1000</f>
        <v>0</v>
      </c>
      <c r="BL363" s="128">
        <f>-'NBO Case Outputs'!BA517/1000</f>
        <v>0</v>
      </c>
      <c r="BM363" s="128">
        <f>-'NBO Case Outputs'!BB517/1000</f>
        <v>0</v>
      </c>
      <c r="BN363" s="128">
        <f>-'NBO Case Outputs'!BC517/1000</f>
        <v>0</v>
      </c>
      <c r="BO363" s="128">
        <f>-'NBO Case Outputs'!BD517/1000</f>
        <v>0</v>
      </c>
      <c r="BP363" s="128">
        <f>-'NBO Case Outputs'!BE517/1000</f>
        <v>0</v>
      </c>
      <c r="BQ363" s="128">
        <f>-'NBO Case Outputs'!BF517/1000</f>
        <v>0</v>
      </c>
    </row>
    <row r="364" spans="16:69" x14ac:dyDescent="0.3">
      <c r="P364" s="125" t="s">
        <v>119</v>
      </c>
      <c r="Q364" s="126"/>
      <c r="R364" s="127" t="s">
        <v>88</v>
      </c>
      <c r="S364" s="130">
        <f t="shared" si="32"/>
        <v>547.22457306204024</v>
      </c>
      <c r="T364" s="126"/>
      <c r="U364" s="126"/>
      <c r="V364" s="126"/>
      <c r="W364" s="126"/>
      <c r="X364" s="130">
        <f t="shared" ref="X364:BQ364" si="33">SUM(X350:X357)</f>
        <v>0</v>
      </c>
      <c r="Y364" s="130">
        <f t="shared" si="33"/>
        <v>-3.4282645833333334E-5</v>
      </c>
      <c r="Z364" s="130">
        <f t="shared" si="33"/>
        <v>-1.2547448375000001E-2</v>
      </c>
      <c r="AA364" s="130">
        <f t="shared" si="33"/>
        <v>-1.2516216756944443E-2</v>
      </c>
      <c r="AB364" s="130">
        <f t="shared" si="33"/>
        <v>0.95707569028180106</v>
      </c>
      <c r="AC364" s="130">
        <f t="shared" si="33"/>
        <v>7.3152833183249593</v>
      </c>
      <c r="AD364" s="130">
        <f t="shared" si="33"/>
        <v>9.249362696944269</v>
      </c>
      <c r="AE364" s="130">
        <f t="shared" si="33"/>
        <v>9.9120283114256384</v>
      </c>
      <c r="AF364" s="130">
        <f t="shared" si="33"/>
        <v>10.179617637593717</v>
      </c>
      <c r="AG364" s="130">
        <f t="shared" si="33"/>
        <v>10.418073504039361</v>
      </c>
      <c r="AH364" s="130">
        <f t="shared" si="33"/>
        <v>11.184591074686765</v>
      </c>
      <c r="AI364" s="130">
        <f t="shared" si="33"/>
        <v>11.520496993048658</v>
      </c>
      <c r="AJ364" s="130">
        <f t="shared" si="33"/>
        <v>11.749361682433374</v>
      </c>
      <c r="AK364" s="130">
        <f t="shared" si="33"/>
        <v>11.94524123115365</v>
      </c>
      <c r="AL364" s="130">
        <f t="shared" si="33"/>
        <v>12.174074174886204</v>
      </c>
      <c r="AM364" s="130">
        <f t="shared" si="33"/>
        <v>12.656767206926148</v>
      </c>
      <c r="AN364" s="130">
        <f t="shared" si="33"/>
        <v>12.938474329472944</v>
      </c>
      <c r="AO364" s="130">
        <f t="shared" si="33"/>
        <v>13.171768867798665</v>
      </c>
      <c r="AP364" s="130">
        <f t="shared" si="33"/>
        <v>13.391927124373554</v>
      </c>
      <c r="AQ364" s="130">
        <f t="shared" si="33"/>
        <v>13.671701679601076</v>
      </c>
      <c r="AR364" s="130">
        <f t="shared" si="33"/>
        <v>14.320464870748488</v>
      </c>
      <c r="AS364" s="130">
        <f t="shared" si="33"/>
        <v>14.671991981428553</v>
      </c>
      <c r="AT364" s="130">
        <f t="shared" si="33"/>
        <v>14.951055538554561</v>
      </c>
      <c r="AU364" s="130">
        <f t="shared" si="33"/>
        <v>15.20735679230614</v>
      </c>
      <c r="AV364" s="130">
        <f t="shared" si="33"/>
        <v>15.534326587857036</v>
      </c>
      <c r="AW364" s="130">
        <f t="shared" si="33"/>
        <v>16.529414319784891</v>
      </c>
      <c r="AX364" s="130">
        <f t="shared" si="33"/>
        <v>17.191462001455168</v>
      </c>
      <c r="AY364" s="130">
        <f t="shared" si="33"/>
        <v>17.563555515261186</v>
      </c>
      <c r="AZ364" s="130">
        <f t="shared" si="33"/>
        <v>17.920032817953381</v>
      </c>
      <c r="BA364" s="130">
        <f t="shared" si="33"/>
        <v>18.235940837201319</v>
      </c>
      <c r="BB364" s="130">
        <f t="shared" si="33"/>
        <v>18.519066286241173</v>
      </c>
      <c r="BC364" s="130">
        <f t="shared" si="33"/>
        <v>18.866694492372581</v>
      </c>
      <c r="BD364" s="130">
        <f t="shared" si="33"/>
        <v>19.227514968809189</v>
      </c>
      <c r="BE364" s="130">
        <f t="shared" si="33"/>
        <v>19.614895418167922</v>
      </c>
      <c r="BF364" s="130">
        <f t="shared" si="33"/>
        <v>20.042759067277593</v>
      </c>
      <c r="BG364" s="130">
        <f t="shared" si="33"/>
        <v>21.285313697875267</v>
      </c>
      <c r="BH364" s="130">
        <f t="shared" si="33"/>
        <v>21.914956145044155</v>
      </c>
      <c r="BI364" s="130">
        <f t="shared" si="33"/>
        <v>22.391463237109743</v>
      </c>
      <c r="BJ364" s="130">
        <f t="shared" si="33"/>
        <v>22.825032698442385</v>
      </c>
      <c r="BK364" s="130">
        <f t="shared" si="33"/>
        <v>20.827751534251558</v>
      </c>
      <c r="BL364" s="130">
        <f t="shared" si="33"/>
        <v>5.4521781172161585</v>
      </c>
      <c r="BM364" s="130">
        <f t="shared" si="33"/>
        <v>1.5014535911807712</v>
      </c>
      <c r="BN364" s="130">
        <f t="shared" si="33"/>
        <v>0.21914497028792659</v>
      </c>
      <c r="BO364" s="130">
        <f t="shared" si="33"/>
        <v>0</v>
      </c>
      <c r="BP364" s="130">
        <f t="shared" si="33"/>
        <v>0</v>
      </c>
      <c r="BQ364" s="130">
        <f t="shared" si="33"/>
        <v>0</v>
      </c>
    </row>
    <row r="365" spans="16:69" x14ac:dyDescent="0.3">
      <c r="P365" s="125" t="s">
        <v>120</v>
      </c>
      <c r="Q365" s="126"/>
      <c r="R365" s="127" t="s">
        <v>88</v>
      </c>
      <c r="S365" s="130">
        <f t="shared" si="32"/>
        <v>116.48571007330034</v>
      </c>
      <c r="T365" s="126"/>
      <c r="U365" s="126"/>
      <c r="V365" s="126"/>
      <c r="W365" s="126"/>
      <c r="X365" s="130">
        <f t="shared" ref="X365:BQ365" si="34">SUM(X358:X360)</f>
        <v>0</v>
      </c>
      <c r="Y365" s="130">
        <f t="shared" si="34"/>
        <v>-4.2220281249999998E-6</v>
      </c>
      <c r="Z365" s="130">
        <f t="shared" si="34"/>
        <v>-1.5452622937500002E-3</v>
      </c>
      <c r="AA365" s="130">
        <f t="shared" si="34"/>
        <v>0.19320147842792917</v>
      </c>
      <c r="AB365" s="130">
        <f t="shared" si="34"/>
        <v>2.1924206239317208</v>
      </c>
      <c r="AC365" s="130">
        <f t="shared" si="34"/>
        <v>2.2240434805234055</v>
      </c>
      <c r="AD365" s="130">
        <f t="shared" si="34"/>
        <v>2.25696848458219</v>
      </c>
      <c r="AE365" s="130">
        <f t="shared" si="34"/>
        <v>2.2903627644392373</v>
      </c>
      <c r="AF365" s="130">
        <f t="shared" si="34"/>
        <v>2.324228352923174</v>
      </c>
      <c r="AG365" s="130">
        <f t="shared" si="34"/>
        <v>2.3585695643351436</v>
      </c>
      <c r="AH365" s="130">
        <f t="shared" si="34"/>
        <v>2.3933894976945682</v>
      </c>
      <c r="AI365" s="130">
        <f t="shared" si="34"/>
        <v>2.4288986074464023</v>
      </c>
      <c r="AJ365" s="130">
        <f t="shared" si="34"/>
        <v>2.4653172661424243</v>
      </c>
      <c r="AK365" s="130">
        <f t="shared" si="34"/>
        <v>2.5024584257628035</v>
      </c>
      <c r="AL365" s="130">
        <f t="shared" si="34"/>
        <v>2.5401205589159908</v>
      </c>
      <c r="AM365" s="130">
        <f t="shared" si="34"/>
        <v>2.5787472681951842</v>
      </c>
      <c r="AN365" s="130">
        <f t="shared" si="34"/>
        <v>2.6183624019072047</v>
      </c>
      <c r="AO365" s="130">
        <f t="shared" si="34"/>
        <v>2.6587666573218489</v>
      </c>
      <c r="AP365" s="130">
        <f t="shared" si="34"/>
        <v>2.6999752161497481</v>
      </c>
      <c r="AQ365" s="130">
        <f t="shared" si="34"/>
        <v>2.7424731913067251</v>
      </c>
      <c r="AR365" s="130">
        <f t="shared" si="34"/>
        <v>2.7853483728534458</v>
      </c>
      <c r="AS365" s="130">
        <f t="shared" si="34"/>
        <v>2.8293191702405451</v>
      </c>
      <c r="AT365" s="130">
        <f t="shared" si="34"/>
        <v>2.874168618539156</v>
      </c>
      <c r="AU365" s="130">
        <f t="shared" si="34"/>
        <v>2.9194173596936777</v>
      </c>
      <c r="AV365" s="130">
        <f t="shared" si="34"/>
        <v>2.9601568747271667</v>
      </c>
      <c r="AW365" s="130">
        <f t="shared" si="34"/>
        <v>3.0092981200762798</v>
      </c>
      <c r="AX365" s="130">
        <f t="shared" si="34"/>
        <v>3.0545291149885538</v>
      </c>
      <c r="AY365" s="130">
        <f t="shared" si="34"/>
        <v>2.9908123148500829</v>
      </c>
      <c r="AZ365" s="130">
        <f t="shared" si="34"/>
        <v>2.929854474842438</v>
      </c>
      <c r="BA365" s="130">
        <f t="shared" si="34"/>
        <v>2.9838926286878547</v>
      </c>
      <c r="BB365" s="130">
        <f t="shared" si="34"/>
        <v>3.0319652096517755</v>
      </c>
      <c r="BC365" s="130">
        <f t="shared" si="34"/>
        <v>3.0883952789507809</v>
      </c>
      <c r="BD365" s="130">
        <f t="shared" si="34"/>
        <v>3.1483641062847374</v>
      </c>
      <c r="BE365" s="130">
        <f t="shared" si="34"/>
        <v>3.2109378881400312</v>
      </c>
      <c r="BF365" s="130">
        <f t="shared" si="34"/>
        <v>3.257035640547989</v>
      </c>
      <c r="BG365" s="130">
        <f t="shared" si="34"/>
        <v>3.316603691799676</v>
      </c>
      <c r="BH365" s="130">
        <f t="shared" si="34"/>
        <v>3.3772272294385735</v>
      </c>
      <c r="BI365" s="130">
        <f t="shared" si="34"/>
        <v>3.4391424638734112</v>
      </c>
      <c r="BJ365" s="130">
        <f t="shared" si="34"/>
        <v>3.5021567667732505</v>
      </c>
      <c r="BK365" s="130">
        <f t="shared" si="34"/>
        <v>3.5665154345133141</v>
      </c>
      <c r="BL365" s="130">
        <f t="shared" si="34"/>
        <v>3.6320185926790538</v>
      </c>
      <c r="BM365" s="130">
        <f t="shared" si="34"/>
        <v>3.6989157163792354</v>
      </c>
      <c r="BN365" s="130">
        <f t="shared" si="34"/>
        <v>3.7670045708608111</v>
      </c>
      <c r="BO365" s="130">
        <f t="shared" si="34"/>
        <v>3.6458760782246715</v>
      </c>
      <c r="BP365" s="130">
        <f t="shared" si="34"/>
        <v>0</v>
      </c>
      <c r="BQ365" s="130">
        <f t="shared" si="34"/>
        <v>0</v>
      </c>
    </row>
    <row r="366" spans="16:69" x14ac:dyDescent="0.3">
      <c r="P366" s="125" t="s">
        <v>93</v>
      </c>
      <c r="Q366" s="126"/>
      <c r="R366" s="127" t="s">
        <v>88</v>
      </c>
      <c r="S366" s="130">
        <f t="shared" si="32"/>
        <v>220.0416533883074</v>
      </c>
      <c r="T366" s="126"/>
      <c r="U366" s="126"/>
      <c r="V366" s="126"/>
      <c r="W366" s="126"/>
      <c r="X366" s="130">
        <f t="shared" ref="X366:BQ366" si="35">X361</f>
        <v>0</v>
      </c>
      <c r="Y366" s="130">
        <f t="shared" si="35"/>
        <v>1.4349731235287671E-2</v>
      </c>
      <c r="Z366" s="130">
        <f t="shared" si="35"/>
        <v>5.3371672869967188</v>
      </c>
      <c r="AA366" s="130">
        <f t="shared" si="35"/>
        <v>5.4439106327366531</v>
      </c>
      <c r="AB366" s="130">
        <f t="shared" si="35"/>
        <v>5.5527888453913858</v>
      </c>
      <c r="AC366" s="130">
        <f t="shared" si="35"/>
        <v>5.6638446222992131</v>
      </c>
      <c r="AD366" s="130">
        <f t="shared" si="35"/>
        <v>5.7771215147451978</v>
      </c>
      <c r="AE366" s="130">
        <f t="shared" si="35"/>
        <v>7.5032681574235118</v>
      </c>
      <c r="AF366" s="130">
        <f t="shared" si="35"/>
        <v>7.6533335205719819</v>
      </c>
      <c r="AG366" s="130">
        <f t="shared" si="35"/>
        <v>7.806400190983422</v>
      </c>
      <c r="AH366" s="130">
        <f t="shared" si="35"/>
        <v>7.9625281948030908</v>
      </c>
      <c r="AI366" s="130">
        <f t="shared" si="35"/>
        <v>8.1217787586991541</v>
      </c>
      <c r="AJ366" s="130">
        <f t="shared" si="35"/>
        <v>9.3651036077126051</v>
      </c>
      <c r="AK366" s="130">
        <f t="shared" si="35"/>
        <v>9.5524056798668564</v>
      </c>
      <c r="AL366" s="130">
        <f t="shared" si="35"/>
        <v>9.7434537934641963</v>
      </c>
      <c r="AM366" s="130">
        <f t="shared" si="35"/>
        <v>9.9383228693334793</v>
      </c>
      <c r="AN366" s="130">
        <f t="shared" si="35"/>
        <v>25.234273294807171</v>
      </c>
      <c r="AO366" s="130">
        <f t="shared" si="35"/>
        <v>10.339831113254551</v>
      </c>
      <c r="AP366" s="130">
        <f t="shared" si="35"/>
        <v>10.546627735519644</v>
      </c>
      <c r="AQ366" s="130">
        <f t="shared" si="35"/>
        <v>10.757560290230035</v>
      </c>
      <c r="AR366" s="130">
        <f t="shared" si="35"/>
        <v>10.972711496034638</v>
      </c>
      <c r="AS366" s="130">
        <f t="shared" si="35"/>
        <v>11.192770422091064</v>
      </c>
      <c r="AT366" s="130">
        <f t="shared" si="35"/>
        <v>11.977050766714466</v>
      </c>
      <c r="AU366" s="130">
        <f t="shared" si="35"/>
        <v>12.216591782048758</v>
      </c>
      <c r="AV366" s="130">
        <f t="shared" si="35"/>
        <v>11.368459081344332</v>
      </c>
      <c r="AW366" s="130">
        <f t="shared" si="35"/>
        <v>0</v>
      </c>
      <c r="AX366" s="130">
        <f t="shared" si="35"/>
        <v>0</v>
      </c>
      <c r="AY366" s="130">
        <f t="shared" si="35"/>
        <v>0</v>
      </c>
      <c r="AZ366" s="130">
        <f t="shared" si="35"/>
        <v>0</v>
      </c>
      <c r="BA366" s="130">
        <f t="shared" si="35"/>
        <v>0</v>
      </c>
      <c r="BB366" s="130">
        <f t="shared" si="35"/>
        <v>0</v>
      </c>
      <c r="BC366" s="130">
        <f t="shared" si="35"/>
        <v>0</v>
      </c>
      <c r="BD366" s="130">
        <f t="shared" si="35"/>
        <v>0</v>
      </c>
      <c r="BE366" s="130">
        <f t="shared" si="35"/>
        <v>0</v>
      </c>
      <c r="BF366" s="130">
        <f t="shared" si="35"/>
        <v>0</v>
      </c>
      <c r="BG366" s="130">
        <f t="shared" si="35"/>
        <v>0</v>
      </c>
      <c r="BH366" s="130">
        <f t="shared" si="35"/>
        <v>0</v>
      </c>
      <c r="BI366" s="130">
        <f t="shared" si="35"/>
        <v>0</v>
      </c>
      <c r="BJ366" s="130">
        <f t="shared" si="35"/>
        <v>0</v>
      </c>
      <c r="BK366" s="130">
        <f t="shared" si="35"/>
        <v>0</v>
      </c>
      <c r="BL366" s="130">
        <f t="shared" si="35"/>
        <v>0</v>
      </c>
      <c r="BM366" s="130">
        <f t="shared" si="35"/>
        <v>0</v>
      </c>
      <c r="BN366" s="130">
        <f t="shared" si="35"/>
        <v>0</v>
      </c>
      <c r="BO366" s="130">
        <f t="shared" si="35"/>
        <v>0</v>
      </c>
      <c r="BP366" s="130">
        <f t="shared" si="35"/>
        <v>0</v>
      </c>
      <c r="BQ366" s="130">
        <f t="shared" si="35"/>
        <v>0</v>
      </c>
    </row>
    <row r="367" spans="16:69" x14ac:dyDescent="0.3">
      <c r="P367" s="125" t="s">
        <v>123</v>
      </c>
      <c r="Q367" s="126"/>
      <c r="R367" s="127" t="s">
        <v>88</v>
      </c>
      <c r="S367" s="130">
        <f t="shared" si="32"/>
        <v>183.89930868470236</v>
      </c>
      <c r="T367" s="126"/>
      <c r="U367" s="126"/>
      <c r="V367" s="126"/>
      <c r="W367" s="126"/>
      <c r="X367" s="130">
        <f t="shared" ref="X367:BQ367" si="36">SUM(X362:X363)</f>
        <v>0</v>
      </c>
      <c r="Y367" s="130">
        <f t="shared" si="36"/>
        <v>0</v>
      </c>
      <c r="Z367" s="130">
        <f t="shared" si="36"/>
        <v>0</v>
      </c>
      <c r="AA367" s="130">
        <f t="shared" si="36"/>
        <v>2.9319750891400895</v>
      </c>
      <c r="AB367" s="130">
        <f t="shared" si="36"/>
        <v>3.4219880011891779</v>
      </c>
      <c r="AC367" s="130">
        <f t="shared" si="36"/>
        <v>4.9575933440126487</v>
      </c>
      <c r="AD367" s="130">
        <f t="shared" si="36"/>
        <v>5.4184331974883406</v>
      </c>
      <c r="AE367" s="130">
        <f t="shared" si="36"/>
        <v>5.5033018614381071</v>
      </c>
      <c r="AF367" s="130">
        <f t="shared" si="36"/>
        <v>5.7491761323457862</v>
      </c>
      <c r="AG367" s="130">
        <f t="shared" si="36"/>
        <v>5.8818249025753335</v>
      </c>
      <c r="AH367" s="130">
        <f t="shared" si="36"/>
        <v>5.97596140062684</v>
      </c>
      <c r="AI367" s="130">
        <f t="shared" si="36"/>
        <v>6.0719806286393769</v>
      </c>
      <c r="AJ367" s="130">
        <f t="shared" si="36"/>
        <v>6.1699202412121652</v>
      </c>
      <c r="AK367" s="130">
        <f t="shared" si="36"/>
        <v>6.6380452517161777</v>
      </c>
      <c r="AL367" s="130">
        <f t="shared" si="36"/>
        <v>6.8424559116581527</v>
      </c>
      <c r="AM367" s="130">
        <f t="shared" si="36"/>
        <v>6.9558050298913168</v>
      </c>
      <c r="AN367" s="130">
        <f t="shared" si="36"/>
        <v>7.0714211304891421</v>
      </c>
      <c r="AO367" s="130">
        <f t="shared" si="36"/>
        <v>7.1893495530989258</v>
      </c>
      <c r="AP367" s="130">
        <f t="shared" si="36"/>
        <v>8.677573479676866</v>
      </c>
      <c r="AQ367" s="130">
        <f t="shared" si="36"/>
        <v>8.9326776131480656</v>
      </c>
      <c r="AR367" s="130">
        <f t="shared" si="36"/>
        <v>9.0878311654110284</v>
      </c>
      <c r="AS367" s="130">
        <f t="shared" si="36"/>
        <v>9.246087788719251</v>
      </c>
      <c r="AT367" s="130">
        <f t="shared" si="36"/>
        <v>9.4075095444936352</v>
      </c>
      <c r="AU367" s="130">
        <f t="shared" si="36"/>
        <v>9.572159735383508</v>
      </c>
      <c r="AV367" s="130">
        <f t="shared" si="36"/>
        <v>9.7401029300911777</v>
      </c>
      <c r="AW367" s="130">
        <f t="shared" si="36"/>
        <v>9.9114049886930005</v>
      </c>
      <c r="AX367" s="130">
        <f t="shared" si="36"/>
        <v>10.086133088466861</v>
      </c>
      <c r="AY367" s="130">
        <f t="shared" si="36"/>
        <v>10.2643557502362</v>
      </c>
      <c r="AZ367" s="130">
        <f t="shared" si="36"/>
        <v>2.1942409248611772</v>
      </c>
      <c r="BA367" s="130">
        <f t="shared" si="36"/>
        <v>0</v>
      </c>
      <c r="BB367" s="130">
        <f t="shared" si="36"/>
        <v>0</v>
      </c>
      <c r="BC367" s="130">
        <f t="shared" si="36"/>
        <v>0</v>
      </c>
      <c r="BD367" s="130">
        <f t="shared" si="36"/>
        <v>0</v>
      </c>
      <c r="BE367" s="130">
        <f t="shared" si="36"/>
        <v>0</v>
      </c>
      <c r="BF367" s="130">
        <f t="shared" si="36"/>
        <v>0</v>
      </c>
      <c r="BG367" s="130">
        <f t="shared" si="36"/>
        <v>0</v>
      </c>
      <c r="BH367" s="130">
        <f t="shared" si="36"/>
        <v>0</v>
      </c>
      <c r="BI367" s="130">
        <f t="shared" si="36"/>
        <v>0</v>
      </c>
      <c r="BJ367" s="130">
        <f t="shared" si="36"/>
        <v>0</v>
      </c>
      <c r="BK367" s="130">
        <f t="shared" si="36"/>
        <v>0</v>
      </c>
      <c r="BL367" s="130">
        <f t="shared" si="36"/>
        <v>0</v>
      </c>
      <c r="BM367" s="130">
        <f t="shared" si="36"/>
        <v>0</v>
      </c>
      <c r="BN367" s="130">
        <f t="shared" si="36"/>
        <v>0</v>
      </c>
      <c r="BO367" s="130">
        <f t="shared" si="36"/>
        <v>0</v>
      </c>
      <c r="BP367" s="130">
        <f t="shared" si="36"/>
        <v>0</v>
      </c>
      <c r="BQ367" s="130">
        <f t="shared" si="36"/>
        <v>0</v>
      </c>
    </row>
    <row r="368" spans="16:69" x14ac:dyDescent="0.3">
      <c r="P368" s="120" t="s">
        <v>104</v>
      </c>
      <c r="Q368" s="121"/>
      <c r="R368" s="122" t="s">
        <v>88</v>
      </c>
      <c r="S368" s="131">
        <f t="shared" si="32"/>
        <v>1067.6512452083505</v>
      </c>
      <c r="T368" s="121"/>
      <c r="U368" s="121"/>
      <c r="V368" s="121"/>
      <c r="W368" s="123"/>
      <c r="X368" s="132">
        <f t="shared" ref="X368:BQ368" si="37">SUM(X364:X367)</f>
        <v>0</v>
      </c>
      <c r="Y368" s="132">
        <f t="shared" si="37"/>
        <v>1.4311226561329337E-2</v>
      </c>
      <c r="Z368" s="132">
        <f t="shared" si="37"/>
        <v>5.3230745763279685</v>
      </c>
      <c r="AA368" s="132">
        <f t="shared" si="37"/>
        <v>8.5565709835477275</v>
      </c>
      <c r="AB368" s="132">
        <f t="shared" si="37"/>
        <v>12.124273160794086</v>
      </c>
      <c r="AC368" s="132">
        <f t="shared" si="37"/>
        <v>20.160764765160224</v>
      </c>
      <c r="AD368" s="132">
        <f t="shared" si="37"/>
        <v>22.701885893759997</v>
      </c>
      <c r="AE368" s="132">
        <f t="shared" si="37"/>
        <v>25.208961094726494</v>
      </c>
      <c r="AF368" s="132">
        <f t="shared" si="37"/>
        <v>25.906355643434658</v>
      </c>
      <c r="AG368" s="132">
        <f t="shared" si="37"/>
        <v>26.464868161933261</v>
      </c>
      <c r="AH368" s="132">
        <f t="shared" si="37"/>
        <v>27.516470167811264</v>
      </c>
      <c r="AI368" s="132">
        <f t="shared" si="37"/>
        <v>28.143154987833594</v>
      </c>
      <c r="AJ368" s="132">
        <f t="shared" si="37"/>
        <v>29.749702797500568</v>
      </c>
      <c r="AK368" s="132">
        <f t="shared" si="37"/>
        <v>30.638150588499489</v>
      </c>
      <c r="AL368" s="132">
        <f t="shared" si="37"/>
        <v>31.300104438924546</v>
      </c>
      <c r="AM368" s="132">
        <f t="shared" si="37"/>
        <v>32.129642374346126</v>
      </c>
      <c r="AN368" s="132">
        <f t="shared" si="37"/>
        <v>47.862531156676461</v>
      </c>
      <c r="AO368" s="132">
        <f t="shared" si="37"/>
        <v>33.359716191473993</v>
      </c>
      <c r="AP368" s="132">
        <f t="shared" si="37"/>
        <v>35.316103555719813</v>
      </c>
      <c r="AQ368" s="132">
        <f t="shared" si="37"/>
        <v>36.104412774285905</v>
      </c>
      <c r="AR368" s="132">
        <f t="shared" si="37"/>
        <v>37.166355905047595</v>
      </c>
      <c r="AS368" s="132">
        <f t="shared" si="37"/>
        <v>37.940169362479416</v>
      </c>
      <c r="AT368" s="132">
        <f t="shared" si="37"/>
        <v>39.20978446830182</v>
      </c>
      <c r="AU368" s="132">
        <f t="shared" si="37"/>
        <v>39.915525669432085</v>
      </c>
      <c r="AV368" s="132">
        <f t="shared" si="37"/>
        <v>39.603045474019709</v>
      </c>
      <c r="AW368" s="132">
        <f t="shared" si="37"/>
        <v>29.450117428554172</v>
      </c>
      <c r="AX368" s="132">
        <f t="shared" si="37"/>
        <v>30.332124204910585</v>
      </c>
      <c r="AY368" s="132">
        <f t="shared" si="37"/>
        <v>30.818723580347466</v>
      </c>
      <c r="AZ368" s="132">
        <f t="shared" si="37"/>
        <v>23.044128217656997</v>
      </c>
      <c r="BA368" s="132">
        <f t="shared" si="37"/>
        <v>21.219833465889174</v>
      </c>
      <c r="BB368" s="132">
        <f t="shared" si="37"/>
        <v>21.55103149589295</v>
      </c>
      <c r="BC368" s="132">
        <f t="shared" si="37"/>
        <v>21.955089771323362</v>
      </c>
      <c r="BD368" s="132">
        <f t="shared" si="37"/>
        <v>22.375879075093927</v>
      </c>
      <c r="BE368" s="132">
        <f t="shared" si="37"/>
        <v>22.825833306307953</v>
      </c>
      <c r="BF368" s="132">
        <f t="shared" si="37"/>
        <v>23.299794707825583</v>
      </c>
      <c r="BG368" s="132">
        <f t="shared" si="37"/>
        <v>24.601917389674945</v>
      </c>
      <c r="BH368" s="132">
        <f t="shared" si="37"/>
        <v>25.292183374482729</v>
      </c>
      <c r="BI368" s="132">
        <f t="shared" si="37"/>
        <v>25.830605700983156</v>
      </c>
      <c r="BJ368" s="132">
        <f t="shared" si="37"/>
        <v>26.327189465215636</v>
      </c>
      <c r="BK368" s="132">
        <f t="shared" si="37"/>
        <v>24.394266968764871</v>
      </c>
      <c r="BL368" s="132">
        <f t="shared" si="37"/>
        <v>9.0841967098952132</v>
      </c>
      <c r="BM368" s="132">
        <f t="shared" si="37"/>
        <v>5.2003693075600061</v>
      </c>
      <c r="BN368" s="132">
        <f t="shared" si="37"/>
        <v>3.9861495411487375</v>
      </c>
      <c r="BO368" s="132">
        <f t="shared" si="37"/>
        <v>3.6458760782246715</v>
      </c>
      <c r="BP368" s="132">
        <f t="shared" si="37"/>
        <v>0</v>
      </c>
      <c r="BQ368" s="132">
        <f t="shared" si="37"/>
        <v>0</v>
      </c>
    </row>
    <row r="371" spans="3:69" x14ac:dyDescent="0.3">
      <c r="C371" s="115">
        <f>+MAX($B$10:C370)+0.1</f>
        <v>4.4999999999999982</v>
      </c>
      <c r="D371" s="114" t="s">
        <v>90</v>
      </c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  <c r="AR371" s="116"/>
      <c r="AS371" s="116"/>
      <c r="AT371" s="116"/>
      <c r="AU371" s="116"/>
      <c r="AV371" s="116"/>
      <c r="AW371" s="116"/>
      <c r="AX371" s="116"/>
      <c r="AY371" s="116"/>
      <c r="AZ371" s="116"/>
      <c r="BA371" s="116"/>
      <c r="BB371" s="116"/>
      <c r="BC371" s="116"/>
      <c r="BD371" s="116"/>
      <c r="BE371" s="116"/>
      <c r="BF371" s="116"/>
      <c r="BG371" s="116"/>
      <c r="BH371" s="116"/>
      <c r="BI371" s="116"/>
      <c r="BJ371" s="116"/>
      <c r="BK371" s="116"/>
      <c r="BL371" s="116"/>
      <c r="BM371" s="116"/>
      <c r="BN371" s="116"/>
      <c r="BO371" s="116"/>
      <c r="BP371" s="116"/>
      <c r="BQ371" s="116"/>
    </row>
    <row r="373" spans="3:69" x14ac:dyDescent="0.3">
      <c r="P373" s="124" t="s">
        <v>108</v>
      </c>
      <c r="Q373" s="110" t="s">
        <v>34</v>
      </c>
      <c r="R373" s="119" t="s">
        <v>88</v>
      </c>
      <c r="S373" s="129">
        <f t="shared" ref="S373:S391" si="38">SUM(X373:BQ373)</f>
        <v>0</v>
      </c>
      <c r="V373" s="117" t="s">
        <v>99</v>
      </c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33"/>
      <c r="BF373" s="133"/>
      <c r="BG373" s="133"/>
      <c r="BH373" s="133"/>
      <c r="BI373" s="133"/>
      <c r="BJ373" s="133"/>
      <c r="BK373" s="133"/>
      <c r="BL373" s="133"/>
      <c r="BM373" s="133"/>
      <c r="BN373" s="133"/>
      <c r="BO373" s="133"/>
      <c r="BP373" s="133"/>
      <c r="BQ373" s="133"/>
    </row>
    <row r="374" spans="3:69" x14ac:dyDescent="0.3">
      <c r="P374" s="124" t="s">
        <v>109</v>
      </c>
      <c r="Q374" s="110" t="s">
        <v>35</v>
      </c>
      <c r="R374" s="119" t="s">
        <v>88</v>
      </c>
      <c r="S374" s="129">
        <f t="shared" si="38"/>
        <v>0</v>
      </c>
      <c r="V374" s="117" t="s">
        <v>99</v>
      </c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/>
      <c r="BF374" s="133"/>
      <c r="BG374" s="133"/>
      <c r="BH374" s="133"/>
      <c r="BI374" s="133"/>
      <c r="BJ374" s="133"/>
      <c r="BK374" s="133"/>
      <c r="BL374" s="133"/>
      <c r="BM374" s="133"/>
      <c r="BN374" s="133"/>
      <c r="BO374" s="133"/>
      <c r="BP374" s="133"/>
      <c r="BQ374" s="133"/>
    </row>
    <row r="375" spans="3:69" x14ac:dyDescent="0.3">
      <c r="P375" s="124" t="s">
        <v>110</v>
      </c>
      <c r="Q375" s="110" t="s">
        <v>36</v>
      </c>
      <c r="R375" s="119" t="s">
        <v>88</v>
      </c>
      <c r="S375" s="129">
        <f t="shared" si="38"/>
        <v>0</v>
      </c>
      <c r="V375" s="117" t="s">
        <v>99</v>
      </c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33"/>
      <c r="BG375" s="133"/>
      <c r="BH375" s="133"/>
      <c r="BI375" s="133"/>
      <c r="BJ375" s="133"/>
      <c r="BK375" s="133"/>
      <c r="BL375" s="133"/>
      <c r="BM375" s="133"/>
      <c r="BN375" s="133"/>
      <c r="BO375" s="133"/>
      <c r="BP375" s="133"/>
      <c r="BQ375" s="133"/>
    </row>
    <row r="376" spans="3:69" x14ac:dyDescent="0.3">
      <c r="P376" s="124" t="s">
        <v>111</v>
      </c>
      <c r="Q376" s="110" t="s">
        <v>37</v>
      </c>
      <c r="R376" s="119" t="s">
        <v>88</v>
      </c>
      <c r="S376" s="129">
        <f t="shared" si="38"/>
        <v>0</v>
      </c>
      <c r="V376" s="117" t="s">
        <v>99</v>
      </c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/>
      <c r="BF376" s="133"/>
      <c r="BG376" s="133"/>
      <c r="BH376" s="133"/>
      <c r="BI376" s="133"/>
      <c r="BJ376" s="133"/>
      <c r="BK376" s="133"/>
      <c r="BL376" s="133"/>
      <c r="BM376" s="133"/>
      <c r="BN376" s="133"/>
      <c r="BO376" s="133"/>
      <c r="BP376" s="133"/>
      <c r="BQ376" s="133"/>
    </row>
    <row r="377" spans="3:69" x14ac:dyDescent="0.3">
      <c r="P377" s="124" t="s">
        <v>112</v>
      </c>
      <c r="Q377" s="110" t="s">
        <v>38</v>
      </c>
      <c r="R377" s="119" t="s">
        <v>88</v>
      </c>
      <c r="S377" s="129">
        <f t="shared" si="38"/>
        <v>0</v>
      </c>
      <c r="V377" s="117" t="s">
        <v>99</v>
      </c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33"/>
      <c r="BG377" s="133"/>
      <c r="BH377" s="133"/>
      <c r="BI377" s="133"/>
      <c r="BJ377" s="133"/>
      <c r="BK377" s="133"/>
      <c r="BL377" s="133"/>
      <c r="BM377" s="133"/>
      <c r="BN377" s="133"/>
      <c r="BO377" s="133"/>
      <c r="BP377" s="133"/>
      <c r="BQ377" s="133"/>
    </row>
    <row r="378" spans="3:69" x14ac:dyDescent="0.3">
      <c r="P378" s="124" t="s">
        <v>113</v>
      </c>
      <c r="Q378" s="110" t="s">
        <v>39</v>
      </c>
      <c r="R378" s="119" t="s">
        <v>88</v>
      </c>
      <c r="S378" s="129">
        <f t="shared" si="38"/>
        <v>0</v>
      </c>
      <c r="V378" s="117" t="s">
        <v>99</v>
      </c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33"/>
      <c r="BG378" s="133"/>
      <c r="BH378" s="133"/>
      <c r="BI378" s="133"/>
      <c r="BJ378" s="133"/>
      <c r="BK378" s="133"/>
      <c r="BL378" s="133"/>
      <c r="BM378" s="133"/>
      <c r="BN378" s="133"/>
      <c r="BO378" s="133"/>
      <c r="BP378" s="133"/>
      <c r="BQ378" s="133"/>
    </row>
    <row r="379" spans="3:69" x14ac:dyDescent="0.3">
      <c r="P379" s="124" t="s">
        <v>114</v>
      </c>
      <c r="Q379" s="110" t="s">
        <v>40</v>
      </c>
      <c r="R379" s="119" t="s">
        <v>88</v>
      </c>
      <c r="S379" s="129">
        <f t="shared" si="38"/>
        <v>0</v>
      </c>
      <c r="V379" s="117" t="s">
        <v>99</v>
      </c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33"/>
      <c r="BG379" s="133"/>
      <c r="BH379" s="133"/>
      <c r="BI379" s="133"/>
      <c r="BJ379" s="133"/>
      <c r="BK379" s="133"/>
      <c r="BL379" s="133"/>
      <c r="BM379" s="133"/>
      <c r="BN379" s="133"/>
      <c r="BO379" s="133"/>
      <c r="BP379" s="133"/>
      <c r="BQ379" s="133"/>
    </row>
    <row r="380" spans="3:69" x14ac:dyDescent="0.3">
      <c r="P380" s="124" t="s">
        <v>115</v>
      </c>
      <c r="Q380" s="110" t="s">
        <v>41</v>
      </c>
      <c r="R380" s="119" t="s">
        <v>88</v>
      </c>
      <c r="S380" s="129">
        <f t="shared" si="38"/>
        <v>0</v>
      </c>
      <c r="V380" s="117" t="s">
        <v>99</v>
      </c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33"/>
      <c r="BG380" s="133"/>
      <c r="BH380" s="133"/>
      <c r="BI380" s="133"/>
      <c r="BJ380" s="133"/>
      <c r="BK380" s="133"/>
      <c r="BL380" s="133"/>
      <c r="BM380" s="133"/>
      <c r="BN380" s="133"/>
      <c r="BO380" s="133"/>
      <c r="BP380" s="133"/>
      <c r="BQ380" s="133"/>
    </row>
    <row r="381" spans="3:69" x14ac:dyDescent="0.3">
      <c r="P381" s="124" t="s">
        <v>116</v>
      </c>
      <c r="Q381" s="110" t="s">
        <v>42</v>
      </c>
      <c r="R381" s="119" t="s">
        <v>88</v>
      </c>
      <c r="S381" s="129">
        <f t="shared" si="38"/>
        <v>0</v>
      </c>
      <c r="V381" s="117" t="s">
        <v>99</v>
      </c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3"/>
      <c r="BF381" s="133"/>
      <c r="BG381" s="133"/>
      <c r="BH381" s="133"/>
      <c r="BI381" s="133"/>
      <c r="BJ381" s="133"/>
      <c r="BK381" s="133"/>
      <c r="BL381" s="133"/>
      <c r="BM381" s="133"/>
      <c r="BN381" s="133"/>
      <c r="BO381" s="133"/>
      <c r="BP381" s="133"/>
      <c r="BQ381" s="133"/>
    </row>
    <row r="382" spans="3:69" x14ac:dyDescent="0.3">
      <c r="P382" s="124" t="s">
        <v>117</v>
      </c>
      <c r="Q382" s="110" t="s">
        <v>43</v>
      </c>
      <c r="R382" s="119" t="s">
        <v>88</v>
      </c>
      <c r="S382" s="129">
        <f t="shared" si="38"/>
        <v>0</v>
      </c>
      <c r="V382" s="117" t="s">
        <v>99</v>
      </c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33"/>
      <c r="BG382" s="133"/>
      <c r="BH382" s="133"/>
      <c r="BI382" s="133"/>
      <c r="BJ382" s="133"/>
      <c r="BK382" s="133"/>
      <c r="BL382" s="133"/>
      <c r="BM382" s="133"/>
      <c r="BN382" s="133"/>
      <c r="BO382" s="133"/>
      <c r="BP382" s="133"/>
      <c r="BQ382" s="133"/>
    </row>
    <row r="383" spans="3:69" x14ac:dyDescent="0.3">
      <c r="P383" s="124" t="s">
        <v>118</v>
      </c>
      <c r="Q383" s="110" t="s">
        <v>44</v>
      </c>
      <c r="R383" s="119" t="s">
        <v>88</v>
      </c>
      <c r="S383" s="129">
        <f t="shared" si="38"/>
        <v>0</v>
      </c>
      <c r="V383" s="117" t="s">
        <v>99</v>
      </c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33"/>
      <c r="BG383" s="133"/>
      <c r="BH383" s="133"/>
      <c r="BI383" s="133"/>
      <c r="BJ383" s="133"/>
      <c r="BK383" s="133"/>
      <c r="BL383" s="133"/>
      <c r="BM383" s="133"/>
      <c r="BN383" s="133"/>
      <c r="BO383" s="133"/>
      <c r="BP383" s="133"/>
      <c r="BQ383" s="133"/>
    </row>
    <row r="384" spans="3:69" x14ac:dyDescent="0.3">
      <c r="P384" s="118" t="s">
        <v>93</v>
      </c>
      <c r="Q384" s="110" t="s">
        <v>47</v>
      </c>
      <c r="R384" s="119" t="s">
        <v>88</v>
      </c>
      <c r="S384" s="129">
        <f t="shared" si="38"/>
        <v>0</v>
      </c>
      <c r="X384" s="129">
        <f t="shared" ref="X384:BQ384" si="39">X259</f>
        <v>0</v>
      </c>
      <c r="Y384" s="129">
        <f t="shared" si="39"/>
        <v>0</v>
      </c>
      <c r="Z384" s="129">
        <f t="shared" si="39"/>
        <v>0</v>
      </c>
      <c r="AA384" s="129">
        <f t="shared" si="39"/>
        <v>0</v>
      </c>
      <c r="AB384" s="129">
        <f t="shared" si="39"/>
        <v>0</v>
      </c>
      <c r="AC384" s="129">
        <f t="shared" si="39"/>
        <v>0</v>
      </c>
      <c r="AD384" s="129">
        <f t="shared" si="39"/>
        <v>0</v>
      </c>
      <c r="AE384" s="129">
        <f t="shared" si="39"/>
        <v>0</v>
      </c>
      <c r="AF384" s="129">
        <f t="shared" si="39"/>
        <v>0</v>
      </c>
      <c r="AG384" s="129">
        <f t="shared" si="39"/>
        <v>0</v>
      </c>
      <c r="AH384" s="129">
        <f t="shared" si="39"/>
        <v>0</v>
      </c>
      <c r="AI384" s="129">
        <f t="shared" si="39"/>
        <v>0</v>
      </c>
      <c r="AJ384" s="129">
        <f t="shared" si="39"/>
        <v>0</v>
      </c>
      <c r="AK384" s="129">
        <f t="shared" si="39"/>
        <v>0</v>
      </c>
      <c r="AL384" s="129">
        <f t="shared" si="39"/>
        <v>0</v>
      </c>
      <c r="AM384" s="129">
        <f t="shared" si="39"/>
        <v>0</v>
      </c>
      <c r="AN384" s="129">
        <f t="shared" si="39"/>
        <v>0</v>
      </c>
      <c r="AO384" s="129">
        <f t="shared" si="39"/>
        <v>0</v>
      </c>
      <c r="AP384" s="129">
        <f t="shared" si="39"/>
        <v>0</v>
      </c>
      <c r="AQ384" s="129">
        <f t="shared" si="39"/>
        <v>0</v>
      </c>
      <c r="AR384" s="129">
        <f t="shared" si="39"/>
        <v>0</v>
      </c>
      <c r="AS384" s="129">
        <f t="shared" si="39"/>
        <v>0</v>
      </c>
      <c r="AT384" s="129">
        <f t="shared" si="39"/>
        <v>0</v>
      </c>
      <c r="AU384" s="129">
        <f t="shared" si="39"/>
        <v>0</v>
      </c>
      <c r="AV384" s="129">
        <f t="shared" si="39"/>
        <v>0</v>
      </c>
      <c r="AW384" s="129">
        <f t="shared" si="39"/>
        <v>0</v>
      </c>
      <c r="AX384" s="129">
        <f t="shared" si="39"/>
        <v>0</v>
      </c>
      <c r="AY384" s="129">
        <f t="shared" si="39"/>
        <v>0</v>
      </c>
      <c r="AZ384" s="129">
        <f t="shared" si="39"/>
        <v>0</v>
      </c>
      <c r="BA384" s="129">
        <f t="shared" si="39"/>
        <v>0</v>
      </c>
      <c r="BB384" s="129">
        <f t="shared" si="39"/>
        <v>0</v>
      </c>
      <c r="BC384" s="129">
        <f t="shared" si="39"/>
        <v>0</v>
      </c>
      <c r="BD384" s="129">
        <f t="shared" si="39"/>
        <v>0</v>
      </c>
      <c r="BE384" s="129">
        <f t="shared" si="39"/>
        <v>0</v>
      </c>
      <c r="BF384" s="129">
        <f t="shared" si="39"/>
        <v>0</v>
      </c>
      <c r="BG384" s="129">
        <f t="shared" si="39"/>
        <v>0</v>
      </c>
      <c r="BH384" s="129">
        <f t="shared" si="39"/>
        <v>0</v>
      </c>
      <c r="BI384" s="129">
        <f t="shared" si="39"/>
        <v>0</v>
      </c>
      <c r="BJ384" s="129">
        <f t="shared" si="39"/>
        <v>0</v>
      </c>
      <c r="BK384" s="129">
        <f t="shared" si="39"/>
        <v>0</v>
      </c>
      <c r="BL384" s="129">
        <f t="shared" si="39"/>
        <v>0</v>
      </c>
      <c r="BM384" s="129">
        <f t="shared" si="39"/>
        <v>0</v>
      </c>
      <c r="BN384" s="129">
        <f t="shared" si="39"/>
        <v>0</v>
      </c>
      <c r="BO384" s="129">
        <f t="shared" si="39"/>
        <v>0</v>
      </c>
      <c r="BP384" s="129">
        <f t="shared" si="39"/>
        <v>0</v>
      </c>
      <c r="BQ384" s="129">
        <f t="shared" si="39"/>
        <v>0</v>
      </c>
    </row>
    <row r="385" spans="2:69" x14ac:dyDescent="0.3">
      <c r="P385" s="124" t="s">
        <v>121</v>
      </c>
      <c r="Q385" s="110" t="s">
        <v>48</v>
      </c>
      <c r="R385" s="119" t="s">
        <v>88</v>
      </c>
      <c r="S385" s="129">
        <f t="shared" si="38"/>
        <v>0</v>
      </c>
      <c r="V385" s="117" t="s">
        <v>99</v>
      </c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/>
      <c r="BF385" s="133"/>
      <c r="BG385" s="133"/>
      <c r="BH385" s="133"/>
      <c r="BI385" s="133"/>
      <c r="BJ385" s="133"/>
      <c r="BK385" s="133"/>
      <c r="BL385" s="133"/>
      <c r="BM385" s="133"/>
      <c r="BN385" s="133"/>
      <c r="BO385" s="133"/>
      <c r="BP385" s="133"/>
      <c r="BQ385" s="133"/>
    </row>
    <row r="386" spans="2:69" x14ac:dyDescent="0.3">
      <c r="P386" s="124" t="s">
        <v>122</v>
      </c>
      <c r="Q386" s="110" t="s">
        <v>49</v>
      </c>
      <c r="R386" s="119" t="s">
        <v>88</v>
      </c>
      <c r="S386" s="129">
        <f t="shared" si="38"/>
        <v>0</v>
      </c>
      <c r="V386" s="117" t="s">
        <v>99</v>
      </c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33"/>
      <c r="BG386" s="133"/>
      <c r="BH386" s="133"/>
      <c r="BI386" s="133"/>
      <c r="BJ386" s="133"/>
      <c r="BK386" s="133"/>
      <c r="BL386" s="133"/>
      <c r="BM386" s="133"/>
      <c r="BN386" s="133"/>
      <c r="BO386" s="133"/>
      <c r="BP386" s="133"/>
      <c r="BQ386" s="133"/>
    </row>
    <row r="387" spans="2:69" x14ac:dyDescent="0.3">
      <c r="P387" s="125" t="s">
        <v>119</v>
      </c>
      <c r="Q387" s="126"/>
      <c r="R387" s="127" t="s">
        <v>88</v>
      </c>
      <c r="S387" s="130">
        <f t="shared" si="38"/>
        <v>0</v>
      </c>
      <c r="T387" s="126"/>
      <c r="U387" s="126"/>
      <c r="V387" s="126"/>
      <c r="W387" s="126"/>
      <c r="X387" s="130">
        <f t="shared" ref="X387:BQ387" si="40">SUM(X373:X380)</f>
        <v>0</v>
      </c>
      <c r="Y387" s="130">
        <f t="shared" si="40"/>
        <v>0</v>
      </c>
      <c r="Z387" s="130">
        <f t="shared" si="40"/>
        <v>0</v>
      </c>
      <c r="AA387" s="130">
        <f t="shared" si="40"/>
        <v>0</v>
      </c>
      <c r="AB387" s="130">
        <f t="shared" si="40"/>
        <v>0</v>
      </c>
      <c r="AC387" s="130">
        <f t="shared" si="40"/>
        <v>0</v>
      </c>
      <c r="AD387" s="130">
        <f t="shared" si="40"/>
        <v>0</v>
      </c>
      <c r="AE387" s="130">
        <f t="shared" si="40"/>
        <v>0</v>
      </c>
      <c r="AF387" s="130">
        <f t="shared" si="40"/>
        <v>0</v>
      </c>
      <c r="AG387" s="130">
        <f t="shared" si="40"/>
        <v>0</v>
      </c>
      <c r="AH387" s="130">
        <f t="shared" si="40"/>
        <v>0</v>
      </c>
      <c r="AI387" s="130">
        <f t="shared" si="40"/>
        <v>0</v>
      </c>
      <c r="AJ387" s="130">
        <f t="shared" si="40"/>
        <v>0</v>
      </c>
      <c r="AK387" s="130">
        <f t="shared" si="40"/>
        <v>0</v>
      </c>
      <c r="AL387" s="130">
        <f t="shared" si="40"/>
        <v>0</v>
      </c>
      <c r="AM387" s="130">
        <f t="shared" si="40"/>
        <v>0</v>
      </c>
      <c r="AN387" s="130">
        <f t="shared" si="40"/>
        <v>0</v>
      </c>
      <c r="AO387" s="130">
        <f t="shared" si="40"/>
        <v>0</v>
      </c>
      <c r="AP387" s="130">
        <f t="shared" si="40"/>
        <v>0</v>
      </c>
      <c r="AQ387" s="130">
        <f t="shared" si="40"/>
        <v>0</v>
      </c>
      <c r="AR387" s="130">
        <f t="shared" si="40"/>
        <v>0</v>
      </c>
      <c r="AS387" s="130">
        <f t="shared" si="40"/>
        <v>0</v>
      </c>
      <c r="AT387" s="130">
        <f t="shared" si="40"/>
        <v>0</v>
      </c>
      <c r="AU387" s="130">
        <f t="shared" si="40"/>
        <v>0</v>
      </c>
      <c r="AV387" s="130">
        <f t="shared" si="40"/>
        <v>0</v>
      </c>
      <c r="AW387" s="130">
        <f t="shared" si="40"/>
        <v>0</v>
      </c>
      <c r="AX387" s="130">
        <f t="shared" si="40"/>
        <v>0</v>
      </c>
      <c r="AY387" s="130">
        <f t="shared" si="40"/>
        <v>0</v>
      </c>
      <c r="AZ387" s="130">
        <f t="shared" si="40"/>
        <v>0</v>
      </c>
      <c r="BA387" s="130">
        <f t="shared" si="40"/>
        <v>0</v>
      </c>
      <c r="BB387" s="130">
        <f t="shared" si="40"/>
        <v>0</v>
      </c>
      <c r="BC387" s="130">
        <f t="shared" si="40"/>
        <v>0</v>
      </c>
      <c r="BD387" s="130">
        <f t="shared" si="40"/>
        <v>0</v>
      </c>
      <c r="BE387" s="130">
        <f t="shared" si="40"/>
        <v>0</v>
      </c>
      <c r="BF387" s="130">
        <f t="shared" si="40"/>
        <v>0</v>
      </c>
      <c r="BG387" s="130">
        <f t="shared" si="40"/>
        <v>0</v>
      </c>
      <c r="BH387" s="130">
        <f t="shared" si="40"/>
        <v>0</v>
      </c>
      <c r="BI387" s="130">
        <f t="shared" si="40"/>
        <v>0</v>
      </c>
      <c r="BJ387" s="130">
        <f t="shared" si="40"/>
        <v>0</v>
      </c>
      <c r="BK387" s="130">
        <f t="shared" si="40"/>
        <v>0</v>
      </c>
      <c r="BL387" s="130">
        <f t="shared" si="40"/>
        <v>0</v>
      </c>
      <c r="BM387" s="130">
        <f t="shared" si="40"/>
        <v>0</v>
      </c>
      <c r="BN387" s="130">
        <f t="shared" si="40"/>
        <v>0</v>
      </c>
      <c r="BO387" s="130">
        <f t="shared" si="40"/>
        <v>0</v>
      </c>
      <c r="BP387" s="130">
        <f t="shared" si="40"/>
        <v>0</v>
      </c>
      <c r="BQ387" s="130">
        <f t="shared" si="40"/>
        <v>0</v>
      </c>
    </row>
    <row r="388" spans="2:69" x14ac:dyDescent="0.3">
      <c r="P388" s="125" t="s">
        <v>120</v>
      </c>
      <c r="Q388" s="126"/>
      <c r="R388" s="127" t="s">
        <v>88</v>
      </c>
      <c r="S388" s="130">
        <f t="shared" si="38"/>
        <v>0</v>
      </c>
      <c r="T388" s="126"/>
      <c r="U388" s="126"/>
      <c r="V388" s="126"/>
      <c r="W388" s="126"/>
      <c r="X388" s="130">
        <f t="shared" ref="X388:BQ388" si="41">SUM(X381:X383)</f>
        <v>0</v>
      </c>
      <c r="Y388" s="130">
        <f t="shared" si="41"/>
        <v>0</v>
      </c>
      <c r="Z388" s="130">
        <f t="shared" si="41"/>
        <v>0</v>
      </c>
      <c r="AA388" s="130">
        <f t="shared" si="41"/>
        <v>0</v>
      </c>
      <c r="AB388" s="130">
        <f t="shared" si="41"/>
        <v>0</v>
      </c>
      <c r="AC388" s="130">
        <f t="shared" si="41"/>
        <v>0</v>
      </c>
      <c r="AD388" s="130">
        <f t="shared" si="41"/>
        <v>0</v>
      </c>
      <c r="AE388" s="130">
        <f t="shared" si="41"/>
        <v>0</v>
      </c>
      <c r="AF388" s="130">
        <f t="shared" si="41"/>
        <v>0</v>
      </c>
      <c r="AG388" s="130">
        <f t="shared" si="41"/>
        <v>0</v>
      </c>
      <c r="AH388" s="130">
        <f t="shared" si="41"/>
        <v>0</v>
      </c>
      <c r="AI388" s="130">
        <f t="shared" si="41"/>
        <v>0</v>
      </c>
      <c r="AJ388" s="130">
        <f t="shared" si="41"/>
        <v>0</v>
      </c>
      <c r="AK388" s="130">
        <f t="shared" si="41"/>
        <v>0</v>
      </c>
      <c r="AL388" s="130">
        <f t="shared" si="41"/>
        <v>0</v>
      </c>
      <c r="AM388" s="130">
        <f t="shared" si="41"/>
        <v>0</v>
      </c>
      <c r="AN388" s="130">
        <f t="shared" si="41"/>
        <v>0</v>
      </c>
      <c r="AO388" s="130">
        <f t="shared" si="41"/>
        <v>0</v>
      </c>
      <c r="AP388" s="130">
        <f t="shared" si="41"/>
        <v>0</v>
      </c>
      <c r="AQ388" s="130">
        <f t="shared" si="41"/>
        <v>0</v>
      </c>
      <c r="AR388" s="130">
        <f t="shared" si="41"/>
        <v>0</v>
      </c>
      <c r="AS388" s="130">
        <f t="shared" si="41"/>
        <v>0</v>
      </c>
      <c r="AT388" s="130">
        <f t="shared" si="41"/>
        <v>0</v>
      </c>
      <c r="AU388" s="130">
        <f t="shared" si="41"/>
        <v>0</v>
      </c>
      <c r="AV388" s="130">
        <f t="shared" si="41"/>
        <v>0</v>
      </c>
      <c r="AW388" s="130">
        <f t="shared" si="41"/>
        <v>0</v>
      </c>
      <c r="AX388" s="130">
        <f t="shared" si="41"/>
        <v>0</v>
      </c>
      <c r="AY388" s="130">
        <f t="shared" si="41"/>
        <v>0</v>
      </c>
      <c r="AZ388" s="130">
        <f t="shared" si="41"/>
        <v>0</v>
      </c>
      <c r="BA388" s="130">
        <f t="shared" si="41"/>
        <v>0</v>
      </c>
      <c r="BB388" s="130">
        <f t="shared" si="41"/>
        <v>0</v>
      </c>
      <c r="BC388" s="130">
        <f t="shared" si="41"/>
        <v>0</v>
      </c>
      <c r="BD388" s="130">
        <f t="shared" si="41"/>
        <v>0</v>
      </c>
      <c r="BE388" s="130">
        <f t="shared" si="41"/>
        <v>0</v>
      </c>
      <c r="BF388" s="130">
        <f t="shared" si="41"/>
        <v>0</v>
      </c>
      <c r="BG388" s="130">
        <f t="shared" si="41"/>
        <v>0</v>
      </c>
      <c r="BH388" s="130">
        <f t="shared" si="41"/>
        <v>0</v>
      </c>
      <c r="BI388" s="130">
        <f t="shared" si="41"/>
        <v>0</v>
      </c>
      <c r="BJ388" s="130">
        <f t="shared" si="41"/>
        <v>0</v>
      </c>
      <c r="BK388" s="130">
        <f t="shared" si="41"/>
        <v>0</v>
      </c>
      <c r="BL388" s="130">
        <f t="shared" si="41"/>
        <v>0</v>
      </c>
      <c r="BM388" s="130">
        <f t="shared" si="41"/>
        <v>0</v>
      </c>
      <c r="BN388" s="130">
        <f t="shared" si="41"/>
        <v>0</v>
      </c>
      <c r="BO388" s="130">
        <f t="shared" si="41"/>
        <v>0</v>
      </c>
      <c r="BP388" s="130">
        <f t="shared" si="41"/>
        <v>0</v>
      </c>
      <c r="BQ388" s="130">
        <f t="shared" si="41"/>
        <v>0</v>
      </c>
    </row>
    <row r="389" spans="2:69" x14ac:dyDescent="0.3">
      <c r="P389" s="125" t="s">
        <v>93</v>
      </c>
      <c r="Q389" s="126"/>
      <c r="R389" s="127" t="s">
        <v>88</v>
      </c>
      <c r="S389" s="130">
        <f t="shared" si="38"/>
        <v>0</v>
      </c>
      <c r="T389" s="126"/>
      <c r="U389" s="126"/>
      <c r="V389" s="126"/>
      <c r="W389" s="126"/>
      <c r="X389" s="130">
        <f t="shared" ref="X389:BQ389" si="42">X384</f>
        <v>0</v>
      </c>
      <c r="Y389" s="130">
        <f t="shared" si="42"/>
        <v>0</v>
      </c>
      <c r="Z389" s="130">
        <f t="shared" si="42"/>
        <v>0</v>
      </c>
      <c r="AA389" s="130">
        <f t="shared" si="42"/>
        <v>0</v>
      </c>
      <c r="AB389" s="130">
        <f t="shared" si="42"/>
        <v>0</v>
      </c>
      <c r="AC389" s="130">
        <f t="shared" si="42"/>
        <v>0</v>
      </c>
      <c r="AD389" s="130">
        <f t="shared" si="42"/>
        <v>0</v>
      </c>
      <c r="AE389" s="130">
        <f t="shared" si="42"/>
        <v>0</v>
      </c>
      <c r="AF389" s="130">
        <f t="shared" si="42"/>
        <v>0</v>
      </c>
      <c r="AG389" s="130">
        <f t="shared" si="42"/>
        <v>0</v>
      </c>
      <c r="AH389" s="130">
        <f t="shared" si="42"/>
        <v>0</v>
      </c>
      <c r="AI389" s="130">
        <f t="shared" si="42"/>
        <v>0</v>
      </c>
      <c r="AJ389" s="130">
        <f t="shared" si="42"/>
        <v>0</v>
      </c>
      <c r="AK389" s="130">
        <f t="shared" si="42"/>
        <v>0</v>
      </c>
      <c r="AL389" s="130">
        <f t="shared" si="42"/>
        <v>0</v>
      </c>
      <c r="AM389" s="130">
        <f t="shared" si="42"/>
        <v>0</v>
      </c>
      <c r="AN389" s="130">
        <f t="shared" si="42"/>
        <v>0</v>
      </c>
      <c r="AO389" s="130">
        <f t="shared" si="42"/>
        <v>0</v>
      </c>
      <c r="AP389" s="130">
        <f t="shared" si="42"/>
        <v>0</v>
      </c>
      <c r="AQ389" s="130">
        <f t="shared" si="42"/>
        <v>0</v>
      </c>
      <c r="AR389" s="130">
        <f t="shared" si="42"/>
        <v>0</v>
      </c>
      <c r="AS389" s="130">
        <f t="shared" si="42"/>
        <v>0</v>
      </c>
      <c r="AT389" s="130">
        <f t="shared" si="42"/>
        <v>0</v>
      </c>
      <c r="AU389" s="130">
        <f t="shared" si="42"/>
        <v>0</v>
      </c>
      <c r="AV389" s="130">
        <f t="shared" si="42"/>
        <v>0</v>
      </c>
      <c r="AW389" s="130">
        <f t="shared" si="42"/>
        <v>0</v>
      </c>
      <c r="AX389" s="130">
        <f t="shared" si="42"/>
        <v>0</v>
      </c>
      <c r="AY389" s="130">
        <f t="shared" si="42"/>
        <v>0</v>
      </c>
      <c r="AZ389" s="130">
        <f t="shared" si="42"/>
        <v>0</v>
      </c>
      <c r="BA389" s="130">
        <f t="shared" si="42"/>
        <v>0</v>
      </c>
      <c r="BB389" s="130">
        <f t="shared" si="42"/>
        <v>0</v>
      </c>
      <c r="BC389" s="130">
        <f t="shared" si="42"/>
        <v>0</v>
      </c>
      <c r="BD389" s="130">
        <f t="shared" si="42"/>
        <v>0</v>
      </c>
      <c r="BE389" s="130">
        <f t="shared" si="42"/>
        <v>0</v>
      </c>
      <c r="BF389" s="130">
        <f t="shared" si="42"/>
        <v>0</v>
      </c>
      <c r="BG389" s="130">
        <f t="shared" si="42"/>
        <v>0</v>
      </c>
      <c r="BH389" s="130">
        <f t="shared" si="42"/>
        <v>0</v>
      </c>
      <c r="BI389" s="130">
        <f t="shared" si="42"/>
        <v>0</v>
      </c>
      <c r="BJ389" s="130">
        <f t="shared" si="42"/>
        <v>0</v>
      </c>
      <c r="BK389" s="130">
        <f t="shared" si="42"/>
        <v>0</v>
      </c>
      <c r="BL389" s="130">
        <f t="shared" si="42"/>
        <v>0</v>
      </c>
      <c r="BM389" s="130">
        <f t="shared" si="42"/>
        <v>0</v>
      </c>
      <c r="BN389" s="130">
        <f t="shared" si="42"/>
        <v>0</v>
      </c>
      <c r="BO389" s="130">
        <f t="shared" si="42"/>
        <v>0</v>
      </c>
      <c r="BP389" s="130">
        <f t="shared" si="42"/>
        <v>0</v>
      </c>
      <c r="BQ389" s="130">
        <f t="shared" si="42"/>
        <v>0</v>
      </c>
    </row>
    <row r="390" spans="2:69" x14ac:dyDescent="0.3">
      <c r="P390" s="125" t="s">
        <v>123</v>
      </c>
      <c r="Q390" s="126"/>
      <c r="R390" s="127" t="s">
        <v>88</v>
      </c>
      <c r="S390" s="130">
        <f t="shared" si="38"/>
        <v>0</v>
      </c>
      <c r="T390" s="126"/>
      <c r="U390" s="126"/>
      <c r="V390" s="126"/>
      <c r="W390" s="126"/>
      <c r="X390" s="130">
        <f t="shared" ref="X390:BQ390" si="43">SUM(X385:X386)</f>
        <v>0</v>
      </c>
      <c r="Y390" s="130">
        <f t="shared" si="43"/>
        <v>0</v>
      </c>
      <c r="Z390" s="130">
        <f t="shared" si="43"/>
        <v>0</v>
      </c>
      <c r="AA390" s="130">
        <f t="shared" si="43"/>
        <v>0</v>
      </c>
      <c r="AB390" s="130">
        <f t="shared" si="43"/>
        <v>0</v>
      </c>
      <c r="AC390" s="130">
        <f t="shared" si="43"/>
        <v>0</v>
      </c>
      <c r="AD390" s="130">
        <f t="shared" si="43"/>
        <v>0</v>
      </c>
      <c r="AE390" s="130">
        <f t="shared" si="43"/>
        <v>0</v>
      </c>
      <c r="AF390" s="130">
        <f t="shared" si="43"/>
        <v>0</v>
      </c>
      <c r="AG390" s="130">
        <f t="shared" si="43"/>
        <v>0</v>
      </c>
      <c r="AH390" s="130">
        <f t="shared" si="43"/>
        <v>0</v>
      </c>
      <c r="AI390" s="130">
        <f t="shared" si="43"/>
        <v>0</v>
      </c>
      <c r="AJ390" s="130">
        <f t="shared" si="43"/>
        <v>0</v>
      </c>
      <c r="AK390" s="130">
        <f t="shared" si="43"/>
        <v>0</v>
      </c>
      <c r="AL390" s="130">
        <f t="shared" si="43"/>
        <v>0</v>
      </c>
      <c r="AM390" s="130">
        <f t="shared" si="43"/>
        <v>0</v>
      </c>
      <c r="AN390" s="130">
        <f t="shared" si="43"/>
        <v>0</v>
      </c>
      <c r="AO390" s="130">
        <f t="shared" si="43"/>
        <v>0</v>
      </c>
      <c r="AP390" s="130">
        <f t="shared" si="43"/>
        <v>0</v>
      </c>
      <c r="AQ390" s="130">
        <f t="shared" si="43"/>
        <v>0</v>
      </c>
      <c r="AR390" s="130">
        <f t="shared" si="43"/>
        <v>0</v>
      </c>
      <c r="AS390" s="130">
        <f t="shared" si="43"/>
        <v>0</v>
      </c>
      <c r="AT390" s="130">
        <f t="shared" si="43"/>
        <v>0</v>
      </c>
      <c r="AU390" s="130">
        <f t="shared" si="43"/>
        <v>0</v>
      </c>
      <c r="AV390" s="130">
        <f t="shared" si="43"/>
        <v>0</v>
      </c>
      <c r="AW390" s="130">
        <f t="shared" si="43"/>
        <v>0</v>
      </c>
      <c r="AX390" s="130">
        <f t="shared" si="43"/>
        <v>0</v>
      </c>
      <c r="AY390" s="130">
        <f t="shared" si="43"/>
        <v>0</v>
      </c>
      <c r="AZ390" s="130">
        <f t="shared" si="43"/>
        <v>0</v>
      </c>
      <c r="BA390" s="130">
        <f t="shared" si="43"/>
        <v>0</v>
      </c>
      <c r="BB390" s="130">
        <f t="shared" si="43"/>
        <v>0</v>
      </c>
      <c r="BC390" s="130">
        <f t="shared" si="43"/>
        <v>0</v>
      </c>
      <c r="BD390" s="130">
        <f t="shared" si="43"/>
        <v>0</v>
      </c>
      <c r="BE390" s="130">
        <f t="shared" si="43"/>
        <v>0</v>
      </c>
      <c r="BF390" s="130">
        <f t="shared" si="43"/>
        <v>0</v>
      </c>
      <c r="BG390" s="130">
        <f t="shared" si="43"/>
        <v>0</v>
      </c>
      <c r="BH390" s="130">
        <f t="shared" si="43"/>
        <v>0</v>
      </c>
      <c r="BI390" s="130">
        <f t="shared" si="43"/>
        <v>0</v>
      </c>
      <c r="BJ390" s="130">
        <f t="shared" si="43"/>
        <v>0</v>
      </c>
      <c r="BK390" s="130">
        <f t="shared" si="43"/>
        <v>0</v>
      </c>
      <c r="BL390" s="130">
        <f t="shared" si="43"/>
        <v>0</v>
      </c>
      <c r="BM390" s="130">
        <f t="shared" si="43"/>
        <v>0</v>
      </c>
      <c r="BN390" s="130">
        <f t="shared" si="43"/>
        <v>0</v>
      </c>
      <c r="BO390" s="130">
        <f t="shared" si="43"/>
        <v>0</v>
      </c>
      <c r="BP390" s="130">
        <f t="shared" si="43"/>
        <v>0</v>
      </c>
      <c r="BQ390" s="130">
        <f t="shared" si="43"/>
        <v>0</v>
      </c>
    </row>
    <row r="391" spans="2:69" x14ac:dyDescent="0.3">
      <c r="P391" s="120" t="s">
        <v>105</v>
      </c>
      <c r="Q391" s="121"/>
      <c r="R391" s="122" t="s">
        <v>88</v>
      </c>
      <c r="S391" s="131">
        <f t="shared" si="38"/>
        <v>0</v>
      </c>
      <c r="T391" s="121"/>
      <c r="U391" s="121"/>
      <c r="V391" s="121"/>
      <c r="W391" s="123"/>
      <c r="X391" s="132">
        <f t="shared" ref="X391:BQ391" si="44">SUM(X387:X390)</f>
        <v>0</v>
      </c>
      <c r="Y391" s="132">
        <f t="shared" si="44"/>
        <v>0</v>
      </c>
      <c r="Z391" s="132">
        <f t="shared" si="44"/>
        <v>0</v>
      </c>
      <c r="AA391" s="132">
        <f t="shared" si="44"/>
        <v>0</v>
      </c>
      <c r="AB391" s="132">
        <f t="shared" si="44"/>
        <v>0</v>
      </c>
      <c r="AC391" s="132">
        <f t="shared" si="44"/>
        <v>0</v>
      </c>
      <c r="AD391" s="132">
        <f t="shared" si="44"/>
        <v>0</v>
      </c>
      <c r="AE391" s="132">
        <f t="shared" si="44"/>
        <v>0</v>
      </c>
      <c r="AF391" s="132">
        <f t="shared" si="44"/>
        <v>0</v>
      </c>
      <c r="AG391" s="132">
        <f t="shared" si="44"/>
        <v>0</v>
      </c>
      <c r="AH391" s="132">
        <f t="shared" si="44"/>
        <v>0</v>
      </c>
      <c r="AI391" s="132">
        <f t="shared" si="44"/>
        <v>0</v>
      </c>
      <c r="AJ391" s="132">
        <f t="shared" si="44"/>
        <v>0</v>
      </c>
      <c r="AK391" s="132">
        <f t="shared" si="44"/>
        <v>0</v>
      </c>
      <c r="AL391" s="132">
        <f t="shared" si="44"/>
        <v>0</v>
      </c>
      <c r="AM391" s="132">
        <f t="shared" si="44"/>
        <v>0</v>
      </c>
      <c r="AN391" s="132">
        <f t="shared" si="44"/>
        <v>0</v>
      </c>
      <c r="AO391" s="132">
        <f t="shared" si="44"/>
        <v>0</v>
      </c>
      <c r="AP391" s="132">
        <f t="shared" si="44"/>
        <v>0</v>
      </c>
      <c r="AQ391" s="132">
        <f t="shared" si="44"/>
        <v>0</v>
      </c>
      <c r="AR391" s="132">
        <f t="shared" si="44"/>
        <v>0</v>
      </c>
      <c r="AS391" s="132">
        <f t="shared" si="44"/>
        <v>0</v>
      </c>
      <c r="AT391" s="132">
        <f t="shared" si="44"/>
        <v>0</v>
      </c>
      <c r="AU391" s="132">
        <f t="shared" si="44"/>
        <v>0</v>
      </c>
      <c r="AV391" s="132">
        <f t="shared" si="44"/>
        <v>0</v>
      </c>
      <c r="AW391" s="132">
        <f t="shared" si="44"/>
        <v>0</v>
      </c>
      <c r="AX391" s="132">
        <f t="shared" si="44"/>
        <v>0</v>
      </c>
      <c r="AY391" s="132">
        <f t="shared" si="44"/>
        <v>0</v>
      </c>
      <c r="AZ391" s="132">
        <f t="shared" si="44"/>
        <v>0</v>
      </c>
      <c r="BA391" s="132">
        <f t="shared" si="44"/>
        <v>0</v>
      </c>
      <c r="BB391" s="132">
        <f t="shared" si="44"/>
        <v>0</v>
      </c>
      <c r="BC391" s="132">
        <f t="shared" si="44"/>
        <v>0</v>
      </c>
      <c r="BD391" s="132">
        <f t="shared" si="44"/>
        <v>0</v>
      </c>
      <c r="BE391" s="132">
        <f t="shared" si="44"/>
        <v>0</v>
      </c>
      <c r="BF391" s="132">
        <f t="shared" si="44"/>
        <v>0</v>
      </c>
      <c r="BG391" s="132">
        <f t="shared" si="44"/>
        <v>0</v>
      </c>
      <c r="BH391" s="132">
        <f t="shared" si="44"/>
        <v>0</v>
      </c>
      <c r="BI391" s="132">
        <f t="shared" si="44"/>
        <v>0</v>
      </c>
      <c r="BJ391" s="132">
        <f t="shared" si="44"/>
        <v>0</v>
      </c>
      <c r="BK391" s="132">
        <f t="shared" si="44"/>
        <v>0</v>
      </c>
      <c r="BL391" s="132">
        <f t="shared" si="44"/>
        <v>0</v>
      </c>
      <c r="BM391" s="132">
        <f t="shared" si="44"/>
        <v>0</v>
      </c>
      <c r="BN391" s="132">
        <f t="shared" si="44"/>
        <v>0</v>
      </c>
      <c r="BO391" s="132">
        <f t="shared" si="44"/>
        <v>0</v>
      </c>
      <c r="BP391" s="132">
        <f t="shared" si="44"/>
        <v>0</v>
      </c>
      <c r="BQ391" s="132">
        <f t="shared" si="44"/>
        <v>0</v>
      </c>
    </row>
    <row r="395" spans="2:69" x14ac:dyDescent="0.3">
      <c r="B395" s="113">
        <f>+MAX($B$6:B394)+1</f>
        <v>5</v>
      </c>
      <c r="C395" s="114" t="s">
        <v>124</v>
      </c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  <c r="AM395" s="114"/>
      <c r="AN395" s="114"/>
      <c r="AO395" s="114"/>
      <c r="AP395" s="114"/>
      <c r="AQ395" s="114"/>
      <c r="AR395" s="114"/>
      <c r="AS395" s="114"/>
      <c r="AT395" s="114"/>
      <c r="AU395" s="114"/>
      <c r="AV395" s="114"/>
      <c r="AW395" s="114"/>
      <c r="AX395" s="114"/>
      <c r="AY395" s="114"/>
      <c r="AZ395" s="114"/>
      <c r="BA395" s="114"/>
      <c r="BB395" s="114"/>
      <c r="BC395" s="114"/>
      <c r="BD395" s="114"/>
      <c r="BE395" s="114"/>
      <c r="BF395" s="114"/>
      <c r="BG395" s="114"/>
      <c r="BH395" s="114"/>
      <c r="BI395" s="114"/>
      <c r="BJ395" s="114"/>
      <c r="BK395" s="114"/>
      <c r="BL395" s="114"/>
      <c r="BM395" s="114"/>
      <c r="BN395" s="114"/>
      <c r="BO395" s="114"/>
      <c r="BP395" s="114"/>
      <c r="BQ395" s="114"/>
    </row>
    <row r="397" spans="2:69" x14ac:dyDescent="0.3">
      <c r="C397" s="115">
        <f>+MAX($B$10:C396)+0.1</f>
        <v>5.0999999999999996</v>
      </c>
      <c r="D397" s="114" t="s">
        <v>20</v>
      </c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  <c r="AR397" s="116"/>
      <c r="AS397" s="116"/>
      <c r="AT397" s="116"/>
      <c r="AU397" s="116"/>
      <c r="AV397" s="116"/>
      <c r="AW397" s="116"/>
      <c r="AX397" s="116"/>
      <c r="AY397" s="116"/>
      <c r="AZ397" s="116"/>
      <c r="BA397" s="116"/>
      <c r="BB397" s="116"/>
      <c r="BC397" s="116"/>
      <c r="BD397" s="116"/>
      <c r="BE397" s="116"/>
      <c r="BF397" s="116"/>
      <c r="BG397" s="116"/>
      <c r="BH397" s="116"/>
      <c r="BI397" s="116"/>
      <c r="BJ397" s="116"/>
      <c r="BK397" s="116"/>
      <c r="BL397" s="116"/>
      <c r="BM397" s="116"/>
      <c r="BN397" s="116"/>
      <c r="BO397" s="116"/>
      <c r="BP397" s="116"/>
      <c r="BQ397" s="116"/>
    </row>
    <row r="399" spans="2:69" x14ac:dyDescent="0.3">
      <c r="P399" s="118" t="s">
        <v>116</v>
      </c>
      <c r="Q399" s="110" t="s">
        <v>50</v>
      </c>
      <c r="R399" s="119" t="s">
        <v>82</v>
      </c>
      <c r="S399" s="129">
        <f>SUM(X399:BQ399)</f>
        <v>3172.2337992985304</v>
      </c>
      <c r="X399" s="128">
        <f>'NBO Case Outputs'!M132/1000</f>
        <v>0</v>
      </c>
      <c r="Y399" s="128">
        <f>'NBO Case Outputs'!N132/1000</f>
        <v>0</v>
      </c>
      <c r="Z399" s="128">
        <f>'NBO Case Outputs'!O132/1000</f>
        <v>1.366270395044255</v>
      </c>
      <c r="AA399" s="128">
        <f>'NBO Case Outputs'!P132/1000</f>
        <v>92.351633546772916</v>
      </c>
      <c r="AB399" s="128">
        <f>'NBO Case Outputs'!Q132/1000</f>
        <v>91.230759684106843</v>
      </c>
      <c r="AC399" s="128">
        <f>'NBO Case Outputs'!R132/1000</f>
        <v>90.589505526064372</v>
      </c>
      <c r="AD399" s="128">
        <f>'NBO Case Outputs'!S132/1000</f>
        <v>89.954344216617343</v>
      </c>
      <c r="AE399" s="128">
        <f>'NBO Case Outputs'!T132/1000</f>
        <v>89.320026923523258</v>
      </c>
      <c r="AF399" s="128">
        <f>'NBO Case Outputs'!U132/1000</f>
        <v>88.691750546502391</v>
      </c>
      <c r="AG399" s="128">
        <f>'NBO Case Outputs'!V132/1000</f>
        <v>88.063858773349082</v>
      </c>
      <c r="AH399" s="128">
        <f>'NBO Case Outputs'!W132/1000</f>
        <v>87.441962686710085</v>
      </c>
      <c r="AI399" s="128">
        <f>'NBO Case Outputs'!X132/1000</f>
        <v>86.82087711688628</v>
      </c>
      <c r="AJ399" s="128">
        <f>'NBO Case Outputs'!Y132/1000</f>
        <v>86.20573613220887</v>
      </c>
      <c r="AK399" s="128">
        <f>'NBO Case Outputs'!Z132/1000</f>
        <v>85.590959037030402</v>
      </c>
      <c r="AL399" s="128">
        <f>'NBO Case Outputs'!AA132/1000</f>
        <v>84.982081990553269</v>
      </c>
      <c r="AM399" s="128">
        <f>'NBO Case Outputs'!AB132/1000</f>
        <v>84.373982730201647</v>
      </c>
      <c r="AN399" s="128">
        <f>'NBO Case Outputs'!AC132/1000</f>
        <v>83.771733235262445</v>
      </c>
      <c r="AO399" s="128">
        <f>'NBO Case Outputs'!AD132/1000</f>
        <v>83.169827417450847</v>
      </c>
      <c r="AP399" s="128">
        <f>'NBO Case Outputs'!AE132/1000</f>
        <v>82.573727511188807</v>
      </c>
      <c r="AQ399" s="128">
        <f>'NBO Case Outputs'!AF132/1000</f>
        <v>81.978373414300236</v>
      </c>
      <c r="AR399" s="128">
        <f>'NBO Case Outputs'!AG132/1000</f>
        <v>81.388775750878878</v>
      </c>
      <c r="AS399" s="128">
        <f>'NBO Case Outputs'!AH132/1000</f>
        <v>80.799502044251554</v>
      </c>
      <c r="AT399" s="128">
        <f>'NBO Case Outputs'!AI132/1000</f>
        <v>80.215941589438088</v>
      </c>
      <c r="AU399" s="128">
        <f>'NBO Case Outputs'!AJ132/1000</f>
        <v>79.633095706539464</v>
      </c>
      <c r="AV399" s="128">
        <f>'NBO Case Outputs'!AK132/1000</f>
        <v>79.055914389906334</v>
      </c>
      <c r="AW399" s="128">
        <f>'NBO Case Outputs'!AL132/1000</f>
        <v>78.4790377919918</v>
      </c>
      <c r="AX399" s="128">
        <f>'NBO Case Outputs'!AM132/1000</f>
        <v>77.907783240682647</v>
      </c>
      <c r="AY399" s="128">
        <f>'NBO Case Outputs'!AN132/1000</f>
        <v>77.337212748740413</v>
      </c>
      <c r="AZ399" s="128">
        <f>'NBO Case Outputs'!AO132/1000</f>
        <v>76.77221639791334</v>
      </c>
      <c r="BA399" s="128">
        <f>'NBO Case Outputs'!AP132/1000</f>
        <v>76.207506000384981</v>
      </c>
      <c r="BB399" s="128">
        <f>'NBO Case Outputs'!AQ132/1000</f>
        <v>75.648327876242888</v>
      </c>
      <c r="BC399" s="128">
        <f>'NBO Case Outputs'!AR132/1000</f>
        <v>75.15398551185298</v>
      </c>
      <c r="BD399" s="128">
        <f>'NBO Case Outputs'!AS132/1000</f>
        <v>74.369928429219257</v>
      </c>
      <c r="BE399" s="128">
        <f>'NBO Case Outputs'!AT132/1000</f>
        <v>73.173634032951924</v>
      </c>
      <c r="BF399" s="128">
        <f>'NBO Case Outputs'!AU132/1000</f>
        <v>72.33827620654796</v>
      </c>
      <c r="BG399" s="128">
        <f>'NBO Case Outputs'!AV132/1000</f>
        <v>71.46719550986559</v>
      </c>
      <c r="BH399" s="128">
        <f>'NBO Case Outputs'!AW132/1000</f>
        <v>70.565503888245232</v>
      </c>
      <c r="BI399" s="128">
        <f>'NBO Case Outputs'!AX132/1000</f>
        <v>69.634300580194008</v>
      </c>
      <c r="BJ399" s="128">
        <f>'NBO Case Outputs'!AY132/1000</f>
        <v>68.671336845785561</v>
      </c>
      <c r="BK399" s="128">
        <f>'NBO Case Outputs'!AZ132/1000</f>
        <v>67.719113644754742</v>
      </c>
      <c r="BL399" s="128">
        <f>'NBO Case Outputs'!BA132/1000</f>
        <v>66.738686490578459</v>
      </c>
      <c r="BM399" s="128">
        <f>'NBO Case Outputs'!BB132/1000</f>
        <v>65.728522791263657</v>
      </c>
      <c r="BN399" s="128">
        <f>'NBO Case Outputs'!BC132/1000</f>
        <v>54.750590946527709</v>
      </c>
      <c r="BO399" s="128">
        <f>'NBO Case Outputs'!BD132/1000</f>
        <v>0</v>
      </c>
      <c r="BP399" s="128">
        <f>'NBO Case Outputs'!BE132/1000</f>
        <v>0</v>
      </c>
      <c r="BQ399" s="128">
        <f>'NBO Case Outputs'!BF132/1000</f>
        <v>0</v>
      </c>
    </row>
    <row r="400" spans="2:69" x14ac:dyDescent="0.3">
      <c r="P400" s="118" t="s">
        <v>117</v>
      </c>
      <c r="Q400" s="110" t="s">
        <v>51</v>
      </c>
      <c r="R400" s="119" t="s">
        <v>82</v>
      </c>
      <c r="S400" s="129">
        <f>SUM(X400:BQ400)</f>
        <v>2122.0563030838466</v>
      </c>
      <c r="X400" s="128">
        <f>'NBO Case Outputs'!M134/1000</f>
        <v>0</v>
      </c>
      <c r="Y400" s="128">
        <f>'NBO Case Outputs'!N134/1000</f>
        <v>0</v>
      </c>
      <c r="Z400" s="128">
        <f>'NBO Case Outputs'!O134/1000</f>
        <v>21.791197777006495</v>
      </c>
      <c r="AA400" s="128">
        <f>'NBO Case Outputs'!P134/1000</f>
        <v>61.589206272410216</v>
      </c>
      <c r="AB400" s="128">
        <f>'NBO Case Outputs'!Q134/1000</f>
        <v>60.850081398423427</v>
      </c>
      <c r="AC400" s="128">
        <f>'NBO Case Outputs'!R134/1000</f>
        <v>60.423138039033979</v>
      </c>
      <c r="AD400" s="128">
        <f>'NBO Case Outputs'!S134/1000</f>
        <v>59.998284279591822</v>
      </c>
      <c r="AE400" s="128">
        <f>'NBO Case Outputs'!T134/1000</f>
        <v>59.575959394789592</v>
      </c>
      <c r="AF400" s="128">
        <f>'NBO Case Outputs'!U134/1000</f>
        <v>59.15570328141883</v>
      </c>
      <c r="AG400" s="128">
        <f>'NBO Case Outputs'!V134/1000</f>
        <v>58.737664919112852</v>
      </c>
      <c r="AH400" s="128">
        <f>'NBO Case Outputs'!W134/1000</f>
        <v>58.321678747217192</v>
      </c>
      <c r="AI400" s="128">
        <f>'NBO Case Outputs'!X134/1000</f>
        <v>57.908171867720796</v>
      </c>
      <c r="AJ400" s="128">
        <f>'NBO Case Outputs'!Y134/1000</f>
        <v>57.496696712406717</v>
      </c>
      <c r="AK400" s="128">
        <f>'NBO Case Outputs'!Z134/1000</f>
        <v>57.087398191640034</v>
      </c>
      <c r="AL400" s="128">
        <f>'NBO Case Outputs'!AA134/1000</f>
        <v>56.680115088243156</v>
      </c>
      <c r="AM400" s="128">
        <f>'NBO Case Outputs'!AB134/1000</f>
        <v>56.275262585206711</v>
      </c>
      <c r="AN400" s="128">
        <f>'NBO Case Outputs'!AC134/1000</f>
        <v>55.872405389550458</v>
      </c>
      <c r="AO400" s="128">
        <f>'NBO Case Outputs'!AD134/1000</f>
        <v>55.471684426770693</v>
      </c>
      <c r="AP400" s="128">
        <f>'NBO Case Outputs'!AE134/1000</f>
        <v>55.072942734346604</v>
      </c>
      <c r="AQ400" s="128">
        <f>'NBO Case Outputs'!AF134/1000</f>
        <v>54.676583825272282</v>
      </c>
      <c r="AR400" s="128">
        <f>'NBO Case Outputs'!AG134/1000</f>
        <v>54.282184426851174</v>
      </c>
      <c r="AS400" s="128">
        <f>'NBO Case Outputs'!AH134/1000</f>
        <v>53.889881562549341</v>
      </c>
      <c r="AT400" s="128">
        <f>'NBO Case Outputs'!AI134/1000</f>
        <v>53.49952243731353</v>
      </c>
      <c r="AU400" s="128">
        <f>'NBO Case Outputs'!AJ134/1000</f>
        <v>53.111499138521218</v>
      </c>
      <c r="AV400" s="128">
        <f>'NBO Case Outputs'!AK134/1000</f>
        <v>52.725400163525002</v>
      </c>
      <c r="AW400" s="128">
        <f>'NBO Case Outputs'!AL134/1000</f>
        <v>52.341358715065446</v>
      </c>
      <c r="AX400" s="128">
        <f>'NBO Case Outputs'!AM134/1000</f>
        <v>51.959226079970193</v>
      </c>
      <c r="AY400" s="128">
        <f>'NBO Case Outputs'!AN134/1000</f>
        <v>51.579383159838748</v>
      </c>
      <c r="AZ400" s="128">
        <f>'NBO Case Outputs'!AO134/1000</f>
        <v>51.201429976474785</v>
      </c>
      <c r="BA400" s="128">
        <f>'NBO Case Outputs'!AP134/1000</f>
        <v>50.825495991690964</v>
      </c>
      <c r="BB400" s="128">
        <f>'NBO Case Outputs'!AQ134/1000</f>
        <v>50.451436490184122</v>
      </c>
      <c r="BC400" s="128">
        <f>'NBO Case Outputs'!AR134/1000</f>
        <v>50.123810469790747</v>
      </c>
      <c r="BD400" s="128">
        <f>'NBO Case Outputs'!AS134/1000</f>
        <v>49.589151357674616</v>
      </c>
      <c r="BE400" s="128">
        <f>'NBO Case Outputs'!AT134/1000</f>
        <v>48.799885922217918</v>
      </c>
      <c r="BF400" s="128">
        <f>'NBO Case Outputs'!AU134/1000</f>
        <v>48.240777216877866</v>
      </c>
      <c r="BG400" s="128">
        <f>'NBO Case Outputs'!AV134/1000</f>
        <v>47.633425081712325</v>
      </c>
      <c r="BH400" s="128">
        <f>'NBO Case Outputs'!AW134/1000</f>
        <v>47.031974510872381</v>
      </c>
      <c r="BI400" s="128">
        <f>'NBO Case Outputs'!AX134/1000</f>
        <v>46.409951792682108</v>
      </c>
      <c r="BJ400" s="128">
        <f>'NBO Case Outputs'!AY134/1000</f>
        <v>45.76759705112589</v>
      </c>
      <c r="BK400" s="128">
        <f>'NBO Case Outputs'!AZ134/1000</f>
        <v>45.132394978245223</v>
      </c>
      <c r="BL400" s="128">
        <f>'NBO Case Outputs'!BA134/1000</f>
        <v>44.477519117239993</v>
      </c>
      <c r="BM400" s="128">
        <f>'NBO Case Outputs'!BB134/1000</f>
        <v>43.777722569605658</v>
      </c>
      <c r="BN400" s="128">
        <f>'NBO Case Outputs'!BC134/1000</f>
        <v>22.221099943655449</v>
      </c>
      <c r="BO400" s="128">
        <f>'NBO Case Outputs'!BD134/1000</f>
        <v>0</v>
      </c>
      <c r="BP400" s="128">
        <f>'NBO Case Outputs'!BE134/1000</f>
        <v>0</v>
      </c>
      <c r="BQ400" s="128">
        <f>'NBO Case Outputs'!BF134/1000</f>
        <v>0</v>
      </c>
    </row>
    <row r="401" spans="16:69" x14ac:dyDescent="0.3">
      <c r="P401" s="120" t="s">
        <v>94</v>
      </c>
      <c r="Q401" s="121"/>
      <c r="R401" s="122" t="s">
        <v>82</v>
      </c>
      <c r="S401" s="131">
        <f>SUM(X401:BQ401)</f>
        <v>5294.290102382377</v>
      </c>
      <c r="T401" s="121"/>
      <c r="U401" s="121"/>
      <c r="V401" s="121"/>
      <c r="W401" s="123"/>
      <c r="X401" s="132">
        <f t="shared" ref="X401:BQ401" si="45">SUM(X399:X400)</f>
        <v>0</v>
      </c>
      <c r="Y401" s="132">
        <f t="shared" si="45"/>
        <v>0</v>
      </c>
      <c r="Z401" s="132">
        <f t="shared" si="45"/>
        <v>23.157468172050748</v>
      </c>
      <c r="AA401" s="132">
        <f t="shared" si="45"/>
        <v>153.94083981918314</v>
      </c>
      <c r="AB401" s="132">
        <f t="shared" si="45"/>
        <v>152.08084108253027</v>
      </c>
      <c r="AC401" s="132">
        <f t="shared" si="45"/>
        <v>151.01264356509836</v>
      </c>
      <c r="AD401" s="132">
        <f t="shared" si="45"/>
        <v>149.95262849620917</v>
      </c>
      <c r="AE401" s="132">
        <f t="shared" si="45"/>
        <v>148.89598631831285</v>
      </c>
      <c r="AF401" s="132">
        <f t="shared" si="45"/>
        <v>147.84745382792121</v>
      </c>
      <c r="AG401" s="132">
        <f t="shared" si="45"/>
        <v>146.80152369246193</v>
      </c>
      <c r="AH401" s="132">
        <f t="shared" si="45"/>
        <v>145.76364143392726</v>
      </c>
      <c r="AI401" s="132">
        <f t="shared" si="45"/>
        <v>144.72904898460706</v>
      </c>
      <c r="AJ401" s="132">
        <f t="shared" si="45"/>
        <v>143.7024328446156</v>
      </c>
      <c r="AK401" s="132">
        <f t="shared" si="45"/>
        <v>142.67835722867045</v>
      </c>
      <c r="AL401" s="132">
        <f t="shared" si="45"/>
        <v>141.66219707879642</v>
      </c>
      <c r="AM401" s="132">
        <f t="shared" si="45"/>
        <v>140.64924531540836</v>
      </c>
      <c r="AN401" s="132">
        <f t="shared" si="45"/>
        <v>139.64413862481291</v>
      </c>
      <c r="AO401" s="132">
        <f t="shared" si="45"/>
        <v>138.64151184422155</v>
      </c>
      <c r="AP401" s="132">
        <f t="shared" si="45"/>
        <v>137.6466702455354</v>
      </c>
      <c r="AQ401" s="132">
        <f t="shared" si="45"/>
        <v>136.65495723957252</v>
      </c>
      <c r="AR401" s="132">
        <f t="shared" si="45"/>
        <v>135.67096017773005</v>
      </c>
      <c r="AS401" s="132">
        <f t="shared" si="45"/>
        <v>134.6893836068009</v>
      </c>
      <c r="AT401" s="132">
        <f t="shared" si="45"/>
        <v>133.71546402675162</v>
      </c>
      <c r="AU401" s="132">
        <f t="shared" si="45"/>
        <v>132.74459484506067</v>
      </c>
      <c r="AV401" s="132">
        <f t="shared" si="45"/>
        <v>131.78131455343134</v>
      </c>
      <c r="AW401" s="132">
        <f t="shared" si="45"/>
        <v>130.82039650705724</v>
      </c>
      <c r="AX401" s="132">
        <f t="shared" si="45"/>
        <v>129.86700932065284</v>
      </c>
      <c r="AY401" s="132">
        <f t="shared" si="45"/>
        <v>128.91659590857915</v>
      </c>
      <c r="AZ401" s="132">
        <f t="shared" si="45"/>
        <v>127.97364637438812</v>
      </c>
      <c r="BA401" s="132">
        <f t="shared" si="45"/>
        <v>127.03300199207595</v>
      </c>
      <c r="BB401" s="132">
        <f t="shared" si="45"/>
        <v>126.09976436642701</v>
      </c>
      <c r="BC401" s="132">
        <f t="shared" si="45"/>
        <v>125.27779598164372</v>
      </c>
      <c r="BD401" s="132">
        <f t="shared" si="45"/>
        <v>123.95907978689388</v>
      </c>
      <c r="BE401" s="132">
        <f t="shared" si="45"/>
        <v>121.97351995516985</v>
      </c>
      <c r="BF401" s="132">
        <f t="shared" si="45"/>
        <v>120.57905342342582</v>
      </c>
      <c r="BG401" s="132">
        <f t="shared" si="45"/>
        <v>119.10062059157792</v>
      </c>
      <c r="BH401" s="132">
        <f t="shared" si="45"/>
        <v>117.59747839911762</v>
      </c>
      <c r="BI401" s="132">
        <f t="shared" si="45"/>
        <v>116.04425237287612</v>
      </c>
      <c r="BJ401" s="132">
        <f t="shared" si="45"/>
        <v>114.43893389691145</v>
      </c>
      <c r="BK401" s="132">
        <f t="shared" si="45"/>
        <v>112.85150862299997</v>
      </c>
      <c r="BL401" s="132">
        <f t="shared" si="45"/>
        <v>111.21620560781845</v>
      </c>
      <c r="BM401" s="132">
        <f t="shared" si="45"/>
        <v>109.50624536086931</v>
      </c>
      <c r="BN401" s="132">
        <f t="shared" si="45"/>
        <v>76.971690890183154</v>
      </c>
      <c r="BO401" s="132">
        <f t="shared" si="45"/>
        <v>0</v>
      </c>
      <c r="BP401" s="132">
        <f t="shared" si="45"/>
        <v>0</v>
      </c>
      <c r="BQ401" s="132">
        <f t="shared" si="45"/>
        <v>0</v>
      </c>
    </row>
    <row r="418" spans="3:69" x14ac:dyDescent="0.3">
      <c r="C418" s="115">
        <f>+MAX($B$10:C417)+0.1</f>
        <v>5.1999999999999993</v>
      </c>
      <c r="D418" s="114" t="s">
        <v>87</v>
      </c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6"/>
      <c r="AR418" s="116"/>
      <c r="AS418" s="116"/>
      <c r="AT418" s="116"/>
      <c r="AU418" s="116"/>
      <c r="AV418" s="116"/>
      <c r="AW418" s="116"/>
      <c r="AX418" s="116"/>
      <c r="AY418" s="116"/>
      <c r="AZ418" s="116"/>
      <c r="BA418" s="116"/>
      <c r="BB418" s="116"/>
      <c r="BC418" s="116"/>
      <c r="BD418" s="116"/>
      <c r="BE418" s="116"/>
      <c r="BF418" s="116"/>
      <c r="BG418" s="116"/>
      <c r="BH418" s="116"/>
      <c r="BI418" s="116"/>
      <c r="BJ418" s="116"/>
      <c r="BK418" s="116"/>
      <c r="BL418" s="116"/>
      <c r="BM418" s="116"/>
      <c r="BN418" s="116"/>
      <c r="BO418" s="116"/>
      <c r="BP418" s="116"/>
      <c r="BQ418" s="116"/>
    </row>
    <row r="420" spans="3:69" x14ac:dyDescent="0.3">
      <c r="P420" s="118" t="s">
        <v>116</v>
      </c>
      <c r="Q420" s="110" t="s">
        <v>50</v>
      </c>
      <c r="R420" s="119" t="s">
        <v>88</v>
      </c>
      <c r="S420" s="129">
        <f t="shared" ref="S420:S437" si="46">SUM(X420:BQ420)</f>
        <v>145.28783946417519</v>
      </c>
      <c r="X420" s="128">
        <f>'NBO Case Outputs'!M318/1000</f>
        <v>0</v>
      </c>
      <c r="Y420" s="128">
        <f>'NBO Case Outputs'!N318/1000</f>
        <v>0</v>
      </c>
      <c r="Z420" s="128">
        <f>'NBO Case Outputs'!O318/1000</f>
        <v>0.13934274680322251</v>
      </c>
      <c r="AA420" s="128">
        <f>'NBO Case Outputs'!P318/1000</f>
        <v>9.4752411520222353</v>
      </c>
      <c r="AB420" s="128">
        <f>'NBO Case Outputs'!Q318/1000</f>
        <v>9.4164013757223071</v>
      </c>
      <c r="AC420" s="128">
        <f>'NBO Case Outputs'!R318/1000</f>
        <v>9.4063154828458799</v>
      </c>
      <c r="AD420" s="128">
        <f>'NBO Case Outputs'!S318/1000</f>
        <v>9.3964060125444462</v>
      </c>
      <c r="AE420" s="128">
        <f>'NBO Case Outputs'!T318/1000</f>
        <v>9.3861276940641876</v>
      </c>
      <c r="AF420" s="128">
        <f>'NBO Case Outputs'!U318/1000</f>
        <v>9.3760263790879055</v>
      </c>
      <c r="AG420" s="128">
        <f>'NBO Case Outputs'!V318/1000</f>
        <v>9.365506849987062</v>
      </c>
      <c r="AH420" s="128">
        <f>'NBO Case Outputs'!W318/1000</f>
        <v>9.3551650109060667</v>
      </c>
      <c r="AI420" s="128">
        <f>'NBO Case Outputs'!X318/1000</f>
        <v>9.3444491466701365</v>
      </c>
      <c r="AJ420" s="128">
        <f>'NBO Case Outputs'!Y318/1000</f>
        <v>9.3339115550781173</v>
      </c>
      <c r="AK420" s="128">
        <f>'NBO Case Outputs'!Z318/1000</f>
        <v>9.3229507486923495</v>
      </c>
      <c r="AL420" s="128">
        <f>'NBO Case Outputs'!AA318/1000</f>
        <v>9.3121689075121328</v>
      </c>
      <c r="AM420" s="128">
        <f>'NBO Case Outputs'!AB318/1000</f>
        <v>9.3010077976497669</v>
      </c>
      <c r="AN420" s="128">
        <f>'NBO Case Outputs'!AC318/1000</f>
        <v>9.2900262372882061</v>
      </c>
      <c r="AO420" s="128">
        <f>'NBO Case Outputs'!AD318/1000</f>
        <v>9.2786164033289538</v>
      </c>
      <c r="AP420" s="128">
        <f>'NBO Case Outputs'!AE318/1000</f>
        <v>4.7881759639722308</v>
      </c>
      <c r="AQ420" s="128">
        <f>'NBO Case Outputs'!AF318/1000</f>
        <v>0</v>
      </c>
      <c r="AR420" s="128">
        <f>'NBO Case Outputs'!AG318/1000</f>
        <v>0</v>
      </c>
      <c r="AS420" s="128">
        <f>'NBO Case Outputs'!AH318/1000</f>
        <v>0</v>
      </c>
      <c r="AT420" s="128">
        <f>'NBO Case Outputs'!AI318/1000</f>
        <v>0</v>
      </c>
      <c r="AU420" s="128">
        <f>'NBO Case Outputs'!AJ318/1000</f>
        <v>0</v>
      </c>
      <c r="AV420" s="128">
        <f>'NBO Case Outputs'!AK318/1000</f>
        <v>0</v>
      </c>
      <c r="AW420" s="128">
        <f>'NBO Case Outputs'!AL318/1000</f>
        <v>0</v>
      </c>
      <c r="AX420" s="128">
        <f>'NBO Case Outputs'!AM318/1000</f>
        <v>0</v>
      </c>
      <c r="AY420" s="128">
        <f>'NBO Case Outputs'!AN318/1000</f>
        <v>0</v>
      </c>
      <c r="AZ420" s="128">
        <f>'NBO Case Outputs'!AO318/1000</f>
        <v>0</v>
      </c>
      <c r="BA420" s="128">
        <f>'NBO Case Outputs'!AP318/1000</f>
        <v>0</v>
      </c>
      <c r="BB420" s="128">
        <f>'NBO Case Outputs'!AQ318/1000</f>
        <v>0</v>
      </c>
      <c r="BC420" s="128">
        <f>'NBO Case Outputs'!AR318/1000</f>
        <v>0</v>
      </c>
      <c r="BD420" s="128">
        <f>'NBO Case Outputs'!AS318/1000</f>
        <v>0</v>
      </c>
      <c r="BE420" s="128">
        <f>'NBO Case Outputs'!AT318/1000</f>
        <v>0</v>
      </c>
      <c r="BF420" s="128">
        <f>'NBO Case Outputs'!AU318/1000</f>
        <v>0</v>
      </c>
      <c r="BG420" s="128">
        <f>'NBO Case Outputs'!AV318/1000</f>
        <v>0</v>
      </c>
      <c r="BH420" s="128">
        <f>'NBO Case Outputs'!AW318/1000</f>
        <v>0</v>
      </c>
      <c r="BI420" s="128">
        <f>'NBO Case Outputs'!AX318/1000</f>
        <v>0</v>
      </c>
      <c r="BJ420" s="128">
        <f>'NBO Case Outputs'!AY318/1000</f>
        <v>0</v>
      </c>
      <c r="BK420" s="128">
        <f>'NBO Case Outputs'!AZ318/1000</f>
        <v>0</v>
      </c>
      <c r="BL420" s="128">
        <f>'NBO Case Outputs'!BA318/1000</f>
        <v>0</v>
      </c>
      <c r="BM420" s="128">
        <f>'NBO Case Outputs'!BB318/1000</f>
        <v>0</v>
      </c>
      <c r="BN420" s="128">
        <f>'NBO Case Outputs'!BC318/1000</f>
        <v>0</v>
      </c>
      <c r="BO420" s="128">
        <f>'NBO Case Outputs'!BD318/1000</f>
        <v>0</v>
      </c>
      <c r="BP420" s="128">
        <f>'NBO Case Outputs'!BE318/1000</f>
        <v>0</v>
      </c>
      <c r="BQ420" s="128">
        <f>'NBO Case Outputs'!BF318/1000</f>
        <v>0</v>
      </c>
    </row>
    <row r="421" spans="3:69" x14ac:dyDescent="0.3">
      <c r="P421" s="118" t="s">
        <v>117</v>
      </c>
      <c r="Q421" s="110" t="s">
        <v>51</v>
      </c>
      <c r="R421" s="119" t="s">
        <v>88</v>
      </c>
      <c r="S421" s="129">
        <f t="shared" si="46"/>
        <v>103.14404308220543</v>
      </c>
      <c r="X421" s="128">
        <f>'NBO Case Outputs'!M326/1000</f>
        <v>0</v>
      </c>
      <c r="Y421" s="128">
        <f>'NBO Case Outputs'!N326/1000</f>
        <v>0</v>
      </c>
      <c r="Z421" s="128">
        <f>'NBO Case Outputs'!O326/1000</f>
        <v>2.3169638969741673</v>
      </c>
      <c r="AA421" s="128">
        <f>'NBO Case Outputs'!P326/1000</f>
        <v>6.5878052528257509</v>
      </c>
      <c r="AB421" s="128">
        <f>'NBO Case Outputs'!Q326/1000</f>
        <v>6.5477982457339978</v>
      </c>
      <c r="AC421" s="128">
        <f>'NBO Case Outputs'!R326/1000</f>
        <v>6.540867969448013</v>
      </c>
      <c r="AD421" s="128">
        <f>'NBO Case Outputs'!S326/1000</f>
        <v>6.533846367700626</v>
      </c>
      <c r="AE421" s="128">
        <f>'NBO Case Outputs'!T326/1000</f>
        <v>6.5267820837085058</v>
      </c>
      <c r="AF421" s="128">
        <f>'NBO Case Outputs'!U326/1000</f>
        <v>6.5196258117879147</v>
      </c>
      <c r="AG421" s="128">
        <f>'NBO Case Outputs'!V326/1000</f>
        <v>6.5123945881612109</v>
      </c>
      <c r="AH421" s="128">
        <f>'NBO Case Outputs'!W326/1000</f>
        <v>6.5050707800915442</v>
      </c>
      <c r="AI421" s="128">
        <f>'NBO Case Outputs'!X326/1000</f>
        <v>6.4977028341075131</v>
      </c>
      <c r="AJ421" s="128">
        <f>'NBO Case Outputs'!Y326/1000</f>
        <v>6.4902416317619096</v>
      </c>
      <c r="AK421" s="128">
        <f>'NBO Case Outputs'!Z326/1000</f>
        <v>6.4827041509373675</v>
      </c>
      <c r="AL421" s="128">
        <f>'NBO Case Outputs'!AA326/1000</f>
        <v>6.4750728106652788</v>
      </c>
      <c r="AM421" s="128">
        <f>'NBO Case Outputs'!AB326/1000</f>
        <v>6.4673958520353869</v>
      </c>
      <c r="AN421" s="128">
        <f>'NBO Case Outputs'!AC326/1000</f>
        <v>6.4596243524652142</v>
      </c>
      <c r="AO421" s="128">
        <f>'NBO Case Outputs'!AD326/1000</f>
        <v>6.4517752286430845</v>
      </c>
      <c r="AP421" s="128">
        <f>'NBO Case Outputs'!AE326/1000</f>
        <v>3.2283712251579502</v>
      </c>
      <c r="AQ421" s="128">
        <f>'NBO Case Outputs'!AF326/1000</f>
        <v>0</v>
      </c>
      <c r="AR421" s="128">
        <f>'NBO Case Outputs'!AG326/1000</f>
        <v>0</v>
      </c>
      <c r="AS421" s="128">
        <f>'NBO Case Outputs'!AH326/1000</f>
        <v>0</v>
      </c>
      <c r="AT421" s="128">
        <f>'NBO Case Outputs'!AI326/1000</f>
        <v>0</v>
      </c>
      <c r="AU421" s="128">
        <f>'NBO Case Outputs'!AJ326/1000</f>
        <v>0</v>
      </c>
      <c r="AV421" s="128">
        <f>'NBO Case Outputs'!AK326/1000</f>
        <v>0</v>
      </c>
      <c r="AW421" s="128">
        <f>'NBO Case Outputs'!AL326/1000</f>
        <v>0</v>
      </c>
      <c r="AX421" s="128">
        <f>'NBO Case Outputs'!AM326/1000</f>
        <v>0</v>
      </c>
      <c r="AY421" s="128">
        <f>'NBO Case Outputs'!AN326/1000</f>
        <v>0</v>
      </c>
      <c r="AZ421" s="128">
        <f>'NBO Case Outputs'!AO326/1000</f>
        <v>0</v>
      </c>
      <c r="BA421" s="128">
        <f>'NBO Case Outputs'!AP326/1000</f>
        <v>0</v>
      </c>
      <c r="BB421" s="128">
        <f>'NBO Case Outputs'!AQ326/1000</f>
        <v>0</v>
      </c>
      <c r="BC421" s="128">
        <f>'NBO Case Outputs'!AR326/1000</f>
        <v>0</v>
      </c>
      <c r="BD421" s="128">
        <f>'NBO Case Outputs'!AS326/1000</f>
        <v>0</v>
      </c>
      <c r="BE421" s="128">
        <f>'NBO Case Outputs'!AT326/1000</f>
        <v>0</v>
      </c>
      <c r="BF421" s="128">
        <f>'NBO Case Outputs'!AU326/1000</f>
        <v>0</v>
      </c>
      <c r="BG421" s="128">
        <f>'NBO Case Outputs'!AV326/1000</f>
        <v>0</v>
      </c>
      <c r="BH421" s="128">
        <f>'NBO Case Outputs'!AW326/1000</f>
        <v>0</v>
      </c>
      <c r="BI421" s="128">
        <f>'NBO Case Outputs'!AX326/1000</f>
        <v>0</v>
      </c>
      <c r="BJ421" s="128">
        <f>'NBO Case Outputs'!AY326/1000</f>
        <v>0</v>
      </c>
      <c r="BK421" s="128">
        <f>'NBO Case Outputs'!AZ326/1000</f>
        <v>0</v>
      </c>
      <c r="BL421" s="128">
        <f>'NBO Case Outputs'!BA326/1000</f>
        <v>0</v>
      </c>
      <c r="BM421" s="128">
        <f>'NBO Case Outputs'!BB326/1000</f>
        <v>0</v>
      </c>
      <c r="BN421" s="128">
        <f>'NBO Case Outputs'!BC326/1000</f>
        <v>0</v>
      </c>
      <c r="BO421" s="128">
        <f>'NBO Case Outputs'!BD326/1000</f>
        <v>0</v>
      </c>
      <c r="BP421" s="128">
        <f>'NBO Case Outputs'!BE326/1000</f>
        <v>0</v>
      </c>
      <c r="BQ421" s="128">
        <f>'NBO Case Outputs'!BF326/1000</f>
        <v>0</v>
      </c>
    </row>
    <row r="422" spans="3:69" x14ac:dyDescent="0.3">
      <c r="P422" s="125" t="s">
        <v>89</v>
      </c>
      <c r="Q422" s="126"/>
      <c r="R422" s="127" t="s">
        <v>88</v>
      </c>
      <c r="S422" s="130">
        <f t="shared" si="46"/>
        <v>248.43188254638068</v>
      </c>
      <c r="T422" s="126"/>
      <c r="U422" s="126"/>
      <c r="V422" s="126"/>
      <c r="W422" s="126"/>
      <c r="X422" s="130">
        <f t="shared" ref="X422:BQ422" si="47">SUM(X420:X421)</f>
        <v>0</v>
      </c>
      <c r="Y422" s="130">
        <f t="shared" si="47"/>
        <v>0</v>
      </c>
      <c r="Z422" s="130">
        <f t="shared" si="47"/>
        <v>2.4563066437773897</v>
      </c>
      <c r="AA422" s="130">
        <f t="shared" si="47"/>
        <v>16.063046404847988</v>
      </c>
      <c r="AB422" s="130">
        <f t="shared" si="47"/>
        <v>15.964199621456306</v>
      </c>
      <c r="AC422" s="130">
        <f t="shared" si="47"/>
        <v>15.947183452293892</v>
      </c>
      <c r="AD422" s="130">
        <f t="shared" si="47"/>
        <v>15.930252380245072</v>
      </c>
      <c r="AE422" s="130">
        <f t="shared" si="47"/>
        <v>15.912909777772693</v>
      </c>
      <c r="AF422" s="130">
        <f t="shared" si="47"/>
        <v>15.89565219087582</v>
      </c>
      <c r="AG422" s="130">
        <f t="shared" si="47"/>
        <v>15.877901438148273</v>
      </c>
      <c r="AH422" s="130">
        <f t="shared" si="47"/>
        <v>15.86023579099761</v>
      </c>
      <c r="AI422" s="130">
        <f t="shared" si="47"/>
        <v>15.842151980777651</v>
      </c>
      <c r="AJ422" s="130">
        <f t="shared" si="47"/>
        <v>15.824153186840027</v>
      </c>
      <c r="AK422" s="130">
        <f t="shared" si="47"/>
        <v>15.805654899629717</v>
      </c>
      <c r="AL422" s="130">
        <f t="shared" si="47"/>
        <v>15.787241718177413</v>
      </c>
      <c r="AM422" s="130">
        <f t="shared" si="47"/>
        <v>15.768403649685155</v>
      </c>
      <c r="AN422" s="130">
        <f t="shared" si="47"/>
        <v>15.74965058975342</v>
      </c>
      <c r="AO422" s="130">
        <f t="shared" si="47"/>
        <v>15.730391631972038</v>
      </c>
      <c r="AP422" s="130">
        <f t="shared" si="47"/>
        <v>8.0165471891301809</v>
      </c>
      <c r="AQ422" s="130">
        <f t="shared" si="47"/>
        <v>0</v>
      </c>
      <c r="AR422" s="130">
        <f t="shared" si="47"/>
        <v>0</v>
      </c>
      <c r="AS422" s="130">
        <f t="shared" si="47"/>
        <v>0</v>
      </c>
      <c r="AT422" s="130">
        <f t="shared" si="47"/>
        <v>0</v>
      </c>
      <c r="AU422" s="130">
        <f t="shared" si="47"/>
        <v>0</v>
      </c>
      <c r="AV422" s="130">
        <f t="shared" si="47"/>
        <v>0</v>
      </c>
      <c r="AW422" s="130">
        <f t="shared" si="47"/>
        <v>0</v>
      </c>
      <c r="AX422" s="130">
        <f t="shared" si="47"/>
        <v>0</v>
      </c>
      <c r="AY422" s="130">
        <f t="shared" si="47"/>
        <v>0</v>
      </c>
      <c r="AZ422" s="130">
        <f t="shared" si="47"/>
        <v>0</v>
      </c>
      <c r="BA422" s="130">
        <f t="shared" si="47"/>
        <v>0</v>
      </c>
      <c r="BB422" s="130">
        <f t="shared" si="47"/>
        <v>0</v>
      </c>
      <c r="BC422" s="130">
        <f t="shared" si="47"/>
        <v>0</v>
      </c>
      <c r="BD422" s="130">
        <f t="shared" si="47"/>
        <v>0</v>
      </c>
      <c r="BE422" s="130">
        <f t="shared" si="47"/>
        <v>0</v>
      </c>
      <c r="BF422" s="130">
        <f t="shared" si="47"/>
        <v>0</v>
      </c>
      <c r="BG422" s="130">
        <f t="shared" si="47"/>
        <v>0</v>
      </c>
      <c r="BH422" s="130">
        <f t="shared" si="47"/>
        <v>0</v>
      </c>
      <c r="BI422" s="130">
        <f t="shared" si="47"/>
        <v>0</v>
      </c>
      <c r="BJ422" s="130">
        <f t="shared" si="47"/>
        <v>0</v>
      </c>
      <c r="BK422" s="130">
        <f t="shared" si="47"/>
        <v>0</v>
      </c>
      <c r="BL422" s="130">
        <f t="shared" si="47"/>
        <v>0</v>
      </c>
      <c r="BM422" s="130">
        <f t="shared" si="47"/>
        <v>0</v>
      </c>
      <c r="BN422" s="130">
        <f t="shared" si="47"/>
        <v>0</v>
      </c>
      <c r="BO422" s="130">
        <f t="shared" si="47"/>
        <v>0</v>
      </c>
      <c r="BP422" s="130">
        <f t="shared" si="47"/>
        <v>0</v>
      </c>
      <c r="BQ422" s="130">
        <f t="shared" si="47"/>
        <v>0</v>
      </c>
    </row>
    <row r="423" spans="3:69" x14ac:dyDescent="0.3">
      <c r="P423" s="118" t="s">
        <v>116</v>
      </c>
      <c r="Q423" s="110" t="s">
        <v>50</v>
      </c>
      <c r="R423" s="119" t="s">
        <v>88</v>
      </c>
      <c r="S423" s="129">
        <f t="shared" si="46"/>
        <v>213.33250446121966</v>
      </c>
      <c r="X423" s="128">
        <f>'NBO Case Outputs'!M319/1000</f>
        <v>0</v>
      </c>
      <c r="Y423" s="128">
        <f>'NBO Case Outputs'!N319/1000</f>
        <v>0</v>
      </c>
      <c r="Z423" s="128">
        <f>'NBO Case Outputs'!O319/1000</f>
        <v>0</v>
      </c>
      <c r="AA423" s="128">
        <f>'NBO Case Outputs'!P319/1000</f>
        <v>0</v>
      </c>
      <c r="AB423" s="128">
        <f>'NBO Case Outputs'!Q319/1000</f>
        <v>0</v>
      </c>
      <c r="AC423" s="128">
        <f>'NBO Case Outputs'!R319/1000</f>
        <v>0</v>
      </c>
      <c r="AD423" s="128">
        <f>'NBO Case Outputs'!S319/1000</f>
        <v>0</v>
      </c>
      <c r="AE423" s="128">
        <f>'NBO Case Outputs'!T319/1000</f>
        <v>0</v>
      </c>
      <c r="AF423" s="128">
        <f>'NBO Case Outputs'!U319/1000</f>
        <v>0</v>
      </c>
      <c r="AG423" s="128">
        <f>'NBO Case Outputs'!V319/1000</f>
        <v>0</v>
      </c>
      <c r="AH423" s="128">
        <f>'NBO Case Outputs'!W319/1000</f>
        <v>0</v>
      </c>
      <c r="AI423" s="128">
        <f>'NBO Case Outputs'!X319/1000</f>
        <v>0</v>
      </c>
      <c r="AJ423" s="128">
        <f>'NBO Case Outputs'!Y319/1000</f>
        <v>0</v>
      </c>
      <c r="AK423" s="128">
        <f>'NBO Case Outputs'!Z319/1000</f>
        <v>0</v>
      </c>
      <c r="AL423" s="128">
        <f>'NBO Case Outputs'!AA319/1000</f>
        <v>0</v>
      </c>
      <c r="AM423" s="128">
        <f>'NBO Case Outputs'!AB319/1000</f>
        <v>0</v>
      </c>
      <c r="AN423" s="128">
        <f>'NBO Case Outputs'!AC319/1000</f>
        <v>0</v>
      </c>
      <c r="AO423" s="128">
        <f>'NBO Case Outputs'!AD319/1000</f>
        <v>0</v>
      </c>
      <c r="AP423" s="128">
        <f>'NBO Case Outputs'!AE319/1000</f>
        <v>4.1023717539047349</v>
      </c>
      <c r="AQ423" s="128">
        <f>'NBO Case Outputs'!AF319/1000</f>
        <v>8.743239885191386</v>
      </c>
      <c r="AR423" s="128">
        <f>'NBO Case Outputs'!AG319/1000</f>
        <v>8.6663806756764039</v>
      </c>
      <c r="AS423" s="128">
        <f>'NBO Case Outputs'!AH319/1000</f>
        <v>8.6237464509225603</v>
      </c>
      <c r="AT423" s="128">
        <f>'NBO Case Outputs'!AI319/1000</f>
        <v>8.5275188047704749</v>
      </c>
      <c r="AU423" s="128">
        <f>'NBO Case Outputs'!AJ319/1000</f>
        <v>8.5180064581396113</v>
      </c>
      <c r="AV423" s="128">
        <f>'NBO Case Outputs'!AK319/1000</f>
        <v>8.3492754652723118</v>
      </c>
      <c r="AW423" s="128">
        <f>'NBO Case Outputs'!AL319/1000</f>
        <v>8.4274900751625026</v>
      </c>
      <c r="AX423" s="128">
        <f>'NBO Case Outputs'!AM319/1000</f>
        <v>8.3986587533260533</v>
      </c>
      <c r="AY423" s="128">
        <f>'NBO Case Outputs'!AN319/1000</f>
        <v>8.7086414099353782</v>
      </c>
      <c r="AZ423" s="128">
        <f>'NBO Case Outputs'!AO319/1000</f>
        <v>8.9284892924278321</v>
      </c>
      <c r="BA423" s="128">
        <f>'NBO Case Outputs'!AP319/1000</f>
        <v>9.012082804254689</v>
      </c>
      <c r="BB423" s="128">
        <f>'NBO Case Outputs'!AQ319/1000</f>
        <v>8.9831845029925592</v>
      </c>
      <c r="BC423" s="128">
        <f>'NBO Case Outputs'!AR319/1000</f>
        <v>8.9163173505758895</v>
      </c>
      <c r="BD423" s="128">
        <f>'NBO Case Outputs'!AS319/1000</f>
        <v>8.8983156431726282</v>
      </c>
      <c r="BE423" s="128">
        <f>'NBO Case Outputs'!AT319/1000</f>
        <v>8.8721056168386685</v>
      </c>
      <c r="BF423" s="128">
        <f>'NBO Case Outputs'!AU319/1000</f>
        <v>8.6675838616065555</v>
      </c>
      <c r="BG423" s="128">
        <f>'NBO Case Outputs'!AV319/1000</f>
        <v>8.7344750494221799</v>
      </c>
      <c r="BH423" s="128">
        <f>'NBO Case Outputs'!AW319/1000</f>
        <v>8.7967588659083784</v>
      </c>
      <c r="BI423" s="128">
        <f>'NBO Case Outputs'!AX319/1000</f>
        <v>8.8542877127280555</v>
      </c>
      <c r="BJ423" s="128">
        <f>'NBO Case Outputs'!AY319/1000</f>
        <v>8.9064797716609085</v>
      </c>
      <c r="BK423" s="128">
        <f>'NBO Case Outputs'!AZ319/1000</f>
        <v>8.9586386752598397</v>
      </c>
      <c r="BL423" s="128">
        <f>'NBO Case Outputs'!BA319/1000</f>
        <v>9.0055155873468014</v>
      </c>
      <c r="BM423" s="128">
        <f>'NBO Case Outputs'!BB319/1000</f>
        <v>9.0465913102116176</v>
      </c>
      <c r="BN423" s="128">
        <f>'NBO Case Outputs'!BC319/1000</f>
        <v>7.6863486845116675</v>
      </c>
      <c r="BO423" s="128">
        <f>'NBO Case Outputs'!BD319/1000</f>
        <v>0</v>
      </c>
      <c r="BP423" s="128">
        <f>'NBO Case Outputs'!BE319/1000</f>
        <v>0</v>
      </c>
      <c r="BQ423" s="128">
        <f>'NBO Case Outputs'!BF319/1000</f>
        <v>0</v>
      </c>
    </row>
    <row r="424" spans="3:69" x14ac:dyDescent="0.3">
      <c r="P424" s="118" t="s">
        <v>117</v>
      </c>
      <c r="Q424" s="110" t="s">
        <v>51</v>
      </c>
      <c r="R424" s="119" t="s">
        <v>88</v>
      </c>
      <c r="S424" s="129">
        <f t="shared" si="46"/>
        <v>140.32736492164187</v>
      </c>
      <c r="X424" s="128">
        <f>'NBO Case Outputs'!M327/1000</f>
        <v>0</v>
      </c>
      <c r="Y424" s="128">
        <f>'NBO Case Outputs'!N327/1000</f>
        <v>0</v>
      </c>
      <c r="Z424" s="128">
        <f>'NBO Case Outputs'!O327/1000</f>
        <v>0</v>
      </c>
      <c r="AA424" s="128">
        <f>'NBO Case Outputs'!P327/1000</f>
        <v>0</v>
      </c>
      <c r="AB424" s="128">
        <f>'NBO Case Outputs'!Q327/1000</f>
        <v>0</v>
      </c>
      <c r="AC424" s="128">
        <f>'NBO Case Outputs'!R327/1000</f>
        <v>0</v>
      </c>
      <c r="AD424" s="128">
        <f>'NBO Case Outputs'!S327/1000</f>
        <v>0</v>
      </c>
      <c r="AE424" s="128">
        <f>'NBO Case Outputs'!T327/1000</f>
        <v>0</v>
      </c>
      <c r="AF424" s="128">
        <f>'NBO Case Outputs'!U327/1000</f>
        <v>0</v>
      </c>
      <c r="AG424" s="128">
        <f>'NBO Case Outputs'!V327/1000</f>
        <v>0</v>
      </c>
      <c r="AH424" s="128">
        <f>'NBO Case Outputs'!W327/1000</f>
        <v>0</v>
      </c>
      <c r="AI424" s="128">
        <f>'NBO Case Outputs'!X327/1000</f>
        <v>0</v>
      </c>
      <c r="AJ424" s="128">
        <f>'NBO Case Outputs'!Y327/1000</f>
        <v>0</v>
      </c>
      <c r="AK424" s="128">
        <f>'NBO Case Outputs'!Z327/1000</f>
        <v>0</v>
      </c>
      <c r="AL424" s="128">
        <f>'NBO Case Outputs'!AA327/1000</f>
        <v>0</v>
      </c>
      <c r="AM424" s="128">
        <f>'NBO Case Outputs'!AB327/1000</f>
        <v>0</v>
      </c>
      <c r="AN424" s="128">
        <f>'NBO Case Outputs'!AC327/1000</f>
        <v>0</v>
      </c>
      <c r="AO424" s="128">
        <f>'NBO Case Outputs'!AD327/1000</f>
        <v>0</v>
      </c>
      <c r="AP424" s="128">
        <f>'NBO Case Outputs'!AE327/1000</f>
        <v>2.8247897346472413</v>
      </c>
      <c r="AQ424" s="128">
        <f>'NBO Case Outputs'!AF327/1000</f>
        <v>5.831421978467068</v>
      </c>
      <c r="AR424" s="128">
        <f>'NBO Case Outputs'!AG327/1000</f>
        <v>5.780036249596562</v>
      </c>
      <c r="AS424" s="128">
        <f>'NBO Case Outputs'!AH327/1000</f>
        <v>5.7516774622094999</v>
      </c>
      <c r="AT424" s="128">
        <f>'NBO Case Outputs'!AI327/1000</f>
        <v>5.6873755339736665</v>
      </c>
      <c r="AU424" s="128">
        <f>'NBO Case Outputs'!AJ327/1000</f>
        <v>5.6811064375869647</v>
      </c>
      <c r="AV424" s="128">
        <f>'NBO Case Outputs'!AK327/1000</f>
        <v>5.5684497912554685</v>
      </c>
      <c r="AW424" s="128">
        <f>'NBO Case Outputs'!AL327/1000</f>
        <v>5.6206892120783118</v>
      </c>
      <c r="AX424" s="128">
        <f>'NBO Case Outputs'!AM327/1000</f>
        <v>5.6013377711498249</v>
      </c>
      <c r="AY424" s="128">
        <f>'NBO Case Outputs'!AN327/1000</f>
        <v>5.808152842850042</v>
      </c>
      <c r="AZ424" s="128">
        <f>'NBO Case Outputs'!AO327/1000</f>
        <v>5.9546466254473529</v>
      </c>
      <c r="BA424" s="128">
        <f>'NBO Case Outputs'!AP327/1000</f>
        <v>6.0104785274316654</v>
      </c>
      <c r="BB424" s="128">
        <f>'NBO Case Outputs'!AQ327/1000</f>
        <v>5.9910717811737113</v>
      </c>
      <c r="BC424" s="128">
        <f>'NBO Case Outputs'!AR327/1000</f>
        <v>5.9467212274229464</v>
      </c>
      <c r="BD424" s="128">
        <f>'NBO Case Outputs'!AS327/1000</f>
        <v>5.9333110919639402</v>
      </c>
      <c r="BE424" s="128">
        <f>'NBO Case Outputs'!AT327/1000</f>
        <v>5.9168544478278049</v>
      </c>
      <c r="BF424" s="128">
        <f>'NBO Case Outputs'!AU327/1000</f>
        <v>5.7802176662666884</v>
      </c>
      <c r="BG424" s="128">
        <f>'NBO Case Outputs'!AV327/1000</f>
        <v>5.8215935287023193</v>
      </c>
      <c r="BH424" s="128">
        <f>'NBO Case Outputs'!AW327/1000</f>
        <v>5.8630480328591856</v>
      </c>
      <c r="BI424" s="128">
        <f>'NBO Case Outputs'!AX327/1000</f>
        <v>5.9012162466255322</v>
      </c>
      <c r="BJ424" s="128">
        <f>'NBO Case Outputs'!AY327/1000</f>
        <v>5.9359289633284131</v>
      </c>
      <c r="BK424" s="128">
        <f>'NBO Case Outputs'!AZ327/1000</f>
        <v>5.9706159368866469</v>
      </c>
      <c r="BL424" s="128">
        <f>'NBO Case Outputs'!BA327/1000</f>
        <v>6.0016612966059055</v>
      </c>
      <c r="BM424" s="128">
        <f>'NBO Case Outputs'!BB327/1000</f>
        <v>6.025377534145484</v>
      </c>
      <c r="BN424" s="128">
        <f>'NBO Case Outputs'!BC327/1000</f>
        <v>3.1195850011396171</v>
      </c>
      <c r="BO424" s="128">
        <f>'NBO Case Outputs'!BD327/1000</f>
        <v>0</v>
      </c>
      <c r="BP424" s="128">
        <f>'NBO Case Outputs'!BE327/1000</f>
        <v>0</v>
      </c>
      <c r="BQ424" s="128">
        <f>'NBO Case Outputs'!BF327/1000</f>
        <v>0</v>
      </c>
    </row>
    <row r="425" spans="3:69" x14ac:dyDescent="0.3">
      <c r="P425" s="125" t="s">
        <v>101</v>
      </c>
      <c r="Q425" s="126"/>
      <c r="R425" s="127" t="s">
        <v>88</v>
      </c>
      <c r="S425" s="130">
        <f t="shared" si="46"/>
        <v>353.65986938286153</v>
      </c>
      <c r="T425" s="126"/>
      <c r="U425" s="126"/>
      <c r="V425" s="126"/>
      <c r="W425" s="126"/>
      <c r="X425" s="130">
        <f t="shared" ref="X425:BQ425" si="48">SUM(X423:X424)</f>
        <v>0</v>
      </c>
      <c r="Y425" s="130">
        <f t="shared" si="48"/>
        <v>0</v>
      </c>
      <c r="Z425" s="130">
        <f t="shared" si="48"/>
        <v>0</v>
      </c>
      <c r="AA425" s="130">
        <f t="shared" si="48"/>
        <v>0</v>
      </c>
      <c r="AB425" s="130">
        <f t="shared" si="48"/>
        <v>0</v>
      </c>
      <c r="AC425" s="130">
        <f t="shared" si="48"/>
        <v>0</v>
      </c>
      <c r="AD425" s="130">
        <f t="shared" si="48"/>
        <v>0</v>
      </c>
      <c r="AE425" s="130">
        <f t="shared" si="48"/>
        <v>0</v>
      </c>
      <c r="AF425" s="130">
        <f t="shared" si="48"/>
        <v>0</v>
      </c>
      <c r="AG425" s="130">
        <f t="shared" si="48"/>
        <v>0</v>
      </c>
      <c r="AH425" s="130">
        <f t="shared" si="48"/>
        <v>0</v>
      </c>
      <c r="AI425" s="130">
        <f t="shared" si="48"/>
        <v>0</v>
      </c>
      <c r="AJ425" s="130">
        <f t="shared" si="48"/>
        <v>0</v>
      </c>
      <c r="AK425" s="130">
        <f t="shared" si="48"/>
        <v>0</v>
      </c>
      <c r="AL425" s="130">
        <f t="shared" si="48"/>
        <v>0</v>
      </c>
      <c r="AM425" s="130">
        <f t="shared" si="48"/>
        <v>0</v>
      </c>
      <c r="AN425" s="130">
        <f t="shared" si="48"/>
        <v>0</v>
      </c>
      <c r="AO425" s="130">
        <f t="shared" si="48"/>
        <v>0</v>
      </c>
      <c r="AP425" s="130">
        <f t="shared" si="48"/>
        <v>6.9271614885519757</v>
      </c>
      <c r="AQ425" s="130">
        <f t="shared" si="48"/>
        <v>14.574661863658454</v>
      </c>
      <c r="AR425" s="130">
        <f t="shared" si="48"/>
        <v>14.446416925272967</v>
      </c>
      <c r="AS425" s="130">
        <f t="shared" si="48"/>
        <v>14.37542391313206</v>
      </c>
      <c r="AT425" s="130">
        <f t="shared" si="48"/>
        <v>14.214894338744141</v>
      </c>
      <c r="AU425" s="130">
        <f t="shared" si="48"/>
        <v>14.199112895726575</v>
      </c>
      <c r="AV425" s="130">
        <f t="shared" si="48"/>
        <v>13.917725256527781</v>
      </c>
      <c r="AW425" s="130">
        <f t="shared" si="48"/>
        <v>14.048179287240814</v>
      </c>
      <c r="AX425" s="130">
        <f t="shared" si="48"/>
        <v>13.999996524475879</v>
      </c>
      <c r="AY425" s="130">
        <f t="shared" si="48"/>
        <v>14.51679425278542</v>
      </c>
      <c r="AZ425" s="130">
        <f t="shared" si="48"/>
        <v>14.883135917875185</v>
      </c>
      <c r="BA425" s="130">
        <f t="shared" si="48"/>
        <v>15.022561331686354</v>
      </c>
      <c r="BB425" s="130">
        <f t="shared" si="48"/>
        <v>14.97425628416627</v>
      </c>
      <c r="BC425" s="130">
        <f t="shared" si="48"/>
        <v>14.863038577998836</v>
      </c>
      <c r="BD425" s="130">
        <f t="shared" si="48"/>
        <v>14.831626735136568</v>
      </c>
      <c r="BE425" s="130">
        <f t="shared" si="48"/>
        <v>14.788960064666473</v>
      </c>
      <c r="BF425" s="130">
        <f t="shared" si="48"/>
        <v>14.447801527873244</v>
      </c>
      <c r="BG425" s="130">
        <f t="shared" si="48"/>
        <v>14.556068578124499</v>
      </c>
      <c r="BH425" s="130">
        <f t="shared" si="48"/>
        <v>14.659806898767563</v>
      </c>
      <c r="BI425" s="130">
        <f t="shared" si="48"/>
        <v>14.755503959353588</v>
      </c>
      <c r="BJ425" s="130">
        <f t="shared" si="48"/>
        <v>14.842408734989322</v>
      </c>
      <c r="BK425" s="130">
        <f t="shared" si="48"/>
        <v>14.929254612146487</v>
      </c>
      <c r="BL425" s="130">
        <f t="shared" si="48"/>
        <v>15.007176883952706</v>
      </c>
      <c r="BM425" s="130">
        <f t="shared" si="48"/>
        <v>15.071968844357102</v>
      </c>
      <c r="BN425" s="130">
        <f t="shared" si="48"/>
        <v>10.805933685651285</v>
      </c>
      <c r="BO425" s="130">
        <f t="shared" si="48"/>
        <v>0</v>
      </c>
      <c r="BP425" s="130">
        <f t="shared" si="48"/>
        <v>0</v>
      </c>
      <c r="BQ425" s="130">
        <f t="shared" si="48"/>
        <v>0</v>
      </c>
    </row>
    <row r="426" spans="3:69" x14ac:dyDescent="0.3">
      <c r="P426" s="118" t="s">
        <v>116</v>
      </c>
      <c r="Q426" s="110" t="s">
        <v>50</v>
      </c>
      <c r="R426" s="119" t="s">
        <v>88</v>
      </c>
      <c r="S426" s="129">
        <f t="shared" si="46"/>
        <v>9.209810776683252</v>
      </c>
      <c r="X426" s="128">
        <f>'NBO Case Outputs'!M320/1000</f>
        <v>0</v>
      </c>
      <c r="Y426" s="128">
        <f>'NBO Case Outputs'!N320/1000</f>
        <v>0</v>
      </c>
      <c r="Z426" s="128">
        <f>'NBO Case Outputs'!O320/1000</f>
        <v>0</v>
      </c>
      <c r="AA426" s="128">
        <f>'NBO Case Outputs'!P320/1000</f>
        <v>0</v>
      </c>
      <c r="AB426" s="128">
        <f>'NBO Case Outputs'!Q320/1000</f>
        <v>0</v>
      </c>
      <c r="AC426" s="128">
        <f>'NBO Case Outputs'!R320/1000</f>
        <v>0</v>
      </c>
      <c r="AD426" s="128">
        <f>'NBO Case Outputs'!S320/1000</f>
        <v>0</v>
      </c>
      <c r="AE426" s="128">
        <f>'NBO Case Outputs'!T320/1000</f>
        <v>0</v>
      </c>
      <c r="AF426" s="128">
        <f>'NBO Case Outputs'!U320/1000</f>
        <v>0</v>
      </c>
      <c r="AG426" s="128">
        <f>'NBO Case Outputs'!V320/1000</f>
        <v>0</v>
      </c>
      <c r="AH426" s="128">
        <f>'NBO Case Outputs'!W320/1000</f>
        <v>0</v>
      </c>
      <c r="AI426" s="128">
        <f>'NBO Case Outputs'!X320/1000</f>
        <v>0</v>
      </c>
      <c r="AJ426" s="128">
        <f>'NBO Case Outputs'!Y320/1000</f>
        <v>0</v>
      </c>
      <c r="AK426" s="128">
        <f>'NBO Case Outputs'!Z320/1000</f>
        <v>0</v>
      </c>
      <c r="AL426" s="128">
        <f>'NBO Case Outputs'!AA320/1000</f>
        <v>0</v>
      </c>
      <c r="AM426" s="128">
        <f>'NBO Case Outputs'!AB320/1000</f>
        <v>0</v>
      </c>
      <c r="AN426" s="128">
        <f>'NBO Case Outputs'!AC320/1000</f>
        <v>0</v>
      </c>
      <c r="AO426" s="128">
        <f>'NBO Case Outputs'!AD320/1000</f>
        <v>0</v>
      </c>
      <c r="AP426" s="128">
        <f>'NBO Case Outputs'!AE320/1000</f>
        <v>0.17682636870279031</v>
      </c>
      <c r="AQ426" s="128">
        <f>'NBO Case Outputs'!AF320/1000</f>
        <v>0.36430166188297436</v>
      </c>
      <c r="AR426" s="128">
        <f>'NBO Case Outputs'!AG320/1000</f>
        <v>0.36266239479742535</v>
      </c>
      <c r="AS426" s="128">
        <f>'NBO Case Outputs'!AH320/1000</f>
        <v>0.36723736721990341</v>
      </c>
      <c r="AT426" s="128">
        <f>'NBO Case Outputs'!AI320/1000</f>
        <v>0.36546509163302038</v>
      </c>
      <c r="AU426" s="128">
        <f>'NBO Case Outputs'!AJ320/1000</f>
        <v>0.35708106341286489</v>
      </c>
      <c r="AV426" s="128">
        <f>'NBO Case Outputs'!AK320/1000</f>
        <v>0.35500856309031875</v>
      </c>
      <c r="AW426" s="128">
        <f>'NBO Case Outputs'!AL320/1000</f>
        <v>0.35280961610079986</v>
      </c>
      <c r="AX426" s="128">
        <f>'NBO Case Outputs'!AM320/1000</f>
        <v>0.35724631936298623</v>
      </c>
      <c r="AY426" s="128">
        <f>'NBO Case Outputs'!AN320/1000</f>
        <v>0.36172256640013717</v>
      </c>
      <c r="AZ426" s="128">
        <f>'NBO Case Outputs'!AO320/1000</f>
        <v>0.3662615576615133</v>
      </c>
      <c r="BA426" s="128">
        <f>'NBO Case Outputs'!AP320/1000</f>
        <v>0.37083881104464161</v>
      </c>
      <c r="BB426" s="128">
        <f>'NBO Case Outputs'!AQ320/1000</f>
        <v>0.3754801093522126</v>
      </c>
      <c r="BC426" s="128">
        <f>'NBO Case Outputs'!AR320/1000</f>
        <v>0.38048697228705486</v>
      </c>
      <c r="BD426" s="128">
        <f>'NBO Case Outputs'!AS320/1000</f>
        <v>0.38404782499034951</v>
      </c>
      <c r="BE426" s="128">
        <f>'NBO Case Outputs'!AT320/1000</f>
        <v>0.38542753909217153</v>
      </c>
      <c r="BF426" s="128">
        <f>'NBO Case Outputs'!AU320/1000</f>
        <v>0.38864800733091998</v>
      </c>
      <c r="BG426" s="128">
        <f>'NBO Case Outputs'!AV320/1000</f>
        <v>0.39164735839202658</v>
      </c>
      <c r="BH426" s="128">
        <f>'NBO Case Outputs'!AW320/1000</f>
        <v>0.3944401183529137</v>
      </c>
      <c r="BI426" s="128">
        <f>'NBO Case Outputs'!AX320/1000</f>
        <v>0.39701966901403285</v>
      </c>
      <c r="BJ426" s="128">
        <f>'NBO Case Outputs'!AY320/1000</f>
        <v>0.39935992207954996</v>
      </c>
      <c r="BK426" s="128">
        <f>'NBO Case Outputs'!AZ320/1000</f>
        <v>0.40169868848457829</v>
      </c>
      <c r="BL426" s="128">
        <f>'NBO Case Outputs'!BA320/1000</f>
        <v>0.4038006143226569</v>
      </c>
      <c r="BM426" s="128">
        <f>'NBO Case Outputs'!BB320/1000</f>
        <v>0.40564241915500493</v>
      </c>
      <c r="BN426" s="128">
        <f>'NBO Case Outputs'!BC320/1000</f>
        <v>0.34465015252040465</v>
      </c>
      <c r="BO426" s="128">
        <f>'NBO Case Outputs'!BD320/1000</f>
        <v>0</v>
      </c>
      <c r="BP426" s="128">
        <f>'NBO Case Outputs'!BE320/1000</f>
        <v>0</v>
      </c>
      <c r="BQ426" s="128">
        <f>'NBO Case Outputs'!BF320/1000</f>
        <v>0</v>
      </c>
    </row>
    <row r="427" spans="3:69" x14ac:dyDescent="0.3">
      <c r="P427" s="118" t="s">
        <v>117</v>
      </c>
      <c r="Q427" s="110" t="s">
        <v>51</v>
      </c>
      <c r="R427" s="119" t="s">
        <v>88</v>
      </c>
      <c r="S427" s="129">
        <f t="shared" si="46"/>
        <v>6.0546853008976775</v>
      </c>
      <c r="X427" s="128">
        <f>'NBO Case Outputs'!M328/1000</f>
        <v>0</v>
      </c>
      <c r="Y427" s="128">
        <f>'NBO Case Outputs'!N328/1000</f>
        <v>0</v>
      </c>
      <c r="Z427" s="128">
        <f>'NBO Case Outputs'!O328/1000</f>
        <v>0</v>
      </c>
      <c r="AA427" s="128">
        <f>'NBO Case Outputs'!P328/1000</f>
        <v>0</v>
      </c>
      <c r="AB427" s="128">
        <f>'NBO Case Outputs'!Q328/1000</f>
        <v>0</v>
      </c>
      <c r="AC427" s="128">
        <f>'NBO Case Outputs'!R328/1000</f>
        <v>0</v>
      </c>
      <c r="AD427" s="128">
        <f>'NBO Case Outputs'!S328/1000</f>
        <v>0</v>
      </c>
      <c r="AE427" s="128">
        <f>'NBO Case Outputs'!T328/1000</f>
        <v>0</v>
      </c>
      <c r="AF427" s="128">
        <f>'NBO Case Outputs'!U328/1000</f>
        <v>0</v>
      </c>
      <c r="AG427" s="128">
        <f>'NBO Case Outputs'!V328/1000</f>
        <v>0</v>
      </c>
      <c r="AH427" s="128">
        <f>'NBO Case Outputs'!W328/1000</f>
        <v>0</v>
      </c>
      <c r="AI427" s="128">
        <f>'NBO Case Outputs'!X328/1000</f>
        <v>0</v>
      </c>
      <c r="AJ427" s="128">
        <f>'NBO Case Outputs'!Y328/1000</f>
        <v>0</v>
      </c>
      <c r="AK427" s="128">
        <f>'NBO Case Outputs'!Z328/1000</f>
        <v>0</v>
      </c>
      <c r="AL427" s="128">
        <f>'NBO Case Outputs'!AA328/1000</f>
        <v>0</v>
      </c>
      <c r="AM427" s="128">
        <f>'NBO Case Outputs'!AB328/1000</f>
        <v>0</v>
      </c>
      <c r="AN427" s="128">
        <f>'NBO Case Outputs'!AC328/1000</f>
        <v>0</v>
      </c>
      <c r="AO427" s="128">
        <f>'NBO Case Outputs'!AD328/1000</f>
        <v>0</v>
      </c>
      <c r="AP427" s="128">
        <f>'NBO Case Outputs'!AE328/1000</f>
        <v>0.12175817821755353</v>
      </c>
      <c r="AQ427" s="128">
        <f>'NBO Case Outputs'!AF328/1000</f>
        <v>0.24297591576946115</v>
      </c>
      <c r="AR427" s="128">
        <f>'NBO Case Outputs'!AG328/1000</f>
        <v>0.24187741881428615</v>
      </c>
      <c r="AS427" s="128">
        <f>'NBO Case Outputs'!AH328/1000</f>
        <v>0.24493193304563216</v>
      </c>
      <c r="AT427" s="128">
        <f>'NBO Case Outputs'!AI328/1000</f>
        <v>0.24374466574172859</v>
      </c>
      <c r="AU427" s="128">
        <f>'NBO Case Outputs'!AJ328/1000</f>
        <v>0.238156138770795</v>
      </c>
      <c r="AV427" s="128">
        <f>'NBO Case Outputs'!AK328/1000</f>
        <v>0.23676873128172854</v>
      </c>
      <c r="AW427" s="128">
        <f>'NBO Case Outputs'!AL328/1000</f>
        <v>0.23530531456567974</v>
      </c>
      <c r="AX427" s="128">
        <f>'NBO Case Outputs'!AM328/1000</f>
        <v>0.23825915077924617</v>
      </c>
      <c r="AY427" s="128">
        <f>'NBO Case Outputs'!AN328/1000</f>
        <v>0.24124772779863027</v>
      </c>
      <c r="AZ427" s="128">
        <f>'NBO Case Outputs'!AO328/1000</f>
        <v>0.24426955971262362</v>
      </c>
      <c r="BA427" s="128">
        <f>'NBO Case Outputs'!AP328/1000</f>
        <v>0.24732559157909798</v>
      </c>
      <c r="BB427" s="128">
        <f>'NBO Case Outputs'!AQ328/1000</f>
        <v>0.25041546088502104</v>
      </c>
      <c r="BC427" s="128">
        <f>'NBO Case Outputs'!AR328/1000</f>
        <v>0.25376507653254116</v>
      </c>
      <c r="BD427" s="128">
        <f>'NBO Case Outputs'!AS328/1000</f>
        <v>0.2560793875196164</v>
      </c>
      <c r="BE427" s="128">
        <f>'NBO Case Outputs'!AT328/1000</f>
        <v>0.25704367683186363</v>
      </c>
      <c r="BF427" s="128">
        <f>'NBO Case Outputs'!AU328/1000</f>
        <v>0.25918065677845559</v>
      </c>
      <c r="BG427" s="128">
        <f>'NBO Case Outputs'!AV328/1000</f>
        <v>0.26103591964570466</v>
      </c>
      <c r="BH427" s="128">
        <f>'NBO Case Outputs'!AW328/1000</f>
        <v>0.26289470874918514</v>
      </c>
      <c r="BI427" s="128">
        <f>'NBO Case Outputs'!AX328/1000</f>
        <v>0.26460614303820063</v>
      </c>
      <c r="BJ427" s="128">
        <f>'NBO Case Outputs'!AY328/1000</f>
        <v>0.26616263541151092</v>
      </c>
      <c r="BK427" s="128">
        <f>'NBO Case Outputs'!AZ328/1000</f>
        <v>0.26771797348138093</v>
      </c>
      <c r="BL427" s="128">
        <f>'NBO Case Outputs'!BA328/1000</f>
        <v>0.26911002429789599</v>
      </c>
      <c r="BM427" s="128">
        <f>'NBO Case Outputs'!BB328/1000</f>
        <v>0.27017344273241173</v>
      </c>
      <c r="BN427" s="128">
        <f>'NBO Case Outputs'!BC328/1000</f>
        <v>0.13987986891742785</v>
      </c>
      <c r="BO427" s="128">
        <f>'NBO Case Outputs'!BD328/1000</f>
        <v>0</v>
      </c>
      <c r="BP427" s="128">
        <f>'NBO Case Outputs'!BE328/1000</f>
        <v>0</v>
      </c>
      <c r="BQ427" s="128">
        <f>'NBO Case Outputs'!BF328/1000</f>
        <v>0</v>
      </c>
    </row>
    <row r="428" spans="3:69" x14ac:dyDescent="0.3">
      <c r="P428" s="125" t="s">
        <v>102</v>
      </c>
      <c r="Q428" s="126"/>
      <c r="R428" s="127" t="s">
        <v>88</v>
      </c>
      <c r="S428" s="130">
        <f t="shared" si="46"/>
        <v>15.264496077580933</v>
      </c>
      <c r="T428" s="126"/>
      <c r="U428" s="126"/>
      <c r="V428" s="126"/>
      <c r="W428" s="126"/>
      <c r="X428" s="130">
        <f t="shared" ref="X428:BQ428" si="49">SUM(X426:X427)</f>
        <v>0</v>
      </c>
      <c r="Y428" s="130">
        <f t="shared" si="49"/>
        <v>0</v>
      </c>
      <c r="Z428" s="130">
        <f t="shared" si="49"/>
        <v>0</v>
      </c>
      <c r="AA428" s="130">
        <f t="shared" si="49"/>
        <v>0</v>
      </c>
      <c r="AB428" s="130">
        <f t="shared" si="49"/>
        <v>0</v>
      </c>
      <c r="AC428" s="130">
        <f t="shared" si="49"/>
        <v>0</v>
      </c>
      <c r="AD428" s="130">
        <f t="shared" si="49"/>
        <v>0</v>
      </c>
      <c r="AE428" s="130">
        <f t="shared" si="49"/>
        <v>0</v>
      </c>
      <c r="AF428" s="130">
        <f t="shared" si="49"/>
        <v>0</v>
      </c>
      <c r="AG428" s="130">
        <f t="shared" si="49"/>
        <v>0</v>
      </c>
      <c r="AH428" s="130">
        <f t="shared" si="49"/>
        <v>0</v>
      </c>
      <c r="AI428" s="130">
        <f t="shared" si="49"/>
        <v>0</v>
      </c>
      <c r="AJ428" s="130">
        <f t="shared" si="49"/>
        <v>0</v>
      </c>
      <c r="AK428" s="130">
        <f t="shared" si="49"/>
        <v>0</v>
      </c>
      <c r="AL428" s="130">
        <f t="shared" si="49"/>
        <v>0</v>
      </c>
      <c r="AM428" s="130">
        <f t="shared" si="49"/>
        <v>0</v>
      </c>
      <c r="AN428" s="130">
        <f t="shared" si="49"/>
        <v>0</v>
      </c>
      <c r="AO428" s="130">
        <f t="shared" si="49"/>
        <v>0</v>
      </c>
      <c r="AP428" s="130">
        <f t="shared" si="49"/>
        <v>0.29858454692034386</v>
      </c>
      <c r="AQ428" s="130">
        <f t="shared" si="49"/>
        <v>0.60727757765243551</v>
      </c>
      <c r="AR428" s="130">
        <f t="shared" si="49"/>
        <v>0.6045398136117115</v>
      </c>
      <c r="AS428" s="130">
        <f t="shared" si="49"/>
        <v>0.61216930026553551</v>
      </c>
      <c r="AT428" s="130">
        <f t="shared" si="49"/>
        <v>0.60920975737474903</v>
      </c>
      <c r="AU428" s="130">
        <f t="shared" si="49"/>
        <v>0.59523720218365983</v>
      </c>
      <c r="AV428" s="130">
        <f t="shared" si="49"/>
        <v>0.59177729437204729</v>
      </c>
      <c r="AW428" s="130">
        <f t="shared" si="49"/>
        <v>0.58811493066647957</v>
      </c>
      <c r="AX428" s="130">
        <f t="shared" si="49"/>
        <v>0.59550547014223243</v>
      </c>
      <c r="AY428" s="130">
        <f t="shared" si="49"/>
        <v>0.60297029419876746</v>
      </c>
      <c r="AZ428" s="130">
        <f t="shared" si="49"/>
        <v>0.6105311173741369</v>
      </c>
      <c r="BA428" s="130">
        <f t="shared" si="49"/>
        <v>0.61816440262373962</v>
      </c>
      <c r="BB428" s="130">
        <f t="shared" si="49"/>
        <v>0.62589557023723363</v>
      </c>
      <c r="BC428" s="130">
        <f t="shared" si="49"/>
        <v>0.63425204881959596</v>
      </c>
      <c r="BD428" s="130">
        <f t="shared" si="49"/>
        <v>0.64012721250996596</v>
      </c>
      <c r="BE428" s="130">
        <f t="shared" si="49"/>
        <v>0.64247121592403511</v>
      </c>
      <c r="BF428" s="130">
        <f t="shared" si="49"/>
        <v>0.64782866410937556</v>
      </c>
      <c r="BG428" s="130">
        <f t="shared" si="49"/>
        <v>0.65268327803773118</v>
      </c>
      <c r="BH428" s="130">
        <f t="shared" si="49"/>
        <v>0.6573348271020989</v>
      </c>
      <c r="BI428" s="130">
        <f t="shared" si="49"/>
        <v>0.66162581205223348</v>
      </c>
      <c r="BJ428" s="130">
        <f t="shared" si="49"/>
        <v>0.66552255749106082</v>
      </c>
      <c r="BK428" s="130">
        <f t="shared" si="49"/>
        <v>0.66941666196595917</v>
      </c>
      <c r="BL428" s="130">
        <f t="shared" si="49"/>
        <v>0.67291063862055289</v>
      </c>
      <c r="BM428" s="130">
        <f t="shared" si="49"/>
        <v>0.6758158618874166</v>
      </c>
      <c r="BN428" s="130">
        <f t="shared" si="49"/>
        <v>0.48453002143783253</v>
      </c>
      <c r="BO428" s="130">
        <f t="shared" si="49"/>
        <v>0</v>
      </c>
      <c r="BP428" s="130">
        <f t="shared" si="49"/>
        <v>0</v>
      </c>
      <c r="BQ428" s="130">
        <f t="shared" si="49"/>
        <v>0</v>
      </c>
    </row>
    <row r="429" spans="3:69" x14ac:dyDescent="0.3">
      <c r="P429" s="118" t="s">
        <v>125</v>
      </c>
      <c r="Q429" s="110" t="s">
        <v>52</v>
      </c>
      <c r="R429" s="119" t="s">
        <v>88</v>
      </c>
      <c r="S429" s="129">
        <f t="shared" si="46"/>
        <v>132.21537868332376</v>
      </c>
      <c r="X429" s="128">
        <f>'NBO Case Outputs'!M338/1000</f>
        <v>0</v>
      </c>
      <c r="Y429" s="128">
        <f>'NBO Case Outputs'!N338/1000</f>
        <v>0</v>
      </c>
      <c r="Z429" s="128">
        <f>'NBO Case Outputs'!O338/1000</f>
        <v>0</v>
      </c>
      <c r="AA429" s="128">
        <f>'NBO Case Outputs'!P338/1000</f>
        <v>4.2780951040854669</v>
      </c>
      <c r="AB429" s="128">
        <f>'NBO Case Outputs'!Q338/1000</f>
        <v>4.2785608534446826</v>
      </c>
      <c r="AC429" s="128">
        <f>'NBO Case Outputs'!R338/1000</f>
        <v>4.196273402187833</v>
      </c>
      <c r="AD429" s="128">
        <f>'NBO Case Outputs'!S338/1000</f>
        <v>4.0538388284373914</v>
      </c>
      <c r="AE429" s="128">
        <f>'NBO Case Outputs'!T338/1000</f>
        <v>4.2358547773236053</v>
      </c>
      <c r="AF429" s="128">
        <f>'NBO Case Outputs'!U338/1000</f>
        <v>4.8225080719297297</v>
      </c>
      <c r="AG429" s="128">
        <f>'NBO Case Outputs'!V338/1000</f>
        <v>4.4432245987593868</v>
      </c>
      <c r="AH429" s="128">
        <f>'NBO Case Outputs'!W338/1000</f>
        <v>4.6989518769897902</v>
      </c>
      <c r="AI429" s="128">
        <f>'NBO Case Outputs'!X338/1000</f>
        <v>4.9122443426533522</v>
      </c>
      <c r="AJ429" s="128">
        <f>'NBO Case Outputs'!Y338/1000</f>
        <v>5.0557011495818953</v>
      </c>
      <c r="AK429" s="128">
        <f>'NBO Case Outputs'!Z338/1000</f>
        <v>4.545050114343578</v>
      </c>
      <c r="AL429" s="128">
        <f>'NBO Case Outputs'!AA338/1000</f>
        <v>4.6374115910884468</v>
      </c>
      <c r="AM429" s="128">
        <f>'NBO Case Outputs'!AB338/1000</f>
        <v>4.854167354822204</v>
      </c>
      <c r="AN429" s="128">
        <f>'NBO Case Outputs'!AC338/1000</f>
        <v>4.9614949128857226</v>
      </c>
      <c r="AO429" s="128">
        <f>'NBO Case Outputs'!AD338/1000</f>
        <v>4.8916797874745939</v>
      </c>
      <c r="AP429" s="128">
        <f>'NBO Case Outputs'!AE338/1000</f>
        <v>4.8503130108832808</v>
      </c>
      <c r="AQ429" s="128">
        <f>'NBO Case Outputs'!AF338/1000</f>
        <v>4.760447588151651</v>
      </c>
      <c r="AR429" s="128">
        <f>'NBO Case Outputs'!AG338/1000</f>
        <v>4.8012398310729596</v>
      </c>
      <c r="AS429" s="128">
        <f>'NBO Case Outputs'!AH338/1000</f>
        <v>4.923250468492923</v>
      </c>
      <c r="AT429" s="128">
        <f>'NBO Case Outputs'!AI338/1000</f>
        <v>4.9439626737583495</v>
      </c>
      <c r="AU429" s="128">
        <f>'NBO Case Outputs'!AJ338/1000</f>
        <v>4.8188621335864807</v>
      </c>
      <c r="AV429" s="128">
        <f>'NBO Case Outputs'!AK338/1000</f>
        <v>7.652278196334378</v>
      </c>
      <c r="AW429" s="128">
        <f>'NBO Case Outputs'!AL338/1000</f>
        <v>7.5879928984596754</v>
      </c>
      <c r="AX429" s="128">
        <f>'NBO Case Outputs'!AM338/1000</f>
        <v>7.5576897851982414</v>
      </c>
      <c r="AY429" s="128">
        <f>'NBO Case Outputs'!AN338/1000</f>
        <v>7.6858256814901651</v>
      </c>
      <c r="AZ429" s="128">
        <f>'NBO Case Outputs'!AO338/1000</f>
        <v>3.7684596498879799</v>
      </c>
      <c r="BA429" s="128">
        <f>'NBO Case Outputs'!AP338/1000</f>
        <v>0</v>
      </c>
      <c r="BB429" s="128">
        <f>'NBO Case Outputs'!AQ338/1000</f>
        <v>0</v>
      </c>
      <c r="BC429" s="128">
        <f>'NBO Case Outputs'!AR338/1000</f>
        <v>0</v>
      </c>
      <c r="BD429" s="128">
        <f>'NBO Case Outputs'!AS338/1000</f>
        <v>0</v>
      </c>
      <c r="BE429" s="128">
        <f>'NBO Case Outputs'!AT338/1000</f>
        <v>0</v>
      </c>
      <c r="BF429" s="128">
        <f>'NBO Case Outputs'!AU338/1000</f>
        <v>0</v>
      </c>
      <c r="BG429" s="128">
        <f>'NBO Case Outputs'!AV338/1000</f>
        <v>0</v>
      </c>
      <c r="BH429" s="128">
        <f>'NBO Case Outputs'!AW338/1000</f>
        <v>0</v>
      </c>
      <c r="BI429" s="128">
        <f>'NBO Case Outputs'!AX338/1000</f>
        <v>0</v>
      </c>
      <c r="BJ429" s="128">
        <f>'NBO Case Outputs'!AY338/1000</f>
        <v>0</v>
      </c>
      <c r="BK429" s="128">
        <f>'NBO Case Outputs'!AZ338/1000</f>
        <v>0</v>
      </c>
      <c r="BL429" s="128">
        <f>'NBO Case Outputs'!BA338/1000</f>
        <v>0</v>
      </c>
      <c r="BM429" s="128">
        <f>'NBO Case Outputs'!BB338/1000</f>
        <v>0</v>
      </c>
      <c r="BN429" s="128">
        <f>'NBO Case Outputs'!BC338/1000</f>
        <v>0</v>
      </c>
      <c r="BO429" s="128">
        <f>'NBO Case Outputs'!BD338/1000</f>
        <v>0</v>
      </c>
      <c r="BP429" s="128">
        <f>'NBO Case Outputs'!BE338/1000</f>
        <v>0</v>
      </c>
      <c r="BQ429" s="128">
        <f>'NBO Case Outputs'!BF338/1000</f>
        <v>0</v>
      </c>
    </row>
    <row r="430" spans="3:69" x14ac:dyDescent="0.3">
      <c r="P430" s="118" t="s">
        <v>121</v>
      </c>
      <c r="Q430" s="110" t="s">
        <v>53</v>
      </c>
      <c r="R430" s="119" t="s">
        <v>88</v>
      </c>
      <c r="S430" s="129">
        <f t="shared" si="46"/>
        <v>37.168024169629909</v>
      </c>
      <c r="X430" s="128">
        <f>'NBO Case Outputs'!M346/1000</f>
        <v>0</v>
      </c>
      <c r="Y430" s="128">
        <f>'NBO Case Outputs'!N346/1000</f>
        <v>0</v>
      </c>
      <c r="Z430" s="128">
        <f>'NBO Case Outputs'!O346/1000</f>
        <v>0</v>
      </c>
      <c r="AA430" s="128">
        <f>'NBO Case Outputs'!P346/1000</f>
        <v>1.2041937691114517</v>
      </c>
      <c r="AB430" s="128">
        <f>'NBO Case Outputs'!Q346/1000</f>
        <v>1.207135384006393</v>
      </c>
      <c r="AC430" s="128">
        <f>'NBO Case Outputs'!R346/1000</f>
        <v>1.18404961301106</v>
      </c>
      <c r="AD430" s="128">
        <f>'NBO Case Outputs'!S346/1000</f>
        <v>1.1440895473972048</v>
      </c>
      <c r="AE430" s="128">
        <f>'NBO Case Outputs'!T346/1000</f>
        <v>1.1951541805740118</v>
      </c>
      <c r="AF430" s="128">
        <f>'NBO Case Outputs'!U346/1000</f>
        <v>1.3597399516250681</v>
      </c>
      <c r="AG430" s="128">
        <f>'NBO Case Outputs'!V346/1000</f>
        <v>1.2533318508735418</v>
      </c>
      <c r="AH430" s="128">
        <f>'NBO Case Outputs'!W346/1000</f>
        <v>1.3250762212765026</v>
      </c>
      <c r="AI430" s="128">
        <f>'NBO Case Outputs'!X346/1000</f>
        <v>1.3849154913247297</v>
      </c>
      <c r="AJ430" s="128">
        <f>'NBO Case Outputs'!Y346/1000</f>
        <v>1.425162344786465</v>
      </c>
      <c r="AK430" s="128">
        <f>'NBO Case Outputs'!Z346/1000</f>
        <v>1.2783739235978282</v>
      </c>
      <c r="AL430" s="128">
        <f>'NBO Case Outputs'!AA346/1000</f>
        <v>1.3015453755429289</v>
      </c>
      <c r="AM430" s="128">
        <f>'NBO Case Outputs'!AB346/1000</f>
        <v>1.3630767563549606</v>
      </c>
      <c r="AN430" s="128">
        <f>'NBO Case Outputs'!AC346/1000</f>
        <v>1.3929416927559062</v>
      </c>
      <c r="AO430" s="128">
        <f>'NBO Case Outputs'!AD346/1000</f>
        <v>1.3726086296833793</v>
      </c>
      <c r="AP430" s="128">
        <f>'NBO Case Outputs'!AE346/1000</f>
        <v>1.3610102805722613</v>
      </c>
      <c r="AQ430" s="128">
        <f>'NBO Case Outputs'!AF346/1000</f>
        <v>1.3358185497840087</v>
      </c>
      <c r="AR430" s="128">
        <f>'NBO Case Outputs'!AG346/1000</f>
        <v>1.3472619878202514</v>
      </c>
      <c r="AS430" s="128">
        <f>'NBO Case Outputs'!AH346/1000</f>
        <v>1.3814878892712537</v>
      </c>
      <c r="AT430" s="128">
        <f>'NBO Case Outputs'!AI346/1000</f>
        <v>1.3873020104535656</v>
      </c>
      <c r="AU430" s="128">
        <f>'NBO Case Outputs'!AJ346/1000</f>
        <v>1.3522130600863715</v>
      </c>
      <c r="AV430" s="128">
        <f>'NBO Case Outputs'!AK346/1000</f>
        <v>2.1472807133716447</v>
      </c>
      <c r="AW430" s="128">
        <f>'NBO Case Outputs'!AL346/1000</f>
        <v>2.1292405553347193</v>
      </c>
      <c r="AX430" s="128">
        <f>'NBO Case Outputs'!AM346/1000</f>
        <v>2.1207513857682061</v>
      </c>
      <c r="AY430" s="128">
        <f>'NBO Case Outputs'!AN346/1000</f>
        <v>2.1566970350977845</v>
      </c>
      <c r="AZ430" s="128">
        <f>'NBO Case Outputs'!AO346/1000</f>
        <v>1.0575659701484104</v>
      </c>
      <c r="BA430" s="128">
        <f>'NBO Case Outputs'!AP346/1000</f>
        <v>0</v>
      </c>
      <c r="BB430" s="128">
        <f>'NBO Case Outputs'!AQ346/1000</f>
        <v>0</v>
      </c>
      <c r="BC430" s="128">
        <f>'NBO Case Outputs'!AR346/1000</f>
        <v>0</v>
      </c>
      <c r="BD430" s="128">
        <f>'NBO Case Outputs'!AS346/1000</f>
        <v>0</v>
      </c>
      <c r="BE430" s="128">
        <f>'NBO Case Outputs'!AT346/1000</f>
        <v>0</v>
      </c>
      <c r="BF430" s="128">
        <f>'NBO Case Outputs'!AU346/1000</f>
        <v>0</v>
      </c>
      <c r="BG430" s="128">
        <f>'NBO Case Outputs'!AV346/1000</f>
        <v>0</v>
      </c>
      <c r="BH430" s="128">
        <f>'NBO Case Outputs'!AW346/1000</f>
        <v>0</v>
      </c>
      <c r="BI430" s="128">
        <f>'NBO Case Outputs'!AX346/1000</f>
        <v>0</v>
      </c>
      <c r="BJ430" s="128">
        <f>'NBO Case Outputs'!AY346/1000</f>
        <v>0</v>
      </c>
      <c r="BK430" s="128">
        <f>'NBO Case Outputs'!AZ346/1000</f>
        <v>0</v>
      </c>
      <c r="BL430" s="128">
        <f>'NBO Case Outputs'!BA346/1000</f>
        <v>0</v>
      </c>
      <c r="BM430" s="128">
        <f>'NBO Case Outputs'!BB346/1000</f>
        <v>0</v>
      </c>
      <c r="BN430" s="128">
        <f>'NBO Case Outputs'!BC346/1000</f>
        <v>0</v>
      </c>
      <c r="BO430" s="128">
        <f>'NBO Case Outputs'!BD346/1000</f>
        <v>0</v>
      </c>
      <c r="BP430" s="128">
        <f>'NBO Case Outputs'!BE346/1000</f>
        <v>0</v>
      </c>
      <c r="BQ430" s="128">
        <f>'NBO Case Outputs'!BF346/1000</f>
        <v>0</v>
      </c>
    </row>
    <row r="431" spans="3:69" x14ac:dyDescent="0.3">
      <c r="P431" s="125" t="s">
        <v>126</v>
      </c>
      <c r="Q431" s="126"/>
      <c r="R431" s="127" t="s">
        <v>88</v>
      </c>
      <c r="S431" s="130">
        <f t="shared" si="46"/>
        <v>169.38340285295368</v>
      </c>
      <c r="T431" s="126"/>
      <c r="U431" s="126"/>
      <c r="V431" s="126"/>
      <c r="W431" s="126"/>
      <c r="X431" s="130">
        <f t="shared" ref="X431:BQ431" si="50">SUM(X429:X430)</f>
        <v>0</v>
      </c>
      <c r="Y431" s="130">
        <f t="shared" si="50"/>
        <v>0</v>
      </c>
      <c r="Z431" s="130">
        <f t="shared" si="50"/>
        <v>0</v>
      </c>
      <c r="AA431" s="130">
        <f t="shared" si="50"/>
        <v>5.4822888731969188</v>
      </c>
      <c r="AB431" s="130">
        <f t="shared" si="50"/>
        <v>5.4856962374510756</v>
      </c>
      <c r="AC431" s="130">
        <f t="shared" si="50"/>
        <v>5.3803230151988934</v>
      </c>
      <c r="AD431" s="130">
        <f t="shared" si="50"/>
        <v>5.1979283758345964</v>
      </c>
      <c r="AE431" s="130">
        <f t="shared" si="50"/>
        <v>5.4310089578976175</v>
      </c>
      <c r="AF431" s="130">
        <f t="shared" si="50"/>
        <v>6.1822480235547976</v>
      </c>
      <c r="AG431" s="130">
        <f t="shared" si="50"/>
        <v>5.6965564496329284</v>
      </c>
      <c r="AH431" s="130">
        <f t="shared" si="50"/>
        <v>6.0240280982662924</v>
      </c>
      <c r="AI431" s="130">
        <f t="shared" si="50"/>
        <v>6.2971598339780819</v>
      </c>
      <c r="AJ431" s="130">
        <f t="shared" si="50"/>
        <v>6.4808634943683607</v>
      </c>
      <c r="AK431" s="130">
        <f t="shared" si="50"/>
        <v>5.8234240379414057</v>
      </c>
      <c r="AL431" s="130">
        <f t="shared" si="50"/>
        <v>5.938956966631376</v>
      </c>
      <c r="AM431" s="130">
        <f t="shared" si="50"/>
        <v>6.2172441111771644</v>
      </c>
      <c r="AN431" s="130">
        <f t="shared" si="50"/>
        <v>6.354436605641629</v>
      </c>
      <c r="AO431" s="130">
        <f t="shared" si="50"/>
        <v>6.2642884171579727</v>
      </c>
      <c r="AP431" s="130">
        <f t="shared" si="50"/>
        <v>6.2113232914555425</v>
      </c>
      <c r="AQ431" s="130">
        <f t="shared" si="50"/>
        <v>6.0962661379356593</v>
      </c>
      <c r="AR431" s="130">
        <f t="shared" si="50"/>
        <v>6.1485018188932106</v>
      </c>
      <c r="AS431" s="130">
        <f t="shared" si="50"/>
        <v>6.3047383577641769</v>
      </c>
      <c r="AT431" s="130">
        <f t="shared" si="50"/>
        <v>6.3312646842119147</v>
      </c>
      <c r="AU431" s="130">
        <f t="shared" si="50"/>
        <v>6.1710751936728521</v>
      </c>
      <c r="AV431" s="130">
        <f t="shared" si="50"/>
        <v>9.7995589097060218</v>
      </c>
      <c r="AW431" s="130">
        <f t="shared" si="50"/>
        <v>9.7172334537943943</v>
      </c>
      <c r="AX431" s="130">
        <f t="shared" si="50"/>
        <v>9.6784411709664475</v>
      </c>
      <c r="AY431" s="130">
        <f t="shared" si="50"/>
        <v>9.8425227165879505</v>
      </c>
      <c r="AZ431" s="130">
        <f t="shared" si="50"/>
        <v>4.8260256200363898</v>
      </c>
      <c r="BA431" s="130">
        <f t="shared" si="50"/>
        <v>0</v>
      </c>
      <c r="BB431" s="130">
        <f t="shared" si="50"/>
        <v>0</v>
      </c>
      <c r="BC431" s="130">
        <f t="shared" si="50"/>
        <v>0</v>
      </c>
      <c r="BD431" s="130">
        <f t="shared" si="50"/>
        <v>0</v>
      </c>
      <c r="BE431" s="130">
        <f t="shared" si="50"/>
        <v>0</v>
      </c>
      <c r="BF431" s="130">
        <f t="shared" si="50"/>
        <v>0</v>
      </c>
      <c r="BG431" s="130">
        <f t="shared" si="50"/>
        <v>0</v>
      </c>
      <c r="BH431" s="130">
        <f t="shared" si="50"/>
        <v>0</v>
      </c>
      <c r="BI431" s="130">
        <f t="shared" si="50"/>
        <v>0</v>
      </c>
      <c r="BJ431" s="130">
        <f t="shared" si="50"/>
        <v>0</v>
      </c>
      <c r="BK431" s="130">
        <f t="shared" si="50"/>
        <v>0</v>
      </c>
      <c r="BL431" s="130">
        <f t="shared" si="50"/>
        <v>0</v>
      </c>
      <c r="BM431" s="130">
        <f t="shared" si="50"/>
        <v>0</v>
      </c>
      <c r="BN431" s="130">
        <f t="shared" si="50"/>
        <v>0</v>
      </c>
      <c r="BO431" s="130">
        <f t="shared" si="50"/>
        <v>0</v>
      </c>
      <c r="BP431" s="130">
        <f t="shared" si="50"/>
        <v>0</v>
      </c>
      <c r="BQ431" s="130">
        <f t="shared" si="50"/>
        <v>0</v>
      </c>
    </row>
    <row r="432" spans="3:69" x14ac:dyDescent="0.3">
      <c r="P432" s="118" t="s">
        <v>116</v>
      </c>
      <c r="Q432" s="110" t="s">
        <v>50</v>
      </c>
      <c r="R432" s="119" t="s">
        <v>88</v>
      </c>
      <c r="S432" s="129">
        <f t="shared" si="46"/>
        <v>-12.58410066768093</v>
      </c>
      <c r="X432" s="128">
        <f>'NBO Case Outputs'!M323/1000</f>
        <v>0</v>
      </c>
      <c r="Y432" s="128">
        <f>'NBO Case Outputs'!N323/1000</f>
        <v>0</v>
      </c>
      <c r="Z432" s="128">
        <f>'NBO Case Outputs'!O323/1000</f>
        <v>-8.9417195477212736E-3</v>
      </c>
      <c r="AA432" s="128">
        <f>'NBO Case Outputs'!P323/1000</f>
        <v>-0.48510011209636456</v>
      </c>
      <c r="AB432" s="128">
        <f>'NBO Case Outputs'!Q323/1000</f>
        <v>-0.47949574278303425</v>
      </c>
      <c r="AC432" s="128">
        <f>'NBO Case Outputs'!R323/1000</f>
        <v>-0.47628947199282184</v>
      </c>
      <c r="AD432" s="128">
        <f>'NBO Case Outputs'!S323/1000</f>
        <v>-0.47317761597808677</v>
      </c>
      <c r="AE432" s="128">
        <f>'NBO Case Outputs'!T323/1000</f>
        <v>-0.46994207898011625</v>
      </c>
      <c r="AF432" s="128">
        <f>'NBO Case Outputs'!U323/1000</f>
        <v>-0.46680069709501198</v>
      </c>
      <c r="AG432" s="128">
        <f>'NBO Case Outputs'!V323/1000</f>
        <v>-0.46366123822924538</v>
      </c>
      <c r="AH432" s="128">
        <f>'NBO Case Outputs'!W323/1000</f>
        <v>-0.46061570832855048</v>
      </c>
      <c r="AI432" s="128">
        <f>'NBO Case Outputs'!X323/1000</f>
        <v>-0.45744632994693141</v>
      </c>
      <c r="AJ432" s="128">
        <f>'NBO Case Outputs'!Y323/1000</f>
        <v>-0.45437062502354436</v>
      </c>
      <c r="AK432" s="128">
        <f>'NBO Case Outputs'!Z323/1000</f>
        <v>-0.45129673954765204</v>
      </c>
      <c r="AL432" s="128">
        <f>'NBO Case Outputs'!AA323/1000</f>
        <v>-0.44831630484776647</v>
      </c>
      <c r="AM432" s="128">
        <f>'NBO Case Outputs'!AB323/1000</f>
        <v>-0.44521185801350827</v>
      </c>
      <c r="AN432" s="128">
        <f>'NBO Case Outputs'!AC323/1000</f>
        <v>-0.44220061053881227</v>
      </c>
      <c r="AO432" s="128">
        <f>'NBO Case Outputs'!AD323/1000</f>
        <v>-0.43919108144975416</v>
      </c>
      <c r="AP432" s="128">
        <f>'NBO Case Outputs'!AE323/1000</f>
        <v>-0.33483844779483246</v>
      </c>
      <c r="AQ432" s="128">
        <f>'NBO Case Outputs'!AF323/1000</f>
        <v>-0.24593512024290073</v>
      </c>
      <c r="AR432" s="128">
        <f>'NBO Case Outputs'!AG323/1000</f>
        <v>-0.24416632725263668</v>
      </c>
      <c r="AS432" s="128">
        <f>'NBO Case Outputs'!AH323/1000</f>
        <v>-0.24239850613275468</v>
      </c>
      <c r="AT432" s="128">
        <f>'NBO Case Outputs'!AI323/1000</f>
        <v>-0.24064782476831431</v>
      </c>
      <c r="AU432" s="128">
        <f>'NBO Case Outputs'!AJ323/1000</f>
        <v>-0.23889928711961841</v>
      </c>
      <c r="AV432" s="128">
        <f>'NBO Case Outputs'!AK323/1000</f>
        <v>-0.23716774316971898</v>
      </c>
      <c r="AW432" s="128">
        <f>'NBO Case Outputs'!AL323/1000</f>
        <v>-0.23543711337597539</v>
      </c>
      <c r="AX432" s="128">
        <f>'NBO Case Outputs'!AM323/1000</f>
        <v>-0.23372334972204795</v>
      </c>
      <c r="AY432" s="128">
        <f>'NBO Case Outputs'!AN323/1000</f>
        <v>-0.23201163824622126</v>
      </c>
      <c r="AZ432" s="128">
        <f>'NBO Case Outputs'!AO323/1000</f>
        <v>-0.23031664919373998</v>
      </c>
      <c r="BA432" s="128">
        <f>'NBO Case Outputs'!AP323/1000</f>
        <v>-0.22862251800115496</v>
      </c>
      <c r="BB432" s="128">
        <f>'NBO Case Outputs'!AQ323/1000</f>
        <v>-0.22694498362872867</v>
      </c>
      <c r="BC432" s="128">
        <f>'NBO Case Outputs'!AR323/1000</f>
        <v>-0.22546195653555895</v>
      </c>
      <c r="BD432" s="128">
        <f>'NBO Case Outputs'!AS323/1000</f>
        <v>-0.22310978528765782</v>
      </c>
      <c r="BE432" s="128">
        <f>'NBO Case Outputs'!AT323/1000</f>
        <v>-0.2195209020988558</v>
      </c>
      <c r="BF432" s="128">
        <f>'NBO Case Outputs'!AU323/1000</f>
        <v>-0.21701482861964388</v>
      </c>
      <c r="BG432" s="128">
        <f>'NBO Case Outputs'!AV323/1000</f>
        <v>-0.21440158652959673</v>
      </c>
      <c r="BH432" s="128">
        <f>'NBO Case Outputs'!AW323/1000</f>
        <v>-0.21169651166473571</v>
      </c>
      <c r="BI432" s="128">
        <f>'NBO Case Outputs'!AX323/1000</f>
        <v>-0.20890290174058199</v>
      </c>
      <c r="BJ432" s="128">
        <f>'NBO Case Outputs'!AY323/1000</f>
        <v>-0.20601401053735668</v>
      </c>
      <c r="BK432" s="128">
        <f>'NBO Case Outputs'!AZ323/1000</f>
        <v>-0.20315734093426424</v>
      </c>
      <c r="BL432" s="128">
        <f>'NBO Case Outputs'!BA323/1000</f>
        <v>-0.20021605947173537</v>
      </c>
      <c r="BM432" s="128">
        <f>'NBO Case Outputs'!BB323/1000</f>
        <v>-0.197185568373791</v>
      </c>
      <c r="BN432" s="128">
        <f>'NBO Case Outputs'!BC323/1000</f>
        <v>-0.16425177283958312</v>
      </c>
      <c r="BO432" s="128">
        <f>'NBO Case Outputs'!BD323/1000</f>
        <v>0</v>
      </c>
      <c r="BP432" s="128">
        <f>'NBO Case Outputs'!BE323/1000</f>
        <v>0</v>
      </c>
      <c r="BQ432" s="128">
        <f>'NBO Case Outputs'!BF323/1000</f>
        <v>0</v>
      </c>
    </row>
    <row r="433" spans="3:69" x14ac:dyDescent="0.3">
      <c r="P433" s="118" t="s">
        <v>117</v>
      </c>
      <c r="Q433" s="110" t="s">
        <v>51</v>
      </c>
      <c r="R433" s="119" t="s">
        <v>88</v>
      </c>
      <c r="S433" s="129">
        <f t="shared" si="46"/>
        <v>-8.3776606543946528</v>
      </c>
      <c r="X433" s="128">
        <f>'NBO Case Outputs'!M331/1000</f>
        <v>0</v>
      </c>
      <c r="Y433" s="128">
        <f>'NBO Case Outputs'!N331/1000</f>
        <v>0</v>
      </c>
      <c r="Z433" s="128">
        <f>'NBO Case Outputs'!O331/1000</f>
        <v>-0.11336306358503247</v>
      </c>
      <c r="AA433" s="128">
        <f>'NBO Case Outputs'!P331/1000</f>
        <v>-0.31832398146205104</v>
      </c>
      <c r="AB433" s="128">
        <f>'NBO Case Outputs'!Q331/1000</f>
        <v>-0.31462835709211712</v>
      </c>
      <c r="AC433" s="128">
        <f>'NBO Case Outputs'!R331/1000</f>
        <v>-0.31249364029516985</v>
      </c>
      <c r="AD433" s="128">
        <f>'NBO Case Outputs'!S331/1000</f>
        <v>-0.31039780423795904</v>
      </c>
      <c r="AE433" s="128">
        <f>'NBO Case Outputs'!T331/1000</f>
        <v>-0.30825774707394793</v>
      </c>
      <c r="AF433" s="128">
        <f>'NBO Case Outputs'!U331/1000</f>
        <v>-0.30615646650709416</v>
      </c>
      <c r="AG433" s="128">
        <f>'NBO Case Outputs'!V331/1000</f>
        <v>-0.30406627469556424</v>
      </c>
      <c r="AH433" s="128">
        <f>'NBO Case Outputs'!W331/1000</f>
        <v>-0.302014776576086</v>
      </c>
      <c r="AI433" s="128">
        <f>'NBO Case Outputs'!X331/1000</f>
        <v>-0.29991880943860394</v>
      </c>
      <c r="AJ433" s="128">
        <f>'NBO Case Outputs'!Y331/1000</f>
        <v>-0.29786143366203349</v>
      </c>
      <c r="AK433" s="128">
        <f>'NBO Case Outputs'!Z331/1000</f>
        <v>-0.29581494105820011</v>
      </c>
      <c r="AL433" s="128">
        <f>'NBO Case Outputs'!AA331/1000</f>
        <v>-0.29380695828121578</v>
      </c>
      <c r="AM433" s="128">
        <f>'NBO Case Outputs'!AB331/1000</f>
        <v>-0.29175426302603358</v>
      </c>
      <c r="AN433" s="128">
        <f>'NBO Case Outputs'!AC331/1000</f>
        <v>-0.28973997704775228</v>
      </c>
      <c r="AO433" s="128">
        <f>'NBO Case Outputs'!AD331/1000</f>
        <v>-0.28773637223385345</v>
      </c>
      <c r="AP433" s="128">
        <f>'NBO Case Outputs'!AE331/1000</f>
        <v>-0.22207965218506748</v>
      </c>
      <c r="AQ433" s="128">
        <f>'NBO Case Outputs'!AF331/1000</f>
        <v>-0.16402975147581686</v>
      </c>
      <c r="AR433" s="128">
        <f>'NBO Case Outputs'!AG331/1000</f>
        <v>-0.1628465532805535</v>
      </c>
      <c r="AS433" s="128">
        <f>'NBO Case Outputs'!AH331/1000</f>
        <v>-0.16166964468764805</v>
      </c>
      <c r="AT433" s="128">
        <f>'NBO Case Outputs'!AI331/1000</f>
        <v>-0.16049856731194057</v>
      </c>
      <c r="AU433" s="128">
        <f>'NBO Case Outputs'!AJ331/1000</f>
        <v>-0.15933449741556366</v>
      </c>
      <c r="AV433" s="128">
        <f>'NBO Case Outputs'!AK331/1000</f>
        <v>-0.15817620049057499</v>
      </c>
      <c r="AW433" s="128">
        <f>'NBO Case Outputs'!AL331/1000</f>
        <v>-0.15702407614519634</v>
      </c>
      <c r="AX433" s="128">
        <f>'NBO Case Outputs'!AM331/1000</f>
        <v>-0.15587767823991056</v>
      </c>
      <c r="AY433" s="128">
        <f>'NBO Case Outputs'!AN331/1000</f>
        <v>-0.15473814947951628</v>
      </c>
      <c r="AZ433" s="128">
        <f>'NBO Case Outputs'!AO331/1000</f>
        <v>-0.15360428992942435</v>
      </c>
      <c r="BA433" s="128">
        <f>'NBO Case Outputs'!AP331/1000</f>
        <v>-0.15247648797507291</v>
      </c>
      <c r="BB433" s="128">
        <f>'NBO Case Outputs'!AQ331/1000</f>
        <v>-0.15135430947055237</v>
      </c>
      <c r="BC433" s="128">
        <f>'NBO Case Outputs'!AR331/1000</f>
        <v>-0.15037143140937223</v>
      </c>
      <c r="BD433" s="128">
        <f>'NBO Case Outputs'!AS331/1000</f>
        <v>-0.14876745407302386</v>
      </c>
      <c r="BE433" s="128">
        <f>'NBO Case Outputs'!AT331/1000</f>
        <v>-0.14639965776665376</v>
      </c>
      <c r="BF433" s="128">
        <f>'NBO Case Outputs'!AU331/1000</f>
        <v>-0.14472233165063364</v>
      </c>
      <c r="BG433" s="128">
        <f>'NBO Case Outputs'!AV331/1000</f>
        <v>-0.14290027524513699</v>
      </c>
      <c r="BH433" s="128">
        <f>'NBO Case Outputs'!AW331/1000</f>
        <v>-0.14109592353261713</v>
      </c>
      <c r="BI433" s="128">
        <f>'NBO Case Outputs'!AX331/1000</f>
        <v>-0.1392298553780463</v>
      </c>
      <c r="BJ433" s="128">
        <f>'NBO Case Outputs'!AY331/1000</f>
        <v>-0.13730279115337768</v>
      </c>
      <c r="BK433" s="128">
        <f>'NBO Case Outputs'!AZ331/1000</f>
        <v>-0.13539718493473565</v>
      </c>
      <c r="BL433" s="128">
        <f>'NBO Case Outputs'!BA331/1000</f>
        <v>-0.13343255735171999</v>
      </c>
      <c r="BM433" s="128">
        <f>'NBO Case Outputs'!BB331/1000</f>
        <v>-0.13133316770881698</v>
      </c>
      <c r="BN433" s="128">
        <f>'NBO Case Outputs'!BC331/1000</f>
        <v>-6.6663299830966347E-2</v>
      </c>
      <c r="BO433" s="128">
        <f>'NBO Case Outputs'!BD331/1000</f>
        <v>0</v>
      </c>
      <c r="BP433" s="128">
        <f>'NBO Case Outputs'!BE331/1000</f>
        <v>0</v>
      </c>
      <c r="BQ433" s="128">
        <f>'NBO Case Outputs'!BF331/1000</f>
        <v>0</v>
      </c>
    </row>
    <row r="434" spans="3:69" x14ac:dyDescent="0.3">
      <c r="P434" s="118" t="s">
        <v>125</v>
      </c>
      <c r="Q434" s="110" t="s">
        <v>52</v>
      </c>
      <c r="R434" s="119" t="s">
        <v>88</v>
      </c>
      <c r="S434" s="129">
        <f t="shared" si="46"/>
        <v>0</v>
      </c>
      <c r="X434" s="128">
        <f>'NBO Case Outputs'!M339/1000</f>
        <v>0</v>
      </c>
      <c r="Y434" s="128">
        <f>'NBO Case Outputs'!N339/1000</f>
        <v>0</v>
      </c>
      <c r="Z434" s="128">
        <f>'NBO Case Outputs'!O339/1000</f>
        <v>0</v>
      </c>
      <c r="AA434" s="128">
        <f>'NBO Case Outputs'!P339/1000</f>
        <v>0</v>
      </c>
      <c r="AB434" s="128">
        <f>'NBO Case Outputs'!Q339/1000</f>
        <v>0</v>
      </c>
      <c r="AC434" s="128">
        <f>'NBO Case Outputs'!R339/1000</f>
        <v>0</v>
      </c>
      <c r="AD434" s="128">
        <f>'NBO Case Outputs'!S339/1000</f>
        <v>0</v>
      </c>
      <c r="AE434" s="128">
        <f>'NBO Case Outputs'!T339/1000</f>
        <v>0</v>
      </c>
      <c r="AF434" s="128">
        <f>'NBO Case Outputs'!U339/1000</f>
        <v>0</v>
      </c>
      <c r="AG434" s="128">
        <f>'NBO Case Outputs'!V339/1000</f>
        <v>0</v>
      </c>
      <c r="AH434" s="128">
        <f>'NBO Case Outputs'!W339/1000</f>
        <v>0</v>
      </c>
      <c r="AI434" s="128">
        <f>'NBO Case Outputs'!X339/1000</f>
        <v>0</v>
      </c>
      <c r="AJ434" s="128">
        <f>'NBO Case Outputs'!Y339/1000</f>
        <v>0</v>
      </c>
      <c r="AK434" s="128">
        <f>'NBO Case Outputs'!Z339/1000</f>
        <v>0</v>
      </c>
      <c r="AL434" s="128">
        <f>'NBO Case Outputs'!AA339/1000</f>
        <v>0</v>
      </c>
      <c r="AM434" s="128">
        <f>'NBO Case Outputs'!AB339/1000</f>
        <v>0</v>
      </c>
      <c r="AN434" s="128">
        <f>'NBO Case Outputs'!AC339/1000</f>
        <v>0</v>
      </c>
      <c r="AO434" s="128">
        <f>'NBO Case Outputs'!AD339/1000</f>
        <v>0</v>
      </c>
      <c r="AP434" s="128">
        <f>'NBO Case Outputs'!AE339/1000</f>
        <v>0</v>
      </c>
      <c r="AQ434" s="128">
        <f>'NBO Case Outputs'!AF339/1000</f>
        <v>0</v>
      </c>
      <c r="AR434" s="128">
        <f>'NBO Case Outputs'!AG339/1000</f>
        <v>0</v>
      </c>
      <c r="AS434" s="128">
        <f>'NBO Case Outputs'!AH339/1000</f>
        <v>0</v>
      </c>
      <c r="AT434" s="128">
        <f>'NBO Case Outputs'!AI339/1000</f>
        <v>0</v>
      </c>
      <c r="AU434" s="128">
        <f>'NBO Case Outputs'!AJ339/1000</f>
        <v>0</v>
      </c>
      <c r="AV434" s="128">
        <f>'NBO Case Outputs'!AK339/1000</f>
        <v>0</v>
      </c>
      <c r="AW434" s="128">
        <f>'NBO Case Outputs'!AL339/1000</f>
        <v>0</v>
      </c>
      <c r="AX434" s="128">
        <f>'NBO Case Outputs'!AM339/1000</f>
        <v>0</v>
      </c>
      <c r="AY434" s="128">
        <f>'NBO Case Outputs'!AN339/1000</f>
        <v>0</v>
      </c>
      <c r="AZ434" s="128">
        <f>'NBO Case Outputs'!AO339/1000</f>
        <v>0</v>
      </c>
      <c r="BA434" s="128">
        <f>'NBO Case Outputs'!AP339/1000</f>
        <v>0</v>
      </c>
      <c r="BB434" s="128">
        <f>'NBO Case Outputs'!AQ339/1000</f>
        <v>0</v>
      </c>
      <c r="BC434" s="128">
        <f>'NBO Case Outputs'!AR339/1000</f>
        <v>0</v>
      </c>
      <c r="BD434" s="128">
        <f>'NBO Case Outputs'!AS339/1000</f>
        <v>0</v>
      </c>
      <c r="BE434" s="128">
        <f>'NBO Case Outputs'!AT339/1000</f>
        <v>0</v>
      </c>
      <c r="BF434" s="128">
        <f>'NBO Case Outputs'!AU339/1000</f>
        <v>0</v>
      </c>
      <c r="BG434" s="128">
        <f>'NBO Case Outputs'!AV339/1000</f>
        <v>0</v>
      </c>
      <c r="BH434" s="128">
        <f>'NBO Case Outputs'!AW339/1000</f>
        <v>0</v>
      </c>
      <c r="BI434" s="128">
        <f>'NBO Case Outputs'!AX339/1000</f>
        <v>0</v>
      </c>
      <c r="BJ434" s="128">
        <f>'NBO Case Outputs'!AY339/1000</f>
        <v>0</v>
      </c>
      <c r="BK434" s="128">
        <f>'NBO Case Outputs'!AZ339/1000</f>
        <v>0</v>
      </c>
      <c r="BL434" s="128">
        <f>'NBO Case Outputs'!BA339/1000</f>
        <v>0</v>
      </c>
      <c r="BM434" s="128">
        <f>'NBO Case Outputs'!BB339/1000</f>
        <v>0</v>
      </c>
      <c r="BN434" s="128">
        <f>'NBO Case Outputs'!BC339/1000</f>
        <v>0</v>
      </c>
      <c r="BO434" s="128">
        <f>'NBO Case Outputs'!BD339/1000</f>
        <v>0</v>
      </c>
      <c r="BP434" s="128">
        <f>'NBO Case Outputs'!BE339/1000</f>
        <v>0</v>
      </c>
      <c r="BQ434" s="128">
        <f>'NBO Case Outputs'!BF339/1000</f>
        <v>0</v>
      </c>
    </row>
    <row r="435" spans="3:69" x14ac:dyDescent="0.3">
      <c r="P435" s="118" t="s">
        <v>121</v>
      </c>
      <c r="Q435" s="110" t="s">
        <v>53</v>
      </c>
      <c r="R435" s="119" t="s">
        <v>88</v>
      </c>
      <c r="S435" s="129">
        <f t="shared" si="46"/>
        <v>0</v>
      </c>
      <c r="X435" s="128">
        <f>'NBO Case Outputs'!M347/1000</f>
        <v>0</v>
      </c>
      <c r="Y435" s="128">
        <f>'NBO Case Outputs'!N347/1000</f>
        <v>0</v>
      </c>
      <c r="Z435" s="128">
        <f>'NBO Case Outputs'!O347/1000</f>
        <v>0</v>
      </c>
      <c r="AA435" s="128">
        <f>'NBO Case Outputs'!P347/1000</f>
        <v>0</v>
      </c>
      <c r="AB435" s="128">
        <f>'NBO Case Outputs'!Q347/1000</f>
        <v>0</v>
      </c>
      <c r="AC435" s="128">
        <f>'NBO Case Outputs'!R347/1000</f>
        <v>0</v>
      </c>
      <c r="AD435" s="128">
        <f>'NBO Case Outputs'!S347/1000</f>
        <v>0</v>
      </c>
      <c r="AE435" s="128">
        <f>'NBO Case Outputs'!T347/1000</f>
        <v>0</v>
      </c>
      <c r="AF435" s="128">
        <f>'NBO Case Outputs'!U347/1000</f>
        <v>0</v>
      </c>
      <c r="AG435" s="128">
        <f>'NBO Case Outputs'!V347/1000</f>
        <v>0</v>
      </c>
      <c r="AH435" s="128">
        <f>'NBO Case Outputs'!W347/1000</f>
        <v>0</v>
      </c>
      <c r="AI435" s="128">
        <f>'NBO Case Outputs'!X347/1000</f>
        <v>0</v>
      </c>
      <c r="AJ435" s="128">
        <f>'NBO Case Outputs'!Y347/1000</f>
        <v>0</v>
      </c>
      <c r="AK435" s="128">
        <f>'NBO Case Outputs'!Z347/1000</f>
        <v>0</v>
      </c>
      <c r="AL435" s="128">
        <f>'NBO Case Outputs'!AA347/1000</f>
        <v>0</v>
      </c>
      <c r="AM435" s="128">
        <f>'NBO Case Outputs'!AB347/1000</f>
        <v>0</v>
      </c>
      <c r="AN435" s="128">
        <f>'NBO Case Outputs'!AC347/1000</f>
        <v>0</v>
      </c>
      <c r="AO435" s="128">
        <f>'NBO Case Outputs'!AD347/1000</f>
        <v>0</v>
      </c>
      <c r="AP435" s="128">
        <f>'NBO Case Outputs'!AE347/1000</f>
        <v>0</v>
      </c>
      <c r="AQ435" s="128">
        <f>'NBO Case Outputs'!AF347/1000</f>
        <v>0</v>
      </c>
      <c r="AR435" s="128">
        <f>'NBO Case Outputs'!AG347/1000</f>
        <v>0</v>
      </c>
      <c r="AS435" s="128">
        <f>'NBO Case Outputs'!AH347/1000</f>
        <v>0</v>
      </c>
      <c r="AT435" s="128">
        <f>'NBO Case Outputs'!AI347/1000</f>
        <v>0</v>
      </c>
      <c r="AU435" s="128">
        <f>'NBO Case Outputs'!AJ347/1000</f>
        <v>0</v>
      </c>
      <c r="AV435" s="128">
        <f>'NBO Case Outputs'!AK347/1000</f>
        <v>0</v>
      </c>
      <c r="AW435" s="128">
        <f>'NBO Case Outputs'!AL347/1000</f>
        <v>0</v>
      </c>
      <c r="AX435" s="128">
        <f>'NBO Case Outputs'!AM347/1000</f>
        <v>0</v>
      </c>
      <c r="AY435" s="128">
        <f>'NBO Case Outputs'!AN347/1000</f>
        <v>0</v>
      </c>
      <c r="AZ435" s="128">
        <f>'NBO Case Outputs'!AO347/1000</f>
        <v>0</v>
      </c>
      <c r="BA435" s="128">
        <f>'NBO Case Outputs'!AP347/1000</f>
        <v>0</v>
      </c>
      <c r="BB435" s="128">
        <f>'NBO Case Outputs'!AQ347/1000</f>
        <v>0</v>
      </c>
      <c r="BC435" s="128">
        <f>'NBO Case Outputs'!AR347/1000</f>
        <v>0</v>
      </c>
      <c r="BD435" s="128">
        <f>'NBO Case Outputs'!AS347/1000</f>
        <v>0</v>
      </c>
      <c r="BE435" s="128">
        <f>'NBO Case Outputs'!AT347/1000</f>
        <v>0</v>
      </c>
      <c r="BF435" s="128">
        <f>'NBO Case Outputs'!AU347/1000</f>
        <v>0</v>
      </c>
      <c r="BG435" s="128">
        <f>'NBO Case Outputs'!AV347/1000</f>
        <v>0</v>
      </c>
      <c r="BH435" s="128">
        <f>'NBO Case Outputs'!AW347/1000</f>
        <v>0</v>
      </c>
      <c r="BI435" s="128">
        <f>'NBO Case Outputs'!AX347/1000</f>
        <v>0</v>
      </c>
      <c r="BJ435" s="128">
        <f>'NBO Case Outputs'!AY347/1000</f>
        <v>0</v>
      </c>
      <c r="BK435" s="128">
        <f>'NBO Case Outputs'!AZ347/1000</f>
        <v>0</v>
      </c>
      <c r="BL435" s="128">
        <f>'NBO Case Outputs'!BA347/1000</f>
        <v>0</v>
      </c>
      <c r="BM435" s="128">
        <f>'NBO Case Outputs'!BB347/1000</f>
        <v>0</v>
      </c>
      <c r="BN435" s="128">
        <f>'NBO Case Outputs'!BC347/1000</f>
        <v>0</v>
      </c>
      <c r="BO435" s="128">
        <f>'NBO Case Outputs'!BD347/1000</f>
        <v>0</v>
      </c>
      <c r="BP435" s="128">
        <f>'NBO Case Outputs'!BE347/1000</f>
        <v>0</v>
      </c>
      <c r="BQ435" s="128">
        <f>'NBO Case Outputs'!BF347/1000</f>
        <v>0</v>
      </c>
    </row>
    <row r="436" spans="3:69" x14ac:dyDescent="0.3">
      <c r="P436" s="125" t="s">
        <v>103</v>
      </c>
      <c r="Q436" s="126"/>
      <c r="R436" s="127" t="s">
        <v>88</v>
      </c>
      <c r="S436" s="130">
        <f t="shared" si="46"/>
        <v>-20.961761322075571</v>
      </c>
      <c r="T436" s="126"/>
      <c r="U436" s="126"/>
      <c r="V436" s="126"/>
      <c r="W436" s="126"/>
      <c r="X436" s="130">
        <f t="shared" ref="X436:BQ436" si="51">SUM(X432:X435)</f>
        <v>0</v>
      </c>
      <c r="Y436" s="130">
        <f t="shared" si="51"/>
        <v>0</v>
      </c>
      <c r="Z436" s="130">
        <f t="shared" si="51"/>
        <v>-0.12230478313275374</v>
      </c>
      <c r="AA436" s="130">
        <f t="shared" si="51"/>
        <v>-0.8034240935584156</v>
      </c>
      <c r="AB436" s="130">
        <f t="shared" si="51"/>
        <v>-0.79412409987515131</v>
      </c>
      <c r="AC436" s="130">
        <f t="shared" si="51"/>
        <v>-0.78878311228799169</v>
      </c>
      <c r="AD436" s="130">
        <f t="shared" si="51"/>
        <v>-0.78357542021604587</v>
      </c>
      <c r="AE436" s="130">
        <f t="shared" si="51"/>
        <v>-0.77819982605406413</v>
      </c>
      <c r="AF436" s="130">
        <f t="shared" si="51"/>
        <v>-0.7729571636021062</v>
      </c>
      <c r="AG436" s="130">
        <f t="shared" si="51"/>
        <v>-0.76772751292480956</v>
      </c>
      <c r="AH436" s="130">
        <f t="shared" si="51"/>
        <v>-0.76263048490463647</v>
      </c>
      <c r="AI436" s="130">
        <f t="shared" si="51"/>
        <v>-0.7573651393855354</v>
      </c>
      <c r="AJ436" s="130">
        <f t="shared" si="51"/>
        <v>-0.75223205868557785</v>
      </c>
      <c r="AK436" s="130">
        <f t="shared" si="51"/>
        <v>-0.7471116806058522</v>
      </c>
      <c r="AL436" s="130">
        <f t="shared" si="51"/>
        <v>-0.74212326312898225</v>
      </c>
      <c r="AM436" s="130">
        <f t="shared" si="51"/>
        <v>-0.73696612103954184</v>
      </c>
      <c r="AN436" s="130">
        <f t="shared" si="51"/>
        <v>-0.73194058758656455</v>
      </c>
      <c r="AO436" s="130">
        <f t="shared" si="51"/>
        <v>-0.72692745368360767</v>
      </c>
      <c r="AP436" s="130">
        <f t="shared" si="51"/>
        <v>-0.55691809997989994</v>
      </c>
      <c r="AQ436" s="130">
        <f t="shared" si="51"/>
        <v>-0.40996487171871759</v>
      </c>
      <c r="AR436" s="130">
        <f t="shared" si="51"/>
        <v>-0.40701288053319018</v>
      </c>
      <c r="AS436" s="130">
        <f t="shared" si="51"/>
        <v>-0.40406815082040271</v>
      </c>
      <c r="AT436" s="130">
        <f t="shared" si="51"/>
        <v>-0.40114639208025488</v>
      </c>
      <c r="AU436" s="130">
        <f t="shared" si="51"/>
        <v>-0.3982337845351821</v>
      </c>
      <c r="AV436" s="130">
        <f t="shared" si="51"/>
        <v>-0.39534394366029396</v>
      </c>
      <c r="AW436" s="130">
        <f t="shared" si="51"/>
        <v>-0.3924611895211717</v>
      </c>
      <c r="AX436" s="130">
        <f t="shared" si="51"/>
        <v>-0.3896010279619585</v>
      </c>
      <c r="AY436" s="130">
        <f t="shared" si="51"/>
        <v>-0.38674978772573754</v>
      </c>
      <c r="AZ436" s="130">
        <f t="shared" si="51"/>
        <v>-0.38392093912316433</v>
      </c>
      <c r="BA436" s="130">
        <f t="shared" si="51"/>
        <v>-0.38109900597622787</v>
      </c>
      <c r="BB436" s="130">
        <f t="shared" si="51"/>
        <v>-0.37829929309928101</v>
      </c>
      <c r="BC436" s="130">
        <f t="shared" si="51"/>
        <v>-0.37583338794493115</v>
      </c>
      <c r="BD436" s="130">
        <f t="shared" si="51"/>
        <v>-0.37187723936068168</v>
      </c>
      <c r="BE436" s="130">
        <f t="shared" si="51"/>
        <v>-0.36592055986550953</v>
      </c>
      <c r="BF436" s="130">
        <f t="shared" si="51"/>
        <v>-0.36173716027027752</v>
      </c>
      <c r="BG436" s="130">
        <f t="shared" si="51"/>
        <v>-0.35730186177473372</v>
      </c>
      <c r="BH436" s="130">
        <f t="shared" si="51"/>
        <v>-0.35279243519735282</v>
      </c>
      <c r="BI436" s="130">
        <f t="shared" si="51"/>
        <v>-0.34813275711862829</v>
      </c>
      <c r="BJ436" s="130">
        <f t="shared" si="51"/>
        <v>-0.34331680169073436</v>
      </c>
      <c r="BK436" s="130">
        <f t="shared" si="51"/>
        <v>-0.33855452586899992</v>
      </c>
      <c r="BL436" s="130">
        <f t="shared" si="51"/>
        <v>-0.33364861682345537</v>
      </c>
      <c r="BM436" s="130">
        <f t="shared" si="51"/>
        <v>-0.32851873608260795</v>
      </c>
      <c r="BN436" s="130">
        <f t="shared" si="51"/>
        <v>-0.23091507267054945</v>
      </c>
      <c r="BO436" s="130">
        <f t="shared" si="51"/>
        <v>0</v>
      </c>
      <c r="BP436" s="130">
        <f t="shared" si="51"/>
        <v>0</v>
      </c>
      <c r="BQ436" s="130">
        <f t="shared" si="51"/>
        <v>0</v>
      </c>
    </row>
    <row r="437" spans="3:69" x14ac:dyDescent="0.3">
      <c r="P437" s="120" t="s">
        <v>95</v>
      </c>
      <c r="Q437" s="121"/>
      <c r="R437" s="122" t="s">
        <v>88</v>
      </c>
      <c r="S437" s="131">
        <f t="shared" si="46"/>
        <v>765.77788953770118</v>
      </c>
      <c r="T437" s="121"/>
      <c r="U437" s="121"/>
      <c r="V437" s="121"/>
      <c r="W437" s="123"/>
      <c r="X437" s="132">
        <f t="shared" ref="X437:BQ437" si="52">X422+X425+X428+X431+X436</f>
        <v>0</v>
      </c>
      <c r="Y437" s="132">
        <f t="shared" si="52"/>
        <v>0</v>
      </c>
      <c r="Z437" s="132">
        <f t="shared" si="52"/>
        <v>2.3340018606446358</v>
      </c>
      <c r="AA437" s="132">
        <f t="shared" si="52"/>
        <v>20.74191118448649</v>
      </c>
      <c r="AB437" s="132">
        <f t="shared" si="52"/>
        <v>20.655771759032231</v>
      </c>
      <c r="AC437" s="132">
        <f t="shared" si="52"/>
        <v>20.538723355204795</v>
      </c>
      <c r="AD437" s="132">
        <f t="shared" si="52"/>
        <v>20.344605335863623</v>
      </c>
      <c r="AE437" s="132">
        <f t="shared" si="52"/>
        <v>20.565718909616248</v>
      </c>
      <c r="AF437" s="132">
        <f t="shared" si="52"/>
        <v>21.304943050828509</v>
      </c>
      <c r="AG437" s="132">
        <f t="shared" si="52"/>
        <v>20.806730374856389</v>
      </c>
      <c r="AH437" s="132">
        <f t="shared" si="52"/>
        <v>21.121633404359265</v>
      </c>
      <c r="AI437" s="132">
        <f t="shared" si="52"/>
        <v>21.381946675370198</v>
      </c>
      <c r="AJ437" s="132">
        <f t="shared" si="52"/>
        <v>21.552784622522807</v>
      </c>
      <c r="AK437" s="132">
        <f t="shared" si="52"/>
        <v>20.881967256965272</v>
      </c>
      <c r="AL437" s="132">
        <f t="shared" si="52"/>
        <v>20.984075421679808</v>
      </c>
      <c r="AM437" s="132">
        <f t="shared" si="52"/>
        <v>21.248681639822777</v>
      </c>
      <c r="AN437" s="132">
        <f t="shared" si="52"/>
        <v>21.372146607808485</v>
      </c>
      <c r="AO437" s="132">
        <f t="shared" si="52"/>
        <v>21.267752595446403</v>
      </c>
      <c r="AP437" s="132">
        <f t="shared" si="52"/>
        <v>20.896698416078141</v>
      </c>
      <c r="AQ437" s="132">
        <f t="shared" si="52"/>
        <v>20.868240707527832</v>
      </c>
      <c r="AR437" s="132">
        <f t="shared" si="52"/>
        <v>20.792445677244697</v>
      </c>
      <c r="AS437" s="132">
        <f t="shared" si="52"/>
        <v>20.888263420341367</v>
      </c>
      <c r="AT437" s="132">
        <f t="shared" si="52"/>
        <v>20.75422238825055</v>
      </c>
      <c r="AU437" s="132">
        <f t="shared" si="52"/>
        <v>20.567191507047905</v>
      </c>
      <c r="AV437" s="132">
        <f t="shared" si="52"/>
        <v>23.913717516945557</v>
      </c>
      <c r="AW437" s="132">
        <f t="shared" si="52"/>
        <v>23.961066482180517</v>
      </c>
      <c r="AX437" s="132">
        <f t="shared" si="52"/>
        <v>23.8843421376226</v>
      </c>
      <c r="AY437" s="132">
        <f t="shared" si="52"/>
        <v>24.575537475846399</v>
      </c>
      <c r="AZ437" s="132">
        <f t="shared" si="52"/>
        <v>19.935771716162549</v>
      </c>
      <c r="BA437" s="132">
        <f t="shared" si="52"/>
        <v>15.259626728333865</v>
      </c>
      <c r="BB437" s="132">
        <f t="shared" si="52"/>
        <v>15.221852561304221</v>
      </c>
      <c r="BC437" s="132">
        <f t="shared" si="52"/>
        <v>15.1214572388735</v>
      </c>
      <c r="BD437" s="132">
        <f t="shared" si="52"/>
        <v>15.099876708285853</v>
      </c>
      <c r="BE437" s="132">
        <f t="shared" si="52"/>
        <v>15.065510720724998</v>
      </c>
      <c r="BF437" s="132">
        <f t="shared" si="52"/>
        <v>14.733893031712343</v>
      </c>
      <c r="BG437" s="132">
        <f t="shared" si="52"/>
        <v>14.851449994387497</v>
      </c>
      <c r="BH437" s="132">
        <f t="shared" si="52"/>
        <v>14.96434929067231</v>
      </c>
      <c r="BI437" s="132">
        <f t="shared" si="52"/>
        <v>15.068997014287193</v>
      </c>
      <c r="BJ437" s="132">
        <f t="shared" si="52"/>
        <v>15.164614490789647</v>
      </c>
      <c r="BK437" s="132">
        <f t="shared" si="52"/>
        <v>15.260116748243446</v>
      </c>
      <c r="BL437" s="132">
        <f t="shared" si="52"/>
        <v>15.346438905749805</v>
      </c>
      <c r="BM437" s="132">
        <f t="shared" si="52"/>
        <v>15.419265970161911</v>
      </c>
      <c r="BN437" s="132">
        <f t="shared" si="52"/>
        <v>11.059548634418567</v>
      </c>
      <c r="BO437" s="132">
        <f t="shared" si="52"/>
        <v>0</v>
      </c>
      <c r="BP437" s="132">
        <f t="shared" si="52"/>
        <v>0</v>
      </c>
      <c r="BQ437" s="132">
        <f t="shared" si="52"/>
        <v>0</v>
      </c>
    </row>
    <row r="440" spans="3:69" x14ac:dyDescent="0.3">
      <c r="C440" s="115">
        <f>+MAX($B$10:C439)+0.1</f>
        <v>5.2999999999999989</v>
      </c>
      <c r="D440" s="114" t="s">
        <v>26</v>
      </c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  <c r="AT440" s="116"/>
      <c r="AU440" s="116"/>
      <c r="AV440" s="116"/>
      <c r="AW440" s="116"/>
      <c r="AX440" s="116"/>
      <c r="AY440" s="116"/>
      <c r="AZ440" s="116"/>
      <c r="BA440" s="116"/>
      <c r="BB440" s="116"/>
      <c r="BC440" s="116"/>
      <c r="BD440" s="116"/>
      <c r="BE440" s="116"/>
      <c r="BF440" s="116"/>
      <c r="BG440" s="116"/>
      <c r="BH440" s="116"/>
      <c r="BI440" s="116"/>
      <c r="BJ440" s="116"/>
      <c r="BK440" s="116"/>
      <c r="BL440" s="116"/>
      <c r="BM440" s="116"/>
      <c r="BN440" s="116"/>
      <c r="BO440" s="116"/>
      <c r="BP440" s="116"/>
      <c r="BQ440" s="116"/>
    </row>
    <row r="442" spans="3:69" x14ac:dyDescent="0.3">
      <c r="P442" s="118" t="s">
        <v>116</v>
      </c>
      <c r="Q442" s="110" t="s">
        <v>50</v>
      </c>
      <c r="R442" s="119" t="s">
        <v>88</v>
      </c>
      <c r="S442" s="129">
        <f>SUM(X442:BQ442)</f>
        <v>221.62383598988987</v>
      </c>
      <c r="X442" s="128">
        <f>'NBO Case Outputs'!M451/1000</f>
        <v>0</v>
      </c>
      <c r="Y442" s="128">
        <f>'NBO Case Outputs'!N451/1000</f>
        <v>0</v>
      </c>
      <c r="Z442" s="128">
        <f>'NBO Case Outputs'!O451/1000</f>
        <v>-0.21979418562409012</v>
      </c>
      <c r="AA442" s="128">
        <f>'NBO Case Outputs'!P451/1000</f>
        <v>6.3396469880495463</v>
      </c>
      <c r="AB442" s="128">
        <f>'NBO Case Outputs'!Q451/1000</f>
        <v>6.2545842648587548</v>
      </c>
      <c r="AC442" s="128">
        <f>'NBO Case Outputs'!R451/1000</f>
        <v>6.2152407802442644</v>
      </c>
      <c r="AD442" s="128">
        <f>'NBO Case Outputs'!S451/1000</f>
        <v>6.1753300261787238</v>
      </c>
      <c r="AE442" s="128">
        <f>'NBO Case Outputs'!T451/1000</f>
        <v>6.1345118421220137</v>
      </c>
      <c r="AF442" s="128">
        <f>'NBO Case Outputs'!U451/1000</f>
        <v>6.0931009984049291</v>
      </c>
      <c r="AG442" s="128">
        <f>'NBO Case Outputs'!V451/1000</f>
        <v>6.0505809993314257</v>
      </c>
      <c r="AH442" s="128">
        <f>'NBO Case Outputs'!W451/1000</f>
        <v>6.007441962735931</v>
      </c>
      <c r="AI442" s="128">
        <f>'NBO Case Outputs'!X451/1000</f>
        <v>5.9633358949181217</v>
      </c>
      <c r="AJ442" s="128">
        <f>'NBO Case Outputs'!Y451/1000</f>
        <v>5.9185832346467233</v>
      </c>
      <c r="AK442" s="128">
        <f>'NBO Case Outputs'!Z451/1000</f>
        <v>5.8726597246620225</v>
      </c>
      <c r="AL442" s="128">
        <f>'NBO Case Outputs'!AA451/1000</f>
        <v>5.8260609973253699</v>
      </c>
      <c r="AM442" s="128">
        <f>'NBO Case Outputs'!AB451/1000</f>
        <v>5.7784310670238179</v>
      </c>
      <c r="AN442" s="128">
        <f>'NBO Case Outputs'!AC451/1000</f>
        <v>5.7300960215180368</v>
      </c>
      <c r="AO442" s="128">
        <f>'NBO Case Outputs'!AD451/1000</f>
        <v>5.6805236893765469</v>
      </c>
      <c r="AP442" s="128">
        <f>'NBO Case Outputs'!AE451/1000</f>
        <v>5.5316385384655522</v>
      </c>
      <c r="AQ442" s="128">
        <f>'NBO Case Outputs'!AF451/1000</f>
        <v>5.6178739493390335</v>
      </c>
      <c r="AR442" s="128">
        <f>'NBO Case Outputs'!AG451/1000</f>
        <v>5.4974521810122514</v>
      </c>
      <c r="AS442" s="128">
        <f>'NBO Case Outputs'!AH451/1000</f>
        <v>5.4165948233899224</v>
      </c>
      <c r="AT442" s="128">
        <f>'NBO Case Outputs'!AI451/1000</f>
        <v>5.2748883380763321</v>
      </c>
      <c r="AU442" s="128">
        <f>'NBO Case Outputs'!AJ451/1000</f>
        <v>5.2123741110361665</v>
      </c>
      <c r="AV442" s="128">
        <f>'NBO Case Outputs'!AK451/1000</f>
        <v>4.996008444161621</v>
      </c>
      <c r="AW442" s="128">
        <f>'NBO Case Outputs'!AL451/1000</f>
        <v>5.0255151448687414</v>
      </c>
      <c r="AX442" s="128">
        <f>'NBO Case Outputs'!AM451/1000</f>
        <v>5.1004979269547022</v>
      </c>
      <c r="AY442" s="128">
        <f>'NBO Case Outputs'!AN451/1000</f>
        <v>5.5133480914067574</v>
      </c>
      <c r="AZ442" s="128">
        <f>'NBO Case Outputs'!AO451/1000</f>
        <v>5.6882377132794169</v>
      </c>
      <c r="BA442" s="128">
        <f>'NBO Case Outputs'!AP451/1000</f>
        <v>5.725886523929665</v>
      </c>
      <c r="BB442" s="128">
        <f>'NBO Case Outputs'!AQ451/1000</f>
        <v>5.6500466478801625</v>
      </c>
      <c r="BC442" s="128">
        <f>'NBO Case Outputs'!AR451/1000</f>
        <v>5.5353437698747889</v>
      </c>
      <c r="BD442" s="128">
        <f>'NBO Case Outputs'!AS451/1000</f>
        <v>5.4678429584936694</v>
      </c>
      <c r="BE442" s="128">
        <f>'NBO Case Outputs'!AT451/1000</f>
        <v>5.3900811589626993</v>
      </c>
      <c r="BF442" s="128">
        <f>'NBO Case Outputs'!AU451/1000</f>
        <v>5.1336351675511631</v>
      </c>
      <c r="BG442" s="128">
        <f>'NBO Case Outputs'!AV451/1000</f>
        <v>5.1473351550626054</v>
      </c>
      <c r="BH442" s="128">
        <f>'NBO Case Outputs'!AW451/1000</f>
        <v>5.1551369370501137</v>
      </c>
      <c r="BI442" s="128">
        <f>'NBO Case Outputs'!AX451/1000</f>
        <v>5.156859477744133</v>
      </c>
      <c r="BJ442" s="128">
        <f>'NBO Case Outputs'!AY451/1000</f>
        <v>5.1518776249005827</v>
      </c>
      <c r="BK442" s="128">
        <f>'NBO Case Outputs'!AZ451/1000</f>
        <v>5.1455808473415834</v>
      </c>
      <c r="BL442" s="128">
        <f>'NBO Case Outputs'!BA451/1000</f>
        <v>5.1325768272197809</v>
      </c>
      <c r="BM442" s="128">
        <f>'NBO Case Outputs'!BB451/1000</f>
        <v>5.1123022237153295</v>
      </c>
      <c r="BN442" s="128">
        <f>'NBO Case Outputs'!BC451/1000</f>
        <v>4.0245671024009635</v>
      </c>
      <c r="BO442" s="128">
        <f>'NBO Case Outputs'!BD451/1000</f>
        <v>0</v>
      </c>
      <c r="BP442" s="128">
        <f>'NBO Case Outputs'!BE451/1000</f>
        <v>0</v>
      </c>
      <c r="BQ442" s="128">
        <f>'NBO Case Outputs'!BF451/1000</f>
        <v>0</v>
      </c>
    </row>
    <row r="443" spans="3:69" x14ac:dyDescent="0.3">
      <c r="P443" s="118" t="s">
        <v>117</v>
      </c>
      <c r="Q443" s="110" t="s">
        <v>51</v>
      </c>
      <c r="R443" s="119" t="s">
        <v>88</v>
      </c>
      <c r="S443" s="129">
        <f>SUM(X443:BQ443)</f>
        <v>142.73427442158632</v>
      </c>
      <c r="X443" s="128">
        <f>'NBO Case Outputs'!M453/1000</f>
        <v>0</v>
      </c>
      <c r="Y443" s="128">
        <f>'NBO Case Outputs'!N453/1000</f>
        <v>0</v>
      </c>
      <c r="Z443" s="128">
        <f>'NBO Case Outputs'!O453/1000</f>
        <v>1.3781498499867662</v>
      </c>
      <c r="AA443" s="128">
        <f>'NBO Case Outputs'!P453/1000</f>
        <v>4.3215718452331435</v>
      </c>
      <c r="AB443" s="128">
        <f>'NBO Case Outputs'!Q453/1000</f>
        <v>4.2614889676553798</v>
      </c>
      <c r="AC443" s="128">
        <f>'NBO Case Outputs'!R453/1000</f>
        <v>4.2324464834132796</v>
      </c>
      <c r="AD443" s="128">
        <f>'NBO Case Outputs'!S453/1000</f>
        <v>4.2027888544749787</v>
      </c>
      <c r="AE443" s="128">
        <f>'NBO Case Outputs'!T453/1000</f>
        <v>4.1726381271337818</v>
      </c>
      <c r="AF443" s="128">
        <f>'NBO Case Outputs'!U453/1000</f>
        <v>4.1418521052566959</v>
      </c>
      <c r="AG443" s="128">
        <f>'NBO Case Outputs'!V453/1000</f>
        <v>4.1104654223077066</v>
      </c>
      <c r="AH443" s="128">
        <f>'NBO Case Outputs'!W453/1000</f>
        <v>4.0784225482010248</v>
      </c>
      <c r="AI443" s="128">
        <f>'NBO Case Outputs'!X453/1000</f>
        <v>4.045844593914854</v>
      </c>
      <c r="AJ443" s="128">
        <f>'NBO Case Outputs'!Y453/1000</f>
        <v>4.0125886723974071</v>
      </c>
      <c r="AK443" s="128">
        <f>'NBO Case Outputs'!Z453/1000</f>
        <v>3.9786885473293152</v>
      </c>
      <c r="AL443" s="128">
        <f>'NBO Case Outputs'!AA453/1000</f>
        <v>3.9440878702498803</v>
      </c>
      <c r="AM443" s="128">
        <f>'NBO Case Outputs'!AB453/1000</f>
        <v>3.908906740899154</v>
      </c>
      <c r="AN443" s="128">
        <f>'NBO Case Outputs'!AC453/1000</f>
        <v>3.8730015240117255</v>
      </c>
      <c r="AO443" s="128">
        <f>'NBO Case Outputs'!AD453/1000</f>
        <v>3.8364050416420459</v>
      </c>
      <c r="AP443" s="128">
        <f>'NBO Case Outputs'!AE453/1000</f>
        <v>3.5938396884418151</v>
      </c>
      <c r="AQ443" s="128">
        <f>'NBO Case Outputs'!AF453/1000</f>
        <v>3.5193750430835991</v>
      </c>
      <c r="AR443" s="128">
        <f>'NBO Case Outputs'!AG453/1000</f>
        <v>3.4354408471263067</v>
      </c>
      <c r="AS443" s="128">
        <f>'NBO Case Outputs'!AH453/1000</f>
        <v>3.3780276508700826</v>
      </c>
      <c r="AT443" s="128">
        <f>'NBO Case Outputs'!AI453/1000</f>
        <v>3.2797579843787723</v>
      </c>
      <c r="AU443" s="128">
        <f>'NBO Case Outputs'!AJ453/1000</f>
        <v>3.2344338516236864</v>
      </c>
      <c r="AV443" s="128">
        <f>'NBO Case Outputs'!AK453/1000</f>
        <v>3.0862249038484082</v>
      </c>
      <c r="AW443" s="128">
        <f>'NBO Case Outputs'!AL453/1000</f>
        <v>3.1021233776032839</v>
      </c>
      <c r="AX443" s="128">
        <f>'NBO Case Outputs'!AM453/1000</f>
        <v>3.1488467146690726</v>
      </c>
      <c r="AY443" s="128">
        <f>'NBO Case Outputs'!AN453/1000</f>
        <v>3.4210294310686677</v>
      </c>
      <c r="AZ443" s="128">
        <f>'NBO Case Outputs'!AO453/1000</f>
        <v>3.5334439473280526</v>
      </c>
      <c r="BA443" s="128">
        <f>'NBO Case Outputs'!AP453/1000</f>
        <v>3.5544600261751422</v>
      </c>
      <c r="BB443" s="128">
        <f>'NBO Case Outputs'!AQ453/1000</f>
        <v>3.4994856776304197</v>
      </c>
      <c r="BC443" s="128">
        <f>'NBO Case Outputs'!AR453/1000</f>
        <v>3.4188923744892001</v>
      </c>
      <c r="BD443" s="128">
        <f>'NBO Case Outputs'!AS453/1000</f>
        <v>3.3680137793924807</v>
      </c>
      <c r="BE443" s="128">
        <f>'NBO Case Outputs'!AT453/1000</f>
        <v>3.3126747379546</v>
      </c>
      <c r="BF443" s="128">
        <f>'NBO Case Outputs'!AU453/1000</f>
        <v>3.1367934898773284</v>
      </c>
      <c r="BG443" s="128">
        <f>'NBO Case Outputs'!AV453/1000</f>
        <v>3.1379267235553598</v>
      </c>
      <c r="BH443" s="128">
        <f>'NBO Case Outputs'!AW453/1000</f>
        <v>3.1382460215372774</v>
      </c>
      <c r="BI443" s="128">
        <f>'NBO Case Outputs'!AX453/1000</f>
        <v>3.1342974238164398</v>
      </c>
      <c r="BJ443" s="128">
        <f>'NBO Case Outputs'!AY453/1000</f>
        <v>3.1258854969079146</v>
      </c>
      <c r="BK443" s="128">
        <f>'NBO Case Outputs'!AZ453/1000</f>
        <v>3.1164930505410884</v>
      </c>
      <c r="BL443" s="128">
        <f>'NBO Case Outputs'!BA453/1000</f>
        <v>3.1024039171620332</v>
      </c>
      <c r="BM443" s="128">
        <f>'NBO Case Outputs'!BB453/1000</f>
        <v>3.0798219678512289</v>
      </c>
      <c r="BN443" s="128">
        <f>'NBO Case Outputs'!BC453/1000</f>
        <v>1.3769891005469206</v>
      </c>
      <c r="BO443" s="128">
        <f>'NBO Case Outputs'!BD453/1000</f>
        <v>0</v>
      </c>
      <c r="BP443" s="128">
        <f>'NBO Case Outputs'!BE453/1000</f>
        <v>0</v>
      </c>
      <c r="BQ443" s="128">
        <f>'NBO Case Outputs'!BF453/1000</f>
        <v>0</v>
      </c>
    </row>
    <row r="444" spans="3:69" x14ac:dyDescent="0.3">
      <c r="P444" s="118" t="s">
        <v>125</v>
      </c>
      <c r="Q444" s="110" t="s">
        <v>52</v>
      </c>
      <c r="R444" s="119" t="s">
        <v>88</v>
      </c>
      <c r="S444" s="129">
        <f>SUM(X444:BQ444)</f>
        <v>94.270425255744897</v>
      </c>
      <c r="X444" s="128">
        <f>'NBO Case Outputs'!M455/1000</f>
        <v>0</v>
      </c>
      <c r="Y444" s="128">
        <f>'NBO Case Outputs'!N455/1000</f>
        <v>0</v>
      </c>
      <c r="Z444" s="128">
        <f>'NBO Case Outputs'!O455/1000</f>
        <v>0</v>
      </c>
      <c r="AA444" s="128">
        <f>'NBO Case Outputs'!P455/1000</f>
        <v>3.7126504534508187</v>
      </c>
      <c r="AB444" s="128">
        <f>'NBO Case Outputs'!Q455/1000</f>
        <v>3.3234620889721289</v>
      </c>
      <c r="AC444" s="128">
        <f>'NBO Case Outputs'!R455/1000</f>
        <v>3.1366864003652761</v>
      </c>
      <c r="AD444" s="128">
        <f>'NBO Case Outputs'!S455/1000</f>
        <v>2.9483715574777953</v>
      </c>
      <c r="AE444" s="128">
        <f>'NBO Case Outputs'!T455/1000</f>
        <v>3.1148581609448169</v>
      </c>
      <c r="AF444" s="128">
        <f>'NBO Case Outputs'!U455/1000</f>
        <v>3.6549671848328376</v>
      </c>
      <c r="AG444" s="128">
        <f>'NBO Case Outputs'!V455/1000</f>
        <v>3.2484734188677775</v>
      </c>
      <c r="AH444" s="128">
        <f>'NBO Case Outputs'!W455/1000</f>
        <v>3.4868856735003493</v>
      </c>
      <c r="AI444" s="128">
        <f>'NBO Case Outputs'!X455/1000</f>
        <v>3.6825168150941217</v>
      </c>
      <c r="AJ444" s="128">
        <f>'NBO Case Outputs'!Y455/1000</f>
        <v>3.8079590714714806</v>
      </c>
      <c r="AK444" s="128">
        <f>'NBO Case Outputs'!Z455/1000</f>
        <v>3.2528811637388895</v>
      </c>
      <c r="AL444" s="128">
        <f>'NBO Case Outputs'!AA455/1000</f>
        <v>3.3171215709547623</v>
      </c>
      <c r="AM444" s="128">
        <f>'NBO Case Outputs'!AB455/1000</f>
        <v>3.5140515342858469</v>
      </c>
      <c r="AN444" s="128">
        <f>'NBO Case Outputs'!AC455/1000</f>
        <v>3.6011567759386374</v>
      </c>
      <c r="AO444" s="128">
        <f>'NBO Case Outputs'!AD455/1000</f>
        <v>3.5107148877885659</v>
      </c>
      <c r="AP444" s="128">
        <f>'NBO Case Outputs'!AE455/1000</f>
        <v>3.3392826767450314</v>
      </c>
      <c r="AQ444" s="128">
        <f>'NBO Case Outputs'!AF455/1000</f>
        <v>3.1887077609347472</v>
      </c>
      <c r="AR444" s="128">
        <f>'NBO Case Outputs'!AG455/1000</f>
        <v>3.2046452073117169</v>
      </c>
      <c r="AS444" s="128">
        <f>'NBO Case Outputs'!AH455/1000</f>
        <v>3.3013039522564558</v>
      </c>
      <c r="AT444" s="128">
        <f>'NBO Case Outputs'!AI455/1000</f>
        <v>3.2961572271971527</v>
      </c>
      <c r="AU444" s="128">
        <f>'NBO Case Outputs'!AJ455/1000</f>
        <v>3.1446805780940599</v>
      </c>
      <c r="AV444" s="128">
        <f>'NBO Case Outputs'!AK455/1000</f>
        <v>2.7495608615064744</v>
      </c>
      <c r="AW444" s="128">
        <f>'NBO Case Outputs'!AL455/1000</f>
        <v>5.8594660081253602</v>
      </c>
      <c r="AX444" s="128">
        <f>'NBO Case Outputs'!AM455/1000</f>
        <v>5.80117235705724</v>
      </c>
      <c r="AY444" s="128">
        <f>'NBO Case Outputs'!AN455/1000</f>
        <v>5.9007579047863459</v>
      </c>
      <c r="AZ444" s="128">
        <f>'NBO Case Outputs'!AO455/1000</f>
        <v>3.1719339640461959</v>
      </c>
      <c r="BA444" s="128">
        <f>'NBO Case Outputs'!AP455/1000</f>
        <v>0</v>
      </c>
      <c r="BB444" s="128">
        <f>'NBO Case Outputs'!AQ455/1000</f>
        <v>0</v>
      </c>
      <c r="BC444" s="128">
        <f>'NBO Case Outputs'!AR455/1000</f>
        <v>0</v>
      </c>
      <c r="BD444" s="128">
        <f>'NBO Case Outputs'!AS455/1000</f>
        <v>0</v>
      </c>
      <c r="BE444" s="128">
        <f>'NBO Case Outputs'!AT455/1000</f>
        <v>0</v>
      </c>
      <c r="BF444" s="128">
        <f>'NBO Case Outputs'!AU455/1000</f>
        <v>0</v>
      </c>
      <c r="BG444" s="128">
        <f>'NBO Case Outputs'!AV455/1000</f>
        <v>0</v>
      </c>
      <c r="BH444" s="128">
        <f>'NBO Case Outputs'!AW455/1000</f>
        <v>0</v>
      </c>
      <c r="BI444" s="128">
        <f>'NBO Case Outputs'!AX455/1000</f>
        <v>0</v>
      </c>
      <c r="BJ444" s="128">
        <f>'NBO Case Outputs'!AY455/1000</f>
        <v>0</v>
      </c>
      <c r="BK444" s="128">
        <f>'NBO Case Outputs'!AZ455/1000</f>
        <v>0</v>
      </c>
      <c r="BL444" s="128">
        <f>'NBO Case Outputs'!BA455/1000</f>
        <v>0</v>
      </c>
      <c r="BM444" s="128">
        <f>'NBO Case Outputs'!BB455/1000</f>
        <v>0</v>
      </c>
      <c r="BN444" s="128">
        <f>'NBO Case Outputs'!BC455/1000</f>
        <v>0</v>
      </c>
      <c r="BO444" s="128">
        <f>'NBO Case Outputs'!BD455/1000</f>
        <v>0</v>
      </c>
      <c r="BP444" s="128">
        <f>'NBO Case Outputs'!BE455/1000</f>
        <v>0</v>
      </c>
      <c r="BQ444" s="128">
        <f>'NBO Case Outputs'!BF455/1000</f>
        <v>0</v>
      </c>
    </row>
    <row r="445" spans="3:69" x14ac:dyDescent="0.3">
      <c r="P445" s="118" t="s">
        <v>121</v>
      </c>
      <c r="Q445" s="110" t="s">
        <v>53</v>
      </c>
      <c r="R445" s="119" t="s">
        <v>88</v>
      </c>
      <c r="S445" s="129">
        <f>SUM(X445:BQ445)</f>
        <v>26.16835828639552</v>
      </c>
      <c r="X445" s="128">
        <f>'NBO Case Outputs'!M457/1000</f>
        <v>0</v>
      </c>
      <c r="Y445" s="128">
        <f>'NBO Case Outputs'!N457/1000</f>
        <v>0</v>
      </c>
      <c r="Z445" s="128">
        <f>'NBO Case Outputs'!O457/1000</f>
        <v>0</v>
      </c>
      <c r="AA445" s="128">
        <f>'NBO Case Outputs'!P457/1000</f>
        <v>1.0326716119571062</v>
      </c>
      <c r="AB445" s="128">
        <f>'NBO Case Outputs'!Q457/1000</f>
        <v>0.93281870851607573</v>
      </c>
      <c r="AC445" s="128">
        <f>'NBO Case Outputs'!R457/1000</f>
        <v>0.87085183751167838</v>
      </c>
      <c r="AD445" s="128">
        <f>'NBO Case Outputs'!S457/1000</f>
        <v>0.82626781638783542</v>
      </c>
      <c r="AE445" s="128">
        <f>'NBO Case Outputs'!T457/1000</f>
        <v>0.87261601494445518</v>
      </c>
      <c r="AF445" s="128">
        <f>'NBO Case Outputs'!U457/1000</f>
        <v>1.0206941318674811</v>
      </c>
      <c r="AG445" s="128">
        <f>'NBO Case Outputs'!V457/1000</f>
        <v>0.90914511472080295</v>
      </c>
      <c r="AH445" s="128">
        <f>'NBO Case Outputs'!W457/1000</f>
        <v>0.975645750400709</v>
      </c>
      <c r="AI445" s="128">
        <f>'NBO Case Outputs'!X457/1000</f>
        <v>1.03013641103142</v>
      </c>
      <c r="AJ445" s="128">
        <f>'NBO Case Outputs'!Y457/1000</f>
        <v>1.0649276828872893</v>
      </c>
      <c r="AK445" s="128">
        <f>'NBO Case Outputs'!Z457/1000</f>
        <v>0.90264998524845375</v>
      </c>
      <c r="AL445" s="128">
        <f>'NBO Case Outputs'!AA457/1000</f>
        <v>0.91994695842656693</v>
      </c>
      <c r="AM445" s="128">
        <f>'NBO Case Outputs'!AB457/1000</f>
        <v>0.97548637089627166</v>
      </c>
      <c r="AN445" s="128">
        <f>'NBO Case Outputs'!AC457/1000</f>
        <v>0.99923949958804315</v>
      </c>
      <c r="AO445" s="128">
        <f>'NBO Case Outputs'!AD457/1000</f>
        <v>0.9726723926521591</v>
      </c>
      <c r="AP445" s="128">
        <f>'NBO Case Outputs'!AE457/1000</f>
        <v>0.91318155253051125</v>
      </c>
      <c r="AQ445" s="128">
        <f>'NBO Case Outputs'!AF457/1000</f>
        <v>0.8806732471814237</v>
      </c>
      <c r="AR445" s="128">
        <f>'NBO Case Outputs'!AG457/1000</f>
        <v>0.88465377916561461</v>
      </c>
      <c r="AS445" s="128">
        <f>'NBO Case Outputs'!AH457/1000</f>
        <v>0.91126751644352433</v>
      </c>
      <c r="AT445" s="128">
        <f>'NBO Case Outputs'!AI457/1000</f>
        <v>0.90931723016928157</v>
      </c>
      <c r="AU445" s="128">
        <f>'NBO Case Outputs'!AJ457/1000</f>
        <v>0.86630858419640178</v>
      </c>
      <c r="AV445" s="128">
        <f>'NBO Case Outputs'!AK457/1000</f>
        <v>0.73854610561369394</v>
      </c>
      <c r="AW445" s="128">
        <f>'NBO Case Outputs'!AL457/1000</f>
        <v>1.6270183386187951</v>
      </c>
      <c r="AX445" s="128">
        <f>'NBO Case Outputs'!AM457/1000</f>
        <v>1.6101247247179631</v>
      </c>
      <c r="AY445" s="128">
        <f>'NBO Case Outputs'!AN457/1000</f>
        <v>1.637497840826537</v>
      </c>
      <c r="AZ445" s="128">
        <f>'NBO Case Outputs'!AO457/1000</f>
        <v>0.88399907989541948</v>
      </c>
      <c r="BA445" s="128">
        <f>'NBO Case Outputs'!AP457/1000</f>
        <v>0</v>
      </c>
      <c r="BB445" s="128">
        <f>'NBO Case Outputs'!AQ457/1000</f>
        <v>0</v>
      </c>
      <c r="BC445" s="128">
        <f>'NBO Case Outputs'!AR457/1000</f>
        <v>0</v>
      </c>
      <c r="BD445" s="128">
        <f>'NBO Case Outputs'!AS457/1000</f>
        <v>0</v>
      </c>
      <c r="BE445" s="128">
        <f>'NBO Case Outputs'!AT457/1000</f>
        <v>0</v>
      </c>
      <c r="BF445" s="128">
        <f>'NBO Case Outputs'!AU457/1000</f>
        <v>0</v>
      </c>
      <c r="BG445" s="128">
        <f>'NBO Case Outputs'!AV457/1000</f>
        <v>0</v>
      </c>
      <c r="BH445" s="128">
        <f>'NBO Case Outputs'!AW457/1000</f>
        <v>0</v>
      </c>
      <c r="BI445" s="128">
        <f>'NBO Case Outputs'!AX457/1000</f>
        <v>0</v>
      </c>
      <c r="BJ445" s="128">
        <f>'NBO Case Outputs'!AY457/1000</f>
        <v>0</v>
      </c>
      <c r="BK445" s="128">
        <f>'NBO Case Outputs'!AZ457/1000</f>
        <v>0</v>
      </c>
      <c r="BL445" s="128">
        <f>'NBO Case Outputs'!BA457/1000</f>
        <v>0</v>
      </c>
      <c r="BM445" s="128">
        <f>'NBO Case Outputs'!BB457/1000</f>
        <v>0</v>
      </c>
      <c r="BN445" s="128">
        <f>'NBO Case Outputs'!BC457/1000</f>
        <v>0</v>
      </c>
      <c r="BO445" s="128">
        <f>'NBO Case Outputs'!BD457/1000</f>
        <v>0</v>
      </c>
      <c r="BP445" s="128">
        <f>'NBO Case Outputs'!BE457/1000</f>
        <v>0</v>
      </c>
      <c r="BQ445" s="128">
        <f>'NBO Case Outputs'!BF457/1000</f>
        <v>0</v>
      </c>
    </row>
    <row r="446" spans="3:69" x14ac:dyDescent="0.3">
      <c r="P446" s="120" t="s">
        <v>91</v>
      </c>
      <c r="Q446" s="121"/>
      <c r="R446" s="122" t="s">
        <v>88</v>
      </c>
      <c r="S446" s="131">
        <f>SUM(X446:BQ446)</f>
        <v>484.79689395361669</v>
      </c>
      <c r="T446" s="121"/>
      <c r="U446" s="121"/>
      <c r="V446" s="121"/>
      <c r="W446" s="123"/>
      <c r="X446" s="132">
        <f t="shared" ref="X446:BQ446" si="53">SUM(X442:X445)</f>
        <v>0</v>
      </c>
      <c r="Y446" s="132">
        <f t="shared" si="53"/>
        <v>0</v>
      </c>
      <c r="Z446" s="132">
        <f t="shared" si="53"/>
        <v>1.158355664362676</v>
      </c>
      <c r="AA446" s="132">
        <f t="shared" si="53"/>
        <v>15.406540898690613</v>
      </c>
      <c r="AB446" s="132">
        <f t="shared" si="53"/>
        <v>14.772354030002338</v>
      </c>
      <c r="AC446" s="132">
        <f t="shared" si="53"/>
        <v>14.455225501534498</v>
      </c>
      <c r="AD446" s="132">
        <f t="shared" si="53"/>
        <v>14.152758254519332</v>
      </c>
      <c r="AE446" s="132">
        <f t="shared" si="53"/>
        <v>14.294624145145068</v>
      </c>
      <c r="AF446" s="132">
        <f t="shared" si="53"/>
        <v>14.910614420361943</v>
      </c>
      <c r="AG446" s="132">
        <f t="shared" si="53"/>
        <v>14.318664955227712</v>
      </c>
      <c r="AH446" s="132">
        <f t="shared" si="53"/>
        <v>14.548395934838014</v>
      </c>
      <c r="AI446" s="132">
        <f t="shared" si="53"/>
        <v>14.721833714958516</v>
      </c>
      <c r="AJ446" s="132">
        <f t="shared" si="53"/>
        <v>14.8040586614029</v>
      </c>
      <c r="AK446" s="132">
        <f t="shared" si="53"/>
        <v>14.006879420978681</v>
      </c>
      <c r="AL446" s="132">
        <f t="shared" si="53"/>
        <v>14.00721739695658</v>
      </c>
      <c r="AM446" s="132">
        <f t="shared" si="53"/>
        <v>14.176875713105092</v>
      </c>
      <c r="AN446" s="132">
        <f t="shared" si="53"/>
        <v>14.203493821056442</v>
      </c>
      <c r="AO446" s="132">
        <f t="shared" si="53"/>
        <v>14.000316011459319</v>
      </c>
      <c r="AP446" s="132">
        <f t="shared" si="53"/>
        <v>13.377942456182909</v>
      </c>
      <c r="AQ446" s="132">
        <f t="shared" si="53"/>
        <v>13.206630000538803</v>
      </c>
      <c r="AR446" s="132">
        <f t="shared" si="53"/>
        <v>13.022192014615889</v>
      </c>
      <c r="AS446" s="132">
        <f t="shared" si="53"/>
        <v>13.007193942959987</v>
      </c>
      <c r="AT446" s="132">
        <f t="shared" si="53"/>
        <v>12.760120779821538</v>
      </c>
      <c r="AU446" s="132">
        <f t="shared" si="53"/>
        <v>12.457797124950316</v>
      </c>
      <c r="AV446" s="132">
        <f t="shared" si="53"/>
        <v>11.570340315130196</v>
      </c>
      <c r="AW446" s="132">
        <f t="shared" si="53"/>
        <v>15.61412286921618</v>
      </c>
      <c r="AX446" s="132">
        <f t="shared" si="53"/>
        <v>15.660641723398978</v>
      </c>
      <c r="AY446" s="132">
        <f t="shared" si="53"/>
        <v>16.472633268088309</v>
      </c>
      <c r="AZ446" s="132">
        <f t="shared" si="53"/>
        <v>13.277614704549086</v>
      </c>
      <c r="BA446" s="132">
        <f t="shared" si="53"/>
        <v>9.2803465501048077</v>
      </c>
      <c r="BB446" s="132">
        <f t="shared" si="53"/>
        <v>9.1495323255105827</v>
      </c>
      <c r="BC446" s="132">
        <f t="shared" si="53"/>
        <v>8.9542361443639891</v>
      </c>
      <c r="BD446" s="132">
        <f t="shared" si="53"/>
        <v>8.8358567378861501</v>
      </c>
      <c r="BE446" s="132">
        <f t="shared" si="53"/>
        <v>8.7027558969172993</v>
      </c>
      <c r="BF446" s="132">
        <f t="shared" si="53"/>
        <v>8.2704286574284911</v>
      </c>
      <c r="BG446" s="132">
        <f t="shared" si="53"/>
        <v>8.2852618786179661</v>
      </c>
      <c r="BH446" s="132">
        <f t="shared" si="53"/>
        <v>8.2933829585873902</v>
      </c>
      <c r="BI446" s="132">
        <f t="shared" si="53"/>
        <v>8.2911569015605728</v>
      </c>
      <c r="BJ446" s="132">
        <f t="shared" si="53"/>
        <v>8.2777631218084977</v>
      </c>
      <c r="BK446" s="132">
        <f t="shared" si="53"/>
        <v>8.2620738978826722</v>
      </c>
      <c r="BL446" s="132">
        <f t="shared" si="53"/>
        <v>8.234980744381815</v>
      </c>
      <c r="BM446" s="132">
        <f t="shared" si="53"/>
        <v>8.1921241915665579</v>
      </c>
      <c r="BN446" s="132">
        <f t="shared" si="53"/>
        <v>5.4015562029478836</v>
      </c>
      <c r="BO446" s="132">
        <f t="shared" si="53"/>
        <v>0</v>
      </c>
      <c r="BP446" s="132">
        <f t="shared" si="53"/>
        <v>0</v>
      </c>
      <c r="BQ446" s="132">
        <f t="shared" si="53"/>
        <v>0</v>
      </c>
    </row>
    <row r="461" spans="3:69" x14ac:dyDescent="0.3">
      <c r="C461" s="115">
        <f>+MAX($B$10:C460)+0.1</f>
        <v>5.3999999999999986</v>
      </c>
      <c r="D461" s="114" t="s">
        <v>75</v>
      </c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  <c r="AL461" s="116"/>
      <c r="AM461" s="116"/>
      <c r="AN461" s="116"/>
      <c r="AO461" s="116"/>
      <c r="AP461" s="116"/>
      <c r="AQ461" s="116"/>
      <c r="AR461" s="116"/>
      <c r="AS461" s="116"/>
      <c r="AT461" s="116"/>
      <c r="AU461" s="116"/>
      <c r="AV461" s="116"/>
      <c r="AW461" s="116"/>
      <c r="AX461" s="116"/>
      <c r="AY461" s="116"/>
      <c r="AZ461" s="116"/>
      <c r="BA461" s="116"/>
      <c r="BB461" s="116"/>
      <c r="BC461" s="116"/>
      <c r="BD461" s="116"/>
      <c r="BE461" s="116"/>
      <c r="BF461" s="116"/>
      <c r="BG461" s="116"/>
      <c r="BH461" s="116"/>
      <c r="BI461" s="116"/>
      <c r="BJ461" s="116"/>
      <c r="BK461" s="116"/>
      <c r="BL461" s="116"/>
      <c r="BM461" s="116"/>
      <c r="BN461" s="116"/>
      <c r="BO461" s="116"/>
      <c r="BP461" s="116"/>
      <c r="BQ461" s="116"/>
    </row>
    <row r="463" spans="3:69" x14ac:dyDescent="0.3">
      <c r="P463" s="118" t="s">
        <v>116</v>
      </c>
      <c r="Q463" s="110" t="s">
        <v>50</v>
      </c>
      <c r="R463" s="119" t="s">
        <v>88</v>
      </c>
      <c r="S463" s="129">
        <f>SUM(X463:BQ463)</f>
        <v>133.62221804450735</v>
      </c>
      <c r="X463" s="128">
        <f>-'NBO Case Outputs'!M521/1000</f>
        <v>0</v>
      </c>
      <c r="Y463" s="128">
        <f>-'NBO Case Outputs'!N521/1000</f>
        <v>0</v>
      </c>
      <c r="Z463" s="128">
        <f>-'NBO Case Outputs'!O521/1000</f>
        <v>0.35019521287959132</v>
      </c>
      <c r="AA463" s="128">
        <f>-'NBO Case Outputs'!P521/1000</f>
        <v>2.6504940518763243</v>
      </c>
      <c r="AB463" s="128">
        <f>-'NBO Case Outputs'!Q521/1000</f>
        <v>2.6823213680805176</v>
      </c>
      <c r="AC463" s="128">
        <f>-'NBO Case Outputs'!R521/1000</f>
        <v>2.7147852306087943</v>
      </c>
      <c r="AD463" s="128">
        <f>-'NBO Case Outputs'!S521/1000</f>
        <v>2.7478983703876372</v>
      </c>
      <c r="AE463" s="128">
        <f>-'NBO Case Outputs'!T521/1000</f>
        <v>2.7816737729620562</v>
      </c>
      <c r="AF463" s="128">
        <f>-'NBO Case Outputs'!U521/1000</f>
        <v>2.8161246835879643</v>
      </c>
      <c r="AG463" s="128">
        <f>-'NBO Case Outputs'!V521/1000</f>
        <v>2.8512646124263901</v>
      </c>
      <c r="AH463" s="128">
        <f>-'NBO Case Outputs'!W521/1000</f>
        <v>2.8871073398415845</v>
      </c>
      <c r="AI463" s="128">
        <f>-'NBO Case Outputs'!X521/1000</f>
        <v>2.9236669218050828</v>
      </c>
      <c r="AJ463" s="128">
        <f>-'NBO Case Outputs'!Y521/1000</f>
        <v>2.9609576954078518</v>
      </c>
      <c r="AK463" s="128">
        <f>-'NBO Case Outputs'!Z521/1000</f>
        <v>2.9989942844826754</v>
      </c>
      <c r="AL463" s="128">
        <f>-'NBO Case Outputs'!AA521/1000</f>
        <v>3.0377916053389953</v>
      </c>
      <c r="AM463" s="128">
        <f>-'NBO Case Outputs'!AB521/1000</f>
        <v>3.0773648726124421</v>
      </c>
      <c r="AN463" s="128">
        <f>-'NBO Case Outputs'!AC521/1000</f>
        <v>3.1177296052313577</v>
      </c>
      <c r="AO463" s="128">
        <f>-'NBO Case Outputs'!AD521/1000</f>
        <v>3.1589016325026513</v>
      </c>
      <c r="AP463" s="128">
        <f>-'NBO Case Outputs'!AE521/1000</f>
        <v>3.2008971003193709</v>
      </c>
      <c r="AQ463" s="128">
        <f>-'NBO Case Outputs'!AF521/1000</f>
        <v>3.2437324774924257</v>
      </c>
      <c r="AR463" s="128">
        <f>-'NBO Case Outputs'!AG521/1000</f>
        <v>3.2874245622089409</v>
      </c>
      <c r="AS463" s="128">
        <f>-'NBO Case Outputs'!AH521/1000</f>
        <v>3.3319904886197866</v>
      </c>
      <c r="AT463" s="128">
        <f>-'NBO Case Outputs'!AI521/1000</f>
        <v>3.3774477335588484</v>
      </c>
      <c r="AU463" s="128">
        <f>-'NBO Case Outputs'!AJ521/1000</f>
        <v>3.4238141233966921</v>
      </c>
      <c r="AV463" s="128">
        <f>-'NBO Case Outputs'!AK521/1000</f>
        <v>3.4711078410312926</v>
      </c>
      <c r="AW463" s="128">
        <f>-'NBO Case Outputs'!AL521/1000</f>
        <v>3.5193474330185848</v>
      </c>
      <c r="AX463" s="128">
        <f>-'NBO Case Outputs'!AM521/1000</f>
        <v>3.4216837960122901</v>
      </c>
      <c r="AY463" s="128">
        <f>-'NBO Case Outputs'!AN521/1000</f>
        <v>3.325004246682536</v>
      </c>
      <c r="AZ463" s="128">
        <f>-'NBO Case Outputs'!AO521/1000</f>
        <v>3.3761964876161867</v>
      </c>
      <c r="BA463" s="128">
        <f>-'NBO Case Outputs'!AP521/1000</f>
        <v>3.4284125733685111</v>
      </c>
      <c r="BB463" s="128">
        <f>-'NBO Case Outputs'!AQ521/1000</f>
        <v>3.4816729808358806</v>
      </c>
      <c r="BC463" s="128">
        <f>-'NBO Case Outputs'!AR521/1000</f>
        <v>3.5359985964525986</v>
      </c>
      <c r="BD463" s="128">
        <f>-'NBO Case Outputs'!AS521/1000</f>
        <v>3.59141072438165</v>
      </c>
      <c r="BE463" s="128">
        <f>-'NBO Case Outputs'!AT521/1000</f>
        <v>3.6479310948692838</v>
      </c>
      <c r="BF463" s="128">
        <f>-'NBO Case Outputs'!AU521/1000</f>
        <v>3.7055818727666692</v>
      </c>
      <c r="BG463" s="128">
        <f>-'NBO Case Outputs'!AV521/1000</f>
        <v>3.7643856662220032</v>
      </c>
      <c r="BH463" s="128">
        <f>-'NBO Case Outputs'!AW521/1000</f>
        <v>3.8243655355464434</v>
      </c>
      <c r="BI463" s="128">
        <f>-'NBO Case Outputs'!AX521/1000</f>
        <v>3.8855450022573721</v>
      </c>
      <c r="BJ463" s="128">
        <f>-'NBO Case Outputs'!AY521/1000</f>
        <v>3.947948058302519</v>
      </c>
      <c r="BK463" s="128">
        <f>-'NBO Case Outputs'!AZ521/1000</f>
        <v>4.0115991754685689</v>
      </c>
      <c r="BL463" s="128">
        <f>-'NBO Case Outputs'!BA521/1000</f>
        <v>4.0765233149779414</v>
      </c>
      <c r="BM463" s="128">
        <f>-'NBO Case Outputs'!BB521/1000</f>
        <v>4.1427459372775015</v>
      </c>
      <c r="BN463" s="128">
        <f>-'NBO Case Outputs'!BC521/1000</f>
        <v>3.8421799617915262</v>
      </c>
      <c r="BO463" s="128">
        <f>-'NBO Case Outputs'!BD521/1000</f>
        <v>0</v>
      </c>
      <c r="BP463" s="128">
        <f>-'NBO Case Outputs'!BE521/1000</f>
        <v>0</v>
      </c>
      <c r="BQ463" s="128">
        <f>-'NBO Case Outputs'!BF521/1000</f>
        <v>0</v>
      </c>
    </row>
    <row r="464" spans="3:69" x14ac:dyDescent="0.3">
      <c r="P464" s="118" t="s">
        <v>117</v>
      </c>
      <c r="Q464" s="110" t="s">
        <v>51</v>
      </c>
      <c r="R464" s="119" t="s">
        <v>88</v>
      </c>
      <c r="S464" s="129">
        <f>SUM(X464:BQ464)</f>
        <v>98.414158228764009</v>
      </c>
      <c r="X464" s="128">
        <f>-'NBO Case Outputs'!M523/1000</f>
        <v>0</v>
      </c>
      <c r="Y464" s="128">
        <f>-'NBO Case Outputs'!N523/1000</f>
        <v>0</v>
      </c>
      <c r="Z464" s="128">
        <f>-'NBO Case Outputs'!O523/1000</f>
        <v>0.82545098340236878</v>
      </c>
      <c r="AA464" s="128">
        <f>-'NBO Case Outputs'!P523/1000</f>
        <v>1.9479094261305558</v>
      </c>
      <c r="AB464" s="128">
        <f>-'NBO Case Outputs'!Q523/1000</f>
        <v>1.9716809209865005</v>
      </c>
      <c r="AC464" s="128">
        <f>-'NBO Case Outputs'!R523/1000</f>
        <v>1.9959278457395642</v>
      </c>
      <c r="AD464" s="128">
        <f>-'NBO Case Outputs'!S523/1000</f>
        <v>2.0206597089876883</v>
      </c>
      <c r="AE464" s="128">
        <f>-'NBO Case Outputs'!T523/1000</f>
        <v>2.0458862095007757</v>
      </c>
      <c r="AF464" s="128">
        <f>-'NBO Case Outputs'!U523/1000</f>
        <v>2.0716172400241248</v>
      </c>
      <c r="AG464" s="128">
        <f>-'NBO Case Outputs'!V523/1000</f>
        <v>2.0978628911579409</v>
      </c>
      <c r="AH464" s="128">
        <f>-'NBO Case Outputs'!W523/1000</f>
        <v>2.1246334553144326</v>
      </c>
      <c r="AI464" s="128">
        <f>-'NBO Case Outputs'!X523/1000</f>
        <v>2.1519394307540551</v>
      </c>
      <c r="AJ464" s="128">
        <f>-'NBO Case Outputs'!Y523/1000</f>
        <v>2.1797915257024698</v>
      </c>
      <c r="AK464" s="128">
        <f>-'NBO Case Outputs'!Z523/1000</f>
        <v>2.2082006625498525</v>
      </c>
      <c r="AL464" s="128">
        <f>-'NBO Case Outputs'!AA523/1000</f>
        <v>2.237177982134182</v>
      </c>
      <c r="AM464" s="128">
        <f>-'NBO Case Outputs'!AB523/1000</f>
        <v>2.2667348481101999</v>
      </c>
      <c r="AN464" s="128">
        <f>-'NBO Case Outputs'!AC523/1000</f>
        <v>2.2968828514057367</v>
      </c>
      <c r="AO464" s="128">
        <f>-'NBO Case Outputs'!AD523/1000</f>
        <v>2.3276338147671849</v>
      </c>
      <c r="AP464" s="128">
        <f>-'NBO Case Outputs'!AE523/1000</f>
        <v>2.3589997973958616</v>
      </c>
      <c r="AQ464" s="128">
        <f>-'NBO Case Outputs'!AF523/1000</f>
        <v>2.3909930996771127</v>
      </c>
      <c r="AR464" s="128">
        <f>-'NBO Case Outputs'!AG523/1000</f>
        <v>2.4236262680039879</v>
      </c>
      <c r="AS464" s="128">
        <f>-'NBO Case Outputs'!AH523/1000</f>
        <v>2.4569120996974014</v>
      </c>
      <c r="AT464" s="128">
        <f>-'NBO Case Outputs'!AI523/1000</f>
        <v>2.4908636480246824</v>
      </c>
      <c r="AU464" s="128">
        <f>-'NBO Case Outputs'!AJ523/1000</f>
        <v>2.5254942273185099</v>
      </c>
      <c r="AV464" s="128">
        <f>-'NBO Case Outputs'!AK523/1000</f>
        <v>2.5608174181982135</v>
      </c>
      <c r="AW464" s="128">
        <f>-'NBO Case Outputs'!AL523/1000</f>
        <v>2.5968470728955109</v>
      </c>
      <c r="AX464" s="128">
        <f>-'NBO Case Outputs'!AM523/1000</f>
        <v>2.5348725290200873</v>
      </c>
      <c r="AY464" s="128">
        <f>-'NBO Case Outputs'!AN523/1000</f>
        <v>2.4736329901004894</v>
      </c>
      <c r="AZ464" s="128">
        <f>-'NBO Case Outputs'!AO523/1000</f>
        <v>2.5118679479024988</v>
      </c>
      <c r="BA464" s="128">
        <f>-'NBO Case Outputs'!AP523/1000</f>
        <v>2.5508676048605494</v>
      </c>
      <c r="BB464" s="128">
        <f>-'NBO Case Outputs'!AQ523/1000</f>
        <v>2.5906472549577604</v>
      </c>
      <c r="BC464" s="128">
        <f>-'NBO Case Outputs'!AR523/1000</f>
        <v>2.631222498056915</v>
      </c>
      <c r="BD464" s="128">
        <f>-'NBO Case Outputs'!AS523/1000</f>
        <v>2.6726092460180535</v>
      </c>
      <c r="BE464" s="128">
        <f>-'NBO Case Outputs'!AT523/1000</f>
        <v>2.7148237289384145</v>
      </c>
      <c r="BF464" s="128">
        <f>-'NBO Case Outputs'!AU523/1000</f>
        <v>2.7578825015171824</v>
      </c>
      <c r="BG464" s="128">
        <f>-'NBO Case Outputs'!AV523/1000</f>
        <v>2.8018024495475267</v>
      </c>
      <c r="BH464" s="128">
        <f>-'NBO Case Outputs'!AW523/1000</f>
        <v>2.846600796538477</v>
      </c>
      <c r="BI464" s="128">
        <f>-'NBO Case Outputs'!AX523/1000</f>
        <v>2.8922951104692474</v>
      </c>
      <c r="BJ464" s="128">
        <f>-'NBO Case Outputs'!AY523/1000</f>
        <v>2.938903310678632</v>
      </c>
      <c r="BK464" s="128">
        <f>-'NBO Case Outputs'!AZ523/1000</f>
        <v>2.9864436748922043</v>
      </c>
      <c r="BL464" s="128">
        <f>-'NBO Case Outputs'!BA523/1000</f>
        <v>3.0349348463900485</v>
      </c>
      <c r="BM464" s="128">
        <f>-'NBO Case Outputs'!BB523/1000</f>
        <v>3.0843958413178498</v>
      </c>
      <c r="BN464" s="128">
        <f>-'NBO Case Outputs'!BC523/1000</f>
        <v>1.8158124696791578</v>
      </c>
      <c r="BO464" s="128">
        <f>-'NBO Case Outputs'!BD523/1000</f>
        <v>0</v>
      </c>
      <c r="BP464" s="128">
        <f>-'NBO Case Outputs'!BE523/1000</f>
        <v>0</v>
      </c>
      <c r="BQ464" s="128">
        <f>-'NBO Case Outputs'!BF523/1000</f>
        <v>0</v>
      </c>
    </row>
    <row r="465" spans="16:69" x14ac:dyDescent="0.3">
      <c r="P465" s="118" t="s">
        <v>125</v>
      </c>
      <c r="Q465" s="110" t="s">
        <v>52</v>
      </c>
      <c r="R465" s="119" t="s">
        <v>88</v>
      </c>
      <c r="S465" s="129">
        <f>SUM(X465:BQ465)</f>
        <v>37.944953427578874</v>
      </c>
      <c r="X465" s="128">
        <f>-'NBO Case Outputs'!M525/1000</f>
        <v>0</v>
      </c>
      <c r="Y465" s="128">
        <f>-'NBO Case Outputs'!N525/1000</f>
        <v>0</v>
      </c>
      <c r="Z465" s="128">
        <f>-'NBO Case Outputs'!O525/1000</f>
        <v>0</v>
      </c>
      <c r="AA465" s="128">
        <f>-'NBO Case Outputs'!P525/1000</f>
        <v>0.56544465063464922</v>
      </c>
      <c r="AB465" s="128">
        <f>-'NBO Case Outputs'!Q525/1000</f>
        <v>0.95509876447255349</v>
      </c>
      <c r="AC465" s="128">
        <f>-'NBO Case Outputs'!R525/1000</f>
        <v>1.0595870018225571</v>
      </c>
      <c r="AD465" s="128">
        <f>-'NBO Case Outputs'!S525/1000</f>
        <v>1.1054672709595961</v>
      </c>
      <c r="AE465" s="128">
        <f>-'NBO Case Outputs'!T525/1000</f>
        <v>1.1209966163787881</v>
      </c>
      <c r="AF465" s="128">
        <f>-'NBO Case Outputs'!U525/1000</f>
        <v>1.1675408870968917</v>
      </c>
      <c r="AG465" s="128">
        <f>-'NBO Case Outputs'!V525/1000</f>
        <v>1.1947511798916093</v>
      </c>
      <c r="AH465" s="128">
        <f>-'NBO Case Outputs'!W525/1000</f>
        <v>1.2120662034894414</v>
      </c>
      <c r="AI465" s="128">
        <f>-'NBO Case Outputs'!X525/1000</f>
        <v>1.2297275275592305</v>
      </c>
      <c r="AJ465" s="128">
        <f>-'NBO Case Outputs'!Y525/1000</f>
        <v>1.2477420781104152</v>
      </c>
      <c r="AK465" s="128">
        <f>-'NBO Case Outputs'!Z525/1000</f>
        <v>1.2921689506046883</v>
      </c>
      <c r="AL465" s="128">
        <f>-'NBO Case Outputs'!AA525/1000</f>
        <v>1.320290020133684</v>
      </c>
      <c r="AM465" s="128">
        <f>-'NBO Case Outputs'!AB525/1000</f>
        <v>1.3401158205363579</v>
      </c>
      <c r="AN465" s="128">
        <f>-'NBO Case Outputs'!AC525/1000</f>
        <v>1.3603381369470848</v>
      </c>
      <c r="AO465" s="128">
        <f>-'NBO Case Outputs'!AD525/1000</f>
        <v>1.3809648996860269</v>
      </c>
      <c r="AP465" s="128">
        <f>-'NBO Case Outputs'!AE525/1000</f>
        <v>1.5110303341382487</v>
      </c>
      <c r="AQ465" s="128">
        <f>-'NBO Case Outputs'!AF525/1000</f>
        <v>1.5717398272169041</v>
      </c>
      <c r="AR465" s="128">
        <f>-'NBO Case Outputs'!AG525/1000</f>
        <v>1.5965946237612425</v>
      </c>
      <c r="AS465" s="128">
        <f>-'NBO Case Outputs'!AH525/1000</f>
        <v>1.6219465162364672</v>
      </c>
      <c r="AT465" s="128">
        <f>-'NBO Case Outputs'!AI525/1000</f>
        <v>1.6478054465611964</v>
      </c>
      <c r="AU465" s="128">
        <f>-'NBO Case Outputs'!AJ525/1000</f>
        <v>1.6741815554924206</v>
      </c>
      <c r="AV465" s="128">
        <f>-'NBO Case Outputs'!AK525/1000</f>
        <v>4.9027173348279041</v>
      </c>
      <c r="AW465" s="128">
        <f>-'NBO Case Outputs'!AL525/1000</f>
        <v>1.7285268903343145</v>
      </c>
      <c r="AX465" s="128">
        <f>-'NBO Case Outputs'!AM525/1000</f>
        <v>1.7565174281410008</v>
      </c>
      <c r="AY465" s="128">
        <f>-'NBO Case Outputs'!AN525/1000</f>
        <v>1.7850677767038206</v>
      </c>
      <c r="AZ465" s="128">
        <f>-'NBO Case Outputs'!AO525/1000</f>
        <v>0.59652568584178445</v>
      </c>
      <c r="BA465" s="128">
        <f>-'NBO Case Outputs'!AP525/1000</f>
        <v>0</v>
      </c>
      <c r="BB465" s="128">
        <f>-'NBO Case Outputs'!AQ525/1000</f>
        <v>0</v>
      </c>
      <c r="BC465" s="128">
        <f>-'NBO Case Outputs'!AR525/1000</f>
        <v>0</v>
      </c>
      <c r="BD465" s="128">
        <f>-'NBO Case Outputs'!AS525/1000</f>
        <v>0</v>
      </c>
      <c r="BE465" s="128">
        <f>-'NBO Case Outputs'!AT525/1000</f>
        <v>0</v>
      </c>
      <c r="BF465" s="128">
        <f>-'NBO Case Outputs'!AU525/1000</f>
        <v>0</v>
      </c>
      <c r="BG465" s="128">
        <f>-'NBO Case Outputs'!AV525/1000</f>
        <v>0</v>
      </c>
      <c r="BH465" s="128">
        <f>-'NBO Case Outputs'!AW525/1000</f>
        <v>0</v>
      </c>
      <c r="BI465" s="128">
        <f>-'NBO Case Outputs'!AX525/1000</f>
        <v>0</v>
      </c>
      <c r="BJ465" s="128">
        <f>-'NBO Case Outputs'!AY525/1000</f>
        <v>0</v>
      </c>
      <c r="BK465" s="128">
        <f>-'NBO Case Outputs'!AZ525/1000</f>
        <v>0</v>
      </c>
      <c r="BL465" s="128">
        <f>-'NBO Case Outputs'!BA525/1000</f>
        <v>0</v>
      </c>
      <c r="BM465" s="128">
        <f>-'NBO Case Outputs'!BB525/1000</f>
        <v>0</v>
      </c>
      <c r="BN465" s="128">
        <f>-'NBO Case Outputs'!BC525/1000</f>
        <v>0</v>
      </c>
      <c r="BO465" s="128">
        <f>-'NBO Case Outputs'!BD525/1000</f>
        <v>0</v>
      </c>
      <c r="BP465" s="128">
        <f>-'NBO Case Outputs'!BE525/1000</f>
        <v>0</v>
      </c>
      <c r="BQ465" s="128">
        <f>-'NBO Case Outputs'!BF525/1000</f>
        <v>0</v>
      </c>
    </row>
    <row r="466" spans="16:69" x14ac:dyDescent="0.3">
      <c r="P466" s="118" t="s">
        <v>121</v>
      </c>
      <c r="Q466" s="110" t="s">
        <v>53</v>
      </c>
      <c r="R466" s="119" t="s">
        <v>88</v>
      </c>
      <c r="S466" s="129">
        <f>SUM(X466:BQ466)</f>
        <v>10.999665883234396</v>
      </c>
      <c r="X466" s="128">
        <f>-'NBO Case Outputs'!M527/1000</f>
        <v>0</v>
      </c>
      <c r="Y466" s="128">
        <f>-'NBO Case Outputs'!N527/1000</f>
        <v>0</v>
      </c>
      <c r="Z466" s="128">
        <f>-'NBO Case Outputs'!O527/1000</f>
        <v>0</v>
      </c>
      <c r="AA466" s="128">
        <f>-'NBO Case Outputs'!P527/1000</f>
        <v>0.17152215715434541</v>
      </c>
      <c r="AB466" s="128">
        <f>-'NBO Case Outputs'!Q527/1000</f>
        <v>0.27431667549031719</v>
      </c>
      <c r="AC466" s="128">
        <f>-'NBO Case Outputs'!R527/1000</f>
        <v>0.31319777549938171</v>
      </c>
      <c r="AD466" s="128">
        <f>-'NBO Case Outputs'!S527/1000</f>
        <v>0.31782173100936933</v>
      </c>
      <c r="AE466" s="128">
        <f>-'NBO Case Outputs'!T527/1000</f>
        <v>0.32253816562955673</v>
      </c>
      <c r="AF466" s="128">
        <f>-'NBO Case Outputs'!U527/1000</f>
        <v>0.33904581975758707</v>
      </c>
      <c r="AG466" s="128">
        <f>-'NBO Case Outputs'!V527/1000</f>
        <v>0.34418673615273881</v>
      </c>
      <c r="AH466" s="128">
        <f>-'NBO Case Outputs'!W527/1000</f>
        <v>0.3494304708757936</v>
      </c>
      <c r="AI466" s="128">
        <f>-'NBO Case Outputs'!X527/1000</f>
        <v>0.35477908029330957</v>
      </c>
      <c r="AJ466" s="128">
        <f>-'NBO Case Outputs'!Y527/1000</f>
        <v>0.36023466189917575</v>
      </c>
      <c r="AK466" s="128">
        <f>-'NBO Case Outputs'!Z527/1000</f>
        <v>0.37572393834937451</v>
      </c>
      <c r="AL466" s="128">
        <f>-'NBO Case Outputs'!AA527/1000</f>
        <v>0.38159841711636194</v>
      </c>
      <c r="AM466" s="128">
        <f>-'NBO Case Outputs'!AB527/1000</f>
        <v>0.38759038545868918</v>
      </c>
      <c r="AN466" s="128">
        <f>-'NBO Case Outputs'!AC527/1000</f>
        <v>0.39370219316786303</v>
      </c>
      <c r="AO466" s="128">
        <f>-'NBO Case Outputs'!AD527/1000</f>
        <v>0.39993623703122022</v>
      </c>
      <c r="AP466" s="128">
        <f>-'NBO Case Outputs'!AE527/1000</f>
        <v>0.44782872804174995</v>
      </c>
      <c r="AQ466" s="128">
        <f>-'NBO Case Outputs'!AF527/1000</f>
        <v>0.45514530260258507</v>
      </c>
      <c r="AR466" s="128">
        <f>-'NBO Case Outputs'!AG527/1000</f>
        <v>0.4626082086546367</v>
      </c>
      <c r="AS466" s="128">
        <f>-'NBO Case Outputs'!AH527/1000</f>
        <v>0.47022037282772944</v>
      </c>
      <c r="AT466" s="128">
        <f>-'NBO Case Outputs'!AI527/1000</f>
        <v>0.47798478028428404</v>
      </c>
      <c r="AU466" s="128">
        <f>-'NBO Case Outputs'!AJ527/1000</f>
        <v>0.48590447588996971</v>
      </c>
      <c r="AV466" s="128">
        <f>-'NBO Case Outputs'!AK527/1000</f>
        <v>1.4087346077579508</v>
      </c>
      <c r="AW466" s="128">
        <f>-'NBO Case Outputs'!AL527/1000</f>
        <v>0.50222221671592449</v>
      </c>
      <c r="AX466" s="128">
        <f>-'NBO Case Outputs'!AM527/1000</f>
        <v>0.5106266610502429</v>
      </c>
      <c r="AY466" s="128">
        <f>-'NBO Case Outputs'!AN527/1000</f>
        <v>0.51919919427124783</v>
      </c>
      <c r="AZ466" s="128">
        <f>-'NBO Case Outputs'!AO527/1000</f>
        <v>0.1735668902529908</v>
      </c>
      <c r="BA466" s="128">
        <f>-'NBO Case Outputs'!AP527/1000</f>
        <v>0</v>
      </c>
      <c r="BB466" s="128">
        <f>-'NBO Case Outputs'!AQ527/1000</f>
        <v>0</v>
      </c>
      <c r="BC466" s="128">
        <f>-'NBO Case Outputs'!AR527/1000</f>
        <v>0</v>
      </c>
      <c r="BD466" s="128">
        <f>-'NBO Case Outputs'!AS527/1000</f>
        <v>0</v>
      </c>
      <c r="BE466" s="128">
        <f>-'NBO Case Outputs'!AT527/1000</f>
        <v>0</v>
      </c>
      <c r="BF466" s="128">
        <f>-'NBO Case Outputs'!AU527/1000</f>
        <v>0</v>
      </c>
      <c r="BG466" s="128">
        <f>-'NBO Case Outputs'!AV527/1000</f>
        <v>0</v>
      </c>
      <c r="BH466" s="128">
        <f>-'NBO Case Outputs'!AW527/1000</f>
        <v>0</v>
      </c>
      <c r="BI466" s="128">
        <f>-'NBO Case Outputs'!AX527/1000</f>
        <v>0</v>
      </c>
      <c r="BJ466" s="128">
        <f>-'NBO Case Outputs'!AY527/1000</f>
        <v>0</v>
      </c>
      <c r="BK466" s="128">
        <f>-'NBO Case Outputs'!AZ527/1000</f>
        <v>0</v>
      </c>
      <c r="BL466" s="128">
        <f>-'NBO Case Outputs'!BA527/1000</f>
        <v>0</v>
      </c>
      <c r="BM466" s="128">
        <f>-'NBO Case Outputs'!BB527/1000</f>
        <v>0</v>
      </c>
      <c r="BN466" s="128">
        <f>-'NBO Case Outputs'!BC527/1000</f>
        <v>0</v>
      </c>
      <c r="BO466" s="128">
        <f>-'NBO Case Outputs'!BD527/1000</f>
        <v>0</v>
      </c>
      <c r="BP466" s="128">
        <f>-'NBO Case Outputs'!BE527/1000</f>
        <v>0</v>
      </c>
      <c r="BQ466" s="128">
        <f>-'NBO Case Outputs'!BF527/1000</f>
        <v>0</v>
      </c>
    </row>
    <row r="467" spans="16:69" x14ac:dyDescent="0.3">
      <c r="P467" s="120" t="s">
        <v>104</v>
      </c>
      <c r="Q467" s="121"/>
      <c r="R467" s="122" t="s">
        <v>88</v>
      </c>
      <c r="S467" s="131">
        <f>SUM(X467:BQ467)</f>
        <v>280.98099558408467</v>
      </c>
      <c r="T467" s="121"/>
      <c r="U467" s="121"/>
      <c r="V467" s="121"/>
      <c r="W467" s="123"/>
      <c r="X467" s="132">
        <f t="shared" ref="X467:BQ467" si="54">SUM(X463:X466)</f>
        <v>0</v>
      </c>
      <c r="Y467" s="132">
        <f t="shared" si="54"/>
        <v>0</v>
      </c>
      <c r="Z467" s="132">
        <f t="shared" si="54"/>
        <v>1.17564619628196</v>
      </c>
      <c r="AA467" s="132">
        <f t="shared" si="54"/>
        <v>5.3353702857958742</v>
      </c>
      <c r="AB467" s="132">
        <f t="shared" si="54"/>
        <v>5.8834177290298877</v>
      </c>
      <c r="AC467" s="132">
        <f t="shared" si="54"/>
        <v>6.0834978536702975</v>
      </c>
      <c r="AD467" s="132">
        <f t="shared" si="54"/>
        <v>6.1918470813442905</v>
      </c>
      <c r="AE467" s="132">
        <f t="shared" si="54"/>
        <v>6.2710947644711768</v>
      </c>
      <c r="AF467" s="132">
        <f t="shared" si="54"/>
        <v>6.3943286304665676</v>
      </c>
      <c r="AG467" s="132">
        <f t="shared" si="54"/>
        <v>6.4880654196286782</v>
      </c>
      <c r="AH467" s="132">
        <f t="shared" si="54"/>
        <v>6.5732374695212519</v>
      </c>
      <c r="AI467" s="132">
        <f t="shared" si="54"/>
        <v>6.660112960411678</v>
      </c>
      <c r="AJ467" s="132">
        <f t="shared" si="54"/>
        <v>6.7487259611199129</v>
      </c>
      <c r="AK467" s="132">
        <f t="shared" si="54"/>
        <v>6.8750878359865917</v>
      </c>
      <c r="AL467" s="132">
        <f t="shared" si="54"/>
        <v>6.9768580247232235</v>
      </c>
      <c r="AM467" s="132">
        <f t="shared" si="54"/>
        <v>7.0718059267176896</v>
      </c>
      <c r="AN467" s="132">
        <f t="shared" si="54"/>
        <v>7.1686527867520429</v>
      </c>
      <c r="AO467" s="132">
        <f t="shared" si="54"/>
        <v>7.2674365839870827</v>
      </c>
      <c r="AP467" s="132">
        <f t="shared" si="54"/>
        <v>7.5187559598952305</v>
      </c>
      <c r="AQ467" s="132">
        <f t="shared" si="54"/>
        <v>7.6616107069890269</v>
      </c>
      <c r="AR467" s="132">
        <f t="shared" si="54"/>
        <v>7.7702536626288081</v>
      </c>
      <c r="AS467" s="132">
        <f t="shared" si="54"/>
        <v>7.8810694773813843</v>
      </c>
      <c r="AT467" s="132">
        <f t="shared" si="54"/>
        <v>7.9941016084290126</v>
      </c>
      <c r="AU467" s="132">
        <f t="shared" si="54"/>
        <v>8.1093943820975927</v>
      </c>
      <c r="AV467" s="132">
        <f t="shared" si="54"/>
        <v>12.343377201815363</v>
      </c>
      <c r="AW467" s="132">
        <f t="shared" si="54"/>
        <v>8.3469436129643348</v>
      </c>
      <c r="AX467" s="132">
        <f t="shared" si="54"/>
        <v>8.2237004142236199</v>
      </c>
      <c r="AY467" s="132">
        <f t="shared" si="54"/>
        <v>8.1029042077580939</v>
      </c>
      <c r="AZ467" s="132">
        <f t="shared" si="54"/>
        <v>6.6581570116134614</v>
      </c>
      <c r="BA467" s="132">
        <f t="shared" si="54"/>
        <v>5.979280178229061</v>
      </c>
      <c r="BB467" s="132">
        <f t="shared" si="54"/>
        <v>6.072320235793641</v>
      </c>
      <c r="BC467" s="132">
        <f t="shared" si="54"/>
        <v>6.1672210945095136</v>
      </c>
      <c r="BD467" s="132">
        <f t="shared" si="54"/>
        <v>6.264019970399703</v>
      </c>
      <c r="BE467" s="132">
        <f t="shared" si="54"/>
        <v>6.3627548238076983</v>
      </c>
      <c r="BF467" s="132">
        <f t="shared" si="54"/>
        <v>6.463464374283852</v>
      </c>
      <c r="BG467" s="132">
        <f t="shared" si="54"/>
        <v>6.5661881157695294</v>
      </c>
      <c r="BH467" s="132">
        <f t="shared" si="54"/>
        <v>6.6709663320849204</v>
      </c>
      <c r="BI467" s="132">
        <f t="shared" si="54"/>
        <v>6.7778401127266195</v>
      </c>
      <c r="BJ467" s="132">
        <f t="shared" si="54"/>
        <v>6.8868513689811515</v>
      </c>
      <c r="BK467" s="132">
        <f t="shared" si="54"/>
        <v>6.9980428503607737</v>
      </c>
      <c r="BL467" s="132">
        <f t="shared" si="54"/>
        <v>7.1114581613679899</v>
      </c>
      <c r="BM467" s="132">
        <f t="shared" si="54"/>
        <v>7.2271417785953513</v>
      </c>
      <c r="BN467" s="132">
        <f t="shared" si="54"/>
        <v>5.6579924314706842</v>
      </c>
      <c r="BO467" s="132">
        <f t="shared" si="54"/>
        <v>0</v>
      </c>
      <c r="BP467" s="132">
        <f t="shared" si="54"/>
        <v>0</v>
      </c>
      <c r="BQ467" s="132">
        <f t="shared" si="54"/>
        <v>0</v>
      </c>
    </row>
    <row r="483" spans="2:69" x14ac:dyDescent="0.3">
      <c r="B483" s="113">
        <f>+MAX($B$6:B482)+1</f>
        <v>6</v>
      </c>
      <c r="C483" s="114" t="s">
        <v>127</v>
      </c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4"/>
      <c r="AL483" s="114"/>
      <c r="AM483" s="114"/>
      <c r="AN483" s="114"/>
      <c r="AO483" s="114"/>
      <c r="AP483" s="114"/>
      <c r="AQ483" s="114"/>
      <c r="AR483" s="114"/>
      <c r="AS483" s="114"/>
      <c r="AT483" s="114"/>
      <c r="AU483" s="114"/>
      <c r="AV483" s="114"/>
      <c r="AW483" s="114"/>
      <c r="AX483" s="114"/>
      <c r="AY483" s="114"/>
      <c r="AZ483" s="114"/>
      <c r="BA483" s="114"/>
      <c r="BB483" s="114"/>
      <c r="BC483" s="114"/>
      <c r="BD483" s="114"/>
      <c r="BE483" s="114"/>
      <c r="BF483" s="114"/>
      <c r="BG483" s="114"/>
      <c r="BH483" s="114"/>
      <c r="BI483" s="114"/>
      <c r="BJ483" s="114"/>
      <c r="BK483" s="114"/>
      <c r="BL483" s="114"/>
      <c r="BM483" s="114"/>
      <c r="BN483" s="114"/>
      <c r="BO483" s="114"/>
      <c r="BP483" s="114"/>
      <c r="BQ483" s="114"/>
    </row>
    <row r="485" spans="2:69" x14ac:dyDescent="0.3">
      <c r="C485" s="115">
        <f>+MAX($B$10:C484)+0.1</f>
        <v>6.1</v>
      </c>
      <c r="D485" s="114" t="s">
        <v>20</v>
      </c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6"/>
      <c r="AR485" s="116"/>
      <c r="AS485" s="116"/>
      <c r="AT485" s="116"/>
      <c r="AU485" s="116"/>
      <c r="AV485" s="116"/>
      <c r="AW485" s="116"/>
      <c r="AX485" s="116"/>
      <c r="AY485" s="116"/>
      <c r="AZ485" s="116"/>
      <c r="BA485" s="116"/>
      <c r="BB485" s="116"/>
      <c r="BC485" s="116"/>
      <c r="BD485" s="116"/>
      <c r="BE485" s="116"/>
      <c r="BF485" s="116"/>
      <c r="BG485" s="116"/>
      <c r="BH485" s="116"/>
      <c r="BI485" s="116"/>
      <c r="BJ485" s="116"/>
      <c r="BK485" s="116"/>
      <c r="BL485" s="116"/>
      <c r="BM485" s="116"/>
      <c r="BN485" s="116"/>
      <c r="BO485" s="116"/>
      <c r="BP485" s="116"/>
      <c r="BQ485" s="116"/>
    </row>
    <row r="487" spans="2:69" x14ac:dyDescent="0.3">
      <c r="P487" s="118" t="s">
        <v>108</v>
      </c>
      <c r="Q487" s="110" t="s">
        <v>54</v>
      </c>
      <c r="R487" s="119" t="s">
        <v>82</v>
      </c>
      <c r="S487" s="129">
        <f>SUM(X487:BQ487)</f>
        <v>1888.2001741520903</v>
      </c>
      <c r="X487" s="128">
        <f>'NBO Case Outputs'!M142/1000</f>
        <v>0</v>
      </c>
      <c r="Y487" s="128">
        <f>'NBO Case Outputs'!N142/1000</f>
        <v>0</v>
      </c>
      <c r="Z487" s="128">
        <f>'NBO Case Outputs'!O142/1000</f>
        <v>0</v>
      </c>
      <c r="AA487" s="128">
        <f>'NBO Case Outputs'!P142/1000</f>
        <v>0</v>
      </c>
      <c r="AB487" s="128">
        <f>'NBO Case Outputs'!Q142/1000</f>
        <v>0</v>
      </c>
      <c r="AC487" s="128">
        <f>'NBO Case Outputs'!R142/1000</f>
        <v>0.78507336632487246</v>
      </c>
      <c r="AD487" s="128">
        <f>'NBO Case Outputs'!S142/1000</f>
        <v>54.645238261297045</v>
      </c>
      <c r="AE487" s="128">
        <f>'NBO Case Outputs'!T142/1000</f>
        <v>54.645238261297045</v>
      </c>
      <c r="AF487" s="128">
        <f>'NBO Case Outputs'!U142/1000</f>
        <v>54.645238261297045</v>
      </c>
      <c r="AG487" s="128">
        <f>'NBO Case Outputs'!V142/1000</f>
        <v>54.645238261297045</v>
      </c>
      <c r="AH487" s="128">
        <f>'NBO Case Outputs'!W142/1000</f>
        <v>54.645238261297045</v>
      </c>
      <c r="AI487" s="128">
        <f>'NBO Case Outputs'!X142/1000</f>
        <v>54.645238261297045</v>
      </c>
      <c r="AJ487" s="128">
        <f>'NBO Case Outputs'!Y142/1000</f>
        <v>54.645238261297045</v>
      </c>
      <c r="AK487" s="128">
        <f>'NBO Case Outputs'!Z142/1000</f>
        <v>54.645238261297045</v>
      </c>
      <c r="AL487" s="128">
        <f>'NBO Case Outputs'!AA142/1000</f>
        <v>54.645238261297045</v>
      </c>
      <c r="AM487" s="128">
        <f>'NBO Case Outputs'!AB142/1000</f>
        <v>54.645238261297045</v>
      </c>
      <c r="AN487" s="128">
        <f>'NBO Case Outputs'!AC142/1000</f>
        <v>54.645238261297045</v>
      </c>
      <c r="AO487" s="128">
        <f>'NBO Case Outputs'!AD142/1000</f>
        <v>54.645238261297045</v>
      </c>
      <c r="AP487" s="128">
        <f>'NBO Case Outputs'!AE142/1000</f>
        <v>54.645238261297045</v>
      </c>
      <c r="AQ487" s="128">
        <f>'NBO Case Outputs'!AF142/1000</f>
        <v>54.645238261297045</v>
      </c>
      <c r="AR487" s="128">
        <f>'NBO Case Outputs'!AG142/1000</f>
        <v>54.645238261297045</v>
      </c>
      <c r="AS487" s="128">
        <f>'NBO Case Outputs'!AH142/1000</f>
        <v>54.645238261297045</v>
      </c>
      <c r="AT487" s="128">
        <f>'NBO Case Outputs'!AI142/1000</f>
        <v>54.645238261297045</v>
      </c>
      <c r="AU487" s="128">
        <f>'NBO Case Outputs'!AJ142/1000</f>
        <v>54.645238261297045</v>
      </c>
      <c r="AV487" s="128">
        <f>'NBO Case Outputs'!AK142/1000</f>
        <v>54.645238261297045</v>
      </c>
      <c r="AW487" s="128">
        <f>'NBO Case Outputs'!AL142/1000</f>
        <v>54.385673379555882</v>
      </c>
      <c r="AX487" s="128">
        <f>'NBO Case Outputs'!AM142/1000</f>
        <v>54.098785878684069</v>
      </c>
      <c r="AY487" s="128">
        <f>'NBO Case Outputs'!AN142/1000</f>
        <v>54.098785878684069</v>
      </c>
      <c r="AZ487" s="128">
        <f>'NBO Case Outputs'!AO142/1000</f>
        <v>54.098785878684069</v>
      </c>
      <c r="BA487" s="128">
        <f>'NBO Case Outputs'!AP142/1000</f>
        <v>54.098785878684069</v>
      </c>
      <c r="BB487" s="128">
        <f>'NBO Case Outputs'!AQ142/1000</f>
        <v>53.839220996942906</v>
      </c>
      <c r="BC487" s="128">
        <f>'NBO Case Outputs'!AR142/1000</f>
        <v>53.552333496071107</v>
      </c>
      <c r="BD487" s="128">
        <f>'NBO Case Outputs'!AS142/1000</f>
        <v>53.552333496071107</v>
      </c>
      <c r="BE487" s="128">
        <f>'NBO Case Outputs'!AT142/1000</f>
        <v>53.552333496071107</v>
      </c>
      <c r="BF487" s="128">
        <f>'NBO Case Outputs'!AU142/1000</f>
        <v>53.552333496071107</v>
      </c>
      <c r="BG487" s="128">
        <f>'NBO Case Outputs'!AV142/1000</f>
        <v>53.292768614329937</v>
      </c>
      <c r="BH487" s="128">
        <f>'NBO Case Outputs'!AW142/1000</f>
        <v>53.00588111345813</v>
      </c>
      <c r="BI487" s="128">
        <f>'NBO Case Outputs'!AX142/1000</f>
        <v>53.00588111345813</v>
      </c>
      <c r="BJ487" s="128">
        <f>'NBO Case Outputs'!AY142/1000</f>
        <v>53.00588111345813</v>
      </c>
      <c r="BK487" s="128">
        <f>'NBO Case Outputs'!AZ142/1000</f>
        <v>53.00588111345813</v>
      </c>
      <c r="BL487" s="128">
        <f>'NBO Case Outputs'!BA142/1000</f>
        <v>45.009908877439301</v>
      </c>
      <c r="BM487" s="128">
        <f>'NBO Case Outputs'!BB142/1000</f>
        <v>0</v>
      </c>
      <c r="BN487" s="128">
        <f>'NBO Case Outputs'!BC142/1000</f>
        <v>0</v>
      </c>
      <c r="BO487" s="128">
        <f>'NBO Case Outputs'!BD142/1000</f>
        <v>0</v>
      </c>
      <c r="BP487" s="128">
        <f>'NBO Case Outputs'!BE142/1000</f>
        <v>0</v>
      </c>
      <c r="BQ487" s="128">
        <f>'NBO Case Outputs'!BF142/1000</f>
        <v>0</v>
      </c>
    </row>
    <row r="488" spans="2:69" x14ac:dyDescent="0.3">
      <c r="P488" s="118" t="s">
        <v>109</v>
      </c>
      <c r="Q488" s="110" t="s">
        <v>55</v>
      </c>
      <c r="R488" s="119" t="s">
        <v>82</v>
      </c>
      <c r="S488" s="129">
        <f>SUM(X488:BQ488)</f>
        <v>1409.9837501972809</v>
      </c>
      <c r="X488" s="128">
        <f>'NBO Case Outputs'!M144/1000</f>
        <v>0</v>
      </c>
      <c r="Y488" s="128">
        <f>'NBO Case Outputs'!N144/1000</f>
        <v>0</v>
      </c>
      <c r="Z488" s="128">
        <f>'NBO Case Outputs'!O144/1000</f>
        <v>0</v>
      </c>
      <c r="AA488" s="128">
        <f>'NBO Case Outputs'!P144/1000</f>
        <v>0</v>
      </c>
      <c r="AB488" s="128">
        <f>'NBO Case Outputs'!Q144/1000</f>
        <v>0</v>
      </c>
      <c r="AC488" s="128">
        <f>'NBO Case Outputs'!R144/1000</f>
        <v>20.018913928417543</v>
      </c>
      <c r="AD488" s="128">
        <f>'NBO Case Outputs'!S144/1000</f>
        <v>40.821588398412004</v>
      </c>
      <c r="AE488" s="128">
        <f>'NBO Case Outputs'!T144/1000</f>
        <v>40.821588398412004</v>
      </c>
      <c r="AF488" s="128">
        <f>'NBO Case Outputs'!U144/1000</f>
        <v>40.821588398412004</v>
      </c>
      <c r="AG488" s="128">
        <f>'NBO Case Outputs'!V144/1000</f>
        <v>40.821588398412004</v>
      </c>
      <c r="AH488" s="128">
        <f>'NBO Case Outputs'!W144/1000</f>
        <v>40.821588398412004</v>
      </c>
      <c r="AI488" s="128">
        <f>'NBO Case Outputs'!X144/1000</f>
        <v>40.821588398412004</v>
      </c>
      <c r="AJ488" s="128">
        <f>'NBO Case Outputs'!Y144/1000</f>
        <v>40.821588398412004</v>
      </c>
      <c r="AK488" s="128">
        <f>'NBO Case Outputs'!Z144/1000</f>
        <v>40.821588398412004</v>
      </c>
      <c r="AL488" s="128">
        <f>'NBO Case Outputs'!AA144/1000</f>
        <v>40.821588398412004</v>
      </c>
      <c r="AM488" s="128">
        <f>'NBO Case Outputs'!AB144/1000</f>
        <v>40.821588398412004</v>
      </c>
      <c r="AN488" s="128">
        <f>'NBO Case Outputs'!AC144/1000</f>
        <v>40.821588398412004</v>
      </c>
      <c r="AO488" s="128">
        <f>'NBO Case Outputs'!AD144/1000</f>
        <v>40.821588398412004</v>
      </c>
      <c r="AP488" s="128">
        <f>'NBO Case Outputs'!AE144/1000</f>
        <v>40.821588398412004</v>
      </c>
      <c r="AQ488" s="128">
        <f>'NBO Case Outputs'!AF144/1000</f>
        <v>40.821588398412004</v>
      </c>
      <c r="AR488" s="128">
        <f>'NBO Case Outputs'!AG144/1000</f>
        <v>40.821588398412004</v>
      </c>
      <c r="AS488" s="128">
        <f>'NBO Case Outputs'!AH144/1000</f>
        <v>40.821588398412004</v>
      </c>
      <c r="AT488" s="128">
        <f>'NBO Case Outputs'!AI144/1000</f>
        <v>40.821588398412004</v>
      </c>
      <c r="AU488" s="128">
        <f>'NBO Case Outputs'!AJ144/1000</f>
        <v>40.821588398412004</v>
      </c>
      <c r="AV488" s="128">
        <f>'NBO Case Outputs'!AK144/1000</f>
        <v>40.821588398412004</v>
      </c>
      <c r="AW488" s="128">
        <f>'NBO Case Outputs'!AL144/1000</f>
        <v>40.413372514427877</v>
      </c>
      <c r="AX488" s="128">
        <f>'NBO Case Outputs'!AM144/1000</f>
        <v>40.413372514427877</v>
      </c>
      <c r="AY488" s="128">
        <f>'NBO Case Outputs'!AN144/1000</f>
        <v>40.413372514427877</v>
      </c>
      <c r="AZ488" s="128">
        <f>'NBO Case Outputs'!AO144/1000</f>
        <v>40.413372514427877</v>
      </c>
      <c r="BA488" s="128">
        <f>'NBO Case Outputs'!AP144/1000</f>
        <v>40.413372514427877</v>
      </c>
      <c r="BB488" s="128">
        <f>'NBO Case Outputs'!AQ144/1000</f>
        <v>40.005156630443764</v>
      </c>
      <c r="BC488" s="128">
        <f>'NBO Case Outputs'!AR144/1000</f>
        <v>40.005156630443764</v>
      </c>
      <c r="BD488" s="128">
        <f>'NBO Case Outputs'!AS144/1000</f>
        <v>40.005156630443764</v>
      </c>
      <c r="BE488" s="128">
        <f>'NBO Case Outputs'!AT144/1000</f>
        <v>40.005156630443764</v>
      </c>
      <c r="BF488" s="128">
        <f>'NBO Case Outputs'!AU144/1000</f>
        <v>40.005156630443764</v>
      </c>
      <c r="BG488" s="128">
        <f>'NBO Case Outputs'!AV144/1000</f>
        <v>39.596940746459644</v>
      </c>
      <c r="BH488" s="128">
        <f>'NBO Case Outputs'!AW144/1000</f>
        <v>39.596940746459644</v>
      </c>
      <c r="BI488" s="128">
        <f>'NBO Case Outputs'!AX144/1000</f>
        <v>39.596940746459644</v>
      </c>
      <c r="BJ488" s="128">
        <f>'NBO Case Outputs'!AY144/1000</f>
        <v>39.596940746459644</v>
      </c>
      <c r="BK488" s="128">
        <f>'NBO Case Outputs'!AZ144/1000</f>
        <v>39.596940746459644</v>
      </c>
      <c r="BL488" s="128">
        <f>'NBO Case Outputs'!BA144/1000</f>
        <v>14.277307242378274</v>
      </c>
      <c r="BM488" s="128">
        <f>'NBO Case Outputs'!BB144/1000</f>
        <v>0</v>
      </c>
      <c r="BN488" s="128">
        <f>'NBO Case Outputs'!BC144/1000</f>
        <v>0</v>
      </c>
      <c r="BO488" s="128">
        <f>'NBO Case Outputs'!BD144/1000</f>
        <v>0</v>
      </c>
      <c r="BP488" s="128">
        <f>'NBO Case Outputs'!BE144/1000</f>
        <v>0</v>
      </c>
      <c r="BQ488" s="128">
        <f>'NBO Case Outputs'!BF144/1000</f>
        <v>0</v>
      </c>
    </row>
    <row r="489" spans="2:69" x14ac:dyDescent="0.3">
      <c r="P489" s="118" t="s">
        <v>116</v>
      </c>
      <c r="Q489" s="110" t="s">
        <v>56</v>
      </c>
      <c r="R489" s="119" t="s">
        <v>82</v>
      </c>
      <c r="S489" s="129">
        <f>SUM(X489:BQ489)</f>
        <v>647.48102099605285</v>
      </c>
      <c r="X489" s="128">
        <f>'NBO Case Outputs'!M146/1000</f>
        <v>0</v>
      </c>
      <c r="Y489" s="128">
        <f>'NBO Case Outputs'!N146/1000</f>
        <v>0</v>
      </c>
      <c r="Z489" s="128">
        <f>'NBO Case Outputs'!O146/1000</f>
        <v>0</v>
      </c>
      <c r="AA489" s="128">
        <f>'NBO Case Outputs'!P146/1000</f>
        <v>0</v>
      </c>
      <c r="AB489" s="128">
        <f>'NBO Case Outputs'!Q146/1000</f>
        <v>0</v>
      </c>
      <c r="AC489" s="128">
        <f>'NBO Case Outputs'!R146/1000</f>
        <v>0.25928728174594323</v>
      </c>
      <c r="AD489" s="128">
        <f>'NBO Case Outputs'!S146/1000</f>
        <v>17.580848741288225</v>
      </c>
      <c r="AE489" s="128">
        <f>'NBO Case Outputs'!T146/1000</f>
        <v>17.428496438560156</v>
      </c>
      <c r="AF489" s="128">
        <f>'NBO Case Outputs'!U146/1000</f>
        <v>17.367550072189815</v>
      </c>
      <c r="AG489" s="128">
        <f>'NBO Case Outputs'!V146/1000</f>
        <v>17.306816831466122</v>
      </c>
      <c r="AH489" s="128">
        <f>'NBO Case Outputs'!W146/1000</f>
        <v>17.24625296073463</v>
      </c>
      <c r="AI489" s="128">
        <f>'NBO Case Outputs'!X146/1000</f>
        <v>17.185986750407405</v>
      </c>
      <c r="AJ489" s="128">
        <f>'NBO Case Outputs'!Y146/1000</f>
        <v>17.125888425309849</v>
      </c>
      <c r="AK489" s="128">
        <f>'NBO Case Outputs'!Z146/1000</f>
        <v>17.066000260311441</v>
      </c>
      <c r="AL489" s="128">
        <f>'NBO Case Outputs'!AA146/1000</f>
        <v>17.006279108597976</v>
      </c>
      <c r="AM489" s="128">
        <f>'NBO Case Outputs'!AB146/1000</f>
        <v>16.946851475478152</v>
      </c>
      <c r="AN489" s="128">
        <f>'NBO Case Outputs'!AC146/1000</f>
        <v>16.887589391540541</v>
      </c>
      <c r="AO489" s="128">
        <f>'NBO Case Outputs'!AD146/1000</f>
        <v>16.828534543418836</v>
      </c>
      <c r="AP489" s="128">
        <f>'NBO Case Outputs'!AE146/1000</f>
        <v>16.769644384667341</v>
      </c>
      <c r="AQ489" s="128">
        <f>'NBO Case Outputs'!AF146/1000</f>
        <v>16.711043660330279</v>
      </c>
      <c r="AR489" s="128">
        <f>'NBO Case Outputs'!AG146/1000</f>
        <v>16.65260618163304</v>
      </c>
      <c r="AS489" s="128">
        <f>'NBO Case Outputs'!AH146/1000</f>
        <v>16.594373055158549</v>
      </c>
      <c r="AT489" s="128">
        <f>'NBO Case Outputs'!AI146/1000</f>
        <v>16.536302326475763</v>
      </c>
      <c r="AU489" s="128">
        <f>'NBO Case Outputs'!AJ146/1000</f>
        <v>16.478517004857729</v>
      </c>
      <c r="AV489" s="128">
        <f>'NBO Case Outputs'!AK146/1000</f>
        <v>16.420892657389864</v>
      </c>
      <c r="AW489" s="128">
        <f>'NBO Case Outputs'!AL146/1000</f>
        <v>16.363469818675497</v>
      </c>
      <c r="AX489" s="128">
        <f>'NBO Case Outputs'!AM146/1000</f>
        <v>16.306207118060602</v>
      </c>
      <c r="AY489" s="128">
        <f>'NBO Case Outputs'!AN146/1000</f>
        <v>16.249225853199551</v>
      </c>
      <c r="AZ489" s="128">
        <f>'NBO Case Outputs'!AO146/1000</f>
        <v>16.192403322605777</v>
      </c>
      <c r="BA489" s="128">
        <f>'NBO Case Outputs'!AP146/1000</f>
        <v>16.135779496861836</v>
      </c>
      <c r="BB489" s="128">
        <f>'NBO Case Outputs'!AQ146/1000</f>
        <v>16.079313580967757</v>
      </c>
      <c r="BC489" s="128">
        <f>'NBO Case Outputs'!AR146/1000</f>
        <v>16.023125184775587</v>
      </c>
      <c r="BD489" s="128">
        <f>'NBO Case Outputs'!AS146/1000</f>
        <v>15.967093314134781</v>
      </c>
      <c r="BE489" s="128">
        <f>'NBO Case Outputs'!AT146/1000</f>
        <v>15.911257383455199</v>
      </c>
      <c r="BF489" s="128">
        <f>'NBO Case Outputs'!AU146/1000</f>
        <v>15.853222643092515</v>
      </c>
      <c r="BG489" s="128">
        <f>'NBO Case Outputs'!AV146/1000</f>
        <v>15.748915406762611</v>
      </c>
      <c r="BH489" s="128">
        <f>'NBO Case Outputs'!AW146/1000</f>
        <v>15.556814382367753</v>
      </c>
      <c r="BI489" s="128">
        <f>'NBO Case Outputs'!AX146/1000</f>
        <v>15.432643668982758</v>
      </c>
      <c r="BJ489" s="128">
        <f>'NBO Case Outputs'!AY146/1000</f>
        <v>15.324727566752356</v>
      </c>
      <c r="BK489" s="128">
        <f>'NBO Case Outputs'!AZ146/1000</f>
        <v>15.21771829425645</v>
      </c>
      <c r="BL489" s="128">
        <f>'NBO Case Outputs'!BA146/1000</f>
        <v>15.096239006653731</v>
      </c>
      <c r="BM489" s="128">
        <f>'NBO Case Outputs'!BB146/1000</f>
        <v>14.990750250042131</v>
      </c>
      <c r="BN489" s="128">
        <f>'NBO Case Outputs'!BC146/1000</f>
        <v>14.878710861219362</v>
      </c>
      <c r="BO489" s="128">
        <f>'NBO Case Outputs'!BD146/1000</f>
        <v>14.767152521901432</v>
      </c>
      <c r="BP489" s="128">
        <f>'NBO Case Outputs'!BE146/1000</f>
        <v>14.663963339645997</v>
      </c>
      <c r="BQ489" s="128">
        <f>'NBO Case Outputs'!BF146/1000</f>
        <v>12.322526430077506</v>
      </c>
    </row>
    <row r="490" spans="2:69" x14ac:dyDescent="0.3">
      <c r="P490" s="118" t="s">
        <v>117</v>
      </c>
      <c r="Q490" s="110" t="s">
        <v>57</v>
      </c>
      <c r="R490" s="119" t="s">
        <v>82</v>
      </c>
      <c r="S490" s="129">
        <f>SUM(X490:BQ490)</f>
        <v>4446.7929904561088</v>
      </c>
      <c r="X490" s="128">
        <f>'NBO Case Outputs'!M148/1000</f>
        <v>0</v>
      </c>
      <c r="Y490" s="128">
        <f>'NBO Case Outputs'!N148/1000</f>
        <v>0</v>
      </c>
      <c r="Z490" s="128">
        <f>'NBO Case Outputs'!O148/1000</f>
        <v>0</v>
      </c>
      <c r="AA490" s="128">
        <f>'NBO Case Outputs'!P148/1000</f>
        <v>0</v>
      </c>
      <c r="AB490" s="128">
        <f>'NBO Case Outputs'!Q148/1000</f>
        <v>0</v>
      </c>
      <c r="AC490" s="128">
        <f>'NBO Case Outputs'!R148/1000</f>
        <v>60.625647861595098</v>
      </c>
      <c r="AD490" s="128">
        <f>'NBO Case Outputs'!S148/1000</f>
        <v>119.92859165172095</v>
      </c>
      <c r="AE490" s="128">
        <f>'NBO Case Outputs'!T148/1000</f>
        <v>119.50950689486471</v>
      </c>
      <c r="AF490" s="128">
        <f>'NBO Case Outputs'!U148/1000</f>
        <v>119.09158959387258</v>
      </c>
      <c r="AG490" s="128">
        <f>'NBO Case Outputs'!V148/1000</f>
        <v>118.67513372364868</v>
      </c>
      <c r="AH490" s="128">
        <f>'NBO Case Outputs'!W148/1000</f>
        <v>118.25983924587882</v>
      </c>
      <c r="AI490" s="128">
        <f>'NBO Case Outputs'!X148/1000</f>
        <v>117.84658586489905</v>
      </c>
      <c r="AJ490" s="128">
        <f>'NBO Case Outputs'!Y148/1000</f>
        <v>117.4344836951602</v>
      </c>
      <c r="AK490" s="128">
        <f>'NBO Case Outputs'!Z148/1000</f>
        <v>117.02382262103781</v>
      </c>
      <c r="AL490" s="128">
        <f>'NBO Case Outputs'!AA148/1000</f>
        <v>116.61430677911589</v>
      </c>
      <c r="AM490" s="128">
        <f>'NBO Case Outputs'!AB148/1000</f>
        <v>116.20680363304034</v>
      </c>
      <c r="AN490" s="128">
        <f>'NBO Case Outputs'!AC148/1000</f>
        <v>115.80043567961916</v>
      </c>
      <c r="AO490" s="128">
        <f>'NBO Case Outputs'!AD148/1000</f>
        <v>115.39548876961719</v>
      </c>
      <c r="AP490" s="128">
        <f>'NBO Case Outputs'!AE148/1000</f>
        <v>114.99167115642479</v>
      </c>
      <c r="AQ490" s="128">
        <f>'NBO Case Outputs'!AF148/1000</f>
        <v>114.58983823332139</v>
      </c>
      <c r="AR490" s="128">
        <f>'NBO Case Outputs'!AG148/1000</f>
        <v>114.1891247071772</v>
      </c>
      <c r="AS490" s="128">
        <f>'NBO Case Outputs'!AH148/1000</f>
        <v>113.78981245127225</v>
      </c>
      <c r="AT490" s="128">
        <f>'NBO Case Outputs'!AI148/1000</f>
        <v>113.39161377851978</v>
      </c>
      <c r="AU490" s="128">
        <f>'NBO Case Outputs'!AJ148/1000</f>
        <v>112.9953721797865</v>
      </c>
      <c r="AV490" s="128">
        <f>'NBO Case Outputs'!AK148/1000</f>
        <v>112.60023440210728</v>
      </c>
      <c r="AW490" s="128">
        <f>'NBO Case Outputs'!AL148/1000</f>
        <v>112.20647839662224</v>
      </c>
      <c r="AX490" s="128">
        <f>'NBO Case Outputs'!AM148/1000</f>
        <v>111.81382047928105</v>
      </c>
      <c r="AY490" s="128">
        <f>'NBO Case Outputs'!AN148/1000</f>
        <v>111.42309240415439</v>
      </c>
      <c r="AZ490" s="128">
        <f>'NBO Case Outputs'!AO148/1000</f>
        <v>111.03345279090836</v>
      </c>
      <c r="BA490" s="128">
        <f>'NBO Case Outputs'!AP148/1000</f>
        <v>110.64517572311796</v>
      </c>
      <c r="BB490" s="128">
        <f>'NBO Case Outputs'!AQ148/1000</f>
        <v>110.25798146406885</v>
      </c>
      <c r="BC490" s="128">
        <f>'NBO Case Outputs'!AR148/1000</f>
        <v>109.87269019434797</v>
      </c>
      <c r="BD490" s="128">
        <f>'NBO Case Outputs'!AS148/1000</f>
        <v>109.48847224105025</v>
      </c>
      <c r="BE490" s="128">
        <f>'NBO Case Outputs'!AT148/1000</f>
        <v>109.10559787400108</v>
      </c>
      <c r="BF490" s="128">
        <f>'NBO Case Outputs'!AU148/1000</f>
        <v>108.89717466716608</v>
      </c>
      <c r="BG490" s="128">
        <f>'NBO Case Outputs'!AV148/1000</f>
        <v>107.23954374283599</v>
      </c>
      <c r="BH490" s="128">
        <f>'NBO Case Outputs'!AW148/1000</f>
        <v>106.4901805323012</v>
      </c>
      <c r="BI490" s="128">
        <f>'NBO Case Outputs'!AX148/1000</f>
        <v>105.64020177957016</v>
      </c>
      <c r="BJ490" s="128">
        <f>'NBO Case Outputs'!AY148/1000</f>
        <v>104.90148979610122</v>
      </c>
      <c r="BK490" s="128">
        <f>'NBO Case Outputs'!AZ148/1000</f>
        <v>104.16898528286136</v>
      </c>
      <c r="BL490" s="128">
        <f>'NBO Case Outputs'!BA148/1000</f>
        <v>103.33742999462629</v>
      </c>
      <c r="BM490" s="128">
        <f>'NBO Case Outputs'!BB148/1000</f>
        <v>102.61533378266472</v>
      </c>
      <c r="BN490" s="128">
        <f>'NBO Case Outputs'!BC148/1000</f>
        <v>101.84839689898061</v>
      </c>
      <c r="BO490" s="128">
        <f>'NBO Case Outputs'!BD148/1000</f>
        <v>101.08475291623085</v>
      </c>
      <c r="BP490" s="128">
        <f>'NBO Case Outputs'!BE148/1000</f>
        <v>100.37839785038804</v>
      </c>
      <c r="BQ490" s="128">
        <f>'NBO Case Outputs'!BF148/1000</f>
        <v>35.384438722151579</v>
      </c>
    </row>
    <row r="491" spans="2:69" x14ac:dyDescent="0.3">
      <c r="P491" s="120" t="s">
        <v>94</v>
      </c>
      <c r="Q491" s="121"/>
      <c r="R491" s="122" t="s">
        <v>82</v>
      </c>
      <c r="S491" s="131">
        <f>SUM(X491:BQ491)</f>
        <v>8392.4579358015362</v>
      </c>
      <c r="T491" s="121"/>
      <c r="U491" s="121"/>
      <c r="V491" s="121"/>
      <c r="W491" s="123"/>
      <c r="X491" s="132">
        <f t="shared" ref="X491:BQ491" si="55">SUM(X487:X490)</f>
        <v>0</v>
      </c>
      <c r="Y491" s="132">
        <f t="shared" si="55"/>
        <v>0</v>
      </c>
      <c r="Z491" s="132">
        <f t="shared" si="55"/>
        <v>0</v>
      </c>
      <c r="AA491" s="132">
        <f t="shared" si="55"/>
        <v>0</v>
      </c>
      <c r="AB491" s="132">
        <f t="shared" si="55"/>
        <v>0</v>
      </c>
      <c r="AC491" s="132">
        <f t="shared" si="55"/>
        <v>81.688922438083466</v>
      </c>
      <c r="AD491" s="132">
        <f t="shared" si="55"/>
        <v>232.97626705271824</v>
      </c>
      <c r="AE491" s="132">
        <f t="shared" si="55"/>
        <v>232.40482999313394</v>
      </c>
      <c r="AF491" s="132">
        <f t="shared" si="55"/>
        <v>231.92596632577147</v>
      </c>
      <c r="AG491" s="132">
        <f t="shared" si="55"/>
        <v>231.44877721482385</v>
      </c>
      <c r="AH491" s="132">
        <f t="shared" si="55"/>
        <v>230.97291886632252</v>
      </c>
      <c r="AI491" s="132">
        <f t="shared" si="55"/>
        <v>230.49939927501552</v>
      </c>
      <c r="AJ491" s="132">
        <f t="shared" si="55"/>
        <v>230.02719878017911</v>
      </c>
      <c r="AK491" s="132">
        <f t="shared" si="55"/>
        <v>229.55664954105831</v>
      </c>
      <c r="AL491" s="132">
        <f t="shared" si="55"/>
        <v>229.08741254742293</v>
      </c>
      <c r="AM491" s="132">
        <f t="shared" si="55"/>
        <v>228.62048176822753</v>
      </c>
      <c r="AN491" s="132">
        <f t="shared" si="55"/>
        <v>228.15485173086876</v>
      </c>
      <c r="AO491" s="132">
        <f t="shared" si="55"/>
        <v>227.69084997274507</v>
      </c>
      <c r="AP491" s="132">
        <f t="shared" si="55"/>
        <v>227.22814220080119</v>
      </c>
      <c r="AQ491" s="132">
        <f t="shared" si="55"/>
        <v>226.76770855336071</v>
      </c>
      <c r="AR491" s="132">
        <f t="shared" si="55"/>
        <v>226.3085575485193</v>
      </c>
      <c r="AS491" s="132">
        <f t="shared" si="55"/>
        <v>225.85101216613987</v>
      </c>
      <c r="AT491" s="132">
        <f t="shared" si="55"/>
        <v>225.3947427647046</v>
      </c>
      <c r="AU491" s="132">
        <f t="shared" si="55"/>
        <v>224.94071584435329</v>
      </c>
      <c r="AV491" s="132">
        <f t="shared" si="55"/>
        <v>224.48795371920619</v>
      </c>
      <c r="AW491" s="132">
        <f t="shared" si="55"/>
        <v>223.36899410928152</v>
      </c>
      <c r="AX491" s="132">
        <f t="shared" si="55"/>
        <v>222.63218599045359</v>
      </c>
      <c r="AY491" s="132">
        <f t="shared" si="55"/>
        <v>222.18447665046588</v>
      </c>
      <c r="AZ491" s="132">
        <f t="shared" si="55"/>
        <v>221.73801450662609</v>
      </c>
      <c r="BA491" s="132">
        <f t="shared" si="55"/>
        <v>221.29311361309175</v>
      </c>
      <c r="BB491" s="132">
        <f t="shared" si="55"/>
        <v>220.18167267242328</v>
      </c>
      <c r="BC491" s="132">
        <f t="shared" si="55"/>
        <v>219.45330550563841</v>
      </c>
      <c r="BD491" s="132">
        <f t="shared" si="55"/>
        <v>219.01305568169988</v>
      </c>
      <c r="BE491" s="132">
        <f t="shared" si="55"/>
        <v>218.57434538397115</v>
      </c>
      <c r="BF491" s="132">
        <f t="shared" si="55"/>
        <v>218.30788743677346</v>
      </c>
      <c r="BG491" s="132">
        <f t="shared" si="55"/>
        <v>215.87816851038818</v>
      </c>
      <c r="BH491" s="132">
        <f t="shared" si="55"/>
        <v>214.64981677458672</v>
      </c>
      <c r="BI491" s="132">
        <f t="shared" si="55"/>
        <v>213.67566730847071</v>
      </c>
      <c r="BJ491" s="132">
        <f t="shared" si="55"/>
        <v>212.82903922277137</v>
      </c>
      <c r="BK491" s="132">
        <f t="shared" si="55"/>
        <v>211.98952543703558</v>
      </c>
      <c r="BL491" s="132">
        <f t="shared" si="55"/>
        <v>177.72088512109758</v>
      </c>
      <c r="BM491" s="132">
        <f t="shared" si="55"/>
        <v>117.60608403270685</v>
      </c>
      <c r="BN491" s="132">
        <f t="shared" si="55"/>
        <v>116.72710776019997</v>
      </c>
      <c r="BO491" s="132">
        <f t="shared" si="55"/>
        <v>115.85190543813229</v>
      </c>
      <c r="BP491" s="132">
        <f t="shared" si="55"/>
        <v>115.04236119003404</v>
      </c>
      <c r="BQ491" s="132">
        <f t="shared" si="55"/>
        <v>47.706965152229088</v>
      </c>
    </row>
    <row r="506" spans="3:69" x14ac:dyDescent="0.3">
      <c r="C506" s="115">
        <f>+MAX($B$10:C505)+0.1</f>
        <v>6.1999999999999993</v>
      </c>
      <c r="D506" s="114" t="s">
        <v>87</v>
      </c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  <c r="AL506" s="116"/>
      <c r="AM506" s="116"/>
      <c r="AN506" s="116"/>
      <c r="AO506" s="116"/>
      <c r="AP506" s="116"/>
      <c r="AQ506" s="116"/>
      <c r="AR506" s="116"/>
      <c r="AS506" s="116"/>
      <c r="AT506" s="116"/>
      <c r="AU506" s="116"/>
      <c r="AV506" s="116"/>
      <c r="AW506" s="116"/>
      <c r="AX506" s="116"/>
      <c r="AY506" s="116"/>
      <c r="AZ506" s="116"/>
      <c r="BA506" s="116"/>
      <c r="BB506" s="116"/>
      <c r="BC506" s="116"/>
      <c r="BD506" s="116"/>
      <c r="BE506" s="116"/>
      <c r="BF506" s="116"/>
      <c r="BG506" s="116"/>
      <c r="BH506" s="116"/>
      <c r="BI506" s="116"/>
      <c r="BJ506" s="116"/>
      <c r="BK506" s="116"/>
      <c r="BL506" s="116"/>
      <c r="BM506" s="116"/>
      <c r="BN506" s="116"/>
      <c r="BO506" s="116"/>
      <c r="BP506" s="116"/>
      <c r="BQ506" s="116"/>
    </row>
    <row r="508" spans="3:69" x14ac:dyDescent="0.3">
      <c r="P508" s="118" t="s">
        <v>108</v>
      </c>
      <c r="Q508" s="110" t="s">
        <v>54</v>
      </c>
      <c r="R508" s="119" t="s">
        <v>88</v>
      </c>
      <c r="S508" s="129">
        <f t="shared" ref="S508:S528" si="56">SUM(X508:BQ508)</f>
        <v>34.330379634767304</v>
      </c>
      <c r="X508" s="128">
        <f>'NBO Case Outputs'!M352/1000</f>
        <v>0</v>
      </c>
      <c r="Y508" s="128">
        <f>'NBO Case Outputs'!N352/1000</f>
        <v>0</v>
      </c>
      <c r="Z508" s="128">
        <f>'NBO Case Outputs'!O352/1000</f>
        <v>0</v>
      </c>
      <c r="AA508" s="128">
        <f>'NBO Case Outputs'!P352/1000</f>
        <v>0</v>
      </c>
      <c r="AB508" s="128">
        <f>'NBO Case Outputs'!Q352/1000</f>
        <v>0</v>
      </c>
      <c r="AC508" s="128">
        <f>'NBO Case Outputs'!R352/1000</f>
        <v>4.9250771146223116E-2</v>
      </c>
      <c r="AD508" s="128">
        <f>'NBO Case Outputs'!S352/1000</f>
        <v>3.4281128863621086</v>
      </c>
      <c r="AE508" s="128">
        <f>'NBO Case Outputs'!T352/1000</f>
        <v>3.4281128863621086</v>
      </c>
      <c r="AF508" s="128">
        <f>'NBO Case Outputs'!U352/1000</f>
        <v>3.4281128863621086</v>
      </c>
      <c r="AG508" s="128">
        <f>'NBO Case Outputs'!V352/1000</f>
        <v>3.4281128863621086</v>
      </c>
      <c r="AH508" s="128">
        <f>'NBO Case Outputs'!W352/1000</f>
        <v>3.4281128863621086</v>
      </c>
      <c r="AI508" s="128">
        <f>'NBO Case Outputs'!X352/1000</f>
        <v>3.4281128863621086</v>
      </c>
      <c r="AJ508" s="128">
        <f>'NBO Case Outputs'!Y352/1000</f>
        <v>3.4281128863621086</v>
      </c>
      <c r="AK508" s="128">
        <f>'NBO Case Outputs'!Z352/1000</f>
        <v>3.4281128863621086</v>
      </c>
      <c r="AL508" s="128">
        <f>'NBO Case Outputs'!AA352/1000</f>
        <v>3.4281128863621086</v>
      </c>
      <c r="AM508" s="128">
        <f>'NBO Case Outputs'!AB352/1000</f>
        <v>3.4281128863621086</v>
      </c>
      <c r="AN508" s="128">
        <f>'NBO Case Outputs'!AC352/1000</f>
        <v>0</v>
      </c>
      <c r="AO508" s="128">
        <f>'NBO Case Outputs'!AD352/1000</f>
        <v>0</v>
      </c>
      <c r="AP508" s="128">
        <f>'NBO Case Outputs'!AE352/1000</f>
        <v>0</v>
      </c>
      <c r="AQ508" s="128">
        <f>'NBO Case Outputs'!AF352/1000</f>
        <v>0</v>
      </c>
      <c r="AR508" s="128">
        <f>'NBO Case Outputs'!AG352/1000</f>
        <v>0</v>
      </c>
      <c r="AS508" s="128">
        <f>'NBO Case Outputs'!AH352/1000</f>
        <v>0</v>
      </c>
      <c r="AT508" s="128">
        <f>'NBO Case Outputs'!AI352/1000</f>
        <v>0</v>
      </c>
      <c r="AU508" s="128">
        <f>'NBO Case Outputs'!AJ352/1000</f>
        <v>0</v>
      </c>
      <c r="AV508" s="128">
        <f>'NBO Case Outputs'!AK352/1000</f>
        <v>0</v>
      </c>
      <c r="AW508" s="128">
        <f>'NBO Case Outputs'!AL352/1000</f>
        <v>0</v>
      </c>
      <c r="AX508" s="128">
        <f>'NBO Case Outputs'!AM352/1000</f>
        <v>0</v>
      </c>
      <c r="AY508" s="128">
        <f>'NBO Case Outputs'!AN352/1000</f>
        <v>0</v>
      </c>
      <c r="AZ508" s="128">
        <f>'NBO Case Outputs'!AO352/1000</f>
        <v>0</v>
      </c>
      <c r="BA508" s="128">
        <f>'NBO Case Outputs'!AP352/1000</f>
        <v>0</v>
      </c>
      <c r="BB508" s="128">
        <f>'NBO Case Outputs'!AQ352/1000</f>
        <v>0</v>
      </c>
      <c r="BC508" s="128">
        <f>'NBO Case Outputs'!AR352/1000</f>
        <v>0</v>
      </c>
      <c r="BD508" s="128">
        <f>'NBO Case Outputs'!AS352/1000</f>
        <v>0</v>
      </c>
      <c r="BE508" s="128">
        <f>'NBO Case Outputs'!AT352/1000</f>
        <v>0</v>
      </c>
      <c r="BF508" s="128">
        <f>'NBO Case Outputs'!AU352/1000</f>
        <v>0</v>
      </c>
      <c r="BG508" s="128">
        <f>'NBO Case Outputs'!AV352/1000</f>
        <v>0</v>
      </c>
      <c r="BH508" s="128">
        <f>'NBO Case Outputs'!AW352/1000</f>
        <v>0</v>
      </c>
      <c r="BI508" s="128">
        <f>'NBO Case Outputs'!AX352/1000</f>
        <v>0</v>
      </c>
      <c r="BJ508" s="128">
        <f>'NBO Case Outputs'!AY352/1000</f>
        <v>0</v>
      </c>
      <c r="BK508" s="128">
        <f>'NBO Case Outputs'!AZ352/1000</f>
        <v>0</v>
      </c>
      <c r="BL508" s="128">
        <f>'NBO Case Outputs'!BA352/1000</f>
        <v>0</v>
      </c>
      <c r="BM508" s="128">
        <f>'NBO Case Outputs'!BB352/1000</f>
        <v>0</v>
      </c>
      <c r="BN508" s="128">
        <f>'NBO Case Outputs'!BC352/1000</f>
        <v>0</v>
      </c>
      <c r="BO508" s="128">
        <f>'NBO Case Outputs'!BD352/1000</f>
        <v>0</v>
      </c>
      <c r="BP508" s="128">
        <f>'NBO Case Outputs'!BE352/1000</f>
        <v>0</v>
      </c>
      <c r="BQ508" s="128">
        <f>'NBO Case Outputs'!BF352/1000</f>
        <v>0</v>
      </c>
    </row>
    <row r="509" spans="3:69" x14ac:dyDescent="0.3">
      <c r="P509" s="118" t="s">
        <v>109</v>
      </c>
      <c r="Q509" s="110" t="s">
        <v>55</v>
      </c>
      <c r="R509" s="119" t="s">
        <v>88</v>
      </c>
      <c r="S509" s="129">
        <f t="shared" si="56"/>
        <v>25.395673182809034</v>
      </c>
      <c r="X509" s="128">
        <f>'NBO Case Outputs'!M360/1000</f>
        <v>0</v>
      </c>
      <c r="Y509" s="128">
        <f>'NBO Case Outputs'!N360/1000</f>
        <v>0</v>
      </c>
      <c r="Z509" s="128">
        <f>'NBO Case Outputs'!O360/1000</f>
        <v>0</v>
      </c>
      <c r="AA509" s="128">
        <f>'NBO Case Outputs'!P360/1000</f>
        <v>0</v>
      </c>
      <c r="AB509" s="128">
        <f>'NBO Case Outputs'!Q360/1000</f>
        <v>0</v>
      </c>
      <c r="AC509" s="128">
        <f>'NBO Case Outputs'!R360/1000</f>
        <v>1.2434892522816841</v>
      </c>
      <c r="AD509" s="128">
        <f>'NBO Case Outputs'!S360/1000</f>
        <v>2.535662354911008</v>
      </c>
      <c r="AE509" s="128">
        <f>'NBO Case Outputs'!T360/1000</f>
        <v>2.535662354911008</v>
      </c>
      <c r="AF509" s="128">
        <f>'NBO Case Outputs'!U360/1000</f>
        <v>2.535662354911008</v>
      </c>
      <c r="AG509" s="128">
        <f>'NBO Case Outputs'!V360/1000</f>
        <v>2.535662354911008</v>
      </c>
      <c r="AH509" s="128">
        <f>'NBO Case Outputs'!W360/1000</f>
        <v>2.535662354911008</v>
      </c>
      <c r="AI509" s="128">
        <f>'NBO Case Outputs'!X360/1000</f>
        <v>2.535662354911008</v>
      </c>
      <c r="AJ509" s="128">
        <f>'NBO Case Outputs'!Y360/1000</f>
        <v>2.535662354911008</v>
      </c>
      <c r="AK509" s="128">
        <f>'NBO Case Outputs'!Z360/1000</f>
        <v>2.535662354911008</v>
      </c>
      <c r="AL509" s="128">
        <f>'NBO Case Outputs'!AA360/1000</f>
        <v>2.535662354911008</v>
      </c>
      <c r="AM509" s="128">
        <f>'NBO Case Outputs'!AB360/1000</f>
        <v>1.3312227363282794</v>
      </c>
      <c r="AN509" s="128">
        <f>'NBO Case Outputs'!AC360/1000</f>
        <v>0</v>
      </c>
      <c r="AO509" s="128">
        <f>'NBO Case Outputs'!AD360/1000</f>
        <v>0</v>
      </c>
      <c r="AP509" s="128">
        <f>'NBO Case Outputs'!AE360/1000</f>
        <v>0</v>
      </c>
      <c r="AQ509" s="128">
        <f>'NBO Case Outputs'!AF360/1000</f>
        <v>0</v>
      </c>
      <c r="AR509" s="128">
        <f>'NBO Case Outputs'!AG360/1000</f>
        <v>0</v>
      </c>
      <c r="AS509" s="128">
        <f>'NBO Case Outputs'!AH360/1000</f>
        <v>0</v>
      </c>
      <c r="AT509" s="128">
        <f>'NBO Case Outputs'!AI360/1000</f>
        <v>0</v>
      </c>
      <c r="AU509" s="128">
        <f>'NBO Case Outputs'!AJ360/1000</f>
        <v>0</v>
      </c>
      <c r="AV509" s="128">
        <f>'NBO Case Outputs'!AK360/1000</f>
        <v>0</v>
      </c>
      <c r="AW509" s="128">
        <f>'NBO Case Outputs'!AL360/1000</f>
        <v>0</v>
      </c>
      <c r="AX509" s="128">
        <f>'NBO Case Outputs'!AM360/1000</f>
        <v>0</v>
      </c>
      <c r="AY509" s="128">
        <f>'NBO Case Outputs'!AN360/1000</f>
        <v>0</v>
      </c>
      <c r="AZ509" s="128">
        <f>'NBO Case Outputs'!AO360/1000</f>
        <v>0</v>
      </c>
      <c r="BA509" s="128">
        <f>'NBO Case Outputs'!AP360/1000</f>
        <v>0</v>
      </c>
      <c r="BB509" s="128">
        <f>'NBO Case Outputs'!AQ360/1000</f>
        <v>0</v>
      </c>
      <c r="BC509" s="128">
        <f>'NBO Case Outputs'!AR360/1000</f>
        <v>0</v>
      </c>
      <c r="BD509" s="128">
        <f>'NBO Case Outputs'!AS360/1000</f>
        <v>0</v>
      </c>
      <c r="BE509" s="128">
        <f>'NBO Case Outputs'!AT360/1000</f>
        <v>0</v>
      </c>
      <c r="BF509" s="128">
        <f>'NBO Case Outputs'!AU360/1000</f>
        <v>0</v>
      </c>
      <c r="BG509" s="128">
        <f>'NBO Case Outputs'!AV360/1000</f>
        <v>0</v>
      </c>
      <c r="BH509" s="128">
        <f>'NBO Case Outputs'!AW360/1000</f>
        <v>0</v>
      </c>
      <c r="BI509" s="128">
        <f>'NBO Case Outputs'!AX360/1000</f>
        <v>0</v>
      </c>
      <c r="BJ509" s="128">
        <f>'NBO Case Outputs'!AY360/1000</f>
        <v>0</v>
      </c>
      <c r="BK509" s="128">
        <f>'NBO Case Outputs'!AZ360/1000</f>
        <v>0</v>
      </c>
      <c r="BL509" s="128">
        <f>'NBO Case Outputs'!BA360/1000</f>
        <v>0</v>
      </c>
      <c r="BM509" s="128">
        <f>'NBO Case Outputs'!BB360/1000</f>
        <v>0</v>
      </c>
      <c r="BN509" s="128">
        <f>'NBO Case Outputs'!BC360/1000</f>
        <v>0</v>
      </c>
      <c r="BO509" s="128">
        <f>'NBO Case Outputs'!BD360/1000</f>
        <v>0</v>
      </c>
      <c r="BP509" s="128">
        <f>'NBO Case Outputs'!BE360/1000</f>
        <v>0</v>
      </c>
      <c r="BQ509" s="128">
        <f>'NBO Case Outputs'!BF360/1000</f>
        <v>0</v>
      </c>
    </row>
    <row r="510" spans="3:69" x14ac:dyDescent="0.3">
      <c r="P510" s="118" t="s">
        <v>116</v>
      </c>
      <c r="Q510" s="110" t="s">
        <v>56</v>
      </c>
      <c r="R510" s="119" t="s">
        <v>88</v>
      </c>
      <c r="S510" s="129">
        <f t="shared" si="56"/>
        <v>6.3133473554263837</v>
      </c>
      <c r="X510" s="128">
        <f>'NBO Case Outputs'!M368/1000</f>
        <v>0</v>
      </c>
      <c r="Y510" s="128">
        <f>'NBO Case Outputs'!N368/1000</f>
        <v>0</v>
      </c>
      <c r="Z510" s="128">
        <f>'NBO Case Outputs'!O368/1000</f>
        <v>0</v>
      </c>
      <c r="AA510" s="128">
        <f>'NBO Case Outputs'!P368/1000</f>
        <v>0</v>
      </c>
      <c r="AB510" s="128">
        <f>'NBO Case Outputs'!Q368/1000</f>
        <v>0</v>
      </c>
      <c r="AC510" s="128">
        <f>'NBO Case Outputs'!R368/1000</f>
        <v>9.4885707348208916E-3</v>
      </c>
      <c r="AD510" s="128">
        <f>'NBO Case Outputs'!S368/1000</f>
        <v>0.64336794977607925</v>
      </c>
      <c r="AE510" s="128">
        <f>'NBO Case Outputs'!T368/1000</f>
        <v>0.63779264507422906</v>
      </c>
      <c r="AF510" s="128">
        <f>'NBO Case Outputs'!U368/1000</f>
        <v>0.63556232392449397</v>
      </c>
      <c r="AG510" s="128">
        <f>'NBO Case Outputs'!V368/1000</f>
        <v>0.63333980206888574</v>
      </c>
      <c r="AH510" s="128">
        <f>'NBO Case Outputs'!W368/1000</f>
        <v>0.63112347827721815</v>
      </c>
      <c r="AI510" s="128">
        <f>'NBO Case Outputs'!X368/1000</f>
        <v>0.62891804731369805</v>
      </c>
      <c r="AJ510" s="128">
        <f>'NBO Case Outputs'!Y368/1000</f>
        <v>0.62671876007950511</v>
      </c>
      <c r="AK510" s="128">
        <f>'NBO Case Outputs'!Z368/1000</f>
        <v>0.62452716361576976</v>
      </c>
      <c r="AL510" s="128">
        <f>'NBO Case Outputs'!AA368/1000</f>
        <v>0.62234167897270321</v>
      </c>
      <c r="AM510" s="128">
        <f>'NBO Case Outputs'!AB368/1000</f>
        <v>0.62016693558898051</v>
      </c>
      <c r="AN510" s="128">
        <f>'NBO Case Outputs'!AC368/1000</f>
        <v>0</v>
      </c>
      <c r="AO510" s="128">
        <f>'NBO Case Outputs'!AD368/1000</f>
        <v>0</v>
      </c>
      <c r="AP510" s="128">
        <f>'NBO Case Outputs'!AE368/1000</f>
        <v>0</v>
      </c>
      <c r="AQ510" s="128">
        <f>'NBO Case Outputs'!AF368/1000</f>
        <v>0</v>
      </c>
      <c r="AR510" s="128">
        <f>'NBO Case Outputs'!AG368/1000</f>
        <v>0</v>
      </c>
      <c r="AS510" s="128">
        <f>'NBO Case Outputs'!AH368/1000</f>
        <v>0</v>
      </c>
      <c r="AT510" s="128">
        <f>'NBO Case Outputs'!AI368/1000</f>
        <v>0</v>
      </c>
      <c r="AU510" s="128">
        <f>'NBO Case Outputs'!AJ368/1000</f>
        <v>0</v>
      </c>
      <c r="AV510" s="128">
        <f>'NBO Case Outputs'!AK368/1000</f>
        <v>0</v>
      </c>
      <c r="AW510" s="128">
        <f>'NBO Case Outputs'!AL368/1000</f>
        <v>0</v>
      </c>
      <c r="AX510" s="128">
        <f>'NBO Case Outputs'!AM368/1000</f>
        <v>0</v>
      </c>
      <c r="AY510" s="128">
        <f>'NBO Case Outputs'!AN368/1000</f>
        <v>0</v>
      </c>
      <c r="AZ510" s="128">
        <f>'NBO Case Outputs'!AO368/1000</f>
        <v>0</v>
      </c>
      <c r="BA510" s="128">
        <f>'NBO Case Outputs'!AP368/1000</f>
        <v>0</v>
      </c>
      <c r="BB510" s="128">
        <f>'NBO Case Outputs'!AQ368/1000</f>
        <v>0</v>
      </c>
      <c r="BC510" s="128">
        <f>'NBO Case Outputs'!AR368/1000</f>
        <v>0</v>
      </c>
      <c r="BD510" s="128">
        <f>'NBO Case Outputs'!AS368/1000</f>
        <v>0</v>
      </c>
      <c r="BE510" s="128">
        <f>'NBO Case Outputs'!AT368/1000</f>
        <v>0</v>
      </c>
      <c r="BF510" s="128">
        <f>'NBO Case Outputs'!AU368/1000</f>
        <v>0</v>
      </c>
      <c r="BG510" s="128">
        <f>'NBO Case Outputs'!AV368/1000</f>
        <v>0</v>
      </c>
      <c r="BH510" s="128">
        <f>'NBO Case Outputs'!AW368/1000</f>
        <v>0</v>
      </c>
      <c r="BI510" s="128">
        <f>'NBO Case Outputs'!AX368/1000</f>
        <v>0</v>
      </c>
      <c r="BJ510" s="128">
        <f>'NBO Case Outputs'!AY368/1000</f>
        <v>0</v>
      </c>
      <c r="BK510" s="128">
        <f>'NBO Case Outputs'!AZ368/1000</f>
        <v>0</v>
      </c>
      <c r="BL510" s="128">
        <f>'NBO Case Outputs'!BA368/1000</f>
        <v>0</v>
      </c>
      <c r="BM510" s="128">
        <f>'NBO Case Outputs'!BB368/1000</f>
        <v>0</v>
      </c>
      <c r="BN510" s="128">
        <f>'NBO Case Outputs'!BC368/1000</f>
        <v>0</v>
      </c>
      <c r="BO510" s="128">
        <f>'NBO Case Outputs'!BD368/1000</f>
        <v>0</v>
      </c>
      <c r="BP510" s="128">
        <f>'NBO Case Outputs'!BE368/1000</f>
        <v>0</v>
      </c>
      <c r="BQ510" s="128">
        <f>'NBO Case Outputs'!BF368/1000</f>
        <v>0</v>
      </c>
    </row>
    <row r="511" spans="3:69" x14ac:dyDescent="0.3">
      <c r="P511" s="118" t="s">
        <v>117</v>
      </c>
      <c r="Q511" s="110" t="s">
        <v>57</v>
      </c>
      <c r="R511" s="119" t="s">
        <v>88</v>
      </c>
      <c r="S511" s="129">
        <f t="shared" si="56"/>
        <v>42.938341801713278</v>
      </c>
      <c r="X511" s="128">
        <f>'NBO Case Outputs'!M376/1000</f>
        <v>0</v>
      </c>
      <c r="Y511" s="128">
        <f>'NBO Case Outputs'!N376/1000</f>
        <v>0</v>
      </c>
      <c r="Z511" s="128">
        <f>'NBO Case Outputs'!O376/1000</f>
        <v>0</v>
      </c>
      <c r="AA511" s="128">
        <f>'NBO Case Outputs'!P376/1000</f>
        <v>0</v>
      </c>
      <c r="AB511" s="128">
        <f>'NBO Case Outputs'!Q376/1000</f>
        <v>0</v>
      </c>
      <c r="AC511" s="128">
        <f>'NBO Case Outputs'!R376/1000</f>
        <v>2.1967200309771733</v>
      </c>
      <c r="AD511" s="128">
        <f>'NBO Case Outputs'!S376/1000</f>
        <v>4.3455129777690376</v>
      </c>
      <c r="AE511" s="128">
        <f>'NBO Case Outputs'!T376/1000</f>
        <v>4.3303277894447003</v>
      </c>
      <c r="AF511" s="128">
        <f>'NBO Case Outputs'!U376/1000</f>
        <v>4.3151849029146101</v>
      </c>
      <c r="AG511" s="128">
        <f>'NBO Case Outputs'!V376/1000</f>
        <v>4.3000949701154187</v>
      </c>
      <c r="AH511" s="128">
        <f>'NBO Case Outputs'!W376/1000</f>
        <v>4.2850471194078459</v>
      </c>
      <c r="AI511" s="128">
        <f>'NBO Case Outputs'!X376/1000</f>
        <v>4.2700732261483489</v>
      </c>
      <c r="AJ511" s="128">
        <f>'NBO Case Outputs'!Y376/1000</f>
        <v>4.2551410460726622</v>
      </c>
      <c r="AK511" s="128">
        <f>'NBO Case Outputs'!Z376/1000</f>
        <v>4.2402610829005285</v>
      </c>
      <c r="AL511" s="128">
        <f>'NBO Case Outputs'!AA376/1000</f>
        <v>4.2254226162666377</v>
      </c>
      <c r="AM511" s="128">
        <f>'NBO Case Outputs'!AB376/1000</f>
        <v>2.1745560396963115</v>
      </c>
      <c r="AN511" s="128">
        <f>'NBO Case Outputs'!AC376/1000</f>
        <v>0</v>
      </c>
      <c r="AO511" s="128">
        <f>'NBO Case Outputs'!AD376/1000</f>
        <v>0</v>
      </c>
      <c r="AP511" s="128">
        <f>'NBO Case Outputs'!AE376/1000</f>
        <v>0</v>
      </c>
      <c r="AQ511" s="128">
        <f>'NBO Case Outputs'!AF376/1000</f>
        <v>0</v>
      </c>
      <c r="AR511" s="128">
        <f>'NBO Case Outputs'!AG376/1000</f>
        <v>0</v>
      </c>
      <c r="AS511" s="128">
        <f>'NBO Case Outputs'!AH376/1000</f>
        <v>0</v>
      </c>
      <c r="AT511" s="128">
        <f>'NBO Case Outputs'!AI376/1000</f>
        <v>0</v>
      </c>
      <c r="AU511" s="128">
        <f>'NBO Case Outputs'!AJ376/1000</f>
        <v>0</v>
      </c>
      <c r="AV511" s="128">
        <f>'NBO Case Outputs'!AK376/1000</f>
        <v>0</v>
      </c>
      <c r="AW511" s="128">
        <f>'NBO Case Outputs'!AL376/1000</f>
        <v>0</v>
      </c>
      <c r="AX511" s="128">
        <f>'NBO Case Outputs'!AM376/1000</f>
        <v>0</v>
      </c>
      <c r="AY511" s="128">
        <f>'NBO Case Outputs'!AN376/1000</f>
        <v>0</v>
      </c>
      <c r="AZ511" s="128">
        <f>'NBO Case Outputs'!AO376/1000</f>
        <v>0</v>
      </c>
      <c r="BA511" s="128">
        <f>'NBO Case Outputs'!AP376/1000</f>
        <v>0</v>
      </c>
      <c r="BB511" s="128">
        <f>'NBO Case Outputs'!AQ376/1000</f>
        <v>0</v>
      </c>
      <c r="BC511" s="128">
        <f>'NBO Case Outputs'!AR376/1000</f>
        <v>0</v>
      </c>
      <c r="BD511" s="128">
        <f>'NBO Case Outputs'!AS376/1000</f>
        <v>0</v>
      </c>
      <c r="BE511" s="128">
        <f>'NBO Case Outputs'!AT376/1000</f>
        <v>0</v>
      </c>
      <c r="BF511" s="128">
        <f>'NBO Case Outputs'!AU376/1000</f>
        <v>0</v>
      </c>
      <c r="BG511" s="128">
        <f>'NBO Case Outputs'!AV376/1000</f>
        <v>0</v>
      </c>
      <c r="BH511" s="128">
        <f>'NBO Case Outputs'!AW376/1000</f>
        <v>0</v>
      </c>
      <c r="BI511" s="128">
        <f>'NBO Case Outputs'!AX376/1000</f>
        <v>0</v>
      </c>
      <c r="BJ511" s="128">
        <f>'NBO Case Outputs'!AY376/1000</f>
        <v>0</v>
      </c>
      <c r="BK511" s="128">
        <f>'NBO Case Outputs'!AZ376/1000</f>
        <v>0</v>
      </c>
      <c r="BL511" s="128">
        <f>'NBO Case Outputs'!BA376/1000</f>
        <v>0</v>
      </c>
      <c r="BM511" s="128">
        <f>'NBO Case Outputs'!BB376/1000</f>
        <v>0</v>
      </c>
      <c r="BN511" s="128">
        <f>'NBO Case Outputs'!BC376/1000</f>
        <v>0</v>
      </c>
      <c r="BO511" s="128">
        <f>'NBO Case Outputs'!BD376/1000</f>
        <v>0</v>
      </c>
      <c r="BP511" s="128">
        <f>'NBO Case Outputs'!BE376/1000</f>
        <v>0</v>
      </c>
      <c r="BQ511" s="128">
        <f>'NBO Case Outputs'!BF376/1000</f>
        <v>0</v>
      </c>
    </row>
    <row r="512" spans="3:69" x14ac:dyDescent="0.3">
      <c r="P512" s="125" t="s">
        <v>89</v>
      </c>
      <c r="Q512" s="126"/>
      <c r="R512" s="127" t="s">
        <v>88</v>
      </c>
      <c r="S512" s="130">
        <f t="shared" si="56"/>
        <v>108.977741974716</v>
      </c>
      <c r="T512" s="126"/>
      <c r="U512" s="126"/>
      <c r="V512" s="126"/>
      <c r="W512" s="126"/>
      <c r="X512" s="130">
        <f t="shared" ref="X512:BQ512" si="57">SUM(X508:X511)</f>
        <v>0</v>
      </c>
      <c r="Y512" s="130">
        <f t="shared" si="57"/>
        <v>0</v>
      </c>
      <c r="Z512" s="130">
        <f t="shared" si="57"/>
        <v>0</v>
      </c>
      <c r="AA512" s="130">
        <f t="shared" si="57"/>
        <v>0</v>
      </c>
      <c r="AB512" s="130">
        <f t="shared" si="57"/>
        <v>0</v>
      </c>
      <c r="AC512" s="130">
        <f t="shared" si="57"/>
        <v>3.4989486251399011</v>
      </c>
      <c r="AD512" s="130">
        <f t="shared" si="57"/>
        <v>10.952656168818233</v>
      </c>
      <c r="AE512" s="130">
        <f t="shared" si="57"/>
        <v>10.931895675792045</v>
      </c>
      <c r="AF512" s="130">
        <f t="shared" si="57"/>
        <v>10.914522468112221</v>
      </c>
      <c r="AG512" s="130">
        <f t="shared" si="57"/>
        <v>10.897210013457421</v>
      </c>
      <c r="AH512" s="130">
        <f t="shared" si="57"/>
        <v>10.879945838958182</v>
      </c>
      <c r="AI512" s="130">
        <f t="shared" si="57"/>
        <v>10.862766514735164</v>
      </c>
      <c r="AJ512" s="130">
        <f t="shared" si="57"/>
        <v>10.845635047425285</v>
      </c>
      <c r="AK512" s="130">
        <f t="shared" si="57"/>
        <v>10.828563487789415</v>
      </c>
      <c r="AL512" s="130">
        <f t="shared" si="57"/>
        <v>10.811539536512459</v>
      </c>
      <c r="AM512" s="130">
        <f t="shared" si="57"/>
        <v>7.5540585979756809</v>
      </c>
      <c r="AN512" s="130">
        <f t="shared" si="57"/>
        <v>0</v>
      </c>
      <c r="AO512" s="130">
        <f t="shared" si="57"/>
        <v>0</v>
      </c>
      <c r="AP512" s="130">
        <f t="shared" si="57"/>
        <v>0</v>
      </c>
      <c r="AQ512" s="130">
        <f t="shared" si="57"/>
        <v>0</v>
      </c>
      <c r="AR512" s="130">
        <f t="shared" si="57"/>
        <v>0</v>
      </c>
      <c r="AS512" s="130">
        <f t="shared" si="57"/>
        <v>0</v>
      </c>
      <c r="AT512" s="130">
        <f t="shared" si="57"/>
        <v>0</v>
      </c>
      <c r="AU512" s="130">
        <f t="shared" si="57"/>
        <v>0</v>
      </c>
      <c r="AV512" s="130">
        <f t="shared" si="57"/>
        <v>0</v>
      </c>
      <c r="AW512" s="130">
        <f t="shared" si="57"/>
        <v>0</v>
      </c>
      <c r="AX512" s="130">
        <f t="shared" si="57"/>
        <v>0</v>
      </c>
      <c r="AY512" s="130">
        <f t="shared" si="57"/>
        <v>0</v>
      </c>
      <c r="AZ512" s="130">
        <f t="shared" si="57"/>
        <v>0</v>
      </c>
      <c r="BA512" s="130">
        <f t="shared" si="57"/>
        <v>0</v>
      </c>
      <c r="BB512" s="130">
        <f t="shared" si="57"/>
        <v>0</v>
      </c>
      <c r="BC512" s="130">
        <f t="shared" si="57"/>
        <v>0</v>
      </c>
      <c r="BD512" s="130">
        <f t="shared" si="57"/>
        <v>0</v>
      </c>
      <c r="BE512" s="130">
        <f t="shared" si="57"/>
        <v>0</v>
      </c>
      <c r="BF512" s="130">
        <f t="shared" si="57"/>
        <v>0</v>
      </c>
      <c r="BG512" s="130">
        <f t="shared" si="57"/>
        <v>0</v>
      </c>
      <c r="BH512" s="130">
        <f t="shared" si="57"/>
        <v>0</v>
      </c>
      <c r="BI512" s="130">
        <f t="shared" si="57"/>
        <v>0</v>
      </c>
      <c r="BJ512" s="130">
        <f t="shared" si="57"/>
        <v>0</v>
      </c>
      <c r="BK512" s="130">
        <f t="shared" si="57"/>
        <v>0</v>
      </c>
      <c r="BL512" s="130">
        <f t="shared" si="57"/>
        <v>0</v>
      </c>
      <c r="BM512" s="130">
        <f t="shared" si="57"/>
        <v>0</v>
      </c>
      <c r="BN512" s="130">
        <f t="shared" si="57"/>
        <v>0</v>
      </c>
      <c r="BO512" s="130">
        <f t="shared" si="57"/>
        <v>0</v>
      </c>
      <c r="BP512" s="130">
        <f t="shared" si="57"/>
        <v>0</v>
      </c>
      <c r="BQ512" s="130">
        <f t="shared" si="57"/>
        <v>0</v>
      </c>
    </row>
    <row r="513" spans="16:69" x14ac:dyDescent="0.3">
      <c r="P513" s="118" t="s">
        <v>108</v>
      </c>
      <c r="Q513" s="110" t="s">
        <v>54</v>
      </c>
      <c r="R513" s="119" t="s">
        <v>88</v>
      </c>
      <c r="S513" s="129">
        <f t="shared" si="56"/>
        <v>146.44768642401894</v>
      </c>
      <c r="X513" s="128">
        <f>'NBO Case Outputs'!M353/1000</f>
        <v>0</v>
      </c>
      <c r="Y513" s="128">
        <f>'NBO Case Outputs'!N353/1000</f>
        <v>0</v>
      </c>
      <c r="Z513" s="128">
        <f>'NBO Case Outputs'!O353/1000</f>
        <v>0</v>
      </c>
      <c r="AA513" s="128">
        <f>'NBO Case Outputs'!P353/1000</f>
        <v>0</v>
      </c>
      <c r="AB513" s="128">
        <f>'NBO Case Outputs'!Q353/1000</f>
        <v>0</v>
      </c>
      <c r="AC513" s="128">
        <f>'NBO Case Outputs'!R353/1000</f>
        <v>0</v>
      </c>
      <c r="AD513" s="128">
        <f>'NBO Case Outputs'!S353/1000</f>
        <v>0</v>
      </c>
      <c r="AE513" s="128">
        <f>'NBO Case Outputs'!T353/1000</f>
        <v>0</v>
      </c>
      <c r="AF513" s="128">
        <f>'NBO Case Outputs'!U353/1000</f>
        <v>0</v>
      </c>
      <c r="AG513" s="128">
        <f>'NBO Case Outputs'!V353/1000</f>
        <v>0</v>
      </c>
      <c r="AH513" s="128">
        <f>'NBO Case Outputs'!W353/1000</f>
        <v>0</v>
      </c>
      <c r="AI513" s="128">
        <f>'NBO Case Outputs'!X353/1000</f>
        <v>0</v>
      </c>
      <c r="AJ513" s="128">
        <f>'NBO Case Outputs'!Y353/1000</f>
        <v>0</v>
      </c>
      <c r="AK513" s="128">
        <f>'NBO Case Outputs'!Z353/1000</f>
        <v>0</v>
      </c>
      <c r="AL513" s="128">
        <f>'NBO Case Outputs'!AA353/1000</f>
        <v>0</v>
      </c>
      <c r="AM513" s="128">
        <f>'NBO Case Outputs'!AB353/1000</f>
        <v>0</v>
      </c>
      <c r="AN513" s="128">
        <f>'NBO Case Outputs'!AC353/1000</f>
        <v>5.0081312843474839</v>
      </c>
      <c r="AO513" s="128">
        <f>'NBO Case Outputs'!AD353/1000</f>
        <v>4.9102980220486039</v>
      </c>
      <c r="AP513" s="128">
        <f>'NBO Case Outputs'!AE353/1000</f>
        <v>4.9034869635018916</v>
      </c>
      <c r="AQ513" s="128">
        <f>'NBO Case Outputs'!AF353/1000</f>
        <v>4.9191587340277456</v>
      </c>
      <c r="AR513" s="128">
        <f>'NBO Case Outputs'!AG353/1000</f>
        <v>5.0091373158963943</v>
      </c>
      <c r="AS513" s="128">
        <f>'NBO Case Outputs'!AH353/1000</f>
        <v>5.1607561702231921</v>
      </c>
      <c r="AT513" s="128">
        <f>'NBO Case Outputs'!AI353/1000</f>
        <v>5.2727154319891634</v>
      </c>
      <c r="AU513" s="128">
        <f>'NBO Case Outputs'!AJ353/1000</f>
        <v>5.4673599519163254</v>
      </c>
      <c r="AV513" s="128">
        <f>'NBO Case Outputs'!AK353/1000</f>
        <v>5.5676097494033394</v>
      </c>
      <c r="AW513" s="128">
        <f>'NBO Case Outputs'!AL353/1000</f>
        <v>5.6612221478273694</v>
      </c>
      <c r="AX513" s="128">
        <f>'NBO Case Outputs'!AM353/1000</f>
        <v>5.6783940481969664</v>
      </c>
      <c r="AY513" s="128">
        <f>'NBO Case Outputs'!AN353/1000</f>
        <v>5.7824042362084951</v>
      </c>
      <c r="AZ513" s="128">
        <f>'NBO Case Outputs'!AO353/1000</f>
        <v>5.8883034741212068</v>
      </c>
      <c r="BA513" s="128">
        <f>'NBO Case Outputs'!AP353/1000</f>
        <v>5.9563504248651897</v>
      </c>
      <c r="BB513" s="128">
        <f>'NBO Case Outputs'!AQ353/1000</f>
        <v>6.0160453081185095</v>
      </c>
      <c r="BC513" s="128">
        <f>'NBO Case Outputs'!AR353/1000</f>
        <v>6.1036679928903954</v>
      </c>
      <c r="BD513" s="128">
        <f>'NBO Case Outputs'!AS353/1000</f>
        <v>6.2779707265128692</v>
      </c>
      <c r="BE513" s="128">
        <f>'NBO Case Outputs'!AT353/1000</f>
        <v>6.4248397255391101</v>
      </c>
      <c r="BF513" s="128">
        <f>'NBO Case Outputs'!AU353/1000</f>
        <v>6.4446576391203765</v>
      </c>
      <c r="BG513" s="128">
        <f>'NBO Case Outputs'!AV353/1000</f>
        <v>6.5416891936767243</v>
      </c>
      <c r="BH513" s="128">
        <f>'NBO Case Outputs'!AW353/1000</f>
        <v>6.6366032178659324</v>
      </c>
      <c r="BI513" s="128">
        <f>'NBO Case Outputs'!AX353/1000</f>
        <v>6.7693352822232509</v>
      </c>
      <c r="BJ513" s="128">
        <f>'NBO Case Outputs'!AY353/1000</f>
        <v>6.9047219878677168</v>
      </c>
      <c r="BK513" s="128">
        <f>'NBO Case Outputs'!AZ353/1000</f>
        <v>7.0428164276250715</v>
      </c>
      <c r="BL513" s="128">
        <f>'NBO Case Outputs'!BA353/1000</f>
        <v>6.1000109680056065</v>
      </c>
      <c r="BM513" s="128">
        <f>'NBO Case Outputs'!BB353/1000</f>
        <v>0</v>
      </c>
      <c r="BN513" s="128">
        <f>'NBO Case Outputs'!BC353/1000</f>
        <v>0</v>
      </c>
      <c r="BO513" s="128">
        <f>'NBO Case Outputs'!BD353/1000</f>
        <v>0</v>
      </c>
      <c r="BP513" s="128">
        <f>'NBO Case Outputs'!BE353/1000</f>
        <v>0</v>
      </c>
      <c r="BQ513" s="128">
        <f>'NBO Case Outputs'!BF353/1000</f>
        <v>0</v>
      </c>
    </row>
    <row r="514" spans="16:69" x14ac:dyDescent="0.3">
      <c r="P514" s="118" t="s">
        <v>109</v>
      </c>
      <c r="Q514" s="110" t="s">
        <v>55</v>
      </c>
      <c r="R514" s="119" t="s">
        <v>88</v>
      </c>
      <c r="S514" s="129">
        <f t="shared" si="56"/>
        <v>108.53486499104449</v>
      </c>
      <c r="X514" s="128">
        <f>'NBO Case Outputs'!M361/1000</f>
        <v>0</v>
      </c>
      <c r="Y514" s="128">
        <f>'NBO Case Outputs'!N361/1000</f>
        <v>0</v>
      </c>
      <c r="Z514" s="128">
        <f>'NBO Case Outputs'!O361/1000</f>
        <v>0</v>
      </c>
      <c r="AA514" s="128">
        <f>'NBO Case Outputs'!P361/1000</f>
        <v>0</v>
      </c>
      <c r="AB514" s="128">
        <f>'NBO Case Outputs'!Q361/1000</f>
        <v>0</v>
      </c>
      <c r="AC514" s="128">
        <f>'NBO Case Outputs'!R361/1000</f>
        <v>0</v>
      </c>
      <c r="AD514" s="128">
        <f>'NBO Case Outputs'!S361/1000</f>
        <v>0</v>
      </c>
      <c r="AE514" s="128">
        <f>'NBO Case Outputs'!T361/1000</f>
        <v>0</v>
      </c>
      <c r="AF514" s="128">
        <f>'NBO Case Outputs'!U361/1000</f>
        <v>0</v>
      </c>
      <c r="AG514" s="128">
        <f>'NBO Case Outputs'!V361/1000</f>
        <v>0</v>
      </c>
      <c r="AH514" s="128">
        <f>'NBO Case Outputs'!W361/1000</f>
        <v>0</v>
      </c>
      <c r="AI514" s="128">
        <f>'NBO Case Outputs'!X361/1000</f>
        <v>0</v>
      </c>
      <c r="AJ514" s="128">
        <f>'NBO Case Outputs'!Y361/1000</f>
        <v>0</v>
      </c>
      <c r="AK514" s="128">
        <f>'NBO Case Outputs'!Z361/1000</f>
        <v>0</v>
      </c>
      <c r="AL514" s="128">
        <f>'NBO Case Outputs'!AA361/1000</f>
        <v>0</v>
      </c>
      <c r="AM514" s="128">
        <f>'NBO Case Outputs'!AB361/1000</f>
        <v>1.8286713992682566</v>
      </c>
      <c r="AN514" s="128">
        <f>'NBO Case Outputs'!AC361/1000</f>
        <v>3.7412202863362709</v>
      </c>
      <c r="AO514" s="128">
        <f>'NBO Case Outputs'!AD361/1000</f>
        <v>3.6681359830683067</v>
      </c>
      <c r="AP514" s="128">
        <f>'NBO Case Outputs'!AE361/1000</f>
        <v>3.6630479234788891</v>
      </c>
      <c r="AQ514" s="128">
        <f>'NBO Case Outputs'!AF361/1000</f>
        <v>3.6747551936132377</v>
      </c>
      <c r="AR514" s="128">
        <f>'NBO Case Outputs'!AG361/1000</f>
        <v>3.7419718212753086</v>
      </c>
      <c r="AS514" s="128">
        <f>'NBO Case Outputs'!AH361/1000</f>
        <v>3.8552355321071992</v>
      </c>
      <c r="AT514" s="128">
        <f>'NBO Case Outputs'!AI361/1000</f>
        <v>3.9388723693984282</v>
      </c>
      <c r="AU514" s="128">
        <f>'NBO Case Outputs'!AJ361/1000</f>
        <v>4.0842775086070668</v>
      </c>
      <c r="AV514" s="128">
        <f>'NBO Case Outputs'!AK361/1000</f>
        <v>4.1591670342135005</v>
      </c>
      <c r="AW514" s="128">
        <f>'NBO Case Outputs'!AL361/1000</f>
        <v>4.2067894967552437</v>
      </c>
      <c r="AX514" s="128">
        <f>'NBO Case Outputs'!AM361/1000</f>
        <v>4.2419261398602801</v>
      </c>
      <c r="AY514" s="128">
        <f>'NBO Case Outputs'!AN361/1000</f>
        <v>4.319624786976533</v>
      </c>
      <c r="AZ514" s="128">
        <f>'NBO Case Outputs'!AO361/1000</f>
        <v>4.3987346095214912</v>
      </c>
      <c r="BA514" s="128">
        <f>'NBO Case Outputs'!AP361/1000</f>
        <v>4.4495676684196042</v>
      </c>
      <c r="BB514" s="128">
        <f>'NBO Case Outputs'!AQ361/1000</f>
        <v>4.4702139145139776</v>
      </c>
      <c r="BC514" s="128">
        <f>'NBO Case Outputs'!AR361/1000</f>
        <v>4.5596181928042574</v>
      </c>
      <c r="BD514" s="128">
        <f>'NBO Case Outputs'!AS361/1000</f>
        <v>4.6898274237464177</v>
      </c>
      <c r="BE514" s="128">
        <f>'NBO Case Outputs'!AT361/1000</f>
        <v>4.7995428539924649</v>
      </c>
      <c r="BF514" s="128">
        <f>'NBO Case Outputs'!AU361/1000</f>
        <v>4.8143474140396068</v>
      </c>
      <c r="BG514" s="128">
        <f>'NBO Case Outputs'!AV361/1000</f>
        <v>4.8605258484191713</v>
      </c>
      <c r="BH514" s="128">
        <f>'NBO Case Outputs'!AW361/1000</f>
        <v>4.9577363653875546</v>
      </c>
      <c r="BI514" s="128">
        <f>'NBO Case Outputs'!AX361/1000</f>
        <v>5.056891092695305</v>
      </c>
      <c r="BJ514" s="128">
        <f>'NBO Case Outputs'!AY361/1000</f>
        <v>5.1580289145492113</v>
      </c>
      <c r="BK514" s="128">
        <f>'NBO Case Outputs'!AZ361/1000</f>
        <v>5.2611894928401961</v>
      </c>
      <c r="BL514" s="128">
        <f>'NBO Case Outputs'!BA361/1000</f>
        <v>1.9349457251566904</v>
      </c>
      <c r="BM514" s="128">
        <f>'NBO Case Outputs'!BB361/1000</f>
        <v>0</v>
      </c>
      <c r="BN514" s="128">
        <f>'NBO Case Outputs'!BC361/1000</f>
        <v>0</v>
      </c>
      <c r="BO514" s="128">
        <f>'NBO Case Outputs'!BD361/1000</f>
        <v>0</v>
      </c>
      <c r="BP514" s="128">
        <f>'NBO Case Outputs'!BE361/1000</f>
        <v>0</v>
      </c>
      <c r="BQ514" s="128">
        <f>'NBO Case Outputs'!BF361/1000</f>
        <v>0</v>
      </c>
    </row>
    <row r="515" spans="16:69" x14ac:dyDescent="0.3">
      <c r="P515" s="118" t="s">
        <v>116</v>
      </c>
      <c r="Q515" s="110" t="s">
        <v>56</v>
      </c>
      <c r="R515" s="119" t="s">
        <v>88</v>
      </c>
      <c r="S515" s="129">
        <f t="shared" si="56"/>
        <v>35.225754902825017</v>
      </c>
      <c r="X515" s="128">
        <f>'NBO Case Outputs'!M369/1000</f>
        <v>0</v>
      </c>
      <c r="Y515" s="128">
        <f>'NBO Case Outputs'!N369/1000</f>
        <v>0</v>
      </c>
      <c r="Z515" s="128">
        <f>'NBO Case Outputs'!O369/1000</f>
        <v>0</v>
      </c>
      <c r="AA515" s="128">
        <f>'NBO Case Outputs'!P369/1000</f>
        <v>0</v>
      </c>
      <c r="AB515" s="128">
        <f>'NBO Case Outputs'!Q369/1000</f>
        <v>0</v>
      </c>
      <c r="AC515" s="128">
        <f>'NBO Case Outputs'!R369/1000</f>
        <v>0</v>
      </c>
      <c r="AD515" s="128">
        <f>'NBO Case Outputs'!S369/1000</f>
        <v>0</v>
      </c>
      <c r="AE515" s="128">
        <f>'NBO Case Outputs'!T369/1000</f>
        <v>0</v>
      </c>
      <c r="AF515" s="128">
        <f>'NBO Case Outputs'!U369/1000</f>
        <v>0</v>
      </c>
      <c r="AG515" s="128">
        <f>'NBO Case Outputs'!V369/1000</f>
        <v>0</v>
      </c>
      <c r="AH515" s="128">
        <f>'NBO Case Outputs'!W369/1000</f>
        <v>0</v>
      </c>
      <c r="AI515" s="128">
        <f>'NBO Case Outputs'!X369/1000</f>
        <v>0</v>
      </c>
      <c r="AJ515" s="128">
        <f>'NBO Case Outputs'!Y369/1000</f>
        <v>0</v>
      </c>
      <c r="AK515" s="128">
        <f>'NBO Case Outputs'!Z369/1000</f>
        <v>0</v>
      </c>
      <c r="AL515" s="128">
        <f>'NBO Case Outputs'!AA369/1000</f>
        <v>0</v>
      </c>
      <c r="AM515" s="128">
        <f>'NBO Case Outputs'!AB369/1000</f>
        <v>0</v>
      </c>
      <c r="AN515" s="128">
        <f>'NBO Case Outputs'!AC369/1000</f>
        <v>1.0318101197226062</v>
      </c>
      <c r="AO515" s="128">
        <f>'NBO Case Outputs'!AD369/1000</f>
        <v>1.0292540576257261</v>
      </c>
      <c r="AP515" s="128">
        <f>'NBO Case Outputs'!AE369/1000</f>
        <v>1.0263327899987016</v>
      </c>
      <c r="AQ515" s="128">
        <f>'NBO Case Outputs'!AF369/1000</f>
        <v>1.0356418159653764</v>
      </c>
      <c r="AR515" s="128">
        <f>'NBO Case Outputs'!AG369/1000</f>
        <v>1.0629055183351457</v>
      </c>
      <c r="AS515" s="128">
        <f>'NBO Case Outputs'!AH369/1000</f>
        <v>1.0855789898885826</v>
      </c>
      <c r="AT515" s="128">
        <f>'NBO Case Outputs'!AI369/1000</f>
        <v>1.0954774493497759</v>
      </c>
      <c r="AU515" s="128">
        <f>'NBO Case Outputs'!AJ369/1000</f>
        <v>1.1269301970204393</v>
      </c>
      <c r="AV515" s="128">
        <f>'NBO Case Outputs'!AK369/1000</f>
        <v>1.134514104462218</v>
      </c>
      <c r="AW515" s="128">
        <f>'NBO Case Outputs'!AL369/1000</f>
        <v>1.1448216350308265</v>
      </c>
      <c r="AX515" s="128">
        <f>'NBO Case Outputs'!AM369/1000</f>
        <v>1.1382125887141259</v>
      </c>
      <c r="AY515" s="128">
        <f>'NBO Case Outputs'!AN369/1000</f>
        <v>1.1569198621631336</v>
      </c>
      <c r="AZ515" s="128">
        <f>'NBO Case Outputs'!AO369/1000</f>
        <v>1.1730137245942116</v>
      </c>
      <c r="BA515" s="128">
        <f>'NBO Case Outputs'!AP369/1000</f>
        <v>1.174494630848705</v>
      </c>
      <c r="BB515" s="128">
        <f>'NBO Case Outputs'!AQ369/1000</f>
        <v>1.1576167457155098</v>
      </c>
      <c r="BC515" s="128">
        <f>'NBO Case Outputs'!AR369/1000</f>
        <v>1.1705145906211669</v>
      </c>
      <c r="BD515" s="128">
        <f>'NBO Case Outputs'!AS369/1000</f>
        <v>1.1866352732168579</v>
      </c>
      <c r="BE515" s="128">
        <f>'NBO Case Outputs'!AT369/1000</f>
        <v>1.2093011069614241</v>
      </c>
      <c r="BF515" s="128">
        <f>'NBO Case Outputs'!AU369/1000</f>
        <v>1.1935983967060022</v>
      </c>
      <c r="BG515" s="128">
        <f>'NBO Case Outputs'!AV369/1000</f>
        <v>1.2094599448088901</v>
      </c>
      <c r="BH515" s="128">
        <f>'NBO Case Outputs'!AW369/1000</f>
        <v>1.2186014240285863</v>
      </c>
      <c r="BI515" s="128">
        <f>'NBO Case Outputs'!AX369/1000</f>
        <v>1.2330523403506426</v>
      </c>
      <c r="BJ515" s="128">
        <f>'NBO Case Outputs'!AY369/1000</f>
        <v>1.2489185539860819</v>
      </c>
      <c r="BK515" s="128">
        <f>'NBO Case Outputs'!AZ369/1000</f>
        <v>1.2650015771653413</v>
      </c>
      <c r="BL515" s="128">
        <f>'NBO Case Outputs'!BA369/1000</f>
        <v>1.280001449566017</v>
      </c>
      <c r="BM515" s="128">
        <f>'NBO Case Outputs'!BB369/1000</f>
        <v>1.2964782607451011</v>
      </c>
      <c r="BN515" s="128">
        <f>'NBO Case Outputs'!BC369/1000</f>
        <v>1.3125242802985988</v>
      </c>
      <c r="BO515" s="128">
        <f>'NBO Case Outputs'!BD369/1000</f>
        <v>1.3287368337881302</v>
      </c>
      <c r="BP515" s="128">
        <f>'NBO Case Outputs'!BE369/1000</f>
        <v>1.3458409909157996</v>
      </c>
      <c r="BQ515" s="128">
        <f>'NBO Case Outputs'!BF369/1000</f>
        <v>1.1535656502312857</v>
      </c>
    </row>
    <row r="516" spans="16:69" x14ac:dyDescent="0.3">
      <c r="P516" s="118" t="s">
        <v>117</v>
      </c>
      <c r="Q516" s="110" t="s">
        <v>57</v>
      </c>
      <c r="R516" s="119" t="s">
        <v>88</v>
      </c>
      <c r="S516" s="129">
        <f t="shared" si="56"/>
        <v>240.21365690065562</v>
      </c>
      <c r="X516" s="128">
        <f>'NBO Case Outputs'!M377/1000</f>
        <v>0</v>
      </c>
      <c r="Y516" s="128">
        <f>'NBO Case Outputs'!N377/1000</f>
        <v>0</v>
      </c>
      <c r="Z516" s="128">
        <f>'NBO Case Outputs'!O377/1000</f>
        <v>0</v>
      </c>
      <c r="AA516" s="128">
        <f>'NBO Case Outputs'!P377/1000</f>
        <v>0</v>
      </c>
      <c r="AB516" s="128">
        <f>'NBO Case Outputs'!Q377/1000</f>
        <v>0</v>
      </c>
      <c r="AC516" s="128">
        <f>'NBO Case Outputs'!R377/1000</f>
        <v>0</v>
      </c>
      <c r="AD516" s="128">
        <f>'NBO Case Outputs'!S377/1000</f>
        <v>0</v>
      </c>
      <c r="AE516" s="128">
        <f>'NBO Case Outputs'!T377/1000</f>
        <v>0</v>
      </c>
      <c r="AF516" s="128">
        <f>'NBO Case Outputs'!U377/1000</f>
        <v>0</v>
      </c>
      <c r="AG516" s="128">
        <f>'NBO Case Outputs'!V377/1000</f>
        <v>0</v>
      </c>
      <c r="AH516" s="128">
        <f>'NBO Case Outputs'!W377/1000</f>
        <v>0</v>
      </c>
      <c r="AI516" s="128">
        <f>'NBO Case Outputs'!X377/1000</f>
        <v>0</v>
      </c>
      <c r="AJ516" s="128">
        <f>'NBO Case Outputs'!Y377/1000</f>
        <v>0</v>
      </c>
      <c r="AK516" s="128">
        <f>'NBO Case Outputs'!Z377/1000</f>
        <v>0</v>
      </c>
      <c r="AL516" s="128">
        <f>'NBO Case Outputs'!AA377/1000</f>
        <v>0</v>
      </c>
      <c r="AM516" s="128">
        <f>'NBO Case Outputs'!AB377/1000</f>
        <v>3.4442699216901658</v>
      </c>
      <c r="AN516" s="128">
        <f>'NBO Case Outputs'!AC377/1000</f>
        <v>7.0752585601335563</v>
      </c>
      <c r="AO516" s="128">
        <f>'NBO Case Outputs'!AD377/1000</f>
        <v>7.0577313040178211</v>
      </c>
      <c r="AP516" s="128">
        <f>'NBO Case Outputs'!AE377/1000</f>
        <v>7.0376997852437073</v>
      </c>
      <c r="AQ516" s="128">
        <f>'NBO Case Outputs'!AF377/1000</f>
        <v>7.1015330084291222</v>
      </c>
      <c r="AR516" s="128">
        <f>'NBO Case Outputs'!AG377/1000</f>
        <v>7.2884838241707799</v>
      </c>
      <c r="AS516" s="128">
        <f>'NBO Case Outputs'!AH377/1000</f>
        <v>7.4439588196472029</v>
      </c>
      <c r="AT516" s="128">
        <f>'NBO Case Outputs'!AI377/1000</f>
        <v>7.5118338663212674</v>
      </c>
      <c r="AU516" s="128">
        <f>'NBO Case Outputs'!AJ377/1000</f>
        <v>7.7275095201483541</v>
      </c>
      <c r="AV516" s="128">
        <f>'NBO Case Outputs'!AK377/1000</f>
        <v>7.7795133772738616</v>
      </c>
      <c r="AW516" s="128">
        <f>'NBO Case Outputs'!AL377/1000</f>
        <v>7.8501934786756484</v>
      </c>
      <c r="AX516" s="128">
        <f>'NBO Case Outputs'!AM377/1000</f>
        <v>7.8048743733162977</v>
      </c>
      <c r="AY516" s="128">
        <f>'NBO Case Outputs'!AN377/1000</f>
        <v>7.9331526234292475</v>
      </c>
      <c r="AZ516" s="128">
        <f>'NBO Case Outputs'!AO377/1000</f>
        <v>8.043510368284192</v>
      </c>
      <c r="BA516" s="128">
        <f>'NBO Case Outputs'!AP377/1000</f>
        <v>8.0536651384822928</v>
      </c>
      <c r="BB516" s="128">
        <f>'NBO Case Outputs'!AQ377/1000</f>
        <v>7.9379312461865918</v>
      </c>
      <c r="BC516" s="128">
        <f>'NBO Case Outputs'!AR377/1000</f>
        <v>8.026373475848537</v>
      </c>
      <c r="BD516" s="128">
        <f>'NBO Case Outputs'!AS377/1000</f>
        <v>8.1369151301221194</v>
      </c>
      <c r="BE516" s="128">
        <f>'NBO Case Outputs'!AT377/1000</f>
        <v>8.2923377521321822</v>
      </c>
      <c r="BF516" s="128">
        <f>'NBO Case Outputs'!AU377/1000</f>
        <v>8.1989319152832874</v>
      </c>
      <c r="BG516" s="128">
        <f>'NBO Case Outputs'!AV377/1000</f>
        <v>8.2356104726327217</v>
      </c>
      <c r="BH516" s="128">
        <f>'NBO Case Outputs'!AW377/1000</f>
        <v>8.3416233203119656</v>
      </c>
      <c r="BI516" s="128">
        <f>'NBO Case Outputs'!AX377/1000</f>
        <v>8.4405433594773864</v>
      </c>
      <c r="BJ516" s="128">
        <f>'NBO Case Outputs'!AY377/1000</f>
        <v>8.5491514531959165</v>
      </c>
      <c r="BK516" s="128">
        <f>'NBO Case Outputs'!AZ377/1000</f>
        <v>8.6592436610071601</v>
      </c>
      <c r="BL516" s="128">
        <f>'NBO Case Outputs'!BA377/1000</f>
        <v>8.7619214381309831</v>
      </c>
      <c r="BM516" s="128">
        <f>'NBO Case Outputs'!BB377/1000</f>
        <v>8.8747092206377935</v>
      </c>
      <c r="BN516" s="128">
        <f>'NBO Case Outputs'!BC377/1000</f>
        <v>8.9845481296250647</v>
      </c>
      <c r="BO516" s="128">
        <f>'NBO Case Outputs'!BD377/1000</f>
        <v>9.0955270039341016</v>
      </c>
      <c r="BP516" s="128">
        <f>'NBO Case Outputs'!BE377/1000</f>
        <v>9.212609122137092</v>
      </c>
      <c r="BQ516" s="128">
        <f>'NBO Case Outputs'!BF377/1000</f>
        <v>3.3124922307292741</v>
      </c>
    </row>
    <row r="517" spans="16:69" x14ac:dyDescent="0.3">
      <c r="P517" s="125" t="s">
        <v>101</v>
      </c>
      <c r="Q517" s="126"/>
      <c r="R517" s="127" t="s">
        <v>88</v>
      </c>
      <c r="S517" s="130">
        <f t="shared" si="56"/>
        <v>530.42196321854408</v>
      </c>
      <c r="T517" s="126"/>
      <c r="U517" s="126"/>
      <c r="V517" s="126"/>
      <c r="W517" s="126"/>
      <c r="X517" s="130">
        <f t="shared" ref="X517:BQ517" si="58">SUM(X513:X516)</f>
        <v>0</v>
      </c>
      <c r="Y517" s="130">
        <f t="shared" si="58"/>
        <v>0</v>
      </c>
      <c r="Z517" s="130">
        <f t="shared" si="58"/>
        <v>0</v>
      </c>
      <c r="AA517" s="130">
        <f t="shared" si="58"/>
        <v>0</v>
      </c>
      <c r="AB517" s="130">
        <f t="shared" si="58"/>
        <v>0</v>
      </c>
      <c r="AC517" s="130">
        <f t="shared" si="58"/>
        <v>0</v>
      </c>
      <c r="AD517" s="130">
        <f t="shared" si="58"/>
        <v>0</v>
      </c>
      <c r="AE517" s="130">
        <f t="shared" si="58"/>
        <v>0</v>
      </c>
      <c r="AF517" s="130">
        <f t="shared" si="58"/>
        <v>0</v>
      </c>
      <c r="AG517" s="130">
        <f t="shared" si="58"/>
        <v>0</v>
      </c>
      <c r="AH517" s="130">
        <f t="shared" si="58"/>
        <v>0</v>
      </c>
      <c r="AI517" s="130">
        <f t="shared" si="58"/>
        <v>0</v>
      </c>
      <c r="AJ517" s="130">
        <f t="shared" si="58"/>
        <v>0</v>
      </c>
      <c r="AK517" s="130">
        <f t="shared" si="58"/>
        <v>0</v>
      </c>
      <c r="AL517" s="130">
        <f t="shared" si="58"/>
        <v>0</v>
      </c>
      <c r="AM517" s="130">
        <f t="shared" si="58"/>
        <v>5.2729413209584219</v>
      </c>
      <c r="AN517" s="130">
        <f t="shared" si="58"/>
        <v>16.856420250539916</v>
      </c>
      <c r="AO517" s="130">
        <f t="shared" si="58"/>
        <v>16.66541936676046</v>
      </c>
      <c r="AP517" s="130">
        <f t="shared" si="58"/>
        <v>16.63056746222319</v>
      </c>
      <c r="AQ517" s="130">
        <f t="shared" si="58"/>
        <v>16.731088752035483</v>
      </c>
      <c r="AR517" s="130">
        <f t="shared" si="58"/>
        <v>17.102498479677628</v>
      </c>
      <c r="AS517" s="130">
        <f t="shared" si="58"/>
        <v>17.545529511866178</v>
      </c>
      <c r="AT517" s="130">
        <f t="shared" si="58"/>
        <v>17.818899117058635</v>
      </c>
      <c r="AU517" s="130">
        <f t="shared" si="58"/>
        <v>18.406077177692183</v>
      </c>
      <c r="AV517" s="130">
        <f t="shared" si="58"/>
        <v>18.640804265352919</v>
      </c>
      <c r="AW517" s="130">
        <f t="shared" si="58"/>
        <v>18.863026758289088</v>
      </c>
      <c r="AX517" s="130">
        <f t="shared" si="58"/>
        <v>18.863407150087671</v>
      </c>
      <c r="AY517" s="130">
        <f t="shared" si="58"/>
        <v>19.192101508777412</v>
      </c>
      <c r="AZ517" s="130">
        <f t="shared" si="58"/>
        <v>19.5035621765211</v>
      </c>
      <c r="BA517" s="130">
        <f t="shared" si="58"/>
        <v>19.63407786261579</v>
      </c>
      <c r="BB517" s="130">
        <f t="shared" si="58"/>
        <v>19.581807214534589</v>
      </c>
      <c r="BC517" s="130">
        <f t="shared" si="58"/>
        <v>19.860174252164356</v>
      </c>
      <c r="BD517" s="130">
        <f t="shared" si="58"/>
        <v>20.291348553598265</v>
      </c>
      <c r="BE517" s="130">
        <f t="shared" si="58"/>
        <v>20.726021438625182</v>
      </c>
      <c r="BF517" s="130">
        <f t="shared" si="58"/>
        <v>20.651535365149272</v>
      </c>
      <c r="BG517" s="130">
        <f t="shared" si="58"/>
        <v>20.84728545953751</v>
      </c>
      <c r="BH517" s="130">
        <f t="shared" si="58"/>
        <v>21.154564327594038</v>
      </c>
      <c r="BI517" s="130">
        <f t="shared" si="58"/>
        <v>21.499822074746582</v>
      </c>
      <c r="BJ517" s="130">
        <f t="shared" si="58"/>
        <v>21.860820909598928</v>
      </c>
      <c r="BK517" s="130">
        <f t="shared" si="58"/>
        <v>22.228251158637768</v>
      </c>
      <c r="BL517" s="130">
        <f t="shared" si="58"/>
        <v>18.076879580859298</v>
      </c>
      <c r="BM517" s="130">
        <f t="shared" si="58"/>
        <v>10.171187481382894</v>
      </c>
      <c r="BN517" s="130">
        <f t="shared" si="58"/>
        <v>10.297072409923663</v>
      </c>
      <c r="BO517" s="130">
        <f t="shared" si="58"/>
        <v>10.424263837722233</v>
      </c>
      <c r="BP517" s="130">
        <f t="shared" si="58"/>
        <v>10.558450113052892</v>
      </c>
      <c r="BQ517" s="130">
        <f t="shared" si="58"/>
        <v>4.4660578809605598</v>
      </c>
    </row>
    <row r="518" spans="16:69" x14ac:dyDescent="0.3">
      <c r="P518" s="118" t="s">
        <v>108</v>
      </c>
      <c r="Q518" s="110" t="s">
        <v>54</v>
      </c>
      <c r="R518" s="119" t="s">
        <v>88</v>
      </c>
      <c r="S518" s="129">
        <f t="shared" si="56"/>
        <v>2.0582409540730779</v>
      </c>
      <c r="X518" s="128">
        <f>'NBO Case Outputs'!M354/1000</f>
        <v>0</v>
      </c>
      <c r="Y518" s="128">
        <f>'NBO Case Outputs'!N354/1000</f>
        <v>0</v>
      </c>
      <c r="Z518" s="128">
        <f>'NBO Case Outputs'!O354/1000</f>
        <v>0</v>
      </c>
      <c r="AA518" s="128">
        <f>'NBO Case Outputs'!P354/1000</f>
        <v>0</v>
      </c>
      <c r="AB518" s="128">
        <f>'NBO Case Outputs'!Q354/1000</f>
        <v>0</v>
      </c>
      <c r="AC518" s="128">
        <f>'NBO Case Outputs'!R354/1000</f>
        <v>1.7046123171475481E-3</v>
      </c>
      <c r="AD518" s="128">
        <f>'NBO Case Outputs'!S354/1000</f>
        <v>0.12102298869558867</v>
      </c>
      <c r="AE518" s="128">
        <f>'NBO Case Outputs'!T354/1000</f>
        <v>0.11694642486584253</v>
      </c>
      <c r="AF518" s="128">
        <f>'NBO Case Outputs'!U354/1000</f>
        <v>0.11265838928742829</v>
      </c>
      <c r="AG518" s="128">
        <f>'NBO Case Outputs'!V354/1000</f>
        <v>0.11491155707317685</v>
      </c>
      <c r="AH518" s="128">
        <f>'NBO Case Outputs'!W354/1000</f>
        <v>0.1103150947902498</v>
      </c>
      <c r="AI518" s="128">
        <f>'NBO Case Outputs'!X354/1000</f>
        <v>0.10548880939317636</v>
      </c>
      <c r="AJ518" s="128">
        <f>'NBO Case Outputs'!Y354/1000</f>
        <v>0.10042534654230388</v>
      </c>
      <c r="AK518" s="128">
        <f>'NBO Case Outputs'!Z354/1000</f>
        <v>9.511714965363928E-2</v>
      </c>
      <c r="AL518" s="128">
        <f>'NBO Case Outputs'!AA354/1000</f>
        <v>8.9556454750811129E-2</v>
      </c>
      <c r="AM518" s="128">
        <f>'NBO Case Outputs'!AB354/1000</f>
        <v>8.3735285192008416E-2</v>
      </c>
      <c r="AN518" s="128">
        <f>'NBO Case Outputs'!AC354/1000</f>
        <v>8.5409990895848595E-2</v>
      </c>
      <c r="AO518" s="128">
        <f>'NBO Case Outputs'!AD354/1000</f>
        <v>7.9198355194332326E-2</v>
      </c>
      <c r="AP518" s="128">
        <f>'NBO Case Outputs'!AE354/1000</f>
        <v>7.2704090068397079E-2</v>
      </c>
      <c r="AQ518" s="128">
        <f>'NBO Case Outputs'!AF354/1000</f>
        <v>5.7678578120928352E-2</v>
      </c>
      <c r="AR518" s="128">
        <f>'NBO Case Outputs'!AG354/1000</f>
        <v>5.0427556871440217E-2</v>
      </c>
      <c r="AS518" s="128">
        <f>'NBO Case Outputs'!AH354/1000</f>
        <v>5.1436108008869018E-2</v>
      </c>
      <c r="AT518" s="128">
        <f>'NBO Case Outputs'!AI354/1000</f>
        <v>4.3720691807538674E-2</v>
      </c>
      <c r="AU518" s="128">
        <f>'NBO Case Outputs'!AJ354/1000</f>
        <v>3.5676084514951557E-2</v>
      </c>
      <c r="AV518" s="128">
        <f>'NBO Case Outputs'!AK354/1000</f>
        <v>2.7292204653937936E-2</v>
      </c>
      <c r="AW518" s="128">
        <f>'NBO Case Outputs'!AL354/1000</f>
        <v>2.7705818015468366E-2</v>
      </c>
      <c r="AX518" s="128">
        <f>'NBO Case Outputs'!AM354/1000</f>
        <v>2.8110861624737461E-2</v>
      </c>
      <c r="AY518" s="128">
        <f>'NBO Case Outputs'!AN354/1000</f>
        <v>2.8673078857232207E-2</v>
      </c>
      <c r="AZ518" s="128">
        <f>'NBO Case Outputs'!AO354/1000</f>
        <v>2.9246540434376852E-2</v>
      </c>
      <c r="BA518" s="128">
        <f>'NBO Case Outputs'!AP354/1000</f>
        <v>2.9831471243064393E-2</v>
      </c>
      <c r="BB518" s="128">
        <f>'NBO Case Outputs'!AQ354/1000</f>
        <v>3.0282107255630082E-2</v>
      </c>
      <c r="BC518" s="128">
        <f>'NBO Case Outputs'!AR354/1000</f>
        <v>3.0723161038038897E-2</v>
      </c>
      <c r="BD518" s="128">
        <f>'NBO Case Outputs'!AS354/1000</f>
        <v>3.1337624258799678E-2</v>
      </c>
      <c r="BE518" s="128">
        <f>'NBO Case Outputs'!AT354/1000</f>
        <v>3.1964376743975668E-2</v>
      </c>
      <c r="BF518" s="128">
        <f>'NBO Case Outputs'!AU354/1000</f>
        <v>3.2603664278855193E-2</v>
      </c>
      <c r="BG518" s="128">
        <f>'NBO Case Outputs'!AV354/1000</f>
        <v>3.3094549040523051E-2</v>
      </c>
      <c r="BH518" s="128">
        <f>'NBO Case Outputs'!AW354/1000</f>
        <v>3.3574721169642163E-2</v>
      </c>
      <c r="BI518" s="128">
        <f>'NBO Case Outputs'!AX354/1000</f>
        <v>3.4246215593035007E-2</v>
      </c>
      <c r="BJ518" s="128">
        <f>'NBO Case Outputs'!AY354/1000</f>
        <v>3.49311399048957E-2</v>
      </c>
      <c r="BK518" s="128">
        <f>'NBO Case Outputs'!AZ354/1000</f>
        <v>3.5629762702993617E-2</v>
      </c>
      <c r="BL518" s="128">
        <f>'NBO Case Outputs'!BA354/1000</f>
        <v>3.0860089214193625E-2</v>
      </c>
      <c r="BM518" s="128">
        <f>'NBO Case Outputs'!BB354/1000</f>
        <v>0</v>
      </c>
      <c r="BN518" s="128">
        <f>'NBO Case Outputs'!BC354/1000</f>
        <v>0</v>
      </c>
      <c r="BO518" s="128">
        <f>'NBO Case Outputs'!BD354/1000</f>
        <v>0</v>
      </c>
      <c r="BP518" s="128">
        <f>'NBO Case Outputs'!BE354/1000</f>
        <v>0</v>
      </c>
      <c r="BQ518" s="128">
        <f>'NBO Case Outputs'!BF354/1000</f>
        <v>0</v>
      </c>
    </row>
    <row r="519" spans="16:69" x14ac:dyDescent="0.3">
      <c r="P519" s="118" t="s">
        <v>109</v>
      </c>
      <c r="Q519" s="110" t="s">
        <v>55</v>
      </c>
      <c r="R519" s="119" t="s">
        <v>88</v>
      </c>
      <c r="S519" s="129">
        <f t="shared" si="56"/>
        <v>1.5661320497921642</v>
      </c>
      <c r="X519" s="128">
        <f>'NBO Case Outputs'!M362/1000</f>
        <v>0</v>
      </c>
      <c r="Y519" s="128">
        <f>'NBO Case Outputs'!N362/1000</f>
        <v>0</v>
      </c>
      <c r="Z519" s="128">
        <f>'NBO Case Outputs'!O362/1000</f>
        <v>0</v>
      </c>
      <c r="AA519" s="128">
        <f>'NBO Case Outputs'!P362/1000</f>
        <v>0</v>
      </c>
      <c r="AB519" s="128">
        <f>'NBO Case Outputs'!Q362/1000</f>
        <v>0</v>
      </c>
      <c r="AC519" s="128">
        <f>'NBO Case Outputs'!R362/1000</f>
        <v>4.3466622002530195E-2</v>
      </c>
      <c r="AD519" s="128">
        <f>'NBO Case Outputs'!S362/1000</f>
        <v>9.0407705931369944E-2</v>
      </c>
      <c r="AE519" s="128">
        <f>'NBO Case Outputs'!T362/1000</f>
        <v>8.7362393731576435E-2</v>
      </c>
      <c r="AF519" s="128">
        <f>'NBO Case Outputs'!U362/1000</f>
        <v>8.4159105961418623E-2</v>
      </c>
      <c r="AG519" s="128">
        <f>'NBO Case Outputs'!V362/1000</f>
        <v>8.5842288080646992E-2</v>
      </c>
      <c r="AH519" s="128">
        <f>'NBO Case Outputs'!W362/1000</f>
        <v>8.2408596557421138E-2</v>
      </c>
      <c r="AI519" s="128">
        <f>'NBO Case Outputs'!X362/1000</f>
        <v>7.8803220458033951E-2</v>
      </c>
      <c r="AJ519" s="128">
        <f>'NBO Case Outputs'!Y362/1000</f>
        <v>7.5020665876048331E-2</v>
      </c>
      <c r="AK519" s="128">
        <f>'NBO Case Outputs'!Z362/1000</f>
        <v>7.1055287822600066E-2</v>
      </c>
      <c r="AL519" s="128">
        <f>'NBO Case Outputs'!AA362/1000</f>
        <v>6.6901286380663436E-2</v>
      </c>
      <c r="AM519" s="128">
        <f>'NBO Case Outputs'!AB362/1000</f>
        <v>6.2552702765920329E-2</v>
      </c>
      <c r="AN519" s="128">
        <f>'NBO Case Outputs'!AC362/1000</f>
        <v>6.3803756821238733E-2</v>
      </c>
      <c r="AO519" s="128">
        <f>'NBO Case Outputs'!AD362/1000</f>
        <v>5.9163483597875925E-2</v>
      </c>
      <c r="AP519" s="128">
        <f>'NBO Case Outputs'!AE362/1000</f>
        <v>5.431207794285009E-2</v>
      </c>
      <c r="AQ519" s="128">
        <f>'NBO Case Outputs'!AF362/1000</f>
        <v>4.3087581834661076E-2</v>
      </c>
      <c r="AR519" s="128">
        <f>'NBO Case Outputs'!AG362/1000</f>
        <v>3.7670857261160824E-2</v>
      </c>
      <c r="AS519" s="128">
        <f>'NBO Case Outputs'!AH362/1000</f>
        <v>3.8424274406384046E-2</v>
      </c>
      <c r="AT519" s="128">
        <f>'NBO Case Outputs'!AI362/1000</f>
        <v>3.2660633245426438E-2</v>
      </c>
      <c r="AU519" s="128">
        <f>'NBO Case Outputs'!AJ362/1000</f>
        <v>2.6651076728267973E-2</v>
      </c>
      <c r="AV519" s="128">
        <f>'NBO Case Outputs'!AK362/1000</f>
        <v>2.0388073697125003E-2</v>
      </c>
      <c r="AW519" s="128">
        <f>'NBO Case Outputs'!AL362/1000</f>
        <v>2.0587876819356827E-2</v>
      </c>
      <c r="AX519" s="128">
        <f>'NBO Case Outputs'!AM362/1000</f>
        <v>2.0999634355743965E-2</v>
      </c>
      <c r="AY519" s="128">
        <f>'NBO Case Outputs'!AN362/1000</f>
        <v>2.1419627042858842E-2</v>
      </c>
      <c r="AZ519" s="128">
        <f>'NBO Case Outputs'!AO362/1000</f>
        <v>2.1848019583716016E-2</v>
      </c>
      <c r="BA519" s="128">
        <f>'NBO Case Outputs'!AP362/1000</f>
        <v>2.2284979975390338E-2</v>
      </c>
      <c r="BB519" s="128">
        <f>'NBO Case Outputs'!AQ362/1000</f>
        <v>2.2501076750909281E-2</v>
      </c>
      <c r="BC519" s="128">
        <f>'NBO Case Outputs'!AR362/1000</f>
        <v>2.2951098285927465E-2</v>
      </c>
      <c r="BD519" s="128">
        <f>'NBO Case Outputs'!AS362/1000</f>
        <v>2.3410120251646013E-2</v>
      </c>
      <c r="BE519" s="128">
        <f>'NBO Case Outputs'!AT362/1000</f>
        <v>2.3878322656678937E-2</v>
      </c>
      <c r="BF519" s="128">
        <f>'NBO Case Outputs'!AU362/1000</f>
        <v>2.4355889109812515E-2</v>
      </c>
      <c r="BG519" s="128">
        <f>'NBO Case Outputs'!AV362/1000</f>
        <v>2.458950682168215E-2</v>
      </c>
      <c r="BH519" s="128">
        <f>'NBO Case Outputs'!AW362/1000</f>
        <v>2.5081296958115788E-2</v>
      </c>
      <c r="BI519" s="128">
        <f>'NBO Case Outputs'!AX362/1000</f>
        <v>2.558292289727811E-2</v>
      </c>
      <c r="BJ519" s="128">
        <f>'NBO Case Outputs'!AY362/1000</f>
        <v>2.6094581355223669E-2</v>
      </c>
      <c r="BK519" s="128">
        <f>'NBO Case Outputs'!AZ362/1000</f>
        <v>2.6616472982328148E-2</v>
      </c>
      <c r="BL519" s="128">
        <f>'NBO Case Outputs'!BA362/1000</f>
        <v>9.7889328422766791E-3</v>
      </c>
      <c r="BM519" s="128">
        <f>'NBO Case Outputs'!BB362/1000</f>
        <v>0</v>
      </c>
      <c r="BN519" s="128">
        <f>'NBO Case Outputs'!BC362/1000</f>
        <v>0</v>
      </c>
      <c r="BO519" s="128">
        <f>'NBO Case Outputs'!BD362/1000</f>
        <v>0</v>
      </c>
      <c r="BP519" s="128">
        <f>'NBO Case Outputs'!BE362/1000</f>
        <v>0</v>
      </c>
      <c r="BQ519" s="128">
        <f>'NBO Case Outputs'!BF362/1000</f>
        <v>0</v>
      </c>
    </row>
    <row r="520" spans="16:69" x14ac:dyDescent="0.3">
      <c r="P520" s="118" t="s">
        <v>116</v>
      </c>
      <c r="Q520" s="110" t="s">
        <v>56</v>
      </c>
      <c r="R520" s="119" t="s">
        <v>88</v>
      </c>
      <c r="S520" s="129">
        <f t="shared" si="56"/>
        <v>0.68805821363094477</v>
      </c>
      <c r="X520" s="128">
        <f>'NBO Case Outputs'!M370/1000</f>
        <v>0</v>
      </c>
      <c r="Y520" s="128">
        <f>'NBO Case Outputs'!N370/1000</f>
        <v>0</v>
      </c>
      <c r="Z520" s="128">
        <f>'NBO Case Outputs'!O370/1000</f>
        <v>0</v>
      </c>
      <c r="AA520" s="128">
        <f>'NBO Case Outputs'!P370/1000</f>
        <v>0</v>
      </c>
      <c r="AB520" s="128">
        <f>'NBO Case Outputs'!Q370/1000</f>
        <v>0</v>
      </c>
      <c r="AC520" s="128">
        <f>'NBO Case Outputs'!R370/1000</f>
        <v>5.6298470066929156E-4</v>
      </c>
      <c r="AD520" s="128">
        <f>'NBO Case Outputs'!S370/1000</f>
        <v>3.8936363463213795E-2</v>
      </c>
      <c r="AE520" s="128">
        <f>'NBO Case Outputs'!T370/1000</f>
        <v>3.7298773216627223E-2</v>
      </c>
      <c r="AF520" s="128">
        <f>'NBO Case Outputs'!U370/1000</f>
        <v>3.5805502533373369E-2</v>
      </c>
      <c r="AG520" s="128">
        <f>'NBO Case Outputs'!V370/1000</f>
        <v>3.6393898779879398E-2</v>
      </c>
      <c r="AH520" s="128">
        <f>'NBO Case Outputs'!W370/1000</f>
        <v>3.4815879492423117E-2</v>
      </c>
      <c r="AI520" s="128">
        <f>'NBO Case Outputs'!X370/1000</f>
        <v>3.3176345061915552E-2</v>
      </c>
      <c r="AJ520" s="128">
        <f>'NBO Case Outputs'!Y370/1000</f>
        <v>3.1473433636297038E-2</v>
      </c>
      <c r="AK520" s="128">
        <f>'NBO Case Outputs'!Z370/1000</f>
        <v>2.9705594712335342E-2</v>
      </c>
      <c r="AL520" s="128">
        <f>'NBO Case Outputs'!AA370/1000</f>
        <v>2.7871084726288266E-2</v>
      </c>
      <c r="AM520" s="128">
        <f>'NBO Case Outputs'!AB370/1000</f>
        <v>2.5968400661377029E-2</v>
      </c>
      <c r="AN520" s="128">
        <f>'NBO Case Outputs'!AC370/1000</f>
        <v>2.6395142597555047E-2</v>
      </c>
      <c r="AO520" s="128">
        <f>'NBO Case Outputs'!AD370/1000</f>
        <v>2.4389906578808671E-2</v>
      </c>
      <c r="AP520" s="128">
        <f>'NBO Case Outputs'!AE370/1000</f>
        <v>2.2311582391276126E-2</v>
      </c>
      <c r="AQ520" s="128">
        <f>'NBO Case Outputs'!AF370/1000</f>
        <v>1.7638668398437068E-2</v>
      </c>
      <c r="AR520" s="128">
        <f>'NBO Case Outputs'!AG370/1000</f>
        <v>1.5367308698821381E-2</v>
      </c>
      <c r="AS520" s="128">
        <f>'NBO Case Outputs'!AH370/1000</f>
        <v>1.5619841581130682E-2</v>
      </c>
      <c r="AT520" s="128">
        <f>'NBO Case Outputs'!AI370/1000</f>
        <v>1.3230403977654301E-2</v>
      </c>
      <c r="AU520" s="128">
        <f>'NBO Case Outputs'!AJ370/1000</f>
        <v>1.0758283503775076E-2</v>
      </c>
      <c r="AV520" s="128">
        <f>'NBO Case Outputs'!AK370/1000</f>
        <v>8.2013067792449483E-3</v>
      </c>
      <c r="AW520" s="128">
        <f>'NBO Case Outputs'!AL370/1000</f>
        <v>8.33607986672932E-3</v>
      </c>
      <c r="AX520" s="128">
        <f>'NBO Case Outputs'!AM370/1000</f>
        <v>8.4730465661101168E-3</v>
      </c>
      <c r="AY520" s="128">
        <f>'NBO Case Outputs'!AN370/1000</f>
        <v>8.6123066662267996E-3</v>
      </c>
      <c r="AZ520" s="128">
        <f>'NBO Case Outputs'!AO370/1000</f>
        <v>8.7538337656284434E-3</v>
      </c>
      <c r="BA520" s="128">
        <f>'NBO Case Outputs'!AP370/1000</f>
        <v>8.8976865973386735E-3</v>
      </c>
      <c r="BB520" s="128">
        <f>'NBO Case Outputs'!AQ370/1000</f>
        <v>9.04388082590242E-3</v>
      </c>
      <c r="BC520" s="128">
        <f>'NBO Case Outputs'!AR370/1000</f>
        <v>9.1925229629934539E-3</v>
      </c>
      <c r="BD520" s="128">
        <f>'NBO Case Outputs'!AS370/1000</f>
        <v>9.343584828479197E-3</v>
      </c>
      <c r="BE520" s="128">
        <f>'NBO Case Outputs'!AT370/1000</f>
        <v>9.497129112262491E-3</v>
      </c>
      <c r="BF520" s="128">
        <f>'NBO Case Outputs'!AU370/1000</f>
        <v>9.6517390569218504E-3</v>
      </c>
      <c r="BG520" s="128">
        <f>'NBO Case Outputs'!AV370/1000</f>
        <v>9.7799995537106981E-3</v>
      </c>
      <c r="BH520" s="128">
        <f>'NBO Case Outputs'!AW370/1000</f>
        <v>9.8539198708511005E-3</v>
      </c>
      <c r="BI520" s="128">
        <f>'NBO Case Outputs'!AX370/1000</f>
        <v>9.970773641649399E-3</v>
      </c>
      <c r="BJ520" s="128">
        <f>'NBO Case Outputs'!AY370/1000</f>
        <v>1.0099071865116563E-2</v>
      </c>
      <c r="BK520" s="128">
        <f>'NBO Case Outputs'!AZ370/1000</f>
        <v>1.0229123265487935E-2</v>
      </c>
      <c r="BL520" s="128">
        <f>'NBO Case Outputs'!BA370/1000</f>
        <v>1.0350416034226552E-2</v>
      </c>
      <c r="BM520" s="128">
        <f>'NBO Case Outputs'!BB370/1000</f>
        <v>1.0483651704138286E-2</v>
      </c>
      <c r="BN520" s="128">
        <f>'NBO Case Outputs'!BC370/1000</f>
        <v>1.0613403883816161E-2</v>
      </c>
      <c r="BO520" s="128">
        <f>'NBO Case Outputs'!BD370/1000</f>
        <v>1.0744502699095392E-2</v>
      </c>
      <c r="BP520" s="128">
        <f>'NBO Case Outputs'!BE370/1000</f>
        <v>1.0882811247297569E-2</v>
      </c>
      <c r="BQ520" s="128">
        <f>'NBO Case Outputs'!BF370/1000</f>
        <v>9.3280241258594538E-3</v>
      </c>
    </row>
    <row r="521" spans="16:69" x14ac:dyDescent="0.3">
      <c r="P521" s="118" t="s">
        <v>117</v>
      </c>
      <c r="Q521" s="110" t="s">
        <v>57</v>
      </c>
      <c r="R521" s="119" t="s">
        <v>88</v>
      </c>
      <c r="S521" s="129">
        <f t="shared" si="56"/>
        <v>4.8058569909120408</v>
      </c>
      <c r="X521" s="128">
        <f>'NBO Case Outputs'!M378/1000</f>
        <v>0</v>
      </c>
      <c r="Y521" s="128">
        <f>'NBO Case Outputs'!N378/1000</f>
        <v>0</v>
      </c>
      <c r="Z521" s="128">
        <f>'NBO Case Outputs'!O378/1000</f>
        <v>0</v>
      </c>
      <c r="AA521" s="128">
        <f>'NBO Case Outputs'!P378/1000</f>
        <v>0</v>
      </c>
      <c r="AB521" s="128">
        <f>'NBO Case Outputs'!Q378/1000</f>
        <v>0</v>
      </c>
      <c r="AC521" s="128">
        <f>'NBO Case Outputs'!R378/1000</f>
        <v>0.13163511910192643</v>
      </c>
      <c r="AD521" s="128">
        <f>'NBO Case Outputs'!S378/1000</f>
        <v>0.26560624591555382</v>
      </c>
      <c r="AE521" s="128">
        <f>'NBO Case Outputs'!T378/1000</f>
        <v>0.25576262476895367</v>
      </c>
      <c r="AF521" s="128">
        <f>'NBO Case Outputs'!U378/1000</f>
        <v>0.24552307004629914</v>
      </c>
      <c r="AG521" s="128">
        <f>'NBO Case Outputs'!V378/1000</f>
        <v>0.24955778098803849</v>
      </c>
      <c r="AH521" s="128">
        <f>'NBO Case Outputs'!W378/1000</f>
        <v>0.2387370938691406</v>
      </c>
      <c r="AI521" s="128">
        <f>'NBO Case Outputs'!X378/1000</f>
        <v>0.22749458927226676</v>
      </c>
      <c r="AJ521" s="128">
        <f>'NBO Case Outputs'!Y378/1000</f>
        <v>0.21581750023141122</v>
      </c>
      <c r="AK521" s="128">
        <f>'NBO Case Outputs'!Z378/1000</f>
        <v>0.2036951947406879</v>
      </c>
      <c r="AL521" s="128">
        <f>'NBO Case Outputs'!AA378/1000</f>
        <v>0.19111571695274029</v>
      </c>
      <c r="AM521" s="128">
        <f>'NBO Case Outputs'!AB378/1000</f>
        <v>0.17806876048257878</v>
      </c>
      <c r="AN521" s="128">
        <f>'NBO Case Outputs'!AC378/1000</f>
        <v>0.18099498642202122</v>
      </c>
      <c r="AO521" s="128">
        <f>'NBO Case Outputs'!AD378/1000</f>
        <v>0.16724481763075408</v>
      </c>
      <c r="AP521" s="128">
        <f>'NBO Case Outputs'!AE378/1000</f>
        <v>0.15299347359225454</v>
      </c>
      <c r="AQ521" s="128">
        <f>'NBO Case Outputs'!AF378/1000</f>
        <v>0.1209506838418585</v>
      </c>
      <c r="AR521" s="128">
        <f>'NBO Case Outputs'!AG378/1000</f>
        <v>0.10537566974704743</v>
      </c>
      <c r="AS521" s="128">
        <f>'NBO Case Outputs'!AH378/1000</f>
        <v>0.10710732114600291</v>
      </c>
      <c r="AT521" s="128">
        <f>'NBO Case Outputs'!AI378/1000</f>
        <v>9.0722631235764087E-2</v>
      </c>
      <c r="AU521" s="128">
        <f>'NBO Case Outputs'!AJ378/1000</f>
        <v>7.3770973939363785E-2</v>
      </c>
      <c r="AV521" s="128">
        <f>'NBO Case Outputs'!AK378/1000</f>
        <v>5.6237446100774906E-2</v>
      </c>
      <c r="AW521" s="128">
        <f>'NBO Case Outputs'!AL378/1000</f>
        <v>5.7161603000065411E-2</v>
      </c>
      <c r="AX521" s="128">
        <f>'NBO Case Outputs'!AM378/1000</f>
        <v>5.8100801786473678E-2</v>
      </c>
      <c r="AY521" s="128">
        <f>'NBO Case Outputs'!AN378/1000</f>
        <v>5.9055726725279756E-2</v>
      </c>
      <c r="AZ521" s="128">
        <f>'NBO Case Outputs'!AO378/1000</f>
        <v>6.002619677824024E-2</v>
      </c>
      <c r="BA521" s="128">
        <f>'NBO Case Outputs'!AP378/1000</f>
        <v>6.1012614685471901E-2</v>
      </c>
      <c r="BB521" s="128">
        <f>'NBO Case Outputs'!AQ378/1000</f>
        <v>6.2015087860832749E-2</v>
      </c>
      <c r="BC521" s="128">
        <f>'NBO Case Outputs'!AR378/1000</f>
        <v>6.3034346668967553E-2</v>
      </c>
      <c r="BD521" s="128">
        <f>'NBO Case Outputs'!AS378/1000</f>
        <v>6.4070197874977308E-2</v>
      </c>
      <c r="BE521" s="128">
        <f>'NBO Case Outputs'!AT378/1000</f>
        <v>6.5123071351823422E-2</v>
      </c>
      <c r="BF521" s="128">
        <f>'NBO Case Outputs'!AU378/1000</f>
        <v>6.6298640824393157E-2</v>
      </c>
      <c r="BG521" s="128">
        <f>'NBO Case Outputs'!AV378/1000</f>
        <v>6.6595232932340057E-2</v>
      </c>
      <c r="BH521" s="128">
        <f>'NBO Case Outputs'!AW378/1000</f>
        <v>6.7452479679072502E-2</v>
      </c>
      <c r="BI521" s="128">
        <f>'NBO Case Outputs'!AX378/1000</f>
        <v>6.8252372179062409E-2</v>
      </c>
      <c r="BJ521" s="128">
        <f>'NBO Case Outputs'!AY378/1000</f>
        <v>6.913060474282412E-2</v>
      </c>
      <c r="BK521" s="128">
        <f>'NBO Case Outputs'!AZ378/1000</f>
        <v>7.0020838229168395E-2</v>
      </c>
      <c r="BL521" s="128">
        <f>'NBO Case Outputs'!BA378/1000</f>
        <v>7.0851116750385273E-2</v>
      </c>
      <c r="BM521" s="128">
        <f>'NBO Case Outputs'!BB378/1000</f>
        <v>7.1763147336693728E-2</v>
      </c>
      <c r="BN521" s="128">
        <f>'NBO Case Outputs'!BC378/1000</f>
        <v>7.2651332584569253E-2</v>
      </c>
      <c r="BO521" s="128">
        <f>'NBO Case Outputs'!BD378/1000</f>
        <v>7.3548735880868743E-2</v>
      </c>
      <c r="BP521" s="128">
        <f>'NBO Case Outputs'!BE378/1000</f>
        <v>7.4495491553669177E-2</v>
      </c>
      <c r="BQ521" s="128">
        <f>'NBO Case Outputs'!BF378/1000</f>
        <v>2.6785651461422699E-2</v>
      </c>
    </row>
    <row r="522" spans="16:69" x14ac:dyDescent="0.3">
      <c r="P522" s="125" t="s">
        <v>102</v>
      </c>
      <c r="Q522" s="126"/>
      <c r="R522" s="127" t="s">
        <v>88</v>
      </c>
      <c r="S522" s="130">
        <f t="shared" si="56"/>
        <v>9.1182882084082237</v>
      </c>
      <c r="T522" s="126"/>
      <c r="U522" s="126"/>
      <c r="V522" s="126"/>
      <c r="W522" s="126"/>
      <c r="X522" s="130">
        <f t="shared" ref="X522:BQ522" si="59">SUM(X518:X521)</f>
        <v>0</v>
      </c>
      <c r="Y522" s="130">
        <f t="shared" si="59"/>
        <v>0</v>
      </c>
      <c r="Z522" s="130">
        <f t="shared" si="59"/>
        <v>0</v>
      </c>
      <c r="AA522" s="130">
        <f t="shared" si="59"/>
        <v>0</v>
      </c>
      <c r="AB522" s="130">
        <f t="shared" si="59"/>
        <v>0</v>
      </c>
      <c r="AC522" s="130">
        <f t="shared" si="59"/>
        <v>0.17736933812227346</v>
      </c>
      <c r="AD522" s="130">
        <f t="shared" si="59"/>
        <v>0.51597330400572616</v>
      </c>
      <c r="AE522" s="130">
        <f t="shared" si="59"/>
        <v>0.49737021658299985</v>
      </c>
      <c r="AF522" s="130">
        <f t="shared" si="59"/>
        <v>0.47814606782851943</v>
      </c>
      <c r="AG522" s="130">
        <f t="shared" si="59"/>
        <v>0.48670552492174168</v>
      </c>
      <c r="AH522" s="130">
        <f t="shared" si="59"/>
        <v>0.46627666470923468</v>
      </c>
      <c r="AI522" s="130">
        <f t="shared" si="59"/>
        <v>0.44496296418539261</v>
      </c>
      <c r="AJ522" s="130">
        <f t="shared" si="59"/>
        <v>0.42273694628606051</v>
      </c>
      <c r="AK522" s="130">
        <f t="shared" si="59"/>
        <v>0.39957322692926256</v>
      </c>
      <c r="AL522" s="130">
        <f t="shared" si="59"/>
        <v>0.3754445428105031</v>
      </c>
      <c r="AM522" s="130">
        <f t="shared" si="59"/>
        <v>0.35032514910188456</v>
      </c>
      <c r="AN522" s="130">
        <f t="shared" si="59"/>
        <v>0.35660387673666361</v>
      </c>
      <c r="AO522" s="130">
        <f t="shared" si="59"/>
        <v>0.32999656300177105</v>
      </c>
      <c r="AP522" s="130">
        <f t="shared" si="59"/>
        <v>0.30232122399477779</v>
      </c>
      <c r="AQ522" s="130">
        <f t="shared" si="59"/>
        <v>0.23935551219588502</v>
      </c>
      <c r="AR522" s="130">
        <f t="shared" si="59"/>
        <v>0.20884139257846984</v>
      </c>
      <c r="AS522" s="130">
        <f t="shared" si="59"/>
        <v>0.21258754514238665</v>
      </c>
      <c r="AT522" s="130">
        <f t="shared" si="59"/>
        <v>0.1803343602663835</v>
      </c>
      <c r="AU522" s="130">
        <f t="shared" si="59"/>
        <v>0.1468564186863584</v>
      </c>
      <c r="AV522" s="130">
        <f t="shared" si="59"/>
        <v>0.1121190312310828</v>
      </c>
      <c r="AW522" s="130">
        <f t="shared" si="59"/>
        <v>0.11379137770161993</v>
      </c>
      <c r="AX522" s="130">
        <f t="shared" si="59"/>
        <v>0.11568434433306521</v>
      </c>
      <c r="AY522" s="130">
        <f t="shared" si="59"/>
        <v>0.1177607392915976</v>
      </c>
      <c r="AZ522" s="130">
        <f t="shared" si="59"/>
        <v>0.11987459056196156</v>
      </c>
      <c r="BA522" s="130">
        <f t="shared" si="59"/>
        <v>0.12202675250126531</v>
      </c>
      <c r="BB522" s="130">
        <f t="shared" si="59"/>
        <v>0.12384215269327453</v>
      </c>
      <c r="BC522" s="130">
        <f t="shared" si="59"/>
        <v>0.12590112895592737</v>
      </c>
      <c r="BD522" s="130">
        <f t="shared" si="59"/>
        <v>0.1281615272139022</v>
      </c>
      <c r="BE522" s="130">
        <f t="shared" si="59"/>
        <v>0.13046289986474052</v>
      </c>
      <c r="BF522" s="130">
        <f t="shared" si="59"/>
        <v>0.13290993326998271</v>
      </c>
      <c r="BG522" s="130">
        <f t="shared" si="59"/>
        <v>0.13405928834825595</v>
      </c>
      <c r="BH522" s="130">
        <f t="shared" si="59"/>
        <v>0.13596241767768155</v>
      </c>
      <c r="BI522" s="130">
        <f t="shared" si="59"/>
        <v>0.13805228431102493</v>
      </c>
      <c r="BJ522" s="130">
        <f t="shared" si="59"/>
        <v>0.14025539786806004</v>
      </c>
      <c r="BK522" s="130">
        <f t="shared" si="59"/>
        <v>0.14249619717997808</v>
      </c>
      <c r="BL522" s="130">
        <f t="shared" si="59"/>
        <v>0.12185055484108213</v>
      </c>
      <c r="BM522" s="130">
        <f t="shared" si="59"/>
        <v>8.2246799040832014E-2</v>
      </c>
      <c r="BN522" s="130">
        <f t="shared" si="59"/>
        <v>8.326473646838542E-2</v>
      </c>
      <c r="BO522" s="130">
        <f t="shared" si="59"/>
        <v>8.4293238579964139E-2</v>
      </c>
      <c r="BP522" s="130">
        <f t="shared" si="59"/>
        <v>8.5378302800966741E-2</v>
      </c>
      <c r="BQ522" s="130">
        <f t="shared" si="59"/>
        <v>3.6113675587282151E-2</v>
      </c>
    </row>
    <row r="523" spans="16:69" x14ac:dyDescent="0.3">
      <c r="P523" s="118" t="s">
        <v>108</v>
      </c>
      <c r="Q523" s="110" t="s">
        <v>54</v>
      </c>
      <c r="R523" s="119" t="s">
        <v>88</v>
      </c>
      <c r="S523" s="129">
        <f t="shared" si="56"/>
        <v>-4.8234347650338822</v>
      </c>
      <c r="X523" s="128">
        <f>'NBO Case Outputs'!M357/1000</f>
        <v>0</v>
      </c>
      <c r="Y523" s="128">
        <f>'NBO Case Outputs'!N357/1000</f>
        <v>0</v>
      </c>
      <c r="Z523" s="128">
        <f>'NBO Case Outputs'!O357/1000</f>
        <v>0</v>
      </c>
      <c r="AA523" s="128">
        <f>'NBO Case Outputs'!P357/1000</f>
        <v>-7.5275999999999997E-3</v>
      </c>
      <c r="AB523" s="128">
        <f>'NBO Case Outputs'!Q357/1000</f>
        <v>-2.2338E-2</v>
      </c>
      <c r="AC523" s="128">
        <f>'NBO Case Outputs'!R357/1000</f>
        <v>-2.3861834933518216E-2</v>
      </c>
      <c r="AD523" s="128">
        <f>'NBO Case Outputs'!S357/1000</f>
        <v>-0.12846613155672867</v>
      </c>
      <c r="AE523" s="128">
        <f>'NBO Case Outputs'!T357/1000</f>
        <v>-0.12840493155672869</v>
      </c>
      <c r="AF523" s="128">
        <f>'NBO Case Outputs'!U357/1000</f>
        <v>-0.12840493155672869</v>
      </c>
      <c r="AG523" s="128">
        <f>'NBO Case Outputs'!V357/1000</f>
        <v>-0.12840493155672869</v>
      </c>
      <c r="AH523" s="128">
        <f>'NBO Case Outputs'!W357/1000</f>
        <v>-0.12846613155672867</v>
      </c>
      <c r="AI523" s="128">
        <f>'NBO Case Outputs'!X357/1000</f>
        <v>-0.12840493155672869</v>
      </c>
      <c r="AJ523" s="128">
        <f>'NBO Case Outputs'!Y357/1000</f>
        <v>-0.12840493155672869</v>
      </c>
      <c r="AK523" s="128">
        <f>'NBO Case Outputs'!Z357/1000</f>
        <v>-0.12093853155672869</v>
      </c>
      <c r="AL523" s="128">
        <f>'NBO Case Outputs'!AA357/1000</f>
        <v>-0.10606693155672869</v>
      </c>
      <c r="AM523" s="128">
        <f>'NBO Case Outputs'!AB357/1000</f>
        <v>-0.10606693155672869</v>
      </c>
      <c r="AN523" s="128">
        <f>'NBO Case Outputs'!AC357/1000</f>
        <v>-0.1297672075265093</v>
      </c>
      <c r="AO523" s="128">
        <f>'NBO Case Outputs'!AD357/1000</f>
        <v>-0.12829970859202608</v>
      </c>
      <c r="AP523" s="128">
        <f>'NBO Case Outputs'!AE357/1000</f>
        <v>-0.12819754271382541</v>
      </c>
      <c r="AQ523" s="128">
        <f>'NBO Case Outputs'!AF357/1000</f>
        <v>-0.12843261927171323</v>
      </c>
      <c r="AR523" s="128">
        <f>'NBO Case Outputs'!AG357/1000</f>
        <v>-0.12978229799974295</v>
      </c>
      <c r="AS523" s="128">
        <f>'NBO Case Outputs'!AH357/1000</f>
        <v>-0.13205658081464491</v>
      </c>
      <c r="AT523" s="128">
        <f>'NBO Case Outputs'!AI357/1000</f>
        <v>-0.13373596974113447</v>
      </c>
      <c r="AU523" s="128">
        <f>'NBO Case Outputs'!AJ357/1000</f>
        <v>-0.13665563754004192</v>
      </c>
      <c r="AV523" s="128">
        <f>'NBO Case Outputs'!AK357/1000</f>
        <v>-0.1381593845023471</v>
      </c>
      <c r="AW523" s="128">
        <f>'NBO Case Outputs'!AL357/1000</f>
        <v>-0.13930400559696643</v>
      </c>
      <c r="AX523" s="128">
        <f>'NBO Case Outputs'!AM357/1000</f>
        <v>-0.13927469660163858</v>
      </c>
      <c r="AY523" s="128">
        <f>'NBO Case Outputs'!AN357/1000</f>
        <v>-0.14083484942181149</v>
      </c>
      <c r="AZ523" s="128">
        <f>'NBO Case Outputs'!AO357/1000</f>
        <v>-0.14242333799050214</v>
      </c>
      <c r="BA523" s="128">
        <f>'NBO Case Outputs'!AP357/1000</f>
        <v>-0.14344404225166194</v>
      </c>
      <c r="BB523" s="128">
        <f>'NBO Case Outputs'!AQ357/1000</f>
        <v>-0.14407990061872056</v>
      </c>
      <c r="BC523" s="128">
        <f>'NBO Case Outputs'!AR357/1000</f>
        <v>-0.14510735338942704</v>
      </c>
      <c r="BD523" s="128">
        <f>'NBO Case Outputs'!AS357/1000</f>
        <v>-0.14772189439376412</v>
      </c>
      <c r="BE523" s="128">
        <f>'NBO Case Outputs'!AT357/1000</f>
        <v>-0.14992492937915775</v>
      </c>
      <c r="BF523" s="128">
        <f>'NBO Case Outputs'!AU357/1000</f>
        <v>-0.15022219808287673</v>
      </c>
      <c r="BG523" s="128">
        <f>'NBO Case Outputs'!AV357/1000</f>
        <v>-0.15141810651948079</v>
      </c>
      <c r="BH523" s="128">
        <f>'NBO Case Outputs'!AW357/1000</f>
        <v>-0.1525549293814471</v>
      </c>
      <c r="BI523" s="128">
        <f>'NBO Case Outputs'!AX357/1000</f>
        <v>-0.1545459103468069</v>
      </c>
      <c r="BJ523" s="128">
        <f>'NBO Case Outputs'!AY357/1000</f>
        <v>-0.15657671093147388</v>
      </c>
      <c r="BK523" s="128">
        <f>'NBO Case Outputs'!AZ357/1000</f>
        <v>-0.15864812752783422</v>
      </c>
      <c r="BL523" s="128">
        <f>'NBO Case Outputs'!BA357/1000</f>
        <v>-0.13651007339752341</v>
      </c>
      <c r="BM523" s="128">
        <f>'NBO Case Outputs'!BB357/1000</f>
        <v>0</v>
      </c>
      <c r="BN523" s="128">
        <f>'NBO Case Outputs'!BC357/1000</f>
        <v>0</v>
      </c>
      <c r="BO523" s="128">
        <f>'NBO Case Outputs'!BD357/1000</f>
        <v>0</v>
      </c>
      <c r="BP523" s="128">
        <f>'NBO Case Outputs'!BE357/1000</f>
        <v>0</v>
      </c>
      <c r="BQ523" s="128">
        <f>'NBO Case Outputs'!BF357/1000</f>
        <v>0</v>
      </c>
    </row>
    <row r="524" spans="16:69" x14ac:dyDescent="0.3">
      <c r="P524" s="118" t="s">
        <v>109</v>
      </c>
      <c r="Q524" s="110" t="s">
        <v>55</v>
      </c>
      <c r="R524" s="119" t="s">
        <v>88</v>
      </c>
      <c r="S524" s="129">
        <f t="shared" si="56"/>
        <v>-3.6052448228050835</v>
      </c>
      <c r="X524" s="128">
        <f>'NBO Case Outputs'!M365/1000</f>
        <v>0</v>
      </c>
      <c r="Y524" s="128">
        <f>'NBO Case Outputs'!N365/1000</f>
        <v>0</v>
      </c>
      <c r="Z524" s="128">
        <f>'NBO Case Outputs'!O365/1000</f>
        <v>0</v>
      </c>
      <c r="AA524" s="128">
        <f>'NBO Case Outputs'!P365/1000</f>
        <v>-6.2729999999999991E-3</v>
      </c>
      <c r="AB524" s="128">
        <f>'NBO Case Outputs'!Q365/1000</f>
        <v>-1.8615E-2</v>
      </c>
      <c r="AC524" s="128">
        <f>'NBO Case Outputs'!R365/1000</f>
        <v>-5.7286252712642809E-2</v>
      </c>
      <c r="AD524" s="128">
        <f>'NBO Case Outputs'!S365/1000</f>
        <v>-9.752252372207712E-2</v>
      </c>
      <c r="AE524" s="128">
        <f>'NBO Case Outputs'!T365/1000</f>
        <v>-9.7471523722077125E-2</v>
      </c>
      <c r="AF524" s="128">
        <f>'NBO Case Outputs'!U365/1000</f>
        <v>-9.7471523722077125E-2</v>
      </c>
      <c r="AG524" s="128">
        <f>'NBO Case Outputs'!V365/1000</f>
        <v>-9.7471523722077125E-2</v>
      </c>
      <c r="AH524" s="128">
        <f>'NBO Case Outputs'!W365/1000</f>
        <v>-9.752252372207712E-2</v>
      </c>
      <c r="AI524" s="128">
        <f>'NBO Case Outputs'!X365/1000</f>
        <v>-9.7471523722077125E-2</v>
      </c>
      <c r="AJ524" s="128">
        <f>'NBO Case Outputs'!Y365/1000</f>
        <v>-9.7471523722077125E-2</v>
      </c>
      <c r="AK524" s="128">
        <f>'NBO Case Outputs'!Z365/1000</f>
        <v>-9.1249523722077133E-2</v>
      </c>
      <c r="AL524" s="128">
        <f>'NBO Case Outputs'!AA365/1000</f>
        <v>-7.8856523722077132E-2</v>
      </c>
      <c r="AM524" s="128">
        <f>'NBO Case Outputs'!AB365/1000</f>
        <v>-8.8220000432360057E-2</v>
      </c>
      <c r="AN524" s="128">
        <f>'NBO Case Outputs'!AC365/1000</f>
        <v>-9.6939892693456056E-2</v>
      </c>
      <c r="AO524" s="128">
        <f>'NBO Case Outputs'!AD365/1000</f>
        <v>-9.5843628144436588E-2</v>
      </c>
      <c r="AP524" s="128">
        <f>'NBO Case Outputs'!AE365/1000</f>
        <v>-9.5767307250595332E-2</v>
      </c>
      <c r="AQ524" s="128">
        <f>'NBO Case Outputs'!AF365/1000</f>
        <v>-9.5942916302610565E-2</v>
      </c>
      <c r="AR524" s="128">
        <f>'NBO Case Outputs'!AG365/1000</f>
        <v>-9.6951165717541629E-2</v>
      </c>
      <c r="AS524" s="128">
        <f>'NBO Case Outputs'!AH365/1000</f>
        <v>-9.8650121380019981E-2</v>
      </c>
      <c r="AT524" s="128">
        <f>'NBO Case Outputs'!AI365/1000</f>
        <v>-9.9904673939388414E-2</v>
      </c>
      <c r="AU524" s="128">
        <f>'NBO Case Outputs'!AJ365/1000</f>
        <v>-0.102085751027518</v>
      </c>
      <c r="AV524" s="128">
        <f>'NBO Case Outputs'!AK365/1000</f>
        <v>-0.10320909391161451</v>
      </c>
      <c r="AW524" s="128">
        <f>'NBO Case Outputs'!AL365/1000</f>
        <v>-0.10351521496575654</v>
      </c>
      <c r="AX524" s="128">
        <f>'NBO Case Outputs'!AM365/1000</f>
        <v>-0.10404226461233207</v>
      </c>
      <c r="AY524" s="128">
        <f>'NBO Case Outputs'!AN365/1000</f>
        <v>-0.10520774431907587</v>
      </c>
      <c r="AZ524" s="128">
        <f>'NBO Case Outputs'!AO365/1000</f>
        <v>-0.10639439165725026</v>
      </c>
      <c r="BA524" s="128">
        <f>'NBO Case Outputs'!AP365/1000</f>
        <v>-0.10715688754072196</v>
      </c>
      <c r="BB524" s="128">
        <f>'NBO Case Outputs'!AQ365/1000</f>
        <v>-0.10705836534815343</v>
      </c>
      <c r="BC524" s="128">
        <f>'NBO Case Outputs'!AR365/1000</f>
        <v>-0.10839942952250761</v>
      </c>
      <c r="BD524" s="128">
        <f>'NBO Case Outputs'!AS365/1000</f>
        <v>-0.11035256798664003</v>
      </c>
      <c r="BE524" s="128">
        <f>'NBO Case Outputs'!AT365/1000</f>
        <v>-0.11199829944033075</v>
      </c>
      <c r="BF524" s="128">
        <f>'NBO Case Outputs'!AU365/1000</f>
        <v>-0.11222036784103787</v>
      </c>
      <c r="BG524" s="128">
        <f>'NBO Case Outputs'!AV365/1000</f>
        <v>-0.11250482847274722</v>
      </c>
      <c r="BH524" s="128">
        <f>'NBO Case Outputs'!AW365/1000</f>
        <v>-0.11396298622727297</v>
      </c>
      <c r="BI524" s="128">
        <f>'NBO Case Outputs'!AX365/1000</f>
        <v>-0.11545030713688922</v>
      </c>
      <c r="BJ524" s="128">
        <f>'NBO Case Outputs'!AY365/1000</f>
        <v>-0.11696737446469781</v>
      </c>
      <c r="BK524" s="128">
        <f>'NBO Case Outputs'!AZ365/1000</f>
        <v>-0.11851478313906259</v>
      </c>
      <c r="BL524" s="128">
        <f>'NBO Case Outputs'!BA365/1000</f>
        <v>-4.3301493119728626E-2</v>
      </c>
      <c r="BM524" s="128">
        <f>'NBO Case Outputs'!BB365/1000</f>
        <v>0</v>
      </c>
      <c r="BN524" s="128">
        <f>'NBO Case Outputs'!BC365/1000</f>
        <v>0</v>
      </c>
      <c r="BO524" s="128">
        <f>'NBO Case Outputs'!BD365/1000</f>
        <v>0</v>
      </c>
      <c r="BP524" s="128">
        <f>'NBO Case Outputs'!BE365/1000</f>
        <v>0</v>
      </c>
      <c r="BQ524" s="128">
        <f>'NBO Case Outputs'!BF365/1000</f>
        <v>0</v>
      </c>
    </row>
    <row r="525" spans="16:69" x14ac:dyDescent="0.3">
      <c r="P525" s="118" t="s">
        <v>116</v>
      </c>
      <c r="Q525" s="110" t="s">
        <v>56</v>
      </c>
      <c r="R525" s="119" t="s">
        <v>88</v>
      </c>
      <c r="S525" s="129">
        <f t="shared" si="56"/>
        <v>-1.0477373929329383</v>
      </c>
      <c r="X525" s="128">
        <f>'NBO Case Outputs'!M373/1000</f>
        <v>0</v>
      </c>
      <c r="Y525" s="128">
        <f>'NBO Case Outputs'!N373/1000</f>
        <v>0</v>
      </c>
      <c r="Z525" s="128">
        <f>'NBO Case Outputs'!O373/1000</f>
        <v>0</v>
      </c>
      <c r="AA525" s="128">
        <f>'NBO Case Outputs'!P373/1000</f>
        <v>-2.9870549999999993E-3</v>
      </c>
      <c r="AB525" s="128">
        <f>'NBO Case Outputs'!Q373/1000</f>
        <v>-8.8640249999999976E-3</v>
      </c>
      <c r="AC525" s="128">
        <f>'NBO Case Outputs'!R373/1000</f>
        <v>-9.1944765622570968E-3</v>
      </c>
      <c r="AD525" s="128">
        <f>'NBO Case Outputs'!S373/1000</f>
        <v>-3.129441836460882E-2</v>
      </c>
      <c r="AE525" s="128">
        <f>'NBO Case Outputs'!T373/1000</f>
        <v>-3.1075966276616875E-2</v>
      </c>
      <c r="AF525" s="128">
        <f>'NBO Case Outputs'!U373/1000</f>
        <v>-3.0998292501623517E-2</v>
      </c>
      <c r="AG525" s="128">
        <f>'NBO Case Outputs'!V373/1000</f>
        <v>-3.0920890346982765E-2</v>
      </c>
      <c r="AH525" s="128">
        <f>'NBO Case Outputs'!W373/1000</f>
        <v>-3.0867989047813765E-2</v>
      </c>
      <c r="AI525" s="128">
        <f>'NBO Case Outputs'!X373/1000</f>
        <v>-3.0766897105260142E-2</v>
      </c>
      <c r="AJ525" s="128">
        <f>'NBO Case Outputs'!Y373/1000</f>
        <v>-3.0690304125906134E-2</v>
      </c>
      <c r="AK525" s="128">
        <f>'NBO Case Outputs'!Z373/1000</f>
        <v>-2.7651208987429714E-2</v>
      </c>
      <c r="AL525" s="128">
        <f>'NBO Case Outputs'!AA373/1000</f>
        <v>-2.1673841700893249E-2</v>
      </c>
      <c r="AM525" s="128">
        <f>'NBO Case Outputs'!AB373/1000</f>
        <v>-2.1598103492395503E-2</v>
      </c>
      <c r="AN525" s="128">
        <f>'NBO Case Outputs'!AC373/1000</f>
        <v>-2.4626165289460086E-2</v>
      </c>
      <c r="AO525" s="128">
        <f>'NBO Case Outputs'!AD373/1000</f>
        <v>-2.454793997561178E-2</v>
      </c>
      <c r="AP525" s="128">
        <f>'NBO Case Outputs'!AE373/1000</f>
        <v>-2.4467140309657603E-2</v>
      </c>
      <c r="AQ525" s="128">
        <f>'NBO Case Outputs'!AF373/1000</f>
        <v>-2.4478357280070605E-2</v>
      </c>
      <c r="AR525" s="128">
        <f>'NBO Case Outputs'!AG373/1000</f>
        <v>-2.4624397569146632E-2</v>
      </c>
      <c r="AS525" s="128">
        <f>'NBO Case Outputs'!AH373/1000</f>
        <v>-2.4736215479322917E-2</v>
      </c>
      <c r="AT525" s="128">
        <f>'NBO Case Outputs'!AI373/1000</f>
        <v>-2.475238319659908E-2</v>
      </c>
      <c r="AU525" s="128">
        <f>'NBO Case Outputs'!AJ373/1000</f>
        <v>-2.4930493482511019E-2</v>
      </c>
      <c r="AV525" s="128">
        <f>'NBO Case Outputs'!AK373/1000</f>
        <v>-2.4929748440856499E-2</v>
      </c>
      <c r="AW525" s="128">
        <f>'NBO Case Outputs'!AL373/1000</f>
        <v>-2.4949632081406693E-2</v>
      </c>
      <c r="AX525" s="128">
        <f>'NBO Case Outputs'!AM373/1000</f>
        <v>-2.4842801533416548E-2</v>
      </c>
      <c r="AY525" s="128">
        <f>'NBO Case Outputs'!AN373/1000</f>
        <v>-2.4926124819423051E-2</v>
      </c>
      <c r="AZ525" s="128">
        <f>'NBO Case Outputs'!AO373/1000</f>
        <v>-2.4990006257062363E-2</v>
      </c>
      <c r="BA525" s="128">
        <f>'NBO Case Outputs'!AP373/1000</f>
        <v>-2.4944489228227125E-2</v>
      </c>
      <c r="BB525" s="128">
        <f>'NBO Case Outputs'!AQ373/1000</f>
        <v>-2.4761439173834079E-2</v>
      </c>
      <c r="BC525" s="128">
        <f>'NBO Case Outputs'!AR373/1000</f>
        <v>-2.4801984614434343E-2</v>
      </c>
      <c r="BD525" s="128">
        <f>'NBO Case Outputs'!AS373/1000</f>
        <v>-2.4866857863261212E-2</v>
      </c>
      <c r="BE525" s="128">
        <f>'NBO Case Outputs'!AT373/1000</f>
        <v>-2.4981015685665877E-2</v>
      </c>
      <c r="BF525" s="128">
        <f>'NBO Case Outputs'!AU373/1000</f>
        <v>-2.480521061838753E-2</v>
      </c>
      <c r="BG525" s="128">
        <f>'NBO Case Outputs'!AV373/1000</f>
        <v>-2.4819864992829288E-2</v>
      </c>
      <c r="BH525" s="128">
        <f>'NBO Case Outputs'!AW373/1000</f>
        <v>-2.4696325062582149E-2</v>
      </c>
      <c r="BI525" s="128">
        <f>'NBO Case Outputs'!AX373/1000</f>
        <v>-2.4680536221612578E-2</v>
      </c>
      <c r="BJ525" s="128">
        <f>'NBO Case Outputs'!AY373/1000</f>
        <v>-2.469161672164797E-2</v>
      </c>
      <c r="BK525" s="128">
        <f>'NBO Case Outputs'!AZ373/1000</f>
        <v>-2.4705230122996507E-2</v>
      </c>
      <c r="BL525" s="128">
        <f>'NBO Case Outputs'!BA373/1000</f>
        <v>-2.4696249878398857E-2</v>
      </c>
      <c r="BM525" s="128">
        <f>'NBO Case Outputs'!BB373/1000</f>
        <v>-2.4714337205630391E-2</v>
      </c>
      <c r="BN525" s="128">
        <f>'NBO Case Outputs'!BC373/1000</f>
        <v>-2.4722642963458854E-2</v>
      </c>
      <c r="BO525" s="128">
        <f>'NBO Case Outputs'!BD373/1000</f>
        <v>-2.4732678775312409E-2</v>
      </c>
      <c r="BP525" s="128">
        <f>'NBO Case Outputs'!BE373/1000</f>
        <v>-2.475777077151449E-2</v>
      </c>
      <c r="BQ525" s="128">
        <f>'NBO Case Outputs'!BF373/1000</f>
        <v>-2.0974268806812149E-2</v>
      </c>
    </row>
    <row r="526" spans="16:69" x14ac:dyDescent="0.3">
      <c r="P526" s="118" t="s">
        <v>117</v>
      </c>
      <c r="Q526" s="110" t="s">
        <v>57</v>
      </c>
      <c r="R526" s="119" t="s">
        <v>88</v>
      </c>
      <c r="S526" s="129">
        <f t="shared" si="56"/>
        <v>-7.2055207294738768</v>
      </c>
      <c r="X526" s="128">
        <f>'NBO Case Outputs'!M381/1000</f>
        <v>0</v>
      </c>
      <c r="Y526" s="128">
        <f>'NBO Case Outputs'!N381/1000</f>
        <v>0</v>
      </c>
      <c r="Z526" s="128">
        <f>'NBO Case Outputs'!O381/1000</f>
        <v>0</v>
      </c>
      <c r="AA526" s="128">
        <f>'NBO Case Outputs'!P381/1000</f>
        <v>-2.1384011249999998E-2</v>
      </c>
      <c r="AB526" s="128">
        <f>'NBO Case Outputs'!Q381/1000</f>
        <v>-6.3456618749999999E-2</v>
      </c>
      <c r="AC526" s="128">
        <f>'NBO Case Outputs'!R381/1000</f>
        <v>-0.1405576668439239</v>
      </c>
      <c r="AD526" s="128">
        <f>'NBO Case Outputs'!S381/1000</f>
        <v>-0.2161504114849887</v>
      </c>
      <c r="AE526" s="128">
        <f>'NBO Case Outputs'!T381/1000</f>
        <v>-0.21544358406569994</v>
      </c>
      <c r="AF526" s="128">
        <f>'NBO Case Outputs'!U381/1000</f>
        <v>-0.21491209511573214</v>
      </c>
      <c r="AG526" s="128">
        <f>'NBO Case Outputs'!V381/1000</f>
        <v>-0.21438246474951433</v>
      </c>
      <c r="AH526" s="128">
        <f>'NBO Case Outputs'!W381/1000</f>
        <v>-0.21402816514143769</v>
      </c>
      <c r="AI526" s="128">
        <f>'NBO Case Outputs'!X381/1000</f>
        <v>-0.21332875381101166</v>
      </c>
      <c r="AJ526" s="128">
        <f>'NBO Case Outputs'!Y381/1000</f>
        <v>-0.21280466029070516</v>
      </c>
      <c r="AK526" s="128">
        <f>'NBO Case Outputs'!Z381/1000</f>
        <v>-0.19107224199279177</v>
      </c>
      <c r="AL526" s="128">
        <f>'NBO Case Outputs'!AA381/1000</f>
        <v>-0.14830497640111565</v>
      </c>
      <c r="AM526" s="128">
        <f>'NBO Case Outputs'!AB381/1000</f>
        <v>-0.15834799834343891</v>
      </c>
      <c r="AN526" s="128">
        <f>'NBO Case Outputs'!AC381/1000</f>
        <v>-0.16886487488062082</v>
      </c>
      <c r="AO526" s="128">
        <f>'NBO Case Outputs'!AD381/1000</f>
        <v>-0.16832847354975083</v>
      </c>
      <c r="AP526" s="128">
        <f>'NBO Case Outputs'!AE381/1000</f>
        <v>-0.16777441954575259</v>
      </c>
      <c r="AQ526" s="128">
        <f>'NBO Case Outputs'!AF381/1000</f>
        <v>-0.1678513357965398</v>
      </c>
      <c r="AR526" s="128">
        <f>'NBO Case Outputs'!AG381/1000</f>
        <v>-0.16885275338845804</v>
      </c>
      <c r="AS526" s="128">
        <f>'NBO Case Outputs'!AH381/1000</f>
        <v>-0.16961950359862629</v>
      </c>
      <c r="AT526" s="128">
        <f>'NBO Case Outputs'!AI381/1000</f>
        <v>-0.16973036777592926</v>
      </c>
      <c r="AU526" s="128">
        <f>'NBO Case Outputs'!AJ381/1000</f>
        <v>-0.17095169358089915</v>
      </c>
      <c r="AV526" s="128">
        <f>'NBO Case Outputs'!AK381/1000</f>
        <v>-0.17094658473166124</v>
      </c>
      <c r="AW526" s="128">
        <f>'NBO Case Outputs'!AL381/1000</f>
        <v>-0.1710829294866896</v>
      </c>
      <c r="AX526" s="128">
        <f>'NBO Case Outputs'!AM381/1000</f>
        <v>-0.17035037827915325</v>
      </c>
      <c r="AY526" s="128">
        <f>'NBO Case Outputs'!AN381/1000</f>
        <v>-0.17092173707987376</v>
      </c>
      <c r="AZ526" s="128">
        <f>'NBO Case Outputs'!AO381/1000</f>
        <v>-0.1713597805530398</v>
      </c>
      <c r="BA526" s="128">
        <f>'NBO Case Outputs'!AP381/1000</f>
        <v>-0.17104766426173515</v>
      </c>
      <c r="BB526" s="128">
        <f>'NBO Case Outputs'!AQ381/1000</f>
        <v>-0.16979246581046828</v>
      </c>
      <c r="BC526" s="128">
        <f>'NBO Case Outputs'!AR381/1000</f>
        <v>-0.17007049126321197</v>
      </c>
      <c r="BD526" s="128">
        <f>'NBO Case Outputs'!AS381/1000</f>
        <v>-0.17051533571696614</v>
      </c>
      <c r="BE526" s="128">
        <f>'NBO Case Outputs'!AT381/1000</f>
        <v>-0.17129813101499247</v>
      </c>
      <c r="BF526" s="128">
        <f>'NBO Case Outputs'!AU381/1000</f>
        <v>-0.17038916403179075</v>
      </c>
      <c r="BG526" s="128">
        <f>'NBO Case Outputs'!AV381/1000</f>
        <v>-0.16900662228758137</v>
      </c>
      <c r="BH526" s="128">
        <f>'NBO Case Outputs'!AW381/1000</f>
        <v>-0.16905235543464095</v>
      </c>
      <c r="BI526" s="128">
        <f>'NBO Case Outputs'!AX381/1000</f>
        <v>-0.16894427697565056</v>
      </c>
      <c r="BJ526" s="128">
        <f>'NBO Case Outputs'!AY381/1000</f>
        <v>-0.16902012569507058</v>
      </c>
      <c r="BK526" s="128">
        <f>'NBO Case Outputs'!AZ381/1000</f>
        <v>-0.16911331274041505</v>
      </c>
      <c r="BL526" s="128">
        <f>'NBO Case Outputs'!BA381/1000</f>
        <v>-0.16905184078060867</v>
      </c>
      <c r="BM526" s="128">
        <f>'NBO Case Outputs'!BB381/1000</f>
        <v>-0.16917565293744818</v>
      </c>
      <c r="BN526" s="128">
        <f>'NBO Case Outputs'!BC381/1000</f>
        <v>-0.16923250787116859</v>
      </c>
      <c r="BO526" s="128">
        <f>'NBO Case Outputs'!BD381/1000</f>
        <v>-0.16930120544573662</v>
      </c>
      <c r="BP526" s="128">
        <f>'NBO Case Outputs'!BE381/1000</f>
        <v>-0.16947296626641623</v>
      </c>
      <c r="BQ526" s="128">
        <f>'NBO Case Outputs'!BF381/1000</f>
        <v>-6.0228130452621133E-2</v>
      </c>
    </row>
    <row r="527" spans="16:69" x14ac:dyDescent="0.3">
      <c r="P527" s="125" t="s">
        <v>103</v>
      </c>
      <c r="Q527" s="126"/>
      <c r="R527" s="127" t="s">
        <v>88</v>
      </c>
      <c r="S527" s="130">
        <f t="shared" si="56"/>
        <v>-16.68193771024578</v>
      </c>
      <c r="T527" s="126"/>
      <c r="U527" s="126"/>
      <c r="V527" s="126"/>
      <c r="W527" s="126"/>
      <c r="X527" s="130">
        <f t="shared" ref="X527:BQ527" si="60">SUM(X523:X526)</f>
        <v>0</v>
      </c>
      <c r="Y527" s="130">
        <f t="shared" si="60"/>
        <v>0</v>
      </c>
      <c r="Z527" s="130">
        <f t="shared" si="60"/>
        <v>0</v>
      </c>
      <c r="AA527" s="130">
        <f t="shared" si="60"/>
        <v>-3.817166625E-2</v>
      </c>
      <c r="AB527" s="130">
        <f t="shared" si="60"/>
        <v>-0.11327364375</v>
      </c>
      <c r="AC527" s="130">
        <f t="shared" si="60"/>
        <v>-0.23090023105234203</v>
      </c>
      <c r="AD527" s="130">
        <f t="shared" si="60"/>
        <v>-0.47343348512840333</v>
      </c>
      <c r="AE527" s="130">
        <f t="shared" si="60"/>
        <v>-0.47239600562112261</v>
      </c>
      <c r="AF527" s="130">
        <f t="shared" si="60"/>
        <v>-0.47178684289616146</v>
      </c>
      <c r="AG527" s="130">
        <f t="shared" si="60"/>
        <v>-0.47117981037530293</v>
      </c>
      <c r="AH527" s="130">
        <f t="shared" si="60"/>
        <v>-0.47088480946805727</v>
      </c>
      <c r="AI527" s="130">
        <f t="shared" si="60"/>
        <v>-0.46997210619507757</v>
      </c>
      <c r="AJ527" s="130">
        <f t="shared" si="60"/>
        <v>-0.46937141969541712</v>
      </c>
      <c r="AK527" s="130">
        <f t="shared" si="60"/>
        <v>-0.4309115062590273</v>
      </c>
      <c r="AL527" s="130">
        <f t="shared" si="60"/>
        <v>-0.3549022733808147</v>
      </c>
      <c r="AM527" s="130">
        <f t="shared" si="60"/>
        <v>-0.37423303382492312</v>
      </c>
      <c r="AN527" s="130">
        <f t="shared" si="60"/>
        <v>-0.42019814039004633</v>
      </c>
      <c r="AO527" s="130">
        <f t="shared" si="60"/>
        <v>-0.41701975026182525</v>
      </c>
      <c r="AP527" s="130">
        <f t="shared" si="60"/>
        <v>-0.41620640981983092</v>
      </c>
      <c r="AQ527" s="130">
        <f t="shared" si="60"/>
        <v>-0.41670522865093418</v>
      </c>
      <c r="AR527" s="130">
        <f t="shared" si="60"/>
        <v>-0.42021061467488929</v>
      </c>
      <c r="AS527" s="130">
        <f t="shared" si="60"/>
        <v>-0.42506242127261407</v>
      </c>
      <c r="AT527" s="130">
        <f t="shared" si="60"/>
        <v>-0.42812339465305121</v>
      </c>
      <c r="AU527" s="130">
        <f t="shared" si="60"/>
        <v>-0.43462357563097009</v>
      </c>
      <c r="AV527" s="130">
        <f t="shared" si="60"/>
        <v>-0.43724481158647938</v>
      </c>
      <c r="AW527" s="130">
        <f t="shared" si="60"/>
        <v>-0.43885178213081932</v>
      </c>
      <c r="AX527" s="130">
        <f t="shared" si="60"/>
        <v>-0.4385101410265404</v>
      </c>
      <c r="AY527" s="130">
        <f t="shared" si="60"/>
        <v>-0.44189045564018414</v>
      </c>
      <c r="AZ527" s="130">
        <f t="shared" si="60"/>
        <v>-0.44516751645785457</v>
      </c>
      <c r="BA527" s="130">
        <f t="shared" si="60"/>
        <v>-0.44659308328234615</v>
      </c>
      <c r="BB527" s="130">
        <f t="shared" si="60"/>
        <v>-0.4456921709511763</v>
      </c>
      <c r="BC527" s="130">
        <f t="shared" si="60"/>
        <v>-0.44837925878958096</v>
      </c>
      <c r="BD527" s="130">
        <f t="shared" si="60"/>
        <v>-0.45345665596063151</v>
      </c>
      <c r="BE527" s="130">
        <f t="shared" si="60"/>
        <v>-0.45820237552014681</v>
      </c>
      <c r="BF527" s="130">
        <f t="shared" si="60"/>
        <v>-0.45763694057409288</v>
      </c>
      <c r="BG527" s="130">
        <f t="shared" si="60"/>
        <v>-0.45774942227263871</v>
      </c>
      <c r="BH527" s="130">
        <f t="shared" si="60"/>
        <v>-0.46026659610594312</v>
      </c>
      <c r="BI527" s="130">
        <f t="shared" si="60"/>
        <v>-0.46362103068095928</v>
      </c>
      <c r="BJ527" s="130">
        <f t="shared" si="60"/>
        <v>-0.46725582781289027</v>
      </c>
      <c r="BK527" s="130">
        <f t="shared" si="60"/>
        <v>-0.4709814535303084</v>
      </c>
      <c r="BL527" s="130">
        <f t="shared" si="60"/>
        <v>-0.37355965717625961</v>
      </c>
      <c r="BM527" s="130">
        <f t="shared" si="60"/>
        <v>-0.19388999014307856</v>
      </c>
      <c r="BN527" s="130">
        <f t="shared" si="60"/>
        <v>-0.19395515083462744</v>
      </c>
      <c r="BO527" s="130">
        <f t="shared" si="60"/>
        <v>-0.19403388422104903</v>
      </c>
      <c r="BP527" s="130">
        <f t="shared" si="60"/>
        <v>-0.1942307370379307</v>
      </c>
      <c r="BQ527" s="130">
        <f t="shared" si="60"/>
        <v>-8.1202399259433289E-2</v>
      </c>
    </row>
    <row r="528" spans="16:69" x14ac:dyDescent="0.3">
      <c r="P528" s="120" t="s">
        <v>95</v>
      </c>
      <c r="Q528" s="121"/>
      <c r="R528" s="122" t="s">
        <v>88</v>
      </c>
      <c r="S528" s="131">
        <f t="shared" si="56"/>
        <v>631.83605569142242</v>
      </c>
      <c r="T528" s="121"/>
      <c r="U528" s="121"/>
      <c r="V528" s="121"/>
      <c r="W528" s="123"/>
      <c r="X528" s="132">
        <f t="shared" ref="X528:BQ528" si="61">X512+X517+X522+X527</f>
        <v>0</v>
      </c>
      <c r="Y528" s="132">
        <f t="shared" si="61"/>
        <v>0</v>
      </c>
      <c r="Z528" s="132">
        <f t="shared" si="61"/>
        <v>0</v>
      </c>
      <c r="AA528" s="132">
        <f t="shared" si="61"/>
        <v>-3.817166625E-2</v>
      </c>
      <c r="AB528" s="132">
        <f t="shared" si="61"/>
        <v>-0.11327364375</v>
      </c>
      <c r="AC528" s="132">
        <f t="shared" si="61"/>
        <v>3.4454177322098323</v>
      </c>
      <c r="AD528" s="132">
        <f t="shared" si="61"/>
        <v>10.995195987695556</v>
      </c>
      <c r="AE528" s="132">
        <f t="shared" si="61"/>
        <v>10.956869886753923</v>
      </c>
      <c r="AF528" s="132">
        <f t="shared" si="61"/>
        <v>10.920881693044578</v>
      </c>
      <c r="AG528" s="132">
        <f t="shared" si="61"/>
        <v>10.912735728003861</v>
      </c>
      <c r="AH528" s="132">
        <f t="shared" si="61"/>
        <v>10.875337694199359</v>
      </c>
      <c r="AI528" s="132">
        <f t="shared" si="61"/>
        <v>10.837757372725479</v>
      </c>
      <c r="AJ528" s="132">
        <f t="shared" si="61"/>
        <v>10.799000574015928</v>
      </c>
      <c r="AK528" s="132">
        <f t="shared" si="61"/>
        <v>10.797225208459651</v>
      </c>
      <c r="AL528" s="132">
        <f t="shared" si="61"/>
        <v>10.832081805942147</v>
      </c>
      <c r="AM528" s="132">
        <f t="shared" si="61"/>
        <v>12.803092034211064</v>
      </c>
      <c r="AN528" s="132">
        <f t="shared" si="61"/>
        <v>16.792825986886534</v>
      </c>
      <c r="AO528" s="132">
        <f t="shared" si="61"/>
        <v>16.578396179500405</v>
      </c>
      <c r="AP528" s="132">
        <f t="shared" si="61"/>
        <v>16.516682276398136</v>
      </c>
      <c r="AQ528" s="132">
        <f t="shared" si="61"/>
        <v>16.553739035580435</v>
      </c>
      <c r="AR528" s="132">
        <f t="shared" si="61"/>
        <v>16.891129257581209</v>
      </c>
      <c r="AS528" s="132">
        <f t="shared" si="61"/>
        <v>17.333054635735952</v>
      </c>
      <c r="AT528" s="132">
        <f t="shared" si="61"/>
        <v>17.571110082671964</v>
      </c>
      <c r="AU528" s="132">
        <f t="shared" si="61"/>
        <v>18.118310020747572</v>
      </c>
      <c r="AV528" s="132">
        <f t="shared" si="61"/>
        <v>18.315678484997523</v>
      </c>
      <c r="AW528" s="132">
        <f t="shared" si="61"/>
        <v>18.53796635385989</v>
      </c>
      <c r="AX528" s="132">
        <f t="shared" si="61"/>
        <v>18.540581353394195</v>
      </c>
      <c r="AY528" s="132">
        <f t="shared" si="61"/>
        <v>18.867971792428825</v>
      </c>
      <c r="AZ528" s="132">
        <f t="shared" si="61"/>
        <v>19.17826925062521</v>
      </c>
      <c r="BA528" s="132">
        <f t="shared" si="61"/>
        <v>19.309511531834712</v>
      </c>
      <c r="BB528" s="132">
        <f t="shared" si="61"/>
        <v>19.259957196276687</v>
      </c>
      <c r="BC528" s="132">
        <f t="shared" si="61"/>
        <v>19.537696122330701</v>
      </c>
      <c r="BD528" s="132">
        <f t="shared" si="61"/>
        <v>19.966053424851534</v>
      </c>
      <c r="BE528" s="132">
        <f t="shared" si="61"/>
        <v>20.398281962969772</v>
      </c>
      <c r="BF528" s="132">
        <f t="shared" si="61"/>
        <v>20.326808357845159</v>
      </c>
      <c r="BG528" s="132">
        <f t="shared" si="61"/>
        <v>20.523595325613126</v>
      </c>
      <c r="BH528" s="132">
        <f t="shared" si="61"/>
        <v>20.830260149165778</v>
      </c>
      <c r="BI528" s="132">
        <f t="shared" si="61"/>
        <v>21.174253328376651</v>
      </c>
      <c r="BJ528" s="132">
        <f t="shared" si="61"/>
        <v>21.533820479654096</v>
      </c>
      <c r="BK528" s="132">
        <f t="shared" si="61"/>
        <v>21.899765902287438</v>
      </c>
      <c r="BL528" s="132">
        <f t="shared" si="61"/>
        <v>17.825170478524122</v>
      </c>
      <c r="BM528" s="132">
        <f t="shared" si="61"/>
        <v>10.059544290280646</v>
      </c>
      <c r="BN528" s="132">
        <f t="shared" si="61"/>
        <v>10.18638199555742</v>
      </c>
      <c r="BO528" s="132">
        <f t="shared" si="61"/>
        <v>10.314523192081147</v>
      </c>
      <c r="BP528" s="132">
        <f t="shared" si="61"/>
        <v>10.449597678815929</v>
      </c>
      <c r="BQ528" s="132">
        <f t="shared" si="61"/>
        <v>4.4209691572884093</v>
      </c>
    </row>
    <row r="531" spans="3:69" x14ac:dyDescent="0.3">
      <c r="C531" s="115">
        <f>+MAX($B$10:C530)+0.1</f>
        <v>6.2999999999999989</v>
      </c>
      <c r="D531" s="114" t="s">
        <v>26</v>
      </c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  <c r="AR531" s="116"/>
      <c r="AS531" s="116"/>
      <c r="AT531" s="116"/>
      <c r="AU531" s="116"/>
      <c r="AV531" s="116"/>
      <c r="AW531" s="116"/>
      <c r="AX531" s="116"/>
      <c r="AY531" s="116"/>
      <c r="AZ531" s="116"/>
      <c r="BA531" s="116"/>
      <c r="BB531" s="116"/>
      <c r="BC531" s="116"/>
      <c r="BD531" s="116"/>
      <c r="BE531" s="116"/>
      <c r="BF531" s="116"/>
      <c r="BG531" s="116"/>
      <c r="BH531" s="116"/>
      <c r="BI531" s="116"/>
      <c r="BJ531" s="116"/>
      <c r="BK531" s="116"/>
      <c r="BL531" s="116"/>
      <c r="BM531" s="116"/>
      <c r="BN531" s="116"/>
      <c r="BO531" s="116"/>
      <c r="BP531" s="116"/>
      <c r="BQ531" s="116"/>
    </row>
    <row r="533" spans="3:69" x14ac:dyDescent="0.3">
      <c r="P533" s="118" t="s">
        <v>108</v>
      </c>
      <c r="Q533" s="110" t="s">
        <v>54</v>
      </c>
      <c r="R533" s="119" t="s">
        <v>88</v>
      </c>
      <c r="S533" s="129">
        <f>SUM(X533:BQ533)</f>
        <v>149.78991620115715</v>
      </c>
      <c r="X533" s="128">
        <f>'NBO Case Outputs'!M461/1000</f>
        <v>0</v>
      </c>
      <c r="Y533" s="128">
        <f>'NBO Case Outputs'!N461/1000</f>
        <v>0</v>
      </c>
      <c r="Z533" s="128">
        <f>'NBO Case Outputs'!O461/1000</f>
        <v>0</v>
      </c>
      <c r="AA533" s="128">
        <f>'NBO Case Outputs'!P461/1000</f>
        <v>-7.5275999999999997E-3</v>
      </c>
      <c r="AB533" s="128">
        <f>'NBO Case Outputs'!Q461/1000</f>
        <v>-2.2338E-2</v>
      </c>
      <c r="AC533" s="128">
        <f>'NBO Case Outputs'!R461/1000</f>
        <v>-1.5215524882681977E-2</v>
      </c>
      <c r="AD533" s="128">
        <f>'NBO Case Outputs'!S461/1000</f>
        <v>2.9296541175170141</v>
      </c>
      <c r="AE533" s="128">
        <f>'NBO Case Outputs'!T461/1000</f>
        <v>2.9170424411675886</v>
      </c>
      <c r="AF533" s="128">
        <f>'NBO Case Outputs'!U461/1000</f>
        <v>2.9039861668191014</v>
      </c>
      <c r="AG533" s="128">
        <f>'NBO Case Outputs'!V461/1000</f>
        <v>2.8972957310593759</v>
      </c>
      <c r="AH533" s="128">
        <f>'NBO Case Outputs'!W461/1000</f>
        <v>2.8791835534382715</v>
      </c>
      <c r="AI533" s="128">
        <f>'NBO Case Outputs'!X461/1000</f>
        <v>2.8189069242299061</v>
      </c>
      <c r="AJ533" s="128">
        <f>'NBO Case Outputs'!Y461/1000</f>
        <v>2.8033416645796607</v>
      </c>
      <c r="AK533" s="128">
        <f>'NBO Case Outputs'!Z461/1000</f>
        <v>2.7947880349556353</v>
      </c>
      <c r="AL533" s="128">
        <f>'NBO Case Outputs'!AA461/1000</f>
        <v>2.7931728706627394</v>
      </c>
      <c r="AM533" s="128">
        <f>'NBO Case Outputs'!AB461/1000</f>
        <v>2.7741516707012952</v>
      </c>
      <c r="AN533" s="128">
        <f>'NBO Case Outputs'!AC461/1000</f>
        <v>4.2989187000676106</v>
      </c>
      <c r="AO533" s="128">
        <f>'NBO Case Outputs'!AD461/1000</f>
        <v>4.1842681936487134</v>
      </c>
      <c r="AP533" s="128">
        <f>'NBO Case Outputs'!AE461/1000</f>
        <v>4.1587504663542214</v>
      </c>
      <c r="AQ533" s="128">
        <f>'NBO Case Outputs'!AF461/1000</f>
        <v>4.1466007874846751</v>
      </c>
      <c r="AR533" s="128">
        <f>'NBO Case Outputs'!AG461/1000</f>
        <v>4.2121407626921625</v>
      </c>
      <c r="AS533" s="128">
        <f>'NBO Case Outputs'!AH461/1000</f>
        <v>4.317247769910737</v>
      </c>
      <c r="AT533" s="128">
        <f>'NBO Case Outputs'!AI461/1000</f>
        <v>4.4057784679987542</v>
      </c>
      <c r="AU533" s="128">
        <f>'NBO Case Outputs'!AJ461/1000</f>
        <v>4.5751442791132861</v>
      </c>
      <c r="AV533" s="128">
        <f>'NBO Case Outputs'!AK461/1000</f>
        <v>4.6509057273814216</v>
      </c>
      <c r="AW533" s="128">
        <f>'NBO Case Outputs'!AL461/1000</f>
        <v>4.7259957812963282</v>
      </c>
      <c r="AX533" s="128">
        <f>'NBO Case Outputs'!AM461/1000</f>
        <v>4.6975866440323122</v>
      </c>
      <c r="AY533" s="128">
        <f>'NBO Case Outputs'!AN461/1000</f>
        <v>4.7844300250724077</v>
      </c>
      <c r="AZ533" s="128">
        <f>'NBO Case Outputs'!AO461/1000</f>
        <v>4.8728219871821423</v>
      </c>
      <c r="BA533" s="128">
        <f>'NBO Case Outputs'!AP461/1000</f>
        <v>4.9236110706859959</v>
      </c>
      <c r="BB533" s="128">
        <f>'NBO Case Outputs'!AQ461/1000</f>
        <v>4.96596219592141</v>
      </c>
      <c r="BC533" s="128">
        <f>'NBO Case Outputs'!AR461/1000</f>
        <v>5.0354967753283182</v>
      </c>
      <c r="BD533" s="128">
        <f>'NBO Case Outputs'!AS461/1000</f>
        <v>5.1899476906630007</v>
      </c>
      <c r="BE533" s="128">
        <f>'NBO Case Outputs'!AT461/1000</f>
        <v>5.3170316318747259</v>
      </c>
      <c r="BF533" s="128">
        <f>'NBO Case Outputs'!AU461/1000</f>
        <v>5.3186186134665698</v>
      </c>
      <c r="BG533" s="128">
        <f>'NBO Case Outputs'!AV461/1000</f>
        <v>5.3896798549058804</v>
      </c>
      <c r="BH533" s="128">
        <f>'NBO Case Outputs'!AW461/1000</f>
        <v>5.3973953262779801</v>
      </c>
      <c r="BI533" s="128">
        <f>'NBO Case Outputs'!AX461/1000</f>
        <v>5.5076273504258086</v>
      </c>
      <c r="BJ533" s="128">
        <f>'NBO Case Outputs'!AY461/1000</f>
        <v>5.6200640150565944</v>
      </c>
      <c r="BK533" s="128">
        <f>'NBO Case Outputs'!AZ461/1000</f>
        <v>5.7347494129799959</v>
      </c>
      <c r="BL533" s="128">
        <f>'NBO Case Outputs'!BA461/1000</f>
        <v>4.892700621088192</v>
      </c>
      <c r="BM533" s="128">
        <f>'NBO Case Outputs'!BB461/1000</f>
        <v>0</v>
      </c>
      <c r="BN533" s="128">
        <f>'NBO Case Outputs'!BC461/1000</f>
        <v>0</v>
      </c>
      <c r="BO533" s="128">
        <f>'NBO Case Outputs'!BD461/1000</f>
        <v>0</v>
      </c>
      <c r="BP533" s="128">
        <f>'NBO Case Outputs'!BE461/1000</f>
        <v>0</v>
      </c>
      <c r="BQ533" s="128">
        <f>'NBO Case Outputs'!BF461/1000</f>
        <v>0</v>
      </c>
    </row>
    <row r="534" spans="3:69" x14ac:dyDescent="0.3">
      <c r="P534" s="118" t="s">
        <v>109</v>
      </c>
      <c r="Q534" s="110" t="s">
        <v>55</v>
      </c>
      <c r="R534" s="119" t="s">
        <v>88</v>
      </c>
      <c r="S534" s="129">
        <f>SUM(X534:BQ534)</f>
        <v>110.8362277879006</v>
      </c>
      <c r="X534" s="128">
        <f>'NBO Case Outputs'!M463/1000</f>
        <v>0</v>
      </c>
      <c r="Y534" s="128">
        <f>'NBO Case Outputs'!N463/1000</f>
        <v>0</v>
      </c>
      <c r="Z534" s="128">
        <f>'NBO Case Outputs'!O463/1000</f>
        <v>0</v>
      </c>
      <c r="AA534" s="128">
        <f>'NBO Case Outputs'!P463/1000</f>
        <v>-6.2729999999999991E-3</v>
      </c>
      <c r="AB534" s="128">
        <f>'NBO Case Outputs'!Q463/1000</f>
        <v>-1.8615E-2</v>
      </c>
      <c r="AC534" s="128">
        <f>'NBO Case Outputs'!R463/1000</f>
        <v>1.0190747284289741</v>
      </c>
      <c r="AD534" s="128">
        <f>'NBO Case Outputs'!S463/1000</f>
        <v>2.1648955430877943</v>
      </c>
      <c r="AE534" s="128">
        <f>'NBO Case Outputs'!T463/1000</f>
        <v>2.1556481910073506</v>
      </c>
      <c r="AF534" s="128">
        <f>'NBO Case Outputs'!U463/1000</f>
        <v>2.1460668025589298</v>
      </c>
      <c r="AG534" s="128">
        <f>'NBO Case Outputs'!V463/1000</f>
        <v>2.14124432198633</v>
      </c>
      <c r="AH534" s="128">
        <f>'NBO Case Outputs'!W463/1000</f>
        <v>2.1068689446167714</v>
      </c>
      <c r="AI534" s="128">
        <f>'NBO Case Outputs'!X463/1000</f>
        <v>2.078685438283161</v>
      </c>
      <c r="AJ534" s="128">
        <f>'NBO Case Outputs'!Y463/1000</f>
        <v>2.0671567114338996</v>
      </c>
      <c r="AK534" s="128">
        <f>'NBO Case Outputs'!Z463/1000</f>
        <v>2.0615122376678294</v>
      </c>
      <c r="AL534" s="128">
        <f>'NBO Case Outputs'!AA463/1000</f>
        <v>2.0616921185990189</v>
      </c>
      <c r="AM534" s="128">
        <f>'NBO Case Outputs'!AB463/1000</f>
        <v>2.6524832181643245</v>
      </c>
      <c r="AN534" s="128">
        <f>'NBO Case Outputs'!AC463/1000</f>
        <v>3.2095360160480122</v>
      </c>
      <c r="AO534" s="128">
        <f>'NBO Case Outputs'!AD463/1000</f>
        <v>3.1239567414173846</v>
      </c>
      <c r="AP534" s="128">
        <f>'NBO Case Outputs'!AE463/1000</f>
        <v>3.1049636151246949</v>
      </c>
      <c r="AQ534" s="128">
        <f>'NBO Case Outputs'!AF463/1000</f>
        <v>3.0959581985179101</v>
      </c>
      <c r="AR534" s="128">
        <f>'NBO Case Outputs'!AG463/1000</f>
        <v>3.1303095308593019</v>
      </c>
      <c r="AS534" s="128">
        <f>'NBO Case Outputs'!AH463/1000</f>
        <v>3.2205440278030517</v>
      </c>
      <c r="AT534" s="128">
        <f>'NBO Case Outputs'!AI463/1000</f>
        <v>3.2866933582273443</v>
      </c>
      <c r="AU534" s="128">
        <f>'NBO Case Outputs'!AJ463/1000</f>
        <v>3.4132291644211525</v>
      </c>
      <c r="AV534" s="128">
        <f>'NBO Case Outputs'!AK463/1000</f>
        <v>3.4698400707146124</v>
      </c>
      <c r="AW534" s="128">
        <f>'NBO Case Outputs'!AL463/1000</f>
        <v>3.4900169562113241</v>
      </c>
      <c r="AX534" s="128">
        <f>'NBO Case Outputs'!AM463/1000</f>
        <v>3.5018322940519093</v>
      </c>
      <c r="AY534" s="128">
        <f>'NBO Case Outputs'!AN463/1000</f>
        <v>3.5666644298374965</v>
      </c>
      <c r="AZ534" s="128">
        <f>'NBO Case Outputs'!AO463/1000</f>
        <v>3.6326525527878819</v>
      </c>
      <c r="BA534" s="128">
        <f>'NBO Case Outputs'!AP463/1000</f>
        <v>3.6705493625009962</v>
      </c>
      <c r="BB534" s="128">
        <f>'NBO Case Outputs'!AQ463/1000</f>
        <v>3.6786472995963915</v>
      </c>
      <c r="BC534" s="128">
        <f>'NBO Case Outputs'!AR463/1000</f>
        <v>3.754040348720928</v>
      </c>
      <c r="BD534" s="128">
        <f>'NBO Case Outputs'!AS463/1000</f>
        <v>3.8693728729077397</v>
      </c>
      <c r="BE534" s="128">
        <f>'NBO Case Outputs'!AT463/1000</f>
        <v>3.9642605320430557</v>
      </c>
      <c r="BF534" s="128">
        <f>'NBO Case Outputs'!AU463/1000</f>
        <v>3.9653973432393088</v>
      </c>
      <c r="BG534" s="128">
        <f>'NBO Case Outputs'!AV463/1000</f>
        <v>3.9619328813186594</v>
      </c>
      <c r="BH534" s="128">
        <f>'NBO Case Outputs'!AW463/1000</f>
        <v>4.0177987230833754</v>
      </c>
      <c r="BI534" s="128">
        <f>'NBO Case Outputs'!AX463/1000</f>
        <v>4.099966636359972</v>
      </c>
      <c r="BJ534" s="128">
        <f>'NBO Case Outputs'!AY463/1000</f>
        <v>4.1837779079021002</v>
      </c>
      <c r="BK534" s="128">
        <f>'NBO Case Outputs'!AZ463/1000</f>
        <v>4.269265404875072</v>
      </c>
      <c r="BL534" s="128">
        <f>'NBO Case Outputs'!BA463/1000</f>
        <v>1.5245812634965432</v>
      </c>
      <c r="BM534" s="128">
        <f>'NBO Case Outputs'!BB463/1000</f>
        <v>0</v>
      </c>
      <c r="BN534" s="128">
        <f>'NBO Case Outputs'!BC463/1000</f>
        <v>0</v>
      </c>
      <c r="BO534" s="128">
        <f>'NBO Case Outputs'!BD463/1000</f>
        <v>0</v>
      </c>
      <c r="BP534" s="128">
        <f>'NBO Case Outputs'!BE463/1000</f>
        <v>0</v>
      </c>
      <c r="BQ534" s="128">
        <f>'NBO Case Outputs'!BF463/1000</f>
        <v>0</v>
      </c>
    </row>
    <row r="535" spans="3:69" x14ac:dyDescent="0.3">
      <c r="P535" s="118" t="s">
        <v>116</v>
      </c>
      <c r="Q535" s="110" t="s">
        <v>56</v>
      </c>
      <c r="R535" s="119" t="s">
        <v>88</v>
      </c>
      <c r="S535" s="129">
        <f>SUM(X535:BQ535)</f>
        <v>32.704215375607795</v>
      </c>
      <c r="X535" s="128">
        <f>'NBO Case Outputs'!M465/1000</f>
        <v>0</v>
      </c>
      <c r="Y535" s="128">
        <f>'NBO Case Outputs'!N465/1000</f>
        <v>0</v>
      </c>
      <c r="Z535" s="128">
        <f>'NBO Case Outputs'!O465/1000</f>
        <v>0</v>
      </c>
      <c r="AA535" s="128">
        <f>'NBO Case Outputs'!P465/1000</f>
        <v>-2.9870549999999993E-3</v>
      </c>
      <c r="AB535" s="128">
        <f>'NBO Case Outputs'!Q465/1000</f>
        <v>-8.8640249999999976E-3</v>
      </c>
      <c r="AC535" s="128">
        <f>'NBO Case Outputs'!R465/1000</f>
        <v>-2.2469545090980904E-2</v>
      </c>
      <c r="AD535" s="128">
        <f>'NBO Case Outputs'!S465/1000</f>
        <v>0.49351690822749056</v>
      </c>
      <c r="AE535" s="128">
        <f>'NBO Case Outputs'!T465/1000</f>
        <v>0.48400671396743516</v>
      </c>
      <c r="AF535" s="128">
        <f>'NBO Case Outputs'!U465/1000</f>
        <v>0.47779472948183666</v>
      </c>
      <c r="AG535" s="128">
        <f>'NBO Case Outputs'!V465/1000</f>
        <v>0.47362061827122043</v>
      </c>
      <c r="AH535" s="128">
        <f>'NBO Case Outputs'!W465/1000</f>
        <v>0.46720944097998779</v>
      </c>
      <c r="AI535" s="128">
        <f>'NBO Case Outputs'!X465/1000</f>
        <v>0.46074243730701031</v>
      </c>
      <c r="AJ535" s="128">
        <f>'NBO Case Outputs'!Y465/1000</f>
        <v>0.45413923880061929</v>
      </c>
      <c r="AK535" s="128">
        <f>'NBO Case Outputs'!Z465/1000</f>
        <v>0.45038575386894636</v>
      </c>
      <c r="AL535" s="128">
        <f>'NBO Case Outputs'!AA465/1000</f>
        <v>0.44945331895026808</v>
      </c>
      <c r="AM535" s="128">
        <f>'NBO Case Outputs'!AB465/1000</f>
        <v>0.44250402598250854</v>
      </c>
      <c r="AN535" s="128">
        <f>'NBO Case Outputs'!AC465/1000</f>
        <v>0.84853933445307195</v>
      </c>
      <c r="AO535" s="128">
        <f>'NBO Case Outputs'!AD465/1000</f>
        <v>0.84098957473307434</v>
      </c>
      <c r="AP535" s="128">
        <f>'NBO Case Outputs'!AE465/1000</f>
        <v>0.83294276192788808</v>
      </c>
      <c r="AQ535" s="128">
        <f>'NBO Case Outputs'!AF465/1000</f>
        <v>0.83437707586159549</v>
      </c>
      <c r="AR535" s="128">
        <f>'NBO Case Outputs'!AG465/1000</f>
        <v>0.85596898555156331</v>
      </c>
      <c r="AS535" s="128">
        <f>'NBO Case Outputs'!AH465/1000</f>
        <v>0.87546369153220138</v>
      </c>
      <c r="AT535" s="128">
        <f>'NBO Case Outputs'!AI465/1000</f>
        <v>0.87957067551681178</v>
      </c>
      <c r="AU535" s="128">
        <f>'NBO Case Outputs'!AJ465/1000</f>
        <v>0.90491960486873679</v>
      </c>
      <c r="AV535" s="128">
        <f>'NBO Case Outputs'!AK465/1000</f>
        <v>0.90642462131751411</v>
      </c>
      <c r="AW535" s="128">
        <f>'NBO Case Outputs'!AL465/1000</f>
        <v>0.91325392883672818</v>
      </c>
      <c r="AX535" s="128">
        <f>'NBO Case Outputs'!AM465/1000</f>
        <v>0.90322370502114335</v>
      </c>
      <c r="AY535" s="128">
        <f>'NBO Case Outputs'!AN465/1000</f>
        <v>0.91824864104308102</v>
      </c>
      <c r="AZ535" s="128">
        <f>'NBO Case Outputs'!AO465/1000</f>
        <v>0.93060710940991787</v>
      </c>
      <c r="BA535" s="128">
        <f>'NBO Case Outputs'!AP465/1000</f>
        <v>0.94019329333776602</v>
      </c>
      <c r="BB535" s="128">
        <f>'NBO Case Outputs'!AQ465/1000</f>
        <v>0.93148277428992654</v>
      </c>
      <c r="BC535" s="128">
        <f>'NBO Case Outputs'!AR465/1000</f>
        <v>0.9404422876305214</v>
      </c>
      <c r="BD535" s="128">
        <f>'NBO Case Outputs'!AS465/1000</f>
        <v>0.95252180201608738</v>
      </c>
      <c r="BE535" s="128">
        <f>'NBO Case Outputs'!AT465/1000</f>
        <v>0.97101711825871206</v>
      </c>
      <c r="BF535" s="128">
        <f>'NBO Case Outputs'!AU465/1000</f>
        <v>0.95135072097264195</v>
      </c>
      <c r="BG535" s="128">
        <f>'NBO Case Outputs'!AV465/1000</f>
        <v>0.96294589111443896</v>
      </c>
      <c r="BH535" s="128">
        <f>'NBO Case Outputs'!AW465/1000</f>
        <v>0.96781724681641601</v>
      </c>
      <c r="BI535" s="128">
        <f>'NBO Case Outputs'!AX465/1000</f>
        <v>0.97784387030983144</v>
      </c>
      <c r="BJ535" s="128">
        <f>'NBO Case Outputs'!AY465/1000</f>
        <v>0.98917922751948562</v>
      </c>
      <c r="BK535" s="128">
        <f>'NBO Case Outputs'!AZ465/1000</f>
        <v>1.0006376530655663</v>
      </c>
      <c r="BL535" s="128">
        <f>'NBO Case Outputs'!BA465/1000</f>
        <v>1.0109319421347331</v>
      </c>
      <c r="BM535" s="128">
        <f>'NBO Case Outputs'!BB465/1000</f>
        <v>1.0225913281847554</v>
      </c>
      <c r="BN535" s="128">
        <f>'NBO Case Outputs'!BC465/1000</f>
        <v>1.0337275692189249</v>
      </c>
      <c r="BO535" s="128">
        <f>'NBO Case Outputs'!BD465/1000</f>
        <v>1.0449293362718817</v>
      </c>
      <c r="BP535" s="128">
        <f>'NBO Case Outputs'!BE465/1000</f>
        <v>1.0569122235227504</v>
      </c>
      <c r="BQ535" s="128">
        <f>'NBO Case Outputs'!BF465/1000</f>
        <v>0.88610882012368219</v>
      </c>
    </row>
    <row r="536" spans="3:69" x14ac:dyDescent="0.3">
      <c r="P536" s="118" t="s">
        <v>117</v>
      </c>
      <c r="Q536" s="110" t="s">
        <v>57</v>
      </c>
      <c r="R536" s="119" t="s">
        <v>88</v>
      </c>
      <c r="S536" s="129">
        <f>SUM(X536:BQ536)</f>
        <v>215.07485573128966</v>
      </c>
      <c r="X536" s="128">
        <f>'NBO Case Outputs'!M467/1000</f>
        <v>0</v>
      </c>
      <c r="Y536" s="128">
        <f>'NBO Case Outputs'!N467/1000</f>
        <v>0</v>
      </c>
      <c r="Z536" s="128">
        <f>'NBO Case Outputs'!O467/1000</f>
        <v>0</v>
      </c>
      <c r="AA536" s="128">
        <f>'NBO Case Outputs'!P467/1000</f>
        <v>-2.1384011249999998E-2</v>
      </c>
      <c r="AB536" s="128">
        <f>'NBO Case Outputs'!Q467/1000</f>
        <v>-6.3456618749999999E-2</v>
      </c>
      <c r="AC536" s="128">
        <f>'NBO Case Outputs'!R467/1000</f>
        <v>1.4110296687364907</v>
      </c>
      <c r="AD536" s="128">
        <f>'NBO Case Outputs'!S467/1000</f>
        <v>3.1747180382928875</v>
      </c>
      <c r="AE536" s="128">
        <f>'NBO Case Outputs'!T467/1000</f>
        <v>3.1305305553464375</v>
      </c>
      <c r="AF536" s="128">
        <f>'NBO Case Outputs'!U467/1000</f>
        <v>3.0854167921309634</v>
      </c>
      <c r="AG536" s="128">
        <f>'NBO Case Outputs'!V467/1000</f>
        <v>3.0542231335087791</v>
      </c>
      <c r="AH536" s="128">
        <f>'NBO Case Outputs'!W467/1000</f>
        <v>3.0076274668168139</v>
      </c>
      <c r="AI536" s="128">
        <f>'NBO Case Outputs'!X467/1000</f>
        <v>2.9606074232478288</v>
      </c>
      <c r="AJ536" s="128">
        <f>'NBO Case Outputs'!Y467/1000</f>
        <v>2.9125891294676913</v>
      </c>
      <c r="AK536" s="128">
        <f>'NBO Case Outputs'!Z467/1000</f>
        <v>2.8849474985551669</v>
      </c>
      <c r="AL536" s="128">
        <f>'NBO Case Outputs'!AA467/1000</f>
        <v>2.8774776035664718</v>
      </c>
      <c r="AM536" s="128">
        <f>'NBO Case Outputs'!AB467/1000</f>
        <v>4.2245153697921252</v>
      </c>
      <c r="AN536" s="128">
        <f>'NBO Case Outputs'!AC467/1000</f>
        <v>5.6496162054501271</v>
      </c>
      <c r="AO536" s="128">
        <f>'NBO Case Outputs'!AD467/1000</f>
        <v>5.5946592471328342</v>
      </c>
      <c r="AP536" s="128">
        <f>'NBO Case Outputs'!AE467/1000</f>
        <v>5.5362301848882298</v>
      </c>
      <c r="AQ536" s="128">
        <f>'NBO Case Outputs'!AF467/1000</f>
        <v>5.5427494435677565</v>
      </c>
      <c r="AR536" s="128">
        <f>'NBO Case Outputs'!AG467/1000</f>
        <v>5.6874256839478843</v>
      </c>
      <c r="AS536" s="128">
        <f>'NBO Case Outputs'!AH467/1000</f>
        <v>5.8176534740647989</v>
      </c>
      <c r="AT536" s="128">
        <f>'NBO Case Outputs'!AI467/1000</f>
        <v>5.8422966179720568</v>
      </c>
      <c r="AU536" s="128">
        <f>'NBO Case Outputs'!AJ467/1000</f>
        <v>6.0125282130449271</v>
      </c>
      <c r="AV536" s="128">
        <f>'NBO Case Outputs'!AK467/1000</f>
        <v>6.0191871540151798</v>
      </c>
      <c r="AW536" s="128">
        <f>'NBO Case Outputs'!AL467/1000</f>
        <v>6.0622822404520065</v>
      </c>
      <c r="AX536" s="128">
        <f>'NBO Case Outputs'!AM467/1000</f>
        <v>5.9896946014351906</v>
      </c>
      <c r="AY536" s="128">
        <f>'NBO Case Outputs'!AN467/1000</f>
        <v>6.0888373283617927</v>
      </c>
      <c r="AZ536" s="128">
        <f>'NBO Case Outputs'!AO467/1000</f>
        <v>6.1696180286856102</v>
      </c>
      <c r="BA536" s="128">
        <f>'NBO Case Outputs'!AP467/1000</f>
        <v>6.3193841517157692</v>
      </c>
      <c r="BB536" s="128">
        <f>'NBO Case Outputs'!AQ467/1000</f>
        <v>6.1745820373028897</v>
      </c>
      <c r="BC536" s="128">
        <f>'NBO Case Outputs'!AR467/1000</f>
        <v>6.2318130887015446</v>
      </c>
      <c r="BD536" s="128">
        <f>'NBO Case Outputs'!AS467/1000</f>
        <v>6.3103542898763276</v>
      </c>
      <c r="BE536" s="128">
        <f>'NBO Case Outputs'!AT467/1000</f>
        <v>6.4328037010171348</v>
      </c>
      <c r="BF536" s="128">
        <f>'NBO Case Outputs'!AU467/1000</f>
        <v>6.3075742457949744</v>
      </c>
      <c r="BG536" s="128">
        <f>'NBO Case Outputs'!AV467/1000</f>
        <v>6.3113456190709458</v>
      </c>
      <c r="BH536" s="128">
        <f>'NBO Case Outputs'!AW467/1000</f>
        <v>6.382891936065735</v>
      </c>
      <c r="BI536" s="128">
        <f>'NBO Case Outputs'!AX467/1000</f>
        <v>6.44673634102032</v>
      </c>
      <c r="BJ536" s="128">
        <f>'NBO Case Outputs'!AY467/1000</f>
        <v>6.5194435413099816</v>
      </c>
      <c r="BK536" s="128">
        <f>'NBO Case Outputs'!AZ467/1000</f>
        <v>6.5928954527435515</v>
      </c>
      <c r="BL536" s="128">
        <f>'NBO Case Outputs'!BA467/1000</f>
        <v>6.6582788906733503</v>
      </c>
      <c r="BM536" s="128">
        <f>'NBO Case Outputs'!BB467/1000</f>
        <v>6.732905080141081</v>
      </c>
      <c r="BN536" s="128">
        <f>'NBO Case Outputs'!BC467/1000</f>
        <v>6.8038465117445899</v>
      </c>
      <c r="BO536" s="128">
        <f>'NBO Case Outputs'!BD467/1000</f>
        <v>6.8751307079234794</v>
      </c>
      <c r="BP536" s="128">
        <f>'NBO Case Outputs'!BE467/1000</f>
        <v>6.9516539694496728</v>
      </c>
      <c r="BQ536" s="128">
        <f>'NBO Case Outputs'!BF467/1000</f>
        <v>2.371595694258283</v>
      </c>
    </row>
    <row r="537" spans="3:69" x14ac:dyDescent="0.3">
      <c r="P537" s="120" t="s">
        <v>91</v>
      </c>
      <c r="Q537" s="121"/>
      <c r="R537" s="122" t="s">
        <v>88</v>
      </c>
      <c r="S537" s="131">
        <f>SUM(X537:BQ537)</f>
        <v>508.40521509595499</v>
      </c>
      <c r="T537" s="121"/>
      <c r="U537" s="121"/>
      <c r="V537" s="121"/>
      <c r="W537" s="123"/>
      <c r="X537" s="132">
        <f t="shared" ref="X537:BQ537" si="62">SUM(X533:X536)</f>
        <v>0</v>
      </c>
      <c r="Y537" s="132">
        <f t="shared" si="62"/>
        <v>0</v>
      </c>
      <c r="Z537" s="132">
        <f t="shared" si="62"/>
        <v>0</v>
      </c>
      <c r="AA537" s="132">
        <f t="shared" si="62"/>
        <v>-3.817166625E-2</v>
      </c>
      <c r="AB537" s="132">
        <f t="shared" si="62"/>
        <v>-0.11327364375</v>
      </c>
      <c r="AC537" s="132">
        <f t="shared" si="62"/>
        <v>2.3924193271918019</v>
      </c>
      <c r="AD537" s="132">
        <f t="shared" si="62"/>
        <v>8.7627846071251874</v>
      </c>
      <c r="AE537" s="132">
        <f t="shared" si="62"/>
        <v>8.6872279014888125</v>
      </c>
      <c r="AF537" s="132">
        <f t="shared" si="62"/>
        <v>8.6132644909908311</v>
      </c>
      <c r="AG537" s="132">
        <f t="shared" si="62"/>
        <v>8.5663838048257048</v>
      </c>
      <c r="AH537" s="132">
        <f t="shared" si="62"/>
        <v>8.4608894058518445</v>
      </c>
      <c r="AI537" s="132">
        <f t="shared" si="62"/>
        <v>8.3189422230679053</v>
      </c>
      <c r="AJ537" s="132">
        <f t="shared" si="62"/>
        <v>8.2372267442818696</v>
      </c>
      <c r="AK537" s="132">
        <f t="shared" si="62"/>
        <v>8.1916335250475782</v>
      </c>
      <c r="AL537" s="132">
        <f t="shared" si="62"/>
        <v>8.1817959117784973</v>
      </c>
      <c r="AM537" s="132">
        <f t="shared" si="62"/>
        <v>10.093654284640252</v>
      </c>
      <c r="AN537" s="132">
        <f t="shared" si="62"/>
        <v>14.006610256018821</v>
      </c>
      <c r="AO537" s="132">
        <f t="shared" si="62"/>
        <v>13.743873756932008</v>
      </c>
      <c r="AP537" s="132">
        <f t="shared" si="62"/>
        <v>13.632887028295034</v>
      </c>
      <c r="AQ537" s="132">
        <f t="shared" si="62"/>
        <v>13.619685505431939</v>
      </c>
      <c r="AR537" s="132">
        <f t="shared" si="62"/>
        <v>13.885844963050912</v>
      </c>
      <c r="AS537" s="132">
        <f t="shared" si="62"/>
        <v>14.230908963310789</v>
      </c>
      <c r="AT537" s="132">
        <f t="shared" si="62"/>
        <v>14.414339119714967</v>
      </c>
      <c r="AU537" s="132">
        <f t="shared" si="62"/>
        <v>14.905821261448102</v>
      </c>
      <c r="AV537" s="132">
        <f t="shared" si="62"/>
        <v>15.046357573428729</v>
      </c>
      <c r="AW537" s="132">
        <f t="shared" si="62"/>
        <v>15.191548906796386</v>
      </c>
      <c r="AX537" s="132">
        <f t="shared" si="62"/>
        <v>15.092337244540555</v>
      </c>
      <c r="AY537" s="132">
        <f t="shared" si="62"/>
        <v>15.35818042431478</v>
      </c>
      <c r="AZ537" s="132">
        <f t="shared" si="62"/>
        <v>15.605699678065552</v>
      </c>
      <c r="BA537" s="132">
        <f t="shared" si="62"/>
        <v>15.853737878240526</v>
      </c>
      <c r="BB537" s="132">
        <f t="shared" si="62"/>
        <v>15.750674307110618</v>
      </c>
      <c r="BC537" s="132">
        <f t="shared" si="62"/>
        <v>15.961792500381312</v>
      </c>
      <c r="BD537" s="132">
        <f t="shared" si="62"/>
        <v>16.322196655463156</v>
      </c>
      <c r="BE537" s="132">
        <f t="shared" si="62"/>
        <v>16.68511298319363</v>
      </c>
      <c r="BF537" s="132">
        <f t="shared" si="62"/>
        <v>16.542940923473495</v>
      </c>
      <c r="BG537" s="132">
        <f t="shared" si="62"/>
        <v>16.625904246409924</v>
      </c>
      <c r="BH537" s="132">
        <f t="shared" si="62"/>
        <v>16.765903232243506</v>
      </c>
      <c r="BI537" s="132">
        <f t="shared" si="62"/>
        <v>17.032174198115932</v>
      </c>
      <c r="BJ537" s="132">
        <f t="shared" si="62"/>
        <v>17.312464691788161</v>
      </c>
      <c r="BK537" s="132">
        <f t="shared" si="62"/>
        <v>17.597547923664187</v>
      </c>
      <c r="BL537" s="132">
        <f t="shared" si="62"/>
        <v>14.086492717392819</v>
      </c>
      <c r="BM537" s="132">
        <f t="shared" si="62"/>
        <v>7.7554964083258362</v>
      </c>
      <c r="BN537" s="132">
        <f t="shared" si="62"/>
        <v>7.837574080963515</v>
      </c>
      <c r="BO537" s="132">
        <f t="shared" si="62"/>
        <v>7.9200600441953615</v>
      </c>
      <c r="BP537" s="132">
        <f t="shared" si="62"/>
        <v>8.0085661929724239</v>
      </c>
      <c r="BQ537" s="132">
        <f t="shared" si="62"/>
        <v>3.257704514381965</v>
      </c>
    </row>
    <row r="552" spans="3:69" x14ac:dyDescent="0.3">
      <c r="C552" s="115">
        <f>+MAX($B$10:C551)+0.1</f>
        <v>6.3999999999999986</v>
      </c>
      <c r="D552" s="114" t="s">
        <v>75</v>
      </c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  <c r="AL552" s="116"/>
      <c r="AM552" s="116"/>
      <c r="AN552" s="116"/>
      <c r="AO552" s="116"/>
      <c r="AP552" s="116"/>
      <c r="AQ552" s="116"/>
      <c r="AR552" s="116"/>
      <c r="AS552" s="116"/>
      <c r="AT552" s="116"/>
      <c r="AU552" s="116"/>
      <c r="AV552" s="116"/>
      <c r="AW552" s="116"/>
      <c r="AX552" s="116"/>
      <c r="AY552" s="116"/>
      <c r="AZ552" s="116"/>
      <c r="BA552" s="116"/>
      <c r="BB552" s="116"/>
      <c r="BC552" s="116"/>
      <c r="BD552" s="116"/>
      <c r="BE552" s="116"/>
      <c r="BF552" s="116"/>
      <c r="BG552" s="116"/>
      <c r="BH552" s="116"/>
      <c r="BI552" s="116"/>
      <c r="BJ552" s="116"/>
      <c r="BK552" s="116"/>
      <c r="BL552" s="116"/>
      <c r="BM552" s="116"/>
      <c r="BN552" s="116"/>
      <c r="BO552" s="116"/>
      <c r="BP552" s="116"/>
      <c r="BQ552" s="116"/>
    </row>
    <row r="554" spans="3:69" x14ac:dyDescent="0.3">
      <c r="P554" s="118" t="s">
        <v>108</v>
      </c>
      <c r="Q554" s="110" t="s">
        <v>54</v>
      </c>
      <c r="R554" s="119" t="s">
        <v>88</v>
      </c>
      <c r="S554" s="129">
        <f>SUM(X554:BQ554)</f>
        <v>28.222956046668287</v>
      </c>
      <c r="X554" s="128">
        <f>-'NBO Case Outputs'!M531/1000</f>
        <v>0</v>
      </c>
      <c r="Y554" s="128">
        <f>-'NBO Case Outputs'!N531/1000</f>
        <v>0</v>
      </c>
      <c r="Z554" s="128">
        <f>-'NBO Case Outputs'!O531/1000</f>
        <v>0</v>
      </c>
      <c r="AA554" s="128">
        <f>-'NBO Case Outputs'!P531/1000</f>
        <v>0</v>
      </c>
      <c r="AB554" s="128">
        <f>-'NBO Case Outputs'!Q531/1000</f>
        <v>0</v>
      </c>
      <c r="AC554" s="128">
        <f>-'NBO Case Outputs'!R531/1000</f>
        <v>4.2309073412534426E-2</v>
      </c>
      <c r="AD554" s="128">
        <f>-'NBO Case Outputs'!S531/1000</f>
        <v>0.49101562598395526</v>
      </c>
      <c r="AE554" s="128">
        <f>-'NBO Case Outputs'!T531/1000</f>
        <v>0.49961193850363428</v>
      </c>
      <c r="AF554" s="128">
        <f>-'NBO Case Outputs'!U531/1000</f>
        <v>0.50838017727370699</v>
      </c>
      <c r="AG554" s="128">
        <f>-'NBO Case Outputs'!V531/1000</f>
        <v>0.51732378081918118</v>
      </c>
      <c r="AH554" s="128">
        <f>-'NBO Case Outputs'!W531/1000</f>
        <v>0.5307782961573585</v>
      </c>
      <c r="AI554" s="128">
        <f>-'NBO Case Outputs'!X531/1000</f>
        <v>0.58628983996865081</v>
      </c>
      <c r="AJ554" s="128">
        <f>-'NBO Case Outputs'!Y531/1000</f>
        <v>0.59679163676802383</v>
      </c>
      <c r="AK554" s="128">
        <f>-'NBO Case Outputs'!Z531/1000</f>
        <v>0.60750346950338441</v>
      </c>
      <c r="AL554" s="128">
        <f>-'NBO Case Outputs'!AA531/1000</f>
        <v>0.61842953889345198</v>
      </c>
      <c r="AM554" s="128">
        <f>-'NBO Case Outputs'!AB531/1000</f>
        <v>0.63162956929609393</v>
      </c>
      <c r="AN554" s="128">
        <f>-'NBO Case Outputs'!AC531/1000</f>
        <v>0.66485536764921294</v>
      </c>
      <c r="AO554" s="128">
        <f>-'NBO Case Outputs'!AD531/1000</f>
        <v>0.67692847500219711</v>
      </c>
      <c r="AP554" s="128">
        <f>-'NBO Case Outputs'!AE531/1000</f>
        <v>0.68924304450224094</v>
      </c>
      <c r="AQ554" s="128">
        <f>-'NBO Case Outputs'!AF531/1000</f>
        <v>0.70180390539228599</v>
      </c>
      <c r="AR554" s="128">
        <f>-'NBO Case Outputs'!AG531/1000</f>
        <v>0.71764181207592936</v>
      </c>
      <c r="AS554" s="128">
        <f>-'NBO Case Outputs'!AH531/1000</f>
        <v>0.76288792750667944</v>
      </c>
      <c r="AT554" s="128">
        <f>-'NBO Case Outputs'!AI531/1000</f>
        <v>0.77692168605681311</v>
      </c>
      <c r="AU554" s="128">
        <f>-'NBO Case Outputs'!AJ531/1000</f>
        <v>0.79123611977794928</v>
      </c>
      <c r="AV554" s="128">
        <f>-'NBO Case Outputs'!AK531/1000</f>
        <v>0.80583684217350837</v>
      </c>
      <c r="AW554" s="128">
        <f>-'NBO Case Outputs'!AL531/1000</f>
        <v>0.82362817894954354</v>
      </c>
      <c r="AX554" s="128">
        <f>-'NBO Case Outputs'!AM531/1000</f>
        <v>0.8696435691877531</v>
      </c>
      <c r="AY554" s="128">
        <f>-'NBO Case Outputs'!AN531/1000</f>
        <v>0.88581244057150821</v>
      </c>
      <c r="AZ554" s="128">
        <f>-'NBO Case Outputs'!AO531/1000</f>
        <v>0.90230468938293851</v>
      </c>
      <c r="BA554" s="128">
        <f>-'NBO Case Outputs'!AP531/1000</f>
        <v>0.91912678317059715</v>
      </c>
      <c r="BB554" s="128">
        <f>-'NBO Case Outputs'!AQ531/1000</f>
        <v>0.93628531883400912</v>
      </c>
      <c r="BC554" s="128">
        <f>-'NBO Case Outputs'!AR531/1000</f>
        <v>0.95378702521068925</v>
      </c>
      <c r="BD554" s="128">
        <f>-'NBO Case Outputs'!AS531/1000</f>
        <v>0.97163876571490315</v>
      </c>
      <c r="BE554" s="128">
        <f>-'NBO Case Outputs'!AT531/1000</f>
        <v>0.98984754102920114</v>
      </c>
      <c r="BF554" s="128">
        <f>-'NBO Case Outputs'!AU531/1000</f>
        <v>1.0084204918497852</v>
      </c>
      <c r="BG554" s="128">
        <f>-'NBO Case Outputs'!AV531/1000</f>
        <v>1.0336857812918849</v>
      </c>
      <c r="BH554" s="128">
        <f>-'NBO Case Outputs'!AW531/1000</f>
        <v>1.1202276833761473</v>
      </c>
      <c r="BI554" s="128">
        <f>-'NBO Case Outputs'!AX531/1000</f>
        <v>1.1414082370436704</v>
      </c>
      <c r="BJ554" s="128">
        <f>-'NBO Case Outputs'!AY531/1000</f>
        <v>1.1630124017845436</v>
      </c>
      <c r="BK554" s="128">
        <f>-'NBO Case Outputs'!AZ531/1000</f>
        <v>1.1850486498202346</v>
      </c>
      <c r="BL554" s="128">
        <f>-'NBO Case Outputs'!BA531/1000</f>
        <v>1.1016603627340846</v>
      </c>
      <c r="BM554" s="128">
        <f>-'NBO Case Outputs'!BB531/1000</f>
        <v>0</v>
      </c>
      <c r="BN554" s="128">
        <f>-'NBO Case Outputs'!BC531/1000</f>
        <v>0</v>
      </c>
      <c r="BO554" s="128">
        <f>-'NBO Case Outputs'!BD531/1000</f>
        <v>0</v>
      </c>
      <c r="BP554" s="128">
        <f>-'NBO Case Outputs'!BE531/1000</f>
        <v>0</v>
      </c>
      <c r="BQ554" s="128">
        <f>-'NBO Case Outputs'!BF531/1000</f>
        <v>0</v>
      </c>
    </row>
    <row r="555" spans="3:69" x14ac:dyDescent="0.3">
      <c r="P555" s="118" t="s">
        <v>109</v>
      </c>
      <c r="Q555" s="110" t="s">
        <v>55</v>
      </c>
      <c r="R555" s="119" t="s">
        <v>88</v>
      </c>
      <c r="S555" s="129">
        <f>SUM(X555:BQ555)</f>
        <v>21.055197612939992</v>
      </c>
      <c r="X555" s="128">
        <f>-'NBO Case Outputs'!M533/1000</f>
        <v>0</v>
      </c>
      <c r="Y555" s="128">
        <f>-'NBO Case Outputs'!N533/1000</f>
        <v>0</v>
      </c>
      <c r="Z555" s="128">
        <f>-'NBO Case Outputs'!O533/1000</f>
        <v>0</v>
      </c>
      <c r="AA555" s="128">
        <f>-'NBO Case Outputs'!P533/1000</f>
        <v>0</v>
      </c>
      <c r="AB555" s="128">
        <f>-'NBO Case Outputs'!Q533/1000</f>
        <v>0</v>
      </c>
      <c r="AC555" s="128">
        <f>-'NBO Case Outputs'!R533/1000</f>
        <v>0.21059489314259702</v>
      </c>
      <c r="AD555" s="128">
        <f>-'NBO Case Outputs'!S533/1000</f>
        <v>0.36365199403250631</v>
      </c>
      <c r="AE555" s="128">
        <f>-'NBO Case Outputs'!T533/1000</f>
        <v>0.36990503391315643</v>
      </c>
      <c r="AF555" s="128">
        <f>-'NBO Case Outputs'!U533/1000</f>
        <v>0.37628313459141965</v>
      </c>
      <c r="AG555" s="128">
        <f>-'NBO Case Outputs'!V533/1000</f>
        <v>0.38278879728324799</v>
      </c>
      <c r="AH555" s="128">
        <f>-'NBO Case Outputs'!W533/1000</f>
        <v>0.41367948312958031</v>
      </c>
      <c r="AI555" s="128">
        <f>-'NBO Case Outputs'!X533/1000</f>
        <v>0.43830861336380345</v>
      </c>
      <c r="AJ555" s="128">
        <f>-'NBO Case Outputs'!Y533/1000</f>
        <v>0.44605478563107953</v>
      </c>
      <c r="AK555" s="128">
        <f>-'NBO Case Outputs'!Z533/1000</f>
        <v>0.45395588134370118</v>
      </c>
      <c r="AL555" s="128">
        <f>-'NBO Case Outputs'!AA533/1000</f>
        <v>0.46201499897057524</v>
      </c>
      <c r="AM555" s="128">
        <f>-'NBO Case Outputs'!AB533/1000</f>
        <v>0.48174361976577168</v>
      </c>
      <c r="AN555" s="128">
        <f>-'NBO Case Outputs'!AC533/1000</f>
        <v>0.49854813441604101</v>
      </c>
      <c r="AO555" s="128">
        <f>-'NBO Case Outputs'!AD533/1000</f>
        <v>0.50749909710436181</v>
      </c>
      <c r="AP555" s="128">
        <f>-'NBO Case Outputs'!AE533/1000</f>
        <v>0.51662907904644906</v>
      </c>
      <c r="AQ555" s="128">
        <f>-'NBO Case Outputs'!AF533/1000</f>
        <v>0.52594166062737802</v>
      </c>
      <c r="AR555" s="128">
        <f>-'NBO Case Outputs'!AG533/1000</f>
        <v>0.55238198195962573</v>
      </c>
      <c r="AS555" s="128">
        <f>-'NBO Case Outputs'!AH533/1000</f>
        <v>0.57446565733051169</v>
      </c>
      <c r="AT555" s="128">
        <f>-'NBO Case Outputs'!AI533/1000</f>
        <v>0.58493497047712206</v>
      </c>
      <c r="AU555" s="128">
        <f>-'NBO Case Outputs'!AJ533/1000</f>
        <v>0.59561366988666442</v>
      </c>
      <c r="AV555" s="128">
        <f>-'NBO Case Outputs'!AK533/1000</f>
        <v>0.60650594328439777</v>
      </c>
      <c r="AW555" s="128">
        <f>-'NBO Case Outputs'!AL533/1000</f>
        <v>0.6338452023975194</v>
      </c>
      <c r="AX555" s="128">
        <f>-'NBO Case Outputs'!AM533/1000</f>
        <v>0.65705121555178314</v>
      </c>
      <c r="AY555" s="128">
        <f>-'NBO Case Outputs'!AN533/1000</f>
        <v>0.66917223986281893</v>
      </c>
      <c r="AZ555" s="128">
        <f>-'NBO Case Outputs'!AO533/1000</f>
        <v>0.6815356846600753</v>
      </c>
      <c r="BA555" s="128">
        <f>-'NBO Case Outputs'!AP533/1000</f>
        <v>0.69414639835327685</v>
      </c>
      <c r="BB555" s="128">
        <f>-'NBO Case Outputs'!AQ533/1000</f>
        <v>0.7070093263203423</v>
      </c>
      <c r="BC555" s="128">
        <f>-'NBO Case Outputs'!AR533/1000</f>
        <v>0.72012951284674909</v>
      </c>
      <c r="BD555" s="128">
        <f>-'NBO Case Outputs'!AS533/1000</f>
        <v>0.73351210310368398</v>
      </c>
      <c r="BE555" s="128">
        <f>-'NBO Case Outputs'!AT533/1000</f>
        <v>0.74716234516575786</v>
      </c>
      <c r="BF555" s="128">
        <f>-'NBO Case Outputs'!AU533/1000</f>
        <v>0.761085592069073</v>
      </c>
      <c r="BG555" s="128">
        <f>-'NBO Case Outputs'!AV533/1000</f>
        <v>0.81067764544944776</v>
      </c>
      <c r="BH555" s="128">
        <f>-'NBO Case Outputs'!AW533/1000</f>
        <v>0.85105595303502268</v>
      </c>
      <c r="BI555" s="128">
        <f>-'NBO Case Outputs'!AX533/1000</f>
        <v>0.86705707209572302</v>
      </c>
      <c r="BJ555" s="128">
        <f>-'NBO Case Outputs'!AY533/1000</f>
        <v>0.88337821353763757</v>
      </c>
      <c r="BK555" s="128">
        <f>-'NBO Case Outputs'!AZ533/1000</f>
        <v>0.90002577780839033</v>
      </c>
      <c r="BL555" s="128">
        <f>-'NBO Case Outputs'!BA533/1000</f>
        <v>0.3768519013826952</v>
      </c>
      <c r="BM555" s="128">
        <f>-'NBO Case Outputs'!BB533/1000</f>
        <v>0</v>
      </c>
      <c r="BN555" s="128">
        <f>-'NBO Case Outputs'!BC533/1000</f>
        <v>0</v>
      </c>
      <c r="BO555" s="128">
        <f>-'NBO Case Outputs'!BD533/1000</f>
        <v>0</v>
      </c>
      <c r="BP555" s="128">
        <f>-'NBO Case Outputs'!BE533/1000</f>
        <v>0</v>
      </c>
      <c r="BQ555" s="128">
        <f>-'NBO Case Outputs'!BF533/1000</f>
        <v>0</v>
      </c>
    </row>
    <row r="556" spans="3:69" x14ac:dyDescent="0.3">
      <c r="P556" s="118" t="s">
        <v>116</v>
      </c>
      <c r="Q556" s="110" t="s">
        <v>56</v>
      </c>
      <c r="R556" s="119" t="s">
        <v>88</v>
      </c>
      <c r="S556" s="129">
        <f>SUM(X556:BQ556)</f>
        <v>8.4752077033416082</v>
      </c>
      <c r="X556" s="128">
        <f>-'NBO Case Outputs'!M535/1000</f>
        <v>0</v>
      </c>
      <c r="Y556" s="128">
        <f>-'NBO Case Outputs'!N535/1000</f>
        <v>0</v>
      </c>
      <c r="Z556" s="128">
        <f>-'NBO Case Outputs'!O535/1000</f>
        <v>0</v>
      </c>
      <c r="AA556" s="128">
        <f>-'NBO Case Outputs'!P535/1000</f>
        <v>0</v>
      </c>
      <c r="AB556" s="128">
        <f>-'NBO Case Outputs'!Q535/1000</f>
        <v>0</v>
      </c>
      <c r="AC556" s="128">
        <f>-'NBO Case Outputs'!R535/1000</f>
        <v>2.3326623964213988E-2</v>
      </c>
      <c r="AD556" s="128">
        <f>-'NBO Case Outputs'!S535/1000</f>
        <v>0.15749298664719374</v>
      </c>
      <c r="AE556" s="128">
        <f>-'NBO Case Outputs'!T535/1000</f>
        <v>0.16000873804680429</v>
      </c>
      <c r="AF556" s="128">
        <f>-'NBO Case Outputs'!U535/1000</f>
        <v>0.16257480447440709</v>
      </c>
      <c r="AG556" s="128">
        <f>-'NBO Case Outputs'!V535/1000</f>
        <v>0.16519219223056186</v>
      </c>
      <c r="AH556" s="128">
        <f>-'NBO Case Outputs'!W535/1000</f>
        <v>0.16786192774183978</v>
      </c>
      <c r="AI556" s="128">
        <f>-'NBO Case Outputs'!X535/1000</f>
        <v>0.17058505796334322</v>
      </c>
      <c r="AJ556" s="128">
        <f>-'NBO Case Outputs'!Y535/1000</f>
        <v>0.17336265078927679</v>
      </c>
      <c r="AK556" s="128">
        <f>-'NBO Case Outputs'!Z535/1000</f>
        <v>0.17619579547172895</v>
      </c>
      <c r="AL556" s="128">
        <f>-'NBO Case Outputs'!AA535/1000</f>
        <v>0.17908560304783019</v>
      </c>
      <c r="AM556" s="128">
        <f>-'NBO Case Outputs'!AB535/1000</f>
        <v>0.18203320677545348</v>
      </c>
      <c r="AN556" s="128">
        <f>-'NBO Case Outputs'!AC535/1000</f>
        <v>0.18503976257762925</v>
      </c>
      <c r="AO556" s="128">
        <f>-'NBO Case Outputs'!AD535/1000</f>
        <v>0.18810644949584848</v>
      </c>
      <c r="AP556" s="128">
        <f>-'NBO Case Outputs'!AE535/1000</f>
        <v>0.19123447015243208</v>
      </c>
      <c r="AQ556" s="128">
        <f>-'NBO Case Outputs'!AF535/1000</f>
        <v>0.19442505122214745</v>
      </c>
      <c r="AR556" s="128">
        <f>-'NBO Case Outputs'!AG535/1000</f>
        <v>0.19767944391325706</v>
      </c>
      <c r="AS556" s="128">
        <f>-'NBO Case Outputs'!AH535/1000</f>
        <v>0.2009989244581889</v>
      </c>
      <c r="AT556" s="128">
        <f>-'NBO Case Outputs'!AI535/1000</f>
        <v>0.20438479461401934</v>
      </c>
      <c r="AU556" s="128">
        <f>-'NBO Case Outputs'!AJ535/1000</f>
        <v>0.20783838217296638</v>
      </c>
      <c r="AV556" s="128">
        <f>-'NBO Case Outputs'!AK535/1000</f>
        <v>0.21136104148309237</v>
      </c>
      <c r="AW556" s="128">
        <f>-'NBO Case Outputs'!AL535/1000</f>
        <v>0.21495415397942089</v>
      </c>
      <c r="AX556" s="128">
        <f>-'NBO Case Outputs'!AM535/1000</f>
        <v>0.21861912872567602</v>
      </c>
      <c r="AY556" s="128">
        <f>-'NBO Case Outputs'!AN535/1000</f>
        <v>0.22235740296685619</v>
      </c>
      <c r="AZ556" s="128">
        <f>-'NBO Case Outputs'!AO535/1000</f>
        <v>0.22617044269285999</v>
      </c>
      <c r="BA556" s="128">
        <f>-'NBO Case Outputs'!AP535/1000</f>
        <v>0.21825453488005053</v>
      </c>
      <c r="BB556" s="128">
        <f>-'NBO Case Outputs'!AQ535/1000</f>
        <v>0.21041641307765152</v>
      </c>
      <c r="BC556" s="128">
        <f>-'NBO Case Outputs'!AR535/1000</f>
        <v>0.21446284133920457</v>
      </c>
      <c r="BD556" s="128">
        <f>-'NBO Case Outputs'!AS535/1000</f>
        <v>0.21859019816598865</v>
      </c>
      <c r="BE556" s="128">
        <f>-'NBO Case Outputs'!AT535/1000</f>
        <v>0.22280010212930842</v>
      </c>
      <c r="BF556" s="128">
        <f>-'NBO Case Outputs'!AU535/1000</f>
        <v>0.2270942041718946</v>
      </c>
      <c r="BG556" s="128">
        <f>-'NBO Case Outputs'!AV535/1000</f>
        <v>0.23147418825533253</v>
      </c>
      <c r="BH556" s="128">
        <f>-'NBO Case Outputs'!AW535/1000</f>
        <v>0.23594177202043917</v>
      </c>
      <c r="BI556" s="128">
        <f>-'NBO Case Outputs'!AX535/1000</f>
        <v>0.24049870746084798</v>
      </c>
      <c r="BJ556" s="128">
        <f>-'NBO Case Outputs'!AY535/1000</f>
        <v>0.24514678161006492</v>
      </c>
      <c r="BK556" s="128">
        <f>-'NBO Case Outputs'!AZ535/1000</f>
        <v>0.24988781724226625</v>
      </c>
      <c r="BL556" s="128">
        <f>-'NBO Case Outputs'!BA535/1000</f>
        <v>0.25472367358711157</v>
      </c>
      <c r="BM556" s="128">
        <f>-'NBO Case Outputs'!BB535/1000</f>
        <v>0.25965624705885387</v>
      </c>
      <c r="BN556" s="128">
        <f>-'NBO Case Outputs'!BC535/1000</f>
        <v>0.2646874720000309</v>
      </c>
      <c r="BO556" s="128">
        <f>-'NBO Case Outputs'!BD535/1000</f>
        <v>0.26981932144003157</v>
      </c>
      <c r="BP556" s="128">
        <f>-'NBO Case Outputs'!BE535/1000</f>
        <v>0.27505380786883221</v>
      </c>
      <c r="BQ556" s="128">
        <f>-'NBO Case Outputs'!BF535/1000</f>
        <v>0.25581058542665081</v>
      </c>
    </row>
    <row r="557" spans="3:69" x14ac:dyDescent="0.3">
      <c r="P557" s="118" t="s">
        <v>117</v>
      </c>
      <c r="Q557" s="110" t="s">
        <v>57</v>
      </c>
      <c r="R557" s="119" t="s">
        <v>88</v>
      </c>
      <c r="S557" s="129">
        <f>SUM(X557:BQ557)</f>
        <v>65.677479232517456</v>
      </c>
      <c r="X557" s="128">
        <f>-'NBO Case Outputs'!M537/1000</f>
        <v>0</v>
      </c>
      <c r="Y557" s="128">
        <f>-'NBO Case Outputs'!N537/1000</f>
        <v>0</v>
      </c>
      <c r="Z557" s="128">
        <f>-'NBO Case Outputs'!O537/1000</f>
        <v>0</v>
      </c>
      <c r="AA557" s="128">
        <f>-'NBO Case Outputs'!P537/1000</f>
        <v>0</v>
      </c>
      <c r="AB557" s="128">
        <f>-'NBO Case Outputs'!Q537/1000</f>
        <v>0</v>
      </c>
      <c r="AC557" s="128">
        <f>-'NBO Case Outputs'!R537/1000</f>
        <v>0.77676781449868493</v>
      </c>
      <c r="AD557" s="128">
        <f>-'NBO Case Outputs'!S537/1000</f>
        <v>1.220250773906715</v>
      </c>
      <c r="AE557" s="128">
        <f>-'NBO Case Outputs'!T537/1000</f>
        <v>1.2401162748015158</v>
      </c>
      <c r="AF557" s="128">
        <f>-'NBO Case Outputs'!U537/1000</f>
        <v>1.260379085714213</v>
      </c>
      <c r="AG557" s="128">
        <f>-'NBO Case Outputs'!V537/1000</f>
        <v>1.2810471528451639</v>
      </c>
      <c r="AH557" s="128">
        <f>-'NBO Case Outputs'!W537/1000</f>
        <v>1.3021285813187342</v>
      </c>
      <c r="AI557" s="128">
        <f>-'NBO Case Outputs'!X537/1000</f>
        <v>1.3236316383617754</v>
      </c>
      <c r="AJ557" s="128">
        <f>-'NBO Case Outputs'!Y537/1000</f>
        <v>1.3455647565456774</v>
      </c>
      <c r="AK557" s="128">
        <f>-'NBO Case Outputs'!Z537/1000</f>
        <v>1.3679365370932579</v>
      </c>
      <c r="AL557" s="128">
        <f>-'NBO Case Outputs'!AA537/1000</f>
        <v>1.3907557532517894</v>
      </c>
      <c r="AM557" s="128">
        <f>-'NBO Case Outputs'!AB537/1000</f>
        <v>1.4140313537334923</v>
      </c>
      <c r="AN557" s="128">
        <f>-'NBO Case Outputs'!AC537/1000</f>
        <v>1.4377724662248288</v>
      </c>
      <c r="AO557" s="128">
        <f>-'NBO Case Outputs'!AD537/1000</f>
        <v>1.4619884009659918</v>
      </c>
      <c r="AP557" s="128">
        <f>-'NBO Case Outputs'!AE537/1000</f>
        <v>1.4866886544019786</v>
      </c>
      <c r="AQ557" s="128">
        <f>-'NBO Case Outputs'!AF537/1000</f>
        <v>1.5118829129066849</v>
      </c>
      <c r="AR557" s="128">
        <f>-'NBO Case Outputs'!AG537/1000</f>
        <v>1.5375810565814854</v>
      </c>
      <c r="AS557" s="128">
        <f>-'NBO Case Outputs'!AH537/1000</f>
        <v>1.5637931631297819</v>
      </c>
      <c r="AT557" s="128">
        <f>-'NBO Case Outputs'!AI537/1000</f>
        <v>1.5905295118090441</v>
      </c>
      <c r="AU557" s="128">
        <f>-'NBO Case Outputs'!AJ537/1000</f>
        <v>1.6178005874618917</v>
      </c>
      <c r="AV557" s="128">
        <f>-'NBO Case Outputs'!AK537/1000</f>
        <v>1.645617084627796</v>
      </c>
      <c r="AW557" s="128">
        <f>-'NBO Case Outputs'!AL537/1000</f>
        <v>1.6739899117370185</v>
      </c>
      <c r="AX557" s="128">
        <f>-'NBO Case Outputs'!AM537/1000</f>
        <v>1.7029301953884257</v>
      </c>
      <c r="AY557" s="128">
        <f>-'NBO Case Outputs'!AN537/1000</f>
        <v>1.732449284712861</v>
      </c>
      <c r="AZ557" s="128">
        <f>-'NBO Case Outputs'!AO537/1000</f>
        <v>1.7625587558237847</v>
      </c>
      <c r="BA557" s="128">
        <f>-'NBO Case Outputs'!AP537/1000</f>
        <v>1.6242459371902607</v>
      </c>
      <c r="BB557" s="128">
        <f>-'NBO Case Outputs'!AQ537/1000</f>
        <v>1.6555718309340659</v>
      </c>
      <c r="BC557" s="128">
        <f>-'NBO Case Outputs'!AR537/1000</f>
        <v>1.6875242425527472</v>
      </c>
      <c r="BD557" s="128">
        <f>-'NBO Case Outputs'!AS537/1000</f>
        <v>1.7201157024038021</v>
      </c>
      <c r="BE557" s="128">
        <f>-'NBO Case Outputs'!AT537/1000</f>
        <v>1.7533589914518779</v>
      </c>
      <c r="BF557" s="128">
        <f>-'NBO Case Outputs'!AU537/1000</f>
        <v>1.7872671462809155</v>
      </c>
      <c r="BG557" s="128">
        <f>-'NBO Case Outputs'!AV537/1000</f>
        <v>1.8218534642065345</v>
      </c>
      <c r="BH557" s="128">
        <f>-'NBO Case Outputs'!AW537/1000</f>
        <v>1.857131508490665</v>
      </c>
      <c r="BI557" s="128">
        <f>-'NBO Case Outputs'!AX537/1000</f>
        <v>1.893115113660478</v>
      </c>
      <c r="BJ557" s="128">
        <f>-'NBO Case Outputs'!AY537/1000</f>
        <v>1.9298183909336881</v>
      </c>
      <c r="BK557" s="128">
        <f>-'NBO Case Outputs'!AZ537/1000</f>
        <v>1.9672557337523617</v>
      </c>
      <c r="BL557" s="128">
        <f>-'NBO Case Outputs'!BA537/1000</f>
        <v>2.0054418234274092</v>
      </c>
      <c r="BM557" s="128">
        <f>-'NBO Case Outputs'!BB537/1000</f>
        <v>2.0443916348959572</v>
      </c>
      <c r="BN557" s="128">
        <f>-'NBO Case Outputs'!BC537/1000</f>
        <v>2.0841204425938766</v>
      </c>
      <c r="BO557" s="128">
        <f>-'NBO Case Outputs'!BD537/1000</f>
        <v>2.1246438264457548</v>
      </c>
      <c r="BP557" s="128">
        <f>-'NBO Case Outputs'!BE537/1000</f>
        <v>2.1659776779746696</v>
      </c>
      <c r="BQ557" s="128">
        <f>-'NBO Case Outputs'!BF537/1000</f>
        <v>0.90745405747979302</v>
      </c>
    </row>
    <row r="558" spans="3:69" x14ac:dyDescent="0.3">
      <c r="P558" s="120" t="s">
        <v>104</v>
      </c>
      <c r="Q558" s="121"/>
      <c r="R558" s="122" t="s">
        <v>88</v>
      </c>
      <c r="S558" s="131">
        <f>SUM(X558:BQ558)</f>
        <v>123.43084059546732</v>
      </c>
      <c r="T558" s="121"/>
      <c r="U558" s="121"/>
      <c r="V558" s="121"/>
      <c r="W558" s="123"/>
      <c r="X558" s="132">
        <f t="shared" ref="X558:BQ558" si="63">SUM(X554:X557)</f>
        <v>0</v>
      </c>
      <c r="Y558" s="132">
        <f t="shared" si="63"/>
        <v>0</v>
      </c>
      <c r="Z558" s="132">
        <f t="shared" si="63"/>
        <v>0</v>
      </c>
      <c r="AA558" s="132">
        <f t="shared" si="63"/>
        <v>0</v>
      </c>
      <c r="AB558" s="132">
        <f t="shared" si="63"/>
        <v>0</v>
      </c>
      <c r="AC558" s="132">
        <f t="shared" si="63"/>
        <v>1.0529984050180303</v>
      </c>
      <c r="AD558" s="132">
        <f t="shared" si="63"/>
        <v>2.2324113805703703</v>
      </c>
      <c r="AE558" s="132">
        <f t="shared" si="63"/>
        <v>2.2696419852651109</v>
      </c>
      <c r="AF558" s="132">
        <f t="shared" si="63"/>
        <v>2.3076172020537467</v>
      </c>
      <c r="AG558" s="132">
        <f t="shared" si="63"/>
        <v>2.3463519231781547</v>
      </c>
      <c r="AH558" s="132">
        <f t="shared" si="63"/>
        <v>2.4144482883475131</v>
      </c>
      <c r="AI558" s="132">
        <f t="shared" si="63"/>
        <v>2.518815149657573</v>
      </c>
      <c r="AJ558" s="132">
        <f t="shared" si="63"/>
        <v>2.5617738297340575</v>
      </c>
      <c r="AK558" s="132">
        <f t="shared" si="63"/>
        <v>2.6055916834120723</v>
      </c>
      <c r="AL558" s="132">
        <f t="shared" si="63"/>
        <v>2.6502858941636469</v>
      </c>
      <c r="AM558" s="132">
        <f t="shared" si="63"/>
        <v>2.7094377495708115</v>
      </c>
      <c r="AN558" s="132">
        <f t="shared" si="63"/>
        <v>2.786215730867712</v>
      </c>
      <c r="AO558" s="132">
        <f t="shared" si="63"/>
        <v>2.8345224225683991</v>
      </c>
      <c r="AP558" s="132">
        <f t="shared" si="63"/>
        <v>2.8837952481031008</v>
      </c>
      <c r="AQ558" s="132">
        <f t="shared" si="63"/>
        <v>2.9340535301484962</v>
      </c>
      <c r="AR558" s="132">
        <f t="shared" si="63"/>
        <v>3.0052842945302976</v>
      </c>
      <c r="AS558" s="132">
        <f t="shared" si="63"/>
        <v>3.1021456724251619</v>
      </c>
      <c r="AT558" s="132">
        <f t="shared" si="63"/>
        <v>3.1567709629569984</v>
      </c>
      <c r="AU558" s="132">
        <f t="shared" si="63"/>
        <v>3.2124887592994718</v>
      </c>
      <c r="AV558" s="132">
        <f t="shared" si="63"/>
        <v>3.2693209115687942</v>
      </c>
      <c r="AW558" s="132">
        <f t="shared" si="63"/>
        <v>3.3464174470635024</v>
      </c>
      <c r="AX558" s="132">
        <f t="shared" si="63"/>
        <v>3.448244108853638</v>
      </c>
      <c r="AY558" s="132">
        <f t="shared" si="63"/>
        <v>3.5097913681140445</v>
      </c>
      <c r="AZ558" s="132">
        <f t="shared" si="63"/>
        <v>3.5725695725596585</v>
      </c>
      <c r="BA558" s="132">
        <f t="shared" si="63"/>
        <v>3.4557736535941852</v>
      </c>
      <c r="BB558" s="132">
        <f t="shared" si="63"/>
        <v>3.5092828891660686</v>
      </c>
      <c r="BC558" s="132">
        <f t="shared" si="63"/>
        <v>3.57590362194939</v>
      </c>
      <c r="BD558" s="132">
        <f t="shared" si="63"/>
        <v>3.6438567693883774</v>
      </c>
      <c r="BE558" s="132">
        <f t="shared" si="63"/>
        <v>3.7131689797761451</v>
      </c>
      <c r="BF558" s="132">
        <f t="shared" si="63"/>
        <v>3.7838674343716683</v>
      </c>
      <c r="BG558" s="132">
        <f t="shared" si="63"/>
        <v>3.8976910792031996</v>
      </c>
      <c r="BH558" s="132">
        <f t="shared" si="63"/>
        <v>4.0643569169222742</v>
      </c>
      <c r="BI558" s="132">
        <f t="shared" si="63"/>
        <v>4.1420791302607194</v>
      </c>
      <c r="BJ558" s="132">
        <f t="shared" si="63"/>
        <v>4.2213557878659342</v>
      </c>
      <c r="BK558" s="132">
        <f t="shared" si="63"/>
        <v>4.3022179786232524</v>
      </c>
      <c r="BL558" s="132">
        <f t="shared" si="63"/>
        <v>3.7386777611313007</v>
      </c>
      <c r="BM558" s="132">
        <f t="shared" si="63"/>
        <v>2.3040478819548111</v>
      </c>
      <c r="BN558" s="132">
        <f t="shared" si="63"/>
        <v>2.3488079145939076</v>
      </c>
      <c r="BO558" s="132">
        <f t="shared" si="63"/>
        <v>2.3944631478857863</v>
      </c>
      <c r="BP558" s="132">
        <f t="shared" si="63"/>
        <v>2.4410314858435016</v>
      </c>
      <c r="BQ558" s="132">
        <f t="shared" si="63"/>
        <v>1.1632646429064439</v>
      </c>
    </row>
    <row r="574" spans="2:69" x14ac:dyDescent="0.3">
      <c r="B574" s="113">
        <f>+MAX($B$6:B573)+1</f>
        <v>7</v>
      </c>
      <c r="C574" s="114" t="s">
        <v>128</v>
      </c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  <c r="AF574" s="114"/>
      <c r="AG574" s="114"/>
      <c r="AH574" s="114"/>
      <c r="AI574" s="114"/>
      <c r="AJ574" s="114"/>
      <c r="AK574" s="114"/>
      <c r="AL574" s="114"/>
      <c r="AM574" s="114"/>
      <c r="AN574" s="114"/>
      <c r="AO574" s="114"/>
      <c r="AP574" s="114"/>
      <c r="AQ574" s="114"/>
      <c r="AR574" s="114"/>
      <c r="AS574" s="114"/>
      <c r="AT574" s="114"/>
      <c r="AU574" s="114"/>
      <c r="AV574" s="114"/>
      <c r="AW574" s="114"/>
      <c r="AX574" s="114"/>
      <c r="AY574" s="114"/>
      <c r="AZ574" s="114"/>
      <c r="BA574" s="114"/>
      <c r="BB574" s="114"/>
      <c r="BC574" s="114"/>
      <c r="BD574" s="114"/>
      <c r="BE574" s="114"/>
      <c r="BF574" s="114"/>
      <c r="BG574" s="114"/>
      <c r="BH574" s="114"/>
      <c r="BI574" s="114"/>
      <c r="BJ574" s="114"/>
      <c r="BK574" s="114"/>
      <c r="BL574" s="114"/>
      <c r="BM574" s="114"/>
      <c r="BN574" s="114"/>
      <c r="BO574" s="114"/>
      <c r="BP574" s="114"/>
      <c r="BQ574" s="114"/>
    </row>
    <row r="576" spans="2:69" x14ac:dyDescent="0.3">
      <c r="C576" s="115">
        <f>+MAX($B$10:C575)+0.1</f>
        <v>7.1</v>
      </c>
      <c r="D576" s="114" t="s">
        <v>20</v>
      </c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  <c r="AR576" s="116"/>
      <c r="AS576" s="116"/>
      <c r="AT576" s="116"/>
      <c r="AU576" s="116"/>
      <c r="AV576" s="116"/>
      <c r="AW576" s="116"/>
      <c r="AX576" s="116"/>
      <c r="AY576" s="116"/>
      <c r="AZ576" s="116"/>
      <c r="BA576" s="116"/>
      <c r="BB576" s="116"/>
      <c r="BC576" s="116"/>
      <c r="BD576" s="116"/>
      <c r="BE576" s="116"/>
      <c r="BF576" s="116"/>
      <c r="BG576" s="116"/>
      <c r="BH576" s="116"/>
      <c r="BI576" s="116"/>
      <c r="BJ576" s="116"/>
      <c r="BK576" s="116"/>
      <c r="BL576" s="116"/>
      <c r="BM576" s="116"/>
      <c r="BN576" s="116"/>
      <c r="BO576" s="116"/>
      <c r="BP576" s="116"/>
      <c r="BQ576" s="116"/>
    </row>
    <row r="578" spans="16:69" x14ac:dyDescent="0.3">
      <c r="P578" s="118" t="s">
        <v>108</v>
      </c>
      <c r="Q578" s="110" t="s">
        <v>58</v>
      </c>
      <c r="R578" s="119" t="s">
        <v>82</v>
      </c>
      <c r="S578" s="129">
        <f>SUM(X578:BQ578)</f>
        <v>1979.1290573538299</v>
      </c>
      <c r="X578" s="128">
        <f>'NBO Case Outputs'!M152/1000</f>
        <v>0</v>
      </c>
      <c r="Y578" s="128">
        <f>'NBO Case Outputs'!N152/1000</f>
        <v>0</v>
      </c>
      <c r="Z578" s="128">
        <f>'NBO Case Outputs'!O152/1000</f>
        <v>0</v>
      </c>
      <c r="AA578" s="128">
        <f>'NBO Case Outputs'!P152/1000</f>
        <v>0</v>
      </c>
      <c r="AB578" s="128">
        <f>'NBO Case Outputs'!Q152/1000</f>
        <v>0</v>
      </c>
      <c r="AC578" s="128">
        <f>'NBO Case Outputs'!R152/1000</f>
        <v>0</v>
      </c>
      <c r="AD578" s="128">
        <f>'NBO Case Outputs'!S152/1000</f>
        <v>0</v>
      </c>
      <c r="AE578" s="128">
        <f>'NBO Case Outputs'!T152/1000</f>
        <v>34.689223045927122</v>
      </c>
      <c r="AF578" s="128">
        <f>'NBO Case Outputs'!U152/1000</f>
        <v>57.104385957973854</v>
      </c>
      <c r="AG578" s="128">
        <f>'NBO Case Outputs'!V152/1000</f>
        <v>57.277172117860815</v>
      </c>
      <c r="AH578" s="128">
        <f>'NBO Case Outputs'!W152/1000</f>
        <v>57.42260046909901</v>
      </c>
      <c r="AI578" s="128">
        <f>'NBO Case Outputs'!X152/1000</f>
        <v>57.480195855727985</v>
      </c>
      <c r="AJ578" s="128">
        <f>'NBO Case Outputs'!Y152/1000</f>
        <v>57.452838047079219</v>
      </c>
      <c r="AK578" s="128">
        <f>'NBO Case Outputs'!Z152/1000</f>
        <v>57.395242660450236</v>
      </c>
      <c r="AL578" s="128">
        <f>'NBO Case Outputs'!AA152/1000</f>
        <v>57.392362891118786</v>
      </c>
      <c r="AM578" s="128">
        <f>'NBO Case Outputs'!AB152/1000</f>
        <v>57.480195855727985</v>
      </c>
      <c r="AN578" s="128">
        <f>'NBO Case Outputs'!AC152/1000</f>
        <v>57.507553664376758</v>
      </c>
      <c r="AO578" s="128">
        <f>'NBO Case Outputs'!AD152/1000</f>
        <v>57.56802882033719</v>
      </c>
      <c r="AP578" s="128">
        <f>'NBO Case Outputs'!AE152/1000</f>
        <v>57.507553664376758</v>
      </c>
      <c r="AQ578" s="128">
        <f>'NBO Case Outputs'!AF152/1000</f>
        <v>57.595386628985956</v>
      </c>
      <c r="AR578" s="128">
        <f>'NBO Case Outputs'!AG152/1000</f>
        <v>57.595386628985956</v>
      </c>
      <c r="AS578" s="128">
        <f>'NBO Case Outputs'!AH152/1000</f>
        <v>57.56802882033719</v>
      </c>
      <c r="AT578" s="128">
        <f>'NBO Case Outputs'!AI152/1000</f>
        <v>57.480195855727985</v>
      </c>
      <c r="AU578" s="128">
        <f>'NBO Case Outputs'!AJ152/1000</f>
        <v>57.507553664376758</v>
      </c>
      <c r="AV578" s="128">
        <f>'NBO Case Outputs'!AK152/1000</f>
        <v>57.595386628985956</v>
      </c>
      <c r="AW578" s="128">
        <f>'NBO Case Outputs'!AL152/1000</f>
        <v>57.56802882033719</v>
      </c>
      <c r="AX578" s="128">
        <f>'NBO Case Outputs'!AM152/1000</f>
        <v>57.537791242356981</v>
      </c>
      <c r="AY578" s="128">
        <f>'NBO Case Outputs'!AN152/1000</f>
        <v>57.019432762696105</v>
      </c>
      <c r="AZ578" s="128">
        <f>'NBO Case Outputs'!AO152/1000</f>
        <v>56.992348532133825</v>
      </c>
      <c r="BA578" s="128">
        <f>'NBO Case Outputs'!AP152/1000</f>
        <v>56.935329099371124</v>
      </c>
      <c r="BB578" s="128">
        <f>'NBO Case Outputs'!AQ152/1000</f>
        <v>56.848374464408018</v>
      </c>
      <c r="BC578" s="128">
        <f>'NBO Case Outputs'!AR152/1000</f>
        <v>56.932478127732992</v>
      </c>
      <c r="BD578" s="128">
        <f>'NBO Case Outputs'!AS152/1000</f>
        <v>56.416668243930452</v>
      </c>
      <c r="BE578" s="128">
        <f>'NBO Case Outputs'!AT152/1000</f>
        <v>56.330591938613431</v>
      </c>
      <c r="BF578" s="128">
        <f>'NBO Case Outputs'!AU152/1000</f>
        <v>56.330591938613431</v>
      </c>
      <c r="BG578" s="128">
        <f>'NBO Case Outputs'!AV152/1000</f>
        <v>56.330591938613431</v>
      </c>
      <c r="BH578" s="128">
        <f>'NBO Case Outputs'!AW152/1000</f>
        <v>56.330591938613431</v>
      </c>
      <c r="BI578" s="128">
        <f>'NBO Case Outputs'!AX152/1000</f>
        <v>55.755789980056157</v>
      </c>
      <c r="BJ578" s="128">
        <f>'NBO Case Outputs'!AY152/1000</f>
        <v>55.755789980056157</v>
      </c>
      <c r="BK578" s="128">
        <f>'NBO Case Outputs'!AZ152/1000</f>
        <v>55.755789980056157</v>
      </c>
      <c r="BL578" s="128">
        <f>'NBO Case Outputs'!BA152/1000</f>
        <v>55.755789980056157</v>
      </c>
      <c r="BM578" s="128">
        <f>'NBO Case Outputs'!BB152/1000</f>
        <v>55.755789980056157</v>
      </c>
      <c r="BN578" s="128">
        <f>'NBO Case Outputs'!BC152/1000</f>
        <v>7.1579971286737365</v>
      </c>
      <c r="BO578" s="128">
        <f>'NBO Case Outputs'!BD152/1000</f>
        <v>0</v>
      </c>
      <c r="BP578" s="128">
        <f>'NBO Case Outputs'!BE152/1000</f>
        <v>0</v>
      </c>
      <c r="BQ578" s="128">
        <f>'NBO Case Outputs'!BF152/1000</f>
        <v>0</v>
      </c>
    </row>
    <row r="579" spans="16:69" x14ac:dyDescent="0.3">
      <c r="P579" s="118" t="s">
        <v>109</v>
      </c>
      <c r="Q579" s="110" t="s">
        <v>59</v>
      </c>
      <c r="R579" s="119" t="s">
        <v>82</v>
      </c>
      <c r="S579" s="129">
        <f>SUM(X579:BQ579)</f>
        <v>2051.0840304747771</v>
      </c>
      <c r="X579" s="128">
        <f>'NBO Case Outputs'!M154/1000</f>
        <v>0</v>
      </c>
      <c r="Y579" s="128">
        <f>'NBO Case Outputs'!N154/1000</f>
        <v>0</v>
      </c>
      <c r="Z579" s="128">
        <f>'NBO Case Outputs'!O154/1000</f>
        <v>0</v>
      </c>
      <c r="AA579" s="128">
        <f>'NBO Case Outputs'!P154/1000</f>
        <v>0</v>
      </c>
      <c r="AB579" s="128">
        <f>'NBO Case Outputs'!Q154/1000</f>
        <v>0</v>
      </c>
      <c r="AC579" s="128">
        <f>'NBO Case Outputs'!R154/1000</f>
        <v>0</v>
      </c>
      <c r="AD579" s="128">
        <f>'NBO Case Outputs'!S154/1000</f>
        <v>0</v>
      </c>
      <c r="AE579" s="128">
        <f>'NBO Case Outputs'!T154/1000</f>
        <v>49.195600357569624</v>
      </c>
      <c r="AF579" s="128">
        <f>'NBO Case Outputs'!U154/1000</f>
        <v>58.955484089486326</v>
      </c>
      <c r="AG579" s="128">
        <f>'NBO Case Outputs'!V154/1000</f>
        <v>59.133956796114433</v>
      </c>
      <c r="AH579" s="128">
        <f>'NBO Case Outputs'!W154/1000</f>
        <v>59.312429502742546</v>
      </c>
      <c r="AI579" s="128">
        <f>'NBO Case Outputs'!X154/1000</f>
        <v>59.371920404951915</v>
      </c>
      <c r="AJ579" s="128">
        <f>'NBO Case Outputs'!Y154/1000</f>
        <v>59.371920404951915</v>
      </c>
      <c r="AK579" s="128">
        <f>'NBO Case Outputs'!Z154/1000</f>
        <v>59.312429502742546</v>
      </c>
      <c r="AL579" s="128">
        <f>'NBO Case Outputs'!AA154/1000</f>
        <v>59.252938600533177</v>
      </c>
      <c r="AM579" s="128">
        <f>'NBO Case Outputs'!AB154/1000</f>
        <v>59.371920404951915</v>
      </c>
      <c r="AN579" s="128">
        <f>'NBO Case Outputs'!AC154/1000</f>
        <v>59.371920404951915</v>
      </c>
      <c r="AO579" s="128">
        <f>'NBO Case Outputs'!AD154/1000</f>
        <v>59.49090220937066</v>
      </c>
      <c r="AP579" s="128">
        <f>'NBO Case Outputs'!AE154/1000</f>
        <v>59.371920404951915</v>
      </c>
      <c r="AQ579" s="128">
        <f>'NBO Case Outputs'!AF154/1000</f>
        <v>59.49090220937066</v>
      </c>
      <c r="AR579" s="128">
        <f>'NBO Case Outputs'!AG154/1000</f>
        <v>59.49090220937066</v>
      </c>
      <c r="AS579" s="128">
        <f>'NBO Case Outputs'!AH154/1000</f>
        <v>59.49090220937066</v>
      </c>
      <c r="AT579" s="128">
        <f>'NBO Case Outputs'!AI154/1000</f>
        <v>59.371920404951915</v>
      </c>
      <c r="AU579" s="128">
        <f>'NBO Case Outputs'!AJ154/1000</f>
        <v>59.371920404951915</v>
      </c>
      <c r="AV579" s="128">
        <f>'NBO Case Outputs'!AK154/1000</f>
        <v>59.49090220937066</v>
      </c>
      <c r="AW579" s="128">
        <f>'NBO Case Outputs'!AL154/1000</f>
        <v>59.49090220937066</v>
      </c>
      <c r="AX579" s="128">
        <f>'NBO Case Outputs'!AM154/1000</f>
        <v>59.431411307161291</v>
      </c>
      <c r="AY579" s="128">
        <f>'NBO Case Outputs'!AN154/1000</f>
        <v>58.89599318727695</v>
      </c>
      <c r="AZ579" s="128">
        <f>'NBO Case Outputs'!AO154/1000</f>
        <v>58.89599318727695</v>
      </c>
      <c r="BA579" s="128">
        <f>'NBO Case Outputs'!AP154/1000</f>
        <v>58.837097194089672</v>
      </c>
      <c r="BB579" s="128">
        <f>'NBO Case Outputs'!AQ154/1000</f>
        <v>58.719305207715124</v>
      </c>
      <c r="BC579" s="128">
        <f>'NBO Case Outputs'!AR154/1000</f>
        <v>58.778201200902394</v>
      </c>
      <c r="BD579" s="128">
        <f>'NBO Case Outputs'!AS154/1000</f>
        <v>58.301084165183248</v>
      </c>
      <c r="BE579" s="128">
        <f>'NBO Case Outputs'!AT154/1000</f>
        <v>58.184481996852874</v>
      </c>
      <c r="BF579" s="128">
        <f>'NBO Case Outputs'!AU154/1000</f>
        <v>58.184481996852874</v>
      </c>
      <c r="BG579" s="128">
        <f>'NBO Case Outputs'!AV154/1000</f>
        <v>58.184481996852874</v>
      </c>
      <c r="BH579" s="128">
        <f>'NBO Case Outputs'!AW154/1000</f>
        <v>58.184481996852874</v>
      </c>
      <c r="BI579" s="128">
        <f>'NBO Case Outputs'!AX154/1000</f>
        <v>57.590762792803353</v>
      </c>
      <c r="BJ579" s="128">
        <f>'NBO Case Outputs'!AY154/1000</f>
        <v>57.590762792803353</v>
      </c>
      <c r="BK579" s="128">
        <f>'NBO Case Outputs'!AZ154/1000</f>
        <v>57.590762792803353</v>
      </c>
      <c r="BL579" s="128">
        <f>'NBO Case Outputs'!BA154/1000</f>
        <v>57.590762792803353</v>
      </c>
      <c r="BM579" s="128">
        <f>'NBO Case Outputs'!BB154/1000</f>
        <v>57.590762792803353</v>
      </c>
      <c r="BN579" s="128">
        <f>'NBO Case Outputs'!BC154/1000</f>
        <v>0.82150813366741882</v>
      </c>
      <c r="BO579" s="128">
        <f>'NBO Case Outputs'!BD154/1000</f>
        <v>0</v>
      </c>
      <c r="BP579" s="128">
        <f>'NBO Case Outputs'!BE154/1000</f>
        <v>0</v>
      </c>
      <c r="BQ579" s="128">
        <f>'NBO Case Outputs'!BF154/1000</f>
        <v>0</v>
      </c>
    </row>
    <row r="580" spans="16:69" x14ac:dyDescent="0.3">
      <c r="P580" s="120" t="s">
        <v>94</v>
      </c>
      <c r="Q580" s="121"/>
      <c r="R580" s="122" t="s">
        <v>82</v>
      </c>
      <c r="S580" s="131">
        <f>SUM(X580:BQ580)</f>
        <v>4030.2130878286071</v>
      </c>
      <c r="T580" s="121"/>
      <c r="U580" s="121"/>
      <c r="V580" s="121"/>
      <c r="W580" s="123"/>
      <c r="X580" s="132">
        <f t="shared" ref="X580:BQ580" si="64">SUM(X578:X579)</f>
        <v>0</v>
      </c>
      <c r="Y580" s="132">
        <f t="shared" si="64"/>
        <v>0</v>
      </c>
      <c r="Z580" s="132">
        <f t="shared" si="64"/>
        <v>0</v>
      </c>
      <c r="AA580" s="132">
        <f t="shared" si="64"/>
        <v>0</v>
      </c>
      <c r="AB580" s="132">
        <f t="shared" si="64"/>
        <v>0</v>
      </c>
      <c r="AC580" s="132">
        <f t="shared" si="64"/>
        <v>0</v>
      </c>
      <c r="AD580" s="132">
        <f t="shared" si="64"/>
        <v>0</v>
      </c>
      <c r="AE580" s="132">
        <f t="shared" si="64"/>
        <v>83.884823403496739</v>
      </c>
      <c r="AF580" s="132">
        <f t="shared" si="64"/>
        <v>116.05987004746018</v>
      </c>
      <c r="AG580" s="132">
        <f t="shared" si="64"/>
        <v>116.41112891397525</v>
      </c>
      <c r="AH580" s="132">
        <f t="shared" si="64"/>
        <v>116.73502997184156</v>
      </c>
      <c r="AI580" s="132">
        <f t="shared" si="64"/>
        <v>116.85211626067991</v>
      </c>
      <c r="AJ580" s="132">
        <f t="shared" si="64"/>
        <v>116.82475845203113</v>
      </c>
      <c r="AK580" s="132">
        <f t="shared" si="64"/>
        <v>116.70767216319278</v>
      </c>
      <c r="AL580" s="132">
        <f t="shared" si="64"/>
        <v>116.64530149165196</v>
      </c>
      <c r="AM580" s="132">
        <f t="shared" si="64"/>
        <v>116.85211626067991</v>
      </c>
      <c r="AN580" s="132">
        <f t="shared" si="64"/>
        <v>116.87947406932867</v>
      </c>
      <c r="AO580" s="132">
        <f t="shared" si="64"/>
        <v>117.05893102970785</v>
      </c>
      <c r="AP580" s="132">
        <f t="shared" si="64"/>
        <v>116.87947406932867</v>
      </c>
      <c r="AQ580" s="132">
        <f t="shared" si="64"/>
        <v>117.08628883835661</v>
      </c>
      <c r="AR580" s="132">
        <f t="shared" si="64"/>
        <v>117.08628883835661</v>
      </c>
      <c r="AS580" s="132">
        <f t="shared" si="64"/>
        <v>117.05893102970785</v>
      </c>
      <c r="AT580" s="132">
        <f t="shared" si="64"/>
        <v>116.85211626067991</v>
      </c>
      <c r="AU580" s="132">
        <f t="shared" si="64"/>
        <v>116.87947406932867</v>
      </c>
      <c r="AV580" s="132">
        <f t="shared" si="64"/>
        <v>117.08628883835661</v>
      </c>
      <c r="AW580" s="132">
        <f t="shared" si="64"/>
        <v>117.05893102970785</v>
      </c>
      <c r="AX580" s="132">
        <f t="shared" si="64"/>
        <v>116.96920254951827</v>
      </c>
      <c r="AY580" s="132">
        <f t="shared" si="64"/>
        <v>115.91542594997306</v>
      </c>
      <c r="AZ580" s="132">
        <f t="shared" si="64"/>
        <v>115.88834171941077</v>
      </c>
      <c r="BA580" s="132">
        <f t="shared" si="64"/>
        <v>115.7724262934608</v>
      </c>
      <c r="BB580" s="132">
        <f t="shared" si="64"/>
        <v>115.56767967212315</v>
      </c>
      <c r="BC580" s="132">
        <f t="shared" si="64"/>
        <v>115.71067932863539</v>
      </c>
      <c r="BD580" s="132">
        <f t="shared" si="64"/>
        <v>114.7177524091137</v>
      </c>
      <c r="BE580" s="132">
        <f t="shared" si="64"/>
        <v>114.5150739354663</v>
      </c>
      <c r="BF580" s="132">
        <f t="shared" si="64"/>
        <v>114.5150739354663</v>
      </c>
      <c r="BG580" s="132">
        <f t="shared" si="64"/>
        <v>114.5150739354663</v>
      </c>
      <c r="BH580" s="132">
        <f t="shared" si="64"/>
        <v>114.5150739354663</v>
      </c>
      <c r="BI580" s="132">
        <f t="shared" si="64"/>
        <v>113.34655277285951</v>
      </c>
      <c r="BJ580" s="132">
        <f t="shared" si="64"/>
        <v>113.34655277285951</v>
      </c>
      <c r="BK580" s="132">
        <f t="shared" si="64"/>
        <v>113.34655277285951</v>
      </c>
      <c r="BL580" s="132">
        <f t="shared" si="64"/>
        <v>113.34655277285951</v>
      </c>
      <c r="BM580" s="132">
        <f t="shared" si="64"/>
        <v>113.34655277285951</v>
      </c>
      <c r="BN580" s="132">
        <f t="shared" si="64"/>
        <v>7.9795052623411555</v>
      </c>
      <c r="BO580" s="132">
        <f t="shared" si="64"/>
        <v>0</v>
      </c>
      <c r="BP580" s="132">
        <f t="shared" si="64"/>
        <v>0</v>
      </c>
      <c r="BQ580" s="132">
        <f t="shared" si="64"/>
        <v>0</v>
      </c>
    </row>
    <row r="597" spans="3:69" x14ac:dyDescent="0.3">
      <c r="C597" s="115">
        <f>+MAX($B$10:C596)+0.1</f>
        <v>7.1999999999999993</v>
      </c>
      <c r="D597" s="114" t="s">
        <v>87</v>
      </c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  <c r="AR597" s="116"/>
      <c r="AS597" s="116"/>
      <c r="AT597" s="116"/>
      <c r="AU597" s="116"/>
      <c r="AV597" s="116"/>
      <c r="AW597" s="116"/>
      <c r="AX597" s="116"/>
      <c r="AY597" s="116"/>
      <c r="AZ597" s="116"/>
      <c r="BA597" s="116"/>
      <c r="BB597" s="116"/>
      <c r="BC597" s="116"/>
      <c r="BD597" s="116"/>
      <c r="BE597" s="116"/>
      <c r="BF597" s="116"/>
      <c r="BG597" s="116"/>
      <c r="BH597" s="116"/>
      <c r="BI597" s="116"/>
      <c r="BJ597" s="116"/>
      <c r="BK597" s="116"/>
      <c r="BL597" s="116"/>
      <c r="BM597" s="116"/>
      <c r="BN597" s="116"/>
      <c r="BO597" s="116"/>
      <c r="BP597" s="116"/>
      <c r="BQ597" s="116"/>
    </row>
    <row r="599" spans="3:69" x14ac:dyDescent="0.3">
      <c r="P599" s="118" t="s">
        <v>108</v>
      </c>
      <c r="Q599" s="110" t="s">
        <v>58</v>
      </c>
      <c r="R599" s="119" t="s">
        <v>88</v>
      </c>
      <c r="S599" s="129">
        <f t="shared" ref="S599:S611" si="65">SUM(X599:BQ599)</f>
        <v>27.087392828428783</v>
      </c>
      <c r="X599" s="128">
        <f>'NBO Case Outputs'!M386/1000</f>
        <v>0</v>
      </c>
      <c r="Y599" s="128">
        <f>'NBO Case Outputs'!N386/1000</f>
        <v>0</v>
      </c>
      <c r="Z599" s="128">
        <f>'NBO Case Outputs'!O386/1000</f>
        <v>0</v>
      </c>
      <c r="AA599" s="128">
        <f>'NBO Case Outputs'!P386/1000</f>
        <v>0</v>
      </c>
      <c r="AB599" s="128">
        <f>'NBO Case Outputs'!Q386/1000</f>
        <v>0</v>
      </c>
      <c r="AC599" s="128">
        <f>'NBO Case Outputs'!R386/1000</f>
        <v>0</v>
      </c>
      <c r="AD599" s="128">
        <f>'NBO Case Outputs'!S386/1000</f>
        <v>0</v>
      </c>
      <c r="AE599" s="128">
        <f>'NBO Case Outputs'!T386/1000</f>
        <v>1.6160595493037675</v>
      </c>
      <c r="AF599" s="128">
        <f>'NBO Case Outputs'!U386/1000</f>
        <v>2.660310036703077</v>
      </c>
      <c r="AG599" s="128">
        <f>'NBO Case Outputs'!V386/1000</f>
        <v>2.6683595892486367</v>
      </c>
      <c r="AH599" s="128">
        <f>'NBO Case Outputs'!W386/1000</f>
        <v>2.6751346293078169</v>
      </c>
      <c r="AI599" s="128">
        <f>'NBO Case Outputs'!X386/1000</f>
        <v>2.6778178134896704</v>
      </c>
      <c r="AJ599" s="128">
        <f>'NBO Case Outputs'!Y386/1000</f>
        <v>2.67654330100329</v>
      </c>
      <c r="AK599" s="128">
        <f>'NBO Case Outputs'!Z386/1000</f>
        <v>2.6738601168214364</v>
      </c>
      <c r="AL599" s="128">
        <f>'NBO Case Outputs'!AA386/1000</f>
        <v>2.6737259576123438</v>
      </c>
      <c r="AM599" s="128">
        <f>'NBO Case Outputs'!AB386/1000</f>
        <v>2.6778178134896704</v>
      </c>
      <c r="AN599" s="128">
        <f>'NBO Case Outputs'!AC386/1000</f>
        <v>2.6790923259760504</v>
      </c>
      <c r="AO599" s="128">
        <f>'NBO Case Outputs'!AD386/1000</f>
        <v>1.4086716954730227</v>
      </c>
      <c r="AP599" s="128">
        <f>'NBO Case Outputs'!AE386/1000</f>
        <v>0</v>
      </c>
      <c r="AQ599" s="128">
        <f>'NBO Case Outputs'!AF386/1000</f>
        <v>0</v>
      </c>
      <c r="AR599" s="128">
        <f>'NBO Case Outputs'!AG386/1000</f>
        <v>0</v>
      </c>
      <c r="AS599" s="128">
        <f>'NBO Case Outputs'!AH386/1000</f>
        <v>0</v>
      </c>
      <c r="AT599" s="128">
        <f>'NBO Case Outputs'!AI386/1000</f>
        <v>0</v>
      </c>
      <c r="AU599" s="128">
        <f>'NBO Case Outputs'!AJ386/1000</f>
        <v>0</v>
      </c>
      <c r="AV599" s="128">
        <f>'NBO Case Outputs'!AK386/1000</f>
        <v>0</v>
      </c>
      <c r="AW599" s="128">
        <f>'NBO Case Outputs'!AL386/1000</f>
        <v>0</v>
      </c>
      <c r="AX599" s="128">
        <f>'NBO Case Outputs'!AM386/1000</f>
        <v>0</v>
      </c>
      <c r="AY599" s="128">
        <f>'NBO Case Outputs'!AN386/1000</f>
        <v>0</v>
      </c>
      <c r="AZ599" s="128">
        <f>'NBO Case Outputs'!AO386/1000</f>
        <v>0</v>
      </c>
      <c r="BA599" s="128">
        <f>'NBO Case Outputs'!AP386/1000</f>
        <v>0</v>
      </c>
      <c r="BB599" s="128">
        <f>'NBO Case Outputs'!AQ386/1000</f>
        <v>0</v>
      </c>
      <c r="BC599" s="128">
        <f>'NBO Case Outputs'!AR386/1000</f>
        <v>0</v>
      </c>
      <c r="BD599" s="128">
        <f>'NBO Case Outputs'!AS386/1000</f>
        <v>0</v>
      </c>
      <c r="BE599" s="128">
        <f>'NBO Case Outputs'!AT386/1000</f>
        <v>0</v>
      </c>
      <c r="BF599" s="128">
        <f>'NBO Case Outputs'!AU386/1000</f>
        <v>0</v>
      </c>
      <c r="BG599" s="128">
        <f>'NBO Case Outputs'!AV386/1000</f>
        <v>0</v>
      </c>
      <c r="BH599" s="128">
        <f>'NBO Case Outputs'!AW386/1000</f>
        <v>0</v>
      </c>
      <c r="BI599" s="128">
        <f>'NBO Case Outputs'!AX386/1000</f>
        <v>0</v>
      </c>
      <c r="BJ599" s="128">
        <f>'NBO Case Outputs'!AY386/1000</f>
        <v>0</v>
      </c>
      <c r="BK599" s="128">
        <f>'NBO Case Outputs'!AZ386/1000</f>
        <v>0</v>
      </c>
      <c r="BL599" s="128">
        <f>'NBO Case Outputs'!BA386/1000</f>
        <v>0</v>
      </c>
      <c r="BM599" s="128">
        <f>'NBO Case Outputs'!BB386/1000</f>
        <v>0</v>
      </c>
      <c r="BN599" s="128">
        <f>'NBO Case Outputs'!BC386/1000</f>
        <v>0</v>
      </c>
      <c r="BO599" s="128">
        <f>'NBO Case Outputs'!BD386/1000</f>
        <v>0</v>
      </c>
      <c r="BP599" s="128">
        <f>'NBO Case Outputs'!BE386/1000</f>
        <v>0</v>
      </c>
      <c r="BQ599" s="128">
        <f>'NBO Case Outputs'!BF386/1000</f>
        <v>0</v>
      </c>
    </row>
    <row r="600" spans="3:69" x14ac:dyDescent="0.3">
      <c r="P600" s="118" t="s">
        <v>109</v>
      </c>
      <c r="Q600" s="110" t="s">
        <v>59</v>
      </c>
      <c r="R600" s="119" t="s">
        <v>88</v>
      </c>
      <c r="S600" s="129">
        <f t="shared" si="65"/>
        <v>28.789589441535838</v>
      </c>
      <c r="X600" s="128">
        <f>'NBO Case Outputs'!M394/1000</f>
        <v>0</v>
      </c>
      <c r="Y600" s="128">
        <f>'NBO Case Outputs'!N394/1000</f>
        <v>0</v>
      </c>
      <c r="Z600" s="128">
        <f>'NBO Case Outputs'!O394/1000</f>
        <v>0</v>
      </c>
      <c r="AA600" s="128">
        <f>'NBO Case Outputs'!P394/1000</f>
        <v>0</v>
      </c>
      <c r="AB600" s="128">
        <f>'NBO Case Outputs'!Q394/1000</f>
        <v>0</v>
      </c>
      <c r="AC600" s="128">
        <f>'NBO Case Outputs'!R394/1000</f>
        <v>0</v>
      </c>
      <c r="AD600" s="128">
        <f>'NBO Case Outputs'!S394/1000</f>
        <v>0</v>
      </c>
      <c r="AE600" s="128">
        <f>'NBO Case Outputs'!T394/1000</f>
        <v>2.3071506677691214</v>
      </c>
      <c r="AF600" s="128">
        <f>'NBO Case Outputs'!U394/1000</f>
        <v>2.7648648150866846</v>
      </c>
      <c r="AG600" s="128">
        <f>'NBO Case Outputs'!V394/1000</f>
        <v>2.7732347388457765</v>
      </c>
      <c r="AH600" s="128">
        <f>'NBO Case Outputs'!W394/1000</f>
        <v>2.7816046626048694</v>
      </c>
      <c r="AI600" s="128">
        <f>'NBO Case Outputs'!X394/1000</f>
        <v>2.7843946371912325</v>
      </c>
      <c r="AJ600" s="128">
        <f>'NBO Case Outputs'!Y394/1000</f>
        <v>2.7843946371912325</v>
      </c>
      <c r="AK600" s="128">
        <f>'NBO Case Outputs'!Z394/1000</f>
        <v>2.7816046626048694</v>
      </c>
      <c r="AL600" s="128">
        <f>'NBO Case Outputs'!AA394/1000</f>
        <v>2.778814688018505</v>
      </c>
      <c r="AM600" s="128">
        <f>'NBO Case Outputs'!AB394/1000</f>
        <v>2.7843946371912325</v>
      </c>
      <c r="AN600" s="128">
        <f>'NBO Case Outputs'!AC394/1000</f>
        <v>2.7843946371912325</v>
      </c>
      <c r="AO600" s="128">
        <f>'NBO Case Outputs'!AD394/1000</f>
        <v>1.4647366578410792</v>
      </c>
      <c r="AP600" s="128">
        <f>'NBO Case Outputs'!AE394/1000</f>
        <v>0</v>
      </c>
      <c r="AQ600" s="128">
        <f>'NBO Case Outputs'!AF394/1000</f>
        <v>0</v>
      </c>
      <c r="AR600" s="128">
        <f>'NBO Case Outputs'!AG394/1000</f>
        <v>0</v>
      </c>
      <c r="AS600" s="128">
        <f>'NBO Case Outputs'!AH394/1000</f>
        <v>0</v>
      </c>
      <c r="AT600" s="128">
        <f>'NBO Case Outputs'!AI394/1000</f>
        <v>0</v>
      </c>
      <c r="AU600" s="128">
        <f>'NBO Case Outputs'!AJ394/1000</f>
        <v>0</v>
      </c>
      <c r="AV600" s="128">
        <f>'NBO Case Outputs'!AK394/1000</f>
        <v>0</v>
      </c>
      <c r="AW600" s="128">
        <f>'NBO Case Outputs'!AL394/1000</f>
        <v>0</v>
      </c>
      <c r="AX600" s="128">
        <f>'NBO Case Outputs'!AM394/1000</f>
        <v>0</v>
      </c>
      <c r="AY600" s="128">
        <f>'NBO Case Outputs'!AN394/1000</f>
        <v>0</v>
      </c>
      <c r="AZ600" s="128">
        <f>'NBO Case Outputs'!AO394/1000</f>
        <v>0</v>
      </c>
      <c r="BA600" s="128">
        <f>'NBO Case Outputs'!AP394/1000</f>
        <v>0</v>
      </c>
      <c r="BB600" s="128">
        <f>'NBO Case Outputs'!AQ394/1000</f>
        <v>0</v>
      </c>
      <c r="BC600" s="128">
        <f>'NBO Case Outputs'!AR394/1000</f>
        <v>0</v>
      </c>
      <c r="BD600" s="128">
        <f>'NBO Case Outputs'!AS394/1000</f>
        <v>0</v>
      </c>
      <c r="BE600" s="128">
        <f>'NBO Case Outputs'!AT394/1000</f>
        <v>0</v>
      </c>
      <c r="BF600" s="128">
        <f>'NBO Case Outputs'!AU394/1000</f>
        <v>0</v>
      </c>
      <c r="BG600" s="128">
        <f>'NBO Case Outputs'!AV394/1000</f>
        <v>0</v>
      </c>
      <c r="BH600" s="128">
        <f>'NBO Case Outputs'!AW394/1000</f>
        <v>0</v>
      </c>
      <c r="BI600" s="128">
        <f>'NBO Case Outputs'!AX394/1000</f>
        <v>0</v>
      </c>
      <c r="BJ600" s="128">
        <f>'NBO Case Outputs'!AY394/1000</f>
        <v>0</v>
      </c>
      <c r="BK600" s="128">
        <f>'NBO Case Outputs'!AZ394/1000</f>
        <v>0</v>
      </c>
      <c r="BL600" s="128">
        <f>'NBO Case Outputs'!BA394/1000</f>
        <v>0</v>
      </c>
      <c r="BM600" s="128">
        <f>'NBO Case Outputs'!BB394/1000</f>
        <v>0</v>
      </c>
      <c r="BN600" s="128">
        <f>'NBO Case Outputs'!BC394/1000</f>
        <v>0</v>
      </c>
      <c r="BO600" s="128">
        <f>'NBO Case Outputs'!BD394/1000</f>
        <v>0</v>
      </c>
      <c r="BP600" s="128">
        <f>'NBO Case Outputs'!BE394/1000</f>
        <v>0</v>
      </c>
      <c r="BQ600" s="128">
        <f>'NBO Case Outputs'!BF394/1000</f>
        <v>0</v>
      </c>
    </row>
    <row r="601" spans="3:69" x14ac:dyDescent="0.3">
      <c r="P601" s="125" t="s">
        <v>89</v>
      </c>
      <c r="Q601" s="126"/>
      <c r="R601" s="127" t="s">
        <v>88</v>
      </c>
      <c r="S601" s="130">
        <f t="shared" si="65"/>
        <v>55.876982269964621</v>
      </c>
      <c r="T601" s="126"/>
      <c r="U601" s="126"/>
      <c r="V601" s="126"/>
      <c r="W601" s="126"/>
      <c r="X601" s="130">
        <f t="shared" ref="X601:BQ601" si="66">SUM(X599:X600)</f>
        <v>0</v>
      </c>
      <c r="Y601" s="130">
        <f t="shared" si="66"/>
        <v>0</v>
      </c>
      <c r="Z601" s="130">
        <f t="shared" si="66"/>
        <v>0</v>
      </c>
      <c r="AA601" s="130">
        <f t="shared" si="66"/>
        <v>0</v>
      </c>
      <c r="AB601" s="130">
        <f t="shared" si="66"/>
        <v>0</v>
      </c>
      <c r="AC601" s="130">
        <f t="shared" si="66"/>
        <v>0</v>
      </c>
      <c r="AD601" s="130">
        <f t="shared" si="66"/>
        <v>0</v>
      </c>
      <c r="AE601" s="130">
        <f t="shared" si="66"/>
        <v>3.9232102170728886</v>
      </c>
      <c r="AF601" s="130">
        <f t="shared" si="66"/>
        <v>5.4251748517897616</v>
      </c>
      <c r="AG601" s="130">
        <f t="shared" si="66"/>
        <v>5.4415943280944132</v>
      </c>
      <c r="AH601" s="130">
        <f t="shared" si="66"/>
        <v>5.4567392919126867</v>
      </c>
      <c r="AI601" s="130">
        <f t="shared" si="66"/>
        <v>5.4622124506809033</v>
      </c>
      <c r="AJ601" s="130">
        <f t="shared" si="66"/>
        <v>5.4609379381945224</v>
      </c>
      <c r="AK601" s="130">
        <f t="shared" si="66"/>
        <v>5.4554647794263058</v>
      </c>
      <c r="AL601" s="130">
        <f t="shared" si="66"/>
        <v>5.4525406456308492</v>
      </c>
      <c r="AM601" s="130">
        <f t="shared" si="66"/>
        <v>5.4622124506809033</v>
      </c>
      <c r="AN601" s="130">
        <f t="shared" si="66"/>
        <v>5.4634869631672824</v>
      </c>
      <c r="AO601" s="130">
        <f t="shared" si="66"/>
        <v>2.8734083533141019</v>
      </c>
      <c r="AP601" s="130">
        <f t="shared" si="66"/>
        <v>0</v>
      </c>
      <c r="AQ601" s="130">
        <f t="shared" si="66"/>
        <v>0</v>
      </c>
      <c r="AR601" s="130">
        <f t="shared" si="66"/>
        <v>0</v>
      </c>
      <c r="AS601" s="130">
        <f t="shared" si="66"/>
        <v>0</v>
      </c>
      <c r="AT601" s="130">
        <f t="shared" si="66"/>
        <v>0</v>
      </c>
      <c r="AU601" s="130">
        <f t="shared" si="66"/>
        <v>0</v>
      </c>
      <c r="AV601" s="130">
        <f t="shared" si="66"/>
        <v>0</v>
      </c>
      <c r="AW601" s="130">
        <f t="shared" si="66"/>
        <v>0</v>
      </c>
      <c r="AX601" s="130">
        <f t="shared" si="66"/>
        <v>0</v>
      </c>
      <c r="AY601" s="130">
        <f t="shared" si="66"/>
        <v>0</v>
      </c>
      <c r="AZ601" s="130">
        <f t="shared" si="66"/>
        <v>0</v>
      </c>
      <c r="BA601" s="130">
        <f t="shared" si="66"/>
        <v>0</v>
      </c>
      <c r="BB601" s="130">
        <f t="shared" si="66"/>
        <v>0</v>
      </c>
      <c r="BC601" s="130">
        <f t="shared" si="66"/>
        <v>0</v>
      </c>
      <c r="BD601" s="130">
        <f t="shared" si="66"/>
        <v>0</v>
      </c>
      <c r="BE601" s="130">
        <f t="shared" si="66"/>
        <v>0</v>
      </c>
      <c r="BF601" s="130">
        <f t="shared" si="66"/>
        <v>0</v>
      </c>
      <c r="BG601" s="130">
        <f t="shared" si="66"/>
        <v>0</v>
      </c>
      <c r="BH601" s="130">
        <f t="shared" si="66"/>
        <v>0</v>
      </c>
      <c r="BI601" s="130">
        <f t="shared" si="66"/>
        <v>0</v>
      </c>
      <c r="BJ601" s="130">
        <f t="shared" si="66"/>
        <v>0</v>
      </c>
      <c r="BK601" s="130">
        <f t="shared" si="66"/>
        <v>0</v>
      </c>
      <c r="BL601" s="130">
        <f t="shared" si="66"/>
        <v>0</v>
      </c>
      <c r="BM601" s="130">
        <f t="shared" si="66"/>
        <v>0</v>
      </c>
      <c r="BN601" s="130">
        <f t="shared" si="66"/>
        <v>0</v>
      </c>
      <c r="BO601" s="130">
        <f t="shared" si="66"/>
        <v>0</v>
      </c>
      <c r="BP601" s="130">
        <f t="shared" si="66"/>
        <v>0</v>
      </c>
      <c r="BQ601" s="130">
        <f t="shared" si="66"/>
        <v>0</v>
      </c>
    </row>
    <row r="602" spans="3:69" x14ac:dyDescent="0.3">
      <c r="P602" s="118" t="s">
        <v>108</v>
      </c>
      <c r="Q602" s="110" t="s">
        <v>58</v>
      </c>
      <c r="R602" s="119" t="s">
        <v>88</v>
      </c>
      <c r="S602" s="129">
        <f t="shared" si="65"/>
        <v>167.71269424177353</v>
      </c>
      <c r="X602" s="128">
        <f>'NBO Case Outputs'!M387/1000</f>
        <v>0</v>
      </c>
      <c r="Y602" s="128">
        <f>'NBO Case Outputs'!N387/1000</f>
        <v>0</v>
      </c>
      <c r="Z602" s="128">
        <f>'NBO Case Outputs'!O387/1000</f>
        <v>0</v>
      </c>
      <c r="AA602" s="128">
        <f>'NBO Case Outputs'!P387/1000</f>
        <v>0</v>
      </c>
      <c r="AB602" s="128">
        <f>'NBO Case Outputs'!Q387/1000</f>
        <v>0</v>
      </c>
      <c r="AC602" s="128">
        <f>'NBO Case Outputs'!R387/1000</f>
        <v>0</v>
      </c>
      <c r="AD602" s="128">
        <f>'NBO Case Outputs'!S387/1000</f>
        <v>0</v>
      </c>
      <c r="AE602" s="128">
        <f>'NBO Case Outputs'!T387/1000</f>
        <v>0.80834410675254431</v>
      </c>
      <c r="AF602" s="128">
        <f>'NBO Case Outputs'!U387/1000</f>
        <v>1.3240191003629074</v>
      </c>
      <c r="AG602" s="128">
        <f>'NBO Case Outputs'!V387/1000</f>
        <v>1.3596910397461559</v>
      </c>
      <c r="AH602" s="128">
        <f>'NBO Case Outputs'!W387/1000</f>
        <v>1.3938865661736339</v>
      </c>
      <c r="AI602" s="128">
        <f>'NBO Case Outputs'!X387/1000</f>
        <v>1.4000923693613481</v>
      </c>
      <c r="AJ602" s="128">
        <f>'NBO Case Outputs'!Y387/1000</f>
        <v>1.3766941999572915</v>
      </c>
      <c r="AK602" s="128">
        <f>'NBO Case Outputs'!Z387/1000</f>
        <v>1.3603665973755779</v>
      </c>
      <c r="AL602" s="128">
        <f>'NBO Case Outputs'!AA387/1000</f>
        <v>1.3554994603261288</v>
      </c>
      <c r="AM602" s="128">
        <f>'NBO Case Outputs'!AB387/1000</f>
        <v>1.3347214152940627</v>
      </c>
      <c r="AN602" s="128">
        <f>'NBO Case Outputs'!AC387/1000</f>
        <v>1.3051476008956993</v>
      </c>
      <c r="AO602" s="128">
        <f>'NBO Case Outputs'!AD387/1000</f>
        <v>3.1140840317790643</v>
      </c>
      <c r="AP602" s="128">
        <f>'NBO Case Outputs'!AE387/1000</f>
        <v>5.1456337161039887</v>
      </c>
      <c r="AQ602" s="128">
        <f>'NBO Case Outputs'!AF387/1000</f>
        <v>5.1647813958727307</v>
      </c>
      <c r="AR602" s="128">
        <f>'NBO Case Outputs'!AG387/1000</f>
        <v>5.2680770237901866</v>
      </c>
      <c r="AS602" s="128">
        <f>'NBO Case Outputs'!AH387/1000</f>
        <v>5.4142697526842154</v>
      </c>
      <c r="AT602" s="128">
        <f>'NBO Case Outputs'!AI387/1000</f>
        <v>5.5141292488356211</v>
      </c>
      <c r="AU602" s="128">
        <f>'NBO Case Outputs'!AJ387/1000</f>
        <v>5.7172664881935322</v>
      </c>
      <c r="AV602" s="128">
        <f>'NBO Case Outputs'!AK387/1000</f>
        <v>5.8128820854502203</v>
      </c>
      <c r="AW602" s="128">
        <f>'NBO Case Outputs'!AL387/1000</f>
        <v>5.9263233857888231</v>
      </c>
      <c r="AX602" s="128">
        <f>'NBO Case Outputs'!AM387/1000</f>
        <v>5.9746514654338521</v>
      </c>
      <c r="AY602" s="128">
        <f>'NBO Case Outputs'!AN387/1000</f>
        <v>6.0392422920871915</v>
      </c>
      <c r="AZ602" s="128">
        <f>'NBO Case Outputs'!AO387/1000</f>
        <v>6.1274996773218868</v>
      </c>
      <c r="BA602" s="128">
        <f>'NBO Case Outputs'!AP387/1000</f>
        <v>6.1734156903735888</v>
      </c>
      <c r="BB602" s="128">
        <f>'NBO Case Outputs'!AQ387/1000</f>
        <v>6.2565475251483953</v>
      </c>
      <c r="BC602" s="128">
        <f>'NBO Case Outputs'!AR387/1000</f>
        <v>6.3806596774699829</v>
      </c>
      <c r="BD602" s="128">
        <f>'NBO Case Outputs'!AS387/1000</f>
        <v>6.4810256391286973</v>
      </c>
      <c r="BE602" s="128">
        <f>'NBO Case Outputs'!AT387/1000</f>
        <v>6.6328630300341906</v>
      </c>
      <c r="BF602" s="128">
        <f>'NBO Case Outputs'!AU387/1000</f>
        <v>6.6337244408173115</v>
      </c>
      <c r="BG602" s="128">
        <f>'NBO Case Outputs'!AV387/1000</f>
        <v>6.7663989296336586</v>
      </c>
      <c r="BH602" s="128">
        <f>'NBO Case Outputs'!AW387/1000</f>
        <v>6.9017269082263315</v>
      </c>
      <c r="BI602" s="128">
        <f>'NBO Case Outputs'!AX387/1000</f>
        <v>6.9679271459174812</v>
      </c>
      <c r="BJ602" s="128">
        <f>'NBO Case Outputs'!AY387/1000</f>
        <v>7.1072856888358329</v>
      </c>
      <c r="BK602" s="128">
        <f>'NBO Case Outputs'!AZ387/1000</f>
        <v>7.2494314026125481</v>
      </c>
      <c r="BL602" s="128">
        <f>'NBO Case Outputs'!BA387/1000</f>
        <v>7.3944200306647998</v>
      </c>
      <c r="BM602" s="128">
        <f>'NBO Case Outputs'!BB387/1000</f>
        <v>7.5423084312780952</v>
      </c>
      <c r="BN602" s="128">
        <f>'NBO Case Outputs'!BC387/1000</f>
        <v>0.98765668204595791</v>
      </c>
      <c r="BO602" s="128">
        <f>'NBO Case Outputs'!BD387/1000</f>
        <v>0</v>
      </c>
      <c r="BP602" s="128">
        <f>'NBO Case Outputs'!BE387/1000</f>
        <v>0</v>
      </c>
      <c r="BQ602" s="128">
        <f>'NBO Case Outputs'!BF387/1000</f>
        <v>0</v>
      </c>
    </row>
    <row r="603" spans="3:69" x14ac:dyDescent="0.3">
      <c r="P603" s="118" t="s">
        <v>109</v>
      </c>
      <c r="Q603" s="110" t="s">
        <v>59</v>
      </c>
      <c r="R603" s="119" t="s">
        <v>88</v>
      </c>
      <c r="S603" s="129">
        <f t="shared" si="65"/>
        <v>172.64443982894005</v>
      </c>
      <c r="X603" s="128">
        <f>'NBO Case Outputs'!M395/1000</f>
        <v>0</v>
      </c>
      <c r="Y603" s="128">
        <f>'NBO Case Outputs'!N395/1000</f>
        <v>0</v>
      </c>
      <c r="Z603" s="128">
        <f>'NBO Case Outputs'!O395/1000</f>
        <v>0</v>
      </c>
      <c r="AA603" s="128">
        <f>'NBO Case Outputs'!P395/1000</f>
        <v>0</v>
      </c>
      <c r="AB603" s="128">
        <f>'NBO Case Outputs'!Q395/1000</f>
        <v>0</v>
      </c>
      <c r="AC603" s="128">
        <f>'NBO Case Outputs'!R395/1000</f>
        <v>0</v>
      </c>
      <c r="AD603" s="128">
        <f>'NBO Case Outputs'!S395/1000</f>
        <v>0</v>
      </c>
      <c r="AE603" s="128">
        <f>'NBO Case Outputs'!T395/1000</f>
        <v>1.1463783312340239</v>
      </c>
      <c r="AF603" s="128">
        <f>'NBO Case Outputs'!U395/1000</f>
        <v>1.3669385581532838</v>
      </c>
      <c r="AG603" s="128">
        <f>'NBO Case Outputs'!V395/1000</f>
        <v>1.4037688703444324</v>
      </c>
      <c r="AH603" s="128">
        <f>'NBO Case Outputs'!W395/1000</f>
        <v>1.439760617171693</v>
      </c>
      <c r="AI603" s="128">
        <f>'NBO Case Outputs'!X395/1000</f>
        <v>1.4461706588812684</v>
      </c>
      <c r="AJ603" s="128">
        <f>'NBO Case Outputs'!Y395/1000</f>
        <v>1.4226795618842125</v>
      </c>
      <c r="AK603" s="128">
        <f>'NBO Case Outputs'!Z395/1000</f>
        <v>1.4058072440265865</v>
      </c>
      <c r="AL603" s="128">
        <f>'NBO Case Outputs'!AA395/1000</f>
        <v>1.3994427524814235</v>
      </c>
      <c r="AM603" s="128">
        <f>'NBO Case Outputs'!AB395/1000</f>
        <v>1.3786482883691669</v>
      </c>
      <c r="AN603" s="128">
        <f>'NBO Case Outputs'!AC395/1000</f>
        <v>1.3474598472634094</v>
      </c>
      <c r="AO603" s="128">
        <f>'NBO Case Outputs'!AD395/1000</f>
        <v>3.2190934930674486</v>
      </c>
      <c r="AP603" s="128">
        <f>'NBO Case Outputs'!AE395/1000</f>
        <v>5.3124526424571199</v>
      </c>
      <c r="AQ603" s="128">
        <f>'NBO Case Outputs'!AF395/1000</f>
        <v>5.3347589614062674</v>
      </c>
      <c r="AR603" s="128">
        <f>'NBO Case Outputs'!AG395/1000</f>
        <v>5.4414541406343924</v>
      </c>
      <c r="AS603" s="128">
        <f>'NBO Case Outputs'!AH395/1000</f>
        <v>5.5951158827641008</v>
      </c>
      <c r="AT603" s="128">
        <f>'NBO Case Outputs'!AI395/1000</f>
        <v>5.6956041640185449</v>
      </c>
      <c r="AU603" s="128">
        <f>'NBO Case Outputs'!AJ395/1000</f>
        <v>5.9026174692107576</v>
      </c>
      <c r="AV603" s="128">
        <f>'NBO Case Outputs'!AK395/1000</f>
        <v>6.0041892231362226</v>
      </c>
      <c r="AW603" s="128">
        <f>'NBO Case Outputs'!AL395/1000</f>
        <v>6.1242730075989469</v>
      </c>
      <c r="AX603" s="128">
        <f>'NBO Case Outputs'!AM395/1000</f>
        <v>6.1712825778014277</v>
      </c>
      <c r="AY603" s="128">
        <f>'NBO Case Outputs'!AN395/1000</f>
        <v>6.2379991462100914</v>
      </c>
      <c r="AZ603" s="128">
        <f>'NBO Case Outputs'!AO395/1000</f>
        <v>6.3321689410134558</v>
      </c>
      <c r="BA603" s="128">
        <f>'NBO Case Outputs'!AP395/1000</f>
        <v>6.3796216644340253</v>
      </c>
      <c r="BB603" s="128">
        <f>'NBO Case Outputs'!AQ395/1000</f>
        <v>6.4624560884458511</v>
      </c>
      <c r="BC603" s="128">
        <f>'NBO Case Outputs'!AR395/1000</f>
        <v>6.5875175409609312</v>
      </c>
      <c r="BD603" s="128">
        <f>'NBO Case Outputs'!AS395/1000</f>
        <v>6.6975032915773696</v>
      </c>
      <c r="BE603" s="128">
        <f>'NBO Case Outputs'!AT395/1000</f>
        <v>6.8511564724756369</v>
      </c>
      <c r="BF603" s="128">
        <f>'NBO Case Outputs'!AU395/1000</f>
        <v>6.8520462330564786</v>
      </c>
      <c r="BG603" s="128">
        <f>'NBO Case Outputs'!AV395/1000</f>
        <v>6.9890871577176092</v>
      </c>
      <c r="BH603" s="128">
        <f>'NBO Case Outputs'!AW395/1000</f>
        <v>7.1288689008719608</v>
      </c>
      <c r="BI603" s="128">
        <f>'NBO Case Outputs'!AX395/1000</f>
        <v>7.19724784747216</v>
      </c>
      <c r="BJ603" s="128">
        <f>'NBO Case Outputs'!AY395/1000</f>
        <v>7.3411928044216035</v>
      </c>
      <c r="BK603" s="128">
        <f>'NBO Case Outputs'!AZ395/1000</f>
        <v>7.4880166605100351</v>
      </c>
      <c r="BL603" s="128">
        <f>'NBO Case Outputs'!BA395/1000</f>
        <v>7.6377769937202364</v>
      </c>
      <c r="BM603" s="128">
        <f>'NBO Case Outputs'!BB395/1000</f>
        <v>7.7905325335946412</v>
      </c>
      <c r="BN603" s="128">
        <f>'NBO Case Outputs'!BC395/1000</f>
        <v>0.11335126055325255</v>
      </c>
      <c r="BO603" s="128">
        <f>'NBO Case Outputs'!BD395/1000</f>
        <v>0</v>
      </c>
      <c r="BP603" s="128">
        <f>'NBO Case Outputs'!BE395/1000</f>
        <v>0</v>
      </c>
      <c r="BQ603" s="128">
        <f>'NBO Case Outputs'!BF395/1000</f>
        <v>0</v>
      </c>
    </row>
    <row r="604" spans="3:69" x14ac:dyDescent="0.3">
      <c r="P604" s="125" t="s">
        <v>101</v>
      </c>
      <c r="Q604" s="126"/>
      <c r="R604" s="127" t="s">
        <v>88</v>
      </c>
      <c r="S604" s="130">
        <f t="shared" si="65"/>
        <v>340.35713407071364</v>
      </c>
      <c r="T604" s="126"/>
      <c r="U604" s="126"/>
      <c r="V604" s="126"/>
      <c r="W604" s="126"/>
      <c r="X604" s="130">
        <f t="shared" ref="X604:BQ604" si="67">SUM(X602:X603)</f>
        <v>0</v>
      </c>
      <c r="Y604" s="130">
        <f t="shared" si="67"/>
        <v>0</v>
      </c>
      <c r="Z604" s="130">
        <f t="shared" si="67"/>
        <v>0</v>
      </c>
      <c r="AA604" s="130">
        <f t="shared" si="67"/>
        <v>0</v>
      </c>
      <c r="AB604" s="130">
        <f t="shared" si="67"/>
        <v>0</v>
      </c>
      <c r="AC604" s="130">
        <f t="shared" si="67"/>
        <v>0</v>
      </c>
      <c r="AD604" s="130">
        <f t="shared" si="67"/>
        <v>0</v>
      </c>
      <c r="AE604" s="130">
        <f t="shared" si="67"/>
        <v>1.9547224379865682</v>
      </c>
      <c r="AF604" s="130">
        <f t="shared" si="67"/>
        <v>2.690957658516191</v>
      </c>
      <c r="AG604" s="130">
        <f t="shared" si="67"/>
        <v>2.7634599100905883</v>
      </c>
      <c r="AH604" s="130">
        <f t="shared" si="67"/>
        <v>2.8336471833453269</v>
      </c>
      <c r="AI604" s="130">
        <f t="shared" si="67"/>
        <v>2.8462630282426167</v>
      </c>
      <c r="AJ604" s="130">
        <f t="shared" si="67"/>
        <v>2.7993737618415038</v>
      </c>
      <c r="AK604" s="130">
        <f t="shared" si="67"/>
        <v>2.7661738414021642</v>
      </c>
      <c r="AL604" s="130">
        <f t="shared" si="67"/>
        <v>2.7549422128075522</v>
      </c>
      <c r="AM604" s="130">
        <f t="shared" si="67"/>
        <v>2.7133697036632296</v>
      </c>
      <c r="AN604" s="130">
        <f t="shared" si="67"/>
        <v>2.6526074481591086</v>
      </c>
      <c r="AO604" s="130">
        <f t="shared" si="67"/>
        <v>6.333177524846513</v>
      </c>
      <c r="AP604" s="130">
        <f t="shared" si="67"/>
        <v>10.458086358561108</v>
      </c>
      <c r="AQ604" s="130">
        <f t="shared" si="67"/>
        <v>10.499540357278999</v>
      </c>
      <c r="AR604" s="130">
        <f t="shared" si="67"/>
        <v>10.709531164424579</v>
      </c>
      <c r="AS604" s="130">
        <f t="shared" si="67"/>
        <v>11.009385635448316</v>
      </c>
      <c r="AT604" s="130">
        <f t="shared" si="67"/>
        <v>11.209733412854167</v>
      </c>
      <c r="AU604" s="130">
        <f t="shared" si="67"/>
        <v>11.619883957404291</v>
      </c>
      <c r="AV604" s="130">
        <f t="shared" si="67"/>
        <v>11.817071308586442</v>
      </c>
      <c r="AW604" s="130">
        <f t="shared" si="67"/>
        <v>12.050596393387771</v>
      </c>
      <c r="AX604" s="130">
        <f t="shared" si="67"/>
        <v>12.145934043235279</v>
      </c>
      <c r="AY604" s="130">
        <f t="shared" si="67"/>
        <v>12.277241438297283</v>
      </c>
      <c r="AZ604" s="130">
        <f t="shared" si="67"/>
        <v>12.459668618335343</v>
      </c>
      <c r="BA604" s="130">
        <f t="shared" si="67"/>
        <v>12.553037354807614</v>
      </c>
      <c r="BB604" s="130">
        <f t="shared" si="67"/>
        <v>12.719003613594246</v>
      </c>
      <c r="BC604" s="130">
        <f t="shared" si="67"/>
        <v>12.968177218430913</v>
      </c>
      <c r="BD604" s="130">
        <f t="shared" si="67"/>
        <v>13.178528930706067</v>
      </c>
      <c r="BE604" s="130">
        <f t="shared" si="67"/>
        <v>13.484019502509828</v>
      </c>
      <c r="BF604" s="130">
        <f t="shared" si="67"/>
        <v>13.485770673873791</v>
      </c>
      <c r="BG604" s="130">
        <f t="shared" si="67"/>
        <v>13.755486087351269</v>
      </c>
      <c r="BH604" s="130">
        <f t="shared" si="67"/>
        <v>14.030595809098292</v>
      </c>
      <c r="BI604" s="130">
        <f t="shared" si="67"/>
        <v>14.165174993389641</v>
      </c>
      <c r="BJ604" s="130">
        <f t="shared" si="67"/>
        <v>14.448478493257436</v>
      </c>
      <c r="BK604" s="130">
        <f t="shared" si="67"/>
        <v>14.737448063122583</v>
      </c>
      <c r="BL604" s="130">
        <f t="shared" si="67"/>
        <v>15.032197024385036</v>
      </c>
      <c r="BM604" s="130">
        <f t="shared" si="67"/>
        <v>15.332840964872737</v>
      </c>
      <c r="BN604" s="130">
        <f t="shared" si="67"/>
        <v>1.1010079425992105</v>
      </c>
      <c r="BO604" s="130">
        <f t="shared" si="67"/>
        <v>0</v>
      </c>
      <c r="BP604" s="130">
        <f t="shared" si="67"/>
        <v>0</v>
      </c>
      <c r="BQ604" s="130">
        <f t="shared" si="67"/>
        <v>0</v>
      </c>
    </row>
    <row r="605" spans="3:69" x14ac:dyDescent="0.3">
      <c r="P605" s="118" t="s">
        <v>108</v>
      </c>
      <c r="Q605" s="110" t="s">
        <v>58</v>
      </c>
      <c r="R605" s="119" t="s">
        <v>88</v>
      </c>
      <c r="S605" s="129">
        <f t="shared" si="65"/>
        <v>1.9576543745438839</v>
      </c>
      <c r="X605" s="128">
        <f>'NBO Case Outputs'!M388/1000</f>
        <v>0</v>
      </c>
      <c r="Y605" s="128">
        <f>'NBO Case Outputs'!N388/1000</f>
        <v>0</v>
      </c>
      <c r="Z605" s="128">
        <f>'NBO Case Outputs'!O388/1000</f>
        <v>0</v>
      </c>
      <c r="AA605" s="128">
        <f>'NBO Case Outputs'!P388/1000</f>
        <v>0</v>
      </c>
      <c r="AB605" s="128">
        <f>'NBO Case Outputs'!Q388/1000</f>
        <v>0</v>
      </c>
      <c r="AC605" s="128">
        <f>'NBO Case Outputs'!R388/1000</f>
        <v>0</v>
      </c>
      <c r="AD605" s="128">
        <f>'NBO Case Outputs'!S388/1000</f>
        <v>0</v>
      </c>
      <c r="AE605" s="128">
        <f>'NBO Case Outputs'!T388/1000</f>
        <v>7.1324480007577462E-2</v>
      </c>
      <c r="AF605" s="128">
        <f>'NBO Case Outputs'!U388/1000</f>
        <v>0.11310715932748457</v>
      </c>
      <c r="AG605" s="128">
        <f>'NBO Case Outputs'!V388/1000</f>
        <v>0.11571838636137494</v>
      </c>
      <c r="AH605" s="128">
        <f>'NBO Case Outputs'!W388/1000</f>
        <v>0.11137171065557123</v>
      </c>
      <c r="AI605" s="128">
        <f>'NBO Case Outputs'!X388/1000</f>
        <v>0.10660601797167625</v>
      </c>
      <c r="AJ605" s="128">
        <f>'NBO Case Outputs'!Y388/1000</f>
        <v>0.10144062526001094</v>
      </c>
      <c r="AK605" s="128">
        <f>'NBO Case Outputs'!Z388/1000</f>
        <v>9.5982446490542814E-2</v>
      </c>
      <c r="AL605" s="128">
        <f>'NBO Case Outputs'!AA388/1000</f>
        <v>9.0366630688408611E-2</v>
      </c>
      <c r="AM605" s="128">
        <f>'NBO Case Outputs'!AB388/1000</f>
        <v>8.4622107021525603E-2</v>
      </c>
      <c r="AN605" s="128">
        <f>'NBO Case Outputs'!AC388/1000</f>
        <v>8.6355630735956049E-2</v>
      </c>
      <c r="AO605" s="128">
        <f>'NBO Case Outputs'!AD388/1000</f>
        <v>8.015942862645864E-2</v>
      </c>
      <c r="AP605" s="128">
        <f>'NBO Case Outputs'!AE388/1000</f>
        <v>7.3509053087199835E-2</v>
      </c>
      <c r="AQ605" s="128">
        <f>'NBO Case Outputs'!AF388/1000</f>
        <v>5.8406251649610864E-2</v>
      </c>
      <c r="AR605" s="128">
        <f>'NBO Case Outputs'!AG388/1000</f>
        <v>5.1063751442231207E-2</v>
      </c>
      <c r="AS605" s="128">
        <f>'NBO Case Outputs'!AH388/1000</f>
        <v>5.2060286083502064E-2</v>
      </c>
      <c r="AT605" s="128">
        <f>'NBO Case Outputs'!AI388/1000</f>
        <v>4.4183727955413636E-2</v>
      </c>
      <c r="AU605" s="128">
        <f>'NBO Case Outputs'!AJ388/1000</f>
        <v>3.6071081944438699E-2</v>
      </c>
      <c r="AV605" s="128">
        <f>'NBO Case Outputs'!AK388/1000</f>
        <v>2.7636523385658727E-2</v>
      </c>
      <c r="AW605" s="128">
        <f>'NBO Case Outputs'!AL388/1000</f>
        <v>2.817586395779155E-2</v>
      </c>
      <c r="AX605" s="128">
        <f>'NBO Case Outputs'!AM388/1000</f>
        <v>2.87242858915089E-2</v>
      </c>
      <c r="AY605" s="128">
        <f>'NBO Case Outputs'!AN388/1000</f>
        <v>2.9034818711957646E-2</v>
      </c>
      <c r="AZ605" s="128">
        <f>'NBO Case Outputs'!AO388/1000</f>
        <v>2.9601447716530855E-2</v>
      </c>
      <c r="BA605" s="128">
        <f>'NBO Case Outputs'!AP388/1000</f>
        <v>3.0163268845473559E-2</v>
      </c>
      <c r="BB605" s="128">
        <f>'NBO Case Outputs'!AQ388/1000</f>
        <v>3.0719545949992124E-2</v>
      </c>
      <c r="BC605" s="128">
        <f>'NBO Case Outputs'!AR388/1000</f>
        <v>3.1380293495754018E-2</v>
      </c>
      <c r="BD605" s="128">
        <f>'NBO Case Outputs'!AS388/1000</f>
        <v>3.1717906879912057E-2</v>
      </c>
      <c r="BE605" s="128">
        <f>'NBO Case Outputs'!AT388/1000</f>
        <v>3.2302904367049627E-2</v>
      </c>
      <c r="BF605" s="128">
        <f>'NBO Case Outputs'!AU388/1000</f>
        <v>3.2948962454390628E-2</v>
      </c>
      <c r="BG605" s="128">
        <f>'NBO Case Outputs'!AV388/1000</f>
        <v>3.3607941703478431E-2</v>
      </c>
      <c r="BH605" s="128">
        <f>'NBO Case Outputs'!AW388/1000</f>
        <v>3.4280100537548E-2</v>
      </c>
      <c r="BI605" s="128">
        <f>'NBO Case Outputs'!AX388/1000</f>
        <v>3.4608909665153058E-2</v>
      </c>
      <c r="BJ605" s="128">
        <f>'NBO Case Outputs'!AY388/1000</f>
        <v>3.5301087858456121E-2</v>
      </c>
      <c r="BK605" s="128">
        <f>'NBO Case Outputs'!AZ388/1000</f>
        <v>3.6007109615625248E-2</v>
      </c>
      <c r="BL605" s="128">
        <f>'NBO Case Outputs'!BA388/1000</f>
        <v>3.6727251807937747E-2</v>
      </c>
      <c r="BM605" s="128">
        <f>'NBO Case Outputs'!BB388/1000</f>
        <v>3.74617968440965E-2</v>
      </c>
      <c r="BN605" s="128">
        <f>'NBO Case Outputs'!BC388/1000</f>
        <v>4.9055795465858835E-3</v>
      </c>
      <c r="BO605" s="128">
        <f>'NBO Case Outputs'!BD388/1000</f>
        <v>0</v>
      </c>
      <c r="BP605" s="128">
        <f>'NBO Case Outputs'!BE388/1000</f>
        <v>0</v>
      </c>
      <c r="BQ605" s="128">
        <f>'NBO Case Outputs'!BF388/1000</f>
        <v>0</v>
      </c>
    </row>
    <row r="606" spans="3:69" x14ac:dyDescent="0.3">
      <c r="P606" s="118" t="s">
        <v>109</v>
      </c>
      <c r="Q606" s="110" t="s">
        <v>59</v>
      </c>
      <c r="R606" s="119" t="s">
        <v>88</v>
      </c>
      <c r="S606" s="129">
        <f t="shared" si="65"/>
        <v>2.0450092492119216</v>
      </c>
      <c r="X606" s="128">
        <f>'NBO Case Outputs'!M396/1000</f>
        <v>0</v>
      </c>
      <c r="Y606" s="128">
        <f>'NBO Case Outputs'!N396/1000</f>
        <v>0</v>
      </c>
      <c r="Z606" s="128">
        <f>'NBO Case Outputs'!O396/1000</f>
        <v>0</v>
      </c>
      <c r="AA606" s="128">
        <f>'NBO Case Outputs'!P396/1000</f>
        <v>0</v>
      </c>
      <c r="AB606" s="128">
        <f>'NBO Case Outputs'!Q396/1000</f>
        <v>0</v>
      </c>
      <c r="AC606" s="128">
        <f>'NBO Case Outputs'!R396/1000</f>
        <v>0</v>
      </c>
      <c r="AD606" s="128">
        <f>'NBO Case Outputs'!S396/1000</f>
        <v>0</v>
      </c>
      <c r="AE606" s="128">
        <f>'NBO Case Outputs'!T396/1000</f>
        <v>0.10115102922653153</v>
      </c>
      <c r="AF606" s="128">
        <f>'NBO Case Outputs'!U396/1000</f>
        <v>0.11677364567138604</v>
      </c>
      <c r="AG606" s="128">
        <f>'NBO Case Outputs'!V396/1000</f>
        <v>0.11946969109314315</v>
      </c>
      <c r="AH606" s="128">
        <f>'NBO Case Outputs'!W396/1000</f>
        <v>0.11503705305741369</v>
      </c>
      <c r="AI606" s="128">
        <f>'NBO Case Outputs'!X396/1000</f>
        <v>0.11011451717370065</v>
      </c>
      <c r="AJ606" s="128">
        <f>'NBO Case Outputs'!Y396/1000</f>
        <v>0.10482902034936299</v>
      </c>
      <c r="AK606" s="128">
        <f>'NBO Case Outputs'!Z396/1000</f>
        <v>9.9188570813273411E-2</v>
      </c>
      <c r="AL606" s="128">
        <f>'NBO Case Outputs'!AA396/1000</f>
        <v>9.3296183498761565E-2</v>
      </c>
      <c r="AM606" s="128">
        <f>'NBO Case Outputs'!AB396/1000</f>
        <v>8.7407096092569678E-2</v>
      </c>
      <c r="AN606" s="128">
        <f>'NBO Case Outputs'!AC396/1000</f>
        <v>8.9155238014421073E-2</v>
      </c>
      <c r="AO606" s="128">
        <f>'NBO Case Outputs'!AD396/1000</f>
        <v>8.2836894493267893E-2</v>
      </c>
      <c r="AP606" s="128">
        <f>'NBO Case Outputs'!AE396/1000</f>
        <v>7.5892180606530274E-2</v>
      </c>
      <c r="AQ606" s="128">
        <f>'NBO Case Outputs'!AF396/1000</f>
        <v>6.0328453521557142E-2</v>
      </c>
      <c r="AR606" s="128">
        <f>'NBO Case Outputs'!AG396/1000</f>
        <v>5.2744305078847108E-2</v>
      </c>
      <c r="AS606" s="128">
        <f>'NBO Case Outputs'!AH396/1000</f>
        <v>5.3799191180424047E-2</v>
      </c>
      <c r="AT606" s="128">
        <f>'NBO Case Outputs'!AI396/1000</f>
        <v>4.5637853878353722E-2</v>
      </c>
      <c r="AU606" s="128">
        <f>'NBO Case Outputs'!AJ396/1000</f>
        <v>3.7240488764736644E-2</v>
      </c>
      <c r="AV606" s="128">
        <f>'NBO Case Outputs'!AK396/1000</f>
        <v>2.8546066037097723E-2</v>
      </c>
      <c r="AW606" s="128">
        <f>'NBO Case Outputs'!AL396/1000</f>
        <v>2.9116987357839682E-2</v>
      </c>
      <c r="AX606" s="128">
        <f>'NBO Case Outputs'!AM396/1000</f>
        <v>2.9669627777891477E-2</v>
      </c>
      <c r="AY606" s="128">
        <f>'NBO Case Outputs'!AN396/1000</f>
        <v>2.9990380510625438E-2</v>
      </c>
      <c r="AZ606" s="128">
        <f>'NBO Case Outputs'!AO396/1000</f>
        <v>3.0590188120837952E-2</v>
      </c>
      <c r="BA606" s="128">
        <f>'NBO Case Outputs'!AP396/1000</f>
        <v>3.1170789891371457E-2</v>
      </c>
      <c r="BB606" s="128">
        <f>'NBO Case Outputs'!AQ396/1000</f>
        <v>3.1730553625757052E-2</v>
      </c>
      <c r="BC606" s="128">
        <f>'NBO Case Outputs'!AR396/1000</f>
        <v>3.2397627250627531E-2</v>
      </c>
      <c r="BD606" s="128">
        <f>'NBO Case Outputs'!AS396/1000</f>
        <v>3.2777340741814216E-2</v>
      </c>
      <c r="BE606" s="128">
        <f>'NBO Case Outputs'!AT396/1000</f>
        <v>3.3366021781537192E-2</v>
      </c>
      <c r="BF606" s="128">
        <f>'NBO Case Outputs'!AU396/1000</f>
        <v>3.4033342217167944E-2</v>
      </c>
      <c r="BG606" s="128">
        <f>'NBO Case Outputs'!AV396/1000</f>
        <v>3.47140090615113E-2</v>
      </c>
      <c r="BH606" s="128">
        <f>'NBO Case Outputs'!AW396/1000</f>
        <v>3.5408289242741524E-2</v>
      </c>
      <c r="BI606" s="128">
        <f>'NBO Case Outputs'!AX396/1000</f>
        <v>3.574791977221272E-2</v>
      </c>
      <c r="BJ606" s="128">
        <f>'NBO Case Outputs'!AY396/1000</f>
        <v>3.6462878167656969E-2</v>
      </c>
      <c r="BK606" s="128">
        <f>'NBO Case Outputs'!AZ396/1000</f>
        <v>3.7192135731010115E-2</v>
      </c>
      <c r="BL606" s="128">
        <f>'NBO Case Outputs'!BA396/1000</f>
        <v>3.7935978445630313E-2</v>
      </c>
      <c r="BM606" s="128">
        <f>'NBO Case Outputs'!BB396/1000</f>
        <v>3.8694698014542922E-2</v>
      </c>
      <c r="BN606" s="128">
        <f>'NBO Case Outputs'!BC396/1000</f>
        <v>5.6300294976781057E-4</v>
      </c>
      <c r="BO606" s="128">
        <f>'NBO Case Outputs'!BD396/1000</f>
        <v>0</v>
      </c>
      <c r="BP606" s="128">
        <f>'NBO Case Outputs'!BE396/1000</f>
        <v>0</v>
      </c>
      <c r="BQ606" s="128">
        <f>'NBO Case Outputs'!BF396/1000</f>
        <v>0</v>
      </c>
    </row>
    <row r="607" spans="3:69" x14ac:dyDescent="0.3">
      <c r="P607" s="125" t="s">
        <v>102</v>
      </c>
      <c r="Q607" s="126"/>
      <c r="R607" s="127" t="s">
        <v>88</v>
      </c>
      <c r="S607" s="130">
        <f t="shared" si="65"/>
        <v>4.0026636237558062</v>
      </c>
      <c r="T607" s="126"/>
      <c r="U607" s="126"/>
      <c r="V607" s="126"/>
      <c r="W607" s="126"/>
      <c r="X607" s="130">
        <f t="shared" ref="X607:BQ607" si="68">SUM(X605:X606)</f>
        <v>0</v>
      </c>
      <c r="Y607" s="130">
        <f t="shared" si="68"/>
        <v>0</v>
      </c>
      <c r="Z607" s="130">
        <f t="shared" si="68"/>
        <v>0</v>
      </c>
      <c r="AA607" s="130">
        <f t="shared" si="68"/>
        <v>0</v>
      </c>
      <c r="AB607" s="130">
        <f t="shared" si="68"/>
        <v>0</v>
      </c>
      <c r="AC607" s="130">
        <f t="shared" si="68"/>
        <v>0</v>
      </c>
      <c r="AD607" s="130">
        <f t="shared" si="68"/>
        <v>0</v>
      </c>
      <c r="AE607" s="130">
        <f t="shared" si="68"/>
        <v>0.17247550923410898</v>
      </c>
      <c r="AF607" s="130">
        <f t="shared" si="68"/>
        <v>0.22988080499887059</v>
      </c>
      <c r="AG607" s="130">
        <f t="shared" si="68"/>
        <v>0.23518807745451809</v>
      </c>
      <c r="AH607" s="130">
        <f t="shared" si="68"/>
        <v>0.22640876371298491</v>
      </c>
      <c r="AI607" s="130">
        <f t="shared" si="68"/>
        <v>0.2167205351453769</v>
      </c>
      <c r="AJ607" s="130">
        <f t="shared" si="68"/>
        <v>0.20626964560937394</v>
      </c>
      <c r="AK607" s="130">
        <f t="shared" si="68"/>
        <v>0.19517101730381622</v>
      </c>
      <c r="AL607" s="130">
        <f t="shared" si="68"/>
        <v>0.18366281418717018</v>
      </c>
      <c r="AM607" s="130">
        <f t="shared" si="68"/>
        <v>0.17202920311409528</v>
      </c>
      <c r="AN607" s="130">
        <f t="shared" si="68"/>
        <v>0.17551086875037714</v>
      </c>
      <c r="AO607" s="130">
        <f t="shared" si="68"/>
        <v>0.16299632311972653</v>
      </c>
      <c r="AP607" s="130">
        <f t="shared" si="68"/>
        <v>0.1494012336937301</v>
      </c>
      <c r="AQ607" s="130">
        <f t="shared" si="68"/>
        <v>0.11873470517116801</v>
      </c>
      <c r="AR607" s="130">
        <f t="shared" si="68"/>
        <v>0.10380805652107832</v>
      </c>
      <c r="AS607" s="130">
        <f t="shared" si="68"/>
        <v>0.10585947726392611</v>
      </c>
      <c r="AT607" s="130">
        <f t="shared" si="68"/>
        <v>8.9821581833767358E-2</v>
      </c>
      <c r="AU607" s="130">
        <f t="shared" si="68"/>
        <v>7.331157070917535E-2</v>
      </c>
      <c r="AV607" s="130">
        <f t="shared" si="68"/>
        <v>5.6182589422756446E-2</v>
      </c>
      <c r="AW607" s="130">
        <f t="shared" si="68"/>
        <v>5.7292851315631235E-2</v>
      </c>
      <c r="AX607" s="130">
        <f t="shared" si="68"/>
        <v>5.8393913669400374E-2</v>
      </c>
      <c r="AY607" s="130">
        <f t="shared" si="68"/>
        <v>5.9025199222583084E-2</v>
      </c>
      <c r="AZ607" s="130">
        <f t="shared" si="68"/>
        <v>6.0191635837368807E-2</v>
      </c>
      <c r="BA607" s="130">
        <f t="shared" si="68"/>
        <v>6.1334058736845012E-2</v>
      </c>
      <c r="BB607" s="130">
        <f t="shared" si="68"/>
        <v>6.2450099575749179E-2</v>
      </c>
      <c r="BC607" s="130">
        <f t="shared" si="68"/>
        <v>6.3777920746381556E-2</v>
      </c>
      <c r="BD607" s="130">
        <f t="shared" si="68"/>
        <v>6.4495247621726273E-2</v>
      </c>
      <c r="BE607" s="130">
        <f t="shared" si="68"/>
        <v>6.5668926148586826E-2</v>
      </c>
      <c r="BF607" s="130">
        <f t="shared" si="68"/>
        <v>6.6982304671558579E-2</v>
      </c>
      <c r="BG607" s="130">
        <f t="shared" si="68"/>
        <v>6.8321950764989731E-2</v>
      </c>
      <c r="BH607" s="130">
        <f t="shared" si="68"/>
        <v>6.9688389780289517E-2</v>
      </c>
      <c r="BI607" s="130">
        <f t="shared" si="68"/>
        <v>7.0356829437365778E-2</v>
      </c>
      <c r="BJ607" s="130">
        <f t="shared" si="68"/>
        <v>7.1763966026113096E-2</v>
      </c>
      <c r="BK607" s="130">
        <f t="shared" si="68"/>
        <v>7.3199245346635355E-2</v>
      </c>
      <c r="BL607" s="130">
        <f t="shared" si="68"/>
        <v>7.4663230253568053E-2</v>
      </c>
      <c r="BM607" s="130">
        <f t="shared" si="68"/>
        <v>7.6156494858639429E-2</v>
      </c>
      <c r="BN607" s="130">
        <f t="shared" si="68"/>
        <v>5.4685824963536939E-3</v>
      </c>
      <c r="BO607" s="130">
        <f t="shared" si="68"/>
        <v>0</v>
      </c>
      <c r="BP607" s="130">
        <f t="shared" si="68"/>
        <v>0</v>
      </c>
      <c r="BQ607" s="130">
        <f t="shared" si="68"/>
        <v>0</v>
      </c>
    </row>
    <row r="608" spans="3:69" x14ac:dyDescent="0.3">
      <c r="P608" s="118" t="s">
        <v>108</v>
      </c>
      <c r="Q608" s="110" t="s">
        <v>58</v>
      </c>
      <c r="R608" s="119" t="s">
        <v>88</v>
      </c>
      <c r="S608" s="129">
        <f t="shared" si="65"/>
        <v>-5.1504476134068655</v>
      </c>
      <c r="X608" s="128">
        <f>'NBO Case Outputs'!M391/1000</f>
        <v>0</v>
      </c>
      <c r="Y608" s="128">
        <f>'NBO Case Outputs'!N391/1000</f>
        <v>0</v>
      </c>
      <c r="Z608" s="128">
        <f>'NBO Case Outputs'!O391/1000</f>
        <v>0</v>
      </c>
      <c r="AA608" s="128">
        <f>'NBO Case Outputs'!P391/1000</f>
        <v>0</v>
      </c>
      <c r="AB608" s="128">
        <f>'NBO Case Outputs'!Q391/1000</f>
        <v>0</v>
      </c>
      <c r="AC608" s="128">
        <f>'NBO Case Outputs'!R391/1000</f>
        <v>0</v>
      </c>
      <c r="AD608" s="128">
        <f>'NBO Case Outputs'!S391/1000</f>
        <v>0</v>
      </c>
      <c r="AE608" s="128">
        <f>'NBO Case Outputs'!T391/1000</f>
        <v>-9.2008027886771801E-2</v>
      </c>
      <c r="AF608" s="128">
        <f>'NBO Case Outputs'!U391/1000</f>
        <v>-0.14178057301396363</v>
      </c>
      <c r="AG608" s="128">
        <f>'NBO Case Outputs'!V391/1000</f>
        <v>-0.14260918155278271</v>
      </c>
      <c r="AH608" s="128">
        <f>'NBO Case Outputs'!W391/1000</f>
        <v>-0.14343741840132074</v>
      </c>
      <c r="AI608" s="128">
        <f>'NBO Case Outputs'!X391/1000</f>
        <v>-0.14356009859849325</v>
      </c>
      <c r="AJ608" s="128">
        <f>'NBO Case Outputs'!Y391/1000</f>
        <v>-0.14316265056148794</v>
      </c>
      <c r="AK608" s="128">
        <f>'NBO Case Outputs'!Z391/1000</f>
        <v>-0.14281989337340542</v>
      </c>
      <c r="AL608" s="128">
        <f>'NBO Case Outputs'!AA391/1000</f>
        <v>-0.14281024416019586</v>
      </c>
      <c r="AM608" s="128">
        <f>'NBO Case Outputs'!AB391/1000</f>
        <v>-0.14257953428748396</v>
      </c>
      <c r="AN608" s="128">
        <f>'NBO Case Outputs'!AC391/1000</f>
        <v>-0.14218240256745299</v>
      </c>
      <c r="AO608" s="128">
        <f>'NBO Case Outputs'!AD391/1000</f>
        <v>-0.12943611472911848</v>
      </c>
      <c r="AP608" s="128">
        <f>'NBO Case Outputs'!AE391/1000</f>
        <v>-0.13469205940593657</v>
      </c>
      <c r="AQ608" s="128">
        <f>'NBO Case Outputs'!AF391/1000</f>
        <v>-0.13506710756707691</v>
      </c>
      <c r="AR608" s="128">
        <f>'NBO Case Outputs'!AG391/1000</f>
        <v>-0.13661654198583875</v>
      </c>
      <c r="AS608" s="128">
        <f>'NBO Case Outputs'!AH391/1000</f>
        <v>-0.13878207511060042</v>
      </c>
      <c r="AT608" s="128">
        <f>'NBO Case Outputs'!AI391/1000</f>
        <v>-0.14019213458826232</v>
      </c>
      <c r="AU608" s="128">
        <f>'NBO Case Outputs'!AJ391/1000</f>
        <v>-0.14326655098727975</v>
      </c>
      <c r="AV608" s="128">
        <f>'NBO Case Outputs'!AK391/1000</f>
        <v>-0.14478861791073927</v>
      </c>
      <c r="AW608" s="128">
        <f>'NBO Case Outputs'!AL391/1000</f>
        <v>-0.14646287960716955</v>
      </c>
      <c r="AX608" s="128">
        <f>'NBO Case Outputs'!AM391/1000</f>
        <v>-0.14715756322386475</v>
      </c>
      <c r="AY608" s="128">
        <f>'NBO Case Outputs'!AN391/1000</f>
        <v>-0.14760806714400398</v>
      </c>
      <c r="AZ608" s="128">
        <f>'NBO Case Outputs'!AO391/1000</f>
        <v>-0.14890484369196214</v>
      </c>
      <c r="BA608" s="128">
        <f>'NBO Case Outputs'!AP391/1000</f>
        <v>-0.14953656445497496</v>
      </c>
      <c r="BB608" s="128">
        <f>'NBO Case Outputs'!AQ391/1000</f>
        <v>-0.15069658734163394</v>
      </c>
      <c r="BC608" s="128">
        <f>'NBO Case Outputs'!AR391/1000</f>
        <v>-0.15264237328978272</v>
      </c>
      <c r="BD608" s="128">
        <f>'NBO Case Outputs'!AS391/1000</f>
        <v>-0.15363205283086093</v>
      </c>
      <c r="BE608" s="128">
        <f>'NBO Case Outputs'!AT391/1000</f>
        <v>-0.15582353738912627</v>
      </c>
      <c r="BF608" s="128">
        <f>'NBO Case Outputs'!AU391/1000</f>
        <v>-0.15583645855087311</v>
      </c>
      <c r="BG608" s="128">
        <f>'NBO Case Outputs'!AV391/1000</f>
        <v>-0.15782657588311833</v>
      </c>
      <c r="BH608" s="128">
        <f>'NBO Case Outputs'!AW391/1000</f>
        <v>-0.1598564955620084</v>
      </c>
      <c r="BI608" s="128">
        <f>'NBO Case Outputs'!AX391/1000</f>
        <v>-0.1602746971688184</v>
      </c>
      <c r="BJ608" s="128">
        <f>'NBO Case Outputs'!AY391/1000</f>
        <v>-0.16236507531259367</v>
      </c>
      <c r="BK608" s="128">
        <f>'NBO Case Outputs'!AZ391/1000</f>
        <v>-0.16449726101924439</v>
      </c>
      <c r="BL608" s="128">
        <f>'NBO Case Outputs'!BA391/1000</f>
        <v>-0.16667209044002818</v>
      </c>
      <c r="BM608" s="128">
        <f>'NBO Case Outputs'!BB391/1000</f>
        <v>-0.16889041644922759</v>
      </c>
      <c r="BN608" s="128">
        <f>'NBO Case Outputs'!BC391/1000</f>
        <v>-2.1972847359363105E-2</v>
      </c>
      <c r="BO608" s="128">
        <f>'NBO Case Outputs'!BD391/1000</f>
        <v>0</v>
      </c>
      <c r="BP608" s="128">
        <f>'NBO Case Outputs'!BE391/1000</f>
        <v>0</v>
      </c>
      <c r="BQ608" s="128">
        <f>'NBO Case Outputs'!BF391/1000</f>
        <v>0</v>
      </c>
    </row>
    <row r="609" spans="3:69" x14ac:dyDescent="0.3">
      <c r="P609" s="118" t="s">
        <v>109</v>
      </c>
      <c r="Q609" s="110" t="s">
        <v>59</v>
      </c>
      <c r="R609" s="119" t="s">
        <v>88</v>
      </c>
      <c r="S609" s="129">
        <f t="shared" si="65"/>
        <v>-5.3520489695319169</v>
      </c>
      <c r="X609" s="128">
        <f>'NBO Case Outputs'!M399/1000</f>
        <v>0</v>
      </c>
      <c r="Y609" s="128">
        <f>'NBO Case Outputs'!N399/1000</f>
        <v>0</v>
      </c>
      <c r="Z609" s="128">
        <f>'NBO Case Outputs'!O399/1000</f>
        <v>0</v>
      </c>
      <c r="AA609" s="128">
        <f>'NBO Case Outputs'!P399/1000</f>
        <v>0</v>
      </c>
      <c r="AB609" s="128">
        <f>'NBO Case Outputs'!Q399/1000</f>
        <v>0</v>
      </c>
      <c r="AC609" s="128">
        <f>'NBO Case Outputs'!R399/1000</f>
        <v>0</v>
      </c>
      <c r="AD609" s="128">
        <f>'NBO Case Outputs'!S399/1000</f>
        <v>-7.6499999999999989E-5</v>
      </c>
      <c r="AE609" s="128">
        <f>'NBO Case Outputs'!T399/1000</f>
        <v>-0.12892103534261679</v>
      </c>
      <c r="AF609" s="128">
        <f>'NBO Case Outputs'!U399/1000</f>
        <v>-0.14885503468808586</v>
      </c>
      <c r="AG609" s="128">
        <f>'NBO Case Outputs'!V399/1000</f>
        <v>-0.14971151093396759</v>
      </c>
      <c r="AH609" s="128">
        <f>'NBO Case Outputs'!W399/1000</f>
        <v>-0.15063190869939097</v>
      </c>
      <c r="AI609" s="128">
        <f>'NBO Case Outputs'!X399/1000</f>
        <v>-0.15075289984603943</v>
      </c>
      <c r="AJ609" s="128">
        <f>'NBO Case Outputs'!Y399/1000</f>
        <v>-0.15040053339108356</v>
      </c>
      <c r="AK609" s="128">
        <f>'NBO Case Outputs'!Z399/1000</f>
        <v>-0.15004610810221436</v>
      </c>
      <c r="AL609" s="128">
        <f>'NBO Case Outputs'!AA399/1000</f>
        <v>-0.14992580020803209</v>
      </c>
      <c r="AM609" s="128">
        <f>'NBO Case Outputs'!AB399/1000</f>
        <v>-0.1497400642883579</v>
      </c>
      <c r="AN609" s="128">
        <f>'NBO Case Outputs'!AC399/1000</f>
        <v>-0.14927223767177153</v>
      </c>
      <c r="AO609" s="128">
        <f>'NBO Case Outputs'!AD399/1000</f>
        <v>-0.12974835447299859</v>
      </c>
      <c r="AP609" s="128">
        <f>'NBO Case Outputs'!AE399/1000</f>
        <v>-0.1390587100418087</v>
      </c>
      <c r="AQ609" s="128">
        <f>'NBO Case Outputs'!AF399/1000</f>
        <v>-0.13951228663046464</v>
      </c>
      <c r="AR609" s="128">
        <f>'NBO Case Outputs'!AG399/1000</f>
        <v>-0.14111271431888656</v>
      </c>
      <c r="AS609" s="128">
        <f>'NBO Case Outputs'!AH399/1000</f>
        <v>-0.14341764045083216</v>
      </c>
      <c r="AT609" s="128">
        <f>'NBO Case Outputs'!AI399/1000</f>
        <v>-0.14480598286523008</v>
      </c>
      <c r="AU609" s="128">
        <f>'NBO Case Outputs'!AJ399/1000</f>
        <v>-0.14791118244311327</v>
      </c>
      <c r="AV609" s="128">
        <f>'NBO Case Outputs'!AK399/1000</f>
        <v>-0.14955374055641399</v>
      </c>
      <c r="AW609" s="128">
        <f>'NBO Case Outputs'!AL399/1000</f>
        <v>-0.15135499732335483</v>
      </c>
      <c r="AX609" s="128">
        <f>'NBO Case Outputs'!AM399/1000</f>
        <v>-0.15200064997418269</v>
      </c>
      <c r="AY609" s="128">
        <f>'NBO Case Outputs'!AN399/1000</f>
        <v>-0.15246598038042833</v>
      </c>
      <c r="AZ609" s="128">
        <f>'NBO Case Outputs'!AO399/1000</f>
        <v>-0.15387852730247878</v>
      </c>
      <c r="BA609" s="128">
        <f>'NBO Case Outputs'!AP399/1000</f>
        <v>-0.15453142216060006</v>
      </c>
      <c r="BB609" s="128">
        <f>'NBO Case Outputs'!AQ399/1000</f>
        <v>-0.15565614653440291</v>
      </c>
      <c r="BC609" s="128">
        <f>'NBO Case Outputs'!AR399/1000</f>
        <v>-0.15759096431531636</v>
      </c>
      <c r="BD609" s="128">
        <f>'NBO Case Outputs'!AS399/1000</f>
        <v>-0.15876363353884382</v>
      </c>
      <c r="BE609" s="128">
        <f>'NBO Case Outputs'!AT399/1000</f>
        <v>-0.16095182908398745</v>
      </c>
      <c r="BF609" s="128">
        <f>'NBO Case Outputs'!AU399/1000</f>
        <v>-0.16096517549270006</v>
      </c>
      <c r="BG609" s="128">
        <f>'NBO Case Outputs'!AV399/1000</f>
        <v>-0.16302078936261702</v>
      </c>
      <c r="BH609" s="128">
        <f>'NBO Case Outputs'!AW399/1000</f>
        <v>-0.16511751550993228</v>
      </c>
      <c r="BI609" s="128">
        <f>'NBO Case Outputs'!AX399/1000</f>
        <v>-0.16554948050488577</v>
      </c>
      <c r="BJ609" s="128">
        <f>'NBO Case Outputs'!AY399/1000</f>
        <v>-0.16770865485912742</v>
      </c>
      <c r="BK609" s="128">
        <f>'NBO Case Outputs'!AZ399/1000</f>
        <v>-0.16991101270045389</v>
      </c>
      <c r="BL609" s="128">
        <f>'NBO Case Outputs'!BA399/1000</f>
        <v>-0.1721574176986069</v>
      </c>
      <c r="BM609" s="128">
        <f>'NBO Case Outputs'!BB399/1000</f>
        <v>-0.17444875079672298</v>
      </c>
      <c r="BN609" s="128">
        <f>'NBO Case Outputs'!BC399/1000</f>
        <v>-2.5217770419662068E-3</v>
      </c>
      <c r="BO609" s="128">
        <f>'NBO Case Outputs'!BD399/1000</f>
        <v>0</v>
      </c>
      <c r="BP609" s="128">
        <f>'NBO Case Outputs'!BE399/1000</f>
        <v>0</v>
      </c>
      <c r="BQ609" s="128">
        <f>'NBO Case Outputs'!BF399/1000</f>
        <v>0</v>
      </c>
    </row>
    <row r="610" spans="3:69" x14ac:dyDescent="0.3">
      <c r="P610" s="125" t="s">
        <v>103</v>
      </c>
      <c r="Q610" s="126"/>
      <c r="R610" s="127" t="s">
        <v>88</v>
      </c>
      <c r="S610" s="130">
        <f t="shared" si="65"/>
        <v>-10.502496582938782</v>
      </c>
      <c r="T610" s="126"/>
      <c r="U610" s="126"/>
      <c r="V610" s="126"/>
      <c r="W610" s="126"/>
      <c r="X610" s="130">
        <f t="shared" ref="X610:BQ610" si="69">SUM(X608:X609)</f>
        <v>0</v>
      </c>
      <c r="Y610" s="130">
        <f t="shared" si="69"/>
        <v>0</v>
      </c>
      <c r="Z610" s="130">
        <f t="shared" si="69"/>
        <v>0</v>
      </c>
      <c r="AA610" s="130">
        <f t="shared" si="69"/>
        <v>0</v>
      </c>
      <c r="AB610" s="130">
        <f t="shared" si="69"/>
        <v>0</v>
      </c>
      <c r="AC610" s="130">
        <f t="shared" si="69"/>
        <v>0</v>
      </c>
      <c r="AD610" s="130">
        <f t="shared" si="69"/>
        <v>-7.6499999999999989E-5</v>
      </c>
      <c r="AE610" s="130">
        <f t="shared" si="69"/>
        <v>-0.2209290632293886</v>
      </c>
      <c r="AF610" s="130">
        <f t="shared" si="69"/>
        <v>-0.29063560770204949</v>
      </c>
      <c r="AG610" s="130">
        <f t="shared" si="69"/>
        <v>-0.2923206924867503</v>
      </c>
      <c r="AH610" s="130">
        <f t="shared" si="69"/>
        <v>-0.29406932710071171</v>
      </c>
      <c r="AI610" s="130">
        <f t="shared" si="69"/>
        <v>-0.29431299844453268</v>
      </c>
      <c r="AJ610" s="130">
        <f t="shared" si="69"/>
        <v>-0.29356318395257153</v>
      </c>
      <c r="AK610" s="130">
        <f t="shared" si="69"/>
        <v>-0.29286600147561981</v>
      </c>
      <c r="AL610" s="130">
        <f t="shared" si="69"/>
        <v>-0.29273604436822798</v>
      </c>
      <c r="AM610" s="130">
        <f t="shared" si="69"/>
        <v>-0.29231959857584189</v>
      </c>
      <c r="AN610" s="130">
        <f t="shared" si="69"/>
        <v>-0.29145464023922452</v>
      </c>
      <c r="AO610" s="130">
        <f t="shared" si="69"/>
        <v>-0.25918446920211707</v>
      </c>
      <c r="AP610" s="130">
        <f t="shared" si="69"/>
        <v>-0.27375076944774523</v>
      </c>
      <c r="AQ610" s="130">
        <f t="shared" si="69"/>
        <v>-0.27457939419754152</v>
      </c>
      <c r="AR610" s="130">
        <f t="shared" si="69"/>
        <v>-0.27772925630472534</v>
      </c>
      <c r="AS610" s="130">
        <f t="shared" si="69"/>
        <v>-0.28219971556143258</v>
      </c>
      <c r="AT610" s="130">
        <f t="shared" si="69"/>
        <v>-0.28499811745349241</v>
      </c>
      <c r="AU610" s="130">
        <f t="shared" si="69"/>
        <v>-0.29117773343039299</v>
      </c>
      <c r="AV610" s="130">
        <f t="shared" si="69"/>
        <v>-0.29434235846715329</v>
      </c>
      <c r="AW610" s="130">
        <f t="shared" si="69"/>
        <v>-0.29781787693052442</v>
      </c>
      <c r="AX610" s="130">
        <f t="shared" si="69"/>
        <v>-0.29915821319804747</v>
      </c>
      <c r="AY610" s="130">
        <f t="shared" si="69"/>
        <v>-0.30007404752443234</v>
      </c>
      <c r="AZ610" s="130">
        <f t="shared" si="69"/>
        <v>-0.30278337099444091</v>
      </c>
      <c r="BA610" s="130">
        <f t="shared" si="69"/>
        <v>-0.30406798661557499</v>
      </c>
      <c r="BB610" s="130">
        <f t="shared" si="69"/>
        <v>-0.30635273387603684</v>
      </c>
      <c r="BC610" s="130">
        <f t="shared" si="69"/>
        <v>-0.31023333760509908</v>
      </c>
      <c r="BD610" s="130">
        <f t="shared" si="69"/>
        <v>-0.31239568636970472</v>
      </c>
      <c r="BE610" s="130">
        <f t="shared" si="69"/>
        <v>-0.31677536647311372</v>
      </c>
      <c r="BF610" s="130">
        <f t="shared" si="69"/>
        <v>-0.3168016340435732</v>
      </c>
      <c r="BG610" s="130">
        <f t="shared" si="69"/>
        <v>-0.32084736524573532</v>
      </c>
      <c r="BH610" s="130">
        <f t="shared" si="69"/>
        <v>-0.32497401107194068</v>
      </c>
      <c r="BI610" s="130">
        <f t="shared" si="69"/>
        <v>-0.3258241776737042</v>
      </c>
      <c r="BJ610" s="130">
        <f t="shared" si="69"/>
        <v>-0.33007373017172109</v>
      </c>
      <c r="BK610" s="130">
        <f t="shared" si="69"/>
        <v>-0.33440827371969828</v>
      </c>
      <c r="BL610" s="130">
        <f t="shared" si="69"/>
        <v>-0.3388295081386351</v>
      </c>
      <c r="BM610" s="130">
        <f t="shared" si="69"/>
        <v>-0.34333916724595059</v>
      </c>
      <c r="BN610" s="130">
        <f t="shared" si="69"/>
        <v>-2.4494624401329313E-2</v>
      </c>
      <c r="BO610" s="130">
        <f t="shared" si="69"/>
        <v>0</v>
      </c>
      <c r="BP610" s="130">
        <f t="shared" si="69"/>
        <v>0</v>
      </c>
      <c r="BQ610" s="130">
        <f t="shared" si="69"/>
        <v>0</v>
      </c>
    </row>
    <row r="611" spans="3:69" x14ac:dyDescent="0.3">
      <c r="P611" s="120" t="s">
        <v>95</v>
      </c>
      <c r="Q611" s="121"/>
      <c r="R611" s="122" t="s">
        <v>88</v>
      </c>
      <c r="S611" s="131">
        <f t="shared" si="65"/>
        <v>389.73428338149523</v>
      </c>
      <c r="T611" s="121"/>
      <c r="U611" s="121"/>
      <c r="V611" s="121"/>
      <c r="W611" s="123"/>
      <c r="X611" s="132">
        <f t="shared" ref="X611:BQ611" si="70">X601+X604+X607+X610</f>
        <v>0</v>
      </c>
      <c r="Y611" s="132">
        <f t="shared" si="70"/>
        <v>0</v>
      </c>
      <c r="Z611" s="132">
        <f t="shared" si="70"/>
        <v>0</v>
      </c>
      <c r="AA611" s="132">
        <f t="shared" si="70"/>
        <v>0</v>
      </c>
      <c r="AB611" s="132">
        <f t="shared" si="70"/>
        <v>0</v>
      </c>
      <c r="AC611" s="132">
        <f t="shared" si="70"/>
        <v>0</v>
      </c>
      <c r="AD611" s="132">
        <f t="shared" si="70"/>
        <v>-7.6499999999999989E-5</v>
      </c>
      <c r="AE611" s="132">
        <f t="shared" si="70"/>
        <v>5.8294791010641767</v>
      </c>
      <c r="AF611" s="132">
        <f t="shared" si="70"/>
        <v>8.0553777076027746</v>
      </c>
      <c r="AG611" s="132">
        <f t="shared" si="70"/>
        <v>8.1479216231527687</v>
      </c>
      <c r="AH611" s="132">
        <f t="shared" si="70"/>
        <v>8.2227259118702882</v>
      </c>
      <c r="AI611" s="132">
        <f t="shared" si="70"/>
        <v>8.2308830156243644</v>
      </c>
      <c r="AJ611" s="132">
        <f t="shared" si="70"/>
        <v>8.1730181616928306</v>
      </c>
      <c r="AK611" s="132">
        <f t="shared" si="70"/>
        <v>8.1239436366566657</v>
      </c>
      <c r="AL611" s="132">
        <f t="shared" si="70"/>
        <v>8.098409628257345</v>
      </c>
      <c r="AM611" s="132">
        <f t="shared" si="70"/>
        <v>8.0552917588823849</v>
      </c>
      <c r="AN611" s="132">
        <f t="shared" si="70"/>
        <v>8.0001506398375426</v>
      </c>
      <c r="AO611" s="132">
        <f t="shared" si="70"/>
        <v>9.1103977320782246</v>
      </c>
      <c r="AP611" s="132">
        <f t="shared" si="70"/>
        <v>10.333736822807094</v>
      </c>
      <c r="AQ611" s="132">
        <f t="shared" si="70"/>
        <v>10.343695668252625</v>
      </c>
      <c r="AR611" s="132">
        <f t="shared" si="70"/>
        <v>10.535609964640932</v>
      </c>
      <c r="AS611" s="132">
        <f t="shared" si="70"/>
        <v>10.83304539715081</v>
      </c>
      <c r="AT611" s="132">
        <f t="shared" si="70"/>
        <v>11.014556877234442</v>
      </c>
      <c r="AU611" s="132">
        <f t="shared" si="70"/>
        <v>11.402017794683072</v>
      </c>
      <c r="AV611" s="132">
        <f t="shared" si="70"/>
        <v>11.578911539542045</v>
      </c>
      <c r="AW611" s="132">
        <f t="shared" si="70"/>
        <v>11.810071367772878</v>
      </c>
      <c r="AX611" s="132">
        <f t="shared" si="70"/>
        <v>11.905169743706631</v>
      </c>
      <c r="AY611" s="132">
        <f t="shared" si="70"/>
        <v>12.036192589995434</v>
      </c>
      <c r="AZ611" s="132">
        <f t="shared" si="70"/>
        <v>12.217076883178271</v>
      </c>
      <c r="BA611" s="132">
        <f t="shared" si="70"/>
        <v>12.310303426928884</v>
      </c>
      <c r="BB611" s="132">
        <f t="shared" si="70"/>
        <v>12.475100979293957</v>
      </c>
      <c r="BC611" s="132">
        <f t="shared" si="70"/>
        <v>12.721721801572196</v>
      </c>
      <c r="BD611" s="132">
        <f t="shared" si="70"/>
        <v>12.930628491958089</v>
      </c>
      <c r="BE611" s="132">
        <f t="shared" si="70"/>
        <v>13.232913062185302</v>
      </c>
      <c r="BF611" s="132">
        <f t="shared" si="70"/>
        <v>13.235951344501776</v>
      </c>
      <c r="BG611" s="132">
        <f t="shared" si="70"/>
        <v>13.502960672870524</v>
      </c>
      <c r="BH611" s="132">
        <f t="shared" si="70"/>
        <v>13.775310187806641</v>
      </c>
      <c r="BI611" s="132">
        <f t="shared" si="70"/>
        <v>13.909707645153302</v>
      </c>
      <c r="BJ611" s="132">
        <f t="shared" si="70"/>
        <v>14.190168729111829</v>
      </c>
      <c r="BK611" s="132">
        <f t="shared" si="70"/>
        <v>14.476239034749522</v>
      </c>
      <c r="BL611" s="132">
        <f t="shared" si="70"/>
        <v>14.768030746499969</v>
      </c>
      <c r="BM611" s="132">
        <f t="shared" si="70"/>
        <v>15.065658292485425</v>
      </c>
      <c r="BN611" s="132">
        <f t="shared" si="70"/>
        <v>1.0819819006942348</v>
      </c>
      <c r="BO611" s="132">
        <f t="shared" si="70"/>
        <v>0</v>
      </c>
      <c r="BP611" s="132">
        <f t="shared" si="70"/>
        <v>0</v>
      </c>
      <c r="BQ611" s="132">
        <f t="shared" si="70"/>
        <v>0</v>
      </c>
    </row>
    <row r="618" spans="3:69" x14ac:dyDescent="0.3">
      <c r="C618" s="115">
        <f>+MAX($B$10:C617)+0.1</f>
        <v>7.2999999999999989</v>
      </c>
      <c r="D618" s="114" t="s">
        <v>26</v>
      </c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  <c r="AR618" s="116"/>
      <c r="AS618" s="116"/>
      <c r="AT618" s="116"/>
      <c r="AU618" s="116"/>
      <c r="AV618" s="116"/>
      <c r="AW618" s="116"/>
      <c r="AX618" s="116"/>
      <c r="AY618" s="116"/>
      <c r="AZ618" s="116"/>
      <c r="BA618" s="116"/>
      <c r="BB618" s="116"/>
      <c r="BC618" s="116"/>
      <c r="BD618" s="116"/>
      <c r="BE618" s="116"/>
      <c r="BF618" s="116"/>
      <c r="BG618" s="116"/>
      <c r="BH618" s="116"/>
      <c r="BI618" s="116"/>
      <c r="BJ618" s="116"/>
      <c r="BK618" s="116"/>
      <c r="BL618" s="116"/>
      <c r="BM618" s="116"/>
      <c r="BN618" s="116"/>
      <c r="BO618" s="116"/>
      <c r="BP618" s="116"/>
      <c r="BQ618" s="116"/>
    </row>
    <row r="620" spans="3:69" x14ac:dyDescent="0.3">
      <c r="P620" s="118" t="s">
        <v>108</v>
      </c>
      <c r="Q620" s="110" t="s">
        <v>58</v>
      </c>
      <c r="R620" s="119" t="s">
        <v>88</v>
      </c>
      <c r="S620" s="129">
        <f>SUM(X620:BQ620)</f>
        <v>163.70573999215895</v>
      </c>
      <c r="X620" s="128">
        <f>'NBO Case Outputs'!M471/1000</f>
        <v>0</v>
      </c>
      <c r="Y620" s="128">
        <f>'NBO Case Outputs'!N471/1000</f>
        <v>0</v>
      </c>
      <c r="Z620" s="128">
        <f>'NBO Case Outputs'!O471/1000</f>
        <v>0</v>
      </c>
      <c r="AA620" s="128">
        <f>'NBO Case Outputs'!P471/1000</f>
        <v>0</v>
      </c>
      <c r="AB620" s="128">
        <f>'NBO Case Outputs'!Q471/1000</f>
        <v>0</v>
      </c>
      <c r="AC620" s="128">
        <f>'NBO Case Outputs'!R471/1000</f>
        <v>0</v>
      </c>
      <c r="AD620" s="128">
        <f>'NBO Case Outputs'!S471/1000</f>
        <v>0</v>
      </c>
      <c r="AE620" s="128">
        <f>'NBO Case Outputs'!T471/1000</f>
        <v>2.0388947663579668</v>
      </c>
      <c r="AF620" s="128">
        <f>'NBO Case Outputs'!U471/1000</f>
        <v>3.464903061208239</v>
      </c>
      <c r="AG620" s="128">
        <f>'NBO Case Outputs'!V471/1000</f>
        <v>3.5019571183886926</v>
      </c>
      <c r="AH620" s="128">
        <f>'NBO Case Outputs'!W471/1000</f>
        <v>3.5291337180127149</v>
      </c>
      <c r="AI620" s="128">
        <f>'NBO Case Outputs'!X471/1000</f>
        <v>3.5243428971067554</v>
      </c>
      <c r="AJ620" s="128">
        <f>'NBO Case Outputs'!Y471/1000</f>
        <v>3.444368775590954</v>
      </c>
      <c r="AK620" s="128">
        <f>'NBO Case Outputs'!Z471/1000</f>
        <v>3.3963890696378054</v>
      </c>
      <c r="AL620" s="128">
        <f>'NBO Case Outputs'!AA471/1000</f>
        <v>3.3753266028368127</v>
      </c>
      <c r="AM620" s="128">
        <f>'NBO Case Outputs'!AB471/1000</f>
        <v>3.3424624958553042</v>
      </c>
      <c r="AN620" s="128">
        <f>'NBO Case Outputs'!AC471/1000</f>
        <v>3.3054164632645326</v>
      </c>
      <c r="AO620" s="128">
        <f>'NBO Case Outputs'!AD471/1000</f>
        <v>3.8202257718694939</v>
      </c>
      <c r="AP620" s="128">
        <f>'NBO Case Outputs'!AE471/1000</f>
        <v>4.4131008700695853</v>
      </c>
      <c r="AQ620" s="128">
        <f>'NBO Case Outputs'!AF471/1000</f>
        <v>4.4047087034452863</v>
      </c>
      <c r="AR620" s="128">
        <f>'NBO Case Outputs'!AG471/1000</f>
        <v>4.4868091600064011</v>
      </c>
      <c r="AS620" s="128">
        <f>'NBO Case Outputs'!AH471/1000</f>
        <v>4.6192835889521353</v>
      </c>
      <c r="AT620" s="128">
        <f>'NBO Case Outputs'!AI471/1000</f>
        <v>4.6689753021834752</v>
      </c>
      <c r="AU620" s="128">
        <f>'NBO Case Outputs'!AJ471/1000</f>
        <v>4.8378295062245646</v>
      </c>
      <c r="AV620" s="128">
        <f>'NBO Case Outputs'!AK471/1000</f>
        <v>4.9094086477404888</v>
      </c>
      <c r="AW620" s="128">
        <f>'NBO Case Outputs'!AL471/1000</f>
        <v>5.0073536000911023</v>
      </c>
      <c r="AX620" s="128">
        <f>'NBO Case Outputs'!AM471/1000</f>
        <v>5.0408867626521863</v>
      </c>
      <c r="AY620" s="128">
        <f>'NBO Case Outputs'!AN471/1000</f>
        <v>5.0729398804117407</v>
      </c>
      <c r="AZ620" s="128">
        <f>'NBO Case Outputs'!AO471/1000</f>
        <v>5.1390503681750106</v>
      </c>
      <c r="BA620" s="128">
        <f>'NBO Case Outputs'!AP471/1000</f>
        <v>5.168878563329212</v>
      </c>
      <c r="BB620" s="128">
        <f>'NBO Case Outputs'!AQ471/1000</f>
        <v>5.2350683756931806</v>
      </c>
      <c r="BC620" s="128">
        <f>'NBO Case Outputs'!AR471/1000</f>
        <v>5.3412304474511103</v>
      </c>
      <c r="BD620" s="128">
        <f>'NBO Case Outputs'!AS471/1000</f>
        <v>5.4239459999484083</v>
      </c>
      <c r="BE620" s="128">
        <f>'NBO Case Outputs'!AT471/1000</f>
        <v>5.5568385939181866</v>
      </c>
      <c r="BF620" s="128">
        <f>'NBO Case Outputs'!AU471/1000</f>
        <v>5.5406480655650228</v>
      </c>
      <c r="BG620" s="128">
        <f>'NBO Case Outputs'!AV471/1000</f>
        <v>5.6539526387150962</v>
      </c>
      <c r="BH620" s="128">
        <f>'NBO Case Outputs'!AW471/1000</f>
        <v>5.769523303328171</v>
      </c>
      <c r="BI620" s="128">
        <f>'NBO Case Outputs'!AX471/1000</f>
        <v>5.7709649776023833</v>
      </c>
      <c r="BJ620" s="128">
        <f>'NBO Case Outputs'!AY471/1000</f>
        <v>5.8735415953731023</v>
      </c>
      <c r="BK620" s="128">
        <f>'NBO Case Outputs'!AZ471/1000</f>
        <v>5.9934925430801655</v>
      </c>
      <c r="BL620" s="128">
        <f>'NBO Case Outputs'!BA471/1000</f>
        <v>6.1158425097413707</v>
      </c>
      <c r="BM620" s="128">
        <f>'NBO Case Outputs'!BB471/1000</f>
        <v>6.240639475735799</v>
      </c>
      <c r="BN620" s="128">
        <f>'NBO Case Outputs'!BC471/1000</f>
        <v>0.67740577259648171</v>
      </c>
      <c r="BO620" s="128">
        <f>'NBO Case Outputs'!BD471/1000</f>
        <v>0</v>
      </c>
      <c r="BP620" s="128">
        <f>'NBO Case Outputs'!BE471/1000</f>
        <v>0</v>
      </c>
      <c r="BQ620" s="128">
        <f>'NBO Case Outputs'!BF471/1000</f>
        <v>0</v>
      </c>
    </row>
    <row r="621" spans="3:69" x14ac:dyDescent="0.3">
      <c r="P621" s="118" t="s">
        <v>109</v>
      </c>
      <c r="Q621" s="110" t="s">
        <v>59</v>
      </c>
      <c r="R621" s="119" t="s">
        <v>88</v>
      </c>
      <c r="S621" s="129">
        <f>SUM(X621:BQ621)</f>
        <v>166.46163564731418</v>
      </c>
      <c r="X621" s="128">
        <f>'NBO Case Outputs'!M473/1000</f>
        <v>0</v>
      </c>
      <c r="Y621" s="128">
        <f>'NBO Case Outputs'!N473/1000</f>
        <v>0</v>
      </c>
      <c r="Z621" s="128">
        <f>'NBO Case Outputs'!O473/1000</f>
        <v>0</v>
      </c>
      <c r="AA621" s="128">
        <f>'NBO Case Outputs'!P473/1000</f>
        <v>0</v>
      </c>
      <c r="AB621" s="128">
        <f>'NBO Case Outputs'!Q473/1000</f>
        <v>0</v>
      </c>
      <c r="AC621" s="128">
        <f>'NBO Case Outputs'!R473/1000</f>
        <v>0</v>
      </c>
      <c r="AD621" s="128">
        <f>'NBO Case Outputs'!S473/1000</f>
        <v>-7.6499999999999989E-5</v>
      </c>
      <c r="AE621" s="128">
        <f>'NBO Case Outputs'!T473/1000</f>
        <v>2.928523713473004</v>
      </c>
      <c r="AF621" s="128">
        <f>'NBO Case Outputs'!U473/1000</f>
        <v>3.5486528960863946</v>
      </c>
      <c r="AG621" s="128">
        <f>'NBO Case Outputs'!V473/1000</f>
        <v>3.5862013194497733</v>
      </c>
      <c r="AH621" s="128">
        <f>'NBO Case Outputs'!W473/1000</f>
        <v>3.6155287448369799</v>
      </c>
      <c r="AI621" s="128">
        <f>'NBO Case Outputs'!X473/1000</f>
        <v>3.6098104005166061</v>
      </c>
      <c r="AJ621" s="128">
        <f>'NBO Case Outputs'!Y473/1000</f>
        <v>3.5146642345498722</v>
      </c>
      <c r="AK621" s="128">
        <f>'NBO Case Outputs'!Z473/1000</f>
        <v>3.4729460930930753</v>
      </c>
      <c r="AL621" s="128">
        <f>'NBO Case Outputs'!AA473/1000</f>
        <v>3.44627738201623</v>
      </c>
      <c r="AM621" s="128">
        <f>'NBO Case Outputs'!AB473/1000</f>
        <v>3.413382506754695</v>
      </c>
      <c r="AN621" s="128">
        <f>'NBO Case Outputs'!AC473/1000</f>
        <v>3.3721934851751767</v>
      </c>
      <c r="AO621" s="128">
        <f>'NBO Case Outputs'!AD473/1000</f>
        <v>3.8981084919942877</v>
      </c>
      <c r="AP621" s="128">
        <f>'NBO Case Outputs'!AE473/1000</f>
        <v>4.4946920328724227</v>
      </c>
      <c r="AQ621" s="128">
        <f>'NBO Case Outputs'!AF473/1000</f>
        <v>4.4874191665449521</v>
      </c>
      <c r="AR621" s="128">
        <f>'NBO Case Outputs'!AG473/1000</f>
        <v>4.5710966504068979</v>
      </c>
      <c r="AS621" s="128">
        <f>'NBO Case Outputs'!AH473/1000</f>
        <v>4.7093985708864894</v>
      </c>
      <c r="AT621" s="128">
        <f>'NBO Case Outputs'!AI473/1000</f>
        <v>4.7464748704040467</v>
      </c>
      <c r="AU621" s="128">
        <f>'NBO Case Outputs'!AJ473/1000</f>
        <v>4.922790860241542</v>
      </c>
      <c r="AV621" s="128">
        <f>'NBO Case Outputs'!AK473/1000</f>
        <v>4.9981725150202498</v>
      </c>
      <c r="AW621" s="128">
        <f>'NBO Case Outputs'!AL473/1000</f>
        <v>5.1008557833648416</v>
      </c>
      <c r="AX621" s="128">
        <f>'NBO Case Outputs'!AM473/1000</f>
        <v>5.1312787570511755</v>
      </c>
      <c r="AY621" s="128">
        <f>'NBO Case Outputs'!AN473/1000</f>
        <v>5.143226183071036</v>
      </c>
      <c r="AZ621" s="128">
        <f>'NBO Case Outputs'!AO473/1000</f>
        <v>5.2150886354334292</v>
      </c>
      <c r="BA621" s="128">
        <f>'NBO Case Outputs'!AP473/1000</f>
        <v>5.2441232264384414</v>
      </c>
      <c r="BB621" s="128">
        <f>'NBO Case Outputs'!AQ473/1000</f>
        <v>5.307679933696325</v>
      </c>
      <c r="BC621" s="128">
        <f>'NBO Case Outputs'!AR473/1000</f>
        <v>5.4123866308185438</v>
      </c>
      <c r="BD621" s="128">
        <f>'NBO Case Outputs'!AS473/1000</f>
        <v>5.5021106742410888</v>
      </c>
      <c r="BE621" s="128">
        <f>'NBO Case Outputs'!AT473/1000</f>
        <v>5.634306214143149</v>
      </c>
      <c r="BF621" s="128">
        <f>'NBO Case Outputs'!AU473/1000</f>
        <v>5.6155946597303084</v>
      </c>
      <c r="BG621" s="128">
        <f>'NBO Case Outputs'!AV473/1000</f>
        <v>5.7306002425648526</v>
      </c>
      <c r="BH621" s="128">
        <f>'NBO Case Outputs'!AW473/1000</f>
        <v>5.847905937056086</v>
      </c>
      <c r="BI621" s="128">
        <f>'NBO Case Outputs'!AX473/1000</f>
        <v>5.8122658650869052</v>
      </c>
      <c r="BJ621" s="128">
        <f>'NBO Case Outputs'!AY473/1000</f>
        <v>5.9233891428907883</v>
      </c>
      <c r="BK621" s="128">
        <f>'NBO Case Outputs'!AZ473/1000</f>
        <v>6.0445387410044598</v>
      </c>
      <c r="BL621" s="128">
        <f>'NBO Case Outputs'!BA473/1000</f>
        <v>6.1681113310804054</v>
      </c>
      <c r="BM621" s="128">
        <f>'NBO Case Outputs'!BB473/1000</f>
        <v>6.2941553729578699</v>
      </c>
      <c r="BN621" s="128">
        <f>'NBO Case Outputs'!BC473/1000</f>
        <v>-2.239117638264176E-3</v>
      </c>
      <c r="BO621" s="128">
        <f>'NBO Case Outputs'!BD473/1000</f>
        <v>0</v>
      </c>
      <c r="BP621" s="128">
        <f>'NBO Case Outputs'!BE473/1000</f>
        <v>0</v>
      </c>
      <c r="BQ621" s="128">
        <f>'NBO Case Outputs'!BF473/1000</f>
        <v>0</v>
      </c>
    </row>
    <row r="622" spans="3:69" x14ac:dyDescent="0.3">
      <c r="P622" s="120" t="s">
        <v>91</v>
      </c>
      <c r="Q622" s="121"/>
      <c r="R622" s="122" t="s">
        <v>88</v>
      </c>
      <c r="S622" s="131">
        <f>SUM(X622:BQ622)</f>
        <v>330.16737563947305</v>
      </c>
      <c r="T622" s="121"/>
      <c r="U622" s="121"/>
      <c r="V622" s="121"/>
      <c r="W622" s="123"/>
      <c r="X622" s="132">
        <f t="shared" ref="X622:BQ622" si="71">SUM(X620:X621)</f>
        <v>0</v>
      </c>
      <c r="Y622" s="132">
        <f t="shared" si="71"/>
        <v>0</v>
      </c>
      <c r="Z622" s="132">
        <f t="shared" si="71"/>
        <v>0</v>
      </c>
      <c r="AA622" s="132">
        <f t="shared" si="71"/>
        <v>0</v>
      </c>
      <c r="AB622" s="132">
        <f t="shared" si="71"/>
        <v>0</v>
      </c>
      <c r="AC622" s="132">
        <f t="shared" si="71"/>
        <v>0</v>
      </c>
      <c r="AD622" s="132">
        <f t="shared" si="71"/>
        <v>-7.6499999999999989E-5</v>
      </c>
      <c r="AE622" s="132">
        <f t="shared" si="71"/>
        <v>4.9674184798309708</v>
      </c>
      <c r="AF622" s="132">
        <f t="shared" si="71"/>
        <v>7.0135559572946331</v>
      </c>
      <c r="AG622" s="132">
        <f t="shared" si="71"/>
        <v>7.0881584378384659</v>
      </c>
      <c r="AH622" s="132">
        <f t="shared" si="71"/>
        <v>7.1446624628496949</v>
      </c>
      <c r="AI622" s="132">
        <f t="shared" si="71"/>
        <v>7.1341532976233619</v>
      </c>
      <c r="AJ622" s="132">
        <f t="shared" si="71"/>
        <v>6.9590330101408266</v>
      </c>
      <c r="AK622" s="132">
        <f t="shared" si="71"/>
        <v>6.8693351627308807</v>
      </c>
      <c r="AL622" s="132">
        <f t="shared" si="71"/>
        <v>6.8216039848530432</v>
      </c>
      <c r="AM622" s="132">
        <f t="shared" si="71"/>
        <v>6.7558450026099992</v>
      </c>
      <c r="AN622" s="132">
        <f t="shared" si="71"/>
        <v>6.6776099484397093</v>
      </c>
      <c r="AO622" s="132">
        <f t="shared" si="71"/>
        <v>7.7183342638637811</v>
      </c>
      <c r="AP622" s="132">
        <f t="shared" si="71"/>
        <v>8.907792902942008</v>
      </c>
      <c r="AQ622" s="132">
        <f t="shared" si="71"/>
        <v>8.8921278699902384</v>
      </c>
      <c r="AR622" s="132">
        <f t="shared" si="71"/>
        <v>9.057905810413299</v>
      </c>
      <c r="AS622" s="132">
        <f t="shared" si="71"/>
        <v>9.3286821598386247</v>
      </c>
      <c r="AT622" s="132">
        <f t="shared" si="71"/>
        <v>9.4154501725875228</v>
      </c>
      <c r="AU622" s="132">
        <f t="shared" si="71"/>
        <v>9.7606203664661066</v>
      </c>
      <c r="AV622" s="132">
        <f t="shared" si="71"/>
        <v>9.9075811627607386</v>
      </c>
      <c r="AW622" s="132">
        <f t="shared" si="71"/>
        <v>10.108209383455943</v>
      </c>
      <c r="AX622" s="132">
        <f t="shared" si="71"/>
        <v>10.172165519703363</v>
      </c>
      <c r="AY622" s="132">
        <f t="shared" si="71"/>
        <v>10.216166063482778</v>
      </c>
      <c r="AZ622" s="132">
        <f t="shared" si="71"/>
        <v>10.35413900360844</v>
      </c>
      <c r="BA622" s="132">
        <f t="shared" si="71"/>
        <v>10.413001789767653</v>
      </c>
      <c r="BB622" s="132">
        <f t="shared" si="71"/>
        <v>10.542748309389506</v>
      </c>
      <c r="BC622" s="132">
        <f t="shared" si="71"/>
        <v>10.753617078269654</v>
      </c>
      <c r="BD622" s="132">
        <f t="shared" si="71"/>
        <v>10.926056674189496</v>
      </c>
      <c r="BE622" s="132">
        <f t="shared" si="71"/>
        <v>11.191144808061335</v>
      </c>
      <c r="BF622" s="132">
        <f t="shared" si="71"/>
        <v>11.156242725295332</v>
      </c>
      <c r="BG622" s="132">
        <f t="shared" si="71"/>
        <v>11.384552881279948</v>
      </c>
      <c r="BH622" s="132">
        <f t="shared" si="71"/>
        <v>11.617429240384258</v>
      </c>
      <c r="BI622" s="132">
        <f t="shared" si="71"/>
        <v>11.583230842689289</v>
      </c>
      <c r="BJ622" s="132">
        <f t="shared" si="71"/>
        <v>11.796930738263891</v>
      </c>
      <c r="BK622" s="132">
        <f t="shared" si="71"/>
        <v>12.038031284084624</v>
      </c>
      <c r="BL622" s="132">
        <f t="shared" si="71"/>
        <v>12.283953840821777</v>
      </c>
      <c r="BM622" s="132">
        <f t="shared" si="71"/>
        <v>12.534794848693668</v>
      </c>
      <c r="BN622" s="132">
        <f t="shared" si="71"/>
        <v>0.67516665495821759</v>
      </c>
      <c r="BO622" s="132">
        <f t="shared" si="71"/>
        <v>0</v>
      </c>
      <c r="BP622" s="132">
        <f t="shared" si="71"/>
        <v>0</v>
      </c>
      <c r="BQ622" s="132">
        <f t="shared" si="71"/>
        <v>0</v>
      </c>
    </row>
    <row r="639" spans="3:69" x14ac:dyDescent="0.3">
      <c r="C639" s="115">
        <f>+MAX($B$10:C638)+0.1</f>
        <v>7.3999999999999986</v>
      </c>
      <c r="D639" s="114" t="s">
        <v>75</v>
      </c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  <c r="AL639" s="116"/>
      <c r="AM639" s="116"/>
      <c r="AN639" s="116"/>
      <c r="AO639" s="116"/>
      <c r="AP639" s="116"/>
      <c r="AQ639" s="116"/>
      <c r="AR639" s="116"/>
      <c r="AS639" s="116"/>
      <c r="AT639" s="116"/>
      <c r="AU639" s="116"/>
      <c r="AV639" s="116"/>
      <c r="AW639" s="116"/>
      <c r="AX639" s="116"/>
      <c r="AY639" s="116"/>
      <c r="AZ639" s="116"/>
      <c r="BA639" s="116"/>
      <c r="BB639" s="116"/>
      <c r="BC639" s="116"/>
      <c r="BD639" s="116"/>
      <c r="BE639" s="116"/>
      <c r="BF639" s="116"/>
      <c r="BG639" s="116"/>
      <c r="BH639" s="116"/>
      <c r="BI639" s="116"/>
      <c r="BJ639" s="116"/>
      <c r="BK639" s="116"/>
      <c r="BL639" s="116"/>
      <c r="BM639" s="116"/>
      <c r="BN639" s="116"/>
      <c r="BO639" s="116"/>
      <c r="BP639" s="116"/>
      <c r="BQ639" s="116"/>
    </row>
    <row r="641" spans="16:69" x14ac:dyDescent="0.3">
      <c r="P641" s="118" t="s">
        <v>108</v>
      </c>
      <c r="Q641" s="110" t="s">
        <v>58</v>
      </c>
      <c r="R641" s="119" t="s">
        <v>88</v>
      </c>
      <c r="S641" s="129">
        <f>SUM(X641:BQ641)</f>
        <v>27.901553839180401</v>
      </c>
      <c r="X641" s="128">
        <f>-'NBO Case Outputs'!M541/1000</f>
        <v>0</v>
      </c>
      <c r="Y641" s="128">
        <f>-'NBO Case Outputs'!N541/1000</f>
        <v>0</v>
      </c>
      <c r="Z641" s="128">
        <f>-'NBO Case Outputs'!O541/1000</f>
        <v>0</v>
      </c>
      <c r="AA641" s="128">
        <f>-'NBO Case Outputs'!P541/1000</f>
        <v>0</v>
      </c>
      <c r="AB641" s="128">
        <f>-'NBO Case Outputs'!Q541/1000</f>
        <v>0</v>
      </c>
      <c r="AC641" s="128">
        <f>-'NBO Case Outputs'!R541/1000</f>
        <v>0</v>
      </c>
      <c r="AD641" s="128">
        <f>-'NBO Case Outputs'!S541/1000</f>
        <v>0</v>
      </c>
      <c r="AE641" s="128">
        <f>-'NBO Case Outputs'!T541/1000</f>
        <v>0.36482534181915038</v>
      </c>
      <c r="AF641" s="128">
        <f>-'NBO Case Outputs'!U541/1000</f>
        <v>0.49075266217126695</v>
      </c>
      <c r="AG641" s="128">
        <f>-'NBO Case Outputs'!V541/1000</f>
        <v>0.4992027154146923</v>
      </c>
      <c r="AH641" s="128">
        <f>-'NBO Case Outputs'!W541/1000</f>
        <v>0.50782176972298609</v>
      </c>
      <c r="AI641" s="128">
        <f>-'NBO Case Outputs'!X541/1000</f>
        <v>0.51661320511744602</v>
      </c>
      <c r="AJ641" s="128">
        <f>-'NBO Case Outputs'!Y541/1000</f>
        <v>0.56714670006815027</v>
      </c>
      <c r="AK641" s="128">
        <f>-'NBO Case Outputs'!Z541/1000</f>
        <v>0.59100019767634615</v>
      </c>
      <c r="AL641" s="128">
        <f>-'NBO Case Outputs'!AA541/1000</f>
        <v>0.60145520162987309</v>
      </c>
      <c r="AM641" s="128">
        <f>-'NBO Case Outputs'!AB541/1000</f>
        <v>0.61211930566247064</v>
      </c>
      <c r="AN641" s="128">
        <f>-'NBO Case Outputs'!AC541/1000</f>
        <v>0.62299669177572015</v>
      </c>
      <c r="AO641" s="128">
        <f>-'NBO Case Outputs'!AD541/1000</f>
        <v>0.65325326927993388</v>
      </c>
      <c r="AP641" s="128">
        <f>-'NBO Case Outputs'!AE541/1000</f>
        <v>0.67134983971566564</v>
      </c>
      <c r="AQ641" s="128">
        <f>-'NBO Case Outputs'!AF541/1000</f>
        <v>0.68341183650997916</v>
      </c>
      <c r="AR641" s="128">
        <f>-'NBO Case Outputs'!AG541/1000</f>
        <v>0.69571507324017878</v>
      </c>
      <c r="AS641" s="128">
        <f>-'NBO Case Outputs'!AH541/1000</f>
        <v>0.70826437470498227</v>
      </c>
      <c r="AT641" s="128">
        <f>-'NBO Case Outputs'!AI541/1000</f>
        <v>0.74914554001929679</v>
      </c>
      <c r="AU641" s="128">
        <f>-'NBO Case Outputs'!AJ541/1000</f>
        <v>0.77224151292612764</v>
      </c>
      <c r="AV641" s="128">
        <f>-'NBO Case Outputs'!AK541/1000</f>
        <v>0.78632134318465019</v>
      </c>
      <c r="AW641" s="128">
        <f>-'NBO Case Outputs'!AL541/1000</f>
        <v>0.80068277004834321</v>
      </c>
      <c r="AX641" s="128">
        <f>-'NBO Case Outputs'!AM541/1000</f>
        <v>0.81533142544931003</v>
      </c>
      <c r="AY641" s="128">
        <f>-'NBO Case Outputs'!AN541/1000</f>
        <v>0.84772916324340386</v>
      </c>
      <c r="AZ641" s="128">
        <f>-'NBO Case Outputs'!AO541/1000</f>
        <v>0.86914591317144607</v>
      </c>
      <c r="BA641" s="128">
        <f>-'NBO Case Outputs'!AP541/1000</f>
        <v>0.88516383143487498</v>
      </c>
      <c r="BB641" s="128">
        <f>-'NBO Case Outputs'!AQ541/1000</f>
        <v>0.90150210806357256</v>
      </c>
      <c r="BC641" s="128">
        <f>-'NBO Case Outputs'!AR541/1000</f>
        <v>0.91816715022484419</v>
      </c>
      <c r="BD641" s="128">
        <f>-'NBO Case Outputs'!AS541/1000</f>
        <v>0.93516549322934095</v>
      </c>
      <c r="BE641" s="128">
        <f>-'NBO Case Outputs'!AT541/1000</f>
        <v>0.9525038030939279</v>
      </c>
      <c r="BF641" s="128">
        <f>-'NBO Case Outputs'!AU541/1000</f>
        <v>0.97018887915580654</v>
      </c>
      <c r="BG641" s="128">
        <f>-'NBO Case Outputs'!AV541/1000</f>
        <v>0.98822765673892266</v>
      </c>
      <c r="BH641" s="128">
        <f>-'NBO Case Outputs'!AW541/1000</f>
        <v>1.006627209873701</v>
      </c>
      <c r="BI641" s="128">
        <f>-'NBO Case Outputs'!AX541/1000</f>
        <v>1.0712963808114335</v>
      </c>
      <c r="BJ641" s="128">
        <f>-'NBO Case Outputs'!AY541/1000</f>
        <v>1.1066801060085918</v>
      </c>
      <c r="BK641" s="128">
        <f>-'NBO Case Outputs'!AZ541/1000</f>
        <v>1.1274487081287639</v>
      </c>
      <c r="BL641" s="128">
        <f>-'NBO Case Outputs'!BA541/1000</f>
        <v>1.1486326822913393</v>
      </c>
      <c r="BM641" s="128">
        <f>-'NBO Case Outputs'!BB541/1000</f>
        <v>1.170240335937166</v>
      </c>
      <c r="BN641" s="128">
        <f>-'NBO Case Outputs'!BC541/1000</f>
        <v>0.29318364163669902</v>
      </c>
      <c r="BO641" s="128">
        <f>-'NBO Case Outputs'!BD541/1000</f>
        <v>0</v>
      </c>
      <c r="BP641" s="128">
        <f>-'NBO Case Outputs'!BE541/1000</f>
        <v>0</v>
      </c>
      <c r="BQ641" s="128">
        <f>-'NBO Case Outputs'!BF541/1000</f>
        <v>0</v>
      </c>
    </row>
    <row r="642" spans="16:69" x14ac:dyDescent="0.3">
      <c r="P642" s="118" t="s">
        <v>109</v>
      </c>
      <c r="Q642" s="110" t="s">
        <v>59</v>
      </c>
      <c r="R642" s="119" t="s">
        <v>88</v>
      </c>
      <c r="S642" s="129">
        <f>SUM(X642:BQ642)</f>
        <v>31.665353902841773</v>
      </c>
      <c r="X642" s="128">
        <f>-'NBO Case Outputs'!M543/1000</f>
        <v>0</v>
      </c>
      <c r="Y642" s="128">
        <f>-'NBO Case Outputs'!N543/1000</f>
        <v>0</v>
      </c>
      <c r="Z642" s="128">
        <f>-'NBO Case Outputs'!O543/1000</f>
        <v>0</v>
      </c>
      <c r="AA642" s="128">
        <f>-'NBO Case Outputs'!P543/1000</f>
        <v>0</v>
      </c>
      <c r="AB642" s="128">
        <f>-'NBO Case Outputs'!Q543/1000</f>
        <v>0</v>
      </c>
      <c r="AC642" s="128">
        <f>-'NBO Case Outputs'!R543/1000</f>
        <v>0</v>
      </c>
      <c r="AD642" s="128">
        <f>-'NBO Case Outputs'!S543/1000</f>
        <v>0</v>
      </c>
      <c r="AE642" s="128">
        <f>-'NBO Case Outputs'!T543/1000</f>
        <v>0.49723527941405576</v>
      </c>
      <c r="AF642" s="128">
        <f>-'NBO Case Outputs'!U543/1000</f>
        <v>0.55106908813687461</v>
      </c>
      <c r="AG642" s="128">
        <f>-'NBO Case Outputs'!V543/1000</f>
        <v>0.56056046989961206</v>
      </c>
      <c r="AH642" s="128">
        <f>-'NBO Case Outputs'!W543/1000</f>
        <v>0.57024167929760439</v>
      </c>
      <c r="AI642" s="128">
        <f>-'NBO Case Outputs'!X543/1000</f>
        <v>0.58011651288355659</v>
      </c>
      <c r="AJ642" s="128">
        <f>-'NBO Case Outputs'!Y543/1000</f>
        <v>0.64683845148385199</v>
      </c>
      <c r="AK642" s="128">
        <f>-'NBO Case Outputs'!Z543/1000</f>
        <v>0.66360827624943863</v>
      </c>
      <c r="AL642" s="128">
        <f>-'NBO Case Outputs'!AA543/1000</f>
        <v>0.67535044177442738</v>
      </c>
      <c r="AM642" s="128">
        <f>-'NBO Case Outputs'!AB543/1000</f>
        <v>0.68732745060991607</v>
      </c>
      <c r="AN642" s="128">
        <f>-'NBO Case Outputs'!AC543/1000</f>
        <v>0.69954399962211433</v>
      </c>
      <c r="AO642" s="128">
        <f>-'NBO Case Outputs'!AD543/1000</f>
        <v>0.73881019893450961</v>
      </c>
      <c r="AP642" s="128">
        <f>-'NBO Case Outputs'!AE543/1000</f>
        <v>0.75459408014941798</v>
      </c>
      <c r="AQ642" s="128">
        <f>-'NBO Case Outputs'!AF543/1000</f>
        <v>0.76815596175240652</v>
      </c>
      <c r="AR642" s="128">
        <f>-'NBO Case Outputs'!AG543/1000</f>
        <v>0.78198908098745457</v>
      </c>
      <c r="AS642" s="128">
        <f>-'NBO Case Outputs'!AH543/1000</f>
        <v>0.79609886260720397</v>
      </c>
      <c r="AT642" s="128">
        <f>-'NBO Case Outputs'!AI543/1000</f>
        <v>0.84996116462762183</v>
      </c>
      <c r="AU642" s="128">
        <f>-'NBO Case Outputs'!AJ543/1000</f>
        <v>0.8691559152908398</v>
      </c>
      <c r="AV642" s="128">
        <f>-'NBO Case Outputs'!AK543/1000</f>
        <v>0.88500903359665639</v>
      </c>
      <c r="AW642" s="128">
        <f>-'NBO Case Outputs'!AL543/1000</f>
        <v>0.9011792142685896</v>
      </c>
      <c r="AX642" s="128">
        <f>-'NBO Case Outputs'!AM543/1000</f>
        <v>0.91767279855396133</v>
      </c>
      <c r="AY642" s="128">
        <f>-'NBO Case Outputs'!AN543/1000</f>
        <v>0.97229736326925265</v>
      </c>
      <c r="AZ642" s="128">
        <f>-'NBO Case Outputs'!AO543/1000</f>
        <v>0.99379196639838618</v>
      </c>
      <c r="BA642" s="128">
        <f>-'NBO Case Outputs'!AP543/1000</f>
        <v>1.0121378057263539</v>
      </c>
      <c r="BB642" s="128">
        <f>-'NBO Case Outputs'!AQ543/1000</f>
        <v>1.0308505618408808</v>
      </c>
      <c r="BC642" s="128">
        <f>-'NBO Case Outputs'!AR543/1000</f>
        <v>1.0499375730776987</v>
      </c>
      <c r="BD642" s="128">
        <f>-'NBO Case Outputs'!AS543/1000</f>
        <v>1.0694063245392527</v>
      </c>
      <c r="BE642" s="128">
        <f>-'NBO Case Outputs'!AT543/1000</f>
        <v>1.089264451030038</v>
      </c>
      <c r="BF642" s="128">
        <f>-'NBO Case Outputs'!AU543/1000</f>
        <v>1.1095197400506385</v>
      </c>
      <c r="BG642" s="128">
        <f>-'NBO Case Outputs'!AV543/1000</f>
        <v>1.1301801348516514</v>
      </c>
      <c r="BH642" s="128">
        <f>-'NBO Case Outputs'!AW543/1000</f>
        <v>1.1512537375486844</v>
      </c>
      <c r="BI642" s="128">
        <f>-'NBO Case Outputs'!AX543/1000</f>
        <v>1.2551804216525819</v>
      </c>
      <c r="BJ642" s="128">
        <f>-'NBO Case Outputs'!AY543/1000</f>
        <v>1.2865578848393449</v>
      </c>
      <c r="BK642" s="128">
        <f>-'NBO Case Outputs'!AZ543/1000</f>
        <v>1.3107590425361317</v>
      </c>
      <c r="BL642" s="128">
        <f>-'NBO Case Outputs'!BA543/1000</f>
        <v>1.3354442233868544</v>
      </c>
      <c r="BM642" s="128">
        <f>-'NBO Case Outputs'!BB543/1000</f>
        <v>1.3606231078545914</v>
      </c>
      <c r="BN642" s="128">
        <f>-'NBO Case Outputs'!BC543/1000</f>
        <v>0.11363160409931833</v>
      </c>
      <c r="BO642" s="128">
        <f>-'NBO Case Outputs'!BD543/1000</f>
        <v>0</v>
      </c>
      <c r="BP642" s="128">
        <f>-'NBO Case Outputs'!BE543/1000</f>
        <v>0</v>
      </c>
      <c r="BQ642" s="128">
        <f>-'NBO Case Outputs'!BF543/1000</f>
        <v>0</v>
      </c>
    </row>
    <row r="643" spans="16:69" x14ac:dyDescent="0.3">
      <c r="P643" s="120" t="s">
        <v>104</v>
      </c>
      <c r="Q643" s="121"/>
      <c r="R643" s="122" t="s">
        <v>88</v>
      </c>
      <c r="S643" s="131">
        <f>SUM(X643:BQ643)</f>
        <v>59.566907742022181</v>
      </c>
      <c r="T643" s="121"/>
      <c r="U643" s="121"/>
      <c r="V643" s="121"/>
      <c r="W643" s="123"/>
      <c r="X643" s="132">
        <f t="shared" ref="X643:BQ643" si="72">SUM(X641:X642)</f>
        <v>0</v>
      </c>
      <c r="Y643" s="132">
        <f t="shared" si="72"/>
        <v>0</v>
      </c>
      <c r="Z643" s="132">
        <f t="shared" si="72"/>
        <v>0</v>
      </c>
      <c r="AA643" s="132">
        <f t="shared" si="72"/>
        <v>0</v>
      </c>
      <c r="AB643" s="132">
        <f t="shared" si="72"/>
        <v>0</v>
      </c>
      <c r="AC643" s="132">
        <f t="shared" si="72"/>
        <v>0</v>
      </c>
      <c r="AD643" s="132">
        <f t="shared" si="72"/>
        <v>0</v>
      </c>
      <c r="AE643" s="132">
        <f t="shared" si="72"/>
        <v>0.86206062123320615</v>
      </c>
      <c r="AF643" s="132">
        <f t="shared" si="72"/>
        <v>1.0418217503081415</v>
      </c>
      <c r="AG643" s="132">
        <f t="shared" si="72"/>
        <v>1.0597631853143044</v>
      </c>
      <c r="AH643" s="132">
        <f t="shared" si="72"/>
        <v>1.0780634490205905</v>
      </c>
      <c r="AI643" s="132">
        <f t="shared" si="72"/>
        <v>1.0967297180010025</v>
      </c>
      <c r="AJ643" s="132">
        <f t="shared" si="72"/>
        <v>1.2139851515520022</v>
      </c>
      <c r="AK643" s="132">
        <f t="shared" si="72"/>
        <v>1.2546084739257848</v>
      </c>
      <c r="AL643" s="132">
        <f t="shared" si="72"/>
        <v>1.2768056434043005</v>
      </c>
      <c r="AM643" s="132">
        <f t="shared" si="72"/>
        <v>1.2994467562723866</v>
      </c>
      <c r="AN643" s="132">
        <f t="shared" si="72"/>
        <v>1.3225406913978346</v>
      </c>
      <c r="AO643" s="132">
        <f t="shared" si="72"/>
        <v>1.3920634682144435</v>
      </c>
      <c r="AP643" s="132">
        <f t="shared" si="72"/>
        <v>1.4259439198650836</v>
      </c>
      <c r="AQ643" s="132">
        <f t="shared" si="72"/>
        <v>1.4515677982623858</v>
      </c>
      <c r="AR643" s="132">
        <f t="shared" si="72"/>
        <v>1.4777041542276335</v>
      </c>
      <c r="AS643" s="132">
        <f t="shared" si="72"/>
        <v>1.5043632373121862</v>
      </c>
      <c r="AT643" s="132">
        <f t="shared" si="72"/>
        <v>1.5991067046469185</v>
      </c>
      <c r="AU643" s="132">
        <f t="shared" si="72"/>
        <v>1.6413974282169674</v>
      </c>
      <c r="AV643" s="132">
        <f t="shared" si="72"/>
        <v>1.6713303767813066</v>
      </c>
      <c r="AW643" s="132">
        <f t="shared" si="72"/>
        <v>1.7018619843169329</v>
      </c>
      <c r="AX643" s="132">
        <f t="shared" si="72"/>
        <v>1.7330042240032713</v>
      </c>
      <c r="AY643" s="132">
        <f t="shared" si="72"/>
        <v>1.8200265265126565</v>
      </c>
      <c r="AZ643" s="132">
        <f t="shared" si="72"/>
        <v>1.8629378795698321</v>
      </c>
      <c r="BA643" s="132">
        <f t="shared" si="72"/>
        <v>1.8973016371612288</v>
      </c>
      <c r="BB643" s="132">
        <f t="shared" si="72"/>
        <v>1.9323526699044533</v>
      </c>
      <c r="BC643" s="132">
        <f t="shared" si="72"/>
        <v>1.968104723302543</v>
      </c>
      <c r="BD643" s="132">
        <f t="shared" si="72"/>
        <v>2.0045718177685936</v>
      </c>
      <c r="BE643" s="132">
        <f t="shared" si="72"/>
        <v>2.0417682541239657</v>
      </c>
      <c r="BF643" s="132">
        <f t="shared" si="72"/>
        <v>2.0797086192064449</v>
      </c>
      <c r="BG643" s="132">
        <f t="shared" si="72"/>
        <v>2.1184077915905739</v>
      </c>
      <c r="BH643" s="132">
        <f t="shared" si="72"/>
        <v>2.1578809474223855</v>
      </c>
      <c r="BI643" s="132">
        <f t="shared" si="72"/>
        <v>2.3264768024640157</v>
      </c>
      <c r="BJ643" s="132">
        <f t="shared" si="72"/>
        <v>2.3932379908479366</v>
      </c>
      <c r="BK643" s="132">
        <f t="shared" si="72"/>
        <v>2.4382077506648958</v>
      </c>
      <c r="BL643" s="132">
        <f t="shared" si="72"/>
        <v>2.4840769056781937</v>
      </c>
      <c r="BM643" s="132">
        <f t="shared" si="72"/>
        <v>2.5308634437917572</v>
      </c>
      <c r="BN643" s="132">
        <f t="shared" si="72"/>
        <v>0.40681524573601735</v>
      </c>
      <c r="BO643" s="132">
        <f t="shared" si="72"/>
        <v>0</v>
      </c>
      <c r="BP643" s="132">
        <f t="shared" si="72"/>
        <v>0</v>
      </c>
      <c r="BQ643" s="132">
        <f t="shared" si="72"/>
        <v>0</v>
      </c>
    </row>
    <row r="661" spans="2:69" x14ac:dyDescent="0.3">
      <c r="B661" s="113">
        <f>+MAX($B$6:B660)+1</f>
        <v>8</v>
      </c>
      <c r="C661" s="114" t="s">
        <v>129</v>
      </c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  <c r="AH661" s="114"/>
      <c r="AI661" s="114"/>
      <c r="AJ661" s="114"/>
      <c r="AK661" s="114"/>
      <c r="AL661" s="114"/>
      <c r="AM661" s="114"/>
      <c r="AN661" s="114"/>
      <c r="AO661" s="114"/>
      <c r="AP661" s="114"/>
      <c r="AQ661" s="114"/>
      <c r="AR661" s="114"/>
      <c r="AS661" s="114"/>
      <c r="AT661" s="114"/>
      <c r="AU661" s="114"/>
      <c r="AV661" s="114"/>
      <c r="AW661" s="114"/>
      <c r="AX661" s="114"/>
      <c r="AY661" s="114"/>
      <c r="AZ661" s="114"/>
      <c r="BA661" s="114"/>
      <c r="BB661" s="114"/>
      <c r="BC661" s="114"/>
      <c r="BD661" s="114"/>
      <c r="BE661" s="114"/>
      <c r="BF661" s="114"/>
      <c r="BG661" s="114"/>
      <c r="BH661" s="114"/>
      <c r="BI661" s="114"/>
      <c r="BJ661" s="114"/>
      <c r="BK661" s="114"/>
      <c r="BL661" s="114"/>
      <c r="BM661" s="114"/>
      <c r="BN661" s="114"/>
      <c r="BO661" s="114"/>
      <c r="BP661" s="114"/>
      <c r="BQ661" s="114"/>
    </row>
    <row r="663" spans="2:69" x14ac:dyDescent="0.3">
      <c r="C663" s="115">
        <f>+MAX($B$10:C662)+0.1</f>
        <v>8.1</v>
      </c>
      <c r="D663" s="114" t="s">
        <v>20</v>
      </c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  <c r="AR663" s="116"/>
      <c r="AS663" s="116"/>
      <c r="AT663" s="116"/>
      <c r="AU663" s="116"/>
      <c r="AV663" s="116"/>
      <c r="AW663" s="116"/>
      <c r="AX663" s="116"/>
      <c r="AY663" s="116"/>
      <c r="AZ663" s="116"/>
      <c r="BA663" s="116"/>
      <c r="BB663" s="116"/>
      <c r="BC663" s="116"/>
      <c r="BD663" s="116"/>
      <c r="BE663" s="116"/>
      <c r="BF663" s="116"/>
      <c r="BG663" s="116"/>
      <c r="BH663" s="116"/>
      <c r="BI663" s="116"/>
      <c r="BJ663" s="116"/>
      <c r="BK663" s="116"/>
      <c r="BL663" s="116"/>
      <c r="BM663" s="116"/>
      <c r="BN663" s="116"/>
      <c r="BO663" s="116"/>
      <c r="BP663" s="116"/>
      <c r="BQ663" s="116"/>
    </row>
    <row r="665" spans="2:69" x14ac:dyDescent="0.3">
      <c r="P665" s="118" t="s">
        <v>66</v>
      </c>
      <c r="R665" s="119" t="s">
        <v>82</v>
      </c>
      <c r="S665" s="129">
        <f t="shared" ref="S665:S670" si="73">SUM(X665:BQ665)</f>
        <v>26986.096353350145</v>
      </c>
      <c r="X665" s="129">
        <f t="shared" ref="X665:BQ665" si="74">X64</f>
        <v>406.81832859731253</v>
      </c>
      <c r="Y665" s="129">
        <f t="shared" si="74"/>
        <v>738.43784738308682</v>
      </c>
      <c r="Z665" s="129">
        <f t="shared" si="74"/>
        <v>818.49858016763983</v>
      </c>
      <c r="AA665" s="129">
        <f t="shared" si="74"/>
        <v>897.55255978008768</v>
      </c>
      <c r="AB665" s="129">
        <f t="shared" si="74"/>
        <v>903.40299987205788</v>
      </c>
      <c r="AC665" s="129">
        <f t="shared" si="74"/>
        <v>909.72347237465783</v>
      </c>
      <c r="AD665" s="129">
        <f t="shared" si="74"/>
        <v>908.51341077156951</v>
      </c>
      <c r="AE665" s="129">
        <f t="shared" si="74"/>
        <v>907.07142007791526</v>
      </c>
      <c r="AF665" s="129">
        <f t="shared" si="74"/>
        <v>907.15126827295671</v>
      </c>
      <c r="AG665" s="129">
        <f t="shared" si="74"/>
        <v>905.82367905686442</v>
      </c>
      <c r="AH665" s="129">
        <f t="shared" si="74"/>
        <v>904.42436248087597</v>
      </c>
      <c r="AI665" s="129">
        <f t="shared" si="74"/>
        <v>903.099435517355</v>
      </c>
      <c r="AJ665" s="129">
        <f t="shared" si="74"/>
        <v>901.70292690920974</v>
      </c>
      <c r="AK665" s="129">
        <f t="shared" si="74"/>
        <v>901.70292690920974</v>
      </c>
      <c r="AL665" s="129">
        <f t="shared" si="74"/>
        <v>900.38065952623447</v>
      </c>
      <c r="AM665" s="129">
        <f t="shared" si="74"/>
        <v>898.98695606576894</v>
      </c>
      <c r="AN665" s="129">
        <f t="shared" si="74"/>
        <v>897.66734559131407</v>
      </c>
      <c r="AO665" s="129">
        <f t="shared" si="74"/>
        <v>896.27644445836461</v>
      </c>
      <c r="AP665" s="129">
        <f t="shared" si="74"/>
        <v>896.27644445836461</v>
      </c>
      <c r="AQ665" s="129">
        <f t="shared" si="74"/>
        <v>894.95948822040532</v>
      </c>
      <c r="AR665" s="129">
        <f t="shared" si="74"/>
        <v>889.82188003162491</v>
      </c>
      <c r="AS665" s="129">
        <f t="shared" si="74"/>
        <v>885.32360342153822</v>
      </c>
      <c r="AT665" s="129">
        <f t="shared" si="74"/>
        <v>883.00170426089164</v>
      </c>
      <c r="AU665" s="129">
        <f t="shared" si="74"/>
        <v>880.54272541112653</v>
      </c>
      <c r="AV665" s="129">
        <f t="shared" si="74"/>
        <v>879.24628767963111</v>
      </c>
      <c r="AW665" s="129">
        <f t="shared" si="74"/>
        <v>867.68635156583684</v>
      </c>
      <c r="AX665" s="129">
        <f t="shared" si="74"/>
        <v>855.47701083111781</v>
      </c>
      <c r="AY665" s="129">
        <f t="shared" si="74"/>
        <v>852.564015623454</v>
      </c>
      <c r="AZ665" s="129">
        <f t="shared" si="74"/>
        <v>849.47589078728436</v>
      </c>
      <c r="BA665" s="129">
        <f t="shared" si="74"/>
        <v>848.2226464771876</v>
      </c>
      <c r="BB665" s="129">
        <f t="shared" si="74"/>
        <v>593.0160561707969</v>
      </c>
      <c r="BC665" s="129">
        <f t="shared" si="74"/>
        <v>134.34862200530364</v>
      </c>
      <c r="BD665" s="129">
        <f t="shared" si="74"/>
        <v>87.37820908473347</v>
      </c>
      <c r="BE665" s="129">
        <f t="shared" si="74"/>
        <v>37.38580731718136</v>
      </c>
      <c r="BF665" s="129">
        <f t="shared" si="74"/>
        <v>37.38580731718136</v>
      </c>
      <c r="BG665" s="129">
        <f t="shared" si="74"/>
        <v>37.38580731718136</v>
      </c>
      <c r="BH665" s="129">
        <f t="shared" si="74"/>
        <v>37.38580731718136</v>
      </c>
      <c r="BI665" s="129">
        <f t="shared" si="74"/>
        <v>31.977564239653784</v>
      </c>
      <c r="BJ665" s="129">
        <f t="shared" si="74"/>
        <v>0</v>
      </c>
      <c r="BK665" s="129">
        <f t="shared" si="74"/>
        <v>0</v>
      </c>
      <c r="BL665" s="129">
        <f t="shared" si="74"/>
        <v>0</v>
      </c>
      <c r="BM665" s="129">
        <f t="shared" si="74"/>
        <v>0</v>
      </c>
      <c r="BN665" s="129">
        <f t="shared" si="74"/>
        <v>0</v>
      </c>
      <c r="BO665" s="129">
        <f t="shared" si="74"/>
        <v>0</v>
      </c>
      <c r="BP665" s="129">
        <f t="shared" si="74"/>
        <v>0</v>
      </c>
      <c r="BQ665" s="129">
        <f t="shared" si="74"/>
        <v>0</v>
      </c>
    </row>
    <row r="666" spans="2:69" x14ac:dyDescent="0.3">
      <c r="P666" s="118" t="s">
        <v>67</v>
      </c>
      <c r="R666" s="119" t="s">
        <v>82</v>
      </c>
      <c r="S666" s="129">
        <f t="shared" si="73"/>
        <v>32575.362053509554</v>
      </c>
      <c r="X666" s="129">
        <f t="shared" ref="X666:BQ666" si="75">X296</f>
        <v>0</v>
      </c>
      <c r="Y666" s="129">
        <f t="shared" si="75"/>
        <v>0</v>
      </c>
      <c r="Z666" s="129">
        <f t="shared" si="75"/>
        <v>0</v>
      </c>
      <c r="AA666" s="129">
        <f t="shared" si="75"/>
        <v>1.1387206736994033</v>
      </c>
      <c r="AB666" s="129">
        <f t="shared" si="75"/>
        <v>189.68419791273377</v>
      </c>
      <c r="AC666" s="129">
        <f t="shared" si="75"/>
        <v>681.31883872713024</v>
      </c>
      <c r="AD666" s="129">
        <f t="shared" si="75"/>
        <v>874.90014775082636</v>
      </c>
      <c r="AE666" s="129">
        <f t="shared" si="75"/>
        <v>915.98203450710355</v>
      </c>
      <c r="AF666" s="129">
        <f t="shared" si="75"/>
        <v>931.85552306346426</v>
      </c>
      <c r="AG666" s="129">
        <f t="shared" si="75"/>
        <v>931.35150007720631</v>
      </c>
      <c r="AH666" s="129">
        <f t="shared" si="75"/>
        <v>930.84888033654613</v>
      </c>
      <c r="AI666" s="129">
        <f t="shared" si="75"/>
        <v>930.34873556868797</v>
      </c>
      <c r="AJ666" s="129">
        <f t="shared" si="75"/>
        <v>929.8499817244367</v>
      </c>
      <c r="AK666" s="129">
        <f t="shared" si="75"/>
        <v>929.35297199130991</v>
      </c>
      <c r="AL666" s="129">
        <f t="shared" si="75"/>
        <v>928.85734597824967</v>
      </c>
      <c r="AM666" s="129">
        <f t="shared" si="75"/>
        <v>928.36416049985814</v>
      </c>
      <c r="AN666" s="129">
        <f t="shared" si="75"/>
        <v>927.87234659099715</v>
      </c>
      <c r="AO666" s="129">
        <f t="shared" si="75"/>
        <v>927.38225252473899</v>
      </c>
      <c r="AP666" s="129">
        <f t="shared" si="75"/>
        <v>926.89352292470494</v>
      </c>
      <c r="AQ666" s="129">
        <f t="shared" si="75"/>
        <v>926.4071999003977</v>
      </c>
      <c r="AR666" s="129">
        <f t="shared" si="75"/>
        <v>925.92222936084795</v>
      </c>
      <c r="AS666" s="129">
        <f t="shared" si="75"/>
        <v>925.43895473306463</v>
      </c>
      <c r="AT666" s="129">
        <f t="shared" si="75"/>
        <v>924.95702558557196</v>
      </c>
      <c r="AU666" s="129">
        <f t="shared" si="75"/>
        <v>924.47746952738714</v>
      </c>
      <c r="AV666" s="129">
        <f t="shared" si="75"/>
        <v>922.28241735492259</v>
      </c>
      <c r="AW666" s="129">
        <f t="shared" si="75"/>
        <v>916.87894421366445</v>
      </c>
      <c r="AX666" s="129">
        <f t="shared" si="75"/>
        <v>915.7499289487248</v>
      </c>
      <c r="AY666" s="129">
        <f t="shared" si="75"/>
        <v>914.69736200457157</v>
      </c>
      <c r="AZ666" s="129">
        <f t="shared" si="75"/>
        <v>914.2257938614041</v>
      </c>
      <c r="BA666" s="129">
        <f t="shared" si="75"/>
        <v>912.03904498283782</v>
      </c>
      <c r="BB666" s="129">
        <f t="shared" si="75"/>
        <v>906.64351111884969</v>
      </c>
      <c r="BC666" s="129">
        <f t="shared" si="75"/>
        <v>905.52341588047523</v>
      </c>
      <c r="BD666" s="129">
        <f t="shared" si="75"/>
        <v>904.59118489072694</v>
      </c>
      <c r="BE666" s="129">
        <f t="shared" si="75"/>
        <v>903.65822702593312</v>
      </c>
      <c r="BF666" s="129">
        <f t="shared" si="75"/>
        <v>899.84202318818643</v>
      </c>
      <c r="BG666" s="129">
        <f t="shared" si="75"/>
        <v>893.58971534854254</v>
      </c>
      <c r="BH666" s="129">
        <f t="shared" si="75"/>
        <v>891.55886207733192</v>
      </c>
      <c r="BI666" s="129">
        <f t="shared" si="75"/>
        <v>889.67788564435955</v>
      </c>
      <c r="BJ666" s="129">
        <f t="shared" si="75"/>
        <v>888.32561011029918</v>
      </c>
      <c r="BK666" s="129">
        <f t="shared" si="75"/>
        <v>802.09832784216951</v>
      </c>
      <c r="BL666" s="129">
        <f t="shared" si="75"/>
        <v>274.01539116014965</v>
      </c>
      <c r="BM666" s="129">
        <f t="shared" si="75"/>
        <v>176.60763919388035</v>
      </c>
      <c r="BN666" s="129">
        <f t="shared" si="75"/>
        <v>122.07360481416224</v>
      </c>
      <c r="BO666" s="129">
        <f t="shared" si="75"/>
        <v>108.07912388939663</v>
      </c>
      <c r="BP666" s="129">
        <f t="shared" si="75"/>
        <v>0</v>
      </c>
      <c r="BQ666" s="129">
        <f t="shared" si="75"/>
        <v>0</v>
      </c>
    </row>
    <row r="667" spans="2:69" x14ac:dyDescent="0.3">
      <c r="P667" s="118" t="s">
        <v>69</v>
      </c>
      <c r="R667" s="119" t="s">
        <v>82</v>
      </c>
      <c r="S667" s="129">
        <f t="shared" si="73"/>
        <v>5294.290102382377</v>
      </c>
      <c r="X667" s="129">
        <f t="shared" ref="X667:BQ667" si="76">X401</f>
        <v>0</v>
      </c>
      <c r="Y667" s="129">
        <f t="shared" si="76"/>
        <v>0</v>
      </c>
      <c r="Z667" s="129">
        <f t="shared" si="76"/>
        <v>23.157468172050748</v>
      </c>
      <c r="AA667" s="129">
        <f t="shared" si="76"/>
        <v>153.94083981918314</v>
      </c>
      <c r="AB667" s="129">
        <f t="shared" si="76"/>
        <v>152.08084108253027</v>
      </c>
      <c r="AC667" s="129">
        <f t="shared" si="76"/>
        <v>151.01264356509836</v>
      </c>
      <c r="AD667" s="129">
        <f t="shared" si="76"/>
        <v>149.95262849620917</v>
      </c>
      <c r="AE667" s="129">
        <f t="shared" si="76"/>
        <v>148.89598631831285</v>
      </c>
      <c r="AF667" s="129">
        <f t="shared" si="76"/>
        <v>147.84745382792121</v>
      </c>
      <c r="AG667" s="129">
        <f t="shared" si="76"/>
        <v>146.80152369246193</v>
      </c>
      <c r="AH667" s="129">
        <f t="shared" si="76"/>
        <v>145.76364143392726</v>
      </c>
      <c r="AI667" s="129">
        <f t="shared" si="76"/>
        <v>144.72904898460706</v>
      </c>
      <c r="AJ667" s="129">
        <f t="shared" si="76"/>
        <v>143.7024328446156</v>
      </c>
      <c r="AK667" s="129">
        <f t="shared" si="76"/>
        <v>142.67835722867045</v>
      </c>
      <c r="AL667" s="129">
        <f t="shared" si="76"/>
        <v>141.66219707879642</v>
      </c>
      <c r="AM667" s="129">
        <f t="shared" si="76"/>
        <v>140.64924531540836</v>
      </c>
      <c r="AN667" s="129">
        <f t="shared" si="76"/>
        <v>139.64413862481291</v>
      </c>
      <c r="AO667" s="129">
        <f t="shared" si="76"/>
        <v>138.64151184422155</v>
      </c>
      <c r="AP667" s="129">
        <f t="shared" si="76"/>
        <v>137.6466702455354</v>
      </c>
      <c r="AQ667" s="129">
        <f t="shared" si="76"/>
        <v>136.65495723957252</v>
      </c>
      <c r="AR667" s="129">
        <f t="shared" si="76"/>
        <v>135.67096017773005</v>
      </c>
      <c r="AS667" s="129">
        <f t="shared" si="76"/>
        <v>134.6893836068009</v>
      </c>
      <c r="AT667" s="129">
        <f t="shared" si="76"/>
        <v>133.71546402675162</v>
      </c>
      <c r="AU667" s="129">
        <f t="shared" si="76"/>
        <v>132.74459484506067</v>
      </c>
      <c r="AV667" s="129">
        <f t="shared" si="76"/>
        <v>131.78131455343134</v>
      </c>
      <c r="AW667" s="129">
        <f t="shared" si="76"/>
        <v>130.82039650705724</v>
      </c>
      <c r="AX667" s="129">
        <f t="shared" si="76"/>
        <v>129.86700932065284</v>
      </c>
      <c r="AY667" s="129">
        <f t="shared" si="76"/>
        <v>128.91659590857915</v>
      </c>
      <c r="AZ667" s="129">
        <f t="shared" si="76"/>
        <v>127.97364637438812</v>
      </c>
      <c r="BA667" s="129">
        <f t="shared" si="76"/>
        <v>127.03300199207595</v>
      </c>
      <c r="BB667" s="129">
        <f t="shared" si="76"/>
        <v>126.09976436642701</v>
      </c>
      <c r="BC667" s="129">
        <f t="shared" si="76"/>
        <v>125.27779598164372</v>
      </c>
      <c r="BD667" s="129">
        <f t="shared" si="76"/>
        <v>123.95907978689388</v>
      </c>
      <c r="BE667" s="129">
        <f t="shared" si="76"/>
        <v>121.97351995516985</v>
      </c>
      <c r="BF667" s="129">
        <f t="shared" si="76"/>
        <v>120.57905342342582</v>
      </c>
      <c r="BG667" s="129">
        <f t="shared" si="76"/>
        <v>119.10062059157792</v>
      </c>
      <c r="BH667" s="129">
        <f t="shared" si="76"/>
        <v>117.59747839911762</v>
      </c>
      <c r="BI667" s="129">
        <f t="shared" si="76"/>
        <v>116.04425237287612</v>
      </c>
      <c r="BJ667" s="129">
        <f t="shared" si="76"/>
        <v>114.43893389691145</v>
      </c>
      <c r="BK667" s="129">
        <f t="shared" si="76"/>
        <v>112.85150862299997</v>
      </c>
      <c r="BL667" s="129">
        <f t="shared" si="76"/>
        <v>111.21620560781845</v>
      </c>
      <c r="BM667" s="129">
        <f t="shared" si="76"/>
        <v>109.50624536086931</v>
      </c>
      <c r="BN667" s="129">
        <f t="shared" si="76"/>
        <v>76.971690890183154</v>
      </c>
      <c r="BO667" s="129">
        <f t="shared" si="76"/>
        <v>0</v>
      </c>
      <c r="BP667" s="129">
        <f t="shared" si="76"/>
        <v>0</v>
      </c>
      <c r="BQ667" s="129">
        <f t="shared" si="76"/>
        <v>0</v>
      </c>
    </row>
    <row r="668" spans="2:69" x14ac:dyDescent="0.3">
      <c r="P668" s="118" t="s">
        <v>70</v>
      </c>
      <c r="R668" s="119" t="s">
        <v>82</v>
      </c>
      <c r="S668" s="129">
        <f t="shared" si="73"/>
        <v>8392.4579358015362</v>
      </c>
      <c r="X668" s="129">
        <f t="shared" ref="X668:BQ668" si="77">X491</f>
        <v>0</v>
      </c>
      <c r="Y668" s="129">
        <f t="shared" si="77"/>
        <v>0</v>
      </c>
      <c r="Z668" s="129">
        <f t="shared" si="77"/>
        <v>0</v>
      </c>
      <c r="AA668" s="129">
        <f t="shared" si="77"/>
        <v>0</v>
      </c>
      <c r="AB668" s="129">
        <f t="shared" si="77"/>
        <v>0</v>
      </c>
      <c r="AC668" s="129">
        <f t="shared" si="77"/>
        <v>81.688922438083466</v>
      </c>
      <c r="AD668" s="129">
        <f t="shared" si="77"/>
        <v>232.97626705271824</v>
      </c>
      <c r="AE668" s="129">
        <f t="shared" si="77"/>
        <v>232.40482999313394</v>
      </c>
      <c r="AF668" s="129">
        <f t="shared" si="77"/>
        <v>231.92596632577147</v>
      </c>
      <c r="AG668" s="129">
        <f t="shared" si="77"/>
        <v>231.44877721482385</v>
      </c>
      <c r="AH668" s="129">
        <f t="shared" si="77"/>
        <v>230.97291886632252</v>
      </c>
      <c r="AI668" s="129">
        <f t="shared" si="77"/>
        <v>230.49939927501552</v>
      </c>
      <c r="AJ668" s="129">
        <f t="shared" si="77"/>
        <v>230.02719878017911</v>
      </c>
      <c r="AK668" s="129">
        <f t="shared" si="77"/>
        <v>229.55664954105831</v>
      </c>
      <c r="AL668" s="129">
        <f t="shared" si="77"/>
        <v>229.08741254742293</v>
      </c>
      <c r="AM668" s="129">
        <f t="shared" si="77"/>
        <v>228.62048176822753</v>
      </c>
      <c r="AN668" s="129">
        <f t="shared" si="77"/>
        <v>228.15485173086876</v>
      </c>
      <c r="AO668" s="129">
        <f t="shared" si="77"/>
        <v>227.69084997274507</v>
      </c>
      <c r="AP668" s="129">
        <f t="shared" si="77"/>
        <v>227.22814220080119</v>
      </c>
      <c r="AQ668" s="129">
        <f t="shared" si="77"/>
        <v>226.76770855336071</v>
      </c>
      <c r="AR668" s="129">
        <f t="shared" si="77"/>
        <v>226.3085575485193</v>
      </c>
      <c r="AS668" s="129">
        <f t="shared" si="77"/>
        <v>225.85101216613987</v>
      </c>
      <c r="AT668" s="129">
        <f t="shared" si="77"/>
        <v>225.3947427647046</v>
      </c>
      <c r="AU668" s="129">
        <f t="shared" si="77"/>
        <v>224.94071584435329</v>
      </c>
      <c r="AV668" s="129">
        <f t="shared" si="77"/>
        <v>224.48795371920619</v>
      </c>
      <c r="AW668" s="129">
        <f t="shared" si="77"/>
        <v>223.36899410928152</v>
      </c>
      <c r="AX668" s="129">
        <f t="shared" si="77"/>
        <v>222.63218599045359</v>
      </c>
      <c r="AY668" s="129">
        <f t="shared" si="77"/>
        <v>222.18447665046588</v>
      </c>
      <c r="AZ668" s="129">
        <f t="shared" si="77"/>
        <v>221.73801450662609</v>
      </c>
      <c r="BA668" s="129">
        <f t="shared" si="77"/>
        <v>221.29311361309175</v>
      </c>
      <c r="BB668" s="129">
        <f t="shared" si="77"/>
        <v>220.18167267242328</v>
      </c>
      <c r="BC668" s="129">
        <f t="shared" si="77"/>
        <v>219.45330550563841</v>
      </c>
      <c r="BD668" s="129">
        <f t="shared" si="77"/>
        <v>219.01305568169988</v>
      </c>
      <c r="BE668" s="129">
        <f t="shared" si="77"/>
        <v>218.57434538397115</v>
      </c>
      <c r="BF668" s="129">
        <f t="shared" si="77"/>
        <v>218.30788743677346</v>
      </c>
      <c r="BG668" s="129">
        <f t="shared" si="77"/>
        <v>215.87816851038818</v>
      </c>
      <c r="BH668" s="129">
        <f t="shared" si="77"/>
        <v>214.64981677458672</v>
      </c>
      <c r="BI668" s="129">
        <f t="shared" si="77"/>
        <v>213.67566730847071</v>
      </c>
      <c r="BJ668" s="129">
        <f t="shared" si="77"/>
        <v>212.82903922277137</v>
      </c>
      <c r="BK668" s="129">
        <f t="shared" si="77"/>
        <v>211.98952543703558</v>
      </c>
      <c r="BL668" s="129">
        <f t="shared" si="77"/>
        <v>177.72088512109758</v>
      </c>
      <c r="BM668" s="129">
        <f t="shared" si="77"/>
        <v>117.60608403270685</v>
      </c>
      <c r="BN668" s="129">
        <f t="shared" si="77"/>
        <v>116.72710776019997</v>
      </c>
      <c r="BO668" s="129">
        <f t="shared" si="77"/>
        <v>115.85190543813229</v>
      </c>
      <c r="BP668" s="129">
        <f t="shared" si="77"/>
        <v>115.04236119003404</v>
      </c>
      <c r="BQ668" s="129">
        <f t="shared" si="77"/>
        <v>47.706965152229088</v>
      </c>
    </row>
    <row r="669" spans="2:69" x14ac:dyDescent="0.3">
      <c r="P669" s="118" t="s">
        <v>71</v>
      </c>
      <c r="R669" s="119" t="s">
        <v>82</v>
      </c>
      <c r="S669" s="129">
        <f t="shared" si="73"/>
        <v>4030.2130878286071</v>
      </c>
      <c r="X669" s="129">
        <f t="shared" ref="X669:BQ669" si="78">X580</f>
        <v>0</v>
      </c>
      <c r="Y669" s="129">
        <f t="shared" si="78"/>
        <v>0</v>
      </c>
      <c r="Z669" s="129">
        <f t="shared" si="78"/>
        <v>0</v>
      </c>
      <c r="AA669" s="129">
        <f t="shared" si="78"/>
        <v>0</v>
      </c>
      <c r="AB669" s="129">
        <f t="shared" si="78"/>
        <v>0</v>
      </c>
      <c r="AC669" s="129">
        <f t="shared" si="78"/>
        <v>0</v>
      </c>
      <c r="AD669" s="129">
        <f t="shared" si="78"/>
        <v>0</v>
      </c>
      <c r="AE669" s="129">
        <f t="shared" si="78"/>
        <v>83.884823403496739</v>
      </c>
      <c r="AF669" s="129">
        <f t="shared" si="78"/>
        <v>116.05987004746018</v>
      </c>
      <c r="AG669" s="129">
        <f t="shared" si="78"/>
        <v>116.41112891397525</v>
      </c>
      <c r="AH669" s="129">
        <f t="shared" si="78"/>
        <v>116.73502997184156</v>
      </c>
      <c r="AI669" s="129">
        <f t="shared" si="78"/>
        <v>116.85211626067991</v>
      </c>
      <c r="AJ669" s="129">
        <f t="shared" si="78"/>
        <v>116.82475845203113</v>
      </c>
      <c r="AK669" s="129">
        <f t="shared" si="78"/>
        <v>116.70767216319278</v>
      </c>
      <c r="AL669" s="129">
        <f t="shared" si="78"/>
        <v>116.64530149165196</v>
      </c>
      <c r="AM669" s="129">
        <f t="shared" si="78"/>
        <v>116.85211626067991</v>
      </c>
      <c r="AN669" s="129">
        <f t="shared" si="78"/>
        <v>116.87947406932867</v>
      </c>
      <c r="AO669" s="129">
        <f t="shared" si="78"/>
        <v>117.05893102970785</v>
      </c>
      <c r="AP669" s="129">
        <f t="shared" si="78"/>
        <v>116.87947406932867</v>
      </c>
      <c r="AQ669" s="129">
        <f t="shared" si="78"/>
        <v>117.08628883835661</v>
      </c>
      <c r="AR669" s="129">
        <f t="shared" si="78"/>
        <v>117.08628883835661</v>
      </c>
      <c r="AS669" s="129">
        <f t="shared" si="78"/>
        <v>117.05893102970785</v>
      </c>
      <c r="AT669" s="129">
        <f t="shared" si="78"/>
        <v>116.85211626067991</v>
      </c>
      <c r="AU669" s="129">
        <f t="shared" si="78"/>
        <v>116.87947406932867</v>
      </c>
      <c r="AV669" s="129">
        <f t="shared" si="78"/>
        <v>117.08628883835661</v>
      </c>
      <c r="AW669" s="129">
        <f t="shared" si="78"/>
        <v>117.05893102970785</v>
      </c>
      <c r="AX669" s="129">
        <f t="shared" si="78"/>
        <v>116.96920254951827</v>
      </c>
      <c r="AY669" s="129">
        <f t="shared" si="78"/>
        <v>115.91542594997306</v>
      </c>
      <c r="AZ669" s="129">
        <f t="shared" si="78"/>
        <v>115.88834171941077</v>
      </c>
      <c r="BA669" s="129">
        <f t="shared" si="78"/>
        <v>115.7724262934608</v>
      </c>
      <c r="BB669" s="129">
        <f t="shared" si="78"/>
        <v>115.56767967212315</v>
      </c>
      <c r="BC669" s="129">
        <f t="shared" si="78"/>
        <v>115.71067932863539</v>
      </c>
      <c r="BD669" s="129">
        <f t="shared" si="78"/>
        <v>114.7177524091137</v>
      </c>
      <c r="BE669" s="129">
        <f t="shared" si="78"/>
        <v>114.5150739354663</v>
      </c>
      <c r="BF669" s="129">
        <f t="shared" si="78"/>
        <v>114.5150739354663</v>
      </c>
      <c r="BG669" s="129">
        <f t="shared" si="78"/>
        <v>114.5150739354663</v>
      </c>
      <c r="BH669" s="129">
        <f t="shared" si="78"/>
        <v>114.5150739354663</v>
      </c>
      <c r="BI669" s="129">
        <f t="shared" si="78"/>
        <v>113.34655277285951</v>
      </c>
      <c r="BJ669" s="129">
        <f t="shared" si="78"/>
        <v>113.34655277285951</v>
      </c>
      <c r="BK669" s="129">
        <f t="shared" si="78"/>
        <v>113.34655277285951</v>
      </c>
      <c r="BL669" s="129">
        <f t="shared" si="78"/>
        <v>113.34655277285951</v>
      </c>
      <c r="BM669" s="129">
        <f t="shared" si="78"/>
        <v>113.34655277285951</v>
      </c>
      <c r="BN669" s="129">
        <f t="shared" si="78"/>
        <v>7.9795052623411555</v>
      </c>
      <c r="BO669" s="129">
        <f t="shared" si="78"/>
        <v>0</v>
      </c>
      <c r="BP669" s="129">
        <f t="shared" si="78"/>
        <v>0</v>
      </c>
      <c r="BQ669" s="129">
        <f t="shared" si="78"/>
        <v>0</v>
      </c>
    </row>
    <row r="670" spans="2:69" x14ac:dyDescent="0.3">
      <c r="P670" s="120" t="s">
        <v>94</v>
      </c>
      <c r="Q670" s="121"/>
      <c r="R670" s="122" t="s">
        <v>82</v>
      </c>
      <c r="S670" s="131">
        <f t="shared" si="73"/>
        <v>77278.419532872227</v>
      </c>
      <c r="T670" s="121"/>
      <c r="U670" s="121"/>
      <c r="V670" s="121"/>
      <c r="W670" s="123"/>
      <c r="X670" s="132">
        <f t="shared" ref="X670:BQ670" si="79">SUM(X665:X669)</f>
        <v>406.81832859731253</v>
      </c>
      <c r="Y670" s="132">
        <f t="shared" si="79"/>
        <v>738.43784738308682</v>
      </c>
      <c r="Z670" s="132">
        <f t="shared" si="79"/>
        <v>841.65604833969053</v>
      </c>
      <c r="AA670" s="132">
        <f t="shared" si="79"/>
        <v>1052.6321202729703</v>
      </c>
      <c r="AB670" s="132">
        <f t="shared" si="79"/>
        <v>1245.1680388673219</v>
      </c>
      <c r="AC670" s="132">
        <f t="shared" si="79"/>
        <v>1823.7438771049699</v>
      </c>
      <c r="AD670" s="132">
        <f t="shared" si="79"/>
        <v>2166.3424540713231</v>
      </c>
      <c r="AE670" s="132">
        <f t="shared" si="79"/>
        <v>2288.2390942999623</v>
      </c>
      <c r="AF670" s="132">
        <f t="shared" si="79"/>
        <v>2334.840081537574</v>
      </c>
      <c r="AG670" s="132">
        <f t="shared" si="79"/>
        <v>2331.8366089553315</v>
      </c>
      <c r="AH670" s="132">
        <f t="shared" si="79"/>
        <v>2328.7448330895136</v>
      </c>
      <c r="AI670" s="132">
        <f t="shared" si="79"/>
        <v>2325.5287356063454</v>
      </c>
      <c r="AJ670" s="132">
        <f t="shared" si="79"/>
        <v>2322.1072987104726</v>
      </c>
      <c r="AK670" s="132">
        <f t="shared" si="79"/>
        <v>2319.9985778334412</v>
      </c>
      <c r="AL670" s="132">
        <f t="shared" si="79"/>
        <v>2316.6329166223554</v>
      </c>
      <c r="AM670" s="132">
        <f t="shared" si="79"/>
        <v>2313.4729599099428</v>
      </c>
      <c r="AN670" s="132">
        <f t="shared" si="79"/>
        <v>2310.2181566073218</v>
      </c>
      <c r="AO670" s="132">
        <f t="shared" si="79"/>
        <v>2307.049989829778</v>
      </c>
      <c r="AP670" s="132">
        <f t="shared" si="79"/>
        <v>2304.9242538987351</v>
      </c>
      <c r="AQ670" s="132">
        <f t="shared" si="79"/>
        <v>2301.875642752093</v>
      </c>
      <c r="AR670" s="132">
        <f t="shared" si="79"/>
        <v>2294.8099159570788</v>
      </c>
      <c r="AS670" s="132">
        <f t="shared" si="79"/>
        <v>2288.3618849572513</v>
      </c>
      <c r="AT670" s="132">
        <f t="shared" si="79"/>
        <v>2283.9210528985996</v>
      </c>
      <c r="AU670" s="132">
        <f t="shared" si="79"/>
        <v>2279.5849796972566</v>
      </c>
      <c r="AV670" s="132">
        <f t="shared" si="79"/>
        <v>2274.8842621455483</v>
      </c>
      <c r="AW670" s="132">
        <f t="shared" si="79"/>
        <v>2255.8136174255478</v>
      </c>
      <c r="AX670" s="132">
        <f t="shared" si="79"/>
        <v>2240.6953376404676</v>
      </c>
      <c r="AY670" s="132">
        <f t="shared" si="79"/>
        <v>2234.2778761370437</v>
      </c>
      <c r="AZ670" s="132">
        <f t="shared" si="79"/>
        <v>2229.3016872491135</v>
      </c>
      <c r="BA670" s="132">
        <f t="shared" si="79"/>
        <v>2224.3602333586537</v>
      </c>
      <c r="BB670" s="132">
        <f t="shared" si="79"/>
        <v>1961.50868400062</v>
      </c>
      <c r="BC670" s="132">
        <f t="shared" si="79"/>
        <v>1500.3138187016964</v>
      </c>
      <c r="BD670" s="132">
        <f t="shared" si="79"/>
        <v>1449.6592818531678</v>
      </c>
      <c r="BE670" s="132">
        <f t="shared" si="79"/>
        <v>1396.1069736177217</v>
      </c>
      <c r="BF670" s="132">
        <f t="shared" si="79"/>
        <v>1390.6298453010334</v>
      </c>
      <c r="BG670" s="132">
        <f t="shared" si="79"/>
        <v>1380.4693857031561</v>
      </c>
      <c r="BH670" s="132">
        <f t="shared" si="79"/>
        <v>1375.7070385036839</v>
      </c>
      <c r="BI670" s="132">
        <f t="shared" si="79"/>
        <v>1364.7219223382197</v>
      </c>
      <c r="BJ670" s="132">
        <f t="shared" si="79"/>
        <v>1328.9401360028414</v>
      </c>
      <c r="BK670" s="132">
        <f t="shared" si="79"/>
        <v>1240.2859146750645</v>
      </c>
      <c r="BL670" s="132">
        <f t="shared" si="79"/>
        <v>676.29903466192513</v>
      </c>
      <c r="BM670" s="132">
        <f t="shared" si="79"/>
        <v>517.06652136031607</v>
      </c>
      <c r="BN670" s="132">
        <f t="shared" si="79"/>
        <v>323.75190872688654</v>
      </c>
      <c r="BO670" s="132">
        <f t="shared" si="79"/>
        <v>223.9310293275289</v>
      </c>
      <c r="BP670" s="132">
        <f t="shared" si="79"/>
        <v>115.04236119003404</v>
      </c>
      <c r="BQ670" s="132">
        <f t="shared" si="79"/>
        <v>47.706965152229088</v>
      </c>
    </row>
    <row r="684" spans="3:69" x14ac:dyDescent="0.3">
      <c r="C684" s="115">
        <f>+MAX($B$10:C683)+0.1</f>
        <v>8.1999999999999993</v>
      </c>
      <c r="D684" s="114" t="s">
        <v>87</v>
      </c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  <c r="AT684" s="116"/>
      <c r="AU684" s="116"/>
      <c r="AV684" s="116"/>
      <c r="AW684" s="116"/>
      <c r="AX684" s="116"/>
      <c r="AY684" s="116"/>
      <c r="AZ684" s="116"/>
      <c r="BA684" s="116"/>
      <c r="BB684" s="116"/>
      <c r="BC684" s="116"/>
      <c r="BD684" s="116"/>
      <c r="BE684" s="116"/>
      <c r="BF684" s="116"/>
      <c r="BG684" s="116"/>
      <c r="BH684" s="116"/>
      <c r="BI684" s="116"/>
      <c r="BJ684" s="116"/>
      <c r="BK684" s="116"/>
      <c r="BL684" s="116"/>
      <c r="BM684" s="116"/>
      <c r="BN684" s="116"/>
      <c r="BO684" s="116"/>
      <c r="BP684" s="116"/>
      <c r="BQ684" s="116"/>
    </row>
    <row r="686" spans="3:69" x14ac:dyDescent="0.3">
      <c r="P686" s="118" t="s">
        <v>66</v>
      </c>
      <c r="R686" s="119" t="s">
        <v>88</v>
      </c>
      <c r="S686" s="129">
        <f t="shared" ref="S686:S691" si="80">SUM(X686:BQ686)</f>
        <v>2261.1855279709243</v>
      </c>
      <c r="X686" s="129">
        <f t="shared" ref="X686:BQ686" si="81">X104</f>
        <v>36.024515473912594</v>
      </c>
      <c r="Y686" s="129">
        <f t="shared" si="81"/>
        <v>52.877464126772402</v>
      </c>
      <c r="Z686" s="129">
        <f t="shared" si="81"/>
        <v>58.699576539314371</v>
      </c>
      <c r="AA686" s="129">
        <f t="shared" si="81"/>
        <v>72.132835065842471</v>
      </c>
      <c r="AB686" s="129">
        <f t="shared" si="81"/>
        <v>64.770575551200039</v>
      </c>
      <c r="AC686" s="129">
        <f t="shared" si="81"/>
        <v>72.96624335361399</v>
      </c>
      <c r="AD686" s="129">
        <f t="shared" si="81"/>
        <v>64.984753716035797</v>
      </c>
      <c r="AE686" s="129">
        <f t="shared" si="81"/>
        <v>64.902486893125584</v>
      </c>
      <c r="AF686" s="129">
        <f t="shared" si="81"/>
        <v>64.931486870758818</v>
      </c>
      <c r="AG686" s="129">
        <f t="shared" si="81"/>
        <v>64.858526885841499</v>
      </c>
      <c r="AH686" s="129">
        <f t="shared" si="81"/>
        <v>64.745790240502146</v>
      </c>
      <c r="AI686" s="129">
        <f t="shared" si="81"/>
        <v>64.668601992421742</v>
      </c>
      <c r="AJ686" s="129">
        <f t="shared" si="81"/>
        <v>64.584911994104232</v>
      </c>
      <c r="AK686" s="129">
        <f t="shared" si="81"/>
        <v>64.62675100956352</v>
      </c>
      <c r="AL686" s="129">
        <f t="shared" si="81"/>
        <v>64.570925390276471</v>
      </c>
      <c r="AM686" s="129">
        <f t="shared" si="81"/>
        <v>69.758109307997302</v>
      </c>
      <c r="AN686" s="129">
        <f t="shared" si="81"/>
        <v>78.725252066498214</v>
      </c>
      <c r="AO686" s="129">
        <f t="shared" si="81"/>
        <v>79.980822280608962</v>
      </c>
      <c r="AP686" s="129">
        <f t="shared" si="81"/>
        <v>81.467774087529904</v>
      </c>
      <c r="AQ686" s="129">
        <f t="shared" si="81"/>
        <v>81.615404738739826</v>
      </c>
      <c r="AR686" s="129">
        <f t="shared" si="81"/>
        <v>81.364800372841728</v>
      </c>
      <c r="AS686" s="129">
        <f t="shared" si="81"/>
        <v>81.166620675980909</v>
      </c>
      <c r="AT686" s="129">
        <f t="shared" si="81"/>
        <v>81.163477764758213</v>
      </c>
      <c r="AU686" s="129">
        <f t="shared" si="81"/>
        <v>81.142514756557176</v>
      </c>
      <c r="AV686" s="129">
        <f t="shared" si="81"/>
        <v>81.224404913447628</v>
      </c>
      <c r="AW686" s="129">
        <f t="shared" si="81"/>
        <v>81.71498494985569</v>
      </c>
      <c r="AX686" s="129">
        <f t="shared" si="81"/>
        <v>82.130518109422951</v>
      </c>
      <c r="AY686" s="129">
        <f t="shared" si="81"/>
        <v>83.445449094642427</v>
      </c>
      <c r="AZ686" s="129">
        <f t="shared" si="81"/>
        <v>84.762127800525576</v>
      </c>
      <c r="BA686" s="129">
        <f t="shared" si="81"/>
        <v>86.285335125815394</v>
      </c>
      <c r="BB686" s="129">
        <f t="shared" si="81"/>
        <v>61.362979233292407</v>
      </c>
      <c r="BC686" s="129">
        <f t="shared" si="81"/>
        <v>14.049261073179736</v>
      </c>
      <c r="BD686" s="129">
        <f t="shared" si="81"/>
        <v>9.2380043064652231</v>
      </c>
      <c r="BE686" s="129">
        <f t="shared" si="81"/>
        <v>4.0146207709125825</v>
      </c>
      <c r="BF686" s="129">
        <f t="shared" si="81"/>
        <v>4.0944696826083291</v>
      </c>
      <c r="BG686" s="129">
        <f t="shared" si="81"/>
        <v>4.1758357236262924</v>
      </c>
      <c r="BH686" s="129">
        <f t="shared" si="81"/>
        <v>4.2587477194235985</v>
      </c>
      <c r="BI686" s="129">
        <f t="shared" si="81"/>
        <v>3.6985683129084368</v>
      </c>
      <c r="BJ686" s="129">
        <f t="shared" si="81"/>
        <v>0</v>
      </c>
      <c r="BK686" s="129">
        <f t="shared" si="81"/>
        <v>0</v>
      </c>
      <c r="BL686" s="129">
        <f t="shared" si="81"/>
        <v>0</v>
      </c>
      <c r="BM686" s="129">
        <f t="shared" si="81"/>
        <v>0</v>
      </c>
      <c r="BN686" s="129">
        <f t="shared" si="81"/>
        <v>0</v>
      </c>
      <c r="BO686" s="129">
        <f t="shared" si="81"/>
        <v>0</v>
      </c>
      <c r="BP686" s="129">
        <f t="shared" si="81"/>
        <v>0</v>
      </c>
      <c r="BQ686" s="129">
        <f t="shared" si="81"/>
        <v>0</v>
      </c>
    </row>
    <row r="687" spans="3:69" x14ac:dyDescent="0.3">
      <c r="P687" s="118" t="s">
        <v>67</v>
      </c>
      <c r="R687" s="119" t="s">
        <v>88</v>
      </c>
      <c r="S687" s="129">
        <f t="shared" si="80"/>
        <v>5211.7133023590404</v>
      </c>
      <c r="X687" s="129">
        <f t="shared" ref="X687:BQ687" si="82">X322</f>
        <v>0</v>
      </c>
      <c r="Y687" s="129">
        <f t="shared" si="82"/>
        <v>1.8721840932769608E-2</v>
      </c>
      <c r="Z687" s="129">
        <f t="shared" si="82"/>
        <v>23.644483009583332</v>
      </c>
      <c r="AA687" s="129">
        <f t="shared" si="82"/>
        <v>49.746831585851893</v>
      </c>
      <c r="AB687" s="129">
        <f t="shared" si="82"/>
        <v>68.558245116277419</v>
      </c>
      <c r="AC687" s="129">
        <f t="shared" si="82"/>
        <v>113.97600188810539</v>
      </c>
      <c r="AD687" s="129">
        <f t="shared" si="82"/>
        <v>132.20749958712682</v>
      </c>
      <c r="AE687" s="129">
        <f t="shared" si="82"/>
        <v>136.52645036297363</v>
      </c>
      <c r="AF687" s="129">
        <f t="shared" si="82"/>
        <v>138.47647194693349</v>
      </c>
      <c r="AG687" s="129">
        <f t="shared" si="82"/>
        <v>138.86503156383833</v>
      </c>
      <c r="AH687" s="129">
        <f t="shared" si="82"/>
        <v>139.19614557504198</v>
      </c>
      <c r="AI687" s="129">
        <f t="shared" si="82"/>
        <v>136.99668174885034</v>
      </c>
      <c r="AJ687" s="129">
        <f t="shared" si="82"/>
        <v>150.29336166443258</v>
      </c>
      <c r="AK687" s="129">
        <f t="shared" si="82"/>
        <v>150.7879636918733</v>
      </c>
      <c r="AL687" s="129">
        <f t="shared" si="82"/>
        <v>151.52979919748225</v>
      </c>
      <c r="AM687" s="129">
        <f t="shared" si="82"/>
        <v>152.29087857745449</v>
      </c>
      <c r="AN687" s="129">
        <f t="shared" si="82"/>
        <v>151.6774354043979</v>
      </c>
      <c r="AO687" s="129">
        <f t="shared" si="82"/>
        <v>149.54204668701971</v>
      </c>
      <c r="AP687" s="129">
        <f t="shared" si="82"/>
        <v>140.26205058604333</v>
      </c>
      <c r="AQ687" s="129">
        <f t="shared" si="82"/>
        <v>141.38675544347032</v>
      </c>
      <c r="AR687" s="129">
        <f t="shared" si="82"/>
        <v>141.32590458046451</v>
      </c>
      <c r="AS687" s="129">
        <f t="shared" si="82"/>
        <v>141.39274219931721</v>
      </c>
      <c r="AT687" s="129">
        <f t="shared" si="82"/>
        <v>141.80493602784296</v>
      </c>
      <c r="AU687" s="129">
        <f t="shared" si="82"/>
        <v>141.6899571475368</v>
      </c>
      <c r="AV687" s="129">
        <f t="shared" si="82"/>
        <v>141.47156107889157</v>
      </c>
      <c r="AW687" s="129">
        <f t="shared" si="82"/>
        <v>137.92327589231203</v>
      </c>
      <c r="AX687" s="129">
        <f t="shared" si="82"/>
        <v>151.85610384872956</v>
      </c>
      <c r="AY687" s="129">
        <f t="shared" si="82"/>
        <v>155.19444092984136</v>
      </c>
      <c r="AZ687" s="129">
        <f t="shared" si="82"/>
        <v>145.58806488331524</v>
      </c>
      <c r="BA687" s="129">
        <f t="shared" si="82"/>
        <v>133.62686141019631</v>
      </c>
      <c r="BB687" s="129">
        <f t="shared" si="82"/>
        <v>132.79120581598053</v>
      </c>
      <c r="BC687" s="129">
        <f t="shared" si="82"/>
        <v>135.7051382899979</v>
      </c>
      <c r="BD687" s="129">
        <f t="shared" si="82"/>
        <v>139.14509232963493</v>
      </c>
      <c r="BE687" s="129">
        <f t="shared" si="82"/>
        <v>143.83507091316889</v>
      </c>
      <c r="BF687" s="129">
        <f t="shared" si="82"/>
        <v>142.67553296546333</v>
      </c>
      <c r="BG687" s="129">
        <f t="shared" si="82"/>
        <v>144.57433193352438</v>
      </c>
      <c r="BH687" s="129">
        <f t="shared" si="82"/>
        <v>147.24946668911235</v>
      </c>
      <c r="BI687" s="129">
        <f t="shared" si="82"/>
        <v>149.99548555709217</v>
      </c>
      <c r="BJ687" s="129">
        <f t="shared" si="82"/>
        <v>152.89300554266401</v>
      </c>
      <c r="BK687" s="129">
        <f t="shared" si="82"/>
        <v>139.63278318989853</v>
      </c>
      <c r="BL687" s="129">
        <f t="shared" si="82"/>
        <v>40.474372713340713</v>
      </c>
      <c r="BM687" s="129">
        <f t="shared" si="82"/>
        <v>22.220474493899111</v>
      </c>
      <c r="BN687" s="129">
        <f t="shared" si="82"/>
        <v>12.060635687221797</v>
      </c>
      <c r="BO687" s="129">
        <f t="shared" si="82"/>
        <v>10.604002761902461</v>
      </c>
      <c r="BP687" s="129">
        <f t="shared" si="82"/>
        <v>0</v>
      </c>
      <c r="BQ687" s="129">
        <f t="shared" si="82"/>
        <v>0</v>
      </c>
    </row>
    <row r="688" spans="3:69" x14ac:dyDescent="0.3">
      <c r="P688" s="118" t="s">
        <v>69</v>
      </c>
      <c r="R688" s="119" t="s">
        <v>88</v>
      </c>
      <c r="S688" s="129">
        <f t="shared" si="80"/>
        <v>765.77788953770118</v>
      </c>
      <c r="X688" s="129">
        <f t="shared" ref="X688:BQ688" si="83">X437</f>
        <v>0</v>
      </c>
      <c r="Y688" s="129">
        <f t="shared" si="83"/>
        <v>0</v>
      </c>
      <c r="Z688" s="129">
        <f t="shared" si="83"/>
        <v>2.3340018606446358</v>
      </c>
      <c r="AA688" s="129">
        <f t="shared" si="83"/>
        <v>20.74191118448649</v>
      </c>
      <c r="AB688" s="129">
        <f t="shared" si="83"/>
        <v>20.655771759032231</v>
      </c>
      <c r="AC688" s="129">
        <f t="shared" si="83"/>
        <v>20.538723355204795</v>
      </c>
      <c r="AD688" s="129">
        <f t="shared" si="83"/>
        <v>20.344605335863623</v>
      </c>
      <c r="AE688" s="129">
        <f t="shared" si="83"/>
        <v>20.565718909616248</v>
      </c>
      <c r="AF688" s="129">
        <f t="shared" si="83"/>
        <v>21.304943050828509</v>
      </c>
      <c r="AG688" s="129">
        <f t="shared" si="83"/>
        <v>20.806730374856389</v>
      </c>
      <c r="AH688" s="129">
        <f t="shared" si="83"/>
        <v>21.121633404359265</v>
      </c>
      <c r="AI688" s="129">
        <f t="shared" si="83"/>
        <v>21.381946675370198</v>
      </c>
      <c r="AJ688" s="129">
        <f t="shared" si="83"/>
        <v>21.552784622522807</v>
      </c>
      <c r="AK688" s="129">
        <f t="shared" si="83"/>
        <v>20.881967256965272</v>
      </c>
      <c r="AL688" s="129">
        <f t="shared" si="83"/>
        <v>20.984075421679808</v>
      </c>
      <c r="AM688" s="129">
        <f t="shared" si="83"/>
        <v>21.248681639822777</v>
      </c>
      <c r="AN688" s="129">
        <f t="shared" si="83"/>
        <v>21.372146607808485</v>
      </c>
      <c r="AO688" s="129">
        <f t="shared" si="83"/>
        <v>21.267752595446403</v>
      </c>
      <c r="AP688" s="129">
        <f t="shared" si="83"/>
        <v>20.896698416078141</v>
      </c>
      <c r="AQ688" s="129">
        <f t="shared" si="83"/>
        <v>20.868240707527832</v>
      </c>
      <c r="AR688" s="129">
        <f t="shared" si="83"/>
        <v>20.792445677244697</v>
      </c>
      <c r="AS688" s="129">
        <f t="shared" si="83"/>
        <v>20.888263420341367</v>
      </c>
      <c r="AT688" s="129">
        <f t="shared" si="83"/>
        <v>20.75422238825055</v>
      </c>
      <c r="AU688" s="129">
        <f t="shared" si="83"/>
        <v>20.567191507047905</v>
      </c>
      <c r="AV688" s="129">
        <f t="shared" si="83"/>
        <v>23.913717516945557</v>
      </c>
      <c r="AW688" s="129">
        <f t="shared" si="83"/>
        <v>23.961066482180517</v>
      </c>
      <c r="AX688" s="129">
        <f t="shared" si="83"/>
        <v>23.8843421376226</v>
      </c>
      <c r="AY688" s="129">
        <f t="shared" si="83"/>
        <v>24.575537475846399</v>
      </c>
      <c r="AZ688" s="129">
        <f t="shared" si="83"/>
        <v>19.935771716162549</v>
      </c>
      <c r="BA688" s="129">
        <f t="shared" si="83"/>
        <v>15.259626728333865</v>
      </c>
      <c r="BB688" s="129">
        <f t="shared" si="83"/>
        <v>15.221852561304221</v>
      </c>
      <c r="BC688" s="129">
        <f t="shared" si="83"/>
        <v>15.1214572388735</v>
      </c>
      <c r="BD688" s="129">
        <f t="shared" si="83"/>
        <v>15.099876708285853</v>
      </c>
      <c r="BE688" s="129">
        <f t="shared" si="83"/>
        <v>15.065510720724998</v>
      </c>
      <c r="BF688" s="129">
        <f t="shared" si="83"/>
        <v>14.733893031712343</v>
      </c>
      <c r="BG688" s="129">
        <f t="shared" si="83"/>
        <v>14.851449994387497</v>
      </c>
      <c r="BH688" s="129">
        <f t="shared" si="83"/>
        <v>14.96434929067231</v>
      </c>
      <c r="BI688" s="129">
        <f t="shared" si="83"/>
        <v>15.068997014287193</v>
      </c>
      <c r="BJ688" s="129">
        <f t="shared" si="83"/>
        <v>15.164614490789647</v>
      </c>
      <c r="BK688" s="129">
        <f t="shared" si="83"/>
        <v>15.260116748243446</v>
      </c>
      <c r="BL688" s="129">
        <f t="shared" si="83"/>
        <v>15.346438905749805</v>
      </c>
      <c r="BM688" s="129">
        <f t="shared" si="83"/>
        <v>15.419265970161911</v>
      </c>
      <c r="BN688" s="129">
        <f t="shared" si="83"/>
        <v>11.059548634418567</v>
      </c>
      <c r="BO688" s="129">
        <f t="shared" si="83"/>
        <v>0</v>
      </c>
      <c r="BP688" s="129">
        <f t="shared" si="83"/>
        <v>0</v>
      </c>
      <c r="BQ688" s="129">
        <f t="shared" si="83"/>
        <v>0</v>
      </c>
    </row>
    <row r="689" spans="16:69" x14ac:dyDescent="0.3">
      <c r="P689" s="118" t="s">
        <v>70</v>
      </c>
      <c r="R689" s="119" t="s">
        <v>88</v>
      </c>
      <c r="S689" s="129">
        <f t="shared" si="80"/>
        <v>631.83605569142242</v>
      </c>
      <c r="X689" s="129">
        <f t="shared" ref="X689:BQ689" si="84">X528</f>
        <v>0</v>
      </c>
      <c r="Y689" s="129">
        <f t="shared" si="84"/>
        <v>0</v>
      </c>
      <c r="Z689" s="129">
        <f t="shared" si="84"/>
        <v>0</v>
      </c>
      <c r="AA689" s="129">
        <f t="shared" si="84"/>
        <v>-3.817166625E-2</v>
      </c>
      <c r="AB689" s="129">
        <f t="shared" si="84"/>
        <v>-0.11327364375</v>
      </c>
      <c r="AC689" s="129">
        <f t="shared" si="84"/>
        <v>3.4454177322098323</v>
      </c>
      <c r="AD689" s="129">
        <f t="shared" si="84"/>
        <v>10.995195987695556</v>
      </c>
      <c r="AE689" s="129">
        <f t="shared" si="84"/>
        <v>10.956869886753923</v>
      </c>
      <c r="AF689" s="129">
        <f t="shared" si="84"/>
        <v>10.920881693044578</v>
      </c>
      <c r="AG689" s="129">
        <f t="shared" si="84"/>
        <v>10.912735728003861</v>
      </c>
      <c r="AH689" s="129">
        <f t="shared" si="84"/>
        <v>10.875337694199359</v>
      </c>
      <c r="AI689" s="129">
        <f t="shared" si="84"/>
        <v>10.837757372725479</v>
      </c>
      <c r="AJ689" s="129">
        <f t="shared" si="84"/>
        <v>10.799000574015928</v>
      </c>
      <c r="AK689" s="129">
        <f t="shared" si="84"/>
        <v>10.797225208459651</v>
      </c>
      <c r="AL689" s="129">
        <f t="shared" si="84"/>
        <v>10.832081805942147</v>
      </c>
      <c r="AM689" s="129">
        <f t="shared" si="84"/>
        <v>12.803092034211064</v>
      </c>
      <c r="AN689" s="129">
        <f t="shared" si="84"/>
        <v>16.792825986886534</v>
      </c>
      <c r="AO689" s="129">
        <f t="shared" si="84"/>
        <v>16.578396179500405</v>
      </c>
      <c r="AP689" s="129">
        <f t="shared" si="84"/>
        <v>16.516682276398136</v>
      </c>
      <c r="AQ689" s="129">
        <f t="shared" si="84"/>
        <v>16.553739035580435</v>
      </c>
      <c r="AR689" s="129">
        <f t="shared" si="84"/>
        <v>16.891129257581209</v>
      </c>
      <c r="AS689" s="129">
        <f t="shared" si="84"/>
        <v>17.333054635735952</v>
      </c>
      <c r="AT689" s="129">
        <f t="shared" si="84"/>
        <v>17.571110082671964</v>
      </c>
      <c r="AU689" s="129">
        <f t="shared" si="84"/>
        <v>18.118310020747572</v>
      </c>
      <c r="AV689" s="129">
        <f t="shared" si="84"/>
        <v>18.315678484997523</v>
      </c>
      <c r="AW689" s="129">
        <f t="shared" si="84"/>
        <v>18.53796635385989</v>
      </c>
      <c r="AX689" s="129">
        <f t="shared" si="84"/>
        <v>18.540581353394195</v>
      </c>
      <c r="AY689" s="129">
        <f t="shared" si="84"/>
        <v>18.867971792428825</v>
      </c>
      <c r="AZ689" s="129">
        <f t="shared" si="84"/>
        <v>19.17826925062521</v>
      </c>
      <c r="BA689" s="129">
        <f t="shared" si="84"/>
        <v>19.309511531834712</v>
      </c>
      <c r="BB689" s="129">
        <f t="shared" si="84"/>
        <v>19.259957196276687</v>
      </c>
      <c r="BC689" s="129">
        <f t="shared" si="84"/>
        <v>19.537696122330701</v>
      </c>
      <c r="BD689" s="129">
        <f t="shared" si="84"/>
        <v>19.966053424851534</v>
      </c>
      <c r="BE689" s="129">
        <f t="shared" si="84"/>
        <v>20.398281962969772</v>
      </c>
      <c r="BF689" s="129">
        <f t="shared" si="84"/>
        <v>20.326808357845159</v>
      </c>
      <c r="BG689" s="129">
        <f t="shared" si="84"/>
        <v>20.523595325613126</v>
      </c>
      <c r="BH689" s="129">
        <f t="shared" si="84"/>
        <v>20.830260149165778</v>
      </c>
      <c r="BI689" s="129">
        <f t="shared" si="84"/>
        <v>21.174253328376651</v>
      </c>
      <c r="BJ689" s="129">
        <f t="shared" si="84"/>
        <v>21.533820479654096</v>
      </c>
      <c r="BK689" s="129">
        <f t="shared" si="84"/>
        <v>21.899765902287438</v>
      </c>
      <c r="BL689" s="129">
        <f t="shared" si="84"/>
        <v>17.825170478524122</v>
      </c>
      <c r="BM689" s="129">
        <f t="shared" si="84"/>
        <v>10.059544290280646</v>
      </c>
      <c r="BN689" s="129">
        <f t="shared" si="84"/>
        <v>10.18638199555742</v>
      </c>
      <c r="BO689" s="129">
        <f t="shared" si="84"/>
        <v>10.314523192081147</v>
      </c>
      <c r="BP689" s="129">
        <f t="shared" si="84"/>
        <v>10.449597678815929</v>
      </c>
      <c r="BQ689" s="129">
        <f t="shared" si="84"/>
        <v>4.4209691572884093</v>
      </c>
    </row>
    <row r="690" spans="16:69" x14ac:dyDescent="0.3">
      <c r="P690" s="118" t="s">
        <v>71</v>
      </c>
      <c r="R690" s="119" t="s">
        <v>88</v>
      </c>
      <c r="S690" s="129">
        <f t="shared" si="80"/>
        <v>389.73428338149523</v>
      </c>
      <c r="X690" s="129">
        <f t="shared" ref="X690:BQ690" si="85">X611</f>
        <v>0</v>
      </c>
      <c r="Y690" s="129">
        <f t="shared" si="85"/>
        <v>0</v>
      </c>
      <c r="Z690" s="129">
        <f t="shared" si="85"/>
        <v>0</v>
      </c>
      <c r="AA690" s="129">
        <f t="shared" si="85"/>
        <v>0</v>
      </c>
      <c r="AB690" s="129">
        <f t="shared" si="85"/>
        <v>0</v>
      </c>
      <c r="AC690" s="129">
        <f t="shared" si="85"/>
        <v>0</v>
      </c>
      <c r="AD690" s="129">
        <f t="shared" si="85"/>
        <v>-7.6499999999999989E-5</v>
      </c>
      <c r="AE690" s="129">
        <f t="shared" si="85"/>
        <v>5.8294791010641767</v>
      </c>
      <c r="AF690" s="129">
        <f t="shared" si="85"/>
        <v>8.0553777076027746</v>
      </c>
      <c r="AG690" s="129">
        <f t="shared" si="85"/>
        <v>8.1479216231527687</v>
      </c>
      <c r="AH690" s="129">
        <f t="shared" si="85"/>
        <v>8.2227259118702882</v>
      </c>
      <c r="AI690" s="129">
        <f t="shared" si="85"/>
        <v>8.2308830156243644</v>
      </c>
      <c r="AJ690" s="129">
        <f t="shared" si="85"/>
        <v>8.1730181616928306</v>
      </c>
      <c r="AK690" s="129">
        <f t="shared" si="85"/>
        <v>8.1239436366566657</v>
      </c>
      <c r="AL690" s="129">
        <f t="shared" si="85"/>
        <v>8.098409628257345</v>
      </c>
      <c r="AM690" s="129">
        <f t="shared" si="85"/>
        <v>8.0552917588823849</v>
      </c>
      <c r="AN690" s="129">
        <f t="shared" si="85"/>
        <v>8.0001506398375426</v>
      </c>
      <c r="AO690" s="129">
        <f t="shared" si="85"/>
        <v>9.1103977320782246</v>
      </c>
      <c r="AP690" s="129">
        <f t="shared" si="85"/>
        <v>10.333736822807094</v>
      </c>
      <c r="AQ690" s="129">
        <f t="shared" si="85"/>
        <v>10.343695668252625</v>
      </c>
      <c r="AR690" s="129">
        <f t="shared" si="85"/>
        <v>10.535609964640932</v>
      </c>
      <c r="AS690" s="129">
        <f t="shared" si="85"/>
        <v>10.83304539715081</v>
      </c>
      <c r="AT690" s="129">
        <f t="shared" si="85"/>
        <v>11.014556877234442</v>
      </c>
      <c r="AU690" s="129">
        <f t="shared" si="85"/>
        <v>11.402017794683072</v>
      </c>
      <c r="AV690" s="129">
        <f t="shared" si="85"/>
        <v>11.578911539542045</v>
      </c>
      <c r="AW690" s="129">
        <f t="shared" si="85"/>
        <v>11.810071367772878</v>
      </c>
      <c r="AX690" s="129">
        <f t="shared" si="85"/>
        <v>11.905169743706631</v>
      </c>
      <c r="AY690" s="129">
        <f t="shared" si="85"/>
        <v>12.036192589995434</v>
      </c>
      <c r="AZ690" s="129">
        <f t="shared" si="85"/>
        <v>12.217076883178271</v>
      </c>
      <c r="BA690" s="129">
        <f t="shared" si="85"/>
        <v>12.310303426928884</v>
      </c>
      <c r="BB690" s="129">
        <f t="shared" si="85"/>
        <v>12.475100979293957</v>
      </c>
      <c r="BC690" s="129">
        <f t="shared" si="85"/>
        <v>12.721721801572196</v>
      </c>
      <c r="BD690" s="129">
        <f t="shared" si="85"/>
        <v>12.930628491958089</v>
      </c>
      <c r="BE690" s="129">
        <f t="shared" si="85"/>
        <v>13.232913062185302</v>
      </c>
      <c r="BF690" s="129">
        <f t="shared" si="85"/>
        <v>13.235951344501776</v>
      </c>
      <c r="BG690" s="129">
        <f t="shared" si="85"/>
        <v>13.502960672870524</v>
      </c>
      <c r="BH690" s="129">
        <f t="shared" si="85"/>
        <v>13.775310187806641</v>
      </c>
      <c r="BI690" s="129">
        <f t="shared" si="85"/>
        <v>13.909707645153302</v>
      </c>
      <c r="BJ690" s="129">
        <f t="shared" si="85"/>
        <v>14.190168729111829</v>
      </c>
      <c r="BK690" s="129">
        <f t="shared" si="85"/>
        <v>14.476239034749522</v>
      </c>
      <c r="BL690" s="129">
        <f t="shared" si="85"/>
        <v>14.768030746499969</v>
      </c>
      <c r="BM690" s="129">
        <f t="shared" si="85"/>
        <v>15.065658292485425</v>
      </c>
      <c r="BN690" s="129">
        <f t="shared" si="85"/>
        <v>1.0819819006942348</v>
      </c>
      <c r="BO690" s="129">
        <f t="shared" si="85"/>
        <v>0</v>
      </c>
      <c r="BP690" s="129">
        <f t="shared" si="85"/>
        <v>0</v>
      </c>
      <c r="BQ690" s="129">
        <f t="shared" si="85"/>
        <v>0</v>
      </c>
    </row>
    <row r="691" spans="16:69" x14ac:dyDescent="0.3">
      <c r="P691" s="120" t="s">
        <v>95</v>
      </c>
      <c r="Q691" s="121"/>
      <c r="R691" s="122" t="s">
        <v>88</v>
      </c>
      <c r="S691" s="131">
        <f t="shared" si="80"/>
        <v>9260.2470589405802</v>
      </c>
      <c r="T691" s="121"/>
      <c r="U691" s="121"/>
      <c r="V691" s="121"/>
      <c r="W691" s="123"/>
      <c r="X691" s="132">
        <f t="shared" ref="X691:BQ691" si="86">SUM(X686:X690)</f>
        <v>36.024515473912594</v>
      </c>
      <c r="Y691" s="132">
        <f t="shared" si="86"/>
        <v>52.896185967705172</v>
      </c>
      <c r="Z691" s="132">
        <f t="shared" si="86"/>
        <v>84.678061409542337</v>
      </c>
      <c r="AA691" s="132">
        <f t="shared" si="86"/>
        <v>142.58340616993084</v>
      </c>
      <c r="AB691" s="132">
        <f t="shared" si="86"/>
        <v>153.87131878275969</v>
      </c>
      <c r="AC691" s="132">
        <f t="shared" si="86"/>
        <v>210.926386329134</v>
      </c>
      <c r="AD691" s="132">
        <f t="shared" si="86"/>
        <v>228.53197812672178</v>
      </c>
      <c r="AE691" s="132">
        <f t="shared" si="86"/>
        <v>238.78100515353358</v>
      </c>
      <c r="AF691" s="132">
        <f t="shared" si="86"/>
        <v>243.68916126916818</v>
      </c>
      <c r="AG691" s="132">
        <f t="shared" si="86"/>
        <v>243.59094617569286</v>
      </c>
      <c r="AH691" s="132">
        <f t="shared" si="86"/>
        <v>244.16163282597304</v>
      </c>
      <c r="AI691" s="132">
        <f t="shared" si="86"/>
        <v>242.11587080499211</v>
      </c>
      <c r="AJ691" s="132">
        <f t="shared" si="86"/>
        <v>255.40307701676838</v>
      </c>
      <c r="AK691" s="132">
        <f t="shared" si="86"/>
        <v>255.21785080351842</v>
      </c>
      <c r="AL691" s="132">
        <f t="shared" si="86"/>
        <v>256.01529144363803</v>
      </c>
      <c r="AM691" s="132">
        <f t="shared" si="86"/>
        <v>264.15605331836804</v>
      </c>
      <c r="AN691" s="132">
        <f t="shared" si="86"/>
        <v>276.56781070542871</v>
      </c>
      <c r="AO691" s="132">
        <f t="shared" si="86"/>
        <v>276.47941547465371</v>
      </c>
      <c r="AP691" s="132">
        <f t="shared" si="86"/>
        <v>269.47694218885664</v>
      </c>
      <c r="AQ691" s="132">
        <f t="shared" si="86"/>
        <v>270.76783559357102</v>
      </c>
      <c r="AR691" s="132">
        <f t="shared" si="86"/>
        <v>270.90988985277306</v>
      </c>
      <c r="AS691" s="132">
        <f t="shared" si="86"/>
        <v>271.61372632852624</v>
      </c>
      <c r="AT691" s="132">
        <f t="shared" si="86"/>
        <v>272.30830314075808</v>
      </c>
      <c r="AU691" s="132">
        <f t="shared" si="86"/>
        <v>272.91999122657251</v>
      </c>
      <c r="AV691" s="132">
        <f t="shared" si="86"/>
        <v>276.50427353382435</v>
      </c>
      <c r="AW691" s="132">
        <f t="shared" si="86"/>
        <v>273.94736504598097</v>
      </c>
      <c r="AX691" s="132">
        <f t="shared" si="86"/>
        <v>288.3167151928759</v>
      </c>
      <c r="AY691" s="132">
        <f t="shared" si="86"/>
        <v>294.11959188275443</v>
      </c>
      <c r="AZ691" s="132">
        <f t="shared" si="86"/>
        <v>281.68131053380682</v>
      </c>
      <c r="BA691" s="132">
        <f t="shared" si="86"/>
        <v>266.7916382231092</v>
      </c>
      <c r="BB691" s="132">
        <f t="shared" si="86"/>
        <v>241.11109578614779</v>
      </c>
      <c r="BC691" s="132">
        <f t="shared" si="86"/>
        <v>197.135274525954</v>
      </c>
      <c r="BD691" s="132">
        <f t="shared" si="86"/>
        <v>196.37965526119564</v>
      </c>
      <c r="BE691" s="132">
        <f t="shared" si="86"/>
        <v>196.54639742996156</v>
      </c>
      <c r="BF691" s="132">
        <f t="shared" si="86"/>
        <v>195.06665538213093</v>
      </c>
      <c r="BG691" s="132">
        <f t="shared" si="86"/>
        <v>197.62817365002181</v>
      </c>
      <c r="BH691" s="132">
        <f t="shared" si="86"/>
        <v>201.0781340361807</v>
      </c>
      <c r="BI691" s="132">
        <f t="shared" si="86"/>
        <v>203.84701185781776</v>
      </c>
      <c r="BJ691" s="132">
        <f t="shared" si="86"/>
        <v>203.78160924221962</v>
      </c>
      <c r="BK691" s="132">
        <f t="shared" si="86"/>
        <v>191.26890487517892</v>
      </c>
      <c r="BL691" s="132">
        <f t="shared" si="86"/>
        <v>88.414012844114623</v>
      </c>
      <c r="BM691" s="132">
        <f t="shared" si="86"/>
        <v>62.764943046827092</v>
      </c>
      <c r="BN691" s="132">
        <f t="shared" si="86"/>
        <v>34.388548217892023</v>
      </c>
      <c r="BO691" s="132">
        <f t="shared" si="86"/>
        <v>20.918525953983607</v>
      </c>
      <c r="BP691" s="132">
        <f t="shared" si="86"/>
        <v>10.449597678815929</v>
      </c>
      <c r="BQ691" s="132">
        <f t="shared" si="86"/>
        <v>4.4209691572884093</v>
      </c>
    </row>
    <row r="705" spans="3:69" x14ac:dyDescent="0.3">
      <c r="C705" s="115">
        <f>+MAX($B$10:C704)+0.1</f>
        <v>8.2999999999999989</v>
      </c>
      <c r="D705" s="114" t="s">
        <v>26</v>
      </c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  <c r="AR705" s="116"/>
      <c r="AS705" s="116"/>
      <c r="AT705" s="116"/>
      <c r="AU705" s="116"/>
      <c r="AV705" s="116"/>
      <c r="AW705" s="116"/>
      <c r="AX705" s="116"/>
      <c r="AY705" s="116"/>
      <c r="AZ705" s="116"/>
      <c r="BA705" s="116"/>
      <c r="BB705" s="116"/>
      <c r="BC705" s="116"/>
      <c r="BD705" s="116"/>
      <c r="BE705" s="116"/>
      <c r="BF705" s="116"/>
      <c r="BG705" s="116"/>
      <c r="BH705" s="116"/>
      <c r="BI705" s="116"/>
      <c r="BJ705" s="116"/>
      <c r="BK705" s="116"/>
      <c r="BL705" s="116"/>
      <c r="BM705" s="116"/>
      <c r="BN705" s="116"/>
      <c r="BO705" s="116"/>
      <c r="BP705" s="116"/>
      <c r="BQ705" s="116"/>
    </row>
    <row r="707" spans="3:69" x14ac:dyDescent="0.3">
      <c r="P707" s="118" t="s">
        <v>66</v>
      </c>
      <c r="R707" s="119" t="s">
        <v>88</v>
      </c>
      <c r="S707" s="129">
        <f t="shared" ref="S707:S712" si="87">SUM(X707:BQ707)</f>
        <v>1644.5538223329227</v>
      </c>
      <c r="X707" s="129">
        <f t="shared" ref="X707:BQ707" si="88">X114</f>
        <v>31.744491530689665</v>
      </c>
      <c r="Y707" s="129">
        <f t="shared" si="88"/>
        <v>41.958068733067279</v>
      </c>
      <c r="Z707" s="129">
        <f t="shared" si="88"/>
        <v>47.150454375127573</v>
      </c>
      <c r="AA707" s="129">
        <f t="shared" si="88"/>
        <v>59.485285063002983</v>
      </c>
      <c r="AB707" s="129">
        <f t="shared" si="88"/>
        <v>51.933368424292084</v>
      </c>
      <c r="AC707" s="129">
        <f t="shared" si="88"/>
        <v>59.468533657325501</v>
      </c>
      <c r="AD707" s="129">
        <f t="shared" si="88"/>
        <v>50.846598638480124</v>
      </c>
      <c r="AE707" s="129">
        <f t="shared" si="88"/>
        <v>50.515964718107746</v>
      </c>
      <c r="AF707" s="129">
        <f t="shared" si="88"/>
        <v>50.287444333927382</v>
      </c>
      <c r="AG707" s="129">
        <f t="shared" si="88"/>
        <v>49.981002702907411</v>
      </c>
      <c r="AH707" s="129">
        <f t="shared" si="88"/>
        <v>49.478925376981302</v>
      </c>
      <c r="AI707" s="129">
        <f t="shared" si="88"/>
        <v>48.970718874231743</v>
      </c>
      <c r="AJ707" s="129">
        <f t="shared" si="88"/>
        <v>48.59036471126219</v>
      </c>
      <c r="AK707" s="129">
        <f t="shared" si="88"/>
        <v>48.325236168046878</v>
      </c>
      <c r="AL707" s="129">
        <f t="shared" si="88"/>
        <v>48.004487075349878</v>
      </c>
      <c r="AM707" s="129">
        <f t="shared" si="88"/>
        <v>52.683004293804899</v>
      </c>
      <c r="AN707" s="129">
        <f t="shared" si="88"/>
        <v>61.103634402040385</v>
      </c>
      <c r="AO707" s="129">
        <f t="shared" si="88"/>
        <v>62.041636197148598</v>
      </c>
      <c r="AP707" s="129">
        <f t="shared" si="88"/>
        <v>63.199983713156193</v>
      </c>
      <c r="AQ707" s="129">
        <f t="shared" si="88"/>
        <v>63.045829358943514</v>
      </c>
      <c r="AR707" s="129">
        <f t="shared" si="88"/>
        <v>62.25490706511485</v>
      </c>
      <c r="AS707" s="129">
        <f t="shared" si="88"/>
        <v>61.460016198662814</v>
      </c>
      <c r="AT707" s="129">
        <f t="shared" si="88"/>
        <v>61.077309716756702</v>
      </c>
      <c r="AU707" s="129">
        <f t="shared" si="88"/>
        <v>60.669127253385085</v>
      </c>
      <c r="AV707" s="129">
        <f t="shared" si="88"/>
        <v>60.407634974602352</v>
      </c>
      <c r="AW707" s="129">
        <f t="shared" si="88"/>
        <v>-14.623494776951933</v>
      </c>
      <c r="AX707" s="129">
        <f t="shared" si="88"/>
        <v>60.18065365488944</v>
      </c>
      <c r="AY707" s="129">
        <f t="shared" si="88"/>
        <v>51.819201002677865</v>
      </c>
      <c r="AZ707" s="129">
        <f t="shared" si="88"/>
        <v>61.968935728788168</v>
      </c>
      <c r="BA707" s="129">
        <f t="shared" si="88"/>
        <v>63.100638931097549</v>
      </c>
      <c r="BB707" s="129">
        <f t="shared" si="88"/>
        <v>43.509539899988354</v>
      </c>
      <c r="BC707" s="129">
        <f t="shared" si="88"/>
        <v>10.865304184688044</v>
      </c>
      <c r="BD707" s="129">
        <f t="shared" si="88"/>
        <v>7.1901365931391918</v>
      </c>
      <c r="BE707" s="129">
        <f t="shared" si="88"/>
        <v>3.1503769586185411</v>
      </c>
      <c r="BF707" s="129">
        <f t="shared" si="88"/>
        <v>3.2159517853033082</v>
      </c>
      <c r="BG707" s="129">
        <f t="shared" si="88"/>
        <v>3.282734273737725</v>
      </c>
      <c r="BH707" s="129">
        <f t="shared" si="88"/>
        <v>3.3507473694950352</v>
      </c>
      <c r="BI707" s="129">
        <f t="shared" si="88"/>
        <v>2.8590691710359759</v>
      </c>
      <c r="BJ707" s="129">
        <f t="shared" si="88"/>
        <v>0</v>
      </c>
      <c r="BK707" s="129">
        <f t="shared" si="88"/>
        <v>0</v>
      </c>
      <c r="BL707" s="129">
        <f t="shared" si="88"/>
        <v>0</v>
      </c>
      <c r="BM707" s="129">
        <f t="shared" si="88"/>
        <v>0</v>
      </c>
      <c r="BN707" s="129">
        <f t="shared" si="88"/>
        <v>0</v>
      </c>
      <c r="BO707" s="129">
        <f t="shared" si="88"/>
        <v>0</v>
      </c>
      <c r="BP707" s="129">
        <f t="shared" si="88"/>
        <v>0</v>
      </c>
      <c r="BQ707" s="129">
        <f t="shared" si="88"/>
        <v>0</v>
      </c>
    </row>
    <row r="708" spans="3:69" x14ac:dyDescent="0.3">
      <c r="P708" s="118" t="s">
        <v>67</v>
      </c>
      <c r="R708" s="119" t="s">
        <v>88</v>
      </c>
      <c r="S708" s="129">
        <f t="shared" si="87"/>
        <v>4144.0620571506879</v>
      </c>
      <c r="X708" s="129">
        <f t="shared" ref="X708:BQ708" si="89">X345</f>
        <v>0</v>
      </c>
      <c r="Y708" s="129">
        <f t="shared" si="89"/>
        <v>4.4106143714402711E-3</v>
      </c>
      <c r="Z708" s="129">
        <f t="shared" si="89"/>
        <v>18.321408433255364</v>
      </c>
      <c r="AA708" s="129">
        <f t="shared" si="89"/>
        <v>41.190260602304171</v>
      </c>
      <c r="AB708" s="129">
        <f t="shared" si="89"/>
        <v>56.433971955483344</v>
      </c>
      <c r="AC708" s="129">
        <f t="shared" si="89"/>
        <v>93.815237122945177</v>
      </c>
      <c r="AD708" s="129">
        <f t="shared" si="89"/>
        <v>109.50561369336683</v>
      </c>
      <c r="AE708" s="129">
        <f t="shared" si="89"/>
        <v>111.31748926824714</v>
      </c>
      <c r="AF708" s="129">
        <f t="shared" si="89"/>
        <v>112.57011630349884</v>
      </c>
      <c r="AG708" s="129">
        <f t="shared" si="89"/>
        <v>112.40016340190508</v>
      </c>
      <c r="AH708" s="129">
        <f t="shared" si="89"/>
        <v>111.67967540723072</v>
      </c>
      <c r="AI708" s="129">
        <f t="shared" si="89"/>
        <v>108.85352676101674</v>
      </c>
      <c r="AJ708" s="129">
        <f t="shared" si="89"/>
        <v>120.54365886693202</v>
      </c>
      <c r="AK708" s="129">
        <f t="shared" si="89"/>
        <v>120.14981310337383</v>
      </c>
      <c r="AL708" s="129">
        <f t="shared" si="89"/>
        <v>120.22969475855768</v>
      </c>
      <c r="AM708" s="129">
        <f t="shared" si="89"/>
        <v>120.16123620310834</v>
      </c>
      <c r="AN708" s="129">
        <f t="shared" si="89"/>
        <v>103.81490424772144</v>
      </c>
      <c r="AO708" s="129">
        <f t="shared" si="89"/>
        <v>116.18233049554574</v>
      </c>
      <c r="AP708" s="129">
        <f t="shared" si="89"/>
        <v>104.94594703032354</v>
      </c>
      <c r="AQ708" s="129">
        <f t="shared" si="89"/>
        <v>105.28234266918442</v>
      </c>
      <c r="AR708" s="129">
        <f t="shared" si="89"/>
        <v>104.1595486754169</v>
      </c>
      <c r="AS708" s="129">
        <f t="shared" si="89"/>
        <v>103.4525728368378</v>
      </c>
      <c r="AT708" s="129">
        <f t="shared" si="89"/>
        <v>102.59515155954112</v>
      </c>
      <c r="AU708" s="129">
        <f t="shared" si="89"/>
        <v>101.77443147810473</v>
      </c>
      <c r="AV708" s="129">
        <f t="shared" si="89"/>
        <v>101.86851560487185</v>
      </c>
      <c r="AW708" s="129">
        <f t="shared" si="89"/>
        <v>108.47315846375787</v>
      </c>
      <c r="AX708" s="129">
        <f t="shared" si="89"/>
        <v>121.52397964381896</v>
      </c>
      <c r="AY708" s="129">
        <f t="shared" si="89"/>
        <v>124.37571734949387</v>
      </c>
      <c r="AZ708" s="129">
        <f t="shared" si="89"/>
        <v>122.54393666565825</v>
      </c>
      <c r="BA708" s="129">
        <f t="shared" si="89"/>
        <v>112.40702794430715</v>
      </c>
      <c r="BB708" s="129">
        <f t="shared" si="89"/>
        <v>111.24017432008756</v>
      </c>
      <c r="BC708" s="129">
        <f t="shared" si="89"/>
        <v>113.75004851867457</v>
      </c>
      <c r="BD708" s="129">
        <f t="shared" si="89"/>
        <v>116.76921325454101</v>
      </c>
      <c r="BE708" s="129">
        <f t="shared" si="89"/>
        <v>121.00923760686094</v>
      </c>
      <c r="BF708" s="129">
        <f t="shared" si="89"/>
        <v>119.37573825763778</v>
      </c>
      <c r="BG708" s="129">
        <f t="shared" si="89"/>
        <v>119.97241454384944</v>
      </c>
      <c r="BH708" s="129">
        <f t="shared" si="89"/>
        <v>121.95728331462959</v>
      </c>
      <c r="BI708" s="129">
        <f t="shared" si="89"/>
        <v>124.16487985610905</v>
      </c>
      <c r="BJ708" s="129">
        <f t="shared" si="89"/>
        <v>126.5658160774484</v>
      </c>
      <c r="BK708" s="129">
        <f t="shared" si="89"/>
        <v>115.23851622113369</v>
      </c>
      <c r="BL708" s="129">
        <f t="shared" si="89"/>
        <v>31.3901760034455</v>
      </c>
      <c r="BM708" s="129">
        <f t="shared" si="89"/>
        <v>17.020105186339105</v>
      </c>
      <c r="BN708" s="129">
        <f t="shared" si="89"/>
        <v>8.0744861460730579</v>
      </c>
      <c r="BO708" s="129">
        <f t="shared" si="89"/>
        <v>6.9581266836777882</v>
      </c>
      <c r="BP708" s="129">
        <f t="shared" si="89"/>
        <v>0</v>
      </c>
      <c r="BQ708" s="129">
        <f t="shared" si="89"/>
        <v>0</v>
      </c>
    </row>
    <row r="709" spans="3:69" x14ac:dyDescent="0.3">
      <c r="P709" s="118" t="s">
        <v>69</v>
      </c>
      <c r="R709" s="119" t="s">
        <v>88</v>
      </c>
      <c r="S709" s="129">
        <f t="shared" si="87"/>
        <v>484.79689395361669</v>
      </c>
      <c r="X709" s="129">
        <f t="shared" ref="X709:BQ709" si="90">X446</f>
        <v>0</v>
      </c>
      <c r="Y709" s="129">
        <f t="shared" si="90"/>
        <v>0</v>
      </c>
      <c r="Z709" s="129">
        <f t="shared" si="90"/>
        <v>1.158355664362676</v>
      </c>
      <c r="AA709" s="129">
        <f t="shared" si="90"/>
        <v>15.406540898690613</v>
      </c>
      <c r="AB709" s="129">
        <f t="shared" si="90"/>
        <v>14.772354030002338</v>
      </c>
      <c r="AC709" s="129">
        <f t="shared" si="90"/>
        <v>14.455225501534498</v>
      </c>
      <c r="AD709" s="129">
        <f t="shared" si="90"/>
        <v>14.152758254519332</v>
      </c>
      <c r="AE709" s="129">
        <f t="shared" si="90"/>
        <v>14.294624145145068</v>
      </c>
      <c r="AF709" s="129">
        <f t="shared" si="90"/>
        <v>14.910614420361943</v>
      </c>
      <c r="AG709" s="129">
        <f t="shared" si="90"/>
        <v>14.318664955227712</v>
      </c>
      <c r="AH709" s="129">
        <f t="shared" si="90"/>
        <v>14.548395934838014</v>
      </c>
      <c r="AI709" s="129">
        <f t="shared" si="90"/>
        <v>14.721833714958516</v>
      </c>
      <c r="AJ709" s="129">
        <f t="shared" si="90"/>
        <v>14.8040586614029</v>
      </c>
      <c r="AK709" s="129">
        <f t="shared" si="90"/>
        <v>14.006879420978681</v>
      </c>
      <c r="AL709" s="129">
        <f t="shared" si="90"/>
        <v>14.00721739695658</v>
      </c>
      <c r="AM709" s="129">
        <f t="shared" si="90"/>
        <v>14.176875713105092</v>
      </c>
      <c r="AN709" s="129">
        <f t="shared" si="90"/>
        <v>14.203493821056442</v>
      </c>
      <c r="AO709" s="129">
        <f t="shared" si="90"/>
        <v>14.000316011459319</v>
      </c>
      <c r="AP709" s="129">
        <f t="shared" si="90"/>
        <v>13.377942456182909</v>
      </c>
      <c r="AQ709" s="129">
        <f t="shared" si="90"/>
        <v>13.206630000538803</v>
      </c>
      <c r="AR709" s="129">
        <f t="shared" si="90"/>
        <v>13.022192014615889</v>
      </c>
      <c r="AS709" s="129">
        <f t="shared" si="90"/>
        <v>13.007193942959987</v>
      </c>
      <c r="AT709" s="129">
        <f t="shared" si="90"/>
        <v>12.760120779821538</v>
      </c>
      <c r="AU709" s="129">
        <f t="shared" si="90"/>
        <v>12.457797124950316</v>
      </c>
      <c r="AV709" s="129">
        <f t="shared" si="90"/>
        <v>11.570340315130196</v>
      </c>
      <c r="AW709" s="129">
        <f t="shared" si="90"/>
        <v>15.61412286921618</v>
      </c>
      <c r="AX709" s="129">
        <f t="shared" si="90"/>
        <v>15.660641723398978</v>
      </c>
      <c r="AY709" s="129">
        <f t="shared" si="90"/>
        <v>16.472633268088309</v>
      </c>
      <c r="AZ709" s="129">
        <f t="shared" si="90"/>
        <v>13.277614704549086</v>
      </c>
      <c r="BA709" s="129">
        <f t="shared" si="90"/>
        <v>9.2803465501048077</v>
      </c>
      <c r="BB709" s="129">
        <f t="shared" si="90"/>
        <v>9.1495323255105827</v>
      </c>
      <c r="BC709" s="129">
        <f t="shared" si="90"/>
        <v>8.9542361443639891</v>
      </c>
      <c r="BD709" s="129">
        <f t="shared" si="90"/>
        <v>8.8358567378861501</v>
      </c>
      <c r="BE709" s="129">
        <f t="shared" si="90"/>
        <v>8.7027558969172993</v>
      </c>
      <c r="BF709" s="129">
        <f t="shared" si="90"/>
        <v>8.2704286574284911</v>
      </c>
      <c r="BG709" s="129">
        <f t="shared" si="90"/>
        <v>8.2852618786179661</v>
      </c>
      <c r="BH709" s="129">
        <f t="shared" si="90"/>
        <v>8.2933829585873902</v>
      </c>
      <c r="BI709" s="129">
        <f t="shared" si="90"/>
        <v>8.2911569015605728</v>
      </c>
      <c r="BJ709" s="129">
        <f t="shared" si="90"/>
        <v>8.2777631218084977</v>
      </c>
      <c r="BK709" s="129">
        <f t="shared" si="90"/>
        <v>8.2620738978826722</v>
      </c>
      <c r="BL709" s="129">
        <f t="shared" si="90"/>
        <v>8.234980744381815</v>
      </c>
      <c r="BM709" s="129">
        <f t="shared" si="90"/>
        <v>8.1921241915665579</v>
      </c>
      <c r="BN709" s="129">
        <f t="shared" si="90"/>
        <v>5.4015562029478836</v>
      </c>
      <c r="BO709" s="129">
        <f t="shared" si="90"/>
        <v>0</v>
      </c>
      <c r="BP709" s="129">
        <f t="shared" si="90"/>
        <v>0</v>
      </c>
      <c r="BQ709" s="129">
        <f t="shared" si="90"/>
        <v>0</v>
      </c>
    </row>
    <row r="710" spans="3:69" x14ac:dyDescent="0.3">
      <c r="P710" s="118" t="s">
        <v>70</v>
      </c>
      <c r="R710" s="119" t="s">
        <v>88</v>
      </c>
      <c r="S710" s="129">
        <f t="shared" si="87"/>
        <v>508.40521509595499</v>
      </c>
      <c r="X710" s="129">
        <f t="shared" ref="X710:BQ710" si="91">X537</f>
        <v>0</v>
      </c>
      <c r="Y710" s="129">
        <f t="shared" si="91"/>
        <v>0</v>
      </c>
      <c r="Z710" s="129">
        <f t="shared" si="91"/>
        <v>0</v>
      </c>
      <c r="AA710" s="129">
        <f t="shared" si="91"/>
        <v>-3.817166625E-2</v>
      </c>
      <c r="AB710" s="129">
        <f t="shared" si="91"/>
        <v>-0.11327364375</v>
      </c>
      <c r="AC710" s="129">
        <f t="shared" si="91"/>
        <v>2.3924193271918019</v>
      </c>
      <c r="AD710" s="129">
        <f t="shared" si="91"/>
        <v>8.7627846071251874</v>
      </c>
      <c r="AE710" s="129">
        <f t="shared" si="91"/>
        <v>8.6872279014888125</v>
      </c>
      <c r="AF710" s="129">
        <f t="shared" si="91"/>
        <v>8.6132644909908311</v>
      </c>
      <c r="AG710" s="129">
        <f t="shared" si="91"/>
        <v>8.5663838048257048</v>
      </c>
      <c r="AH710" s="129">
        <f t="shared" si="91"/>
        <v>8.4608894058518445</v>
      </c>
      <c r="AI710" s="129">
        <f t="shared" si="91"/>
        <v>8.3189422230679053</v>
      </c>
      <c r="AJ710" s="129">
        <f t="shared" si="91"/>
        <v>8.2372267442818696</v>
      </c>
      <c r="AK710" s="129">
        <f t="shared" si="91"/>
        <v>8.1916335250475782</v>
      </c>
      <c r="AL710" s="129">
        <f t="shared" si="91"/>
        <v>8.1817959117784973</v>
      </c>
      <c r="AM710" s="129">
        <f t="shared" si="91"/>
        <v>10.093654284640252</v>
      </c>
      <c r="AN710" s="129">
        <f t="shared" si="91"/>
        <v>14.006610256018821</v>
      </c>
      <c r="AO710" s="129">
        <f t="shared" si="91"/>
        <v>13.743873756932008</v>
      </c>
      <c r="AP710" s="129">
        <f t="shared" si="91"/>
        <v>13.632887028295034</v>
      </c>
      <c r="AQ710" s="129">
        <f t="shared" si="91"/>
        <v>13.619685505431939</v>
      </c>
      <c r="AR710" s="129">
        <f t="shared" si="91"/>
        <v>13.885844963050912</v>
      </c>
      <c r="AS710" s="129">
        <f t="shared" si="91"/>
        <v>14.230908963310789</v>
      </c>
      <c r="AT710" s="129">
        <f t="shared" si="91"/>
        <v>14.414339119714967</v>
      </c>
      <c r="AU710" s="129">
        <f t="shared" si="91"/>
        <v>14.905821261448102</v>
      </c>
      <c r="AV710" s="129">
        <f t="shared" si="91"/>
        <v>15.046357573428729</v>
      </c>
      <c r="AW710" s="129">
        <f t="shared" si="91"/>
        <v>15.191548906796386</v>
      </c>
      <c r="AX710" s="129">
        <f t="shared" si="91"/>
        <v>15.092337244540555</v>
      </c>
      <c r="AY710" s="129">
        <f t="shared" si="91"/>
        <v>15.35818042431478</v>
      </c>
      <c r="AZ710" s="129">
        <f t="shared" si="91"/>
        <v>15.605699678065552</v>
      </c>
      <c r="BA710" s="129">
        <f t="shared" si="91"/>
        <v>15.853737878240526</v>
      </c>
      <c r="BB710" s="129">
        <f t="shared" si="91"/>
        <v>15.750674307110618</v>
      </c>
      <c r="BC710" s="129">
        <f t="shared" si="91"/>
        <v>15.961792500381312</v>
      </c>
      <c r="BD710" s="129">
        <f t="shared" si="91"/>
        <v>16.322196655463156</v>
      </c>
      <c r="BE710" s="129">
        <f t="shared" si="91"/>
        <v>16.68511298319363</v>
      </c>
      <c r="BF710" s="129">
        <f t="shared" si="91"/>
        <v>16.542940923473495</v>
      </c>
      <c r="BG710" s="129">
        <f t="shared" si="91"/>
        <v>16.625904246409924</v>
      </c>
      <c r="BH710" s="129">
        <f t="shared" si="91"/>
        <v>16.765903232243506</v>
      </c>
      <c r="BI710" s="129">
        <f t="shared" si="91"/>
        <v>17.032174198115932</v>
      </c>
      <c r="BJ710" s="129">
        <f t="shared" si="91"/>
        <v>17.312464691788161</v>
      </c>
      <c r="BK710" s="129">
        <f t="shared" si="91"/>
        <v>17.597547923664187</v>
      </c>
      <c r="BL710" s="129">
        <f t="shared" si="91"/>
        <v>14.086492717392819</v>
      </c>
      <c r="BM710" s="129">
        <f t="shared" si="91"/>
        <v>7.7554964083258362</v>
      </c>
      <c r="BN710" s="129">
        <f t="shared" si="91"/>
        <v>7.837574080963515</v>
      </c>
      <c r="BO710" s="129">
        <f t="shared" si="91"/>
        <v>7.9200600441953615</v>
      </c>
      <c r="BP710" s="129">
        <f t="shared" si="91"/>
        <v>8.0085661929724239</v>
      </c>
      <c r="BQ710" s="129">
        <f t="shared" si="91"/>
        <v>3.257704514381965</v>
      </c>
    </row>
    <row r="711" spans="3:69" x14ac:dyDescent="0.3">
      <c r="P711" s="118" t="s">
        <v>71</v>
      </c>
      <c r="R711" s="119" t="s">
        <v>88</v>
      </c>
      <c r="S711" s="129">
        <f t="shared" si="87"/>
        <v>330.16737563947305</v>
      </c>
      <c r="X711" s="129">
        <f t="shared" ref="X711:BQ711" si="92">X622</f>
        <v>0</v>
      </c>
      <c r="Y711" s="129">
        <f t="shared" si="92"/>
        <v>0</v>
      </c>
      <c r="Z711" s="129">
        <f t="shared" si="92"/>
        <v>0</v>
      </c>
      <c r="AA711" s="129">
        <f t="shared" si="92"/>
        <v>0</v>
      </c>
      <c r="AB711" s="129">
        <f t="shared" si="92"/>
        <v>0</v>
      </c>
      <c r="AC711" s="129">
        <f t="shared" si="92"/>
        <v>0</v>
      </c>
      <c r="AD711" s="129">
        <f t="shared" si="92"/>
        <v>-7.6499999999999989E-5</v>
      </c>
      <c r="AE711" s="129">
        <f t="shared" si="92"/>
        <v>4.9674184798309708</v>
      </c>
      <c r="AF711" s="129">
        <f t="shared" si="92"/>
        <v>7.0135559572946331</v>
      </c>
      <c r="AG711" s="129">
        <f t="shared" si="92"/>
        <v>7.0881584378384659</v>
      </c>
      <c r="AH711" s="129">
        <f t="shared" si="92"/>
        <v>7.1446624628496949</v>
      </c>
      <c r="AI711" s="129">
        <f t="shared" si="92"/>
        <v>7.1341532976233619</v>
      </c>
      <c r="AJ711" s="129">
        <f t="shared" si="92"/>
        <v>6.9590330101408266</v>
      </c>
      <c r="AK711" s="129">
        <f t="shared" si="92"/>
        <v>6.8693351627308807</v>
      </c>
      <c r="AL711" s="129">
        <f t="shared" si="92"/>
        <v>6.8216039848530432</v>
      </c>
      <c r="AM711" s="129">
        <f t="shared" si="92"/>
        <v>6.7558450026099992</v>
      </c>
      <c r="AN711" s="129">
        <f t="shared" si="92"/>
        <v>6.6776099484397093</v>
      </c>
      <c r="AO711" s="129">
        <f t="shared" si="92"/>
        <v>7.7183342638637811</v>
      </c>
      <c r="AP711" s="129">
        <f t="shared" si="92"/>
        <v>8.907792902942008</v>
      </c>
      <c r="AQ711" s="129">
        <f t="shared" si="92"/>
        <v>8.8921278699902384</v>
      </c>
      <c r="AR711" s="129">
        <f t="shared" si="92"/>
        <v>9.057905810413299</v>
      </c>
      <c r="AS711" s="129">
        <f t="shared" si="92"/>
        <v>9.3286821598386247</v>
      </c>
      <c r="AT711" s="129">
        <f t="shared" si="92"/>
        <v>9.4154501725875228</v>
      </c>
      <c r="AU711" s="129">
        <f t="shared" si="92"/>
        <v>9.7606203664661066</v>
      </c>
      <c r="AV711" s="129">
        <f t="shared" si="92"/>
        <v>9.9075811627607386</v>
      </c>
      <c r="AW711" s="129">
        <f t="shared" si="92"/>
        <v>10.108209383455943</v>
      </c>
      <c r="AX711" s="129">
        <f t="shared" si="92"/>
        <v>10.172165519703363</v>
      </c>
      <c r="AY711" s="129">
        <f t="shared" si="92"/>
        <v>10.216166063482778</v>
      </c>
      <c r="AZ711" s="129">
        <f t="shared" si="92"/>
        <v>10.35413900360844</v>
      </c>
      <c r="BA711" s="129">
        <f t="shared" si="92"/>
        <v>10.413001789767653</v>
      </c>
      <c r="BB711" s="129">
        <f t="shared" si="92"/>
        <v>10.542748309389506</v>
      </c>
      <c r="BC711" s="129">
        <f t="shared" si="92"/>
        <v>10.753617078269654</v>
      </c>
      <c r="BD711" s="129">
        <f t="shared" si="92"/>
        <v>10.926056674189496</v>
      </c>
      <c r="BE711" s="129">
        <f t="shared" si="92"/>
        <v>11.191144808061335</v>
      </c>
      <c r="BF711" s="129">
        <f t="shared" si="92"/>
        <v>11.156242725295332</v>
      </c>
      <c r="BG711" s="129">
        <f t="shared" si="92"/>
        <v>11.384552881279948</v>
      </c>
      <c r="BH711" s="129">
        <f t="shared" si="92"/>
        <v>11.617429240384258</v>
      </c>
      <c r="BI711" s="129">
        <f t="shared" si="92"/>
        <v>11.583230842689289</v>
      </c>
      <c r="BJ711" s="129">
        <f t="shared" si="92"/>
        <v>11.796930738263891</v>
      </c>
      <c r="BK711" s="129">
        <f t="shared" si="92"/>
        <v>12.038031284084624</v>
      </c>
      <c r="BL711" s="129">
        <f t="shared" si="92"/>
        <v>12.283953840821777</v>
      </c>
      <c r="BM711" s="129">
        <f t="shared" si="92"/>
        <v>12.534794848693668</v>
      </c>
      <c r="BN711" s="129">
        <f t="shared" si="92"/>
        <v>0.67516665495821759</v>
      </c>
      <c r="BO711" s="129">
        <f t="shared" si="92"/>
        <v>0</v>
      </c>
      <c r="BP711" s="129">
        <f t="shared" si="92"/>
        <v>0</v>
      </c>
      <c r="BQ711" s="129">
        <f t="shared" si="92"/>
        <v>0</v>
      </c>
    </row>
    <row r="712" spans="3:69" x14ac:dyDescent="0.3">
      <c r="P712" s="120" t="s">
        <v>91</v>
      </c>
      <c r="Q712" s="121"/>
      <c r="R712" s="122" t="s">
        <v>88</v>
      </c>
      <c r="S712" s="131">
        <f t="shared" si="87"/>
        <v>7111.9853641726531</v>
      </c>
      <c r="T712" s="121"/>
      <c r="U712" s="121"/>
      <c r="V712" s="121"/>
      <c r="W712" s="123"/>
      <c r="X712" s="132">
        <f t="shared" ref="X712:BQ712" si="93">SUM(X707:X711)</f>
        <v>31.744491530689665</v>
      </c>
      <c r="Y712" s="132">
        <f t="shared" si="93"/>
        <v>41.962479347438716</v>
      </c>
      <c r="Z712" s="132">
        <f t="shared" si="93"/>
        <v>66.630218472745611</v>
      </c>
      <c r="AA712" s="132">
        <f t="shared" si="93"/>
        <v>116.04391489774777</v>
      </c>
      <c r="AB712" s="132">
        <f t="shared" si="93"/>
        <v>123.02642076602775</v>
      </c>
      <c r="AC712" s="132">
        <f t="shared" si="93"/>
        <v>170.13141560899697</v>
      </c>
      <c r="AD712" s="132">
        <f t="shared" si="93"/>
        <v>183.26767869349146</v>
      </c>
      <c r="AE712" s="132">
        <f t="shared" si="93"/>
        <v>189.78272451281975</v>
      </c>
      <c r="AF712" s="132">
        <f t="shared" si="93"/>
        <v>193.39499550607366</v>
      </c>
      <c r="AG712" s="132">
        <f t="shared" si="93"/>
        <v>192.35437330270437</v>
      </c>
      <c r="AH712" s="132">
        <f t="shared" si="93"/>
        <v>191.31254858775156</v>
      </c>
      <c r="AI712" s="132">
        <f t="shared" si="93"/>
        <v>187.99917487089823</v>
      </c>
      <c r="AJ712" s="132">
        <f t="shared" si="93"/>
        <v>199.13434199401982</v>
      </c>
      <c r="AK712" s="132">
        <f t="shared" si="93"/>
        <v>197.54289738017789</v>
      </c>
      <c r="AL712" s="132">
        <f t="shared" si="93"/>
        <v>197.2447991274957</v>
      </c>
      <c r="AM712" s="132">
        <f t="shared" si="93"/>
        <v>203.87061549726857</v>
      </c>
      <c r="AN712" s="132">
        <f t="shared" si="93"/>
        <v>199.80625267527682</v>
      </c>
      <c r="AO712" s="132">
        <f t="shared" si="93"/>
        <v>213.68649072494946</v>
      </c>
      <c r="AP712" s="132">
        <f t="shared" si="93"/>
        <v>204.06455313089972</v>
      </c>
      <c r="AQ712" s="132">
        <f t="shared" si="93"/>
        <v>204.04661540408893</v>
      </c>
      <c r="AR712" s="132">
        <f t="shared" si="93"/>
        <v>202.38039852861186</v>
      </c>
      <c r="AS712" s="132">
        <f t="shared" si="93"/>
        <v>201.47937410161001</v>
      </c>
      <c r="AT712" s="132">
        <f t="shared" si="93"/>
        <v>200.26237134842185</v>
      </c>
      <c r="AU712" s="132">
        <f t="shared" si="93"/>
        <v>199.56779748435432</v>
      </c>
      <c r="AV712" s="132">
        <f t="shared" si="93"/>
        <v>198.8004296307939</v>
      </c>
      <c r="AW712" s="132">
        <f t="shared" si="93"/>
        <v>134.76354484627444</v>
      </c>
      <c r="AX712" s="132">
        <f t="shared" si="93"/>
        <v>222.6297777863513</v>
      </c>
      <c r="AY712" s="132">
        <f t="shared" si="93"/>
        <v>218.2418981080576</v>
      </c>
      <c r="AZ712" s="132">
        <f t="shared" si="93"/>
        <v>223.7503257806695</v>
      </c>
      <c r="BA712" s="132">
        <f t="shared" si="93"/>
        <v>211.05475309351772</v>
      </c>
      <c r="BB712" s="132">
        <f t="shared" si="93"/>
        <v>190.19266916208664</v>
      </c>
      <c r="BC712" s="132">
        <f t="shared" si="93"/>
        <v>160.28499842637757</v>
      </c>
      <c r="BD712" s="132">
        <f t="shared" si="93"/>
        <v>160.04345991521899</v>
      </c>
      <c r="BE712" s="132">
        <f t="shared" si="93"/>
        <v>160.73862825365171</v>
      </c>
      <c r="BF712" s="132">
        <f t="shared" si="93"/>
        <v>158.56130234913837</v>
      </c>
      <c r="BG712" s="132">
        <f t="shared" si="93"/>
        <v>159.550867823895</v>
      </c>
      <c r="BH712" s="132">
        <f t="shared" si="93"/>
        <v>161.98474611533982</v>
      </c>
      <c r="BI712" s="132">
        <f t="shared" si="93"/>
        <v>163.93051096951083</v>
      </c>
      <c r="BJ712" s="132">
        <f t="shared" si="93"/>
        <v>163.95297462930895</v>
      </c>
      <c r="BK712" s="132">
        <f t="shared" si="93"/>
        <v>153.13616932676518</v>
      </c>
      <c r="BL712" s="132">
        <f t="shared" si="93"/>
        <v>65.995603306041914</v>
      </c>
      <c r="BM712" s="132">
        <f t="shared" si="93"/>
        <v>45.502520634925162</v>
      </c>
      <c r="BN712" s="132">
        <f t="shared" si="93"/>
        <v>21.988783084942675</v>
      </c>
      <c r="BO712" s="132">
        <f t="shared" si="93"/>
        <v>14.87818672787315</v>
      </c>
      <c r="BP712" s="132">
        <f t="shared" si="93"/>
        <v>8.0085661929724239</v>
      </c>
      <c r="BQ712" s="132">
        <f t="shared" si="93"/>
        <v>3.257704514381965</v>
      </c>
    </row>
    <row r="726" spans="3:69" x14ac:dyDescent="0.3">
      <c r="C726" s="115">
        <f>+MAX($B$10:C725)+0.1</f>
        <v>8.3999999999999986</v>
      </c>
      <c r="D726" s="114" t="s">
        <v>75</v>
      </c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  <c r="AL726" s="116"/>
      <c r="AM726" s="116"/>
      <c r="AN726" s="116"/>
      <c r="AO726" s="116"/>
      <c r="AP726" s="116"/>
      <c r="AQ726" s="116"/>
      <c r="AR726" s="116"/>
      <c r="AS726" s="116"/>
      <c r="AT726" s="116"/>
      <c r="AU726" s="116"/>
      <c r="AV726" s="116"/>
      <c r="AW726" s="116"/>
      <c r="AX726" s="116"/>
      <c r="AY726" s="116"/>
      <c r="AZ726" s="116"/>
      <c r="BA726" s="116"/>
      <c r="BB726" s="116"/>
      <c r="BC726" s="116"/>
      <c r="BD726" s="116"/>
      <c r="BE726" s="116"/>
      <c r="BF726" s="116"/>
      <c r="BG726" s="116"/>
      <c r="BH726" s="116"/>
      <c r="BI726" s="116"/>
      <c r="BJ726" s="116"/>
      <c r="BK726" s="116"/>
      <c r="BL726" s="116"/>
      <c r="BM726" s="116"/>
      <c r="BN726" s="116"/>
      <c r="BO726" s="116"/>
      <c r="BP726" s="116"/>
      <c r="BQ726" s="116"/>
    </row>
    <row r="728" spans="3:69" x14ac:dyDescent="0.3">
      <c r="P728" s="118" t="s">
        <v>66</v>
      </c>
      <c r="R728" s="119" t="s">
        <v>88</v>
      </c>
      <c r="S728" s="129">
        <f t="shared" ref="S728:S733" si="94">SUM(X728:BQ728)</f>
        <v>615.01790813800187</v>
      </c>
      <c r="X728" s="129">
        <f t="shared" ref="X728:BQ728" si="95">X135</f>
        <v>4.2800239432229148</v>
      </c>
      <c r="Y728" s="129">
        <f t="shared" si="95"/>
        <v>9.3055978937051247</v>
      </c>
      <c r="Z728" s="129">
        <f t="shared" si="95"/>
        <v>11.549122164186784</v>
      </c>
      <c r="AA728" s="129">
        <f t="shared" si="95"/>
        <v>12.647550002839473</v>
      </c>
      <c r="AB728" s="129">
        <f t="shared" si="95"/>
        <v>12.837207126907957</v>
      </c>
      <c r="AC728" s="129">
        <f t="shared" si="95"/>
        <v>13.497709696288483</v>
      </c>
      <c r="AD728" s="129">
        <f t="shared" si="95"/>
        <v>14.138155077555661</v>
      </c>
      <c r="AE728" s="129">
        <f t="shared" si="95"/>
        <v>14.386522175017834</v>
      </c>
      <c r="AF728" s="129">
        <f t="shared" si="95"/>
        <v>14.644042536831435</v>
      </c>
      <c r="AG728" s="129">
        <f t="shared" si="95"/>
        <v>14.877524182934092</v>
      </c>
      <c r="AH728" s="129">
        <f t="shared" si="95"/>
        <v>15.266864863520826</v>
      </c>
      <c r="AI728" s="129">
        <f t="shared" si="95"/>
        <v>15.697883118189988</v>
      </c>
      <c r="AJ728" s="129">
        <f t="shared" si="95"/>
        <v>15.994547282842044</v>
      </c>
      <c r="AK728" s="129">
        <f t="shared" si="95"/>
        <v>16.301514841516642</v>
      </c>
      <c r="AL728" s="129">
        <f t="shared" si="95"/>
        <v>16.566438314926589</v>
      </c>
      <c r="AM728" s="129">
        <f t="shared" si="95"/>
        <v>17.075105014192403</v>
      </c>
      <c r="AN728" s="129">
        <f t="shared" si="95"/>
        <v>17.621617664457847</v>
      </c>
      <c r="AO728" s="129">
        <f t="shared" si="95"/>
        <v>17.93918608346037</v>
      </c>
      <c r="AP728" s="129">
        <f t="shared" si="95"/>
        <v>18.267790374373707</v>
      </c>
      <c r="AQ728" s="129">
        <f t="shared" si="95"/>
        <v>18.569575379796305</v>
      </c>
      <c r="AR728" s="129">
        <f t="shared" si="95"/>
        <v>19.1098933077269</v>
      </c>
      <c r="AS728" s="129">
        <f t="shared" si="95"/>
        <v>19.706604477318098</v>
      </c>
      <c r="AT728" s="129">
        <f t="shared" si="95"/>
        <v>20.086168048001507</v>
      </c>
      <c r="AU728" s="129">
        <f t="shared" si="95"/>
        <v>20.473387503172095</v>
      </c>
      <c r="AV728" s="129">
        <f t="shared" si="95"/>
        <v>20.816769938845276</v>
      </c>
      <c r="AW728" s="129">
        <f t="shared" si="95"/>
        <v>96.338479726807648</v>
      </c>
      <c r="AX728" s="129">
        <f t="shared" si="95"/>
        <v>21.949864454533504</v>
      </c>
      <c r="AY728" s="129">
        <f t="shared" si="95"/>
        <v>31.626248091964573</v>
      </c>
      <c r="AZ728" s="129">
        <f t="shared" si="95"/>
        <v>22.793192071737415</v>
      </c>
      <c r="BA728" s="129">
        <f t="shared" si="95"/>
        <v>23.184696194717848</v>
      </c>
      <c r="BB728" s="129">
        <f t="shared" si="95"/>
        <v>17.85343933330406</v>
      </c>
      <c r="BC728" s="129">
        <f t="shared" si="95"/>
        <v>3.1839568884916889</v>
      </c>
      <c r="BD728" s="129">
        <f t="shared" si="95"/>
        <v>2.0478677133260308</v>
      </c>
      <c r="BE728" s="129">
        <f t="shared" si="95"/>
        <v>0.86424381229404135</v>
      </c>
      <c r="BF728" s="129">
        <f t="shared" si="95"/>
        <v>0.87851789730501972</v>
      </c>
      <c r="BG728" s="129">
        <f t="shared" si="95"/>
        <v>0.89310144988856788</v>
      </c>
      <c r="BH728" s="129">
        <f t="shared" si="95"/>
        <v>0.90800034992856449</v>
      </c>
      <c r="BI728" s="129">
        <f t="shared" si="95"/>
        <v>0.83949914187246055</v>
      </c>
      <c r="BJ728" s="129">
        <f t="shared" si="95"/>
        <v>0</v>
      </c>
      <c r="BK728" s="129">
        <f t="shared" si="95"/>
        <v>0</v>
      </c>
      <c r="BL728" s="129">
        <f t="shared" si="95"/>
        <v>0</v>
      </c>
      <c r="BM728" s="129">
        <f t="shared" si="95"/>
        <v>0</v>
      </c>
      <c r="BN728" s="129">
        <f t="shared" si="95"/>
        <v>0</v>
      </c>
      <c r="BO728" s="129">
        <f t="shared" si="95"/>
        <v>0</v>
      </c>
      <c r="BP728" s="129">
        <f t="shared" si="95"/>
        <v>0</v>
      </c>
      <c r="BQ728" s="129">
        <f t="shared" si="95"/>
        <v>0</v>
      </c>
    </row>
    <row r="729" spans="3:69" x14ac:dyDescent="0.3">
      <c r="P729" s="118" t="s">
        <v>67</v>
      </c>
      <c r="R729" s="119" t="s">
        <v>88</v>
      </c>
      <c r="S729" s="129">
        <f t="shared" si="94"/>
        <v>1067.6512452083505</v>
      </c>
      <c r="X729" s="129">
        <f t="shared" ref="X729:BQ729" si="96">X368</f>
        <v>0</v>
      </c>
      <c r="Y729" s="129">
        <f t="shared" si="96"/>
        <v>1.4311226561329337E-2</v>
      </c>
      <c r="Z729" s="129">
        <f t="shared" si="96"/>
        <v>5.3230745763279685</v>
      </c>
      <c r="AA729" s="129">
        <f t="shared" si="96"/>
        <v>8.5565709835477275</v>
      </c>
      <c r="AB729" s="129">
        <f t="shared" si="96"/>
        <v>12.124273160794086</v>
      </c>
      <c r="AC729" s="129">
        <f t="shared" si="96"/>
        <v>20.160764765160224</v>
      </c>
      <c r="AD729" s="129">
        <f t="shared" si="96"/>
        <v>22.701885893759997</v>
      </c>
      <c r="AE729" s="129">
        <f t="shared" si="96"/>
        <v>25.208961094726494</v>
      </c>
      <c r="AF729" s="129">
        <f t="shared" si="96"/>
        <v>25.906355643434658</v>
      </c>
      <c r="AG729" s="129">
        <f t="shared" si="96"/>
        <v>26.464868161933261</v>
      </c>
      <c r="AH729" s="129">
        <f t="shared" si="96"/>
        <v>27.516470167811264</v>
      </c>
      <c r="AI729" s="129">
        <f t="shared" si="96"/>
        <v>28.143154987833594</v>
      </c>
      <c r="AJ729" s="129">
        <f t="shared" si="96"/>
        <v>29.749702797500568</v>
      </c>
      <c r="AK729" s="129">
        <f t="shared" si="96"/>
        <v>30.638150588499489</v>
      </c>
      <c r="AL729" s="129">
        <f t="shared" si="96"/>
        <v>31.300104438924546</v>
      </c>
      <c r="AM729" s="129">
        <f t="shared" si="96"/>
        <v>32.129642374346126</v>
      </c>
      <c r="AN729" s="129">
        <f t="shared" si="96"/>
        <v>47.862531156676461</v>
      </c>
      <c r="AO729" s="129">
        <f t="shared" si="96"/>
        <v>33.359716191473993</v>
      </c>
      <c r="AP729" s="129">
        <f t="shared" si="96"/>
        <v>35.316103555719813</v>
      </c>
      <c r="AQ729" s="129">
        <f t="shared" si="96"/>
        <v>36.104412774285905</v>
      </c>
      <c r="AR729" s="129">
        <f t="shared" si="96"/>
        <v>37.166355905047595</v>
      </c>
      <c r="AS729" s="129">
        <f t="shared" si="96"/>
        <v>37.940169362479416</v>
      </c>
      <c r="AT729" s="129">
        <f t="shared" si="96"/>
        <v>39.20978446830182</v>
      </c>
      <c r="AU729" s="129">
        <f t="shared" si="96"/>
        <v>39.915525669432085</v>
      </c>
      <c r="AV729" s="129">
        <f t="shared" si="96"/>
        <v>39.603045474019709</v>
      </c>
      <c r="AW729" s="129">
        <f t="shared" si="96"/>
        <v>29.450117428554172</v>
      </c>
      <c r="AX729" s="129">
        <f t="shared" si="96"/>
        <v>30.332124204910585</v>
      </c>
      <c r="AY729" s="129">
        <f t="shared" si="96"/>
        <v>30.818723580347466</v>
      </c>
      <c r="AZ729" s="129">
        <f t="shared" si="96"/>
        <v>23.044128217656997</v>
      </c>
      <c r="BA729" s="129">
        <f t="shared" si="96"/>
        <v>21.219833465889174</v>
      </c>
      <c r="BB729" s="129">
        <f t="shared" si="96"/>
        <v>21.55103149589295</v>
      </c>
      <c r="BC729" s="129">
        <f t="shared" si="96"/>
        <v>21.955089771323362</v>
      </c>
      <c r="BD729" s="129">
        <f t="shared" si="96"/>
        <v>22.375879075093927</v>
      </c>
      <c r="BE729" s="129">
        <f t="shared" si="96"/>
        <v>22.825833306307953</v>
      </c>
      <c r="BF729" s="129">
        <f t="shared" si="96"/>
        <v>23.299794707825583</v>
      </c>
      <c r="BG729" s="129">
        <f t="shared" si="96"/>
        <v>24.601917389674945</v>
      </c>
      <c r="BH729" s="129">
        <f t="shared" si="96"/>
        <v>25.292183374482729</v>
      </c>
      <c r="BI729" s="129">
        <f t="shared" si="96"/>
        <v>25.830605700983156</v>
      </c>
      <c r="BJ729" s="129">
        <f t="shared" si="96"/>
        <v>26.327189465215636</v>
      </c>
      <c r="BK729" s="129">
        <f t="shared" si="96"/>
        <v>24.394266968764871</v>
      </c>
      <c r="BL729" s="129">
        <f t="shared" si="96"/>
        <v>9.0841967098952132</v>
      </c>
      <c r="BM729" s="129">
        <f t="shared" si="96"/>
        <v>5.2003693075600061</v>
      </c>
      <c r="BN729" s="129">
        <f t="shared" si="96"/>
        <v>3.9861495411487375</v>
      </c>
      <c r="BO729" s="129">
        <f t="shared" si="96"/>
        <v>3.6458760782246715</v>
      </c>
      <c r="BP729" s="129">
        <f t="shared" si="96"/>
        <v>0</v>
      </c>
      <c r="BQ729" s="129">
        <f t="shared" si="96"/>
        <v>0</v>
      </c>
    </row>
    <row r="730" spans="3:69" x14ac:dyDescent="0.3">
      <c r="P730" s="118" t="s">
        <v>69</v>
      </c>
      <c r="R730" s="119" t="s">
        <v>88</v>
      </c>
      <c r="S730" s="129">
        <f t="shared" si="94"/>
        <v>280.98099558408467</v>
      </c>
      <c r="X730" s="129">
        <f t="shared" ref="X730:BQ730" si="97">X467</f>
        <v>0</v>
      </c>
      <c r="Y730" s="129">
        <f t="shared" si="97"/>
        <v>0</v>
      </c>
      <c r="Z730" s="129">
        <f t="shared" si="97"/>
        <v>1.17564619628196</v>
      </c>
      <c r="AA730" s="129">
        <f t="shared" si="97"/>
        <v>5.3353702857958742</v>
      </c>
      <c r="AB730" s="129">
        <f t="shared" si="97"/>
        <v>5.8834177290298877</v>
      </c>
      <c r="AC730" s="129">
        <f t="shared" si="97"/>
        <v>6.0834978536702975</v>
      </c>
      <c r="AD730" s="129">
        <f t="shared" si="97"/>
        <v>6.1918470813442905</v>
      </c>
      <c r="AE730" s="129">
        <f t="shared" si="97"/>
        <v>6.2710947644711768</v>
      </c>
      <c r="AF730" s="129">
        <f t="shared" si="97"/>
        <v>6.3943286304665676</v>
      </c>
      <c r="AG730" s="129">
        <f t="shared" si="97"/>
        <v>6.4880654196286782</v>
      </c>
      <c r="AH730" s="129">
        <f t="shared" si="97"/>
        <v>6.5732374695212519</v>
      </c>
      <c r="AI730" s="129">
        <f t="shared" si="97"/>
        <v>6.660112960411678</v>
      </c>
      <c r="AJ730" s="129">
        <f t="shared" si="97"/>
        <v>6.7487259611199129</v>
      </c>
      <c r="AK730" s="129">
        <f t="shared" si="97"/>
        <v>6.8750878359865917</v>
      </c>
      <c r="AL730" s="129">
        <f t="shared" si="97"/>
        <v>6.9768580247232235</v>
      </c>
      <c r="AM730" s="129">
        <f t="shared" si="97"/>
        <v>7.0718059267176896</v>
      </c>
      <c r="AN730" s="129">
        <f t="shared" si="97"/>
        <v>7.1686527867520429</v>
      </c>
      <c r="AO730" s="129">
        <f t="shared" si="97"/>
        <v>7.2674365839870827</v>
      </c>
      <c r="AP730" s="129">
        <f t="shared" si="97"/>
        <v>7.5187559598952305</v>
      </c>
      <c r="AQ730" s="129">
        <f t="shared" si="97"/>
        <v>7.6616107069890269</v>
      </c>
      <c r="AR730" s="129">
        <f t="shared" si="97"/>
        <v>7.7702536626288081</v>
      </c>
      <c r="AS730" s="129">
        <f t="shared" si="97"/>
        <v>7.8810694773813843</v>
      </c>
      <c r="AT730" s="129">
        <f t="shared" si="97"/>
        <v>7.9941016084290126</v>
      </c>
      <c r="AU730" s="129">
        <f t="shared" si="97"/>
        <v>8.1093943820975927</v>
      </c>
      <c r="AV730" s="129">
        <f t="shared" si="97"/>
        <v>12.343377201815363</v>
      </c>
      <c r="AW730" s="129">
        <f t="shared" si="97"/>
        <v>8.3469436129643348</v>
      </c>
      <c r="AX730" s="129">
        <f t="shared" si="97"/>
        <v>8.2237004142236199</v>
      </c>
      <c r="AY730" s="129">
        <f t="shared" si="97"/>
        <v>8.1029042077580939</v>
      </c>
      <c r="AZ730" s="129">
        <f t="shared" si="97"/>
        <v>6.6581570116134614</v>
      </c>
      <c r="BA730" s="129">
        <f t="shared" si="97"/>
        <v>5.979280178229061</v>
      </c>
      <c r="BB730" s="129">
        <f t="shared" si="97"/>
        <v>6.072320235793641</v>
      </c>
      <c r="BC730" s="129">
        <f t="shared" si="97"/>
        <v>6.1672210945095136</v>
      </c>
      <c r="BD730" s="129">
        <f t="shared" si="97"/>
        <v>6.264019970399703</v>
      </c>
      <c r="BE730" s="129">
        <f t="shared" si="97"/>
        <v>6.3627548238076983</v>
      </c>
      <c r="BF730" s="129">
        <f t="shared" si="97"/>
        <v>6.463464374283852</v>
      </c>
      <c r="BG730" s="129">
        <f t="shared" si="97"/>
        <v>6.5661881157695294</v>
      </c>
      <c r="BH730" s="129">
        <f t="shared" si="97"/>
        <v>6.6709663320849204</v>
      </c>
      <c r="BI730" s="129">
        <f t="shared" si="97"/>
        <v>6.7778401127266195</v>
      </c>
      <c r="BJ730" s="129">
        <f t="shared" si="97"/>
        <v>6.8868513689811515</v>
      </c>
      <c r="BK730" s="129">
        <f t="shared" si="97"/>
        <v>6.9980428503607737</v>
      </c>
      <c r="BL730" s="129">
        <f t="shared" si="97"/>
        <v>7.1114581613679899</v>
      </c>
      <c r="BM730" s="129">
        <f t="shared" si="97"/>
        <v>7.2271417785953513</v>
      </c>
      <c r="BN730" s="129">
        <f t="shared" si="97"/>
        <v>5.6579924314706842</v>
      </c>
      <c r="BO730" s="129">
        <f t="shared" si="97"/>
        <v>0</v>
      </c>
      <c r="BP730" s="129">
        <f t="shared" si="97"/>
        <v>0</v>
      </c>
      <c r="BQ730" s="129">
        <f t="shared" si="97"/>
        <v>0</v>
      </c>
    </row>
    <row r="731" spans="3:69" x14ac:dyDescent="0.3">
      <c r="P731" s="118" t="s">
        <v>70</v>
      </c>
      <c r="R731" s="119" t="s">
        <v>88</v>
      </c>
      <c r="S731" s="129">
        <f t="shared" si="94"/>
        <v>123.43084059546732</v>
      </c>
      <c r="X731" s="129">
        <f t="shared" ref="X731:BQ731" si="98">X558</f>
        <v>0</v>
      </c>
      <c r="Y731" s="129">
        <f t="shared" si="98"/>
        <v>0</v>
      </c>
      <c r="Z731" s="129">
        <f t="shared" si="98"/>
        <v>0</v>
      </c>
      <c r="AA731" s="129">
        <f t="shared" si="98"/>
        <v>0</v>
      </c>
      <c r="AB731" s="129">
        <f t="shared" si="98"/>
        <v>0</v>
      </c>
      <c r="AC731" s="129">
        <f t="shared" si="98"/>
        <v>1.0529984050180303</v>
      </c>
      <c r="AD731" s="129">
        <f t="shared" si="98"/>
        <v>2.2324113805703703</v>
      </c>
      <c r="AE731" s="129">
        <f t="shared" si="98"/>
        <v>2.2696419852651109</v>
      </c>
      <c r="AF731" s="129">
        <f t="shared" si="98"/>
        <v>2.3076172020537467</v>
      </c>
      <c r="AG731" s="129">
        <f t="shared" si="98"/>
        <v>2.3463519231781547</v>
      </c>
      <c r="AH731" s="129">
        <f t="shared" si="98"/>
        <v>2.4144482883475131</v>
      </c>
      <c r="AI731" s="129">
        <f t="shared" si="98"/>
        <v>2.518815149657573</v>
      </c>
      <c r="AJ731" s="129">
        <f t="shared" si="98"/>
        <v>2.5617738297340575</v>
      </c>
      <c r="AK731" s="129">
        <f t="shared" si="98"/>
        <v>2.6055916834120723</v>
      </c>
      <c r="AL731" s="129">
        <f t="shared" si="98"/>
        <v>2.6502858941636469</v>
      </c>
      <c r="AM731" s="129">
        <f t="shared" si="98"/>
        <v>2.7094377495708115</v>
      </c>
      <c r="AN731" s="129">
        <f t="shared" si="98"/>
        <v>2.786215730867712</v>
      </c>
      <c r="AO731" s="129">
        <f t="shared" si="98"/>
        <v>2.8345224225683991</v>
      </c>
      <c r="AP731" s="129">
        <f t="shared" si="98"/>
        <v>2.8837952481031008</v>
      </c>
      <c r="AQ731" s="129">
        <f t="shared" si="98"/>
        <v>2.9340535301484962</v>
      </c>
      <c r="AR731" s="129">
        <f t="shared" si="98"/>
        <v>3.0052842945302976</v>
      </c>
      <c r="AS731" s="129">
        <f t="shared" si="98"/>
        <v>3.1021456724251619</v>
      </c>
      <c r="AT731" s="129">
        <f t="shared" si="98"/>
        <v>3.1567709629569984</v>
      </c>
      <c r="AU731" s="129">
        <f t="shared" si="98"/>
        <v>3.2124887592994718</v>
      </c>
      <c r="AV731" s="129">
        <f t="shared" si="98"/>
        <v>3.2693209115687942</v>
      </c>
      <c r="AW731" s="129">
        <f t="shared" si="98"/>
        <v>3.3464174470635024</v>
      </c>
      <c r="AX731" s="129">
        <f t="shared" si="98"/>
        <v>3.448244108853638</v>
      </c>
      <c r="AY731" s="129">
        <f t="shared" si="98"/>
        <v>3.5097913681140445</v>
      </c>
      <c r="AZ731" s="129">
        <f t="shared" si="98"/>
        <v>3.5725695725596585</v>
      </c>
      <c r="BA731" s="129">
        <f t="shared" si="98"/>
        <v>3.4557736535941852</v>
      </c>
      <c r="BB731" s="129">
        <f t="shared" si="98"/>
        <v>3.5092828891660686</v>
      </c>
      <c r="BC731" s="129">
        <f t="shared" si="98"/>
        <v>3.57590362194939</v>
      </c>
      <c r="BD731" s="129">
        <f t="shared" si="98"/>
        <v>3.6438567693883774</v>
      </c>
      <c r="BE731" s="129">
        <f t="shared" si="98"/>
        <v>3.7131689797761451</v>
      </c>
      <c r="BF731" s="129">
        <f t="shared" si="98"/>
        <v>3.7838674343716683</v>
      </c>
      <c r="BG731" s="129">
        <f t="shared" si="98"/>
        <v>3.8976910792031996</v>
      </c>
      <c r="BH731" s="129">
        <f t="shared" si="98"/>
        <v>4.0643569169222742</v>
      </c>
      <c r="BI731" s="129">
        <f t="shared" si="98"/>
        <v>4.1420791302607194</v>
      </c>
      <c r="BJ731" s="129">
        <f t="shared" si="98"/>
        <v>4.2213557878659342</v>
      </c>
      <c r="BK731" s="129">
        <f t="shared" si="98"/>
        <v>4.3022179786232524</v>
      </c>
      <c r="BL731" s="129">
        <f t="shared" si="98"/>
        <v>3.7386777611313007</v>
      </c>
      <c r="BM731" s="129">
        <f t="shared" si="98"/>
        <v>2.3040478819548111</v>
      </c>
      <c r="BN731" s="129">
        <f t="shared" si="98"/>
        <v>2.3488079145939076</v>
      </c>
      <c r="BO731" s="129">
        <f t="shared" si="98"/>
        <v>2.3944631478857863</v>
      </c>
      <c r="BP731" s="129">
        <f t="shared" si="98"/>
        <v>2.4410314858435016</v>
      </c>
      <c r="BQ731" s="129">
        <f t="shared" si="98"/>
        <v>1.1632646429064439</v>
      </c>
    </row>
    <row r="732" spans="3:69" x14ac:dyDescent="0.3">
      <c r="P732" s="118" t="s">
        <v>71</v>
      </c>
      <c r="R732" s="119" t="s">
        <v>88</v>
      </c>
      <c r="S732" s="129">
        <f t="shared" si="94"/>
        <v>59.566907742022181</v>
      </c>
      <c r="X732" s="129">
        <f t="shared" ref="X732:BQ732" si="99">X643</f>
        <v>0</v>
      </c>
      <c r="Y732" s="129">
        <f t="shared" si="99"/>
        <v>0</v>
      </c>
      <c r="Z732" s="129">
        <f t="shared" si="99"/>
        <v>0</v>
      </c>
      <c r="AA732" s="129">
        <f t="shared" si="99"/>
        <v>0</v>
      </c>
      <c r="AB732" s="129">
        <f t="shared" si="99"/>
        <v>0</v>
      </c>
      <c r="AC732" s="129">
        <f t="shared" si="99"/>
        <v>0</v>
      </c>
      <c r="AD732" s="129">
        <f t="shared" si="99"/>
        <v>0</v>
      </c>
      <c r="AE732" s="129">
        <f t="shared" si="99"/>
        <v>0.86206062123320615</v>
      </c>
      <c r="AF732" s="129">
        <f t="shared" si="99"/>
        <v>1.0418217503081415</v>
      </c>
      <c r="AG732" s="129">
        <f t="shared" si="99"/>
        <v>1.0597631853143044</v>
      </c>
      <c r="AH732" s="129">
        <f t="shared" si="99"/>
        <v>1.0780634490205905</v>
      </c>
      <c r="AI732" s="129">
        <f t="shared" si="99"/>
        <v>1.0967297180010025</v>
      </c>
      <c r="AJ732" s="129">
        <f t="shared" si="99"/>
        <v>1.2139851515520022</v>
      </c>
      <c r="AK732" s="129">
        <f t="shared" si="99"/>
        <v>1.2546084739257848</v>
      </c>
      <c r="AL732" s="129">
        <f t="shared" si="99"/>
        <v>1.2768056434043005</v>
      </c>
      <c r="AM732" s="129">
        <f t="shared" si="99"/>
        <v>1.2994467562723866</v>
      </c>
      <c r="AN732" s="129">
        <f t="shared" si="99"/>
        <v>1.3225406913978346</v>
      </c>
      <c r="AO732" s="129">
        <f t="shared" si="99"/>
        <v>1.3920634682144435</v>
      </c>
      <c r="AP732" s="129">
        <f t="shared" si="99"/>
        <v>1.4259439198650836</v>
      </c>
      <c r="AQ732" s="129">
        <f t="shared" si="99"/>
        <v>1.4515677982623858</v>
      </c>
      <c r="AR732" s="129">
        <f t="shared" si="99"/>
        <v>1.4777041542276335</v>
      </c>
      <c r="AS732" s="129">
        <f t="shared" si="99"/>
        <v>1.5043632373121862</v>
      </c>
      <c r="AT732" s="129">
        <f t="shared" si="99"/>
        <v>1.5991067046469185</v>
      </c>
      <c r="AU732" s="129">
        <f t="shared" si="99"/>
        <v>1.6413974282169674</v>
      </c>
      <c r="AV732" s="129">
        <f t="shared" si="99"/>
        <v>1.6713303767813066</v>
      </c>
      <c r="AW732" s="129">
        <f t="shared" si="99"/>
        <v>1.7018619843169329</v>
      </c>
      <c r="AX732" s="129">
        <f t="shared" si="99"/>
        <v>1.7330042240032713</v>
      </c>
      <c r="AY732" s="129">
        <f t="shared" si="99"/>
        <v>1.8200265265126565</v>
      </c>
      <c r="AZ732" s="129">
        <f t="shared" si="99"/>
        <v>1.8629378795698321</v>
      </c>
      <c r="BA732" s="129">
        <f t="shared" si="99"/>
        <v>1.8973016371612288</v>
      </c>
      <c r="BB732" s="129">
        <f t="shared" si="99"/>
        <v>1.9323526699044533</v>
      </c>
      <c r="BC732" s="129">
        <f t="shared" si="99"/>
        <v>1.968104723302543</v>
      </c>
      <c r="BD732" s="129">
        <f t="shared" si="99"/>
        <v>2.0045718177685936</v>
      </c>
      <c r="BE732" s="129">
        <f t="shared" si="99"/>
        <v>2.0417682541239657</v>
      </c>
      <c r="BF732" s="129">
        <f t="shared" si="99"/>
        <v>2.0797086192064449</v>
      </c>
      <c r="BG732" s="129">
        <f t="shared" si="99"/>
        <v>2.1184077915905739</v>
      </c>
      <c r="BH732" s="129">
        <f t="shared" si="99"/>
        <v>2.1578809474223855</v>
      </c>
      <c r="BI732" s="129">
        <f t="shared" si="99"/>
        <v>2.3264768024640157</v>
      </c>
      <c r="BJ732" s="129">
        <f t="shared" si="99"/>
        <v>2.3932379908479366</v>
      </c>
      <c r="BK732" s="129">
        <f t="shared" si="99"/>
        <v>2.4382077506648958</v>
      </c>
      <c r="BL732" s="129">
        <f t="shared" si="99"/>
        <v>2.4840769056781937</v>
      </c>
      <c r="BM732" s="129">
        <f t="shared" si="99"/>
        <v>2.5308634437917572</v>
      </c>
      <c r="BN732" s="129">
        <f t="shared" si="99"/>
        <v>0.40681524573601735</v>
      </c>
      <c r="BO732" s="129">
        <f t="shared" si="99"/>
        <v>0</v>
      </c>
      <c r="BP732" s="129">
        <f t="shared" si="99"/>
        <v>0</v>
      </c>
      <c r="BQ732" s="129">
        <f t="shared" si="99"/>
        <v>0</v>
      </c>
    </row>
    <row r="733" spans="3:69" x14ac:dyDescent="0.3">
      <c r="P733" s="120" t="s">
        <v>104</v>
      </c>
      <c r="Q733" s="121"/>
      <c r="R733" s="122" t="s">
        <v>88</v>
      </c>
      <c r="S733" s="131">
        <f t="shared" si="94"/>
        <v>2146.6478972679261</v>
      </c>
      <c r="T733" s="121"/>
      <c r="U733" s="121"/>
      <c r="V733" s="121"/>
      <c r="W733" s="123"/>
      <c r="X733" s="132">
        <f t="shared" ref="X733:BQ733" si="100">SUM(X728:X732)</f>
        <v>4.2800239432229148</v>
      </c>
      <c r="Y733" s="132">
        <f t="shared" si="100"/>
        <v>9.3199091202664537</v>
      </c>
      <c r="Z733" s="132">
        <f t="shared" si="100"/>
        <v>18.047842936796712</v>
      </c>
      <c r="AA733" s="132">
        <f t="shared" si="100"/>
        <v>26.539491272183078</v>
      </c>
      <c r="AB733" s="132">
        <f t="shared" si="100"/>
        <v>30.844898016731932</v>
      </c>
      <c r="AC733" s="132">
        <f t="shared" si="100"/>
        <v>40.79497072013703</v>
      </c>
      <c r="AD733" s="132">
        <f t="shared" si="100"/>
        <v>45.26429943323032</v>
      </c>
      <c r="AE733" s="132">
        <f t="shared" si="100"/>
        <v>48.998280640713823</v>
      </c>
      <c r="AF733" s="132">
        <f t="shared" si="100"/>
        <v>50.294165763094554</v>
      </c>
      <c r="AG733" s="132">
        <f t="shared" si="100"/>
        <v>51.236572872988482</v>
      </c>
      <c r="AH733" s="132">
        <f t="shared" si="100"/>
        <v>52.849084238221444</v>
      </c>
      <c r="AI733" s="132">
        <f t="shared" si="100"/>
        <v>54.116695934093833</v>
      </c>
      <c r="AJ733" s="132">
        <f t="shared" si="100"/>
        <v>56.268735022748587</v>
      </c>
      <c r="AK733" s="132">
        <f t="shared" si="100"/>
        <v>57.674953423340583</v>
      </c>
      <c r="AL733" s="132">
        <f t="shared" si="100"/>
        <v>58.770492316142303</v>
      </c>
      <c r="AM733" s="132">
        <f t="shared" si="100"/>
        <v>60.285437821099414</v>
      </c>
      <c r="AN733" s="132">
        <f t="shared" si="100"/>
        <v>76.761558030151903</v>
      </c>
      <c r="AO733" s="132">
        <f t="shared" si="100"/>
        <v>62.792924749704291</v>
      </c>
      <c r="AP733" s="132">
        <f t="shared" si="100"/>
        <v>65.412389057956929</v>
      </c>
      <c r="AQ733" s="132">
        <f t="shared" si="100"/>
        <v>66.721220189482111</v>
      </c>
      <c r="AR733" s="132">
        <f t="shared" si="100"/>
        <v>68.529491324161242</v>
      </c>
      <c r="AS733" s="132">
        <f t="shared" si="100"/>
        <v>70.134352226916263</v>
      </c>
      <c r="AT733" s="132">
        <f t="shared" si="100"/>
        <v>72.045931792336248</v>
      </c>
      <c r="AU733" s="132">
        <f t="shared" si="100"/>
        <v>73.352193742218205</v>
      </c>
      <c r="AV733" s="132">
        <f t="shared" si="100"/>
        <v>77.70384390303046</v>
      </c>
      <c r="AW733" s="132">
        <f t="shared" si="100"/>
        <v>139.18382019970662</v>
      </c>
      <c r="AX733" s="132">
        <f t="shared" si="100"/>
        <v>65.686937406524621</v>
      </c>
      <c r="AY733" s="132">
        <f t="shared" si="100"/>
        <v>75.877693774696851</v>
      </c>
      <c r="AZ733" s="132">
        <f t="shared" si="100"/>
        <v>57.930984753137366</v>
      </c>
      <c r="BA733" s="132">
        <f t="shared" si="100"/>
        <v>55.736885129591499</v>
      </c>
      <c r="BB733" s="132">
        <f t="shared" si="100"/>
        <v>50.918426624061169</v>
      </c>
      <c r="BC733" s="132">
        <f t="shared" si="100"/>
        <v>36.850276099576504</v>
      </c>
      <c r="BD733" s="132">
        <f t="shared" si="100"/>
        <v>36.336195345976634</v>
      </c>
      <c r="BE733" s="132">
        <f t="shared" si="100"/>
        <v>35.807769176309804</v>
      </c>
      <c r="BF733" s="132">
        <f t="shared" si="100"/>
        <v>36.505353032992566</v>
      </c>
      <c r="BG733" s="132">
        <f t="shared" si="100"/>
        <v>38.077305826126818</v>
      </c>
      <c r="BH733" s="132">
        <f t="shared" si="100"/>
        <v>39.093387920840868</v>
      </c>
      <c r="BI733" s="132">
        <f t="shared" si="100"/>
        <v>39.91650088830697</v>
      </c>
      <c r="BJ733" s="132">
        <f t="shared" si="100"/>
        <v>39.828634612910655</v>
      </c>
      <c r="BK733" s="132">
        <f t="shared" si="100"/>
        <v>38.132735548413791</v>
      </c>
      <c r="BL733" s="132">
        <f t="shared" si="100"/>
        <v>22.418409538072694</v>
      </c>
      <c r="BM733" s="132">
        <f t="shared" si="100"/>
        <v>17.262422411901923</v>
      </c>
      <c r="BN733" s="132">
        <f t="shared" si="100"/>
        <v>12.399765132949348</v>
      </c>
      <c r="BO733" s="132">
        <f t="shared" si="100"/>
        <v>6.0403392261104578</v>
      </c>
      <c r="BP733" s="132">
        <f t="shared" si="100"/>
        <v>2.4410314858435016</v>
      </c>
      <c r="BQ733" s="132">
        <f t="shared" si="100"/>
        <v>1.1632646429064439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Confidentiel /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ACEB-1958-4B46-80D1-5E57CE9E31CD}">
  <sheetPr>
    <tabColor theme="5"/>
  </sheetPr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889E-05CA-428A-96AA-1820A329C23E}">
  <sheetPr>
    <tabColor theme="4"/>
  </sheetPr>
  <dimension ref="A1:BU557"/>
  <sheetViews>
    <sheetView showGridLines="0" tabSelected="1" topLeftCell="A429" zoomScale="80" zoomScaleNormal="80" workbookViewId="0">
      <selection activeCell="N455" sqref="N455:O455"/>
    </sheetView>
  </sheetViews>
  <sheetFormatPr defaultRowHeight="14" x14ac:dyDescent="0.3"/>
  <cols>
    <col min="1" max="4" width="2" style="68" customWidth="1"/>
    <col min="5" max="5" width="19.33203125" style="7" bestFit="1" customWidth="1"/>
    <col min="6" max="72" width="8.6640625" style="7"/>
    <col min="73" max="73" width="8.6640625" style="8"/>
    <col min="74" max="16384" width="8.6640625" style="7"/>
  </cols>
  <sheetData>
    <row r="1" spans="1:73" x14ac:dyDescent="0.3">
      <c r="A1" s="91" t="s">
        <v>0</v>
      </c>
      <c r="B1" s="1"/>
      <c r="C1" s="1"/>
      <c r="D1" s="4"/>
      <c r="E1" s="1"/>
      <c r="F1" s="2"/>
      <c r="G1" s="3"/>
      <c r="H1" s="4"/>
      <c r="I1" s="5"/>
      <c r="J1" s="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3" x14ac:dyDescent="0.3">
      <c r="A2" s="9" t="s">
        <v>1</v>
      </c>
      <c r="B2" s="9"/>
      <c r="C2" s="9"/>
      <c r="D2" s="9"/>
      <c r="E2" s="9"/>
      <c r="F2" s="2"/>
      <c r="G2" s="3"/>
      <c r="H2" s="4"/>
      <c r="I2" s="10"/>
      <c r="J2" s="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</row>
    <row r="3" spans="1:73" x14ac:dyDescent="0.3">
      <c r="A3" s="4" t="s">
        <v>2</v>
      </c>
      <c r="B3" s="4"/>
      <c r="C3" s="4"/>
      <c r="D3" s="4"/>
      <c r="E3" s="4"/>
      <c r="F3" s="2"/>
      <c r="G3" s="11"/>
      <c r="H3" s="12"/>
      <c r="I3" s="13"/>
      <c r="J3" s="1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</row>
    <row r="4" spans="1:73" x14ac:dyDescent="0.3">
      <c r="A4" s="92" t="s">
        <v>3</v>
      </c>
      <c r="B4" s="4"/>
      <c r="C4" s="4"/>
      <c r="D4" s="4"/>
      <c r="E4" s="15"/>
      <c r="F4" s="16"/>
      <c r="G4" s="12"/>
      <c r="H4" s="12"/>
      <c r="I4" s="13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</row>
    <row r="5" spans="1:73" x14ac:dyDescent="0.3">
      <c r="A5" s="93" t="s">
        <v>4</v>
      </c>
      <c r="B5" s="17"/>
      <c r="C5" s="17"/>
      <c r="D5" s="17"/>
      <c r="E5" s="17"/>
      <c r="F5" s="18" t="e">
        <v>#VALUE!</v>
      </c>
      <c r="G5" s="12"/>
      <c r="H5" s="4"/>
      <c r="I5" s="13"/>
      <c r="J5" s="1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 spans="1:73" x14ac:dyDescent="0.3">
      <c r="A6" s="94" t="s">
        <v>5</v>
      </c>
      <c r="B6" s="19"/>
      <c r="C6" s="19"/>
      <c r="D6" s="19"/>
      <c r="E6" s="19"/>
      <c r="F6" s="20" t="e">
        <v>#VALUE!</v>
      </c>
      <c r="G6" s="21"/>
      <c r="H6" s="21"/>
      <c r="I6" s="22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</row>
    <row r="7" spans="1:73" x14ac:dyDescent="0.3">
      <c r="A7" s="25"/>
      <c r="B7" s="25"/>
      <c r="C7" s="25"/>
      <c r="D7" s="25"/>
      <c r="E7" s="25"/>
      <c r="F7" s="26"/>
      <c r="G7" s="27"/>
      <c r="H7" s="27"/>
      <c r="I7" s="26"/>
      <c r="J7" s="28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3" x14ac:dyDescent="0.3">
      <c r="A8" s="25"/>
      <c r="B8" s="25"/>
      <c r="C8" s="25"/>
      <c r="D8" s="95"/>
      <c r="E8" s="29"/>
      <c r="F8" s="30" t="s">
        <v>6</v>
      </c>
      <c r="G8" s="30" t="s">
        <v>7</v>
      </c>
      <c r="H8" s="30" t="s">
        <v>8</v>
      </c>
      <c r="I8" s="31" t="s">
        <v>9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U8" s="32" t="s">
        <v>10</v>
      </c>
    </row>
    <row r="9" spans="1:73" x14ac:dyDescent="0.3">
      <c r="A9" s="33"/>
      <c r="B9" s="33"/>
      <c r="C9" s="33"/>
      <c r="D9" s="33" t="s">
        <v>11</v>
      </c>
      <c r="E9" s="33"/>
      <c r="F9" s="34"/>
      <c r="G9" s="35"/>
      <c r="H9" s="36"/>
      <c r="I9" s="34"/>
      <c r="J9" s="37"/>
      <c r="K9" s="38">
        <v>45292</v>
      </c>
      <c r="L9" s="38">
        <v>45658</v>
      </c>
      <c r="M9" s="38">
        <v>46023</v>
      </c>
      <c r="N9" s="38">
        <v>46388</v>
      </c>
      <c r="O9" s="38">
        <v>46753</v>
      </c>
      <c r="P9" s="38">
        <v>47119</v>
      </c>
      <c r="Q9" s="38">
        <v>47484</v>
      </c>
      <c r="R9" s="38">
        <v>47849</v>
      </c>
      <c r="S9" s="38">
        <v>48214</v>
      </c>
      <c r="T9" s="38">
        <v>48580</v>
      </c>
      <c r="U9" s="38">
        <v>48945</v>
      </c>
      <c r="V9" s="38">
        <v>49310</v>
      </c>
      <c r="W9" s="38">
        <v>49675</v>
      </c>
      <c r="X9" s="38">
        <v>50041</v>
      </c>
      <c r="Y9" s="38">
        <v>50406</v>
      </c>
      <c r="Z9" s="38">
        <v>50771</v>
      </c>
      <c r="AA9" s="38">
        <v>51136</v>
      </c>
      <c r="AB9" s="38">
        <v>51502</v>
      </c>
      <c r="AC9" s="38">
        <v>51867</v>
      </c>
      <c r="AD9" s="38">
        <v>52232</v>
      </c>
      <c r="AE9" s="38">
        <v>52597</v>
      </c>
      <c r="AF9" s="38">
        <v>52963</v>
      </c>
      <c r="AG9" s="38">
        <v>53328</v>
      </c>
      <c r="AH9" s="38">
        <v>53693</v>
      </c>
      <c r="AI9" s="38">
        <v>54058</v>
      </c>
      <c r="AJ9" s="38">
        <v>54424</v>
      </c>
      <c r="AK9" s="38">
        <v>54789</v>
      </c>
      <c r="AL9" s="38">
        <v>55154</v>
      </c>
      <c r="AM9" s="38">
        <v>55519</v>
      </c>
      <c r="AN9" s="38">
        <v>55885</v>
      </c>
      <c r="AO9" s="38">
        <v>56250</v>
      </c>
      <c r="AP9" s="38">
        <v>56615</v>
      </c>
      <c r="AQ9" s="38">
        <v>56980</v>
      </c>
      <c r="AR9" s="38">
        <v>57346</v>
      </c>
      <c r="AS9" s="38">
        <v>57711</v>
      </c>
      <c r="AT9" s="38">
        <v>58076</v>
      </c>
      <c r="AU9" s="38">
        <v>58441</v>
      </c>
      <c r="AV9" s="38">
        <v>58807</v>
      </c>
      <c r="AW9" s="38">
        <v>59172</v>
      </c>
      <c r="AX9" s="38">
        <v>59537</v>
      </c>
      <c r="AY9" s="38">
        <v>59902</v>
      </c>
      <c r="AZ9" s="38">
        <v>60268</v>
      </c>
      <c r="BA9" s="38">
        <v>60633</v>
      </c>
      <c r="BB9" s="38">
        <v>60998</v>
      </c>
      <c r="BC9" s="38">
        <v>61363</v>
      </c>
      <c r="BD9" s="38">
        <v>61729</v>
      </c>
      <c r="BE9" s="38">
        <v>62094</v>
      </c>
      <c r="BF9" s="38">
        <v>62459</v>
      </c>
      <c r="BG9" s="38">
        <v>62824</v>
      </c>
      <c r="BH9" s="38">
        <v>63190</v>
      </c>
      <c r="BI9" s="38">
        <v>63555</v>
      </c>
      <c r="BJ9" s="38">
        <v>63920</v>
      </c>
      <c r="BK9" s="38">
        <v>64285</v>
      </c>
      <c r="BL9" s="38">
        <v>64651</v>
      </c>
      <c r="BM9" s="38">
        <v>65016</v>
      </c>
      <c r="BN9" s="38">
        <v>65381</v>
      </c>
      <c r="BO9" s="38">
        <v>65746</v>
      </c>
      <c r="BP9" s="38">
        <v>66112</v>
      </c>
      <c r="BQ9" s="38">
        <v>66477</v>
      </c>
      <c r="BR9" s="38">
        <v>66842</v>
      </c>
      <c r="BS9" s="38">
        <v>67207</v>
      </c>
    </row>
    <row r="10" spans="1:73" x14ac:dyDescent="0.3">
      <c r="A10" s="33"/>
      <c r="B10" s="33"/>
      <c r="C10" s="33"/>
      <c r="D10" s="33" t="s">
        <v>12</v>
      </c>
      <c r="E10" s="33"/>
      <c r="F10" s="34"/>
      <c r="G10" s="35"/>
      <c r="H10" s="36"/>
      <c r="I10" s="34"/>
      <c r="J10" s="37"/>
      <c r="K10" s="39">
        <v>45657</v>
      </c>
      <c r="L10" s="39">
        <v>46022</v>
      </c>
      <c r="M10" s="39">
        <v>46387</v>
      </c>
      <c r="N10" s="39">
        <v>46752</v>
      </c>
      <c r="O10" s="39">
        <v>47118</v>
      </c>
      <c r="P10" s="39">
        <v>47483</v>
      </c>
      <c r="Q10" s="39">
        <v>47848</v>
      </c>
      <c r="R10" s="39">
        <v>48213</v>
      </c>
      <c r="S10" s="39">
        <v>48579</v>
      </c>
      <c r="T10" s="39">
        <v>48944</v>
      </c>
      <c r="U10" s="39">
        <v>49309</v>
      </c>
      <c r="V10" s="39">
        <v>49674</v>
      </c>
      <c r="W10" s="39">
        <v>50040</v>
      </c>
      <c r="X10" s="39">
        <v>50405</v>
      </c>
      <c r="Y10" s="39">
        <v>50770</v>
      </c>
      <c r="Z10" s="39">
        <v>51135</v>
      </c>
      <c r="AA10" s="39">
        <v>51501</v>
      </c>
      <c r="AB10" s="39">
        <v>51866</v>
      </c>
      <c r="AC10" s="39">
        <v>52231</v>
      </c>
      <c r="AD10" s="39">
        <v>52596</v>
      </c>
      <c r="AE10" s="39">
        <v>52962</v>
      </c>
      <c r="AF10" s="39">
        <v>53327</v>
      </c>
      <c r="AG10" s="39">
        <v>53692</v>
      </c>
      <c r="AH10" s="39">
        <v>54057</v>
      </c>
      <c r="AI10" s="39">
        <v>54423</v>
      </c>
      <c r="AJ10" s="39">
        <v>54788</v>
      </c>
      <c r="AK10" s="39">
        <v>55153</v>
      </c>
      <c r="AL10" s="39">
        <v>55518</v>
      </c>
      <c r="AM10" s="39">
        <v>55884</v>
      </c>
      <c r="AN10" s="39">
        <v>56249</v>
      </c>
      <c r="AO10" s="39">
        <v>56614</v>
      </c>
      <c r="AP10" s="39">
        <v>56979</v>
      </c>
      <c r="AQ10" s="39">
        <v>57345</v>
      </c>
      <c r="AR10" s="39">
        <v>57710</v>
      </c>
      <c r="AS10" s="39">
        <v>58075</v>
      </c>
      <c r="AT10" s="39">
        <v>58440</v>
      </c>
      <c r="AU10" s="39">
        <v>58806</v>
      </c>
      <c r="AV10" s="39">
        <v>59171</v>
      </c>
      <c r="AW10" s="39">
        <v>59536</v>
      </c>
      <c r="AX10" s="39">
        <v>59901</v>
      </c>
      <c r="AY10" s="39">
        <v>60267</v>
      </c>
      <c r="AZ10" s="39">
        <v>60632</v>
      </c>
      <c r="BA10" s="39">
        <v>60997</v>
      </c>
      <c r="BB10" s="39">
        <v>61362</v>
      </c>
      <c r="BC10" s="39">
        <v>61728</v>
      </c>
      <c r="BD10" s="39">
        <v>62093</v>
      </c>
      <c r="BE10" s="39">
        <v>62458</v>
      </c>
      <c r="BF10" s="39">
        <v>62823</v>
      </c>
      <c r="BG10" s="39">
        <v>63189</v>
      </c>
      <c r="BH10" s="39">
        <v>63554</v>
      </c>
      <c r="BI10" s="39">
        <v>63919</v>
      </c>
      <c r="BJ10" s="39">
        <v>64284</v>
      </c>
      <c r="BK10" s="39">
        <v>64650</v>
      </c>
      <c r="BL10" s="39">
        <v>65015</v>
      </c>
      <c r="BM10" s="39">
        <v>65380</v>
      </c>
      <c r="BN10" s="39">
        <v>65745</v>
      </c>
      <c r="BO10" s="39">
        <v>66111</v>
      </c>
      <c r="BP10" s="39">
        <v>66476</v>
      </c>
      <c r="BQ10" s="39">
        <v>66841</v>
      </c>
      <c r="BR10" s="39">
        <v>67206</v>
      </c>
      <c r="BS10" s="39">
        <v>67572</v>
      </c>
    </row>
    <row r="11" spans="1:73" x14ac:dyDescent="0.3">
      <c r="A11" s="33"/>
      <c r="B11" s="33"/>
      <c r="C11" s="33"/>
      <c r="D11" s="33" t="s">
        <v>13</v>
      </c>
      <c r="E11" s="33"/>
      <c r="F11" s="34"/>
      <c r="G11" s="40"/>
      <c r="H11" s="33"/>
      <c r="I11" s="26"/>
      <c r="J11" s="41"/>
      <c r="K11" s="42">
        <v>2024</v>
      </c>
      <c r="L11" s="42">
        <v>2025</v>
      </c>
      <c r="M11" s="42">
        <v>2026</v>
      </c>
      <c r="N11" s="42">
        <v>2027</v>
      </c>
      <c r="O11" s="42">
        <v>2028</v>
      </c>
      <c r="P11" s="42">
        <v>2029</v>
      </c>
      <c r="Q11" s="42">
        <v>2030</v>
      </c>
      <c r="R11" s="42">
        <v>2031</v>
      </c>
      <c r="S11" s="42">
        <v>2032</v>
      </c>
      <c r="T11" s="42">
        <v>2033</v>
      </c>
      <c r="U11" s="42">
        <v>2034</v>
      </c>
      <c r="V11" s="42">
        <v>2035</v>
      </c>
      <c r="W11" s="42">
        <v>2036</v>
      </c>
      <c r="X11" s="42">
        <v>2037</v>
      </c>
      <c r="Y11" s="42">
        <v>2038</v>
      </c>
      <c r="Z11" s="42">
        <v>2039</v>
      </c>
      <c r="AA11" s="42">
        <v>2040</v>
      </c>
      <c r="AB11" s="42">
        <v>2041</v>
      </c>
      <c r="AC11" s="42">
        <v>2042</v>
      </c>
      <c r="AD11" s="42">
        <v>2043</v>
      </c>
      <c r="AE11" s="42">
        <v>2044</v>
      </c>
      <c r="AF11" s="42">
        <v>2045</v>
      </c>
      <c r="AG11" s="42">
        <v>2046</v>
      </c>
      <c r="AH11" s="42">
        <v>2047</v>
      </c>
      <c r="AI11" s="42">
        <v>2048</v>
      </c>
      <c r="AJ11" s="42">
        <v>2049</v>
      </c>
      <c r="AK11" s="42">
        <v>2050</v>
      </c>
      <c r="AL11" s="42">
        <v>2051</v>
      </c>
      <c r="AM11" s="42">
        <v>2052</v>
      </c>
      <c r="AN11" s="42">
        <v>2053</v>
      </c>
      <c r="AO11" s="42">
        <v>2054</v>
      </c>
      <c r="AP11" s="42">
        <v>2055</v>
      </c>
      <c r="AQ11" s="42">
        <v>2056</v>
      </c>
      <c r="AR11" s="42">
        <v>2057</v>
      </c>
      <c r="AS11" s="42">
        <v>2058</v>
      </c>
      <c r="AT11" s="42">
        <v>2059</v>
      </c>
      <c r="AU11" s="42">
        <v>2060</v>
      </c>
      <c r="AV11" s="42">
        <v>2061</v>
      </c>
      <c r="AW11" s="42">
        <v>2062</v>
      </c>
      <c r="AX11" s="42">
        <v>2063</v>
      </c>
      <c r="AY11" s="42">
        <v>2064</v>
      </c>
      <c r="AZ11" s="42">
        <v>2065</v>
      </c>
      <c r="BA11" s="42">
        <v>2066</v>
      </c>
      <c r="BB11" s="42">
        <v>2067</v>
      </c>
      <c r="BC11" s="42">
        <v>2068</v>
      </c>
      <c r="BD11" s="42">
        <v>2069</v>
      </c>
      <c r="BE11" s="42">
        <v>2070</v>
      </c>
      <c r="BF11" s="42">
        <v>2071</v>
      </c>
      <c r="BG11" s="42">
        <v>2072</v>
      </c>
      <c r="BH11" s="42">
        <v>2073</v>
      </c>
      <c r="BI11" s="42">
        <v>2074</v>
      </c>
      <c r="BJ11" s="42">
        <v>2075</v>
      </c>
      <c r="BK11" s="42">
        <v>2076</v>
      </c>
      <c r="BL11" s="42">
        <v>2077</v>
      </c>
      <c r="BM11" s="42">
        <v>2078</v>
      </c>
      <c r="BN11" s="42">
        <v>2079</v>
      </c>
      <c r="BO11" s="42">
        <v>2080</v>
      </c>
      <c r="BP11" s="42">
        <v>2081</v>
      </c>
      <c r="BQ11" s="42">
        <v>2082</v>
      </c>
      <c r="BR11" s="42">
        <v>2083</v>
      </c>
      <c r="BS11" s="42">
        <v>2084</v>
      </c>
    </row>
    <row r="12" spans="1:73" x14ac:dyDescent="0.3">
      <c r="A12" s="33"/>
      <c r="B12" s="33"/>
      <c r="C12" s="33"/>
      <c r="D12" s="33" t="s">
        <v>14</v>
      </c>
      <c r="E12" s="33"/>
      <c r="F12" s="26"/>
      <c r="G12" s="40"/>
      <c r="H12" s="40"/>
      <c r="I12" s="26"/>
      <c r="J12" s="28"/>
      <c r="K12" s="43">
        <v>1</v>
      </c>
      <c r="L12" s="43">
        <v>1</v>
      </c>
      <c r="M12" s="43">
        <v>2</v>
      </c>
      <c r="N12" s="43">
        <v>2</v>
      </c>
      <c r="O12" s="43">
        <v>2</v>
      </c>
      <c r="P12" s="43">
        <v>2</v>
      </c>
      <c r="Q12" s="43">
        <v>2</v>
      </c>
      <c r="R12" s="43">
        <v>2</v>
      </c>
      <c r="S12" s="43">
        <v>2</v>
      </c>
      <c r="T12" s="43">
        <v>2</v>
      </c>
      <c r="U12" s="43">
        <v>2</v>
      </c>
      <c r="V12" s="43">
        <v>2</v>
      </c>
      <c r="W12" s="43">
        <v>2</v>
      </c>
      <c r="X12" s="43">
        <v>2</v>
      </c>
      <c r="Y12" s="43">
        <v>2</v>
      </c>
      <c r="Z12" s="43">
        <v>2</v>
      </c>
      <c r="AA12" s="43">
        <v>2</v>
      </c>
      <c r="AB12" s="43">
        <v>2</v>
      </c>
      <c r="AC12" s="43">
        <v>2</v>
      </c>
      <c r="AD12" s="43">
        <v>2</v>
      </c>
      <c r="AE12" s="43">
        <v>2</v>
      </c>
      <c r="AF12" s="43">
        <v>2</v>
      </c>
      <c r="AG12" s="43">
        <v>2</v>
      </c>
      <c r="AH12" s="43">
        <v>2</v>
      </c>
      <c r="AI12" s="43">
        <v>2</v>
      </c>
      <c r="AJ12" s="43">
        <v>2</v>
      </c>
      <c r="AK12" s="43">
        <v>2</v>
      </c>
      <c r="AL12" s="43">
        <v>2</v>
      </c>
      <c r="AM12" s="43">
        <v>2</v>
      </c>
      <c r="AN12" s="43">
        <v>2</v>
      </c>
      <c r="AO12" s="43">
        <v>2</v>
      </c>
      <c r="AP12" s="43">
        <v>2</v>
      </c>
      <c r="AQ12" s="43">
        <v>2</v>
      </c>
      <c r="AR12" s="43">
        <v>2</v>
      </c>
      <c r="AS12" s="43">
        <v>2</v>
      </c>
      <c r="AT12" s="43">
        <v>2</v>
      </c>
      <c r="AU12" s="43">
        <v>2</v>
      </c>
      <c r="AV12" s="43">
        <v>2</v>
      </c>
      <c r="AW12" s="43">
        <v>2</v>
      </c>
      <c r="AX12" s="43">
        <v>2</v>
      </c>
      <c r="AY12" s="43">
        <v>2</v>
      </c>
      <c r="AZ12" s="43">
        <v>2</v>
      </c>
      <c r="BA12" s="43">
        <v>2</v>
      </c>
      <c r="BB12" s="43">
        <v>2</v>
      </c>
      <c r="BC12" s="43">
        <v>2</v>
      </c>
      <c r="BD12" s="43">
        <v>2</v>
      </c>
      <c r="BE12" s="43">
        <v>2</v>
      </c>
      <c r="BF12" s="43">
        <v>2</v>
      </c>
      <c r="BG12" s="43">
        <v>2</v>
      </c>
      <c r="BH12" s="43">
        <v>2</v>
      </c>
      <c r="BI12" s="43">
        <v>2</v>
      </c>
      <c r="BJ12" s="43">
        <v>2</v>
      </c>
      <c r="BK12" s="43">
        <v>2</v>
      </c>
      <c r="BL12" s="43">
        <v>2</v>
      </c>
      <c r="BM12" s="43">
        <v>2</v>
      </c>
      <c r="BN12" s="43">
        <v>2</v>
      </c>
      <c r="BO12" s="43">
        <v>2</v>
      </c>
      <c r="BP12" s="43">
        <v>2</v>
      </c>
      <c r="BQ12" s="43">
        <v>2</v>
      </c>
      <c r="BR12" s="43">
        <v>2</v>
      </c>
      <c r="BS12" s="43">
        <v>1</v>
      </c>
    </row>
    <row r="13" spans="1:73" x14ac:dyDescent="0.3">
      <c r="A13" s="33"/>
      <c r="B13" s="33"/>
      <c r="C13" s="33"/>
      <c r="D13" s="33" t="s">
        <v>15</v>
      </c>
      <c r="E13" s="33"/>
      <c r="F13" s="34"/>
      <c r="G13" s="40"/>
      <c r="H13" s="33"/>
      <c r="I13" s="34"/>
      <c r="J13" s="37"/>
      <c r="K13" s="44">
        <v>366</v>
      </c>
      <c r="L13" s="44">
        <v>365</v>
      </c>
      <c r="M13" s="44">
        <v>365</v>
      </c>
      <c r="N13" s="44">
        <v>365</v>
      </c>
      <c r="O13" s="44">
        <v>366</v>
      </c>
      <c r="P13" s="44">
        <v>365</v>
      </c>
      <c r="Q13" s="44">
        <v>365</v>
      </c>
      <c r="R13" s="44">
        <v>365</v>
      </c>
      <c r="S13" s="44">
        <v>366</v>
      </c>
      <c r="T13" s="44">
        <v>365</v>
      </c>
      <c r="U13" s="44">
        <v>365</v>
      </c>
      <c r="V13" s="44">
        <v>365</v>
      </c>
      <c r="W13" s="44">
        <v>366</v>
      </c>
      <c r="X13" s="44">
        <v>365</v>
      </c>
      <c r="Y13" s="44">
        <v>365</v>
      </c>
      <c r="Z13" s="44">
        <v>365</v>
      </c>
      <c r="AA13" s="44">
        <v>366</v>
      </c>
      <c r="AB13" s="44">
        <v>365</v>
      </c>
      <c r="AC13" s="44">
        <v>365</v>
      </c>
      <c r="AD13" s="44">
        <v>365</v>
      </c>
      <c r="AE13" s="44">
        <v>366</v>
      </c>
      <c r="AF13" s="44">
        <v>365</v>
      </c>
      <c r="AG13" s="44">
        <v>365</v>
      </c>
      <c r="AH13" s="44">
        <v>365</v>
      </c>
      <c r="AI13" s="44">
        <v>366</v>
      </c>
      <c r="AJ13" s="44">
        <v>365</v>
      </c>
      <c r="AK13" s="44">
        <v>365</v>
      </c>
      <c r="AL13" s="44">
        <v>365</v>
      </c>
      <c r="AM13" s="44">
        <v>366</v>
      </c>
      <c r="AN13" s="44">
        <v>365</v>
      </c>
      <c r="AO13" s="44">
        <v>365</v>
      </c>
      <c r="AP13" s="44">
        <v>365</v>
      </c>
      <c r="AQ13" s="44">
        <v>366</v>
      </c>
      <c r="AR13" s="44">
        <v>365</v>
      </c>
      <c r="AS13" s="44">
        <v>365</v>
      </c>
      <c r="AT13" s="44">
        <v>365</v>
      </c>
      <c r="AU13" s="44">
        <v>366</v>
      </c>
      <c r="AV13" s="44">
        <v>365</v>
      </c>
      <c r="AW13" s="44">
        <v>365</v>
      </c>
      <c r="AX13" s="44">
        <v>365</v>
      </c>
      <c r="AY13" s="44">
        <v>366</v>
      </c>
      <c r="AZ13" s="44">
        <v>365</v>
      </c>
      <c r="BA13" s="44">
        <v>365</v>
      </c>
      <c r="BB13" s="44">
        <v>365</v>
      </c>
      <c r="BC13" s="44">
        <v>366</v>
      </c>
      <c r="BD13" s="44">
        <v>365</v>
      </c>
      <c r="BE13" s="44">
        <v>365</v>
      </c>
      <c r="BF13" s="44">
        <v>365</v>
      </c>
      <c r="BG13" s="44">
        <v>366</v>
      </c>
      <c r="BH13" s="44">
        <v>365</v>
      </c>
      <c r="BI13" s="44">
        <v>365</v>
      </c>
      <c r="BJ13" s="44">
        <v>365</v>
      </c>
      <c r="BK13" s="44">
        <v>366</v>
      </c>
      <c r="BL13" s="44">
        <v>365</v>
      </c>
      <c r="BM13" s="44">
        <v>365</v>
      </c>
      <c r="BN13" s="44">
        <v>365</v>
      </c>
      <c r="BO13" s="44">
        <v>366</v>
      </c>
      <c r="BP13" s="44">
        <v>365</v>
      </c>
      <c r="BQ13" s="44">
        <v>365</v>
      </c>
      <c r="BR13" s="44">
        <v>365</v>
      </c>
      <c r="BS13" s="44">
        <v>182</v>
      </c>
    </row>
    <row r="14" spans="1:73" x14ac:dyDescent="0.3">
      <c r="A14" s="33"/>
      <c r="B14" s="33"/>
      <c r="C14" s="33"/>
      <c r="D14" s="33" t="s">
        <v>16</v>
      </c>
      <c r="E14" s="33"/>
      <c r="F14" s="26"/>
      <c r="G14" s="40"/>
      <c r="H14" s="40"/>
      <c r="I14" s="26"/>
      <c r="J14" s="28"/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  <c r="AR14" s="45">
        <v>0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45">
        <v>0</v>
      </c>
      <c r="AY14" s="45">
        <v>0</v>
      </c>
      <c r="AZ14" s="45">
        <v>0</v>
      </c>
      <c r="BA14" s="45">
        <v>0</v>
      </c>
      <c r="BB14" s="45">
        <v>0</v>
      </c>
      <c r="BC14" s="45">
        <v>0</v>
      </c>
      <c r="BD14" s="45">
        <v>0</v>
      </c>
      <c r="BE14" s="45"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45">
        <v>0</v>
      </c>
      <c r="BR14" s="45">
        <v>0</v>
      </c>
      <c r="BS14" s="45">
        <v>-184</v>
      </c>
    </row>
    <row r="15" spans="1:73" ht="14.5" thickBot="1" x14ac:dyDescent="0.35">
      <c r="A15" s="33"/>
      <c r="B15" s="33"/>
      <c r="C15" s="33"/>
      <c r="D15" s="46" t="s">
        <v>17</v>
      </c>
      <c r="E15" s="46"/>
      <c r="F15" s="47"/>
      <c r="G15" s="48"/>
      <c r="H15" s="48"/>
      <c r="I15" s="47"/>
      <c r="J15" s="49"/>
      <c r="K15" s="50">
        <v>1</v>
      </c>
      <c r="L15" s="50">
        <v>2</v>
      </c>
      <c r="M15" s="50">
        <v>3</v>
      </c>
      <c r="N15" s="50">
        <v>4</v>
      </c>
      <c r="O15" s="50">
        <v>5</v>
      </c>
      <c r="P15" s="50">
        <v>6</v>
      </c>
      <c r="Q15" s="50">
        <v>7</v>
      </c>
      <c r="R15" s="50">
        <v>8</v>
      </c>
      <c r="S15" s="50">
        <v>9</v>
      </c>
      <c r="T15" s="50">
        <v>10</v>
      </c>
      <c r="U15" s="50">
        <v>11</v>
      </c>
      <c r="V15" s="50">
        <v>12</v>
      </c>
      <c r="W15" s="50">
        <v>13</v>
      </c>
      <c r="X15" s="50">
        <v>14</v>
      </c>
      <c r="Y15" s="50">
        <v>15</v>
      </c>
      <c r="Z15" s="50">
        <v>16</v>
      </c>
      <c r="AA15" s="50">
        <v>17</v>
      </c>
      <c r="AB15" s="50">
        <v>18</v>
      </c>
      <c r="AC15" s="50">
        <v>19</v>
      </c>
      <c r="AD15" s="50">
        <v>20</v>
      </c>
      <c r="AE15" s="50">
        <v>21</v>
      </c>
      <c r="AF15" s="50">
        <v>22</v>
      </c>
      <c r="AG15" s="50">
        <v>23</v>
      </c>
      <c r="AH15" s="50">
        <v>24</v>
      </c>
      <c r="AI15" s="50">
        <v>25</v>
      </c>
      <c r="AJ15" s="50">
        <v>26</v>
      </c>
      <c r="AK15" s="50">
        <v>27</v>
      </c>
      <c r="AL15" s="50">
        <v>28</v>
      </c>
      <c r="AM15" s="50">
        <v>29</v>
      </c>
      <c r="AN15" s="50">
        <v>30</v>
      </c>
      <c r="AO15" s="50">
        <v>31</v>
      </c>
      <c r="AP15" s="50">
        <v>32</v>
      </c>
      <c r="AQ15" s="50">
        <v>33</v>
      </c>
      <c r="AR15" s="50">
        <v>34</v>
      </c>
      <c r="AS15" s="50">
        <v>35</v>
      </c>
      <c r="AT15" s="50">
        <v>36</v>
      </c>
      <c r="AU15" s="50">
        <v>37</v>
      </c>
      <c r="AV15" s="50">
        <v>38</v>
      </c>
      <c r="AW15" s="50">
        <v>39</v>
      </c>
      <c r="AX15" s="50">
        <v>40</v>
      </c>
      <c r="AY15" s="50">
        <v>41</v>
      </c>
      <c r="AZ15" s="50">
        <v>42</v>
      </c>
      <c r="BA15" s="50">
        <v>43</v>
      </c>
      <c r="BB15" s="50">
        <v>44</v>
      </c>
      <c r="BC15" s="50">
        <v>45</v>
      </c>
      <c r="BD15" s="50">
        <v>46</v>
      </c>
      <c r="BE15" s="50">
        <v>47</v>
      </c>
      <c r="BF15" s="50">
        <v>48</v>
      </c>
      <c r="BG15" s="50">
        <v>49</v>
      </c>
      <c r="BH15" s="50">
        <v>50</v>
      </c>
      <c r="BI15" s="50">
        <v>51</v>
      </c>
      <c r="BJ15" s="50">
        <v>52</v>
      </c>
      <c r="BK15" s="50">
        <v>53</v>
      </c>
      <c r="BL15" s="50">
        <v>54</v>
      </c>
      <c r="BM15" s="50">
        <v>55</v>
      </c>
      <c r="BN15" s="50">
        <v>56</v>
      </c>
      <c r="BO15" s="50">
        <v>57</v>
      </c>
      <c r="BP15" s="50">
        <v>58</v>
      </c>
      <c r="BQ15" s="50">
        <v>59</v>
      </c>
      <c r="BR15" s="50">
        <v>60</v>
      </c>
      <c r="BS15" s="50">
        <v>61</v>
      </c>
    </row>
    <row r="17" spans="1:71" x14ac:dyDescent="0.3">
      <c r="A17" s="33"/>
      <c r="B17" s="30">
        <v>1</v>
      </c>
      <c r="C17" s="33"/>
      <c r="D17" s="33"/>
      <c r="E17" s="51" t="s">
        <v>18</v>
      </c>
      <c r="F17" s="52"/>
      <c r="G17" s="53"/>
      <c r="H17" s="54"/>
      <c r="I17" s="55"/>
      <c r="J17" s="56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</row>
    <row r="18" spans="1:71" x14ac:dyDescent="0.3">
      <c r="A18" s="33"/>
      <c r="B18" s="33"/>
      <c r="C18" s="33"/>
      <c r="D18" s="33"/>
      <c r="E18" s="33"/>
      <c r="F18" s="40"/>
      <c r="G18" s="40"/>
      <c r="H18" s="33"/>
      <c r="I18" s="57"/>
      <c r="J18" s="41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</row>
    <row r="19" spans="1:71" x14ac:dyDescent="0.3">
      <c r="A19" s="33"/>
      <c r="B19" s="33"/>
      <c r="C19" s="33"/>
      <c r="D19" s="33"/>
      <c r="E19" s="33"/>
      <c r="F19" s="40"/>
      <c r="G19" s="40"/>
      <c r="H19" s="33"/>
      <c r="I19" s="57"/>
      <c r="J19" s="41"/>
      <c r="K19" s="58">
        <v>1</v>
      </c>
      <c r="L19" s="58">
        <v>2</v>
      </c>
      <c r="M19" s="58">
        <v>3</v>
      </c>
      <c r="N19" s="58">
        <v>4</v>
      </c>
      <c r="O19" s="58">
        <v>5</v>
      </c>
      <c r="P19" s="58">
        <v>6</v>
      </c>
      <c r="Q19" s="58">
        <v>7</v>
      </c>
      <c r="R19" s="58">
        <v>8</v>
      </c>
      <c r="S19" s="58">
        <v>9</v>
      </c>
      <c r="T19" s="58">
        <v>10</v>
      </c>
      <c r="U19" s="58">
        <v>11</v>
      </c>
      <c r="V19" s="58">
        <v>12</v>
      </c>
      <c r="W19" s="58">
        <v>13</v>
      </c>
      <c r="X19" s="58">
        <v>14</v>
      </c>
      <c r="Y19" s="58">
        <v>15</v>
      </c>
      <c r="Z19" s="58">
        <v>16</v>
      </c>
      <c r="AA19" s="58">
        <v>17</v>
      </c>
      <c r="AB19" s="58">
        <v>18</v>
      </c>
      <c r="AC19" s="58">
        <v>19</v>
      </c>
      <c r="AD19" s="58">
        <v>20</v>
      </c>
      <c r="AE19" s="58">
        <v>21</v>
      </c>
      <c r="AF19" s="58">
        <v>22</v>
      </c>
      <c r="AG19" s="58">
        <v>23</v>
      </c>
      <c r="AH19" s="58">
        <v>24</v>
      </c>
      <c r="AI19" s="58">
        <v>25</v>
      </c>
      <c r="AJ19" s="58">
        <v>26</v>
      </c>
      <c r="AK19" s="58">
        <v>27</v>
      </c>
      <c r="AL19" s="58">
        <v>28</v>
      </c>
      <c r="AM19" s="58">
        <v>29</v>
      </c>
      <c r="AN19" s="58">
        <v>30</v>
      </c>
      <c r="AO19" s="58">
        <v>31</v>
      </c>
      <c r="AP19" s="58">
        <v>32</v>
      </c>
      <c r="AQ19" s="58">
        <v>33</v>
      </c>
      <c r="AR19" s="58">
        <v>34</v>
      </c>
      <c r="AS19" s="58">
        <v>35</v>
      </c>
      <c r="AT19" s="58">
        <v>36</v>
      </c>
      <c r="AU19" s="58">
        <v>37</v>
      </c>
      <c r="AV19" s="58">
        <v>38</v>
      </c>
      <c r="AW19" s="58">
        <v>39</v>
      </c>
      <c r="AX19" s="58">
        <v>40</v>
      </c>
      <c r="AY19" s="58">
        <v>41</v>
      </c>
      <c r="AZ19" s="58">
        <v>42</v>
      </c>
      <c r="BA19" s="58">
        <v>43</v>
      </c>
      <c r="BB19" s="58">
        <v>44</v>
      </c>
      <c r="BC19" s="58">
        <v>45</v>
      </c>
      <c r="BD19" s="58">
        <v>46</v>
      </c>
      <c r="BE19" s="58">
        <v>47</v>
      </c>
      <c r="BF19" s="58">
        <v>48</v>
      </c>
      <c r="BG19" s="58">
        <v>49</v>
      </c>
      <c r="BH19" s="58">
        <v>50</v>
      </c>
      <c r="BI19" s="58">
        <v>51</v>
      </c>
      <c r="BJ19" s="58">
        <v>52</v>
      </c>
      <c r="BK19" s="58">
        <v>53</v>
      </c>
      <c r="BL19" s="58">
        <v>54</v>
      </c>
      <c r="BM19" s="58">
        <v>55</v>
      </c>
      <c r="BN19" s="58">
        <v>56</v>
      </c>
      <c r="BO19" s="58">
        <v>57</v>
      </c>
      <c r="BP19" s="58">
        <v>58</v>
      </c>
      <c r="BQ19" s="58">
        <v>59</v>
      </c>
      <c r="BR19" s="58">
        <v>60</v>
      </c>
      <c r="BS19" s="58">
        <v>61</v>
      </c>
    </row>
    <row r="20" spans="1:71" x14ac:dyDescent="0.3">
      <c r="A20" s="33"/>
      <c r="B20" s="33"/>
      <c r="C20" s="33"/>
      <c r="D20" s="33"/>
      <c r="E20" s="33"/>
      <c r="F20" s="40"/>
      <c r="G20" s="40"/>
      <c r="H20" s="33"/>
      <c r="I20" s="57"/>
      <c r="J20" s="41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</row>
    <row r="21" spans="1:71" x14ac:dyDescent="0.3">
      <c r="A21" s="33"/>
      <c r="B21" s="33"/>
      <c r="C21" s="33"/>
      <c r="D21" s="33"/>
      <c r="E21" s="33"/>
      <c r="F21" s="40"/>
      <c r="G21" s="40"/>
      <c r="H21" s="33"/>
      <c r="I21" s="57"/>
      <c r="J21" s="41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</row>
    <row r="22" spans="1:71" x14ac:dyDescent="0.3">
      <c r="A22" s="33"/>
      <c r="B22" s="33"/>
      <c r="C22" s="33"/>
      <c r="D22" s="33"/>
      <c r="E22" s="33"/>
      <c r="F22" s="40"/>
      <c r="G22" s="40"/>
      <c r="H22" s="33"/>
      <c r="I22" s="57"/>
      <c r="J22" s="41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</row>
    <row r="23" spans="1:71" x14ac:dyDescent="0.3">
      <c r="A23" s="33"/>
      <c r="B23" s="33"/>
      <c r="C23" s="33"/>
      <c r="D23" s="33"/>
      <c r="E23" s="33"/>
      <c r="F23" s="40"/>
      <c r="G23" s="40"/>
      <c r="H23" s="33"/>
      <c r="I23" s="57"/>
      <c r="J23" s="41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</row>
    <row r="24" spans="1:71" x14ac:dyDescent="0.3">
      <c r="A24" s="33"/>
      <c r="B24" s="33"/>
      <c r="C24" s="33"/>
      <c r="D24" s="33"/>
      <c r="E24" s="33"/>
      <c r="F24" s="40"/>
      <c r="G24" s="40"/>
      <c r="H24" s="33"/>
      <c r="I24" s="57"/>
      <c r="J24" s="41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</row>
    <row r="25" spans="1:71" x14ac:dyDescent="0.3">
      <c r="A25" s="33"/>
      <c r="B25" s="33"/>
      <c r="C25" s="33"/>
      <c r="D25" s="33"/>
      <c r="E25" s="33"/>
      <c r="F25" s="40"/>
      <c r="G25" s="40"/>
      <c r="H25" s="33"/>
      <c r="I25" s="57"/>
      <c r="J25" s="41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</row>
    <row r="26" spans="1:71" x14ac:dyDescent="0.3">
      <c r="A26" s="33"/>
      <c r="B26" s="33"/>
      <c r="C26" s="33"/>
      <c r="D26" s="33"/>
      <c r="E26" s="33"/>
      <c r="F26" s="40"/>
      <c r="G26" s="40"/>
      <c r="H26" s="33"/>
      <c r="I26" s="57"/>
      <c r="J26" s="41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</row>
    <row r="27" spans="1:71" x14ac:dyDescent="0.3">
      <c r="A27" s="33"/>
      <c r="B27" s="33"/>
      <c r="C27" s="33"/>
      <c r="D27" s="33"/>
      <c r="E27" s="33"/>
      <c r="F27" s="40"/>
      <c r="G27" s="40"/>
      <c r="H27" s="33"/>
      <c r="I27" s="57"/>
      <c r="J27" s="41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</row>
    <row r="28" spans="1:71" x14ac:dyDescent="0.3">
      <c r="A28" s="33"/>
      <c r="B28" s="33"/>
      <c r="C28" s="33"/>
      <c r="D28" s="33"/>
      <c r="E28" s="33" t="s">
        <v>19</v>
      </c>
      <c r="F28" s="58">
        <v>254</v>
      </c>
      <c r="G28" s="40"/>
      <c r="H28" s="33"/>
      <c r="I28" s="57"/>
      <c r="J28" s="41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</row>
    <row r="29" spans="1:71" x14ac:dyDescent="0.3">
      <c r="A29" s="33"/>
      <c r="B29" s="33"/>
      <c r="C29" s="33"/>
      <c r="D29" s="33"/>
      <c r="E29" s="33"/>
      <c r="F29" s="40"/>
      <c r="G29" s="40"/>
      <c r="H29" s="33"/>
      <c r="I29" s="57"/>
      <c r="J29" s="41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</row>
    <row r="30" spans="1:71" x14ac:dyDescent="0.3">
      <c r="A30" s="33"/>
      <c r="B30" s="33"/>
      <c r="C30" s="33"/>
      <c r="D30" s="33"/>
      <c r="E30" s="33" t="s">
        <v>20</v>
      </c>
      <c r="F30" s="58">
        <v>284</v>
      </c>
      <c r="G30" s="40"/>
      <c r="H30" s="33"/>
      <c r="I30" s="57"/>
      <c r="J30" s="41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</row>
    <row r="31" spans="1:71" x14ac:dyDescent="0.3">
      <c r="A31" s="33"/>
      <c r="B31" s="33"/>
      <c r="C31" s="33"/>
      <c r="D31" s="33"/>
      <c r="E31" s="33"/>
      <c r="F31" s="40"/>
      <c r="G31" s="40"/>
      <c r="H31" s="33"/>
      <c r="I31" s="57"/>
      <c r="J31" s="41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</row>
    <row r="32" spans="1:71" x14ac:dyDescent="0.3">
      <c r="A32" s="33"/>
      <c r="B32" s="33"/>
      <c r="C32" s="33"/>
      <c r="D32" s="33"/>
      <c r="E32" s="60" t="s">
        <v>21</v>
      </c>
      <c r="F32" s="58">
        <v>356</v>
      </c>
      <c r="G32" s="40"/>
      <c r="H32" s="33"/>
      <c r="I32" s="57"/>
      <c r="J32" s="41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</row>
    <row r="33" spans="1:71" x14ac:dyDescent="0.3">
      <c r="A33" s="33"/>
      <c r="B33" s="33"/>
      <c r="C33" s="33"/>
      <c r="D33" s="33"/>
      <c r="E33" s="60" t="s">
        <v>22</v>
      </c>
      <c r="F33" s="58">
        <v>357</v>
      </c>
      <c r="G33" s="40"/>
      <c r="H33" s="33"/>
      <c r="I33" s="57"/>
      <c r="J33" s="41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</row>
    <row r="34" spans="1:71" x14ac:dyDescent="0.3">
      <c r="A34" s="33"/>
      <c r="B34" s="33"/>
      <c r="C34" s="33"/>
      <c r="D34" s="33"/>
      <c r="E34" s="60" t="s">
        <v>23</v>
      </c>
      <c r="F34" s="58">
        <v>358</v>
      </c>
      <c r="G34" s="40"/>
      <c r="H34" s="33"/>
      <c r="I34" s="57"/>
      <c r="J34" s="41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</row>
    <row r="35" spans="1:71" x14ac:dyDescent="0.3">
      <c r="A35" s="33"/>
      <c r="B35" s="33"/>
      <c r="C35" s="33"/>
      <c r="D35" s="33"/>
      <c r="E35" s="61" t="s">
        <v>24</v>
      </c>
      <c r="F35" s="58">
        <v>429</v>
      </c>
      <c r="G35" s="40"/>
      <c r="H35" s="33"/>
      <c r="I35" s="57"/>
      <c r="J35" s="41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</row>
    <row r="36" spans="1:71" x14ac:dyDescent="0.3">
      <c r="A36" s="33"/>
      <c r="B36" s="33"/>
      <c r="C36" s="33"/>
      <c r="D36" s="33"/>
      <c r="E36" s="61" t="s">
        <v>25</v>
      </c>
      <c r="F36" s="58">
        <v>430</v>
      </c>
      <c r="G36" s="40"/>
      <c r="H36" s="33"/>
      <c r="I36" s="57"/>
      <c r="J36" s="41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</row>
    <row r="37" spans="1:71" x14ac:dyDescent="0.3">
      <c r="A37" s="33"/>
      <c r="B37" s="33"/>
      <c r="C37" s="33"/>
      <c r="D37" s="33"/>
      <c r="E37" s="33"/>
      <c r="F37" s="40"/>
      <c r="G37" s="40"/>
      <c r="H37" s="33"/>
      <c r="I37" s="57"/>
      <c r="J37" s="41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</row>
    <row r="38" spans="1:71" x14ac:dyDescent="0.3">
      <c r="A38" s="33"/>
      <c r="B38" s="33"/>
      <c r="C38" s="33"/>
      <c r="D38" s="33"/>
      <c r="E38" s="33" t="s">
        <v>26</v>
      </c>
      <c r="F38" s="58">
        <v>24</v>
      </c>
      <c r="G38" s="40"/>
      <c r="H38" s="33"/>
      <c r="I38" s="57"/>
      <c r="J38" s="41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</row>
    <row r="39" spans="1:71" x14ac:dyDescent="0.3">
      <c r="A39" s="33"/>
      <c r="B39" s="33"/>
      <c r="C39" s="33"/>
      <c r="D39" s="33"/>
      <c r="E39" s="33"/>
      <c r="F39" s="40"/>
      <c r="G39" s="40"/>
      <c r="H39" s="33"/>
      <c r="I39" s="57"/>
      <c r="J39" s="41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</row>
    <row r="40" spans="1:71" x14ac:dyDescent="0.3">
      <c r="A40" s="33"/>
      <c r="B40" s="33"/>
      <c r="C40" s="33"/>
      <c r="D40" s="33"/>
      <c r="E40" s="33" t="s">
        <v>20</v>
      </c>
      <c r="F40" s="58">
        <v>284</v>
      </c>
      <c r="G40" s="40"/>
      <c r="H40" s="33"/>
      <c r="I40" s="57"/>
      <c r="J40" s="41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</row>
    <row r="41" spans="1:71" x14ac:dyDescent="0.3">
      <c r="A41" s="33"/>
      <c r="B41" s="33"/>
      <c r="C41" s="33"/>
      <c r="D41" s="33"/>
      <c r="E41" s="33"/>
      <c r="F41" s="40"/>
      <c r="G41" s="40"/>
      <c r="H41" s="33"/>
      <c r="I41" s="57"/>
      <c r="J41" s="41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</row>
    <row r="42" spans="1:71" x14ac:dyDescent="0.3">
      <c r="A42" s="33"/>
      <c r="B42" s="33"/>
      <c r="C42" s="33"/>
      <c r="D42" s="33"/>
      <c r="E42" s="33" t="s">
        <v>27</v>
      </c>
      <c r="F42" s="58">
        <v>662</v>
      </c>
      <c r="G42" s="40"/>
      <c r="H42" s="33"/>
      <c r="I42" s="57"/>
      <c r="J42" s="41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</row>
    <row r="43" spans="1:71" x14ac:dyDescent="0.3">
      <c r="A43" s="33"/>
      <c r="B43" s="33"/>
      <c r="C43" s="33"/>
      <c r="D43" s="33"/>
      <c r="E43" s="33"/>
      <c r="F43" s="40"/>
      <c r="G43" s="40"/>
      <c r="H43" s="33"/>
      <c r="I43" s="57"/>
      <c r="J43" s="41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</row>
    <row r="44" spans="1:71" x14ac:dyDescent="0.3">
      <c r="A44" s="33"/>
      <c r="B44" s="33"/>
      <c r="C44" s="33"/>
      <c r="D44" s="33"/>
      <c r="E44" s="33"/>
      <c r="F44" s="40"/>
      <c r="G44" s="40"/>
      <c r="H44" s="33"/>
      <c r="I44" s="57"/>
      <c r="J44" s="41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</row>
    <row r="45" spans="1:71" x14ac:dyDescent="0.3">
      <c r="A45" s="33"/>
      <c r="B45" s="33"/>
      <c r="C45" s="33"/>
      <c r="D45" s="33"/>
      <c r="E45" s="33"/>
      <c r="F45" s="40"/>
      <c r="G45" s="40"/>
      <c r="H45" s="33"/>
      <c r="I45" s="57"/>
      <c r="J45" s="41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</row>
    <row r="46" spans="1:71" x14ac:dyDescent="0.3">
      <c r="A46" s="96"/>
      <c r="B46" s="97"/>
      <c r="C46" s="63" t="s">
        <v>28</v>
      </c>
      <c r="D46" s="97"/>
      <c r="E46" s="62" t="s">
        <v>19</v>
      </c>
      <c r="F46" s="63"/>
      <c r="G46" s="63"/>
      <c r="H46" s="63"/>
      <c r="I46" s="64"/>
      <c r="J46" s="65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</row>
    <row r="47" spans="1:71" x14ac:dyDescent="0.3">
      <c r="A47" s="33"/>
      <c r="B47" s="33"/>
      <c r="C47" s="33"/>
      <c r="D47" s="33"/>
      <c r="E47" s="33"/>
      <c r="F47" s="40"/>
      <c r="G47" s="40"/>
      <c r="H47" s="33"/>
      <c r="I47" s="57"/>
      <c r="J47" s="41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</row>
    <row r="48" spans="1:71" x14ac:dyDescent="0.3">
      <c r="A48" s="33"/>
      <c r="B48" s="33"/>
      <c r="C48" s="33"/>
      <c r="D48" s="33"/>
      <c r="E48" s="33"/>
      <c r="F48" s="40"/>
      <c r="G48" s="40"/>
      <c r="H48" s="33"/>
      <c r="I48" s="57"/>
      <c r="J48" s="41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</row>
    <row r="49" spans="1:71" x14ac:dyDescent="0.3">
      <c r="A49" s="33"/>
      <c r="B49" s="33"/>
      <c r="C49" s="33"/>
      <c r="D49" s="33"/>
      <c r="E49" s="33"/>
      <c r="F49" s="40"/>
      <c r="G49" s="40"/>
      <c r="H49" s="33"/>
      <c r="I49" s="57"/>
      <c r="J49" s="41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</row>
    <row r="50" spans="1:71" x14ac:dyDescent="0.3">
      <c r="A50" s="33"/>
      <c r="B50" s="33" t="s">
        <v>29</v>
      </c>
      <c r="C50" s="33"/>
      <c r="D50" s="33"/>
      <c r="E50" s="33" t="s">
        <v>29</v>
      </c>
      <c r="F50" s="40"/>
      <c r="G50" s="40"/>
      <c r="H50" s="33"/>
      <c r="I50" s="66">
        <v>293</v>
      </c>
      <c r="J50" s="41"/>
      <c r="K50" s="66">
        <v>293</v>
      </c>
      <c r="L50" s="66">
        <v>0</v>
      </c>
      <c r="M50" s="66">
        <v>0</v>
      </c>
      <c r="N50" s="66">
        <v>0</v>
      </c>
      <c r="O50" s="66">
        <v>0</v>
      </c>
      <c r="P50" s="66">
        <v>0</v>
      </c>
      <c r="Q50" s="66">
        <v>0</v>
      </c>
      <c r="R50" s="66">
        <v>0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0</v>
      </c>
      <c r="AB50" s="66">
        <v>0</v>
      </c>
      <c r="AC50" s="66">
        <v>0</v>
      </c>
      <c r="AD50" s="66">
        <v>0</v>
      </c>
      <c r="AE50" s="66">
        <v>0</v>
      </c>
      <c r="AF50" s="66">
        <v>0</v>
      </c>
      <c r="AG50" s="66">
        <v>0</v>
      </c>
      <c r="AH50" s="66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6">
        <v>0</v>
      </c>
      <c r="AU50" s="66">
        <v>0</v>
      </c>
      <c r="AV50" s="66">
        <v>0</v>
      </c>
      <c r="AW50" s="66">
        <v>0</v>
      </c>
      <c r="AX50" s="66">
        <v>0</v>
      </c>
      <c r="AY50" s="66">
        <v>0</v>
      </c>
      <c r="AZ50" s="66">
        <v>0</v>
      </c>
      <c r="BA50" s="66">
        <v>0</v>
      </c>
      <c r="BB50" s="66">
        <v>0</v>
      </c>
      <c r="BC50" s="66">
        <v>0</v>
      </c>
      <c r="BD50" s="66">
        <v>0</v>
      </c>
      <c r="BE50" s="66">
        <v>0</v>
      </c>
      <c r="BF50" s="66">
        <v>0</v>
      </c>
      <c r="BG50" s="66">
        <v>0</v>
      </c>
      <c r="BH50" s="66">
        <v>0</v>
      </c>
      <c r="BI50" s="66">
        <v>0</v>
      </c>
      <c r="BJ50" s="66">
        <v>0</v>
      </c>
      <c r="BK50" s="66">
        <v>0</v>
      </c>
      <c r="BL50" s="66">
        <v>0</v>
      </c>
      <c r="BM50" s="66">
        <v>0</v>
      </c>
      <c r="BN50" s="66">
        <v>0</v>
      </c>
      <c r="BO50" s="66">
        <v>0</v>
      </c>
      <c r="BP50" s="66">
        <v>0</v>
      </c>
      <c r="BQ50" s="66">
        <v>0</v>
      </c>
      <c r="BR50" s="66">
        <v>0</v>
      </c>
      <c r="BS50" s="66">
        <v>0</v>
      </c>
    </row>
    <row r="51" spans="1:71" x14ac:dyDescent="0.3">
      <c r="A51" s="33"/>
      <c r="B51" s="33"/>
      <c r="C51" s="33"/>
      <c r="D51" s="33"/>
      <c r="E51" s="33" t="s">
        <v>30</v>
      </c>
      <c r="F51" s="40"/>
      <c r="G51" s="40"/>
      <c r="H51" s="33"/>
      <c r="I51" s="66">
        <v>0</v>
      </c>
      <c r="J51" s="66"/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v>0</v>
      </c>
      <c r="Q51" s="66">
        <v>0</v>
      </c>
      <c r="R51" s="66">
        <v>0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66">
        <v>0</v>
      </c>
      <c r="AA51" s="66">
        <v>0</v>
      </c>
      <c r="AB51" s="66">
        <v>0</v>
      </c>
      <c r="AC51" s="66">
        <v>0</v>
      </c>
      <c r="AD51" s="66">
        <v>0</v>
      </c>
      <c r="AE51" s="66">
        <v>0</v>
      </c>
      <c r="AF51" s="66">
        <v>0</v>
      </c>
      <c r="AG51" s="66">
        <v>0</v>
      </c>
      <c r="AH51" s="66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6">
        <v>0</v>
      </c>
      <c r="AU51" s="66">
        <v>0</v>
      </c>
      <c r="AV51" s="66">
        <v>0</v>
      </c>
      <c r="AW51" s="66">
        <v>0</v>
      </c>
      <c r="AX51" s="66">
        <v>0</v>
      </c>
      <c r="AY51" s="66">
        <v>0</v>
      </c>
      <c r="AZ51" s="66">
        <v>0</v>
      </c>
      <c r="BA51" s="66">
        <v>0</v>
      </c>
      <c r="BB51" s="66">
        <v>0</v>
      </c>
      <c r="BC51" s="66">
        <v>0</v>
      </c>
      <c r="BD51" s="66">
        <v>0</v>
      </c>
      <c r="BE51" s="66">
        <v>0</v>
      </c>
      <c r="BF51" s="66">
        <v>0</v>
      </c>
      <c r="BG51" s="66">
        <v>0</v>
      </c>
      <c r="BH51" s="66">
        <v>0</v>
      </c>
      <c r="BI51" s="66">
        <v>0</v>
      </c>
      <c r="BJ51" s="66">
        <v>0</v>
      </c>
      <c r="BK51" s="66">
        <v>0</v>
      </c>
      <c r="BL51" s="66">
        <v>0</v>
      </c>
      <c r="BM51" s="66">
        <v>0</v>
      </c>
      <c r="BN51" s="66">
        <v>0</v>
      </c>
      <c r="BO51" s="66">
        <v>0</v>
      </c>
      <c r="BP51" s="66">
        <v>0</v>
      </c>
      <c r="BQ51" s="66">
        <v>0</v>
      </c>
      <c r="BR51" s="66">
        <v>0</v>
      </c>
      <c r="BS51" s="66">
        <v>0</v>
      </c>
    </row>
    <row r="52" spans="1:71" x14ac:dyDescent="0.3">
      <c r="A52" s="33"/>
      <c r="B52" s="33"/>
      <c r="C52" s="33"/>
      <c r="D52" s="33"/>
      <c r="E52" s="33" t="s">
        <v>31</v>
      </c>
      <c r="F52" s="40"/>
      <c r="G52" s="40"/>
      <c r="H52" s="33"/>
      <c r="I52" s="66">
        <v>0</v>
      </c>
      <c r="J52" s="66"/>
      <c r="K52" s="66">
        <v>0</v>
      </c>
      <c r="L52" s="66">
        <v>0</v>
      </c>
      <c r="M52" s="66">
        <v>0</v>
      </c>
      <c r="N52" s="66">
        <v>0</v>
      </c>
      <c r="O52" s="66">
        <v>0</v>
      </c>
      <c r="P52" s="66">
        <v>0</v>
      </c>
      <c r="Q52" s="66">
        <v>0</v>
      </c>
      <c r="R52" s="66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6">
        <v>0</v>
      </c>
      <c r="AU52" s="66">
        <v>0</v>
      </c>
      <c r="AV52" s="66">
        <v>0</v>
      </c>
      <c r="AW52" s="66">
        <v>0</v>
      </c>
      <c r="AX52" s="66">
        <v>0</v>
      </c>
      <c r="AY52" s="66">
        <v>0</v>
      </c>
      <c r="AZ52" s="66">
        <v>0</v>
      </c>
      <c r="BA52" s="66">
        <v>0</v>
      </c>
      <c r="BB52" s="66">
        <v>0</v>
      </c>
      <c r="BC52" s="66">
        <v>0</v>
      </c>
      <c r="BD52" s="66">
        <v>0</v>
      </c>
      <c r="BE52" s="66">
        <v>0</v>
      </c>
      <c r="BF52" s="66">
        <v>0</v>
      </c>
      <c r="BG52" s="66">
        <v>0</v>
      </c>
      <c r="BH52" s="66">
        <v>0</v>
      </c>
      <c r="BI52" s="66">
        <v>0</v>
      </c>
      <c r="BJ52" s="66">
        <v>0</v>
      </c>
      <c r="BK52" s="66">
        <v>0</v>
      </c>
      <c r="BL52" s="66">
        <v>0</v>
      </c>
      <c r="BM52" s="66">
        <v>0</v>
      </c>
      <c r="BN52" s="66">
        <v>0</v>
      </c>
      <c r="BO52" s="66">
        <v>0</v>
      </c>
      <c r="BP52" s="66">
        <v>0</v>
      </c>
      <c r="BQ52" s="66">
        <v>0</v>
      </c>
      <c r="BR52" s="66">
        <v>0</v>
      </c>
      <c r="BS52" s="66">
        <v>0</v>
      </c>
    </row>
    <row r="53" spans="1:71" x14ac:dyDescent="0.3">
      <c r="A53" s="33"/>
      <c r="B53" s="33"/>
      <c r="C53" s="33"/>
      <c r="D53" s="33"/>
      <c r="E53" s="33" t="s">
        <v>32</v>
      </c>
      <c r="F53" s="40"/>
      <c r="G53" s="40"/>
      <c r="H53" s="33"/>
      <c r="I53" s="66">
        <v>0</v>
      </c>
      <c r="J53" s="66"/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6">
        <v>0</v>
      </c>
      <c r="AE53" s="66">
        <v>0</v>
      </c>
      <c r="AF53" s="66">
        <v>0</v>
      </c>
      <c r="AG53" s="66">
        <v>0</v>
      </c>
      <c r="AH53" s="66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  <c r="AT53" s="66">
        <v>0</v>
      </c>
      <c r="AU53" s="66">
        <v>0</v>
      </c>
      <c r="AV53" s="66">
        <v>0</v>
      </c>
      <c r="AW53" s="66">
        <v>0</v>
      </c>
      <c r="AX53" s="66">
        <v>0</v>
      </c>
      <c r="AY53" s="66">
        <v>0</v>
      </c>
      <c r="AZ53" s="66">
        <v>0</v>
      </c>
      <c r="BA53" s="66">
        <v>0</v>
      </c>
      <c r="BB53" s="66">
        <v>0</v>
      </c>
      <c r="BC53" s="66">
        <v>0</v>
      </c>
      <c r="BD53" s="66">
        <v>0</v>
      </c>
      <c r="BE53" s="66">
        <v>0</v>
      </c>
      <c r="BF53" s="66">
        <v>0</v>
      </c>
      <c r="BG53" s="66">
        <v>0</v>
      </c>
      <c r="BH53" s="66">
        <v>0</v>
      </c>
      <c r="BI53" s="66">
        <v>0</v>
      </c>
      <c r="BJ53" s="66">
        <v>0</v>
      </c>
      <c r="BK53" s="66">
        <v>0</v>
      </c>
      <c r="BL53" s="66">
        <v>0</v>
      </c>
      <c r="BM53" s="66">
        <v>0</v>
      </c>
      <c r="BN53" s="66">
        <v>0</v>
      </c>
      <c r="BO53" s="66">
        <v>0</v>
      </c>
      <c r="BP53" s="66">
        <v>0</v>
      </c>
      <c r="BQ53" s="66">
        <v>0</v>
      </c>
      <c r="BR53" s="66">
        <v>0</v>
      </c>
      <c r="BS53" s="66">
        <v>0</v>
      </c>
    </row>
    <row r="54" spans="1:71" x14ac:dyDescent="0.3">
      <c r="A54" s="33"/>
      <c r="B54" s="33"/>
      <c r="C54" s="33"/>
      <c r="D54" s="33"/>
      <c r="E54" s="33" t="s">
        <v>33</v>
      </c>
      <c r="F54" s="40"/>
      <c r="G54" s="40"/>
      <c r="H54" s="33"/>
      <c r="I54" s="66">
        <v>0</v>
      </c>
      <c r="J54" s="66"/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v>0</v>
      </c>
      <c r="Q54" s="66">
        <v>0</v>
      </c>
      <c r="R54" s="66">
        <v>0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66">
        <v>0</v>
      </c>
      <c r="AA54" s="66">
        <v>0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6">
        <v>0</v>
      </c>
      <c r="AU54" s="66">
        <v>0</v>
      </c>
      <c r="AV54" s="66">
        <v>0</v>
      </c>
      <c r="AW54" s="66">
        <v>0</v>
      </c>
      <c r="AX54" s="66">
        <v>0</v>
      </c>
      <c r="AY54" s="66">
        <v>0</v>
      </c>
      <c r="AZ54" s="66">
        <v>0</v>
      </c>
      <c r="BA54" s="66">
        <v>0</v>
      </c>
      <c r="BB54" s="66">
        <v>0</v>
      </c>
      <c r="BC54" s="66">
        <v>0</v>
      </c>
      <c r="BD54" s="66">
        <v>0</v>
      </c>
      <c r="BE54" s="66">
        <v>0</v>
      </c>
      <c r="BF54" s="66">
        <v>0</v>
      </c>
      <c r="BG54" s="66">
        <v>0</v>
      </c>
      <c r="BH54" s="66">
        <v>0</v>
      </c>
      <c r="BI54" s="66">
        <v>0</v>
      </c>
      <c r="BJ54" s="66">
        <v>0</v>
      </c>
      <c r="BK54" s="66">
        <v>0</v>
      </c>
      <c r="BL54" s="66">
        <v>0</v>
      </c>
      <c r="BM54" s="66">
        <v>0</v>
      </c>
      <c r="BN54" s="66">
        <v>0</v>
      </c>
      <c r="BO54" s="66">
        <v>0</v>
      </c>
      <c r="BP54" s="66">
        <v>0</v>
      </c>
      <c r="BQ54" s="66">
        <v>0</v>
      </c>
      <c r="BR54" s="66">
        <v>0</v>
      </c>
      <c r="BS54" s="66">
        <v>0</v>
      </c>
    </row>
    <row r="55" spans="1:71" x14ac:dyDescent="0.3">
      <c r="A55" s="33"/>
      <c r="B55" s="33"/>
      <c r="C55" s="33"/>
      <c r="D55" s="33"/>
      <c r="E55" s="33" t="s">
        <v>34</v>
      </c>
      <c r="F55" s="40"/>
      <c r="G55" s="40"/>
      <c r="H55" s="33"/>
      <c r="I55" s="66">
        <v>0</v>
      </c>
      <c r="J55" s="66"/>
      <c r="K55" s="66">
        <v>0</v>
      </c>
      <c r="L55" s="66">
        <v>0</v>
      </c>
      <c r="M55" s="66">
        <v>0</v>
      </c>
      <c r="N55" s="66">
        <v>0</v>
      </c>
      <c r="O55" s="66">
        <v>0</v>
      </c>
      <c r="P55" s="66">
        <v>0</v>
      </c>
      <c r="Q55" s="66">
        <v>0</v>
      </c>
      <c r="R55" s="66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6">
        <v>0</v>
      </c>
      <c r="AE55" s="66">
        <v>0</v>
      </c>
      <c r="AF55" s="66">
        <v>0</v>
      </c>
      <c r="AG55" s="66">
        <v>0</v>
      </c>
      <c r="AH55" s="66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6">
        <v>0</v>
      </c>
      <c r="AU55" s="66">
        <v>0</v>
      </c>
      <c r="AV55" s="66">
        <v>0</v>
      </c>
      <c r="AW55" s="66">
        <v>0</v>
      </c>
      <c r="AX55" s="66">
        <v>0</v>
      </c>
      <c r="AY55" s="66">
        <v>0</v>
      </c>
      <c r="AZ55" s="66">
        <v>0</v>
      </c>
      <c r="BA55" s="66">
        <v>0</v>
      </c>
      <c r="BB55" s="66">
        <v>0</v>
      </c>
      <c r="BC55" s="66">
        <v>0</v>
      </c>
      <c r="BD55" s="66">
        <v>0</v>
      </c>
      <c r="BE55" s="66">
        <v>0</v>
      </c>
      <c r="BF55" s="66">
        <v>0</v>
      </c>
      <c r="BG55" s="66">
        <v>0</v>
      </c>
      <c r="BH55" s="66">
        <v>0</v>
      </c>
      <c r="BI55" s="66">
        <v>0</v>
      </c>
      <c r="BJ55" s="66">
        <v>0</v>
      </c>
      <c r="BK55" s="66">
        <v>0</v>
      </c>
      <c r="BL55" s="66">
        <v>0</v>
      </c>
      <c r="BM55" s="66">
        <v>0</v>
      </c>
      <c r="BN55" s="66">
        <v>0</v>
      </c>
      <c r="BO55" s="66">
        <v>0</v>
      </c>
      <c r="BP55" s="66">
        <v>0</v>
      </c>
      <c r="BQ55" s="66">
        <v>0</v>
      </c>
      <c r="BR55" s="66">
        <v>0</v>
      </c>
      <c r="BS55" s="66">
        <v>0</v>
      </c>
    </row>
    <row r="56" spans="1:71" x14ac:dyDescent="0.3">
      <c r="A56" s="33"/>
      <c r="B56" s="33"/>
      <c r="C56" s="33"/>
      <c r="D56" s="33"/>
      <c r="E56" s="33" t="s">
        <v>35</v>
      </c>
      <c r="F56" s="40"/>
      <c r="G56" s="40"/>
      <c r="H56" s="33"/>
      <c r="I56" s="66">
        <v>0</v>
      </c>
      <c r="J56" s="66"/>
      <c r="K56" s="66">
        <v>0</v>
      </c>
      <c r="L56" s="66">
        <v>0</v>
      </c>
      <c r="M56" s="66">
        <v>0</v>
      </c>
      <c r="N56" s="66">
        <v>0</v>
      </c>
      <c r="O56" s="66">
        <v>0</v>
      </c>
      <c r="P56" s="66">
        <v>0</v>
      </c>
      <c r="Q56" s="66">
        <v>0</v>
      </c>
      <c r="R56" s="66">
        <v>0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>
        <v>0</v>
      </c>
      <c r="AA56" s="66">
        <v>0</v>
      </c>
      <c r="AB56" s="66">
        <v>0</v>
      </c>
      <c r="AC56" s="66">
        <v>0</v>
      </c>
      <c r="AD56" s="66">
        <v>0</v>
      </c>
      <c r="AE56" s="66">
        <v>0</v>
      </c>
      <c r="AF56" s="66">
        <v>0</v>
      </c>
      <c r="AG56" s="66">
        <v>0</v>
      </c>
      <c r="AH56" s="66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6">
        <v>0</v>
      </c>
      <c r="AU56" s="66">
        <v>0</v>
      </c>
      <c r="AV56" s="66">
        <v>0</v>
      </c>
      <c r="AW56" s="66">
        <v>0</v>
      </c>
      <c r="AX56" s="66">
        <v>0</v>
      </c>
      <c r="AY56" s="66">
        <v>0</v>
      </c>
      <c r="AZ56" s="66">
        <v>0</v>
      </c>
      <c r="BA56" s="66">
        <v>0</v>
      </c>
      <c r="BB56" s="66">
        <v>0</v>
      </c>
      <c r="BC56" s="66">
        <v>0</v>
      </c>
      <c r="BD56" s="66">
        <v>0</v>
      </c>
      <c r="BE56" s="66">
        <v>0</v>
      </c>
      <c r="BF56" s="66">
        <v>0</v>
      </c>
      <c r="BG56" s="66">
        <v>0</v>
      </c>
      <c r="BH56" s="66">
        <v>0</v>
      </c>
      <c r="BI56" s="66">
        <v>0</v>
      </c>
      <c r="BJ56" s="66">
        <v>0</v>
      </c>
      <c r="BK56" s="66">
        <v>0</v>
      </c>
      <c r="BL56" s="66">
        <v>0</v>
      </c>
      <c r="BM56" s="66">
        <v>0</v>
      </c>
      <c r="BN56" s="66">
        <v>0</v>
      </c>
      <c r="BO56" s="66">
        <v>0</v>
      </c>
      <c r="BP56" s="66">
        <v>0</v>
      </c>
      <c r="BQ56" s="66">
        <v>0</v>
      </c>
      <c r="BR56" s="66">
        <v>0</v>
      </c>
      <c r="BS56" s="66">
        <v>0</v>
      </c>
    </row>
    <row r="57" spans="1:71" x14ac:dyDescent="0.3">
      <c r="A57" s="33"/>
      <c r="B57" s="33"/>
      <c r="C57" s="33"/>
      <c r="D57" s="33"/>
      <c r="E57" s="33" t="s">
        <v>36</v>
      </c>
      <c r="F57" s="40"/>
      <c r="G57" s="40"/>
      <c r="H57" s="33"/>
      <c r="I57" s="66">
        <v>0</v>
      </c>
      <c r="J57" s="66"/>
      <c r="K57" s="66">
        <v>0</v>
      </c>
      <c r="L57" s="66">
        <v>0</v>
      </c>
      <c r="M57" s="66">
        <v>0</v>
      </c>
      <c r="N57" s="66">
        <v>0</v>
      </c>
      <c r="O57" s="66">
        <v>0</v>
      </c>
      <c r="P57" s="66">
        <v>0</v>
      </c>
      <c r="Q57" s="66">
        <v>0</v>
      </c>
      <c r="R57" s="66">
        <v>0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66">
        <v>0</v>
      </c>
      <c r="AA57" s="66">
        <v>0</v>
      </c>
      <c r="AB57" s="66">
        <v>0</v>
      </c>
      <c r="AC57" s="66">
        <v>0</v>
      </c>
      <c r="AD57" s="66">
        <v>0</v>
      </c>
      <c r="AE57" s="66">
        <v>0</v>
      </c>
      <c r="AF57" s="66">
        <v>0</v>
      </c>
      <c r="AG57" s="66">
        <v>0</v>
      </c>
      <c r="AH57" s="66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6">
        <v>0</v>
      </c>
      <c r="AU57" s="66">
        <v>0</v>
      </c>
      <c r="AV57" s="66">
        <v>0</v>
      </c>
      <c r="AW57" s="66">
        <v>0</v>
      </c>
      <c r="AX57" s="66">
        <v>0</v>
      </c>
      <c r="AY57" s="66">
        <v>0</v>
      </c>
      <c r="AZ57" s="66">
        <v>0</v>
      </c>
      <c r="BA57" s="66">
        <v>0</v>
      </c>
      <c r="BB57" s="66">
        <v>0</v>
      </c>
      <c r="BC57" s="66">
        <v>0</v>
      </c>
      <c r="BD57" s="66">
        <v>0</v>
      </c>
      <c r="BE57" s="66">
        <v>0</v>
      </c>
      <c r="BF57" s="66">
        <v>0</v>
      </c>
      <c r="BG57" s="66">
        <v>0</v>
      </c>
      <c r="BH57" s="66">
        <v>0</v>
      </c>
      <c r="BI57" s="66">
        <v>0</v>
      </c>
      <c r="BJ57" s="66">
        <v>0</v>
      </c>
      <c r="BK57" s="66">
        <v>0</v>
      </c>
      <c r="BL57" s="66">
        <v>0</v>
      </c>
      <c r="BM57" s="66">
        <v>0</v>
      </c>
      <c r="BN57" s="66">
        <v>0</v>
      </c>
      <c r="BO57" s="66">
        <v>0</v>
      </c>
      <c r="BP57" s="66">
        <v>0</v>
      </c>
      <c r="BQ57" s="66">
        <v>0</v>
      </c>
      <c r="BR57" s="66">
        <v>0</v>
      </c>
      <c r="BS57" s="66">
        <v>0</v>
      </c>
    </row>
    <row r="58" spans="1:71" x14ac:dyDescent="0.3">
      <c r="A58" s="33"/>
      <c r="B58" s="33"/>
      <c r="C58" s="33"/>
      <c r="D58" s="33"/>
      <c r="E58" s="33" t="s">
        <v>37</v>
      </c>
      <c r="F58" s="40"/>
      <c r="G58" s="40"/>
      <c r="H58" s="33"/>
      <c r="I58" s="66">
        <v>0</v>
      </c>
      <c r="J58" s="66"/>
      <c r="K58" s="66">
        <v>0</v>
      </c>
      <c r="L58" s="66">
        <v>0</v>
      </c>
      <c r="M58" s="66">
        <v>0</v>
      </c>
      <c r="N58" s="66">
        <v>0</v>
      </c>
      <c r="O58" s="66">
        <v>0</v>
      </c>
      <c r="P58" s="66">
        <v>0</v>
      </c>
      <c r="Q58" s="66">
        <v>0</v>
      </c>
      <c r="R58" s="66">
        <v>0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66">
        <v>0</v>
      </c>
      <c r="AA58" s="66">
        <v>0</v>
      </c>
      <c r="AB58" s="66">
        <v>0</v>
      </c>
      <c r="AC58" s="66">
        <v>0</v>
      </c>
      <c r="AD58" s="66">
        <v>0</v>
      </c>
      <c r="AE58" s="66">
        <v>0</v>
      </c>
      <c r="AF58" s="66">
        <v>0</v>
      </c>
      <c r="AG58" s="66">
        <v>0</v>
      </c>
      <c r="AH58" s="66">
        <v>0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6">
        <v>0</v>
      </c>
      <c r="AU58" s="66">
        <v>0</v>
      </c>
      <c r="AV58" s="66">
        <v>0</v>
      </c>
      <c r="AW58" s="66">
        <v>0</v>
      </c>
      <c r="AX58" s="66">
        <v>0</v>
      </c>
      <c r="AY58" s="66">
        <v>0</v>
      </c>
      <c r="AZ58" s="66">
        <v>0</v>
      </c>
      <c r="BA58" s="66">
        <v>0</v>
      </c>
      <c r="BB58" s="66">
        <v>0</v>
      </c>
      <c r="BC58" s="66">
        <v>0</v>
      </c>
      <c r="BD58" s="66">
        <v>0</v>
      </c>
      <c r="BE58" s="66">
        <v>0</v>
      </c>
      <c r="BF58" s="66">
        <v>0</v>
      </c>
      <c r="BG58" s="66">
        <v>0</v>
      </c>
      <c r="BH58" s="66">
        <v>0</v>
      </c>
      <c r="BI58" s="66">
        <v>0</v>
      </c>
      <c r="BJ58" s="66">
        <v>0</v>
      </c>
      <c r="BK58" s="66">
        <v>0</v>
      </c>
      <c r="BL58" s="66">
        <v>0</v>
      </c>
      <c r="BM58" s="66">
        <v>0</v>
      </c>
      <c r="BN58" s="66">
        <v>0</v>
      </c>
      <c r="BO58" s="66">
        <v>0</v>
      </c>
      <c r="BP58" s="66">
        <v>0</v>
      </c>
      <c r="BQ58" s="66">
        <v>0</v>
      </c>
      <c r="BR58" s="66">
        <v>0</v>
      </c>
      <c r="BS58" s="66">
        <v>0</v>
      </c>
    </row>
    <row r="59" spans="1:71" x14ac:dyDescent="0.3">
      <c r="A59" s="33"/>
      <c r="B59" s="33"/>
      <c r="C59" s="33"/>
      <c r="D59" s="33"/>
      <c r="E59" s="33" t="s">
        <v>38</v>
      </c>
      <c r="F59" s="40"/>
      <c r="G59" s="40"/>
      <c r="H59" s="33"/>
      <c r="I59" s="66">
        <v>0</v>
      </c>
      <c r="J59" s="66"/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v>0</v>
      </c>
      <c r="Q59" s="66">
        <v>0</v>
      </c>
      <c r="R59" s="66">
        <v>0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66">
        <v>0</v>
      </c>
      <c r="AA59" s="66">
        <v>0</v>
      </c>
      <c r="AB59" s="66">
        <v>0</v>
      </c>
      <c r="AC59" s="66">
        <v>0</v>
      </c>
      <c r="AD59" s="66">
        <v>0</v>
      </c>
      <c r="AE59" s="66">
        <v>0</v>
      </c>
      <c r="AF59" s="66">
        <v>0</v>
      </c>
      <c r="AG59" s="66">
        <v>0</v>
      </c>
      <c r="AH59" s="66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6">
        <v>0</v>
      </c>
      <c r="AU59" s="66">
        <v>0</v>
      </c>
      <c r="AV59" s="66">
        <v>0</v>
      </c>
      <c r="AW59" s="66">
        <v>0</v>
      </c>
      <c r="AX59" s="66">
        <v>0</v>
      </c>
      <c r="AY59" s="66">
        <v>0</v>
      </c>
      <c r="AZ59" s="66">
        <v>0</v>
      </c>
      <c r="BA59" s="66">
        <v>0</v>
      </c>
      <c r="BB59" s="66">
        <v>0</v>
      </c>
      <c r="BC59" s="66">
        <v>0</v>
      </c>
      <c r="BD59" s="66">
        <v>0</v>
      </c>
      <c r="BE59" s="66">
        <v>0</v>
      </c>
      <c r="BF59" s="66">
        <v>0</v>
      </c>
      <c r="BG59" s="66">
        <v>0</v>
      </c>
      <c r="BH59" s="66">
        <v>0</v>
      </c>
      <c r="BI59" s="66">
        <v>0</v>
      </c>
      <c r="BJ59" s="66">
        <v>0</v>
      </c>
      <c r="BK59" s="66">
        <v>0</v>
      </c>
      <c r="BL59" s="66">
        <v>0</v>
      </c>
      <c r="BM59" s="66">
        <v>0</v>
      </c>
      <c r="BN59" s="66">
        <v>0</v>
      </c>
      <c r="BO59" s="66">
        <v>0</v>
      </c>
      <c r="BP59" s="66">
        <v>0</v>
      </c>
      <c r="BQ59" s="66">
        <v>0</v>
      </c>
      <c r="BR59" s="66">
        <v>0</v>
      </c>
      <c r="BS59" s="66">
        <v>0</v>
      </c>
    </row>
    <row r="60" spans="1:71" x14ac:dyDescent="0.3">
      <c r="A60" s="33"/>
      <c r="B60" s="33"/>
      <c r="C60" s="33"/>
      <c r="D60" s="33"/>
      <c r="E60" s="33" t="s">
        <v>39</v>
      </c>
      <c r="F60" s="40"/>
      <c r="G60" s="40"/>
      <c r="H60" s="33"/>
      <c r="I60" s="66">
        <v>0</v>
      </c>
      <c r="J60" s="66"/>
      <c r="K60" s="66">
        <v>0</v>
      </c>
      <c r="L60" s="66">
        <v>0</v>
      </c>
      <c r="M60" s="66">
        <v>0</v>
      </c>
      <c r="N60" s="66">
        <v>0</v>
      </c>
      <c r="O60" s="66">
        <v>0</v>
      </c>
      <c r="P60" s="66">
        <v>0</v>
      </c>
      <c r="Q60" s="66">
        <v>0</v>
      </c>
      <c r="R60" s="66">
        <v>0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>
        <v>0</v>
      </c>
      <c r="AA60" s="66">
        <v>0</v>
      </c>
      <c r="AB60" s="66">
        <v>0</v>
      </c>
      <c r="AC60" s="66">
        <v>0</v>
      </c>
      <c r="AD60" s="66">
        <v>0</v>
      </c>
      <c r="AE60" s="66">
        <v>0</v>
      </c>
      <c r="AF60" s="66">
        <v>0</v>
      </c>
      <c r="AG60" s="66">
        <v>0</v>
      </c>
      <c r="AH60" s="66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6">
        <v>0</v>
      </c>
      <c r="AU60" s="66">
        <v>0</v>
      </c>
      <c r="AV60" s="66">
        <v>0</v>
      </c>
      <c r="AW60" s="66">
        <v>0</v>
      </c>
      <c r="AX60" s="66">
        <v>0</v>
      </c>
      <c r="AY60" s="66">
        <v>0</v>
      </c>
      <c r="AZ60" s="66">
        <v>0</v>
      </c>
      <c r="BA60" s="66">
        <v>0</v>
      </c>
      <c r="BB60" s="66">
        <v>0</v>
      </c>
      <c r="BC60" s="66">
        <v>0</v>
      </c>
      <c r="BD60" s="66">
        <v>0</v>
      </c>
      <c r="BE60" s="66">
        <v>0</v>
      </c>
      <c r="BF60" s="66">
        <v>0</v>
      </c>
      <c r="BG60" s="66">
        <v>0</v>
      </c>
      <c r="BH60" s="66">
        <v>0</v>
      </c>
      <c r="BI60" s="66">
        <v>0</v>
      </c>
      <c r="BJ60" s="66">
        <v>0</v>
      </c>
      <c r="BK60" s="66">
        <v>0</v>
      </c>
      <c r="BL60" s="66">
        <v>0</v>
      </c>
      <c r="BM60" s="66">
        <v>0</v>
      </c>
      <c r="BN60" s="66">
        <v>0</v>
      </c>
      <c r="BO60" s="66">
        <v>0</v>
      </c>
      <c r="BP60" s="66">
        <v>0</v>
      </c>
      <c r="BQ60" s="66">
        <v>0</v>
      </c>
      <c r="BR60" s="66">
        <v>0</v>
      </c>
      <c r="BS60" s="66">
        <v>0</v>
      </c>
    </row>
    <row r="61" spans="1:71" x14ac:dyDescent="0.3">
      <c r="A61" s="33"/>
      <c r="B61" s="33"/>
      <c r="C61" s="33"/>
      <c r="D61" s="33"/>
      <c r="E61" s="33" t="s">
        <v>40</v>
      </c>
      <c r="F61" s="40"/>
      <c r="G61" s="40"/>
      <c r="H61" s="33"/>
      <c r="I61" s="66">
        <v>0</v>
      </c>
      <c r="J61" s="66"/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v>0</v>
      </c>
      <c r="Q61" s="66">
        <v>0</v>
      </c>
      <c r="R61" s="66">
        <v>0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  <c r="Z61" s="66">
        <v>0</v>
      </c>
      <c r="AA61" s="66">
        <v>0</v>
      </c>
      <c r="AB61" s="66">
        <v>0</v>
      </c>
      <c r="AC61" s="66">
        <v>0</v>
      </c>
      <c r="AD61" s="66">
        <v>0</v>
      </c>
      <c r="AE61" s="66">
        <v>0</v>
      </c>
      <c r="AF61" s="66">
        <v>0</v>
      </c>
      <c r="AG61" s="66">
        <v>0</v>
      </c>
      <c r="AH61" s="66">
        <v>0</v>
      </c>
      <c r="AI61" s="66">
        <v>0</v>
      </c>
      <c r="AJ61" s="66">
        <v>0</v>
      </c>
      <c r="AK61" s="66">
        <v>0</v>
      </c>
      <c r="AL61" s="66">
        <v>0</v>
      </c>
      <c r="AM61" s="66">
        <v>0</v>
      </c>
      <c r="AN61" s="66">
        <v>0</v>
      </c>
      <c r="AO61" s="66">
        <v>0</v>
      </c>
      <c r="AP61" s="66">
        <v>0</v>
      </c>
      <c r="AQ61" s="66">
        <v>0</v>
      </c>
      <c r="AR61" s="66">
        <v>0</v>
      </c>
      <c r="AS61" s="66">
        <v>0</v>
      </c>
      <c r="AT61" s="66">
        <v>0</v>
      </c>
      <c r="AU61" s="66">
        <v>0</v>
      </c>
      <c r="AV61" s="66">
        <v>0</v>
      </c>
      <c r="AW61" s="66">
        <v>0</v>
      </c>
      <c r="AX61" s="66">
        <v>0</v>
      </c>
      <c r="AY61" s="66">
        <v>0</v>
      </c>
      <c r="AZ61" s="66">
        <v>0</v>
      </c>
      <c r="BA61" s="66">
        <v>0</v>
      </c>
      <c r="BB61" s="66">
        <v>0</v>
      </c>
      <c r="BC61" s="66">
        <v>0</v>
      </c>
      <c r="BD61" s="66">
        <v>0</v>
      </c>
      <c r="BE61" s="66">
        <v>0</v>
      </c>
      <c r="BF61" s="66">
        <v>0</v>
      </c>
      <c r="BG61" s="66">
        <v>0</v>
      </c>
      <c r="BH61" s="66">
        <v>0</v>
      </c>
      <c r="BI61" s="66">
        <v>0</v>
      </c>
      <c r="BJ61" s="66">
        <v>0</v>
      </c>
      <c r="BK61" s="66">
        <v>0</v>
      </c>
      <c r="BL61" s="66">
        <v>0</v>
      </c>
      <c r="BM61" s="66">
        <v>0</v>
      </c>
      <c r="BN61" s="66">
        <v>0</v>
      </c>
      <c r="BO61" s="66">
        <v>0</v>
      </c>
      <c r="BP61" s="66">
        <v>0</v>
      </c>
      <c r="BQ61" s="66">
        <v>0</v>
      </c>
      <c r="BR61" s="66">
        <v>0</v>
      </c>
      <c r="BS61" s="66">
        <v>0</v>
      </c>
    </row>
    <row r="62" spans="1:71" x14ac:dyDescent="0.3">
      <c r="A62" s="33"/>
      <c r="B62" s="33"/>
      <c r="C62" s="33"/>
      <c r="D62" s="33"/>
      <c r="E62" s="33" t="s">
        <v>41</v>
      </c>
      <c r="F62" s="40"/>
      <c r="G62" s="40"/>
      <c r="H62" s="33"/>
      <c r="I62" s="66">
        <v>0</v>
      </c>
      <c r="J62" s="66"/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0</v>
      </c>
      <c r="Q62" s="66">
        <v>0</v>
      </c>
      <c r="R62" s="66">
        <v>0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66">
        <v>0</v>
      </c>
      <c r="AA62" s="66">
        <v>0</v>
      </c>
      <c r="AB62" s="66">
        <v>0</v>
      </c>
      <c r="AC62" s="66">
        <v>0</v>
      </c>
      <c r="AD62" s="66">
        <v>0</v>
      </c>
      <c r="AE62" s="66">
        <v>0</v>
      </c>
      <c r="AF62" s="66">
        <v>0</v>
      </c>
      <c r="AG62" s="66">
        <v>0</v>
      </c>
      <c r="AH62" s="66">
        <v>0</v>
      </c>
      <c r="AI62" s="66">
        <v>0</v>
      </c>
      <c r="AJ62" s="66">
        <v>0</v>
      </c>
      <c r="AK62" s="66">
        <v>0</v>
      </c>
      <c r="AL62" s="66">
        <v>0</v>
      </c>
      <c r="AM62" s="66">
        <v>0</v>
      </c>
      <c r="AN62" s="66">
        <v>0</v>
      </c>
      <c r="AO62" s="66">
        <v>0</v>
      </c>
      <c r="AP62" s="66">
        <v>0</v>
      </c>
      <c r="AQ62" s="66">
        <v>0</v>
      </c>
      <c r="AR62" s="66">
        <v>0</v>
      </c>
      <c r="AS62" s="66">
        <v>0</v>
      </c>
      <c r="AT62" s="66">
        <v>0</v>
      </c>
      <c r="AU62" s="66">
        <v>0</v>
      </c>
      <c r="AV62" s="66">
        <v>0</v>
      </c>
      <c r="AW62" s="66">
        <v>0</v>
      </c>
      <c r="AX62" s="66">
        <v>0</v>
      </c>
      <c r="AY62" s="66">
        <v>0</v>
      </c>
      <c r="AZ62" s="66">
        <v>0</v>
      </c>
      <c r="BA62" s="66">
        <v>0</v>
      </c>
      <c r="BB62" s="66">
        <v>0</v>
      </c>
      <c r="BC62" s="66">
        <v>0</v>
      </c>
      <c r="BD62" s="66">
        <v>0</v>
      </c>
      <c r="BE62" s="66">
        <v>0</v>
      </c>
      <c r="BF62" s="66">
        <v>0</v>
      </c>
      <c r="BG62" s="66">
        <v>0</v>
      </c>
      <c r="BH62" s="66">
        <v>0</v>
      </c>
      <c r="BI62" s="66">
        <v>0</v>
      </c>
      <c r="BJ62" s="66">
        <v>0</v>
      </c>
      <c r="BK62" s="66">
        <v>0</v>
      </c>
      <c r="BL62" s="66">
        <v>0</v>
      </c>
      <c r="BM62" s="66">
        <v>0</v>
      </c>
      <c r="BN62" s="66">
        <v>0</v>
      </c>
      <c r="BO62" s="66">
        <v>0</v>
      </c>
      <c r="BP62" s="66">
        <v>0</v>
      </c>
      <c r="BQ62" s="66">
        <v>0</v>
      </c>
      <c r="BR62" s="66">
        <v>0</v>
      </c>
      <c r="BS62" s="66">
        <v>0</v>
      </c>
    </row>
    <row r="63" spans="1:71" x14ac:dyDescent="0.3">
      <c r="A63" s="33"/>
      <c r="B63" s="33"/>
      <c r="C63" s="33"/>
      <c r="D63" s="33"/>
      <c r="E63" s="33" t="s">
        <v>42</v>
      </c>
      <c r="F63" s="40"/>
      <c r="G63" s="40"/>
      <c r="H63" s="33"/>
      <c r="I63" s="66">
        <v>0</v>
      </c>
      <c r="J63" s="66"/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v>0</v>
      </c>
      <c r="Q63" s="66">
        <v>0</v>
      </c>
      <c r="R63" s="66">
        <v>0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66">
        <v>0</v>
      </c>
      <c r="AA63" s="66">
        <v>0</v>
      </c>
      <c r="AB63" s="66">
        <v>0</v>
      </c>
      <c r="AC63" s="66">
        <v>0</v>
      </c>
      <c r="AD63" s="66">
        <v>0</v>
      </c>
      <c r="AE63" s="66">
        <v>0</v>
      </c>
      <c r="AF63" s="66">
        <v>0</v>
      </c>
      <c r="AG63" s="66">
        <v>0</v>
      </c>
      <c r="AH63" s="66">
        <v>0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6">
        <v>0</v>
      </c>
      <c r="AU63" s="66">
        <v>0</v>
      </c>
      <c r="AV63" s="66">
        <v>0</v>
      </c>
      <c r="AW63" s="66">
        <v>0</v>
      </c>
      <c r="AX63" s="66">
        <v>0</v>
      </c>
      <c r="AY63" s="66">
        <v>0</v>
      </c>
      <c r="AZ63" s="66">
        <v>0</v>
      </c>
      <c r="BA63" s="66">
        <v>0</v>
      </c>
      <c r="BB63" s="66">
        <v>0</v>
      </c>
      <c r="BC63" s="66">
        <v>0</v>
      </c>
      <c r="BD63" s="66">
        <v>0</v>
      </c>
      <c r="BE63" s="66">
        <v>0</v>
      </c>
      <c r="BF63" s="66">
        <v>0</v>
      </c>
      <c r="BG63" s="66">
        <v>0</v>
      </c>
      <c r="BH63" s="66">
        <v>0</v>
      </c>
      <c r="BI63" s="66">
        <v>0</v>
      </c>
      <c r="BJ63" s="66">
        <v>0</v>
      </c>
      <c r="BK63" s="66">
        <v>0</v>
      </c>
      <c r="BL63" s="66">
        <v>0</v>
      </c>
      <c r="BM63" s="66">
        <v>0</v>
      </c>
      <c r="BN63" s="66">
        <v>0</v>
      </c>
      <c r="BO63" s="66">
        <v>0</v>
      </c>
      <c r="BP63" s="66">
        <v>0</v>
      </c>
      <c r="BQ63" s="66">
        <v>0</v>
      </c>
      <c r="BR63" s="66">
        <v>0</v>
      </c>
      <c r="BS63" s="66">
        <v>0</v>
      </c>
    </row>
    <row r="64" spans="1:71" x14ac:dyDescent="0.3">
      <c r="A64" s="33"/>
      <c r="B64" s="33"/>
      <c r="C64" s="33"/>
      <c r="D64" s="33"/>
      <c r="E64" s="33" t="s">
        <v>43</v>
      </c>
      <c r="F64" s="40"/>
      <c r="G64" s="40"/>
      <c r="H64" s="33"/>
      <c r="I64" s="66">
        <v>0</v>
      </c>
      <c r="J64" s="66"/>
      <c r="K64" s="66">
        <v>0</v>
      </c>
      <c r="L64" s="66">
        <v>0</v>
      </c>
      <c r="M64" s="66">
        <v>0</v>
      </c>
      <c r="N64" s="66">
        <v>0</v>
      </c>
      <c r="O64" s="66">
        <v>0</v>
      </c>
      <c r="P64" s="66">
        <v>0</v>
      </c>
      <c r="Q64" s="66">
        <v>0</v>
      </c>
      <c r="R64" s="66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</v>
      </c>
      <c r="AD64" s="66">
        <v>0</v>
      </c>
      <c r="AE64" s="66">
        <v>0</v>
      </c>
      <c r="AF64" s="66">
        <v>0</v>
      </c>
      <c r="AG64" s="66">
        <v>0</v>
      </c>
      <c r="AH64" s="66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6">
        <v>0</v>
      </c>
      <c r="AU64" s="66">
        <v>0</v>
      </c>
      <c r="AV64" s="66">
        <v>0</v>
      </c>
      <c r="AW64" s="66">
        <v>0</v>
      </c>
      <c r="AX64" s="66">
        <v>0</v>
      </c>
      <c r="AY64" s="66">
        <v>0</v>
      </c>
      <c r="AZ64" s="66">
        <v>0</v>
      </c>
      <c r="BA64" s="66">
        <v>0</v>
      </c>
      <c r="BB64" s="66">
        <v>0</v>
      </c>
      <c r="BC64" s="66">
        <v>0</v>
      </c>
      <c r="BD64" s="66">
        <v>0</v>
      </c>
      <c r="BE64" s="66">
        <v>0</v>
      </c>
      <c r="BF64" s="66">
        <v>0</v>
      </c>
      <c r="BG64" s="66">
        <v>0</v>
      </c>
      <c r="BH64" s="66">
        <v>0</v>
      </c>
      <c r="BI64" s="66">
        <v>0</v>
      </c>
      <c r="BJ64" s="66">
        <v>0</v>
      </c>
      <c r="BK64" s="66">
        <v>0</v>
      </c>
      <c r="BL64" s="66">
        <v>0</v>
      </c>
      <c r="BM64" s="66">
        <v>0</v>
      </c>
      <c r="BN64" s="66">
        <v>0</v>
      </c>
      <c r="BO64" s="66">
        <v>0</v>
      </c>
      <c r="BP64" s="66">
        <v>0</v>
      </c>
      <c r="BQ64" s="66">
        <v>0</v>
      </c>
      <c r="BR64" s="66">
        <v>0</v>
      </c>
      <c r="BS64" s="66">
        <v>0</v>
      </c>
    </row>
    <row r="65" spans="1:71" x14ac:dyDescent="0.3">
      <c r="A65" s="33"/>
      <c r="B65" s="33"/>
      <c r="C65" s="33"/>
      <c r="D65" s="33"/>
      <c r="E65" s="33" t="s">
        <v>44</v>
      </c>
      <c r="F65" s="40"/>
      <c r="G65" s="40"/>
      <c r="H65" s="33"/>
      <c r="I65" s="66">
        <v>0</v>
      </c>
      <c r="J65" s="66"/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0</v>
      </c>
      <c r="Q65" s="66">
        <v>0</v>
      </c>
      <c r="R65" s="66">
        <v>0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6">
        <v>0</v>
      </c>
      <c r="AE65" s="66">
        <v>0</v>
      </c>
      <c r="AF65" s="66">
        <v>0</v>
      </c>
      <c r="AG65" s="66">
        <v>0</v>
      </c>
      <c r="AH65" s="66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6">
        <v>0</v>
      </c>
      <c r="AU65" s="66">
        <v>0</v>
      </c>
      <c r="AV65" s="66">
        <v>0</v>
      </c>
      <c r="AW65" s="66">
        <v>0</v>
      </c>
      <c r="AX65" s="66">
        <v>0</v>
      </c>
      <c r="AY65" s="66">
        <v>0</v>
      </c>
      <c r="AZ65" s="66">
        <v>0</v>
      </c>
      <c r="BA65" s="66">
        <v>0</v>
      </c>
      <c r="BB65" s="66">
        <v>0</v>
      </c>
      <c r="BC65" s="66">
        <v>0</v>
      </c>
      <c r="BD65" s="66">
        <v>0</v>
      </c>
      <c r="BE65" s="66">
        <v>0</v>
      </c>
      <c r="BF65" s="66">
        <v>0</v>
      </c>
      <c r="BG65" s="66">
        <v>0</v>
      </c>
      <c r="BH65" s="66">
        <v>0</v>
      </c>
      <c r="BI65" s="66">
        <v>0</v>
      </c>
      <c r="BJ65" s="66">
        <v>0</v>
      </c>
      <c r="BK65" s="66">
        <v>0</v>
      </c>
      <c r="BL65" s="66">
        <v>0</v>
      </c>
      <c r="BM65" s="66">
        <v>0</v>
      </c>
      <c r="BN65" s="66">
        <v>0</v>
      </c>
      <c r="BO65" s="66">
        <v>0</v>
      </c>
      <c r="BP65" s="66">
        <v>0</v>
      </c>
      <c r="BQ65" s="66">
        <v>0</v>
      </c>
      <c r="BR65" s="66">
        <v>0</v>
      </c>
      <c r="BS65" s="66">
        <v>0</v>
      </c>
    </row>
    <row r="66" spans="1:71" x14ac:dyDescent="0.3">
      <c r="A66" s="33"/>
      <c r="B66" s="33"/>
      <c r="C66" s="33"/>
      <c r="D66" s="33"/>
      <c r="E66" s="33" t="s">
        <v>45</v>
      </c>
      <c r="F66" s="40"/>
      <c r="G66" s="40"/>
      <c r="H66" s="33"/>
      <c r="I66" s="66">
        <v>0</v>
      </c>
      <c r="J66" s="66"/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6">
        <v>0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</v>
      </c>
      <c r="AP66" s="66">
        <v>0</v>
      </c>
      <c r="AQ66" s="66">
        <v>0</v>
      </c>
      <c r="AR66" s="66">
        <v>0</v>
      </c>
      <c r="AS66" s="66">
        <v>0</v>
      </c>
      <c r="AT66" s="66">
        <v>0</v>
      </c>
      <c r="AU66" s="66">
        <v>0</v>
      </c>
      <c r="AV66" s="66">
        <v>0</v>
      </c>
      <c r="AW66" s="66">
        <v>0</v>
      </c>
      <c r="AX66" s="66">
        <v>0</v>
      </c>
      <c r="AY66" s="66">
        <v>0</v>
      </c>
      <c r="AZ66" s="66">
        <v>0</v>
      </c>
      <c r="BA66" s="66">
        <v>0</v>
      </c>
      <c r="BB66" s="66">
        <v>0</v>
      </c>
      <c r="BC66" s="66">
        <v>0</v>
      </c>
      <c r="BD66" s="66">
        <v>0</v>
      </c>
      <c r="BE66" s="66">
        <v>0</v>
      </c>
      <c r="BF66" s="66">
        <v>0</v>
      </c>
      <c r="BG66" s="66">
        <v>0</v>
      </c>
      <c r="BH66" s="66">
        <v>0</v>
      </c>
      <c r="BI66" s="66">
        <v>0</v>
      </c>
      <c r="BJ66" s="66">
        <v>0</v>
      </c>
      <c r="BK66" s="66">
        <v>0</v>
      </c>
      <c r="BL66" s="66">
        <v>0</v>
      </c>
      <c r="BM66" s="66">
        <v>0</v>
      </c>
      <c r="BN66" s="66">
        <v>0</v>
      </c>
      <c r="BO66" s="66">
        <v>0</v>
      </c>
      <c r="BP66" s="66">
        <v>0</v>
      </c>
      <c r="BQ66" s="66">
        <v>0</v>
      </c>
      <c r="BR66" s="66">
        <v>0</v>
      </c>
      <c r="BS66" s="66">
        <v>0</v>
      </c>
    </row>
    <row r="67" spans="1:71" x14ac:dyDescent="0.3">
      <c r="A67" s="33"/>
      <c r="B67" s="33"/>
      <c r="C67" s="33"/>
      <c r="D67" s="33"/>
      <c r="E67" s="33" t="s">
        <v>46</v>
      </c>
      <c r="F67" s="40"/>
      <c r="G67" s="40"/>
      <c r="H67" s="33"/>
      <c r="I67" s="66">
        <v>0</v>
      </c>
      <c r="J67" s="66"/>
      <c r="K67" s="66">
        <v>0</v>
      </c>
      <c r="L67" s="66">
        <v>0</v>
      </c>
      <c r="M67" s="66">
        <v>0</v>
      </c>
      <c r="N67" s="66">
        <v>0</v>
      </c>
      <c r="O67" s="66">
        <v>0</v>
      </c>
      <c r="P67" s="66">
        <v>0</v>
      </c>
      <c r="Q67" s="66">
        <v>0</v>
      </c>
      <c r="R67" s="66">
        <v>0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0</v>
      </c>
      <c r="AD67" s="66">
        <v>0</v>
      </c>
      <c r="AE67" s="66">
        <v>0</v>
      </c>
      <c r="AF67" s="66">
        <v>0</v>
      </c>
      <c r="AG67" s="66">
        <v>0</v>
      </c>
      <c r="AH67" s="66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6">
        <v>0</v>
      </c>
      <c r="AU67" s="66">
        <v>0</v>
      </c>
      <c r="AV67" s="66">
        <v>0</v>
      </c>
      <c r="AW67" s="66">
        <v>0</v>
      </c>
      <c r="AX67" s="66">
        <v>0</v>
      </c>
      <c r="AY67" s="66">
        <v>0</v>
      </c>
      <c r="AZ67" s="66">
        <v>0</v>
      </c>
      <c r="BA67" s="66">
        <v>0</v>
      </c>
      <c r="BB67" s="66">
        <v>0</v>
      </c>
      <c r="BC67" s="66">
        <v>0</v>
      </c>
      <c r="BD67" s="66">
        <v>0</v>
      </c>
      <c r="BE67" s="66">
        <v>0</v>
      </c>
      <c r="BF67" s="66">
        <v>0</v>
      </c>
      <c r="BG67" s="66">
        <v>0</v>
      </c>
      <c r="BH67" s="66">
        <v>0</v>
      </c>
      <c r="BI67" s="66">
        <v>0</v>
      </c>
      <c r="BJ67" s="66">
        <v>0</v>
      </c>
      <c r="BK67" s="66">
        <v>0</v>
      </c>
      <c r="BL67" s="66">
        <v>0</v>
      </c>
      <c r="BM67" s="66">
        <v>0</v>
      </c>
      <c r="BN67" s="66">
        <v>0</v>
      </c>
      <c r="BO67" s="66">
        <v>0</v>
      </c>
      <c r="BP67" s="66">
        <v>0</v>
      </c>
      <c r="BQ67" s="66">
        <v>0</v>
      </c>
      <c r="BR67" s="66">
        <v>0</v>
      </c>
      <c r="BS67" s="66">
        <v>0</v>
      </c>
    </row>
    <row r="68" spans="1:71" x14ac:dyDescent="0.3">
      <c r="A68" s="33"/>
      <c r="B68" s="33"/>
      <c r="C68" s="33"/>
      <c r="D68" s="33"/>
      <c r="E68" s="33" t="s">
        <v>47</v>
      </c>
      <c r="F68" s="40"/>
      <c r="G68" s="40"/>
      <c r="H68" s="33"/>
      <c r="I68" s="66">
        <v>0</v>
      </c>
      <c r="J68" s="66"/>
      <c r="K68" s="66">
        <v>0</v>
      </c>
      <c r="L68" s="66">
        <v>0</v>
      </c>
      <c r="M68" s="66">
        <v>0</v>
      </c>
      <c r="N68" s="66">
        <v>0</v>
      </c>
      <c r="O68" s="66">
        <v>0</v>
      </c>
      <c r="P68" s="66">
        <v>0</v>
      </c>
      <c r="Q68" s="66">
        <v>0</v>
      </c>
      <c r="R68" s="66">
        <v>0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66">
        <v>0</v>
      </c>
      <c r="AA68" s="66">
        <v>0</v>
      </c>
      <c r="AB68" s="66">
        <v>0</v>
      </c>
      <c r="AC68" s="66">
        <v>0</v>
      </c>
      <c r="AD68" s="66">
        <v>0</v>
      </c>
      <c r="AE68" s="66">
        <v>0</v>
      </c>
      <c r="AF68" s="66">
        <v>0</v>
      </c>
      <c r="AG68" s="66">
        <v>0</v>
      </c>
      <c r="AH68" s="66">
        <v>0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6">
        <v>0</v>
      </c>
      <c r="AU68" s="66">
        <v>0</v>
      </c>
      <c r="AV68" s="66">
        <v>0</v>
      </c>
      <c r="AW68" s="66">
        <v>0</v>
      </c>
      <c r="AX68" s="66">
        <v>0</v>
      </c>
      <c r="AY68" s="66">
        <v>0</v>
      </c>
      <c r="AZ68" s="66">
        <v>0</v>
      </c>
      <c r="BA68" s="66">
        <v>0</v>
      </c>
      <c r="BB68" s="66">
        <v>0</v>
      </c>
      <c r="BC68" s="66">
        <v>0</v>
      </c>
      <c r="BD68" s="66">
        <v>0</v>
      </c>
      <c r="BE68" s="66">
        <v>0</v>
      </c>
      <c r="BF68" s="66">
        <v>0</v>
      </c>
      <c r="BG68" s="66">
        <v>0</v>
      </c>
      <c r="BH68" s="66">
        <v>0</v>
      </c>
      <c r="BI68" s="66">
        <v>0</v>
      </c>
      <c r="BJ68" s="66">
        <v>0</v>
      </c>
      <c r="BK68" s="66">
        <v>0</v>
      </c>
      <c r="BL68" s="66">
        <v>0</v>
      </c>
      <c r="BM68" s="66">
        <v>0</v>
      </c>
      <c r="BN68" s="66">
        <v>0</v>
      </c>
      <c r="BO68" s="66">
        <v>0</v>
      </c>
      <c r="BP68" s="66">
        <v>0</v>
      </c>
      <c r="BQ68" s="66">
        <v>0</v>
      </c>
      <c r="BR68" s="66">
        <v>0</v>
      </c>
      <c r="BS68" s="66">
        <v>0</v>
      </c>
    </row>
    <row r="69" spans="1:71" x14ac:dyDescent="0.3">
      <c r="A69" s="33"/>
      <c r="B69" s="33"/>
      <c r="C69" s="33"/>
      <c r="D69" s="33"/>
      <c r="E69" s="33" t="s">
        <v>48</v>
      </c>
      <c r="F69" s="40"/>
      <c r="G69" s="40"/>
      <c r="H69" s="33"/>
      <c r="I69" s="66">
        <v>0</v>
      </c>
      <c r="J69" s="66"/>
      <c r="K69" s="66">
        <v>0</v>
      </c>
      <c r="L69" s="66">
        <v>0</v>
      </c>
      <c r="M69" s="66">
        <v>0</v>
      </c>
      <c r="N69" s="66">
        <v>0</v>
      </c>
      <c r="O69" s="66">
        <v>0</v>
      </c>
      <c r="P69" s="66">
        <v>0</v>
      </c>
      <c r="Q69" s="66">
        <v>0</v>
      </c>
      <c r="R69" s="66">
        <v>0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66">
        <v>0</v>
      </c>
      <c r="AA69" s="66">
        <v>0</v>
      </c>
      <c r="AB69" s="66">
        <v>0</v>
      </c>
      <c r="AC69" s="66">
        <v>0</v>
      </c>
      <c r="AD69" s="66">
        <v>0</v>
      </c>
      <c r="AE69" s="66">
        <v>0</v>
      </c>
      <c r="AF69" s="66">
        <v>0</v>
      </c>
      <c r="AG69" s="66">
        <v>0</v>
      </c>
      <c r="AH69" s="66">
        <v>0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</v>
      </c>
      <c r="AP69" s="66">
        <v>0</v>
      </c>
      <c r="AQ69" s="66">
        <v>0</v>
      </c>
      <c r="AR69" s="66">
        <v>0</v>
      </c>
      <c r="AS69" s="66">
        <v>0</v>
      </c>
      <c r="AT69" s="66">
        <v>0</v>
      </c>
      <c r="AU69" s="66">
        <v>0</v>
      </c>
      <c r="AV69" s="66">
        <v>0</v>
      </c>
      <c r="AW69" s="66">
        <v>0</v>
      </c>
      <c r="AX69" s="66">
        <v>0</v>
      </c>
      <c r="AY69" s="66">
        <v>0</v>
      </c>
      <c r="AZ69" s="66">
        <v>0</v>
      </c>
      <c r="BA69" s="66">
        <v>0</v>
      </c>
      <c r="BB69" s="66">
        <v>0</v>
      </c>
      <c r="BC69" s="66">
        <v>0</v>
      </c>
      <c r="BD69" s="66">
        <v>0</v>
      </c>
      <c r="BE69" s="66">
        <v>0</v>
      </c>
      <c r="BF69" s="66">
        <v>0</v>
      </c>
      <c r="BG69" s="66">
        <v>0</v>
      </c>
      <c r="BH69" s="66">
        <v>0</v>
      </c>
      <c r="BI69" s="66">
        <v>0</v>
      </c>
      <c r="BJ69" s="66">
        <v>0</v>
      </c>
      <c r="BK69" s="66">
        <v>0</v>
      </c>
      <c r="BL69" s="66">
        <v>0</v>
      </c>
      <c r="BM69" s="66">
        <v>0</v>
      </c>
      <c r="BN69" s="66">
        <v>0</v>
      </c>
      <c r="BO69" s="66">
        <v>0</v>
      </c>
      <c r="BP69" s="66">
        <v>0</v>
      </c>
      <c r="BQ69" s="66">
        <v>0</v>
      </c>
      <c r="BR69" s="66">
        <v>0</v>
      </c>
      <c r="BS69" s="66">
        <v>0</v>
      </c>
    </row>
    <row r="70" spans="1:71" x14ac:dyDescent="0.3">
      <c r="A70" s="33"/>
      <c r="B70" s="33"/>
      <c r="C70" s="33"/>
      <c r="D70" s="33"/>
      <c r="E70" s="33" t="s">
        <v>49</v>
      </c>
      <c r="F70" s="40"/>
      <c r="G70" s="40"/>
      <c r="H70" s="33"/>
      <c r="I70" s="66">
        <v>0</v>
      </c>
      <c r="J70" s="66"/>
      <c r="K70" s="66">
        <v>0</v>
      </c>
      <c r="L70" s="66">
        <v>0</v>
      </c>
      <c r="M70" s="66">
        <v>0</v>
      </c>
      <c r="N70" s="66">
        <v>0</v>
      </c>
      <c r="O70" s="66">
        <v>0</v>
      </c>
      <c r="P70" s="66">
        <v>0</v>
      </c>
      <c r="Q70" s="66">
        <v>0</v>
      </c>
      <c r="R70" s="66">
        <v>0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66">
        <v>0</v>
      </c>
      <c r="AA70" s="66">
        <v>0</v>
      </c>
      <c r="AB70" s="66">
        <v>0</v>
      </c>
      <c r="AC70" s="66">
        <v>0</v>
      </c>
      <c r="AD70" s="66">
        <v>0</v>
      </c>
      <c r="AE70" s="66">
        <v>0</v>
      </c>
      <c r="AF70" s="66">
        <v>0</v>
      </c>
      <c r="AG70" s="66">
        <v>0</v>
      </c>
      <c r="AH70" s="66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6">
        <v>0</v>
      </c>
      <c r="AU70" s="66">
        <v>0</v>
      </c>
      <c r="AV70" s="66">
        <v>0</v>
      </c>
      <c r="AW70" s="66">
        <v>0</v>
      </c>
      <c r="AX70" s="66">
        <v>0</v>
      </c>
      <c r="AY70" s="66">
        <v>0</v>
      </c>
      <c r="AZ70" s="66">
        <v>0</v>
      </c>
      <c r="BA70" s="66">
        <v>0</v>
      </c>
      <c r="BB70" s="66">
        <v>0</v>
      </c>
      <c r="BC70" s="66">
        <v>0</v>
      </c>
      <c r="BD70" s="66">
        <v>0</v>
      </c>
      <c r="BE70" s="66">
        <v>0</v>
      </c>
      <c r="BF70" s="66">
        <v>0</v>
      </c>
      <c r="BG70" s="66">
        <v>0</v>
      </c>
      <c r="BH70" s="66">
        <v>0</v>
      </c>
      <c r="BI70" s="66">
        <v>0</v>
      </c>
      <c r="BJ70" s="66">
        <v>0</v>
      </c>
      <c r="BK70" s="66">
        <v>0</v>
      </c>
      <c r="BL70" s="66">
        <v>0</v>
      </c>
      <c r="BM70" s="66">
        <v>0</v>
      </c>
      <c r="BN70" s="66">
        <v>0</v>
      </c>
      <c r="BO70" s="66">
        <v>0</v>
      </c>
      <c r="BP70" s="66">
        <v>0</v>
      </c>
      <c r="BQ70" s="66">
        <v>0</v>
      </c>
      <c r="BR70" s="66">
        <v>0</v>
      </c>
      <c r="BS70" s="66">
        <v>0</v>
      </c>
    </row>
    <row r="71" spans="1:71" x14ac:dyDescent="0.3">
      <c r="A71" s="33"/>
      <c r="B71" s="33"/>
      <c r="C71" s="33"/>
      <c r="D71" s="33"/>
      <c r="E71" s="33" t="s">
        <v>50</v>
      </c>
      <c r="F71" s="40"/>
      <c r="G71" s="40"/>
      <c r="H71" s="33"/>
      <c r="I71" s="66">
        <v>0</v>
      </c>
      <c r="J71" s="66"/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6">
        <v>0</v>
      </c>
      <c r="AH71" s="66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6">
        <v>0</v>
      </c>
      <c r="AU71" s="66">
        <v>0</v>
      </c>
      <c r="AV71" s="66">
        <v>0</v>
      </c>
      <c r="AW71" s="66">
        <v>0</v>
      </c>
      <c r="AX71" s="66">
        <v>0</v>
      </c>
      <c r="AY71" s="66">
        <v>0</v>
      </c>
      <c r="AZ71" s="66">
        <v>0</v>
      </c>
      <c r="BA71" s="66">
        <v>0</v>
      </c>
      <c r="BB71" s="66">
        <v>0</v>
      </c>
      <c r="BC71" s="66">
        <v>0</v>
      </c>
      <c r="BD71" s="66">
        <v>0</v>
      </c>
      <c r="BE71" s="66">
        <v>0</v>
      </c>
      <c r="BF71" s="66">
        <v>0</v>
      </c>
      <c r="BG71" s="66">
        <v>0</v>
      </c>
      <c r="BH71" s="66">
        <v>0</v>
      </c>
      <c r="BI71" s="66">
        <v>0</v>
      </c>
      <c r="BJ71" s="66">
        <v>0</v>
      </c>
      <c r="BK71" s="66">
        <v>0</v>
      </c>
      <c r="BL71" s="66">
        <v>0</v>
      </c>
      <c r="BM71" s="66">
        <v>0</v>
      </c>
      <c r="BN71" s="66">
        <v>0</v>
      </c>
      <c r="BO71" s="66">
        <v>0</v>
      </c>
      <c r="BP71" s="66">
        <v>0</v>
      </c>
      <c r="BQ71" s="66">
        <v>0</v>
      </c>
      <c r="BR71" s="66">
        <v>0</v>
      </c>
      <c r="BS71" s="66">
        <v>0</v>
      </c>
    </row>
    <row r="72" spans="1:71" x14ac:dyDescent="0.3">
      <c r="A72" s="33"/>
      <c r="B72" s="33"/>
      <c r="C72" s="33"/>
      <c r="D72" s="33"/>
      <c r="E72" s="33" t="s">
        <v>51</v>
      </c>
      <c r="F72" s="40"/>
      <c r="G72" s="40"/>
      <c r="H72" s="33"/>
      <c r="I72" s="66">
        <v>0</v>
      </c>
      <c r="J72" s="66"/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66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0</v>
      </c>
      <c r="AH72" s="66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6">
        <v>0</v>
      </c>
      <c r="AU72" s="66">
        <v>0</v>
      </c>
      <c r="AV72" s="66">
        <v>0</v>
      </c>
      <c r="AW72" s="66">
        <v>0</v>
      </c>
      <c r="AX72" s="66">
        <v>0</v>
      </c>
      <c r="AY72" s="66">
        <v>0</v>
      </c>
      <c r="AZ72" s="66">
        <v>0</v>
      </c>
      <c r="BA72" s="66">
        <v>0</v>
      </c>
      <c r="BB72" s="66">
        <v>0</v>
      </c>
      <c r="BC72" s="66">
        <v>0</v>
      </c>
      <c r="BD72" s="66">
        <v>0</v>
      </c>
      <c r="BE72" s="66">
        <v>0</v>
      </c>
      <c r="BF72" s="66">
        <v>0</v>
      </c>
      <c r="BG72" s="66">
        <v>0</v>
      </c>
      <c r="BH72" s="66">
        <v>0</v>
      </c>
      <c r="BI72" s="66">
        <v>0</v>
      </c>
      <c r="BJ72" s="66">
        <v>0</v>
      </c>
      <c r="BK72" s="66">
        <v>0</v>
      </c>
      <c r="BL72" s="66">
        <v>0</v>
      </c>
      <c r="BM72" s="66">
        <v>0</v>
      </c>
      <c r="BN72" s="66">
        <v>0</v>
      </c>
      <c r="BO72" s="66">
        <v>0</v>
      </c>
      <c r="BP72" s="66">
        <v>0</v>
      </c>
      <c r="BQ72" s="66">
        <v>0</v>
      </c>
      <c r="BR72" s="66">
        <v>0</v>
      </c>
      <c r="BS72" s="66">
        <v>0</v>
      </c>
    </row>
    <row r="73" spans="1:71" x14ac:dyDescent="0.3">
      <c r="A73" s="33"/>
      <c r="B73" s="33"/>
      <c r="C73" s="33"/>
      <c r="D73" s="33"/>
      <c r="E73" s="33" t="s">
        <v>52</v>
      </c>
      <c r="F73" s="40"/>
      <c r="G73" s="40"/>
      <c r="H73" s="33"/>
      <c r="I73" s="66">
        <v>0</v>
      </c>
      <c r="J73" s="66"/>
      <c r="K73" s="66">
        <v>0</v>
      </c>
      <c r="L73" s="66">
        <v>0</v>
      </c>
      <c r="M73" s="66">
        <v>0</v>
      </c>
      <c r="N73" s="66">
        <v>0</v>
      </c>
      <c r="O73" s="66">
        <v>0</v>
      </c>
      <c r="P73" s="66">
        <v>0</v>
      </c>
      <c r="Q73" s="66">
        <v>0</v>
      </c>
      <c r="R73" s="66">
        <v>0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66">
        <v>0</v>
      </c>
      <c r="AA73" s="66">
        <v>0</v>
      </c>
      <c r="AB73" s="66">
        <v>0</v>
      </c>
      <c r="AC73" s="66">
        <v>0</v>
      </c>
      <c r="AD73" s="66">
        <v>0</v>
      </c>
      <c r="AE73" s="66">
        <v>0</v>
      </c>
      <c r="AF73" s="66">
        <v>0</v>
      </c>
      <c r="AG73" s="66">
        <v>0</v>
      </c>
      <c r="AH73" s="66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6">
        <v>0</v>
      </c>
      <c r="AU73" s="66">
        <v>0</v>
      </c>
      <c r="AV73" s="66">
        <v>0</v>
      </c>
      <c r="AW73" s="66">
        <v>0</v>
      </c>
      <c r="AX73" s="66">
        <v>0</v>
      </c>
      <c r="AY73" s="66">
        <v>0</v>
      </c>
      <c r="AZ73" s="66">
        <v>0</v>
      </c>
      <c r="BA73" s="66">
        <v>0</v>
      </c>
      <c r="BB73" s="66">
        <v>0</v>
      </c>
      <c r="BC73" s="66">
        <v>0</v>
      </c>
      <c r="BD73" s="66">
        <v>0</v>
      </c>
      <c r="BE73" s="66">
        <v>0</v>
      </c>
      <c r="BF73" s="66">
        <v>0</v>
      </c>
      <c r="BG73" s="66">
        <v>0</v>
      </c>
      <c r="BH73" s="66">
        <v>0</v>
      </c>
      <c r="BI73" s="66">
        <v>0</v>
      </c>
      <c r="BJ73" s="66">
        <v>0</v>
      </c>
      <c r="BK73" s="66">
        <v>0</v>
      </c>
      <c r="BL73" s="66">
        <v>0</v>
      </c>
      <c r="BM73" s="66">
        <v>0</v>
      </c>
      <c r="BN73" s="66">
        <v>0</v>
      </c>
      <c r="BO73" s="66">
        <v>0</v>
      </c>
      <c r="BP73" s="66">
        <v>0</v>
      </c>
      <c r="BQ73" s="66">
        <v>0</v>
      </c>
      <c r="BR73" s="66">
        <v>0</v>
      </c>
      <c r="BS73" s="66">
        <v>0</v>
      </c>
    </row>
    <row r="74" spans="1:71" x14ac:dyDescent="0.3">
      <c r="A74" s="33"/>
      <c r="B74" s="33"/>
      <c r="C74" s="33"/>
      <c r="D74" s="33"/>
      <c r="E74" s="33" t="s">
        <v>53</v>
      </c>
      <c r="F74" s="40"/>
      <c r="G74" s="40"/>
      <c r="H74" s="33"/>
      <c r="I74" s="66">
        <v>0</v>
      </c>
      <c r="J74" s="66"/>
      <c r="K74" s="66">
        <v>0</v>
      </c>
      <c r="L74" s="66">
        <v>0</v>
      </c>
      <c r="M74" s="66">
        <v>0</v>
      </c>
      <c r="N74" s="66">
        <v>0</v>
      </c>
      <c r="O74" s="66">
        <v>0</v>
      </c>
      <c r="P74" s="66">
        <v>0</v>
      </c>
      <c r="Q74" s="66">
        <v>0</v>
      </c>
      <c r="R74" s="66">
        <v>0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66">
        <v>0</v>
      </c>
      <c r="AA74" s="66">
        <v>0</v>
      </c>
      <c r="AB74" s="66">
        <v>0</v>
      </c>
      <c r="AC74" s="66">
        <v>0</v>
      </c>
      <c r="AD74" s="66">
        <v>0</v>
      </c>
      <c r="AE74" s="66">
        <v>0</v>
      </c>
      <c r="AF74" s="66">
        <v>0</v>
      </c>
      <c r="AG74" s="66">
        <v>0</v>
      </c>
      <c r="AH74" s="66">
        <v>0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6">
        <v>0</v>
      </c>
      <c r="AU74" s="66">
        <v>0</v>
      </c>
      <c r="AV74" s="66">
        <v>0</v>
      </c>
      <c r="AW74" s="66">
        <v>0</v>
      </c>
      <c r="AX74" s="66">
        <v>0</v>
      </c>
      <c r="AY74" s="66">
        <v>0</v>
      </c>
      <c r="AZ74" s="66">
        <v>0</v>
      </c>
      <c r="BA74" s="66">
        <v>0</v>
      </c>
      <c r="BB74" s="66">
        <v>0</v>
      </c>
      <c r="BC74" s="66">
        <v>0</v>
      </c>
      <c r="BD74" s="66">
        <v>0</v>
      </c>
      <c r="BE74" s="66">
        <v>0</v>
      </c>
      <c r="BF74" s="66">
        <v>0</v>
      </c>
      <c r="BG74" s="66">
        <v>0</v>
      </c>
      <c r="BH74" s="66">
        <v>0</v>
      </c>
      <c r="BI74" s="66">
        <v>0</v>
      </c>
      <c r="BJ74" s="66">
        <v>0</v>
      </c>
      <c r="BK74" s="66">
        <v>0</v>
      </c>
      <c r="BL74" s="66">
        <v>0</v>
      </c>
      <c r="BM74" s="66">
        <v>0</v>
      </c>
      <c r="BN74" s="66">
        <v>0</v>
      </c>
      <c r="BO74" s="66">
        <v>0</v>
      </c>
      <c r="BP74" s="66">
        <v>0</v>
      </c>
      <c r="BQ74" s="66">
        <v>0</v>
      </c>
      <c r="BR74" s="66">
        <v>0</v>
      </c>
      <c r="BS74" s="66">
        <v>0</v>
      </c>
    </row>
    <row r="75" spans="1:71" x14ac:dyDescent="0.3">
      <c r="A75" s="33"/>
      <c r="B75" s="33"/>
      <c r="C75" s="33"/>
      <c r="D75" s="33"/>
      <c r="E75" s="33" t="s">
        <v>54</v>
      </c>
      <c r="F75" s="40"/>
      <c r="G75" s="40"/>
      <c r="H75" s="33"/>
      <c r="I75" s="66">
        <v>0</v>
      </c>
      <c r="J75" s="66"/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6">
        <v>0</v>
      </c>
      <c r="AE75" s="66">
        <v>0</v>
      </c>
      <c r="AF75" s="66">
        <v>0</v>
      </c>
      <c r="AG75" s="66">
        <v>0</v>
      </c>
      <c r="AH75" s="66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6">
        <v>0</v>
      </c>
      <c r="AU75" s="66">
        <v>0</v>
      </c>
      <c r="AV75" s="66">
        <v>0</v>
      </c>
      <c r="AW75" s="66">
        <v>0</v>
      </c>
      <c r="AX75" s="66">
        <v>0</v>
      </c>
      <c r="AY75" s="66">
        <v>0</v>
      </c>
      <c r="AZ75" s="66">
        <v>0</v>
      </c>
      <c r="BA75" s="66">
        <v>0</v>
      </c>
      <c r="BB75" s="66">
        <v>0</v>
      </c>
      <c r="BC75" s="66">
        <v>0</v>
      </c>
      <c r="BD75" s="66">
        <v>0</v>
      </c>
      <c r="BE75" s="66">
        <v>0</v>
      </c>
      <c r="BF75" s="66">
        <v>0</v>
      </c>
      <c r="BG75" s="66">
        <v>0</v>
      </c>
      <c r="BH75" s="66">
        <v>0</v>
      </c>
      <c r="BI75" s="66">
        <v>0</v>
      </c>
      <c r="BJ75" s="66">
        <v>0</v>
      </c>
      <c r="BK75" s="66">
        <v>0</v>
      </c>
      <c r="BL75" s="66">
        <v>0</v>
      </c>
      <c r="BM75" s="66">
        <v>0</v>
      </c>
      <c r="BN75" s="66">
        <v>0</v>
      </c>
      <c r="BO75" s="66">
        <v>0</v>
      </c>
      <c r="BP75" s="66">
        <v>0</v>
      </c>
      <c r="BQ75" s="66">
        <v>0</v>
      </c>
      <c r="BR75" s="66">
        <v>0</v>
      </c>
      <c r="BS75" s="66">
        <v>0</v>
      </c>
    </row>
    <row r="76" spans="1:71" x14ac:dyDescent="0.3">
      <c r="A76" s="33"/>
      <c r="B76" s="33"/>
      <c r="C76" s="33"/>
      <c r="D76" s="33"/>
      <c r="E76" s="33" t="s">
        <v>55</v>
      </c>
      <c r="F76" s="40"/>
      <c r="G76" s="40"/>
      <c r="H76" s="33"/>
      <c r="I76" s="66">
        <v>0</v>
      </c>
      <c r="J76" s="66"/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6">
        <v>0</v>
      </c>
      <c r="AE76" s="66">
        <v>0</v>
      </c>
      <c r="AF76" s="66">
        <v>0</v>
      </c>
      <c r="AG76" s="66">
        <v>0</v>
      </c>
      <c r="AH76" s="66">
        <v>0</v>
      </c>
      <c r="AI76" s="66">
        <v>0</v>
      </c>
      <c r="AJ76" s="66">
        <v>0</v>
      </c>
      <c r="AK76" s="66">
        <v>0</v>
      </c>
      <c r="AL76" s="66">
        <v>0</v>
      </c>
      <c r="AM76" s="66">
        <v>0</v>
      </c>
      <c r="AN76" s="66">
        <v>0</v>
      </c>
      <c r="AO76" s="66">
        <v>0</v>
      </c>
      <c r="AP76" s="66">
        <v>0</v>
      </c>
      <c r="AQ76" s="66">
        <v>0</v>
      </c>
      <c r="AR76" s="66">
        <v>0</v>
      </c>
      <c r="AS76" s="66">
        <v>0</v>
      </c>
      <c r="AT76" s="66">
        <v>0</v>
      </c>
      <c r="AU76" s="66">
        <v>0</v>
      </c>
      <c r="AV76" s="66">
        <v>0</v>
      </c>
      <c r="AW76" s="66">
        <v>0</v>
      </c>
      <c r="AX76" s="66">
        <v>0</v>
      </c>
      <c r="AY76" s="66">
        <v>0</v>
      </c>
      <c r="AZ76" s="66">
        <v>0</v>
      </c>
      <c r="BA76" s="66">
        <v>0</v>
      </c>
      <c r="BB76" s="66">
        <v>0</v>
      </c>
      <c r="BC76" s="66">
        <v>0</v>
      </c>
      <c r="BD76" s="66">
        <v>0</v>
      </c>
      <c r="BE76" s="66">
        <v>0</v>
      </c>
      <c r="BF76" s="66">
        <v>0</v>
      </c>
      <c r="BG76" s="66">
        <v>0</v>
      </c>
      <c r="BH76" s="66">
        <v>0</v>
      </c>
      <c r="BI76" s="66">
        <v>0</v>
      </c>
      <c r="BJ76" s="66">
        <v>0</v>
      </c>
      <c r="BK76" s="66">
        <v>0</v>
      </c>
      <c r="BL76" s="66">
        <v>0</v>
      </c>
      <c r="BM76" s="66">
        <v>0</v>
      </c>
      <c r="BN76" s="66">
        <v>0</v>
      </c>
      <c r="BO76" s="66">
        <v>0</v>
      </c>
      <c r="BP76" s="66">
        <v>0</v>
      </c>
      <c r="BQ76" s="66">
        <v>0</v>
      </c>
      <c r="BR76" s="66">
        <v>0</v>
      </c>
      <c r="BS76" s="66">
        <v>0</v>
      </c>
    </row>
    <row r="77" spans="1:71" x14ac:dyDescent="0.3">
      <c r="A77" s="33"/>
      <c r="B77" s="33"/>
      <c r="C77" s="33"/>
      <c r="D77" s="33"/>
      <c r="E77" s="33" t="s">
        <v>56</v>
      </c>
      <c r="F77" s="40"/>
      <c r="G77" s="40"/>
      <c r="H77" s="33"/>
      <c r="I77" s="66">
        <v>0</v>
      </c>
      <c r="J77" s="66"/>
      <c r="K77" s="66">
        <v>0</v>
      </c>
      <c r="L77" s="66">
        <v>0</v>
      </c>
      <c r="M77" s="66">
        <v>0</v>
      </c>
      <c r="N77" s="66">
        <v>0</v>
      </c>
      <c r="O77" s="66">
        <v>0</v>
      </c>
      <c r="P77" s="66">
        <v>0</v>
      </c>
      <c r="Q77" s="66">
        <v>0</v>
      </c>
      <c r="R77" s="66">
        <v>0</v>
      </c>
      <c r="S77" s="66">
        <v>0</v>
      </c>
      <c r="T77" s="66">
        <v>0</v>
      </c>
      <c r="U77" s="66">
        <v>0</v>
      </c>
      <c r="V77" s="66">
        <v>0</v>
      </c>
      <c r="W77" s="66">
        <v>0</v>
      </c>
      <c r="X77" s="66">
        <v>0</v>
      </c>
      <c r="Y77" s="66">
        <v>0</v>
      </c>
      <c r="Z77" s="66">
        <v>0</v>
      </c>
      <c r="AA77" s="66">
        <v>0</v>
      </c>
      <c r="AB77" s="66">
        <v>0</v>
      </c>
      <c r="AC77" s="66">
        <v>0</v>
      </c>
      <c r="AD77" s="66">
        <v>0</v>
      </c>
      <c r="AE77" s="66">
        <v>0</v>
      </c>
      <c r="AF77" s="66">
        <v>0</v>
      </c>
      <c r="AG77" s="66">
        <v>0</v>
      </c>
      <c r="AH77" s="66">
        <v>0</v>
      </c>
      <c r="AI77" s="66">
        <v>0</v>
      </c>
      <c r="AJ77" s="66">
        <v>0</v>
      </c>
      <c r="AK77" s="66">
        <v>0</v>
      </c>
      <c r="AL77" s="66">
        <v>0</v>
      </c>
      <c r="AM77" s="66">
        <v>0</v>
      </c>
      <c r="AN77" s="66">
        <v>0</v>
      </c>
      <c r="AO77" s="66">
        <v>0</v>
      </c>
      <c r="AP77" s="66">
        <v>0</v>
      </c>
      <c r="AQ77" s="66">
        <v>0</v>
      </c>
      <c r="AR77" s="66">
        <v>0</v>
      </c>
      <c r="AS77" s="66">
        <v>0</v>
      </c>
      <c r="AT77" s="66">
        <v>0</v>
      </c>
      <c r="AU77" s="66">
        <v>0</v>
      </c>
      <c r="AV77" s="66">
        <v>0</v>
      </c>
      <c r="AW77" s="66">
        <v>0</v>
      </c>
      <c r="AX77" s="66">
        <v>0</v>
      </c>
      <c r="AY77" s="66">
        <v>0</v>
      </c>
      <c r="AZ77" s="66">
        <v>0</v>
      </c>
      <c r="BA77" s="66">
        <v>0</v>
      </c>
      <c r="BB77" s="66">
        <v>0</v>
      </c>
      <c r="BC77" s="66">
        <v>0</v>
      </c>
      <c r="BD77" s="66">
        <v>0</v>
      </c>
      <c r="BE77" s="66">
        <v>0</v>
      </c>
      <c r="BF77" s="66">
        <v>0</v>
      </c>
      <c r="BG77" s="66">
        <v>0</v>
      </c>
      <c r="BH77" s="66">
        <v>0</v>
      </c>
      <c r="BI77" s="66">
        <v>0</v>
      </c>
      <c r="BJ77" s="66">
        <v>0</v>
      </c>
      <c r="BK77" s="66">
        <v>0</v>
      </c>
      <c r="BL77" s="66">
        <v>0</v>
      </c>
      <c r="BM77" s="66">
        <v>0</v>
      </c>
      <c r="BN77" s="66">
        <v>0</v>
      </c>
      <c r="BO77" s="66">
        <v>0</v>
      </c>
      <c r="BP77" s="66">
        <v>0</v>
      </c>
      <c r="BQ77" s="66">
        <v>0</v>
      </c>
      <c r="BR77" s="66">
        <v>0</v>
      </c>
      <c r="BS77" s="66">
        <v>0</v>
      </c>
    </row>
    <row r="78" spans="1:71" x14ac:dyDescent="0.3">
      <c r="A78" s="33"/>
      <c r="B78" s="33"/>
      <c r="C78" s="33"/>
      <c r="D78" s="33"/>
      <c r="E78" s="33" t="s">
        <v>57</v>
      </c>
      <c r="F78" s="40"/>
      <c r="G78" s="40"/>
      <c r="H78" s="33"/>
      <c r="I78" s="66">
        <v>0</v>
      </c>
      <c r="J78" s="66"/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v>0</v>
      </c>
      <c r="Q78" s="66">
        <v>0</v>
      </c>
      <c r="R78" s="66">
        <v>0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66">
        <v>0</v>
      </c>
      <c r="AA78" s="66">
        <v>0</v>
      </c>
      <c r="AB78" s="66">
        <v>0</v>
      </c>
      <c r="AC78" s="66">
        <v>0</v>
      </c>
      <c r="AD78" s="66">
        <v>0</v>
      </c>
      <c r="AE78" s="66">
        <v>0</v>
      </c>
      <c r="AF78" s="66">
        <v>0</v>
      </c>
      <c r="AG78" s="66">
        <v>0</v>
      </c>
      <c r="AH78" s="66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6">
        <v>0</v>
      </c>
      <c r="AU78" s="66">
        <v>0</v>
      </c>
      <c r="AV78" s="66">
        <v>0</v>
      </c>
      <c r="AW78" s="66">
        <v>0</v>
      </c>
      <c r="AX78" s="66">
        <v>0</v>
      </c>
      <c r="AY78" s="66">
        <v>0</v>
      </c>
      <c r="AZ78" s="66">
        <v>0</v>
      </c>
      <c r="BA78" s="66">
        <v>0</v>
      </c>
      <c r="BB78" s="66">
        <v>0</v>
      </c>
      <c r="BC78" s="66">
        <v>0</v>
      </c>
      <c r="BD78" s="66">
        <v>0</v>
      </c>
      <c r="BE78" s="66">
        <v>0</v>
      </c>
      <c r="BF78" s="66">
        <v>0</v>
      </c>
      <c r="BG78" s="66">
        <v>0</v>
      </c>
      <c r="BH78" s="66">
        <v>0</v>
      </c>
      <c r="BI78" s="66">
        <v>0</v>
      </c>
      <c r="BJ78" s="66">
        <v>0</v>
      </c>
      <c r="BK78" s="66">
        <v>0</v>
      </c>
      <c r="BL78" s="66">
        <v>0</v>
      </c>
      <c r="BM78" s="66">
        <v>0</v>
      </c>
      <c r="BN78" s="66">
        <v>0</v>
      </c>
      <c r="BO78" s="66">
        <v>0</v>
      </c>
      <c r="BP78" s="66">
        <v>0</v>
      </c>
      <c r="BQ78" s="66">
        <v>0</v>
      </c>
      <c r="BR78" s="66">
        <v>0</v>
      </c>
      <c r="BS78" s="66">
        <v>0</v>
      </c>
    </row>
    <row r="79" spans="1:71" x14ac:dyDescent="0.3">
      <c r="A79" s="33"/>
      <c r="B79" s="33"/>
      <c r="C79" s="33"/>
      <c r="D79" s="33"/>
      <c r="E79" s="33" t="s">
        <v>58</v>
      </c>
      <c r="F79" s="40"/>
      <c r="G79" s="40"/>
      <c r="H79" s="33"/>
      <c r="I79" s="66">
        <v>0</v>
      </c>
      <c r="J79" s="66"/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v>0</v>
      </c>
      <c r="Q79" s="66">
        <v>0</v>
      </c>
      <c r="R79" s="66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6">
        <v>0</v>
      </c>
      <c r="AE79" s="66">
        <v>0</v>
      </c>
      <c r="AF79" s="66">
        <v>0</v>
      </c>
      <c r="AG79" s="66">
        <v>0</v>
      </c>
      <c r="AH79" s="66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6">
        <v>0</v>
      </c>
      <c r="AU79" s="66">
        <v>0</v>
      </c>
      <c r="AV79" s="66">
        <v>0</v>
      </c>
      <c r="AW79" s="66">
        <v>0</v>
      </c>
      <c r="AX79" s="66">
        <v>0</v>
      </c>
      <c r="AY79" s="66">
        <v>0</v>
      </c>
      <c r="AZ79" s="66">
        <v>0</v>
      </c>
      <c r="BA79" s="66">
        <v>0</v>
      </c>
      <c r="BB79" s="66">
        <v>0</v>
      </c>
      <c r="BC79" s="66">
        <v>0</v>
      </c>
      <c r="BD79" s="66">
        <v>0</v>
      </c>
      <c r="BE79" s="66">
        <v>0</v>
      </c>
      <c r="BF79" s="66">
        <v>0</v>
      </c>
      <c r="BG79" s="66">
        <v>0</v>
      </c>
      <c r="BH79" s="66">
        <v>0</v>
      </c>
      <c r="BI79" s="66">
        <v>0</v>
      </c>
      <c r="BJ79" s="66">
        <v>0</v>
      </c>
      <c r="BK79" s="66">
        <v>0</v>
      </c>
      <c r="BL79" s="66">
        <v>0</v>
      </c>
      <c r="BM79" s="66">
        <v>0</v>
      </c>
      <c r="BN79" s="66">
        <v>0</v>
      </c>
      <c r="BO79" s="66">
        <v>0</v>
      </c>
      <c r="BP79" s="66">
        <v>0</v>
      </c>
      <c r="BQ79" s="66">
        <v>0</v>
      </c>
      <c r="BR79" s="66">
        <v>0</v>
      </c>
      <c r="BS79" s="66">
        <v>0</v>
      </c>
    </row>
    <row r="80" spans="1:71" x14ac:dyDescent="0.3">
      <c r="A80" s="33"/>
      <c r="B80" s="33"/>
      <c r="C80" s="33"/>
      <c r="D80" s="33"/>
      <c r="E80" s="33" t="s">
        <v>59</v>
      </c>
      <c r="F80" s="40"/>
      <c r="G80" s="40"/>
      <c r="H80" s="33"/>
      <c r="I80" s="66">
        <v>0</v>
      </c>
      <c r="J80" s="66"/>
      <c r="K80" s="66">
        <v>0</v>
      </c>
      <c r="L80" s="66">
        <v>0</v>
      </c>
      <c r="M80" s="66">
        <v>0</v>
      </c>
      <c r="N80" s="66">
        <v>0</v>
      </c>
      <c r="O80" s="66">
        <v>0</v>
      </c>
      <c r="P80" s="66">
        <v>0</v>
      </c>
      <c r="Q80" s="66">
        <v>0</v>
      </c>
      <c r="R80" s="66">
        <v>0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66">
        <v>0</v>
      </c>
      <c r="AA80" s="66">
        <v>0</v>
      </c>
      <c r="AB80" s="66">
        <v>0</v>
      </c>
      <c r="AC80" s="66">
        <v>0</v>
      </c>
      <c r="AD80" s="66">
        <v>0</v>
      </c>
      <c r="AE80" s="66">
        <v>0</v>
      </c>
      <c r="AF80" s="66">
        <v>0</v>
      </c>
      <c r="AG80" s="66">
        <v>0</v>
      </c>
      <c r="AH80" s="66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6">
        <v>0</v>
      </c>
      <c r="AU80" s="66">
        <v>0</v>
      </c>
      <c r="AV80" s="66">
        <v>0</v>
      </c>
      <c r="AW80" s="66">
        <v>0</v>
      </c>
      <c r="AX80" s="66">
        <v>0</v>
      </c>
      <c r="AY80" s="66">
        <v>0</v>
      </c>
      <c r="AZ80" s="66">
        <v>0</v>
      </c>
      <c r="BA80" s="66">
        <v>0</v>
      </c>
      <c r="BB80" s="66">
        <v>0</v>
      </c>
      <c r="BC80" s="66">
        <v>0</v>
      </c>
      <c r="BD80" s="66">
        <v>0</v>
      </c>
      <c r="BE80" s="66">
        <v>0</v>
      </c>
      <c r="BF80" s="66">
        <v>0</v>
      </c>
      <c r="BG80" s="66">
        <v>0</v>
      </c>
      <c r="BH80" s="66">
        <v>0</v>
      </c>
      <c r="BI80" s="66">
        <v>0</v>
      </c>
      <c r="BJ80" s="66">
        <v>0</v>
      </c>
      <c r="BK80" s="66">
        <v>0</v>
      </c>
      <c r="BL80" s="66">
        <v>0</v>
      </c>
      <c r="BM80" s="66">
        <v>0</v>
      </c>
      <c r="BN80" s="66">
        <v>0</v>
      </c>
      <c r="BO80" s="66">
        <v>0</v>
      </c>
      <c r="BP80" s="66">
        <v>0</v>
      </c>
      <c r="BQ80" s="66">
        <v>0</v>
      </c>
      <c r="BR80" s="66">
        <v>0</v>
      </c>
      <c r="BS80" s="66">
        <v>0</v>
      </c>
    </row>
    <row r="81" spans="1:73" x14ac:dyDescent="0.3">
      <c r="A81" s="33"/>
      <c r="B81" s="33"/>
      <c r="C81" s="33"/>
      <c r="D81" s="33"/>
      <c r="E81" s="33"/>
      <c r="F81" s="40"/>
      <c r="G81" s="40"/>
      <c r="H81" s="33"/>
      <c r="I81" s="57"/>
      <c r="J81" s="41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</row>
    <row r="82" spans="1:73" x14ac:dyDescent="0.3">
      <c r="A82" s="33"/>
      <c r="B82" s="33"/>
      <c r="C82" s="33"/>
      <c r="D82" s="33"/>
      <c r="E82" s="33"/>
      <c r="F82" s="40"/>
      <c r="G82" s="40"/>
      <c r="H82" s="33"/>
      <c r="I82" s="57"/>
      <c r="J82" s="41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</row>
    <row r="83" spans="1:73" x14ac:dyDescent="0.3">
      <c r="A83" s="33"/>
      <c r="B83" s="33"/>
      <c r="C83" s="33"/>
      <c r="D83" s="33"/>
      <c r="E83" s="33"/>
      <c r="F83" s="40"/>
      <c r="G83" s="40"/>
      <c r="H83" s="33"/>
      <c r="I83" s="57"/>
      <c r="J83" s="41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</row>
    <row r="84" spans="1:73" x14ac:dyDescent="0.3">
      <c r="A84" s="33"/>
      <c r="B84" s="33"/>
      <c r="C84" s="33"/>
      <c r="D84" s="33"/>
      <c r="E84" s="33"/>
      <c r="F84" s="40"/>
      <c r="G84" s="40"/>
      <c r="H84" s="33"/>
      <c r="I84" s="57"/>
      <c r="J84" s="41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</row>
    <row r="85" spans="1:73" x14ac:dyDescent="0.3">
      <c r="A85" s="33"/>
      <c r="B85" s="33"/>
      <c r="C85" s="33"/>
      <c r="D85" s="33"/>
      <c r="E85" s="33"/>
      <c r="F85" s="40"/>
      <c r="G85" s="40"/>
      <c r="H85" s="33"/>
      <c r="I85" s="57"/>
      <c r="J85" s="41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</row>
    <row r="86" spans="1:73" x14ac:dyDescent="0.3">
      <c r="A86" s="33"/>
      <c r="B86" s="33"/>
      <c r="C86" s="33"/>
      <c r="D86" s="33"/>
      <c r="E86" s="33"/>
      <c r="F86" s="40"/>
      <c r="G86" s="40"/>
      <c r="H86" s="33"/>
      <c r="I86" s="57"/>
      <c r="J86" s="41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</row>
    <row r="87" spans="1:73" x14ac:dyDescent="0.3">
      <c r="A87" s="33"/>
      <c r="B87" s="33"/>
      <c r="C87" s="33"/>
      <c r="D87" s="33"/>
      <c r="E87" s="33"/>
      <c r="F87" s="40"/>
      <c r="G87" s="40"/>
      <c r="H87" s="33"/>
      <c r="I87" s="57"/>
      <c r="J87" s="41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</row>
    <row r="88" spans="1:73" x14ac:dyDescent="0.3">
      <c r="A88" s="96"/>
      <c r="B88" s="97"/>
      <c r="C88" s="63" t="s">
        <v>28</v>
      </c>
      <c r="D88" s="97"/>
      <c r="E88" s="62" t="s">
        <v>20</v>
      </c>
      <c r="F88" s="63"/>
      <c r="G88" s="63"/>
      <c r="H88" s="63"/>
      <c r="I88" s="64"/>
      <c r="J88" s="65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</row>
    <row r="89" spans="1:73" x14ac:dyDescent="0.3">
      <c r="A89" s="33"/>
      <c r="B89" s="33"/>
      <c r="C89" s="33"/>
      <c r="D89" s="33"/>
      <c r="E89" s="33"/>
      <c r="F89" s="40"/>
      <c r="G89" s="40"/>
      <c r="H89" s="33"/>
      <c r="I89" s="57"/>
      <c r="J89" s="41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</row>
    <row r="90" spans="1:73" x14ac:dyDescent="0.3">
      <c r="B90" s="68" t="s">
        <v>60</v>
      </c>
      <c r="E90" s="61" t="s">
        <v>20</v>
      </c>
      <c r="F90" s="67" t="s">
        <v>61</v>
      </c>
      <c r="G90" s="68"/>
      <c r="H90" s="68"/>
      <c r="I90" s="66">
        <v>21081503.823476158</v>
      </c>
      <c r="J90" s="68"/>
      <c r="K90" s="66">
        <v>0</v>
      </c>
      <c r="L90" s="66">
        <v>0</v>
      </c>
      <c r="M90" s="66">
        <v>316353.51988669421</v>
      </c>
      <c r="N90" s="66">
        <v>576625.8160190261</v>
      </c>
      <c r="O90" s="66">
        <v>591561.46428026608</v>
      </c>
      <c r="P90" s="66">
        <v>602631.94631405338</v>
      </c>
      <c r="Q90" s="66">
        <v>604277.92452208186</v>
      </c>
      <c r="R90" s="66">
        <v>607646.60151943285</v>
      </c>
      <c r="S90" s="66">
        <v>613226.17924700887</v>
      </c>
      <c r="T90" s="66">
        <v>612927.17066148529</v>
      </c>
      <c r="U90" s="66">
        <v>614091.46994510945</v>
      </c>
      <c r="V90" s="66">
        <v>613853.41130516597</v>
      </c>
      <c r="W90" s="66">
        <v>613107.63000811078</v>
      </c>
      <c r="X90" s="66">
        <v>612137.32888661348</v>
      </c>
      <c r="Y90" s="66">
        <v>611262.77378488041</v>
      </c>
      <c r="Z90" s="66">
        <v>611336.58995699603</v>
      </c>
      <c r="AA90" s="66">
        <v>610297.99155498168</v>
      </c>
      <c r="AB90" s="66">
        <v>609696.46047919546</v>
      </c>
      <c r="AC90" s="66">
        <v>608803.60408585402</v>
      </c>
      <c r="AD90" s="66">
        <v>607550.47020225495</v>
      </c>
      <c r="AE90" s="66">
        <v>607669.92875168845</v>
      </c>
      <c r="AF90" s="66">
        <v>606967.12041115924</v>
      </c>
      <c r="AG90" s="66">
        <v>603259.52649806032</v>
      </c>
      <c r="AH90" s="66">
        <v>599963.3641369082</v>
      </c>
      <c r="AI90" s="66">
        <v>599082.99034212111</v>
      </c>
      <c r="AJ90" s="66">
        <v>598150.7872248569</v>
      </c>
      <c r="AK90" s="66">
        <v>597272.18776264088</v>
      </c>
      <c r="AL90" s="66">
        <v>593594.47556424059</v>
      </c>
      <c r="AM90" s="66">
        <v>590318.20950150723</v>
      </c>
      <c r="AN90" s="66">
        <v>589450.23941960617</v>
      </c>
      <c r="AO90" s="66">
        <v>588531.17274620477</v>
      </c>
      <c r="AP90" s="66">
        <v>587664.95553082868</v>
      </c>
      <c r="AQ90" s="66">
        <v>584016.97425650957</v>
      </c>
      <c r="AR90" s="66">
        <v>580760.5242652942</v>
      </c>
      <c r="AS90" s="66">
        <v>579904.87922755897</v>
      </c>
      <c r="AT90" s="66">
        <v>578998.86563689122</v>
      </c>
      <c r="AU90" s="66">
        <v>578998.86563689122</v>
      </c>
      <c r="AV90" s="66">
        <v>379510.40390398068</v>
      </c>
      <c r="AW90" s="66">
        <v>0</v>
      </c>
      <c r="AX90" s="66">
        <v>0</v>
      </c>
      <c r="AY90" s="66">
        <v>0</v>
      </c>
      <c r="AZ90" s="66">
        <v>0</v>
      </c>
      <c r="BA90" s="66">
        <v>0</v>
      </c>
      <c r="BB90" s="66">
        <v>0</v>
      </c>
      <c r="BC90" s="66">
        <v>0</v>
      </c>
      <c r="BD90" s="66">
        <v>0</v>
      </c>
      <c r="BE90" s="66">
        <v>0</v>
      </c>
      <c r="BF90" s="66">
        <v>0</v>
      </c>
      <c r="BG90" s="66">
        <v>0</v>
      </c>
      <c r="BH90" s="66">
        <v>0</v>
      </c>
      <c r="BI90" s="66">
        <v>0</v>
      </c>
      <c r="BJ90" s="66">
        <v>0</v>
      </c>
      <c r="BK90" s="66">
        <v>0</v>
      </c>
      <c r="BL90" s="66">
        <v>0</v>
      </c>
      <c r="BM90" s="66">
        <v>0</v>
      </c>
      <c r="BN90" s="66">
        <v>0</v>
      </c>
      <c r="BO90" s="66">
        <v>0</v>
      </c>
      <c r="BP90" s="66">
        <v>0</v>
      </c>
      <c r="BQ90" s="66">
        <v>0</v>
      </c>
      <c r="BR90" s="66">
        <v>0</v>
      </c>
      <c r="BS90" s="66">
        <v>0</v>
      </c>
      <c r="BU90" s="70">
        <v>0</v>
      </c>
    </row>
    <row r="92" spans="1:73" x14ac:dyDescent="0.3">
      <c r="B92" s="68" t="s">
        <v>62</v>
      </c>
      <c r="E92" s="61" t="s">
        <v>20</v>
      </c>
      <c r="F92" s="67" t="s">
        <v>61</v>
      </c>
      <c r="G92" s="68"/>
      <c r="H92" s="68"/>
      <c r="I92" s="66">
        <v>2687137.1442069057</v>
      </c>
      <c r="J92" s="68"/>
      <c r="K92" s="66">
        <v>0</v>
      </c>
      <c r="L92" s="66">
        <v>0</v>
      </c>
      <c r="M92" s="66">
        <v>52778.879924229623</v>
      </c>
      <c r="N92" s="66">
        <v>73842.438297234738</v>
      </c>
      <c r="O92" s="66">
        <v>75613.485334958197</v>
      </c>
      <c r="P92" s="66">
        <v>76875.147526642046</v>
      </c>
      <c r="Q92" s="66">
        <v>76953.308482653869</v>
      </c>
      <c r="R92" s="66">
        <v>77371.99661946061</v>
      </c>
      <c r="S92" s="66">
        <v>78065.08364362194</v>
      </c>
      <c r="T92" s="66">
        <v>78051.49590194234</v>
      </c>
      <c r="U92" s="66">
        <v>78165.60410058948</v>
      </c>
      <c r="V92" s="66">
        <v>78130.211179139966</v>
      </c>
      <c r="W92" s="66">
        <v>78042.762982684042</v>
      </c>
      <c r="X92" s="66">
        <v>77916.916189642536</v>
      </c>
      <c r="Y92" s="66">
        <v>77807.930353110016</v>
      </c>
      <c r="Z92" s="66">
        <v>77818.206137808971</v>
      </c>
      <c r="AA92" s="66">
        <v>77694.040713871014</v>
      </c>
      <c r="AB92" s="66">
        <v>77612.375462573662</v>
      </c>
      <c r="AC92" s="66">
        <v>77498.803551601392</v>
      </c>
      <c r="AD92" s="66">
        <v>77341.458976434806</v>
      </c>
      <c r="AE92" s="66">
        <v>77354.690677441162</v>
      </c>
      <c r="AF92" s="66">
        <v>77265.02498310215</v>
      </c>
      <c r="AG92" s="66">
        <v>76620.938282343181</v>
      </c>
      <c r="AH92" s="66">
        <v>75993.416885335493</v>
      </c>
      <c r="AI92" s="66">
        <v>75881.989903766269</v>
      </c>
      <c r="AJ92" s="66">
        <v>75763.829678602633</v>
      </c>
      <c r="AK92" s="66">
        <v>75652.627270359109</v>
      </c>
      <c r="AL92" s="66">
        <v>75187.550895268374</v>
      </c>
      <c r="AM92" s="66">
        <v>74771.728527437226</v>
      </c>
      <c r="AN92" s="66">
        <v>74661.871456504799</v>
      </c>
      <c r="AO92" s="66">
        <v>74545.376324531477</v>
      </c>
      <c r="AP92" s="66">
        <v>74435.741110015195</v>
      </c>
      <c r="AQ92" s="66">
        <v>73974.426663582504</v>
      </c>
      <c r="AR92" s="66">
        <v>73561.119343559418</v>
      </c>
      <c r="AS92" s="66">
        <v>73452.822226339165</v>
      </c>
      <c r="AT92" s="66">
        <v>73337.98162122455</v>
      </c>
      <c r="AU92" s="66">
        <v>73337.98162122455</v>
      </c>
      <c r="AV92" s="66">
        <v>43757.881358069804</v>
      </c>
      <c r="AW92" s="66">
        <v>0</v>
      </c>
      <c r="AX92" s="66">
        <v>0</v>
      </c>
      <c r="AY92" s="66">
        <v>0</v>
      </c>
      <c r="AZ92" s="66">
        <v>0</v>
      </c>
      <c r="BA92" s="66">
        <v>0</v>
      </c>
      <c r="BB92" s="66">
        <v>0</v>
      </c>
      <c r="BC92" s="66">
        <v>0</v>
      </c>
      <c r="BD92" s="66">
        <v>0</v>
      </c>
      <c r="BE92" s="66">
        <v>0</v>
      </c>
      <c r="BF92" s="66">
        <v>0</v>
      </c>
      <c r="BG92" s="66">
        <v>0</v>
      </c>
      <c r="BH92" s="66">
        <v>0</v>
      </c>
      <c r="BI92" s="66">
        <v>0</v>
      </c>
      <c r="BJ92" s="66">
        <v>0</v>
      </c>
      <c r="BK92" s="66">
        <v>0</v>
      </c>
      <c r="BL92" s="66">
        <v>0</v>
      </c>
      <c r="BM92" s="66">
        <v>0</v>
      </c>
      <c r="BN92" s="66">
        <v>0</v>
      </c>
      <c r="BO92" s="66">
        <v>0</v>
      </c>
      <c r="BP92" s="66">
        <v>0</v>
      </c>
      <c r="BQ92" s="66">
        <v>0</v>
      </c>
      <c r="BR92" s="66">
        <v>0</v>
      </c>
      <c r="BS92" s="66">
        <v>0</v>
      </c>
      <c r="BU92" s="70">
        <v>0</v>
      </c>
    </row>
    <row r="94" spans="1:73" x14ac:dyDescent="0.3">
      <c r="B94" s="68" t="s">
        <v>63</v>
      </c>
      <c r="E94" s="61" t="s">
        <v>20</v>
      </c>
      <c r="F94" s="67" t="s">
        <v>61</v>
      </c>
      <c r="G94" s="68"/>
      <c r="H94" s="68"/>
      <c r="I94" s="66">
        <v>2472418.5463157641</v>
      </c>
      <c r="J94" s="68"/>
      <c r="K94" s="66">
        <v>0</v>
      </c>
      <c r="L94" s="66">
        <v>0</v>
      </c>
      <c r="M94" s="66">
        <v>48207.753472136377</v>
      </c>
      <c r="N94" s="66">
        <v>67936.683281879814</v>
      </c>
      <c r="O94" s="66">
        <v>69577.564228055184</v>
      </c>
      <c r="P94" s="66">
        <v>70734.321037050482</v>
      </c>
      <c r="Q94" s="66">
        <v>70804.305783091986</v>
      </c>
      <c r="R94" s="66">
        <v>71187.184163503072</v>
      </c>
      <c r="S94" s="66">
        <v>71818.975959147472</v>
      </c>
      <c r="T94" s="66">
        <v>71809.054129251977</v>
      </c>
      <c r="U94" s="66">
        <v>71910.375239057175</v>
      </c>
      <c r="V94" s="66">
        <v>71880.297399512638</v>
      </c>
      <c r="W94" s="66">
        <v>71797.426823222457</v>
      </c>
      <c r="X94" s="66">
        <v>71682.452340442673</v>
      </c>
      <c r="Y94" s="66">
        <v>71581.386566660978</v>
      </c>
      <c r="Z94" s="66">
        <v>71591.492920766468</v>
      </c>
      <c r="AA94" s="66">
        <v>71479.557439436176</v>
      </c>
      <c r="AB94" s="66">
        <v>71402.591842996597</v>
      </c>
      <c r="AC94" s="66">
        <v>71298.778204630915</v>
      </c>
      <c r="AD94" s="66">
        <v>71153.803694216185</v>
      </c>
      <c r="AE94" s="66">
        <v>71164.646605483984</v>
      </c>
      <c r="AF94" s="66">
        <v>71083.702961163683</v>
      </c>
      <c r="AG94" s="66">
        <v>70500.38989765312</v>
      </c>
      <c r="AH94" s="66">
        <v>69913.166505706147</v>
      </c>
      <c r="AI94" s="66">
        <v>69811.313500203323</v>
      </c>
      <c r="AJ94" s="66">
        <v>69701.94862302937</v>
      </c>
      <c r="AK94" s="66">
        <v>69600.300894709682</v>
      </c>
      <c r="AL94" s="66">
        <v>69178.344903836027</v>
      </c>
      <c r="AM94" s="66">
        <v>68789.22570814073</v>
      </c>
      <c r="AN94" s="66">
        <v>68688.807723250182</v>
      </c>
      <c r="AO94" s="66">
        <v>68580.983995907169</v>
      </c>
      <c r="AP94" s="66">
        <v>68480.768804737687</v>
      </c>
      <c r="AQ94" s="66">
        <v>68062.243295960216</v>
      </c>
      <c r="AR94" s="66">
        <v>67675.47763739017</v>
      </c>
      <c r="AS94" s="66">
        <v>67576.485571723621</v>
      </c>
      <c r="AT94" s="66">
        <v>67470.193214413899</v>
      </c>
      <c r="AU94" s="66">
        <v>67470.193214413899</v>
      </c>
      <c r="AV94" s="66">
        <v>40816.348732983206</v>
      </c>
      <c r="AW94" s="66">
        <v>0</v>
      </c>
      <c r="AX94" s="66">
        <v>0</v>
      </c>
      <c r="AY94" s="66">
        <v>0</v>
      </c>
      <c r="AZ94" s="66">
        <v>0</v>
      </c>
      <c r="BA94" s="66">
        <v>0</v>
      </c>
      <c r="BB94" s="66">
        <v>0</v>
      </c>
      <c r="BC94" s="66">
        <v>0</v>
      </c>
      <c r="BD94" s="66">
        <v>0</v>
      </c>
      <c r="BE94" s="66">
        <v>0</v>
      </c>
      <c r="BF94" s="66">
        <v>0</v>
      </c>
      <c r="BG94" s="66">
        <v>0</v>
      </c>
      <c r="BH94" s="66">
        <v>0</v>
      </c>
      <c r="BI94" s="66">
        <v>0</v>
      </c>
      <c r="BJ94" s="66">
        <v>0</v>
      </c>
      <c r="BK94" s="66">
        <v>0</v>
      </c>
      <c r="BL94" s="66">
        <v>0</v>
      </c>
      <c r="BM94" s="66">
        <v>0</v>
      </c>
      <c r="BN94" s="66">
        <v>0</v>
      </c>
      <c r="BO94" s="66">
        <v>0</v>
      </c>
      <c r="BP94" s="66">
        <v>0</v>
      </c>
      <c r="BQ94" s="66">
        <v>0</v>
      </c>
      <c r="BR94" s="66">
        <v>0</v>
      </c>
      <c r="BS94" s="66">
        <v>0</v>
      </c>
      <c r="BU94" s="70">
        <v>0</v>
      </c>
    </row>
    <row r="96" spans="1:73" x14ac:dyDescent="0.3">
      <c r="B96" s="68" t="s">
        <v>64</v>
      </c>
      <c r="E96" s="61" t="s">
        <v>20</v>
      </c>
      <c r="F96" s="67" t="s">
        <v>61</v>
      </c>
      <c r="G96" s="68"/>
      <c r="H96" s="68"/>
      <c r="I96" s="66">
        <v>3568607.5535152261</v>
      </c>
      <c r="J96" s="68"/>
      <c r="K96" s="66">
        <v>0</v>
      </c>
      <c r="L96" s="66">
        <v>0</v>
      </c>
      <c r="M96" s="66">
        <v>0</v>
      </c>
      <c r="N96" s="66">
        <v>0</v>
      </c>
      <c r="O96" s="66">
        <v>71513.887163410356</v>
      </c>
      <c r="P96" s="66">
        <v>102484.58733090338</v>
      </c>
      <c r="Q96" s="66">
        <v>102425.2514517548</v>
      </c>
      <c r="R96" s="66">
        <v>102853.64179568774</v>
      </c>
      <c r="S96" s="66">
        <v>103818.88578241742</v>
      </c>
      <c r="T96" s="66">
        <v>103769.7930469156</v>
      </c>
      <c r="U96" s="66">
        <v>103870.68993482628</v>
      </c>
      <c r="V96" s="66">
        <v>103885.13741028801</v>
      </c>
      <c r="W96" s="66">
        <v>103752.35026498785</v>
      </c>
      <c r="X96" s="66">
        <v>103584.10213741474</v>
      </c>
      <c r="Y96" s="66">
        <v>103440.21066047827</v>
      </c>
      <c r="Z96" s="66">
        <v>103400.99906070637</v>
      </c>
      <c r="AA96" s="66">
        <v>103277.23246927359</v>
      </c>
      <c r="AB96" s="66">
        <v>103177.42784396274</v>
      </c>
      <c r="AC96" s="66">
        <v>103020.13798374405</v>
      </c>
      <c r="AD96" s="66">
        <v>102809.81095105715</v>
      </c>
      <c r="AE96" s="66">
        <v>102784.05018024481</v>
      </c>
      <c r="AF96" s="66">
        <v>102709.4205491652</v>
      </c>
      <c r="AG96" s="66">
        <v>102555.98604996665</v>
      </c>
      <c r="AH96" s="66">
        <v>102502.65780229348</v>
      </c>
      <c r="AI96" s="66">
        <v>100870.98032343539</v>
      </c>
      <c r="AJ96" s="66">
        <v>100720.14036114336</v>
      </c>
      <c r="AK96" s="66">
        <v>100566.13196450559</v>
      </c>
      <c r="AL96" s="66">
        <v>100415.59616499224</v>
      </c>
      <c r="AM96" s="66">
        <v>100363.27547158732</v>
      </c>
      <c r="AN96" s="66">
        <v>99249.151976912413</v>
      </c>
      <c r="AO96" s="66">
        <v>99100.437527583053</v>
      </c>
      <c r="AP96" s="66">
        <v>98948.599499545337</v>
      </c>
      <c r="AQ96" s="66">
        <v>98800.185532893651</v>
      </c>
      <c r="AR96" s="66">
        <v>98748.602381386532</v>
      </c>
      <c r="AS96" s="66">
        <v>97642.035480785387</v>
      </c>
      <c r="AT96" s="66">
        <v>97495.433058118695</v>
      </c>
      <c r="AU96" s="66">
        <v>97444.479566827475</v>
      </c>
      <c r="AV96" s="66">
        <v>97444.479566827475</v>
      </c>
      <c r="AW96" s="66">
        <v>97444.479566827475</v>
      </c>
      <c r="AX96" s="66">
        <v>51717.285202356878</v>
      </c>
      <c r="AY96" s="66">
        <v>0</v>
      </c>
      <c r="AZ96" s="66">
        <v>0</v>
      </c>
      <c r="BA96" s="66">
        <v>0</v>
      </c>
      <c r="BB96" s="66">
        <v>0</v>
      </c>
      <c r="BC96" s="66">
        <v>0</v>
      </c>
      <c r="BD96" s="66">
        <v>0</v>
      </c>
      <c r="BE96" s="66">
        <v>0</v>
      </c>
      <c r="BF96" s="66">
        <v>0</v>
      </c>
      <c r="BG96" s="66">
        <v>0</v>
      </c>
      <c r="BH96" s="66">
        <v>0</v>
      </c>
      <c r="BI96" s="66">
        <v>0</v>
      </c>
      <c r="BJ96" s="66">
        <v>0</v>
      </c>
      <c r="BK96" s="66">
        <v>0</v>
      </c>
      <c r="BL96" s="66">
        <v>0</v>
      </c>
      <c r="BM96" s="66">
        <v>0</v>
      </c>
      <c r="BN96" s="66">
        <v>0</v>
      </c>
      <c r="BO96" s="66">
        <v>0</v>
      </c>
      <c r="BP96" s="66">
        <v>0</v>
      </c>
      <c r="BQ96" s="66">
        <v>0</v>
      </c>
      <c r="BR96" s="66">
        <v>0</v>
      </c>
      <c r="BS96" s="66">
        <v>0</v>
      </c>
      <c r="BU96" s="70">
        <v>0</v>
      </c>
    </row>
    <row r="98" spans="2:73" x14ac:dyDescent="0.3">
      <c r="B98" s="68" t="s">
        <v>65</v>
      </c>
      <c r="E98" s="61" t="s">
        <v>20</v>
      </c>
      <c r="F98" s="67" t="s">
        <v>61</v>
      </c>
      <c r="G98" s="68"/>
      <c r="H98" s="68"/>
      <c r="I98" s="66">
        <v>1372276.563874997</v>
      </c>
      <c r="J98" s="68"/>
      <c r="K98" s="66">
        <v>0</v>
      </c>
      <c r="L98" s="66">
        <v>0</v>
      </c>
      <c r="M98" s="66">
        <v>0</v>
      </c>
      <c r="N98" s="66">
        <v>0</v>
      </c>
      <c r="O98" s="66">
        <v>18406.272044809346</v>
      </c>
      <c r="P98" s="66">
        <v>39098.360364884007</v>
      </c>
      <c r="Q98" s="66">
        <v>39276.386768448312</v>
      </c>
      <c r="R98" s="66">
        <v>39460.83855590647</v>
      </c>
      <c r="S98" s="66">
        <v>39812.084948636868</v>
      </c>
      <c r="T98" s="66">
        <v>39792.044915560386</v>
      </c>
      <c r="U98" s="66">
        <v>39851.207669293406</v>
      </c>
      <c r="V98" s="66">
        <v>39837.493360463057</v>
      </c>
      <c r="W98" s="66">
        <v>39785.262417402439</v>
      </c>
      <c r="X98" s="66">
        <v>39722.028275194694</v>
      </c>
      <c r="Y98" s="66">
        <v>39665.547565765984</v>
      </c>
      <c r="Z98" s="66">
        <v>39671.078334115635</v>
      </c>
      <c r="AA98" s="66">
        <v>39604.413496173911</v>
      </c>
      <c r="AB98" s="66">
        <v>39564.782808704535</v>
      </c>
      <c r="AC98" s="66">
        <v>39505.773404515028</v>
      </c>
      <c r="AD98" s="66">
        <v>39423.804390406498</v>
      </c>
      <c r="AE98" s="66">
        <v>39434.381790863241</v>
      </c>
      <c r="AF98" s="66">
        <v>39386.601373436395</v>
      </c>
      <c r="AG98" s="66">
        <v>39326.441386219682</v>
      </c>
      <c r="AH98" s="66">
        <v>39326.441386219682</v>
      </c>
      <c r="AI98" s="66">
        <v>38984.737978933641</v>
      </c>
      <c r="AJ98" s="66">
        <v>38622.441951091831</v>
      </c>
      <c r="AK98" s="66">
        <v>38564.663689378911</v>
      </c>
      <c r="AL98" s="66">
        <v>38505.640290568983</v>
      </c>
      <c r="AM98" s="66">
        <v>38505.640290568983</v>
      </c>
      <c r="AN98" s="66">
        <v>38260.497069230143</v>
      </c>
      <c r="AO98" s="66">
        <v>38001.305926984322</v>
      </c>
      <c r="AP98" s="66">
        <v>37944.341945273089</v>
      </c>
      <c r="AQ98" s="66">
        <v>37886.150532926171</v>
      </c>
      <c r="AR98" s="66">
        <v>37886.150532926171</v>
      </c>
      <c r="AS98" s="66">
        <v>37642.954901716352</v>
      </c>
      <c r="AT98" s="66">
        <v>37385.807317181359</v>
      </c>
      <c r="AU98" s="66">
        <v>37385.807317181359</v>
      </c>
      <c r="AV98" s="66">
        <v>37385.807317181359</v>
      </c>
      <c r="AW98" s="66">
        <v>37385.807317181359</v>
      </c>
      <c r="AX98" s="66">
        <v>31977.564239653784</v>
      </c>
      <c r="AY98" s="66">
        <v>0</v>
      </c>
      <c r="AZ98" s="66">
        <v>0</v>
      </c>
      <c r="BA98" s="66">
        <v>0</v>
      </c>
      <c r="BB98" s="66">
        <v>0</v>
      </c>
      <c r="BC98" s="66">
        <v>0</v>
      </c>
      <c r="BD98" s="66">
        <v>0</v>
      </c>
      <c r="BE98" s="66">
        <v>0</v>
      </c>
      <c r="BF98" s="66">
        <v>0</v>
      </c>
      <c r="BG98" s="66">
        <v>0</v>
      </c>
      <c r="BH98" s="66">
        <v>0</v>
      </c>
      <c r="BI98" s="66">
        <v>0</v>
      </c>
      <c r="BJ98" s="66">
        <v>0</v>
      </c>
      <c r="BK98" s="66">
        <v>0</v>
      </c>
      <c r="BL98" s="66">
        <v>0</v>
      </c>
      <c r="BM98" s="66">
        <v>0</v>
      </c>
      <c r="BN98" s="66">
        <v>0</v>
      </c>
      <c r="BO98" s="66">
        <v>0</v>
      </c>
      <c r="BP98" s="66">
        <v>0</v>
      </c>
      <c r="BQ98" s="66">
        <v>0</v>
      </c>
      <c r="BR98" s="66">
        <v>0</v>
      </c>
      <c r="BS98" s="66">
        <v>0</v>
      </c>
      <c r="BU98" s="70">
        <v>0</v>
      </c>
    </row>
    <row r="99" spans="2:73" x14ac:dyDescent="0.3">
      <c r="E99" s="61"/>
      <c r="F99" s="67"/>
      <c r="G99" s="68"/>
      <c r="H99" s="68"/>
      <c r="I99" s="69"/>
      <c r="J99" s="68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</row>
    <row r="100" spans="2:73" ht="14.5" thickBot="1" x14ac:dyDescent="0.35">
      <c r="C100" s="98">
        <v>0</v>
      </c>
      <c r="E100" s="71" t="s">
        <v>66</v>
      </c>
      <c r="F100" s="71"/>
      <c r="G100" s="71"/>
      <c r="H100" s="71"/>
      <c r="I100" s="72">
        <v>31181943.631389052</v>
      </c>
      <c r="J100" s="71"/>
      <c r="K100" s="72">
        <v>0</v>
      </c>
      <c r="L100" s="72">
        <v>0</v>
      </c>
      <c r="M100" s="72">
        <v>417340.1532830603</v>
      </c>
      <c r="N100" s="72">
        <v>718404.93759814079</v>
      </c>
      <c r="O100" s="72">
        <v>826672.67305149918</v>
      </c>
      <c r="P100" s="72">
        <v>891824.36257353332</v>
      </c>
      <c r="Q100" s="72">
        <v>893737.17700803094</v>
      </c>
      <c r="R100" s="72">
        <v>898520.26265399065</v>
      </c>
      <c r="S100" s="72">
        <v>906741.20958083263</v>
      </c>
      <c r="T100" s="72">
        <v>906349.55865515559</v>
      </c>
      <c r="U100" s="72">
        <v>907889.34688887582</v>
      </c>
      <c r="V100" s="72">
        <v>907586.55065456964</v>
      </c>
      <c r="W100" s="72">
        <v>906485.43249640753</v>
      </c>
      <c r="X100" s="72">
        <v>905042.82782930811</v>
      </c>
      <c r="Y100" s="72">
        <v>903757.84893089556</v>
      </c>
      <c r="Z100" s="72">
        <v>903818.3664103935</v>
      </c>
      <c r="AA100" s="72">
        <v>902353.23567373632</v>
      </c>
      <c r="AB100" s="72">
        <v>901453.63843743305</v>
      </c>
      <c r="AC100" s="72">
        <v>900127.09723034548</v>
      </c>
      <c r="AD100" s="72">
        <v>898279.34821436973</v>
      </c>
      <c r="AE100" s="72">
        <v>898407.69800572167</v>
      </c>
      <c r="AF100" s="72">
        <v>897411.87027802656</v>
      </c>
      <c r="AG100" s="72">
        <v>892263.2821142429</v>
      </c>
      <c r="AH100" s="72">
        <v>887699.04671646282</v>
      </c>
      <c r="AI100" s="72">
        <v>884632.01204845984</v>
      </c>
      <c r="AJ100" s="72">
        <v>882959.14783872408</v>
      </c>
      <c r="AK100" s="72">
        <v>881655.91158159426</v>
      </c>
      <c r="AL100" s="72">
        <v>876881.6078189062</v>
      </c>
      <c r="AM100" s="72">
        <v>872748.07949924143</v>
      </c>
      <c r="AN100" s="72">
        <v>870310.56764550367</v>
      </c>
      <c r="AO100" s="72">
        <v>868759.27652121079</v>
      </c>
      <c r="AP100" s="72">
        <v>867474.40689039999</v>
      </c>
      <c r="AQ100" s="72">
        <v>862739.98028187209</v>
      </c>
      <c r="AR100" s="72">
        <v>858631.87416055647</v>
      </c>
      <c r="AS100" s="72">
        <v>856219.17740812362</v>
      </c>
      <c r="AT100" s="72">
        <v>854688.28084782953</v>
      </c>
      <c r="AU100" s="72">
        <v>854637.32735653839</v>
      </c>
      <c r="AV100" s="72">
        <v>598914.92087904247</v>
      </c>
      <c r="AW100" s="72">
        <v>134830.28688400885</v>
      </c>
      <c r="AX100" s="72">
        <v>83694.849442010658</v>
      </c>
      <c r="AY100" s="72">
        <v>0</v>
      </c>
      <c r="AZ100" s="72">
        <v>0</v>
      </c>
      <c r="BA100" s="72">
        <v>0</v>
      </c>
      <c r="BB100" s="72">
        <v>0</v>
      </c>
      <c r="BC100" s="72">
        <v>0</v>
      </c>
      <c r="BD100" s="72">
        <v>0</v>
      </c>
      <c r="BE100" s="72">
        <v>0</v>
      </c>
      <c r="BF100" s="72">
        <v>0</v>
      </c>
      <c r="BG100" s="72">
        <v>0</v>
      </c>
      <c r="BH100" s="72">
        <v>0</v>
      </c>
      <c r="BI100" s="72">
        <v>0</v>
      </c>
      <c r="BJ100" s="72">
        <v>0</v>
      </c>
      <c r="BK100" s="72">
        <v>0</v>
      </c>
      <c r="BL100" s="72">
        <v>0</v>
      </c>
      <c r="BM100" s="72">
        <v>0</v>
      </c>
      <c r="BN100" s="72">
        <v>0</v>
      </c>
      <c r="BO100" s="72">
        <v>0</v>
      </c>
      <c r="BP100" s="72">
        <v>0</v>
      </c>
      <c r="BQ100" s="72">
        <v>0</v>
      </c>
      <c r="BR100" s="72">
        <v>0</v>
      </c>
      <c r="BS100" s="72">
        <v>0</v>
      </c>
      <c r="BU100" s="73">
        <v>0</v>
      </c>
    </row>
    <row r="101" spans="2:73" ht="14.5" thickTop="1" x14ac:dyDescent="0.3">
      <c r="E101" s="74"/>
      <c r="F101" s="74"/>
      <c r="G101" s="74"/>
      <c r="H101" s="74"/>
      <c r="I101" s="74"/>
      <c r="J101" s="74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</row>
    <row r="102" spans="2:73" x14ac:dyDescent="0.3">
      <c r="B102" s="68" t="s">
        <v>34</v>
      </c>
      <c r="E102" s="61" t="s">
        <v>20</v>
      </c>
      <c r="F102" s="67" t="s">
        <v>61</v>
      </c>
      <c r="G102" s="68"/>
      <c r="H102" s="68"/>
      <c r="I102" s="66">
        <v>7756680.8692067629</v>
      </c>
      <c r="J102" s="68"/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0</v>
      </c>
      <c r="Q102" s="66">
        <v>3225.0624932975952</v>
      </c>
      <c r="R102" s="66">
        <v>224481.32354663525</v>
      </c>
      <c r="S102" s="66">
        <v>224481.32354663525</v>
      </c>
      <c r="T102" s="66">
        <v>224481.32354663525</v>
      </c>
      <c r="U102" s="66">
        <v>224481.32354663525</v>
      </c>
      <c r="V102" s="66">
        <v>224481.32354663525</v>
      </c>
      <c r="W102" s="66">
        <v>224481.32354663525</v>
      </c>
      <c r="X102" s="66">
        <v>224481.32354663525</v>
      </c>
      <c r="Y102" s="66">
        <v>224481.32354663525</v>
      </c>
      <c r="Z102" s="66">
        <v>224481.32354663525</v>
      </c>
      <c r="AA102" s="66">
        <v>224481.32354663525</v>
      </c>
      <c r="AB102" s="66">
        <v>224481.32354663525</v>
      </c>
      <c r="AC102" s="66">
        <v>224481.32354663525</v>
      </c>
      <c r="AD102" s="66">
        <v>224481.32354663525</v>
      </c>
      <c r="AE102" s="66">
        <v>224481.32354663525</v>
      </c>
      <c r="AF102" s="66">
        <v>224481.32354663525</v>
      </c>
      <c r="AG102" s="66">
        <v>224481.32354663525</v>
      </c>
      <c r="AH102" s="66">
        <v>224481.32354663525</v>
      </c>
      <c r="AI102" s="66">
        <v>224481.32354663525</v>
      </c>
      <c r="AJ102" s="66">
        <v>224481.32354663525</v>
      </c>
      <c r="AK102" s="66">
        <v>223415.03725978872</v>
      </c>
      <c r="AL102" s="66">
        <v>222236.51031116888</v>
      </c>
      <c r="AM102" s="66">
        <v>222236.51031116888</v>
      </c>
      <c r="AN102" s="66">
        <v>222236.51031116888</v>
      </c>
      <c r="AO102" s="66">
        <v>222236.51031116888</v>
      </c>
      <c r="AP102" s="66">
        <v>221170.22402432235</v>
      </c>
      <c r="AQ102" s="66">
        <v>219991.69707570251</v>
      </c>
      <c r="AR102" s="66">
        <v>219991.69707570251</v>
      </c>
      <c r="AS102" s="66">
        <v>219991.69707570251</v>
      </c>
      <c r="AT102" s="66">
        <v>219991.69707570251</v>
      </c>
      <c r="AU102" s="66">
        <v>218925.41078885598</v>
      </c>
      <c r="AV102" s="66">
        <v>217746.88384023617</v>
      </c>
      <c r="AW102" s="66">
        <v>217746.88384023617</v>
      </c>
      <c r="AX102" s="66">
        <v>217746.88384023617</v>
      </c>
      <c r="AY102" s="66">
        <v>217746.88384023617</v>
      </c>
      <c r="AZ102" s="66">
        <v>184899.62234600016</v>
      </c>
      <c r="BA102" s="66">
        <v>0</v>
      </c>
      <c r="BB102" s="66">
        <v>0</v>
      </c>
      <c r="BC102" s="66">
        <v>0</v>
      </c>
      <c r="BD102" s="66">
        <v>0</v>
      </c>
      <c r="BE102" s="66">
        <v>0</v>
      </c>
      <c r="BF102" s="66">
        <v>0</v>
      </c>
      <c r="BG102" s="66">
        <v>0</v>
      </c>
      <c r="BH102" s="66">
        <v>0</v>
      </c>
      <c r="BI102" s="66">
        <v>0</v>
      </c>
      <c r="BJ102" s="66">
        <v>0</v>
      </c>
      <c r="BK102" s="66">
        <v>0</v>
      </c>
      <c r="BL102" s="66">
        <v>0</v>
      </c>
      <c r="BM102" s="66">
        <v>0</v>
      </c>
      <c r="BN102" s="66">
        <v>0</v>
      </c>
      <c r="BO102" s="66">
        <v>0</v>
      </c>
      <c r="BP102" s="66">
        <v>0</v>
      </c>
      <c r="BQ102" s="66">
        <v>0</v>
      </c>
      <c r="BR102" s="66">
        <v>0</v>
      </c>
      <c r="BS102" s="66">
        <v>0</v>
      </c>
      <c r="BU102" s="70">
        <v>0</v>
      </c>
    </row>
    <row r="104" spans="2:73" x14ac:dyDescent="0.3">
      <c r="B104" s="68" t="s">
        <v>35</v>
      </c>
      <c r="E104" s="61" t="s">
        <v>20</v>
      </c>
      <c r="F104" s="67" t="s">
        <v>61</v>
      </c>
      <c r="G104" s="68"/>
      <c r="H104" s="68"/>
      <c r="I104" s="66">
        <v>1291761.5478340306</v>
      </c>
      <c r="J104" s="68"/>
      <c r="K104" s="66">
        <v>0</v>
      </c>
      <c r="L104" s="66">
        <v>0</v>
      </c>
      <c r="M104" s="66">
        <v>0</v>
      </c>
      <c r="N104" s="66">
        <v>0</v>
      </c>
      <c r="O104" s="66">
        <v>0</v>
      </c>
      <c r="P104" s="66">
        <v>0</v>
      </c>
      <c r="Q104" s="66">
        <v>12433.190291241021</v>
      </c>
      <c r="R104" s="66">
        <v>37366.564921772195</v>
      </c>
      <c r="S104" s="66">
        <v>37366.564921772195</v>
      </c>
      <c r="T104" s="66">
        <v>37366.564921772195</v>
      </c>
      <c r="U104" s="66">
        <v>37366.564921772195</v>
      </c>
      <c r="V104" s="66">
        <v>37366.564921772195</v>
      </c>
      <c r="W104" s="66">
        <v>37366.564921772195</v>
      </c>
      <c r="X104" s="66">
        <v>37366.564921772195</v>
      </c>
      <c r="Y104" s="66">
        <v>37366.564921772195</v>
      </c>
      <c r="Z104" s="66">
        <v>37366.564921772195</v>
      </c>
      <c r="AA104" s="66">
        <v>37366.564921772195</v>
      </c>
      <c r="AB104" s="66">
        <v>37366.564921772195</v>
      </c>
      <c r="AC104" s="66">
        <v>37366.564921772195</v>
      </c>
      <c r="AD104" s="66">
        <v>37366.564921772195</v>
      </c>
      <c r="AE104" s="66">
        <v>37366.564921772195</v>
      </c>
      <c r="AF104" s="66">
        <v>37366.564921772195</v>
      </c>
      <c r="AG104" s="66">
        <v>37366.564921772195</v>
      </c>
      <c r="AH104" s="66">
        <v>37366.564921772195</v>
      </c>
      <c r="AI104" s="66">
        <v>37366.564921772195</v>
      </c>
      <c r="AJ104" s="66">
        <v>37366.564921772195</v>
      </c>
      <c r="AK104" s="66">
        <v>37189.073738393781</v>
      </c>
      <c r="AL104" s="66">
        <v>36992.899272554481</v>
      </c>
      <c r="AM104" s="66">
        <v>36992.899272554481</v>
      </c>
      <c r="AN104" s="66">
        <v>36992.899272554481</v>
      </c>
      <c r="AO104" s="66">
        <v>36992.899272554481</v>
      </c>
      <c r="AP104" s="66">
        <v>36815.408089176053</v>
      </c>
      <c r="AQ104" s="66">
        <v>36619.233623336753</v>
      </c>
      <c r="AR104" s="66">
        <v>36619.233623336753</v>
      </c>
      <c r="AS104" s="66">
        <v>36619.233623336753</v>
      </c>
      <c r="AT104" s="66">
        <v>36619.233623336753</v>
      </c>
      <c r="AU104" s="66">
        <v>36441.74243995834</v>
      </c>
      <c r="AV104" s="66">
        <v>36245.567974119032</v>
      </c>
      <c r="AW104" s="66">
        <v>36245.567974119032</v>
      </c>
      <c r="AX104" s="66">
        <v>36245.567974119032</v>
      </c>
      <c r="AY104" s="66">
        <v>36245.567974119032</v>
      </c>
      <c r="AZ104" s="66">
        <v>19486.596281548835</v>
      </c>
      <c r="BA104" s="66">
        <v>0</v>
      </c>
      <c r="BB104" s="66">
        <v>0</v>
      </c>
      <c r="BC104" s="66">
        <v>0</v>
      </c>
      <c r="BD104" s="66">
        <v>0</v>
      </c>
      <c r="BE104" s="66">
        <v>0</v>
      </c>
      <c r="BF104" s="66">
        <v>0</v>
      </c>
      <c r="BG104" s="66">
        <v>0</v>
      </c>
      <c r="BH104" s="66">
        <v>0</v>
      </c>
      <c r="BI104" s="66">
        <v>0</v>
      </c>
      <c r="BJ104" s="66">
        <v>0</v>
      </c>
      <c r="BK104" s="66">
        <v>0</v>
      </c>
      <c r="BL104" s="66">
        <v>0</v>
      </c>
      <c r="BM104" s="66">
        <v>0</v>
      </c>
      <c r="BN104" s="66">
        <v>0</v>
      </c>
      <c r="BO104" s="66">
        <v>0</v>
      </c>
      <c r="BP104" s="66">
        <v>0</v>
      </c>
      <c r="BQ104" s="66">
        <v>0</v>
      </c>
      <c r="BR104" s="66">
        <v>0</v>
      </c>
      <c r="BS104" s="66">
        <v>0</v>
      </c>
      <c r="BU104" s="70">
        <v>0</v>
      </c>
    </row>
    <row r="106" spans="2:73" x14ac:dyDescent="0.3">
      <c r="B106" s="68" t="s">
        <v>36</v>
      </c>
      <c r="E106" s="61" t="s">
        <v>20</v>
      </c>
      <c r="F106" s="67" t="s">
        <v>61</v>
      </c>
      <c r="G106" s="68"/>
      <c r="H106" s="68"/>
      <c r="I106" s="66">
        <v>5842898.0028955815</v>
      </c>
      <c r="J106" s="68"/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66">
        <v>0</v>
      </c>
      <c r="Q106" s="66">
        <v>0</v>
      </c>
      <c r="R106" s="66">
        <v>103616.00410276726</v>
      </c>
      <c r="S106" s="66">
        <v>169685.13791679151</v>
      </c>
      <c r="T106" s="66">
        <v>169685.13791679151</v>
      </c>
      <c r="U106" s="66">
        <v>169685.13791679151</v>
      </c>
      <c r="V106" s="66">
        <v>169685.13791679151</v>
      </c>
      <c r="W106" s="66">
        <v>169685.13791679151</v>
      </c>
      <c r="X106" s="66">
        <v>169685.13791679151</v>
      </c>
      <c r="Y106" s="66">
        <v>169685.13791679151</v>
      </c>
      <c r="Z106" s="66">
        <v>169685.13791679151</v>
      </c>
      <c r="AA106" s="66">
        <v>169685.13791679151</v>
      </c>
      <c r="AB106" s="66">
        <v>169685.13791679151</v>
      </c>
      <c r="AC106" s="66">
        <v>169685.13791679151</v>
      </c>
      <c r="AD106" s="66">
        <v>169685.13791679151</v>
      </c>
      <c r="AE106" s="66">
        <v>169685.13791679151</v>
      </c>
      <c r="AF106" s="66">
        <v>169685.13791679151</v>
      </c>
      <c r="AG106" s="66">
        <v>169685.13791679151</v>
      </c>
      <c r="AH106" s="66">
        <v>169685.13791679151</v>
      </c>
      <c r="AI106" s="66">
        <v>169685.13791679151</v>
      </c>
      <c r="AJ106" s="66">
        <v>169685.13791679151</v>
      </c>
      <c r="AK106" s="66">
        <v>169685.13791679151</v>
      </c>
      <c r="AL106" s="66">
        <v>167988.28653762362</v>
      </c>
      <c r="AM106" s="66">
        <v>167988.28653762362</v>
      </c>
      <c r="AN106" s="66">
        <v>167988.28653762362</v>
      </c>
      <c r="AO106" s="66">
        <v>167988.28653762362</v>
      </c>
      <c r="AP106" s="66">
        <v>167988.28653762362</v>
      </c>
      <c r="AQ106" s="66">
        <v>166291.43515845569</v>
      </c>
      <c r="AR106" s="66">
        <v>166291.43515845569</v>
      </c>
      <c r="AS106" s="66">
        <v>166291.43515845569</v>
      </c>
      <c r="AT106" s="66">
        <v>166291.43515845569</v>
      </c>
      <c r="AU106" s="66">
        <v>166291.43515845569</v>
      </c>
      <c r="AV106" s="66">
        <v>164594.58377928776</v>
      </c>
      <c r="AW106" s="66">
        <v>164594.58377928776</v>
      </c>
      <c r="AX106" s="66">
        <v>164594.58377928776</v>
      </c>
      <c r="AY106" s="66">
        <v>164594.58377928776</v>
      </c>
      <c r="AZ106" s="66">
        <v>164594.58377928776</v>
      </c>
      <c r="BA106" s="66">
        <v>20892.850996940349</v>
      </c>
      <c r="BB106" s="66">
        <v>0</v>
      </c>
      <c r="BC106" s="66">
        <v>0</v>
      </c>
      <c r="BD106" s="66">
        <v>0</v>
      </c>
      <c r="BE106" s="66">
        <v>0</v>
      </c>
      <c r="BF106" s="66">
        <v>0</v>
      </c>
      <c r="BG106" s="66">
        <v>0</v>
      </c>
      <c r="BH106" s="66">
        <v>0</v>
      </c>
      <c r="BI106" s="66">
        <v>0</v>
      </c>
      <c r="BJ106" s="66">
        <v>0</v>
      </c>
      <c r="BK106" s="66">
        <v>0</v>
      </c>
      <c r="BL106" s="66">
        <v>0</v>
      </c>
      <c r="BM106" s="66">
        <v>0</v>
      </c>
      <c r="BN106" s="66">
        <v>0</v>
      </c>
      <c r="BO106" s="66">
        <v>0</v>
      </c>
      <c r="BP106" s="66">
        <v>0</v>
      </c>
      <c r="BQ106" s="66">
        <v>0</v>
      </c>
      <c r="BR106" s="66">
        <v>0</v>
      </c>
      <c r="BS106" s="66">
        <v>0</v>
      </c>
      <c r="BU106" s="70">
        <v>0</v>
      </c>
    </row>
    <row r="108" spans="2:73" x14ac:dyDescent="0.3">
      <c r="B108" s="68" t="s">
        <v>37</v>
      </c>
      <c r="E108" s="61" t="s">
        <v>20</v>
      </c>
      <c r="F108" s="67" t="s">
        <v>61</v>
      </c>
      <c r="G108" s="68"/>
      <c r="H108" s="68"/>
      <c r="I108" s="66">
        <v>4294840.1694887634</v>
      </c>
      <c r="J108" s="68"/>
      <c r="K108" s="66">
        <v>0</v>
      </c>
      <c r="L108" s="66">
        <v>0</v>
      </c>
      <c r="M108" s="66">
        <v>0</v>
      </c>
      <c r="N108" s="66">
        <v>0</v>
      </c>
      <c r="O108" s="66">
        <v>0</v>
      </c>
      <c r="P108" s="66">
        <v>0</v>
      </c>
      <c r="Q108" s="66">
        <v>0</v>
      </c>
      <c r="R108" s="66">
        <v>26433.121274182566</v>
      </c>
      <c r="S108" s="66">
        <v>124531.799</v>
      </c>
      <c r="T108" s="66">
        <v>124531.799</v>
      </c>
      <c r="U108" s="66">
        <v>124531.799</v>
      </c>
      <c r="V108" s="66">
        <v>124531.799</v>
      </c>
      <c r="W108" s="66">
        <v>124531.799</v>
      </c>
      <c r="X108" s="66">
        <v>124531.799</v>
      </c>
      <c r="Y108" s="66">
        <v>124531.799</v>
      </c>
      <c r="Z108" s="66">
        <v>124531.799</v>
      </c>
      <c r="AA108" s="66">
        <v>124531.799</v>
      </c>
      <c r="AB108" s="66">
        <v>124531.799</v>
      </c>
      <c r="AC108" s="66">
        <v>124531.799</v>
      </c>
      <c r="AD108" s="66">
        <v>124531.799</v>
      </c>
      <c r="AE108" s="66">
        <v>124531.799</v>
      </c>
      <c r="AF108" s="66">
        <v>124531.799</v>
      </c>
      <c r="AG108" s="66">
        <v>124531.799</v>
      </c>
      <c r="AH108" s="66">
        <v>124531.799</v>
      </c>
      <c r="AI108" s="66">
        <v>124531.799</v>
      </c>
      <c r="AJ108" s="66">
        <v>124531.799</v>
      </c>
      <c r="AK108" s="66">
        <v>124531.799</v>
      </c>
      <c r="AL108" s="66">
        <v>123940.27295475002</v>
      </c>
      <c r="AM108" s="66">
        <v>123286.48101000002</v>
      </c>
      <c r="AN108" s="66">
        <v>123286.48101000002</v>
      </c>
      <c r="AO108" s="66">
        <v>123286.48101000002</v>
      </c>
      <c r="AP108" s="66">
        <v>123286.48101000002</v>
      </c>
      <c r="AQ108" s="66">
        <v>122694.95496475001</v>
      </c>
      <c r="AR108" s="66">
        <v>122041.16302000001</v>
      </c>
      <c r="AS108" s="66">
        <v>122041.16302000001</v>
      </c>
      <c r="AT108" s="66">
        <v>122041.16302000001</v>
      </c>
      <c r="AU108" s="66">
        <v>122041.16302000001</v>
      </c>
      <c r="AV108" s="66">
        <v>121449.63697475</v>
      </c>
      <c r="AW108" s="66">
        <v>120795.84503</v>
      </c>
      <c r="AX108" s="66">
        <v>120795.84503</v>
      </c>
      <c r="AY108" s="66">
        <v>120795.84503</v>
      </c>
      <c r="AZ108" s="66">
        <v>120795.84503</v>
      </c>
      <c r="BA108" s="66">
        <v>69724.046080329368</v>
      </c>
      <c r="BB108" s="66">
        <v>0</v>
      </c>
      <c r="BC108" s="66">
        <v>0</v>
      </c>
      <c r="BD108" s="66">
        <v>0</v>
      </c>
      <c r="BE108" s="66">
        <v>0</v>
      </c>
      <c r="BF108" s="66">
        <v>0</v>
      </c>
      <c r="BG108" s="66">
        <v>0</v>
      </c>
      <c r="BH108" s="66">
        <v>0</v>
      </c>
      <c r="BI108" s="66">
        <v>0</v>
      </c>
      <c r="BJ108" s="66">
        <v>0</v>
      </c>
      <c r="BK108" s="66">
        <v>0</v>
      </c>
      <c r="BL108" s="66">
        <v>0</v>
      </c>
      <c r="BM108" s="66">
        <v>0</v>
      </c>
      <c r="BN108" s="66">
        <v>0</v>
      </c>
      <c r="BO108" s="66">
        <v>0</v>
      </c>
      <c r="BP108" s="66">
        <v>0</v>
      </c>
      <c r="BQ108" s="66">
        <v>0</v>
      </c>
      <c r="BR108" s="66">
        <v>0</v>
      </c>
      <c r="BS108" s="66">
        <v>0</v>
      </c>
      <c r="BU108" s="70">
        <v>0</v>
      </c>
    </row>
    <row r="110" spans="2:73" x14ac:dyDescent="0.3">
      <c r="B110" s="68" t="s">
        <v>38</v>
      </c>
      <c r="E110" s="61" t="s">
        <v>20</v>
      </c>
      <c r="F110" s="67" t="s">
        <v>61</v>
      </c>
      <c r="G110" s="68"/>
      <c r="H110" s="68"/>
      <c r="I110" s="66">
        <v>3650416.3421764169</v>
      </c>
      <c r="J110" s="68"/>
      <c r="K110" s="66">
        <v>0</v>
      </c>
      <c r="L110" s="66">
        <v>0</v>
      </c>
      <c r="M110" s="66">
        <v>0</v>
      </c>
      <c r="N110" s="66">
        <v>0</v>
      </c>
      <c r="O110" s="66">
        <v>0</v>
      </c>
      <c r="P110" s="66">
        <v>0</v>
      </c>
      <c r="Q110" s="66">
        <v>0</v>
      </c>
      <c r="R110" s="66">
        <v>75978.8592189263</v>
      </c>
      <c r="S110" s="66">
        <v>105902.0688588101</v>
      </c>
      <c r="T110" s="66">
        <v>105902.0688588101</v>
      </c>
      <c r="U110" s="66">
        <v>105902.0688588101</v>
      </c>
      <c r="V110" s="66">
        <v>105902.0688588101</v>
      </c>
      <c r="W110" s="66">
        <v>105902.0688588101</v>
      </c>
      <c r="X110" s="66">
        <v>105902.0688588101</v>
      </c>
      <c r="Y110" s="66">
        <v>105902.0688588101</v>
      </c>
      <c r="Z110" s="66">
        <v>105902.0688588101</v>
      </c>
      <c r="AA110" s="66">
        <v>105902.0688588101</v>
      </c>
      <c r="AB110" s="66">
        <v>105902.0688588101</v>
      </c>
      <c r="AC110" s="66">
        <v>105902.0688588101</v>
      </c>
      <c r="AD110" s="66">
        <v>105902.0688588101</v>
      </c>
      <c r="AE110" s="66">
        <v>105902.0688588101</v>
      </c>
      <c r="AF110" s="66">
        <v>105902.0688588101</v>
      </c>
      <c r="AG110" s="66">
        <v>105902.0688588101</v>
      </c>
      <c r="AH110" s="66">
        <v>105902.0688588101</v>
      </c>
      <c r="AI110" s="66">
        <v>105902.0688588101</v>
      </c>
      <c r="AJ110" s="66">
        <v>105902.0688588101</v>
      </c>
      <c r="AK110" s="66">
        <v>105902.0688588101</v>
      </c>
      <c r="AL110" s="66">
        <v>104843.048170222</v>
      </c>
      <c r="AM110" s="66">
        <v>104843.048170222</v>
      </c>
      <c r="AN110" s="66">
        <v>104843.048170222</v>
      </c>
      <c r="AO110" s="66">
        <v>104843.048170222</v>
      </c>
      <c r="AP110" s="66">
        <v>104843.048170222</v>
      </c>
      <c r="AQ110" s="66">
        <v>103784.02748163389</v>
      </c>
      <c r="AR110" s="66">
        <v>103784.02748163389</v>
      </c>
      <c r="AS110" s="66">
        <v>103784.02748163389</v>
      </c>
      <c r="AT110" s="66">
        <v>103784.02748163389</v>
      </c>
      <c r="AU110" s="66">
        <v>103784.02748163389</v>
      </c>
      <c r="AV110" s="66">
        <v>102725.00679304579</v>
      </c>
      <c r="AW110" s="66">
        <v>102725.00679304579</v>
      </c>
      <c r="AX110" s="66">
        <v>102725.00679304579</v>
      </c>
      <c r="AY110" s="66">
        <v>102725.00679304579</v>
      </c>
      <c r="AZ110" s="66">
        <v>102725.00679304579</v>
      </c>
      <c r="BA110" s="66">
        <v>5537.7624155916556</v>
      </c>
      <c r="BB110" s="66">
        <v>0</v>
      </c>
      <c r="BC110" s="66">
        <v>0</v>
      </c>
      <c r="BD110" s="66">
        <v>0</v>
      </c>
      <c r="BE110" s="66">
        <v>0</v>
      </c>
      <c r="BF110" s="66">
        <v>0</v>
      </c>
      <c r="BG110" s="66">
        <v>0</v>
      </c>
      <c r="BH110" s="66">
        <v>0</v>
      </c>
      <c r="BI110" s="66">
        <v>0</v>
      </c>
      <c r="BJ110" s="66">
        <v>0</v>
      </c>
      <c r="BK110" s="66">
        <v>0</v>
      </c>
      <c r="BL110" s="66">
        <v>0</v>
      </c>
      <c r="BM110" s="66">
        <v>0</v>
      </c>
      <c r="BN110" s="66">
        <v>0</v>
      </c>
      <c r="BO110" s="66">
        <v>0</v>
      </c>
      <c r="BP110" s="66">
        <v>0</v>
      </c>
      <c r="BQ110" s="66">
        <v>0</v>
      </c>
      <c r="BR110" s="66">
        <v>0</v>
      </c>
      <c r="BS110" s="66">
        <v>0</v>
      </c>
      <c r="BU110" s="70">
        <v>0</v>
      </c>
    </row>
    <row r="112" spans="2:73" x14ac:dyDescent="0.3">
      <c r="B112" s="68" t="s">
        <v>39</v>
      </c>
      <c r="E112" s="61" t="s">
        <v>20</v>
      </c>
      <c r="F112" s="67" t="s">
        <v>61</v>
      </c>
      <c r="G112" s="68"/>
      <c r="H112" s="68"/>
      <c r="I112" s="66">
        <v>1348713.5828690513</v>
      </c>
      <c r="J112" s="68"/>
      <c r="K112" s="66">
        <v>0</v>
      </c>
      <c r="L112" s="66">
        <v>0</v>
      </c>
      <c r="M112" s="66">
        <v>0</v>
      </c>
      <c r="N112" s="66">
        <v>0</v>
      </c>
      <c r="O112" s="66">
        <v>0</v>
      </c>
      <c r="P112" s="66">
        <v>0</v>
      </c>
      <c r="Q112" s="66">
        <v>12981.352984464962</v>
      </c>
      <c r="R112" s="66">
        <v>39014.006679216851</v>
      </c>
      <c r="S112" s="66">
        <v>39014.006679216851</v>
      </c>
      <c r="T112" s="66">
        <v>39014.006679216851</v>
      </c>
      <c r="U112" s="66">
        <v>39014.006679216851</v>
      </c>
      <c r="V112" s="66">
        <v>39014.006679216851</v>
      </c>
      <c r="W112" s="66">
        <v>39014.006679216851</v>
      </c>
      <c r="X112" s="66">
        <v>39014.006679216851</v>
      </c>
      <c r="Y112" s="66">
        <v>39014.006679216851</v>
      </c>
      <c r="Z112" s="66">
        <v>39014.006679216851</v>
      </c>
      <c r="AA112" s="66">
        <v>39014.006679216851</v>
      </c>
      <c r="AB112" s="66">
        <v>39014.006679216851</v>
      </c>
      <c r="AC112" s="66">
        <v>39014.006679216851</v>
      </c>
      <c r="AD112" s="66">
        <v>39014.006679216851</v>
      </c>
      <c r="AE112" s="66">
        <v>39014.006679216851</v>
      </c>
      <c r="AF112" s="66">
        <v>39014.006679216851</v>
      </c>
      <c r="AG112" s="66">
        <v>39014.006679216851</v>
      </c>
      <c r="AH112" s="66">
        <v>39014.006679216851</v>
      </c>
      <c r="AI112" s="66">
        <v>39014.006679216851</v>
      </c>
      <c r="AJ112" s="66">
        <v>39014.006679216851</v>
      </c>
      <c r="AK112" s="66">
        <v>38828.690147490575</v>
      </c>
      <c r="AL112" s="66">
        <v>38623.866612424681</v>
      </c>
      <c r="AM112" s="66">
        <v>38623.866612424681</v>
      </c>
      <c r="AN112" s="66">
        <v>38623.866612424681</v>
      </c>
      <c r="AO112" s="66">
        <v>38623.866612424681</v>
      </c>
      <c r="AP112" s="66">
        <v>38438.550080698406</v>
      </c>
      <c r="AQ112" s="66">
        <v>38233.726545632511</v>
      </c>
      <c r="AR112" s="66">
        <v>38233.726545632511</v>
      </c>
      <c r="AS112" s="66">
        <v>38233.726545632511</v>
      </c>
      <c r="AT112" s="66">
        <v>38233.726545632511</v>
      </c>
      <c r="AU112" s="66">
        <v>38048.410013906236</v>
      </c>
      <c r="AV112" s="66">
        <v>37843.586478840341</v>
      </c>
      <c r="AW112" s="66">
        <v>37843.586478840341</v>
      </c>
      <c r="AX112" s="66">
        <v>37843.586478840341</v>
      </c>
      <c r="AY112" s="66">
        <v>37843.586478840341</v>
      </c>
      <c r="AZ112" s="66">
        <v>20345.734189780367</v>
      </c>
      <c r="BA112" s="66">
        <v>0</v>
      </c>
      <c r="BB112" s="66">
        <v>0</v>
      </c>
      <c r="BC112" s="66">
        <v>0</v>
      </c>
      <c r="BD112" s="66">
        <v>0</v>
      </c>
      <c r="BE112" s="66">
        <v>0</v>
      </c>
      <c r="BF112" s="66">
        <v>0</v>
      </c>
      <c r="BG112" s="66">
        <v>0</v>
      </c>
      <c r="BH112" s="66">
        <v>0</v>
      </c>
      <c r="BI112" s="66">
        <v>0</v>
      </c>
      <c r="BJ112" s="66">
        <v>0</v>
      </c>
      <c r="BK112" s="66">
        <v>0</v>
      </c>
      <c r="BL112" s="66">
        <v>0</v>
      </c>
      <c r="BM112" s="66">
        <v>0</v>
      </c>
      <c r="BN112" s="66">
        <v>0</v>
      </c>
      <c r="BO112" s="66">
        <v>0</v>
      </c>
      <c r="BP112" s="66">
        <v>0</v>
      </c>
      <c r="BQ112" s="66">
        <v>0</v>
      </c>
      <c r="BR112" s="66">
        <v>0</v>
      </c>
      <c r="BS112" s="66">
        <v>0</v>
      </c>
      <c r="BU112" s="70">
        <v>0</v>
      </c>
    </row>
    <row r="114" spans="2:73" x14ac:dyDescent="0.3">
      <c r="B114" s="68" t="s">
        <v>40</v>
      </c>
      <c r="E114" s="61" t="s">
        <v>20</v>
      </c>
      <c r="F114" s="67" t="s">
        <v>61</v>
      </c>
      <c r="G114" s="68"/>
      <c r="H114" s="68"/>
      <c r="I114" s="66">
        <v>993843.66719389299</v>
      </c>
      <c r="J114" s="68"/>
      <c r="K114" s="66">
        <v>0</v>
      </c>
      <c r="L114" s="66">
        <v>0</v>
      </c>
      <c r="M114" s="66">
        <v>0</v>
      </c>
      <c r="N114" s="66">
        <v>0</v>
      </c>
      <c r="O114" s="66">
        <v>0</v>
      </c>
      <c r="P114" s="66">
        <v>0</v>
      </c>
      <c r="Q114" s="66">
        <v>14110.567465102815</v>
      </c>
      <c r="R114" s="66">
        <v>28773.577786893649</v>
      </c>
      <c r="S114" s="66">
        <v>28773.577786893649</v>
      </c>
      <c r="T114" s="66">
        <v>28773.577786893649</v>
      </c>
      <c r="U114" s="66">
        <v>28773.577786893649</v>
      </c>
      <c r="V114" s="66">
        <v>28773.577786893649</v>
      </c>
      <c r="W114" s="66">
        <v>28773.577786893649</v>
      </c>
      <c r="X114" s="66">
        <v>28773.577786893649</v>
      </c>
      <c r="Y114" s="66">
        <v>28773.577786893649</v>
      </c>
      <c r="Z114" s="66">
        <v>28773.577786893649</v>
      </c>
      <c r="AA114" s="66">
        <v>28773.577786893649</v>
      </c>
      <c r="AB114" s="66">
        <v>28773.577786893649</v>
      </c>
      <c r="AC114" s="66">
        <v>28773.577786893649</v>
      </c>
      <c r="AD114" s="66">
        <v>28773.577786893649</v>
      </c>
      <c r="AE114" s="66">
        <v>28773.577786893649</v>
      </c>
      <c r="AF114" s="66">
        <v>28773.577786893649</v>
      </c>
      <c r="AG114" s="66">
        <v>28773.577786893649</v>
      </c>
      <c r="AH114" s="66">
        <v>28773.577786893649</v>
      </c>
      <c r="AI114" s="66">
        <v>28773.577786893649</v>
      </c>
      <c r="AJ114" s="66">
        <v>28773.577786893649</v>
      </c>
      <c r="AK114" s="66">
        <v>28485.842009024713</v>
      </c>
      <c r="AL114" s="66">
        <v>28485.842009024713</v>
      </c>
      <c r="AM114" s="66">
        <v>28485.842009024713</v>
      </c>
      <c r="AN114" s="66">
        <v>28485.842009024713</v>
      </c>
      <c r="AO114" s="66">
        <v>28485.842009024713</v>
      </c>
      <c r="AP114" s="66">
        <v>28198.106231155776</v>
      </c>
      <c r="AQ114" s="66">
        <v>28198.106231155776</v>
      </c>
      <c r="AR114" s="66">
        <v>28198.106231155776</v>
      </c>
      <c r="AS114" s="66">
        <v>28198.106231155776</v>
      </c>
      <c r="AT114" s="66">
        <v>28198.106231155776</v>
      </c>
      <c r="AU114" s="66">
        <v>27910.37045328684</v>
      </c>
      <c r="AV114" s="66">
        <v>27910.37045328684</v>
      </c>
      <c r="AW114" s="66">
        <v>27910.37045328684</v>
      </c>
      <c r="AX114" s="66">
        <v>27910.37045328684</v>
      </c>
      <c r="AY114" s="66">
        <v>27910.37045328684</v>
      </c>
      <c r="AZ114" s="66">
        <v>10063.528310474368</v>
      </c>
      <c r="BA114" s="66">
        <v>0</v>
      </c>
      <c r="BB114" s="66">
        <v>0</v>
      </c>
      <c r="BC114" s="66">
        <v>0</v>
      </c>
      <c r="BD114" s="66">
        <v>0</v>
      </c>
      <c r="BE114" s="66">
        <v>0</v>
      </c>
      <c r="BF114" s="66">
        <v>0</v>
      </c>
      <c r="BG114" s="66">
        <v>0</v>
      </c>
      <c r="BH114" s="66">
        <v>0</v>
      </c>
      <c r="BI114" s="66">
        <v>0</v>
      </c>
      <c r="BJ114" s="66">
        <v>0</v>
      </c>
      <c r="BK114" s="66">
        <v>0</v>
      </c>
      <c r="BL114" s="66">
        <v>0</v>
      </c>
      <c r="BM114" s="66">
        <v>0</v>
      </c>
      <c r="BN114" s="66">
        <v>0</v>
      </c>
      <c r="BO114" s="66">
        <v>0</v>
      </c>
      <c r="BP114" s="66">
        <v>0</v>
      </c>
      <c r="BQ114" s="66">
        <v>0</v>
      </c>
      <c r="BR114" s="66">
        <v>0</v>
      </c>
      <c r="BS114" s="66">
        <v>0</v>
      </c>
      <c r="BU114" s="70">
        <v>0</v>
      </c>
    </row>
    <row r="116" spans="2:73" x14ac:dyDescent="0.3">
      <c r="B116" s="68" t="s">
        <v>41</v>
      </c>
      <c r="E116" s="61" t="s">
        <v>20</v>
      </c>
      <c r="F116" s="67" t="s">
        <v>61</v>
      </c>
      <c r="G116" s="68"/>
      <c r="H116" s="68"/>
      <c r="I116" s="66">
        <v>1998121.1593227736</v>
      </c>
      <c r="J116" s="68"/>
      <c r="K116" s="66">
        <v>0</v>
      </c>
      <c r="L116" s="66">
        <v>0</v>
      </c>
      <c r="M116" s="66">
        <v>0</v>
      </c>
      <c r="N116" s="66">
        <v>0</v>
      </c>
      <c r="O116" s="66">
        <v>0</v>
      </c>
      <c r="P116" s="66">
        <v>0</v>
      </c>
      <c r="Q116" s="66">
        <v>0</v>
      </c>
      <c r="R116" s="66">
        <v>0</v>
      </c>
      <c r="S116" s="66">
        <v>0</v>
      </c>
      <c r="T116" s="66">
        <v>41589.089015418445</v>
      </c>
      <c r="U116" s="66">
        <v>57968.36928013392</v>
      </c>
      <c r="V116" s="66">
        <v>57968.36928013392</v>
      </c>
      <c r="W116" s="66">
        <v>57968.36928013392</v>
      </c>
      <c r="X116" s="66">
        <v>57968.36928013392</v>
      </c>
      <c r="Y116" s="66">
        <v>57968.36928013392</v>
      </c>
      <c r="Z116" s="66">
        <v>57968.36928013392</v>
      </c>
      <c r="AA116" s="66">
        <v>57968.36928013392</v>
      </c>
      <c r="AB116" s="66">
        <v>57968.36928013392</v>
      </c>
      <c r="AC116" s="66">
        <v>57968.36928013392</v>
      </c>
      <c r="AD116" s="66">
        <v>57968.36928013392</v>
      </c>
      <c r="AE116" s="66">
        <v>57968.36928013392</v>
      </c>
      <c r="AF116" s="66">
        <v>57968.36928013392</v>
      </c>
      <c r="AG116" s="66">
        <v>57968.36928013392</v>
      </c>
      <c r="AH116" s="66">
        <v>57968.36928013392</v>
      </c>
      <c r="AI116" s="66">
        <v>57968.36928013392</v>
      </c>
      <c r="AJ116" s="66">
        <v>57968.36928013392</v>
      </c>
      <c r="AK116" s="66">
        <v>57968.36928013392</v>
      </c>
      <c r="AL116" s="66">
        <v>57968.36928013392</v>
      </c>
      <c r="AM116" s="66">
        <v>57968.36928013392</v>
      </c>
      <c r="AN116" s="66">
        <v>57388.685587332584</v>
      </c>
      <c r="AO116" s="66">
        <v>57388.685587332584</v>
      </c>
      <c r="AP116" s="66">
        <v>57388.685587332584</v>
      </c>
      <c r="AQ116" s="66">
        <v>57388.685587332584</v>
      </c>
      <c r="AR116" s="66">
        <v>57388.685587332584</v>
      </c>
      <c r="AS116" s="66">
        <v>56809.00189453124</v>
      </c>
      <c r="AT116" s="66">
        <v>56809.00189453124</v>
      </c>
      <c r="AU116" s="66">
        <v>56809.00189453124</v>
      </c>
      <c r="AV116" s="66">
        <v>56809.00189453124</v>
      </c>
      <c r="AW116" s="66">
        <v>56809.00189453124</v>
      </c>
      <c r="AX116" s="66">
        <v>56229.318201729911</v>
      </c>
      <c r="AY116" s="66">
        <v>56229.318201729911</v>
      </c>
      <c r="AZ116" s="66">
        <v>56229.318201729911</v>
      </c>
      <c r="BA116" s="66">
        <v>56229.318201729911</v>
      </c>
      <c r="BB116" s="66">
        <v>56229.318201729911</v>
      </c>
      <c r="BC116" s="66">
        <v>2998.0255668420227</v>
      </c>
      <c r="BD116" s="66">
        <v>0</v>
      </c>
      <c r="BE116" s="66">
        <v>0</v>
      </c>
      <c r="BF116" s="66">
        <v>0</v>
      </c>
      <c r="BG116" s="66">
        <v>0</v>
      </c>
      <c r="BH116" s="66">
        <v>0</v>
      </c>
      <c r="BI116" s="66">
        <v>0</v>
      </c>
      <c r="BJ116" s="66">
        <v>0</v>
      </c>
      <c r="BK116" s="66">
        <v>0</v>
      </c>
      <c r="BL116" s="66">
        <v>0</v>
      </c>
      <c r="BM116" s="66">
        <v>0</v>
      </c>
      <c r="BN116" s="66">
        <v>0</v>
      </c>
      <c r="BO116" s="66">
        <v>0</v>
      </c>
      <c r="BP116" s="66">
        <v>0</v>
      </c>
      <c r="BQ116" s="66">
        <v>0</v>
      </c>
      <c r="BR116" s="66">
        <v>0</v>
      </c>
      <c r="BS116" s="66">
        <v>0</v>
      </c>
      <c r="BU116" s="70">
        <v>0</v>
      </c>
    </row>
    <row r="118" spans="2:73" x14ac:dyDescent="0.3">
      <c r="B118" s="68" t="s">
        <v>42</v>
      </c>
      <c r="E118" s="61" t="s">
        <v>20</v>
      </c>
      <c r="F118" s="67" t="s">
        <v>61</v>
      </c>
      <c r="G118" s="68"/>
      <c r="H118" s="68"/>
      <c r="I118" s="66">
        <v>2863290.1166847977</v>
      </c>
      <c r="J118" s="68"/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1137.7304598560668</v>
      </c>
      <c r="Q118" s="66">
        <v>77692.328115152923</v>
      </c>
      <c r="R118" s="66">
        <v>77016.236997696222</v>
      </c>
      <c r="S118" s="66">
        <v>76746.723356065937</v>
      </c>
      <c r="T118" s="66">
        <v>76478.536838857661</v>
      </c>
      <c r="U118" s="66">
        <v>76211.096159618319</v>
      </c>
      <c r="V118" s="66">
        <v>75944.590703774549</v>
      </c>
      <c r="W118" s="66">
        <v>75678.82722323334</v>
      </c>
      <c r="X118" s="66">
        <v>75414.372400774751</v>
      </c>
      <c r="Y118" s="66">
        <v>75150.653038285265</v>
      </c>
      <c r="Z118" s="66">
        <v>74887.855885978512</v>
      </c>
      <c r="AA118" s="66">
        <v>74625.790384721709</v>
      </c>
      <c r="AB118" s="66">
        <v>74365.015332158975</v>
      </c>
      <c r="AC118" s="66">
        <v>74104.965505970729</v>
      </c>
      <c r="AD118" s="66">
        <v>73845.825057825336</v>
      </c>
      <c r="AE118" s="66">
        <v>73587.406080134679</v>
      </c>
      <c r="AF118" s="66">
        <v>73330.259595124982</v>
      </c>
      <c r="AG118" s="66">
        <v>73073.828245290992</v>
      </c>
      <c r="AH118" s="66">
        <v>72818.293619913456</v>
      </c>
      <c r="AI118" s="66">
        <v>72563.470426053784</v>
      </c>
      <c r="AJ118" s="66">
        <v>72309.902018711844</v>
      </c>
      <c r="AK118" s="66">
        <v>72057.038795761298</v>
      </c>
      <c r="AL118" s="66">
        <v>71805.059819749789</v>
      </c>
      <c r="AM118" s="66">
        <v>71553.782376006624</v>
      </c>
      <c r="AN118" s="66">
        <v>71303.742258991202</v>
      </c>
      <c r="AO118" s="66">
        <v>71054.39751404358</v>
      </c>
      <c r="AP118" s="66">
        <v>70805.924712136606</v>
      </c>
      <c r="AQ118" s="66">
        <v>70558.143680991998</v>
      </c>
      <c r="AR118" s="66">
        <v>70311.582759730314</v>
      </c>
      <c r="AS118" s="66">
        <v>70125.171066928597</v>
      </c>
      <c r="AT118" s="66">
        <v>69667.019455591479</v>
      </c>
      <c r="AU118" s="66">
        <v>68814.51892883578</v>
      </c>
      <c r="AV118" s="66">
        <v>68334.004209698731</v>
      </c>
      <c r="AW118" s="66">
        <v>67856.503215232791</v>
      </c>
      <c r="AX118" s="66">
        <v>67382.338878736075</v>
      </c>
      <c r="AY118" s="66">
        <v>66911.151084060912</v>
      </c>
      <c r="AZ118" s="66">
        <v>66443.92711053371</v>
      </c>
      <c r="BA118" s="66">
        <v>65979.633503881574</v>
      </c>
      <c r="BB118" s="66">
        <v>65518.584265263555</v>
      </c>
      <c r="BC118" s="66">
        <v>65060.429239126119</v>
      </c>
      <c r="BD118" s="66">
        <v>54763.456364296668</v>
      </c>
      <c r="BE118" s="66">
        <v>0</v>
      </c>
      <c r="BF118" s="66">
        <v>0</v>
      </c>
      <c r="BG118" s="66">
        <v>0</v>
      </c>
      <c r="BH118" s="66">
        <v>0</v>
      </c>
      <c r="BI118" s="66">
        <v>0</v>
      </c>
      <c r="BJ118" s="66">
        <v>0</v>
      </c>
      <c r="BK118" s="66">
        <v>0</v>
      </c>
      <c r="BL118" s="66">
        <v>0</v>
      </c>
      <c r="BM118" s="66">
        <v>0</v>
      </c>
      <c r="BN118" s="66">
        <v>0</v>
      </c>
      <c r="BO118" s="66">
        <v>0</v>
      </c>
      <c r="BP118" s="66">
        <v>0</v>
      </c>
      <c r="BQ118" s="66">
        <v>0</v>
      </c>
      <c r="BR118" s="66">
        <v>0</v>
      </c>
      <c r="BS118" s="66">
        <v>0</v>
      </c>
      <c r="BU118" s="70">
        <v>0</v>
      </c>
    </row>
    <row r="120" spans="2:73" x14ac:dyDescent="0.3">
      <c r="B120" s="68" t="s">
        <v>43</v>
      </c>
      <c r="E120" s="61" t="s">
        <v>20</v>
      </c>
      <c r="F120" s="67" t="s">
        <v>61</v>
      </c>
      <c r="G120" s="68"/>
      <c r="H120" s="68"/>
      <c r="I120" s="66">
        <v>1260284.1827397244</v>
      </c>
      <c r="J120" s="68"/>
      <c r="K120" s="66">
        <v>0</v>
      </c>
      <c r="L120" s="66">
        <v>0</v>
      </c>
      <c r="M120" s="66">
        <v>0</v>
      </c>
      <c r="N120" s="66">
        <v>0</v>
      </c>
      <c r="O120" s="66">
        <v>0</v>
      </c>
      <c r="P120" s="66">
        <v>0.48761253805266336</v>
      </c>
      <c r="Q120" s="66">
        <v>34096.795987640566</v>
      </c>
      <c r="R120" s="66">
        <v>33800.080192654881</v>
      </c>
      <c r="S120" s="66">
        <v>33681.798865817393</v>
      </c>
      <c r="T120" s="66">
        <v>33564.099973459146</v>
      </c>
      <c r="U120" s="66">
        <v>33446.728406664231</v>
      </c>
      <c r="V120" s="66">
        <v>33329.767280926964</v>
      </c>
      <c r="W120" s="66">
        <v>33213.131785546415</v>
      </c>
      <c r="X120" s="66">
        <v>33097.070620331317</v>
      </c>
      <c r="Y120" s="66">
        <v>32981.332226091581</v>
      </c>
      <c r="Z120" s="66">
        <v>32865.998561806795</v>
      </c>
      <c r="AA120" s="66">
        <v>32750.985996878793</v>
      </c>
      <c r="AB120" s="66">
        <v>32636.539770570336</v>
      </c>
      <c r="AC120" s="66">
        <v>32522.411824024311</v>
      </c>
      <c r="AD120" s="66">
        <v>32408.682975797976</v>
      </c>
      <c r="AE120" s="66">
        <v>32295.270758975312</v>
      </c>
      <c r="AF120" s="66">
        <v>32182.417000425063</v>
      </c>
      <c r="AG120" s="66">
        <v>32069.877092917515</v>
      </c>
      <c r="AH120" s="66">
        <v>31957.73073045606</v>
      </c>
      <c r="AI120" s="66">
        <v>31845.896593614736</v>
      </c>
      <c r="AJ120" s="66">
        <v>31734.613144350158</v>
      </c>
      <c r="AK120" s="66">
        <v>31623.639179032212</v>
      </c>
      <c r="AL120" s="66">
        <v>31513.053282758068</v>
      </c>
      <c r="AM120" s="66">
        <v>31402.775267624987</v>
      </c>
      <c r="AN120" s="66">
        <v>31293.040277498745</v>
      </c>
      <c r="AO120" s="66">
        <v>31183.610464989237</v>
      </c>
      <c r="AP120" s="66">
        <v>31074.563321717345</v>
      </c>
      <c r="AQ120" s="66">
        <v>30965.819775558932</v>
      </c>
      <c r="AR120" s="66">
        <v>30857.611698458655</v>
      </c>
      <c r="AS120" s="66">
        <v>30775.801285341018</v>
      </c>
      <c r="AT120" s="66">
        <v>30574.73250027364</v>
      </c>
      <c r="AU120" s="66">
        <v>30200.595989689707</v>
      </c>
      <c r="AV120" s="66">
        <v>29989.71271787952</v>
      </c>
      <c r="AW120" s="66">
        <v>29780.152078017247</v>
      </c>
      <c r="AX120" s="66">
        <v>29572.055795689594</v>
      </c>
      <c r="AY120" s="66">
        <v>29365.265826889936</v>
      </c>
      <c r="AZ120" s="66">
        <v>29160.215458438117</v>
      </c>
      <c r="BA120" s="66">
        <v>28956.451138736957</v>
      </c>
      <c r="BB120" s="66">
        <v>28754.110673329411</v>
      </c>
      <c r="BC120" s="66">
        <v>28553.040389610196</v>
      </c>
      <c r="BD120" s="66">
        <v>28206.218216703324</v>
      </c>
      <c r="BE120" s="66">
        <v>0</v>
      </c>
      <c r="BF120" s="66">
        <v>0</v>
      </c>
      <c r="BG120" s="66">
        <v>0</v>
      </c>
      <c r="BH120" s="66">
        <v>0</v>
      </c>
      <c r="BI120" s="66">
        <v>0</v>
      </c>
      <c r="BJ120" s="66">
        <v>0</v>
      </c>
      <c r="BK120" s="66">
        <v>0</v>
      </c>
      <c r="BL120" s="66">
        <v>0</v>
      </c>
      <c r="BM120" s="66">
        <v>0</v>
      </c>
      <c r="BN120" s="66">
        <v>0</v>
      </c>
      <c r="BO120" s="66">
        <v>0</v>
      </c>
      <c r="BP120" s="66">
        <v>0</v>
      </c>
      <c r="BQ120" s="66">
        <v>0</v>
      </c>
      <c r="BR120" s="66">
        <v>0</v>
      </c>
      <c r="BS120" s="66">
        <v>0</v>
      </c>
      <c r="BU120" s="70">
        <v>0</v>
      </c>
    </row>
    <row r="122" spans="2:73" x14ac:dyDescent="0.3">
      <c r="B122" s="68" t="s">
        <v>44</v>
      </c>
      <c r="E122" s="61" t="s">
        <v>20</v>
      </c>
      <c r="F122" s="67" t="s">
        <v>61</v>
      </c>
      <c r="G122" s="68"/>
      <c r="H122" s="68"/>
      <c r="I122" s="66">
        <v>1299024.1756362938</v>
      </c>
      <c r="J122" s="68"/>
      <c r="K122" s="66">
        <v>0</v>
      </c>
      <c r="L122" s="66">
        <v>0</v>
      </c>
      <c r="M122" s="66">
        <v>0</v>
      </c>
      <c r="N122" s="66">
        <v>0</v>
      </c>
      <c r="O122" s="66">
        <v>0</v>
      </c>
      <c r="P122" s="66">
        <v>0.50260130528401359</v>
      </c>
      <c r="Q122" s="66">
        <v>35144.900575833883</v>
      </c>
      <c r="R122" s="66">
        <v>34839.06400638519</v>
      </c>
      <c r="S122" s="66">
        <v>34717.146818823414</v>
      </c>
      <c r="T122" s="66">
        <v>34595.829969248582</v>
      </c>
      <c r="U122" s="66">
        <v>34474.850506928065</v>
      </c>
      <c r="V122" s="66">
        <v>34354.2941022511</v>
      </c>
      <c r="W122" s="66">
        <v>34234.073337512717</v>
      </c>
      <c r="X122" s="66">
        <v>34114.444557328257</v>
      </c>
      <c r="Y122" s="66">
        <v>33995.148469806234</v>
      </c>
      <c r="Z122" s="66">
        <v>33876.269553270948</v>
      </c>
      <c r="AA122" s="66">
        <v>33757.721606395484</v>
      </c>
      <c r="AB122" s="66">
        <v>33639.757406875149</v>
      </c>
      <c r="AC122" s="66">
        <v>33522.121270748525</v>
      </c>
      <c r="AD122" s="66">
        <v>33404.896500862</v>
      </c>
      <c r="AE122" s="66">
        <v>33287.998095341369</v>
      </c>
      <c r="AF122" s="66">
        <v>33171.675314594009</v>
      </c>
      <c r="AG122" s="66">
        <v>33055.676032385796</v>
      </c>
      <c r="AH122" s="66">
        <v>32940.082392441509</v>
      </c>
      <c r="AI122" s="66">
        <v>32824.810575649761</v>
      </c>
      <c r="AJ122" s="66">
        <v>32710.106374071496</v>
      </c>
      <c r="AK122" s="66">
        <v>32595.721169695727</v>
      </c>
      <c r="AL122" s="66">
        <v>32481.735963254247</v>
      </c>
      <c r="AM122" s="66">
        <v>32368.068101940906</v>
      </c>
      <c r="AN122" s="66">
        <v>32254.959957730676</v>
      </c>
      <c r="AO122" s="66">
        <v>32142.166372020365</v>
      </c>
      <c r="AP122" s="66">
        <v>32029.767218453024</v>
      </c>
      <c r="AQ122" s="66">
        <v>31917.680994299099</v>
      </c>
      <c r="AR122" s="66">
        <v>31806.146699036581</v>
      </c>
      <c r="AS122" s="66">
        <v>31721.821508008972</v>
      </c>
      <c r="AT122" s="66">
        <v>31514.572050826599</v>
      </c>
      <c r="AU122" s="66">
        <v>31128.934923190674</v>
      </c>
      <c r="AV122" s="66">
        <v>30911.569290843217</v>
      </c>
      <c r="AW122" s="66">
        <v>30695.566946950341</v>
      </c>
      <c r="AX122" s="66">
        <v>30481.073973614752</v>
      </c>
      <c r="AY122" s="66">
        <v>30267.927468700385</v>
      </c>
      <c r="AZ122" s="66">
        <v>30056.574037871003</v>
      </c>
      <c r="BA122" s="66">
        <v>29846.54618776463</v>
      </c>
      <c r="BB122" s="66">
        <v>29637.985959941649</v>
      </c>
      <c r="BC122" s="66">
        <v>29430.734958040237</v>
      </c>
      <c r="BD122" s="66">
        <v>29073.251786051733</v>
      </c>
      <c r="BE122" s="66">
        <v>0</v>
      </c>
      <c r="BF122" s="66">
        <v>0</v>
      </c>
      <c r="BG122" s="66">
        <v>0</v>
      </c>
      <c r="BH122" s="66">
        <v>0</v>
      </c>
      <c r="BI122" s="66">
        <v>0</v>
      </c>
      <c r="BJ122" s="66">
        <v>0</v>
      </c>
      <c r="BK122" s="66">
        <v>0</v>
      </c>
      <c r="BL122" s="66">
        <v>0</v>
      </c>
      <c r="BM122" s="66">
        <v>0</v>
      </c>
      <c r="BN122" s="66">
        <v>0</v>
      </c>
      <c r="BO122" s="66">
        <v>0</v>
      </c>
      <c r="BP122" s="66">
        <v>0</v>
      </c>
      <c r="BQ122" s="66">
        <v>0</v>
      </c>
      <c r="BR122" s="66">
        <v>0</v>
      </c>
      <c r="BS122" s="66">
        <v>0</v>
      </c>
      <c r="BU122" s="70">
        <v>0</v>
      </c>
    </row>
    <row r="124" spans="2:73" x14ac:dyDescent="0.3">
      <c r="B124" s="68" t="s">
        <v>47</v>
      </c>
      <c r="E124" s="61" t="s">
        <v>20</v>
      </c>
      <c r="F124" s="67" t="s">
        <v>61</v>
      </c>
      <c r="G124" s="68"/>
      <c r="H124" s="68"/>
      <c r="I124" s="66">
        <v>0</v>
      </c>
      <c r="J124" s="68"/>
      <c r="K124" s="66">
        <v>0</v>
      </c>
      <c r="L124" s="66">
        <v>0</v>
      </c>
      <c r="M124" s="66">
        <v>0</v>
      </c>
      <c r="N124" s="66">
        <v>0</v>
      </c>
      <c r="O124" s="66">
        <v>0</v>
      </c>
      <c r="P124" s="66">
        <v>0</v>
      </c>
      <c r="Q124" s="66">
        <v>0</v>
      </c>
      <c r="R124" s="66">
        <v>0</v>
      </c>
      <c r="S124" s="66">
        <v>0</v>
      </c>
      <c r="T124" s="66">
        <v>0</v>
      </c>
      <c r="U124" s="66">
        <v>0</v>
      </c>
      <c r="V124" s="66">
        <v>0</v>
      </c>
      <c r="W124" s="66">
        <v>0</v>
      </c>
      <c r="X124" s="66">
        <v>0</v>
      </c>
      <c r="Y124" s="66">
        <v>0</v>
      </c>
      <c r="Z124" s="66">
        <v>0</v>
      </c>
      <c r="AA124" s="66">
        <v>0</v>
      </c>
      <c r="AB124" s="66">
        <v>0</v>
      </c>
      <c r="AC124" s="66">
        <v>0</v>
      </c>
      <c r="AD124" s="66">
        <v>0</v>
      </c>
      <c r="AE124" s="66">
        <v>0</v>
      </c>
      <c r="AF124" s="66">
        <v>0</v>
      </c>
      <c r="AG124" s="66">
        <v>0</v>
      </c>
      <c r="AH124" s="66">
        <v>0</v>
      </c>
      <c r="AI124" s="66">
        <v>0</v>
      </c>
      <c r="AJ124" s="66">
        <v>0</v>
      </c>
      <c r="AK124" s="66">
        <v>0</v>
      </c>
      <c r="AL124" s="66">
        <v>0</v>
      </c>
      <c r="AM124" s="66">
        <v>0</v>
      </c>
      <c r="AN124" s="66">
        <v>0</v>
      </c>
      <c r="AO124" s="66">
        <v>0</v>
      </c>
      <c r="AP124" s="66">
        <v>0</v>
      </c>
      <c r="AQ124" s="66">
        <v>0</v>
      </c>
      <c r="AR124" s="66">
        <v>0</v>
      </c>
      <c r="AS124" s="66">
        <v>0</v>
      </c>
      <c r="AT124" s="66">
        <v>0</v>
      </c>
      <c r="AU124" s="66">
        <v>0</v>
      </c>
      <c r="AV124" s="66">
        <v>0</v>
      </c>
      <c r="AW124" s="66">
        <v>0</v>
      </c>
      <c r="AX124" s="66">
        <v>0</v>
      </c>
      <c r="AY124" s="66">
        <v>0</v>
      </c>
      <c r="AZ124" s="66">
        <v>0</v>
      </c>
      <c r="BA124" s="66">
        <v>0</v>
      </c>
      <c r="BB124" s="66">
        <v>0</v>
      </c>
      <c r="BC124" s="66">
        <v>0</v>
      </c>
      <c r="BD124" s="66">
        <v>0</v>
      </c>
      <c r="BE124" s="66">
        <v>0</v>
      </c>
      <c r="BF124" s="66">
        <v>0</v>
      </c>
      <c r="BG124" s="66">
        <v>0</v>
      </c>
      <c r="BH124" s="66">
        <v>0</v>
      </c>
      <c r="BI124" s="66">
        <v>0</v>
      </c>
      <c r="BJ124" s="66">
        <v>0</v>
      </c>
      <c r="BK124" s="66">
        <v>0</v>
      </c>
      <c r="BL124" s="66">
        <v>0</v>
      </c>
      <c r="BM124" s="66">
        <v>0</v>
      </c>
      <c r="BN124" s="66">
        <v>0</v>
      </c>
      <c r="BO124" s="66">
        <v>0</v>
      </c>
      <c r="BP124" s="66">
        <v>0</v>
      </c>
      <c r="BQ124" s="66">
        <v>0</v>
      </c>
      <c r="BR124" s="66">
        <v>0</v>
      </c>
      <c r="BS124" s="66">
        <v>0</v>
      </c>
      <c r="BU124" s="70">
        <v>0</v>
      </c>
    </row>
    <row r="126" spans="2:73" x14ac:dyDescent="0.3">
      <c r="B126" s="68" t="s">
        <v>48</v>
      </c>
      <c r="E126" s="61" t="s">
        <v>20</v>
      </c>
      <c r="F126" s="67" t="s">
        <v>61</v>
      </c>
      <c r="G126" s="68"/>
      <c r="H126" s="68"/>
      <c r="I126" s="66">
        <v>0</v>
      </c>
      <c r="J126" s="68"/>
      <c r="K126" s="66">
        <v>0</v>
      </c>
      <c r="L126" s="66">
        <v>0</v>
      </c>
      <c r="M126" s="66">
        <v>0</v>
      </c>
      <c r="N126" s="66">
        <v>0</v>
      </c>
      <c r="O126" s="66">
        <v>0</v>
      </c>
      <c r="P126" s="66">
        <v>0</v>
      </c>
      <c r="Q126" s="66">
        <v>0</v>
      </c>
      <c r="R126" s="66">
        <v>0</v>
      </c>
      <c r="S126" s="66">
        <v>0</v>
      </c>
      <c r="T126" s="66">
        <v>0</v>
      </c>
      <c r="U126" s="66">
        <v>0</v>
      </c>
      <c r="V126" s="66">
        <v>0</v>
      </c>
      <c r="W126" s="66">
        <v>0</v>
      </c>
      <c r="X126" s="66">
        <v>0</v>
      </c>
      <c r="Y126" s="66">
        <v>0</v>
      </c>
      <c r="Z126" s="66">
        <v>0</v>
      </c>
      <c r="AA126" s="66"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</v>
      </c>
      <c r="AG126" s="66">
        <v>0</v>
      </c>
      <c r="AH126" s="66">
        <v>0</v>
      </c>
      <c r="AI126" s="66">
        <v>0</v>
      </c>
      <c r="AJ126" s="66">
        <v>0</v>
      </c>
      <c r="AK126" s="66">
        <v>0</v>
      </c>
      <c r="AL126" s="66">
        <v>0</v>
      </c>
      <c r="AM126" s="66">
        <v>0</v>
      </c>
      <c r="AN126" s="66">
        <v>0</v>
      </c>
      <c r="AO126" s="66">
        <v>0</v>
      </c>
      <c r="AP126" s="66">
        <v>0</v>
      </c>
      <c r="AQ126" s="66">
        <v>0</v>
      </c>
      <c r="AR126" s="66">
        <v>0</v>
      </c>
      <c r="AS126" s="66">
        <v>0</v>
      </c>
      <c r="AT126" s="66">
        <v>0</v>
      </c>
      <c r="AU126" s="66">
        <v>0</v>
      </c>
      <c r="AV126" s="66">
        <v>0</v>
      </c>
      <c r="AW126" s="66">
        <v>0</v>
      </c>
      <c r="AX126" s="66">
        <v>0</v>
      </c>
      <c r="AY126" s="66">
        <v>0</v>
      </c>
      <c r="AZ126" s="66">
        <v>0</v>
      </c>
      <c r="BA126" s="66">
        <v>0</v>
      </c>
      <c r="BB126" s="66">
        <v>0</v>
      </c>
      <c r="BC126" s="66">
        <v>0</v>
      </c>
      <c r="BD126" s="66">
        <v>0</v>
      </c>
      <c r="BE126" s="66">
        <v>0</v>
      </c>
      <c r="BF126" s="66">
        <v>0</v>
      </c>
      <c r="BG126" s="66">
        <v>0</v>
      </c>
      <c r="BH126" s="66">
        <v>0</v>
      </c>
      <c r="BI126" s="66">
        <v>0</v>
      </c>
      <c r="BJ126" s="66">
        <v>0</v>
      </c>
      <c r="BK126" s="66">
        <v>0</v>
      </c>
      <c r="BL126" s="66">
        <v>0</v>
      </c>
      <c r="BM126" s="66">
        <v>0</v>
      </c>
      <c r="BN126" s="66">
        <v>0</v>
      </c>
      <c r="BO126" s="66">
        <v>0</v>
      </c>
      <c r="BP126" s="66">
        <v>0</v>
      </c>
      <c r="BQ126" s="66">
        <v>0</v>
      </c>
      <c r="BR126" s="66">
        <v>0</v>
      </c>
      <c r="BS126" s="66">
        <v>0</v>
      </c>
      <c r="BU126" s="70">
        <v>0</v>
      </c>
    </row>
    <row r="128" spans="2:73" x14ac:dyDescent="0.3">
      <c r="B128" s="68" t="s">
        <v>49</v>
      </c>
      <c r="E128" s="61" t="s">
        <v>20</v>
      </c>
      <c r="F128" s="67" t="s">
        <v>61</v>
      </c>
      <c r="G128" s="68"/>
      <c r="H128" s="68"/>
      <c r="I128" s="66">
        <v>0</v>
      </c>
      <c r="J128" s="68"/>
      <c r="K128" s="66">
        <v>0</v>
      </c>
      <c r="L128" s="66">
        <v>0</v>
      </c>
      <c r="M128" s="66">
        <v>0</v>
      </c>
      <c r="N128" s="66">
        <v>0</v>
      </c>
      <c r="O128" s="66">
        <v>0</v>
      </c>
      <c r="P128" s="66">
        <v>0</v>
      </c>
      <c r="Q128" s="66">
        <v>0</v>
      </c>
      <c r="R128" s="66">
        <v>0</v>
      </c>
      <c r="S128" s="66">
        <v>0</v>
      </c>
      <c r="T128" s="66">
        <v>0</v>
      </c>
      <c r="U128" s="66">
        <v>0</v>
      </c>
      <c r="V128" s="66">
        <v>0</v>
      </c>
      <c r="W128" s="66">
        <v>0</v>
      </c>
      <c r="X128" s="66">
        <v>0</v>
      </c>
      <c r="Y128" s="66">
        <v>0</v>
      </c>
      <c r="Z128" s="66">
        <v>0</v>
      </c>
      <c r="AA128" s="66">
        <v>0</v>
      </c>
      <c r="AB128" s="66">
        <v>0</v>
      </c>
      <c r="AC128" s="66">
        <v>0</v>
      </c>
      <c r="AD128" s="66">
        <v>0</v>
      </c>
      <c r="AE128" s="66">
        <v>0</v>
      </c>
      <c r="AF128" s="66">
        <v>0</v>
      </c>
      <c r="AG128" s="66">
        <v>0</v>
      </c>
      <c r="AH128" s="66">
        <v>0</v>
      </c>
      <c r="AI128" s="66">
        <v>0</v>
      </c>
      <c r="AJ128" s="66">
        <v>0</v>
      </c>
      <c r="AK128" s="66">
        <v>0</v>
      </c>
      <c r="AL128" s="66">
        <v>0</v>
      </c>
      <c r="AM128" s="66">
        <v>0</v>
      </c>
      <c r="AN128" s="66">
        <v>0</v>
      </c>
      <c r="AO128" s="66">
        <v>0</v>
      </c>
      <c r="AP128" s="66">
        <v>0</v>
      </c>
      <c r="AQ128" s="66">
        <v>0</v>
      </c>
      <c r="AR128" s="66">
        <v>0</v>
      </c>
      <c r="AS128" s="66">
        <v>0</v>
      </c>
      <c r="AT128" s="66">
        <v>0</v>
      </c>
      <c r="AU128" s="66">
        <v>0</v>
      </c>
      <c r="AV128" s="66">
        <v>0</v>
      </c>
      <c r="AW128" s="66">
        <v>0</v>
      </c>
      <c r="AX128" s="66">
        <v>0</v>
      </c>
      <c r="AY128" s="66">
        <v>0</v>
      </c>
      <c r="AZ128" s="66">
        <v>0</v>
      </c>
      <c r="BA128" s="66">
        <v>0</v>
      </c>
      <c r="BB128" s="66">
        <v>0</v>
      </c>
      <c r="BC128" s="66">
        <v>0</v>
      </c>
      <c r="BD128" s="66">
        <v>0</v>
      </c>
      <c r="BE128" s="66">
        <v>0</v>
      </c>
      <c r="BF128" s="66">
        <v>0</v>
      </c>
      <c r="BG128" s="66">
        <v>0</v>
      </c>
      <c r="BH128" s="66">
        <v>0</v>
      </c>
      <c r="BI128" s="66">
        <v>0</v>
      </c>
      <c r="BJ128" s="66">
        <v>0</v>
      </c>
      <c r="BK128" s="66">
        <v>0</v>
      </c>
      <c r="BL128" s="66">
        <v>0</v>
      </c>
      <c r="BM128" s="66">
        <v>0</v>
      </c>
      <c r="BN128" s="66">
        <v>0</v>
      </c>
      <c r="BO128" s="66">
        <v>0</v>
      </c>
      <c r="BP128" s="66">
        <v>0</v>
      </c>
      <c r="BQ128" s="66">
        <v>0</v>
      </c>
      <c r="BR128" s="66">
        <v>0</v>
      </c>
      <c r="BS128" s="66">
        <v>0</v>
      </c>
      <c r="BU128" s="70">
        <v>0</v>
      </c>
    </row>
    <row r="129" spans="1:73" x14ac:dyDescent="0.3">
      <c r="E129" s="61"/>
      <c r="F129" s="67"/>
      <c r="G129" s="68"/>
      <c r="H129" s="68"/>
      <c r="I129" s="69"/>
      <c r="J129" s="68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</row>
    <row r="130" spans="1:73" ht="14.5" thickBot="1" x14ac:dyDescent="0.35">
      <c r="E130" s="71" t="s">
        <v>67</v>
      </c>
      <c r="F130" s="71"/>
      <c r="G130" s="71"/>
      <c r="H130" s="71"/>
      <c r="I130" s="72">
        <v>32599873.816048097</v>
      </c>
      <c r="J130" s="71"/>
      <c r="K130" s="72">
        <v>0</v>
      </c>
      <c r="L130" s="72">
        <v>0</v>
      </c>
      <c r="M130" s="72">
        <v>0</v>
      </c>
      <c r="N130" s="72">
        <v>0</v>
      </c>
      <c r="O130" s="72">
        <v>0</v>
      </c>
      <c r="P130" s="72">
        <v>1138.7206736994035</v>
      </c>
      <c r="Q130" s="72">
        <v>189684.19791273377</v>
      </c>
      <c r="R130" s="72">
        <v>681318.83872713044</v>
      </c>
      <c r="S130" s="72">
        <v>874900.14775082632</v>
      </c>
      <c r="T130" s="72">
        <v>915982.03450710338</v>
      </c>
      <c r="U130" s="72">
        <v>931855.52306346409</v>
      </c>
      <c r="V130" s="72">
        <v>931351.50007720618</v>
      </c>
      <c r="W130" s="72">
        <v>930848.88033654611</v>
      </c>
      <c r="X130" s="72">
        <v>930348.73556868779</v>
      </c>
      <c r="Y130" s="72">
        <v>929849.98172443663</v>
      </c>
      <c r="Z130" s="72">
        <v>929352.97199130978</v>
      </c>
      <c r="AA130" s="72">
        <v>928857.34597824956</v>
      </c>
      <c r="AB130" s="72">
        <v>928364.16049985797</v>
      </c>
      <c r="AC130" s="72">
        <v>927872.34659099707</v>
      </c>
      <c r="AD130" s="72">
        <v>927382.2525247389</v>
      </c>
      <c r="AE130" s="72">
        <v>926893.52292470494</v>
      </c>
      <c r="AF130" s="72">
        <v>926407.19990039757</v>
      </c>
      <c r="AG130" s="72">
        <v>925922.22936084797</v>
      </c>
      <c r="AH130" s="72">
        <v>925438.95473306463</v>
      </c>
      <c r="AI130" s="72">
        <v>924957.02558557177</v>
      </c>
      <c r="AJ130" s="72">
        <v>924477.46952738706</v>
      </c>
      <c r="AK130" s="72">
        <v>922282.41735492274</v>
      </c>
      <c r="AL130" s="72">
        <v>916878.94421366462</v>
      </c>
      <c r="AM130" s="72">
        <v>915749.92894872488</v>
      </c>
      <c r="AN130" s="72">
        <v>914697.36200457159</v>
      </c>
      <c r="AO130" s="72">
        <v>914225.79386140429</v>
      </c>
      <c r="AP130" s="72">
        <v>912039.04498283798</v>
      </c>
      <c r="AQ130" s="72">
        <v>906643.51111884974</v>
      </c>
      <c r="AR130" s="72">
        <v>905523.41588047531</v>
      </c>
      <c r="AS130" s="72">
        <v>904591.18489072705</v>
      </c>
      <c r="AT130" s="72">
        <v>903724.71503714006</v>
      </c>
      <c r="AU130" s="72">
        <v>900395.61109234439</v>
      </c>
      <c r="AV130" s="72">
        <v>894559.92440651858</v>
      </c>
      <c r="AW130" s="72">
        <v>893003.06848354754</v>
      </c>
      <c r="AX130" s="72">
        <v>891526.6311985862</v>
      </c>
      <c r="AY130" s="72">
        <v>890635.50693019701</v>
      </c>
      <c r="AZ130" s="72">
        <v>804800.95153871016</v>
      </c>
      <c r="BA130" s="72">
        <v>277166.60852497449</v>
      </c>
      <c r="BB130" s="72">
        <v>180139.99910026451</v>
      </c>
      <c r="BC130" s="72">
        <v>126042.23015361858</v>
      </c>
      <c r="BD130" s="72">
        <v>112042.92636705172</v>
      </c>
      <c r="BE130" s="72">
        <v>0</v>
      </c>
      <c r="BF130" s="72">
        <v>0</v>
      </c>
      <c r="BG130" s="72">
        <v>0</v>
      </c>
      <c r="BH130" s="72">
        <v>0</v>
      </c>
      <c r="BI130" s="72">
        <v>0</v>
      </c>
      <c r="BJ130" s="72">
        <v>0</v>
      </c>
      <c r="BK130" s="72">
        <v>0</v>
      </c>
      <c r="BL130" s="72">
        <v>0</v>
      </c>
      <c r="BM130" s="72">
        <v>0</v>
      </c>
      <c r="BN130" s="72">
        <v>0</v>
      </c>
      <c r="BO130" s="72">
        <v>0</v>
      </c>
      <c r="BP130" s="72">
        <v>0</v>
      </c>
      <c r="BQ130" s="72">
        <v>0</v>
      </c>
      <c r="BR130" s="72">
        <v>0</v>
      </c>
      <c r="BS130" s="72">
        <v>0</v>
      </c>
      <c r="BU130" s="73">
        <v>0</v>
      </c>
    </row>
    <row r="131" spans="1:73" ht="14.5" thickTop="1" x14ac:dyDescent="0.3">
      <c r="E131" s="74"/>
      <c r="F131" s="76"/>
      <c r="G131" s="76"/>
      <c r="H131" s="76"/>
      <c r="I131" s="76"/>
      <c r="J131" s="76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</row>
    <row r="132" spans="1:73" x14ac:dyDescent="0.3">
      <c r="B132" s="68" t="s">
        <v>50</v>
      </c>
      <c r="E132" s="61" t="s">
        <v>20</v>
      </c>
      <c r="F132" s="67" t="s">
        <v>61</v>
      </c>
      <c r="G132" s="68"/>
      <c r="H132" s="68"/>
      <c r="I132" s="66">
        <v>3331401.1969507812</v>
      </c>
      <c r="J132" s="68"/>
      <c r="K132" s="66">
        <v>0</v>
      </c>
      <c r="L132" s="66">
        <v>0</v>
      </c>
      <c r="M132" s="66">
        <v>0</v>
      </c>
      <c r="N132" s="66">
        <v>0</v>
      </c>
      <c r="O132" s="66">
        <v>0</v>
      </c>
      <c r="P132" s="66">
        <v>89416.743939310894</v>
      </c>
      <c r="Q132" s="66">
        <v>89672.051463683034</v>
      </c>
      <c r="R132" s="66">
        <v>90243.602844084206</v>
      </c>
      <c r="S132" s="66">
        <v>90213.016281982185</v>
      </c>
      <c r="T132" s="66">
        <v>89897.771059038685</v>
      </c>
      <c r="U132" s="66">
        <v>89661.483273609061</v>
      </c>
      <c r="V132" s="66">
        <v>89347.942651894176</v>
      </c>
      <c r="W132" s="66">
        <v>89035.276546435111</v>
      </c>
      <c r="X132" s="66">
        <v>88724.146880656233</v>
      </c>
      <c r="Y132" s="66">
        <v>88413.884065917897</v>
      </c>
      <c r="Z132" s="66">
        <v>88104.706220915454</v>
      </c>
      <c r="AA132" s="66">
        <v>87796.390723668519</v>
      </c>
      <c r="AB132" s="66">
        <v>87489.59028723478</v>
      </c>
      <c r="AC132" s="66">
        <v>87183.644639999256</v>
      </c>
      <c r="AD132" s="66">
        <v>86878.768865633814</v>
      </c>
      <c r="AE132" s="66">
        <v>86574.743439842743</v>
      </c>
      <c r="AF132" s="66">
        <v>83856.590057657857</v>
      </c>
      <c r="AG132" s="66">
        <v>83391.407739029673</v>
      </c>
      <c r="AH132" s="66">
        <v>83185.463070753904</v>
      </c>
      <c r="AI132" s="66">
        <v>82979.73217324639</v>
      </c>
      <c r="AJ132" s="66">
        <v>82519.619781932968</v>
      </c>
      <c r="AK132" s="66">
        <v>82570.150941081039</v>
      </c>
      <c r="AL132" s="66">
        <v>81943.496939207471</v>
      </c>
      <c r="AM132" s="66">
        <v>81656.742109770581</v>
      </c>
      <c r="AN132" s="66">
        <v>81287.508354615333</v>
      </c>
      <c r="AO132" s="66">
        <v>81254.035060379509</v>
      </c>
      <c r="AP132" s="66">
        <v>80803.290039609012</v>
      </c>
      <c r="AQ132" s="66">
        <v>80603.536125432584</v>
      </c>
      <c r="AR132" s="66">
        <v>80487.312333933281</v>
      </c>
      <c r="AS132" s="66">
        <v>80248.724008182646</v>
      </c>
      <c r="AT132" s="66">
        <v>79108.482832567737</v>
      </c>
      <c r="AU132" s="66">
        <v>78474.48165656405</v>
      </c>
      <c r="AV132" s="66">
        <v>77926.511024071544</v>
      </c>
      <c r="AW132" s="66">
        <v>77381.979982175209</v>
      </c>
      <c r="AX132" s="66">
        <v>76841.253987517499</v>
      </c>
      <c r="AY132" s="66">
        <v>76303.925103303161</v>
      </c>
      <c r="AZ132" s="66">
        <v>75771.111006059364</v>
      </c>
      <c r="BA132" s="66">
        <v>75241.641362422582</v>
      </c>
      <c r="BB132" s="66">
        <v>74715.871520726301</v>
      </c>
      <c r="BC132" s="66">
        <v>74193.404827459497</v>
      </c>
      <c r="BD132" s="66">
        <v>1.1617291754041843</v>
      </c>
      <c r="BE132" s="66">
        <v>0</v>
      </c>
      <c r="BF132" s="66">
        <v>0</v>
      </c>
      <c r="BG132" s="66">
        <v>0</v>
      </c>
      <c r="BH132" s="66">
        <v>0</v>
      </c>
      <c r="BI132" s="66">
        <v>0</v>
      </c>
      <c r="BJ132" s="66">
        <v>0</v>
      </c>
      <c r="BK132" s="66">
        <v>0</v>
      </c>
      <c r="BL132" s="66">
        <v>0</v>
      </c>
      <c r="BM132" s="66">
        <v>0</v>
      </c>
      <c r="BN132" s="66">
        <v>0</v>
      </c>
      <c r="BO132" s="66">
        <v>0</v>
      </c>
      <c r="BP132" s="66">
        <v>0</v>
      </c>
      <c r="BQ132" s="66">
        <v>0</v>
      </c>
      <c r="BR132" s="66">
        <v>0</v>
      </c>
      <c r="BS132" s="66">
        <v>0</v>
      </c>
      <c r="BU132" s="70">
        <v>0</v>
      </c>
    </row>
    <row r="134" spans="1:73" x14ac:dyDescent="0.3">
      <c r="B134" s="68" t="s">
        <v>51</v>
      </c>
      <c r="E134" s="61" t="s">
        <v>20</v>
      </c>
      <c r="F134" s="67" t="s">
        <v>61</v>
      </c>
      <c r="G134" s="68"/>
      <c r="H134" s="68"/>
      <c r="I134" s="66">
        <v>2238456.4616457308</v>
      </c>
      <c r="J134" s="68"/>
      <c r="K134" s="66">
        <v>0</v>
      </c>
      <c r="L134" s="66">
        <v>0</v>
      </c>
      <c r="M134" s="66">
        <v>0</v>
      </c>
      <c r="N134" s="66">
        <v>0</v>
      </c>
      <c r="O134" s="66">
        <v>0</v>
      </c>
      <c r="P134" s="66">
        <v>59418.845045620677</v>
      </c>
      <c r="Q134" s="66">
        <v>61081.521715101197</v>
      </c>
      <c r="R134" s="66">
        <v>60867.923438621627</v>
      </c>
      <c r="S134" s="66">
        <v>60654.925667910065</v>
      </c>
      <c r="T134" s="66">
        <v>60442.965100263697</v>
      </c>
      <c r="U134" s="66">
        <v>60231.599816488539</v>
      </c>
      <c r="V134" s="66">
        <v>60020.97366394414</v>
      </c>
      <c r="W134" s="66">
        <v>59810.939661400123</v>
      </c>
      <c r="X134" s="66">
        <v>59601.928429707194</v>
      </c>
      <c r="Y134" s="66">
        <v>59393.504198778173</v>
      </c>
      <c r="Z134" s="66">
        <v>59185.808814401331</v>
      </c>
      <c r="AA134" s="66">
        <v>58978.697340523955</v>
      </c>
      <c r="AB134" s="66">
        <v>58772.594406101358</v>
      </c>
      <c r="AC134" s="66">
        <v>58567.0703045911</v>
      </c>
      <c r="AD134" s="66">
        <v>58362.264908061086</v>
      </c>
      <c r="AE134" s="66">
        <v>58158.035297178605</v>
      </c>
      <c r="AF134" s="66">
        <v>56332.065786991458</v>
      </c>
      <c r="AG134" s="66">
        <v>56019.571790301503</v>
      </c>
      <c r="AH134" s="66">
        <v>55881.225017629084</v>
      </c>
      <c r="AI134" s="66">
        <v>55743.02620989499</v>
      </c>
      <c r="AJ134" s="66">
        <v>55433.933660755429</v>
      </c>
      <c r="AK134" s="66">
        <v>55467.87881139254</v>
      </c>
      <c r="AL134" s="66">
        <v>55046.913512959218</v>
      </c>
      <c r="AM134" s="66">
        <v>54854.28545534797</v>
      </c>
      <c r="AN134" s="66">
        <v>54606.242218343592</v>
      </c>
      <c r="AO134" s="66">
        <v>54583.755973533225</v>
      </c>
      <c r="AP134" s="66">
        <v>54280.960472956067</v>
      </c>
      <c r="AQ134" s="66">
        <v>54146.776678785536</v>
      </c>
      <c r="AR134" s="66">
        <v>54068.697168532286</v>
      </c>
      <c r="AS134" s="66">
        <v>53909.963700458626</v>
      </c>
      <c r="AT134" s="66">
        <v>53140.922491487305</v>
      </c>
      <c r="AU134" s="66">
        <v>52715.04207347495</v>
      </c>
      <c r="AV134" s="66">
        <v>52346.935930079497</v>
      </c>
      <c r="AW134" s="66">
        <v>51981.148585214512</v>
      </c>
      <c r="AX134" s="66">
        <v>51617.917271171318</v>
      </c>
      <c r="AY134" s="66">
        <v>51256.975991194122</v>
      </c>
      <c r="AZ134" s="66">
        <v>50899.051440400202</v>
      </c>
      <c r="BA134" s="66">
        <v>50543.381551576167</v>
      </c>
      <c r="BB134" s="66">
        <v>50190.196995312108</v>
      </c>
      <c r="BC134" s="66">
        <v>49839.239132161107</v>
      </c>
      <c r="BD134" s="66">
        <v>0.75591708489050635</v>
      </c>
      <c r="BE134" s="66">
        <v>0</v>
      </c>
      <c r="BF134" s="66">
        <v>0</v>
      </c>
      <c r="BG134" s="66">
        <v>0</v>
      </c>
      <c r="BH134" s="66">
        <v>0</v>
      </c>
      <c r="BI134" s="66">
        <v>0</v>
      </c>
      <c r="BJ134" s="66">
        <v>0</v>
      </c>
      <c r="BK134" s="66">
        <v>0</v>
      </c>
      <c r="BL134" s="66">
        <v>0</v>
      </c>
      <c r="BM134" s="66">
        <v>0</v>
      </c>
      <c r="BN134" s="66">
        <v>0</v>
      </c>
      <c r="BO134" s="66">
        <v>0</v>
      </c>
      <c r="BP134" s="66">
        <v>0</v>
      </c>
      <c r="BQ134" s="66">
        <v>0</v>
      </c>
      <c r="BR134" s="66">
        <v>0</v>
      </c>
      <c r="BS134" s="66">
        <v>0</v>
      </c>
      <c r="BU134" s="70">
        <v>0</v>
      </c>
    </row>
    <row r="136" spans="1:73" x14ac:dyDescent="0.3">
      <c r="B136" s="68" t="s">
        <v>52</v>
      </c>
      <c r="E136" s="61" t="s">
        <v>20</v>
      </c>
      <c r="F136" s="67" t="s">
        <v>61</v>
      </c>
      <c r="G136" s="68"/>
      <c r="H136" s="68"/>
      <c r="I136" s="66">
        <v>0</v>
      </c>
      <c r="J136" s="68"/>
      <c r="K136" s="66">
        <v>0</v>
      </c>
      <c r="L136" s="66">
        <v>0</v>
      </c>
      <c r="M136" s="66">
        <v>0</v>
      </c>
      <c r="N136" s="66">
        <v>0</v>
      </c>
      <c r="O136" s="66">
        <v>0</v>
      </c>
      <c r="P136" s="66">
        <v>0</v>
      </c>
      <c r="Q136" s="66">
        <v>0</v>
      </c>
      <c r="R136" s="66">
        <v>0</v>
      </c>
      <c r="S136" s="66">
        <v>0</v>
      </c>
      <c r="T136" s="66">
        <v>0</v>
      </c>
      <c r="U136" s="66">
        <v>0</v>
      </c>
      <c r="V136" s="66">
        <v>0</v>
      </c>
      <c r="W136" s="66">
        <v>0</v>
      </c>
      <c r="X136" s="66">
        <v>0</v>
      </c>
      <c r="Y136" s="66">
        <v>0</v>
      </c>
      <c r="Z136" s="66">
        <v>0</v>
      </c>
      <c r="AA136" s="66">
        <v>0</v>
      </c>
      <c r="AB136" s="66">
        <v>0</v>
      </c>
      <c r="AC136" s="66">
        <v>0</v>
      </c>
      <c r="AD136" s="66">
        <v>0</v>
      </c>
      <c r="AE136" s="66">
        <v>0</v>
      </c>
      <c r="AF136" s="66">
        <v>0</v>
      </c>
      <c r="AG136" s="66">
        <v>0</v>
      </c>
      <c r="AH136" s="66">
        <v>0</v>
      </c>
      <c r="AI136" s="66">
        <v>0</v>
      </c>
      <c r="AJ136" s="66">
        <v>0</v>
      </c>
      <c r="AK136" s="66">
        <v>0</v>
      </c>
      <c r="AL136" s="66">
        <v>0</v>
      </c>
      <c r="AM136" s="66">
        <v>0</v>
      </c>
      <c r="AN136" s="66">
        <v>0</v>
      </c>
      <c r="AO136" s="66">
        <v>0</v>
      </c>
      <c r="AP136" s="66">
        <v>0</v>
      </c>
      <c r="AQ136" s="66">
        <v>0</v>
      </c>
      <c r="AR136" s="66">
        <v>0</v>
      </c>
      <c r="AS136" s="66">
        <v>0</v>
      </c>
      <c r="AT136" s="66">
        <v>0</v>
      </c>
      <c r="AU136" s="66">
        <v>0</v>
      </c>
      <c r="AV136" s="66">
        <v>0</v>
      </c>
      <c r="AW136" s="66">
        <v>0</v>
      </c>
      <c r="AX136" s="66">
        <v>0</v>
      </c>
      <c r="AY136" s="66">
        <v>0</v>
      </c>
      <c r="AZ136" s="66">
        <v>0</v>
      </c>
      <c r="BA136" s="66">
        <v>0</v>
      </c>
      <c r="BB136" s="66">
        <v>0</v>
      </c>
      <c r="BC136" s="66">
        <v>0</v>
      </c>
      <c r="BD136" s="66">
        <v>0</v>
      </c>
      <c r="BE136" s="66">
        <v>0</v>
      </c>
      <c r="BF136" s="66">
        <v>0</v>
      </c>
      <c r="BG136" s="66">
        <v>0</v>
      </c>
      <c r="BH136" s="66">
        <v>0</v>
      </c>
      <c r="BI136" s="66">
        <v>0</v>
      </c>
      <c r="BJ136" s="66">
        <v>0</v>
      </c>
      <c r="BK136" s="66">
        <v>0</v>
      </c>
      <c r="BL136" s="66">
        <v>0</v>
      </c>
      <c r="BM136" s="66">
        <v>0</v>
      </c>
      <c r="BN136" s="66">
        <v>0</v>
      </c>
      <c r="BO136" s="66">
        <v>0</v>
      </c>
      <c r="BP136" s="66">
        <v>0</v>
      </c>
      <c r="BQ136" s="66">
        <v>0</v>
      </c>
      <c r="BR136" s="66">
        <v>0</v>
      </c>
      <c r="BS136" s="66">
        <v>0</v>
      </c>
      <c r="BU136" s="70">
        <v>0</v>
      </c>
    </row>
    <row r="138" spans="1:73" x14ac:dyDescent="0.3">
      <c r="B138" s="68" t="s">
        <v>53</v>
      </c>
      <c r="E138" s="61" t="s">
        <v>20</v>
      </c>
      <c r="F138" s="67" t="s">
        <v>61</v>
      </c>
      <c r="G138" s="68"/>
      <c r="H138" s="68"/>
      <c r="I138" s="66">
        <v>0</v>
      </c>
      <c r="J138" s="68"/>
      <c r="K138" s="66">
        <v>0</v>
      </c>
      <c r="L138" s="66">
        <v>0</v>
      </c>
      <c r="M138" s="66">
        <v>0</v>
      </c>
      <c r="N138" s="66">
        <v>0</v>
      </c>
      <c r="O138" s="66">
        <v>0</v>
      </c>
      <c r="P138" s="66">
        <v>0</v>
      </c>
      <c r="Q138" s="66">
        <v>0</v>
      </c>
      <c r="R138" s="66">
        <v>0</v>
      </c>
      <c r="S138" s="66">
        <v>0</v>
      </c>
      <c r="T138" s="66">
        <v>0</v>
      </c>
      <c r="U138" s="66">
        <v>0</v>
      </c>
      <c r="V138" s="66">
        <v>0</v>
      </c>
      <c r="W138" s="66">
        <v>0</v>
      </c>
      <c r="X138" s="66">
        <v>0</v>
      </c>
      <c r="Y138" s="66">
        <v>0</v>
      </c>
      <c r="Z138" s="66">
        <v>0</v>
      </c>
      <c r="AA138" s="66">
        <v>0</v>
      </c>
      <c r="AB138" s="66">
        <v>0</v>
      </c>
      <c r="AC138" s="66">
        <v>0</v>
      </c>
      <c r="AD138" s="66">
        <v>0</v>
      </c>
      <c r="AE138" s="66">
        <v>0</v>
      </c>
      <c r="AF138" s="66">
        <v>0</v>
      </c>
      <c r="AG138" s="66">
        <v>0</v>
      </c>
      <c r="AH138" s="66">
        <v>0</v>
      </c>
      <c r="AI138" s="66">
        <v>0</v>
      </c>
      <c r="AJ138" s="66">
        <v>0</v>
      </c>
      <c r="AK138" s="66">
        <v>0</v>
      </c>
      <c r="AL138" s="66">
        <v>0</v>
      </c>
      <c r="AM138" s="66">
        <v>0</v>
      </c>
      <c r="AN138" s="66">
        <v>0</v>
      </c>
      <c r="AO138" s="66">
        <v>0</v>
      </c>
      <c r="AP138" s="66">
        <v>0</v>
      </c>
      <c r="AQ138" s="66">
        <v>0</v>
      </c>
      <c r="AR138" s="66">
        <v>0</v>
      </c>
      <c r="AS138" s="66">
        <v>0</v>
      </c>
      <c r="AT138" s="66">
        <v>0</v>
      </c>
      <c r="AU138" s="66">
        <v>0</v>
      </c>
      <c r="AV138" s="66">
        <v>0</v>
      </c>
      <c r="AW138" s="66">
        <v>0</v>
      </c>
      <c r="AX138" s="66">
        <v>0</v>
      </c>
      <c r="AY138" s="66">
        <v>0</v>
      </c>
      <c r="AZ138" s="66">
        <v>0</v>
      </c>
      <c r="BA138" s="66">
        <v>0</v>
      </c>
      <c r="BB138" s="66">
        <v>0</v>
      </c>
      <c r="BC138" s="66">
        <v>0</v>
      </c>
      <c r="BD138" s="66">
        <v>0</v>
      </c>
      <c r="BE138" s="66">
        <v>0</v>
      </c>
      <c r="BF138" s="66">
        <v>0</v>
      </c>
      <c r="BG138" s="66">
        <v>0</v>
      </c>
      <c r="BH138" s="66">
        <v>0</v>
      </c>
      <c r="BI138" s="66">
        <v>0</v>
      </c>
      <c r="BJ138" s="66">
        <v>0</v>
      </c>
      <c r="BK138" s="66">
        <v>0</v>
      </c>
      <c r="BL138" s="66">
        <v>0</v>
      </c>
      <c r="BM138" s="66">
        <v>0</v>
      </c>
      <c r="BN138" s="66">
        <v>0</v>
      </c>
      <c r="BO138" s="66">
        <v>0</v>
      </c>
      <c r="BP138" s="66">
        <v>0</v>
      </c>
      <c r="BQ138" s="66">
        <v>0</v>
      </c>
      <c r="BR138" s="66">
        <v>0</v>
      </c>
      <c r="BS138" s="66">
        <v>0</v>
      </c>
      <c r="BU138" s="70">
        <v>0</v>
      </c>
    </row>
    <row r="139" spans="1:73" x14ac:dyDescent="0.3">
      <c r="E139" s="61"/>
      <c r="F139" s="67"/>
      <c r="G139" s="68"/>
      <c r="H139" s="68"/>
      <c r="I139" s="69"/>
      <c r="J139" s="68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</row>
    <row r="140" spans="1:73" ht="14.5" thickBot="1" x14ac:dyDescent="0.35">
      <c r="A140" s="68" t="s">
        <v>68</v>
      </c>
      <c r="E140" s="71" t="s">
        <v>69</v>
      </c>
      <c r="F140" s="71"/>
      <c r="G140" s="71"/>
      <c r="H140" s="71"/>
      <c r="I140" s="72">
        <v>5569857.6585965101</v>
      </c>
      <c r="J140" s="71"/>
      <c r="K140" s="72">
        <v>0</v>
      </c>
      <c r="L140" s="72">
        <v>0</v>
      </c>
      <c r="M140" s="72">
        <v>0</v>
      </c>
      <c r="N140" s="72">
        <v>0</v>
      </c>
      <c r="O140" s="72">
        <v>0</v>
      </c>
      <c r="P140" s="72">
        <v>148835.58898493159</v>
      </c>
      <c r="Q140" s="72">
        <v>150753.57317878422</v>
      </c>
      <c r="R140" s="72">
        <v>151111.52628270583</v>
      </c>
      <c r="S140" s="72">
        <v>150867.94194989227</v>
      </c>
      <c r="T140" s="72">
        <v>150340.73615930238</v>
      </c>
      <c r="U140" s="72">
        <v>149893.08309009759</v>
      </c>
      <c r="V140" s="72">
        <v>149368.91631583832</v>
      </c>
      <c r="W140" s="72">
        <v>148846.21620783524</v>
      </c>
      <c r="X140" s="72">
        <v>148326.07531036343</v>
      </c>
      <c r="Y140" s="72">
        <v>147807.38826469606</v>
      </c>
      <c r="Z140" s="72">
        <v>147290.51503531678</v>
      </c>
      <c r="AA140" s="72">
        <v>146775.08806419247</v>
      </c>
      <c r="AB140" s="72">
        <v>146262.18469333614</v>
      </c>
      <c r="AC140" s="72">
        <v>145750.71494459035</v>
      </c>
      <c r="AD140" s="72">
        <v>145241.03377369489</v>
      </c>
      <c r="AE140" s="72">
        <v>144732.77873702135</v>
      </c>
      <c r="AF140" s="72">
        <v>140188.6558446493</v>
      </c>
      <c r="AG140" s="72">
        <v>139410.97952933121</v>
      </c>
      <c r="AH140" s="72">
        <v>139066.68808838297</v>
      </c>
      <c r="AI140" s="72">
        <v>138722.75838314136</v>
      </c>
      <c r="AJ140" s="72">
        <v>137953.55344268843</v>
      </c>
      <c r="AK140" s="72">
        <v>138038.02975247358</v>
      </c>
      <c r="AL140" s="72">
        <v>136990.41045216669</v>
      </c>
      <c r="AM140" s="72">
        <v>136511.02756511857</v>
      </c>
      <c r="AN140" s="72">
        <v>135893.75057295893</v>
      </c>
      <c r="AO140" s="72">
        <v>135837.79103391274</v>
      </c>
      <c r="AP140" s="72">
        <v>135084.25051256508</v>
      </c>
      <c r="AQ140" s="72">
        <v>134750.31280421809</v>
      </c>
      <c r="AR140" s="72">
        <v>134556.00950246555</v>
      </c>
      <c r="AS140" s="72">
        <v>134158.68770864129</v>
      </c>
      <c r="AT140" s="72">
        <v>132249.40532405503</v>
      </c>
      <c r="AU140" s="72">
        <v>131189.52373003901</v>
      </c>
      <c r="AV140" s="72">
        <v>130273.44695415105</v>
      </c>
      <c r="AW140" s="72">
        <v>129363.12856738972</v>
      </c>
      <c r="AX140" s="72">
        <v>128459.17125868883</v>
      </c>
      <c r="AY140" s="72">
        <v>127560.9010944973</v>
      </c>
      <c r="AZ140" s="72">
        <v>126670.16244645957</v>
      </c>
      <c r="BA140" s="72">
        <v>125785.02291399875</v>
      </c>
      <c r="BB140" s="72">
        <v>124906.06851603842</v>
      </c>
      <c r="BC140" s="72">
        <v>124032.6439596206</v>
      </c>
      <c r="BD140" s="72">
        <v>1.9176462602946907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72">
        <v>0</v>
      </c>
      <c r="BR140" s="72">
        <v>0</v>
      </c>
      <c r="BS140" s="72">
        <v>0</v>
      </c>
      <c r="BU140" s="73">
        <v>0</v>
      </c>
    </row>
    <row r="141" spans="1:73" ht="14.5" thickTop="1" x14ac:dyDescent="0.3"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</row>
    <row r="142" spans="1:73" x14ac:dyDescent="0.3">
      <c r="B142" s="68" t="s">
        <v>54</v>
      </c>
      <c r="E142" s="61" t="s">
        <v>20</v>
      </c>
      <c r="F142" s="67" t="s">
        <v>61</v>
      </c>
      <c r="G142" s="68"/>
      <c r="H142" s="68"/>
      <c r="I142" s="66">
        <v>1883706.9010003833</v>
      </c>
      <c r="J142" s="68"/>
      <c r="K142" s="66">
        <v>0</v>
      </c>
      <c r="L142" s="66">
        <v>0</v>
      </c>
      <c r="M142" s="66">
        <v>0</v>
      </c>
      <c r="N142" s="66">
        <v>0</v>
      </c>
      <c r="O142" s="66">
        <v>0</v>
      </c>
      <c r="P142" s="66">
        <v>0</v>
      </c>
      <c r="Q142" s="66">
        <v>0</v>
      </c>
      <c r="R142" s="66">
        <v>755.6331150876897</v>
      </c>
      <c r="S142" s="66">
        <v>52901.372095283397</v>
      </c>
      <c r="T142" s="66">
        <v>53572.825460419088</v>
      </c>
      <c r="U142" s="66">
        <v>54054.386622596772</v>
      </c>
      <c r="V142" s="66">
        <v>54301.656325729142</v>
      </c>
      <c r="W142" s="66">
        <v>54439.635552338914</v>
      </c>
      <c r="X142" s="66">
        <v>54494.280790600213</v>
      </c>
      <c r="Y142" s="66">
        <v>54535.947784774449</v>
      </c>
      <c r="Z142" s="66">
        <v>54522.969540687394</v>
      </c>
      <c r="AA142" s="66">
        <v>54520.237278774337</v>
      </c>
      <c r="AB142" s="66">
        <v>54645.238261297047</v>
      </c>
      <c r="AC142" s="66">
        <v>54645.238261297047</v>
      </c>
      <c r="AD142" s="66">
        <v>54645.238261297047</v>
      </c>
      <c r="AE142" s="66">
        <v>54645.238261297047</v>
      </c>
      <c r="AF142" s="66">
        <v>54645.238261297047</v>
      </c>
      <c r="AG142" s="66">
        <v>54645.238261297047</v>
      </c>
      <c r="AH142" s="66">
        <v>54645.238261297047</v>
      </c>
      <c r="AI142" s="66">
        <v>54645.238261297047</v>
      </c>
      <c r="AJ142" s="66">
        <v>54645.238261297047</v>
      </c>
      <c r="AK142" s="66">
        <v>54645.238261297047</v>
      </c>
      <c r="AL142" s="66">
        <v>54385.673379555883</v>
      </c>
      <c r="AM142" s="66">
        <v>54098.785878684066</v>
      </c>
      <c r="AN142" s="66">
        <v>54098.785878684066</v>
      </c>
      <c r="AO142" s="66">
        <v>54098.785878684066</v>
      </c>
      <c r="AP142" s="66">
        <v>54098.785878684066</v>
      </c>
      <c r="AQ142" s="66">
        <v>53839.22099694291</v>
      </c>
      <c r="AR142" s="66">
        <v>53552.333496071107</v>
      </c>
      <c r="AS142" s="66">
        <v>53552.333496071107</v>
      </c>
      <c r="AT142" s="66">
        <v>53552.333496071107</v>
      </c>
      <c r="AU142" s="66">
        <v>53552.333496071107</v>
      </c>
      <c r="AV142" s="66">
        <v>53292.768614329936</v>
      </c>
      <c r="AW142" s="66">
        <v>53005.881113458134</v>
      </c>
      <c r="AX142" s="66">
        <v>53005.881113458134</v>
      </c>
      <c r="AY142" s="66">
        <v>53005.881113458134</v>
      </c>
      <c r="AZ142" s="66">
        <v>53005.881113458134</v>
      </c>
      <c r="BA142" s="66">
        <v>45009.908877439302</v>
      </c>
      <c r="BB142" s="66">
        <v>0</v>
      </c>
      <c r="BC142" s="66">
        <v>0</v>
      </c>
      <c r="BD142" s="66">
        <v>0</v>
      </c>
      <c r="BE142" s="66">
        <v>0</v>
      </c>
      <c r="BF142" s="66">
        <v>0</v>
      </c>
      <c r="BG142" s="66">
        <v>0</v>
      </c>
      <c r="BH142" s="66">
        <v>0</v>
      </c>
      <c r="BI142" s="66">
        <v>0</v>
      </c>
      <c r="BJ142" s="66">
        <v>0</v>
      </c>
      <c r="BK142" s="66">
        <v>0</v>
      </c>
      <c r="BL142" s="66">
        <v>0</v>
      </c>
      <c r="BM142" s="66">
        <v>0</v>
      </c>
      <c r="BN142" s="66">
        <v>0</v>
      </c>
      <c r="BO142" s="66">
        <v>0</v>
      </c>
      <c r="BP142" s="66">
        <v>0</v>
      </c>
      <c r="BQ142" s="66">
        <v>0</v>
      </c>
      <c r="BR142" s="66">
        <v>0</v>
      </c>
      <c r="BS142" s="66">
        <v>0</v>
      </c>
      <c r="BU142" s="70">
        <v>0</v>
      </c>
    </row>
    <row r="144" spans="1:73" x14ac:dyDescent="0.3">
      <c r="B144" s="68" t="s">
        <v>55</v>
      </c>
      <c r="E144" s="61" t="s">
        <v>20</v>
      </c>
      <c r="F144" s="67" t="s">
        <v>61</v>
      </c>
      <c r="G144" s="68"/>
      <c r="H144" s="68"/>
      <c r="I144" s="66">
        <v>1405896.8557740718</v>
      </c>
      <c r="J144" s="68"/>
      <c r="K144" s="66">
        <v>0</v>
      </c>
      <c r="L144" s="66">
        <v>0</v>
      </c>
      <c r="M144" s="66">
        <v>0</v>
      </c>
      <c r="N144" s="66">
        <v>0</v>
      </c>
      <c r="O144" s="66">
        <v>0</v>
      </c>
      <c r="P144" s="66">
        <v>0</v>
      </c>
      <c r="Q144" s="66">
        <v>0</v>
      </c>
      <c r="R144" s="66">
        <v>19266.633007503955</v>
      </c>
      <c r="S144" s="66">
        <v>39518.869458647678</v>
      </c>
      <c r="T144" s="66">
        <v>40020.464726093167</v>
      </c>
      <c r="U144" s="66">
        <v>40380.204973854168</v>
      </c>
      <c r="V144" s="66">
        <v>40564.922661356992</v>
      </c>
      <c r="W144" s="66">
        <v>40667.997172062984</v>
      </c>
      <c r="X144" s="66">
        <v>40708.818760461392</v>
      </c>
      <c r="Y144" s="66">
        <v>40739.945221615184</v>
      </c>
      <c r="Z144" s="66">
        <v>40730.250094370553</v>
      </c>
      <c r="AA144" s="66">
        <v>40728.20901495064</v>
      </c>
      <c r="AB144" s="66">
        <v>40821.588398412001</v>
      </c>
      <c r="AC144" s="66">
        <v>40821.588398412001</v>
      </c>
      <c r="AD144" s="66">
        <v>40821.588398412001</v>
      </c>
      <c r="AE144" s="66">
        <v>40821.588398412001</v>
      </c>
      <c r="AF144" s="66">
        <v>40821.588398412001</v>
      </c>
      <c r="AG144" s="66">
        <v>40821.588398412001</v>
      </c>
      <c r="AH144" s="66">
        <v>40821.588398412001</v>
      </c>
      <c r="AI144" s="66">
        <v>40821.588398412001</v>
      </c>
      <c r="AJ144" s="66">
        <v>40821.588398412001</v>
      </c>
      <c r="AK144" s="66">
        <v>40821.588398412001</v>
      </c>
      <c r="AL144" s="66">
        <v>40413.37251442788</v>
      </c>
      <c r="AM144" s="66">
        <v>40413.37251442788</v>
      </c>
      <c r="AN144" s="66">
        <v>40413.37251442788</v>
      </c>
      <c r="AO144" s="66">
        <v>40413.37251442788</v>
      </c>
      <c r="AP144" s="66">
        <v>40413.37251442788</v>
      </c>
      <c r="AQ144" s="66">
        <v>40005.156630443766</v>
      </c>
      <c r="AR144" s="66">
        <v>40005.156630443766</v>
      </c>
      <c r="AS144" s="66">
        <v>40005.156630443766</v>
      </c>
      <c r="AT144" s="66">
        <v>40005.156630443766</v>
      </c>
      <c r="AU144" s="66">
        <v>40005.156630443766</v>
      </c>
      <c r="AV144" s="66">
        <v>39596.940746459644</v>
      </c>
      <c r="AW144" s="66">
        <v>39596.940746459644</v>
      </c>
      <c r="AX144" s="66">
        <v>39596.940746459644</v>
      </c>
      <c r="AY144" s="66">
        <v>39596.940746459644</v>
      </c>
      <c r="AZ144" s="66">
        <v>39596.940746459644</v>
      </c>
      <c r="BA144" s="66">
        <v>14277.307242378274</v>
      </c>
      <c r="BB144" s="66">
        <v>0</v>
      </c>
      <c r="BC144" s="66">
        <v>0</v>
      </c>
      <c r="BD144" s="66">
        <v>0</v>
      </c>
      <c r="BE144" s="66">
        <v>0</v>
      </c>
      <c r="BF144" s="66">
        <v>0</v>
      </c>
      <c r="BG144" s="66">
        <v>0</v>
      </c>
      <c r="BH144" s="66">
        <v>0</v>
      </c>
      <c r="BI144" s="66">
        <v>0</v>
      </c>
      <c r="BJ144" s="66">
        <v>0</v>
      </c>
      <c r="BK144" s="66">
        <v>0</v>
      </c>
      <c r="BL144" s="66">
        <v>0</v>
      </c>
      <c r="BM144" s="66">
        <v>0</v>
      </c>
      <c r="BN144" s="66">
        <v>0</v>
      </c>
      <c r="BO144" s="66">
        <v>0</v>
      </c>
      <c r="BP144" s="66">
        <v>0</v>
      </c>
      <c r="BQ144" s="66">
        <v>0</v>
      </c>
      <c r="BR144" s="66">
        <v>0</v>
      </c>
      <c r="BS144" s="66">
        <v>0</v>
      </c>
      <c r="BU144" s="70">
        <v>0</v>
      </c>
    </row>
    <row r="146" spans="1:73" x14ac:dyDescent="0.3">
      <c r="B146" s="68" t="s">
        <v>56</v>
      </c>
      <c r="E146" s="61" t="s">
        <v>20</v>
      </c>
      <c r="F146" s="67" t="s">
        <v>61</v>
      </c>
      <c r="G146" s="68"/>
      <c r="H146" s="68"/>
      <c r="I146" s="66">
        <v>587556.63105794287</v>
      </c>
      <c r="J146" s="68"/>
      <c r="K146" s="66">
        <v>0</v>
      </c>
      <c r="L146" s="66">
        <v>0</v>
      </c>
      <c r="M146" s="66">
        <v>0</v>
      </c>
      <c r="N146" s="66">
        <v>0</v>
      </c>
      <c r="O146" s="66">
        <v>0</v>
      </c>
      <c r="P146" s="66">
        <v>0</v>
      </c>
      <c r="Q146" s="66">
        <v>0</v>
      </c>
      <c r="R146" s="66">
        <v>207.94839996024655</v>
      </c>
      <c r="S146" s="66">
        <v>14331.518703222802</v>
      </c>
      <c r="T146" s="66">
        <v>14737.428711320066</v>
      </c>
      <c r="U146" s="66">
        <v>15003.278940352935</v>
      </c>
      <c r="V146" s="66">
        <v>15215.169177783191</v>
      </c>
      <c r="W146" s="66">
        <v>15352.767885281424</v>
      </c>
      <c r="X146" s="66">
        <v>15368.427373968807</v>
      </c>
      <c r="Y146" s="66">
        <v>15327.670140652313</v>
      </c>
      <c r="Z146" s="66">
        <v>15269.944024146487</v>
      </c>
      <c r="AA146" s="66">
        <v>15228.284201511466</v>
      </c>
      <c r="AB146" s="66">
        <v>15252.166327930336</v>
      </c>
      <c r="AC146" s="66">
        <v>15198.830452386486</v>
      </c>
      <c r="AD146" s="66">
        <v>15145.681089076952</v>
      </c>
      <c r="AE146" s="66">
        <v>15092.679946200606</v>
      </c>
      <c r="AF146" s="66">
        <v>15039.939294297254</v>
      </c>
      <c r="AG146" s="66">
        <v>14987.345563469738</v>
      </c>
      <c r="AH146" s="66">
        <v>14934.935749642696</v>
      </c>
      <c r="AI146" s="66">
        <v>14882.672093828183</v>
      </c>
      <c r="AJ146" s="66">
        <v>14830.665304371956</v>
      </c>
      <c r="AK146" s="66">
        <v>14778.803391650878</v>
      </c>
      <c r="AL146" s="66">
        <v>14727.122836807946</v>
      </c>
      <c r="AM146" s="66">
        <v>14675.586406254544</v>
      </c>
      <c r="AN146" s="66">
        <v>14624.303267879597</v>
      </c>
      <c r="AO146" s="66">
        <v>14573.162990345198</v>
      </c>
      <c r="AP146" s="66">
        <v>14522.201547175653</v>
      </c>
      <c r="AQ146" s="66">
        <v>14471.38222287098</v>
      </c>
      <c r="AR146" s="66">
        <v>14420.812666298032</v>
      </c>
      <c r="AS146" s="66">
        <v>14370.383982721301</v>
      </c>
      <c r="AT146" s="66">
        <v>14320.131645109679</v>
      </c>
      <c r="AU146" s="66">
        <v>14282.182561344609</v>
      </c>
      <c r="AV146" s="66">
        <v>14188.212078164515</v>
      </c>
      <c r="AW146" s="66">
        <v>14015.1480922232</v>
      </c>
      <c r="AX146" s="66">
        <v>13917.213729543568</v>
      </c>
      <c r="AY146" s="66">
        <v>13819.894599275674</v>
      </c>
      <c r="AZ146" s="66">
        <v>13723.393251333473</v>
      </c>
      <c r="BA146" s="66">
        <v>15096.23900665373</v>
      </c>
      <c r="BB146" s="66">
        <v>14990.750250042131</v>
      </c>
      <c r="BC146" s="66">
        <v>14878.710861219362</v>
      </c>
      <c r="BD146" s="66">
        <v>14767.152521901431</v>
      </c>
      <c r="BE146" s="66">
        <v>14663.963339645998</v>
      </c>
      <c r="BF146" s="66">
        <v>12322.526430077505</v>
      </c>
      <c r="BG146" s="66">
        <v>0</v>
      </c>
      <c r="BH146" s="66">
        <v>0</v>
      </c>
      <c r="BI146" s="66">
        <v>0</v>
      </c>
      <c r="BJ146" s="66">
        <v>0</v>
      </c>
      <c r="BK146" s="66">
        <v>0</v>
      </c>
      <c r="BL146" s="66">
        <v>0</v>
      </c>
      <c r="BM146" s="66">
        <v>0</v>
      </c>
      <c r="BN146" s="66">
        <v>0</v>
      </c>
      <c r="BO146" s="66">
        <v>0</v>
      </c>
      <c r="BP146" s="66">
        <v>0</v>
      </c>
      <c r="BQ146" s="66">
        <v>0</v>
      </c>
      <c r="BR146" s="66">
        <v>0</v>
      </c>
      <c r="BS146" s="66">
        <v>0</v>
      </c>
      <c r="BU146" s="70">
        <v>0</v>
      </c>
    </row>
    <row r="148" spans="1:73" x14ac:dyDescent="0.3">
      <c r="B148" s="68" t="s">
        <v>57</v>
      </c>
      <c r="E148" s="61" t="s">
        <v>20</v>
      </c>
      <c r="F148" s="67" t="s">
        <v>61</v>
      </c>
      <c r="G148" s="68"/>
      <c r="H148" s="68"/>
      <c r="I148" s="66">
        <v>4259437.5317253303</v>
      </c>
      <c r="J148" s="68"/>
      <c r="K148" s="66">
        <v>0</v>
      </c>
      <c r="L148" s="66">
        <v>0</v>
      </c>
      <c r="M148" s="66">
        <v>0</v>
      </c>
      <c r="N148" s="66">
        <v>0</v>
      </c>
      <c r="O148" s="66">
        <v>0</v>
      </c>
      <c r="P148" s="66">
        <v>0</v>
      </c>
      <c r="Q148" s="66">
        <v>0</v>
      </c>
      <c r="R148" s="66">
        <v>52262.225551345422</v>
      </c>
      <c r="S148" s="66">
        <v>104987.95044415738</v>
      </c>
      <c r="T148" s="66">
        <v>108250.97161763423</v>
      </c>
      <c r="U148" s="66">
        <v>110048.7832042221</v>
      </c>
      <c r="V148" s="66">
        <v>111476.67196444099</v>
      </c>
      <c r="W148" s="66">
        <v>112395.20378660061</v>
      </c>
      <c r="X148" s="66">
        <v>112477.70511966683</v>
      </c>
      <c r="Y148" s="66">
        <v>112173.41882561702</v>
      </c>
      <c r="Z148" s="66">
        <v>111752.86140751229</v>
      </c>
      <c r="AA148" s="66">
        <v>111442.54163597425</v>
      </c>
      <c r="AB148" s="66">
        <v>111581.77284844534</v>
      </c>
      <c r="AC148" s="66">
        <v>111191.5783395703</v>
      </c>
      <c r="AD148" s="66">
        <v>110802.74831658641</v>
      </c>
      <c r="AE148" s="66">
        <v>110415.00264439906</v>
      </c>
      <c r="AF148" s="66">
        <v>110029.16267163519</v>
      </c>
      <c r="AG148" s="66">
        <v>109644.39754383155</v>
      </c>
      <c r="AH148" s="66">
        <v>109260.97791571161</v>
      </c>
      <c r="AI148" s="66">
        <v>108878.6275501347</v>
      </c>
      <c r="AJ148" s="66">
        <v>108498.15636703098</v>
      </c>
      <c r="AK148" s="66">
        <v>108118.7450729034</v>
      </c>
      <c r="AL148" s="66">
        <v>107740.66055643669</v>
      </c>
      <c r="AM148" s="66">
        <v>107363.63042420565</v>
      </c>
      <c r="AN148" s="66">
        <v>106988.45332646905</v>
      </c>
      <c r="AO148" s="66">
        <v>106614.3213698302</v>
      </c>
      <c r="AP148" s="66">
        <v>106241.49772933786</v>
      </c>
      <c r="AQ148" s="66">
        <v>105869.71380179891</v>
      </c>
      <c r="AR148" s="66">
        <v>105499.75712461289</v>
      </c>
      <c r="AS148" s="66">
        <v>105130.83104585644</v>
      </c>
      <c r="AT148" s="66">
        <v>104763.19507861583</v>
      </c>
      <c r="AU148" s="66">
        <v>104667.73485026314</v>
      </c>
      <c r="AV148" s="66">
        <v>103074.48438625738</v>
      </c>
      <c r="AW148" s="66">
        <v>102354.22557268827</v>
      </c>
      <c r="AX148" s="66">
        <v>101638.99974823976</v>
      </c>
      <c r="AY148" s="66">
        <v>100928.26703628895</v>
      </c>
      <c r="AZ148" s="66">
        <v>100223.5066819674</v>
      </c>
      <c r="BA148" s="66">
        <v>103337.42999462629</v>
      </c>
      <c r="BB148" s="66">
        <v>102615.33378266472</v>
      </c>
      <c r="BC148" s="66">
        <v>101848.39689898062</v>
      </c>
      <c r="BD148" s="66">
        <v>101084.75291623085</v>
      </c>
      <c r="BE148" s="66">
        <v>100378.39785038804</v>
      </c>
      <c r="BF148" s="66">
        <v>35384.438722151579</v>
      </c>
      <c r="BG148" s="66">
        <v>0</v>
      </c>
      <c r="BH148" s="66">
        <v>0</v>
      </c>
      <c r="BI148" s="66">
        <v>0</v>
      </c>
      <c r="BJ148" s="66">
        <v>0</v>
      </c>
      <c r="BK148" s="66">
        <v>0</v>
      </c>
      <c r="BL148" s="66">
        <v>0</v>
      </c>
      <c r="BM148" s="66">
        <v>0</v>
      </c>
      <c r="BN148" s="66">
        <v>0</v>
      </c>
      <c r="BO148" s="66">
        <v>0</v>
      </c>
      <c r="BP148" s="66">
        <v>0</v>
      </c>
      <c r="BQ148" s="66">
        <v>0</v>
      </c>
      <c r="BR148" s="66">
        <v>0</v>
      </c>
      <c r="BS148" s="66">
        <v>0</v>
      </c>
      <c r="BU148" s="70">
        <v>0</v>
      </c>
    </row>
    <row r="149" spans="1:73" x14ac:dyDescent="0.3">
      <c r="E149" s="61"/>
      <c r="F149" s="67"/>
      <c r="G149" s="68"/>
      <c r="H149" s="68"/>
      <c r="I149" s="69"/>
      <c r="J149" s="68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</row>
    <row r="150" spans="1:73" ht="14.5" thickBot="1" x14ac:dyDescent="0.35">
      <c r="E150" s="71" t="s">
        <v>70</v>
      </c>
      <c r="F150" s="71"/>
      <c r="G150" s="71"/>
      <c r="H150" s="71"/>
      <c r="I150" s="77">
        <v>8136597.9195577288</v>
      </c>
      <c r="J150" s="71"/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7">
        <v>72492.440073897305</v>
      </c>
      <c r="S150" s="77">
        <v>211739.71070131127</v>
      </c>
      <c r="T150" s="77">
        <v>216581.69051546656</v>
      </c>
      <c r="U150" s="77">
        <v>219486.65374102601</v>
      </c>
      <c r="V150" s="77">
        <v>221558.42012931031</v>
      </c>
      <c r="W150" s="77">
        <v>222855.60439628392</v>
      </c>
      <c r="X150" s="77">
        <v>223049.23204469724</v>
      </c>
      <c r="Y150" s="77">
        <v>222776.98197265895</v>
      </c>
      <c r="Z150" s="77">
        <v>222276.02506671671</v>
      </c>
      <c r="AA150" s="77">
        <v>221919.27213121066</v>
      </c>
      <c r="AB150" s="77">
        <v>222300.7658360847</v>
      </c>
      <c r="AC150" s="77">
        <v>221857.23545166582</v>
      </c>
      <c r="AD150" s="77">
        <v>221415.25606537241</v>
      </c>
      <c r="AE150" s="77">
        <v>220974.50925030874</v>
      </c>
      <c r="AF150" s="77">
        <v>220535.92862564148</v>
      </c>
      <c r="AG150" s="77">
        <v>220098.56976701034</v>
      </c>
      <c r="AH150" s="77">
        <v>219662.74032506335</v>
      </c>
      <c r="AI150" s="77">
        <v>219228.12630367192</v>
      </c>
      <c r="AJ150" s="77">
        <v>218795.648331112</v>
      </c>
      <c r="AK150" s="77">
        <v>218364.37512426332</v>
      </c>
      <c r="AL150" s="77">
        <v>217266.82928722838</v>
      </c>
      <c r="AM150" s="77">
        <v>216551.37522357213</v>
      </c>
      <c r="AN150" s="77">
        <v>216124.91498746059</v>
      </c>
      <c r="AO150" s="77">
        <v>215699.64275328733</v>
      </c>
      <c r="AP150" s="77">
        <v>215275.85766962546</v>
      </c>
      <c r="AQ150" s="77">
        <v>214185.47365205653</v>
      </c>
      <c r="AR150" s="77">
        <v>213478.05991742579</v>
      </c>
      <c r="AS150" s="77">
        <v>213058.70515509258</v>
      </c>
      <c r="AT150" s="77">
        <v>212640.8168502404</v>
      </c>
      <c r="AU150" s="77">
        <v>212507.40753812261</v>
      </c>
      <c r="AV150" s="77">
        <v>210152.40582521149</v>
      </c>
      <c r="AW150" s="77">
        <v>208972.19552482924</v>
      </c>
      <c r="AX150" s="77">
        <v>208159.03533770112</v>
      </c>
      <c r="AY150" s="77">
        <v>207350.98349548242</v>
      </c>
      <c r="AZ150" s="77">
        <v>206549.72179321863</v>
      </c>
      <c r="BA150" s="77">
        <v>177720.88512109758</v>
      </c>
      <c r="BB150" s="77">
        <v>117606.08403270686</v>
      </c>
      <c r="BC150" s="77">
        <v>116727.10776019999</v>
      </c>
      <c r="BD150" s="77">
        <v>115851.90543813229</v>
      </c>
      <c r="BE150" s="77">
        <v>115042.36119003403</v>
      </c>
      <c r="BF150" s="77">
        <v>47706.965152229088</v>
      </c>
      <c r="BG150" s="77">
        <v>0</v>
      </c>
      <c r="BH150" s="77">
        <v>0</v>
      </c>
      <c r="BI150" s="77">
        <v>0</v>
      </c>
      <c r="BJ150" s="77">
        <v>0</v>
      </c>
      <c r="BK150" s="77">
        <v>0</v>
      </c>
      <c r="BL150" s="77">
        <v>0</v>
      </c>
      <c r="BM150" s="77">
        <v>0</v>
      </c>
      <c r="BN150" s="77">
        <v>0</v>
      </c>
      <c r="BO150" s="77">
        <v>0</v>
      </c>
      <c r="BP150" s="77">
        <v>0</v>
      </c>
      <c r="BQ150" s="77">
        <v>0</v>
      </c>
      <c r="BR150" s="77">
        <v>0</v>
      </c>
      <c r="BS150" s="77">
        <v>0</v>
      </c>
      <c r="BU150" s="73">
        <v>0</v>
      </c>
    </row>
    <row r="151" spans="1:73" ht="14.5" thickTop="1" x14ac:dyDescent="0.3"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</row>
    <row r="152" spans="1:73" x14ac:dyDescent="0.3">
      <c r="B152" s="68" t="s">
        <v>58</v>
      </c>
      <c r="E152" s="61" t="s">
        <v>20</v>
      </c>
      <c r="F152" s="67" t="s">
        <v>61</v>
      </c>
      <c r="G152" s="68"/>
      <c r="H152" s="68"/>
      <c r="I152" s="66">
        <v>1979265.5728189887</v>
      </c>
      <c r="J152" s="68"/>
      <c r="K152" s="66">
        <v>0</v>
      </c>
      <c r="L152" s="66">
        <v>0</v>
      </c>
      <c r="M152" s="66">
        <v>0</v>
      </c>
      <c r="N152" s="66">
        <v>0</v>
      </c>
      <c r="O152" s="66">
        <v>0</v>
      </c>
      <c r="P152" s="66">
        <v>0</v>
      </c>
      <c r="Q152" s="66">
        <v>0</v>
      </c>
      <c r="R152" s="66">
        <v>0</v>
      </c>
      <c r="S152" s="66">
        <v>0</v>
      </c>
      <c r="T152" s="66">
        <v>34702.901950251515</v>
      </c>
      <c r="U152" s="66">
        <v>57118.064862298241</v>
      </c>
      <c r="V152" s="66">
        <v>57290.851022185205</v>
      </c>
      <c r="W152" s="66">
        <v>57436.279373423393</v>
      </c>
      <c r="X152" s="66">
        <v>57480.195855727987</v>
      </c>
      <c r="Y152" s="66">
        <v>57466.51695140361</v>
      </c>
      <c r="Z152" s="66">
        <v>57408.921564774624</v>
      </c>
      <c r="AA152" s="66">
        <v>57392.362891118784</v>
      </c>
      <c r="AB152" s="66">
        <v>57480.195855727987</v>
      </c>
      <c r="AC152" s="66">
        <v>57507.553664376755</v>
      </c>
      <c r="AD152" s="66">
        <v>57568.028820337189</v>
      </c>
      <c r="AE152" s="66">
        <v>57507.553664376755</v>
      </c>
      <c r="AF152" s="66">
        <v>57595.386628985958</v>
      </c>
      <c r="AG152" s="66">
        <v>57595.386628985958</v>
      </c>
      <c r="AH152" s="66">
        <v>57568.028820337189</v>
      </c>
      <c r="AI152" s="66">
        <v>57480.195855727987</v>
      </c>
      <c r="AJ152" s="66">
        <v>57507.553664376755</v>
      </c>
      <c r="AK152" s="66">
        <v>57595.386628985958</v>
      </c>
      <c r="AL152" s="66">
        <v>57581.707724661581</v>
      </c>
      <c r="AM152" s="66">
        <v>57551.470146681364</v>
      </c>
      <c r="AN152" s="66">
        <v>57019.432762696102</v>
      </c>
      <c r="AO152" s="66">
        <v>57005.890647414963</v>
      </c>
      <c r="AP152" s="66">
        <v>56935.329099371127</v>
      </c>
      <c r="AQ152" s="66">
        <v>56861.916579689161</v>
      </c>
      <c r="AR152" s="66">
        <v>56932.478127732989</v>
      </c>
      <c r="AS152" s="66">
        <v>56416.66824393045</v>
      </c>
      <c r="AT152" s="66">
        <v>56330.591938613434</v>
      </c>
      <c r="AU152" s="66">
        <v>56330.591938613434</v>
      </c>
      <c r="AV152" s="66">
        <v>56330.591938613434</v>
      </c>
      <c r="AW152" s="66">
        <v>56330.591938613434</v>
      </c>
      <c r="AX152" s="66">
        <v>55755.789980056157</v>
      </c>
      <c r="AY152" s="66">
        <v>55755.789980056157</v>
      </c>
      <c r="AZ152" s="66">
        <v>55755.789980056157</v>
      </c>
      <c r="BA152" s="66">
        <v>55755.789980056157</v>
      </c>
      <c r="BB152" s="66">
        <v>55755.789980056157</v>
      </c>
      <c r="BC152" s="66">
        <v>7157.9971286737364</v>
      </c>
      <c r="BD152" s="66">
        <v>0</v>
      </c>
      <c r="BE152" s="66">
        <v>0</v>
      </c>
      <c r="BF152" s="66">
        <v>0</v>
      </c>
      <c r="BG152" s="66">
        <v>0</v>
      </c>
      <c r="BH152" s="66">
        <v>0</v>
      </c>
      <c r="BI152" s="66">
        <v>0</v>
      </c>
      <c r="BJ152" s="66">
        <v>0</v>
      </c>
      <c r="BK152" s="66">
        <v>0</v>
      </c>
      <c r="BL152" s="66">
        <v>0</v>
      </c>
      <c r="BM152" s="66">
        <v>0</v>
      </c>
      <c r="BN152" s="66">
        <v>0</v>
      </c>
      <c r="BO152" s="66">
        <v>0</v>
      </c>
      <c r="BP152" s="66">
        <v>0</v>
      </c>
      <c r="BQ152" s="66">
        <v>0</v>
      </c>
      <c r="BR152" s="66">
        <v>0</v>
      </c>
      <c r="BS152" s="66">
        <v>0</v>
      </c>
      <c r="BU152" s="70">
        <v>0</v>
      </c>
    </row>
    <row r="154" spans="1:73" x14ac:dyDescent="0.3">
      <c r="B154" s="68" t="s">
        <v>59</v>
      </c>
      <c r="E154" s="61" t="s">
        <v>20</v>
      </c>
      <c r="F154" s="67" t="s">
        <v>61</v>
      </c>
      <c r="G154" s="68"/>
      <c r="H154" s="68"/>
      <c r="I154" s="66">
        <v>2051084.0304747769</v>
      </c>
      <c r="J154" s="68"/>
      <c r="K154" s="66">
        <v>0</v>
      </c>
      <c r="L154" s="66">
        <v>0</v>
      </c>
      <c r="M154" s="66">
        <v>0</v>
      </c>
      <c r="N154" s="66">
        <v>0</v>
      </c>
      <c r="O154" s="66">
        <v>0</v>
      </c>
      <c r="P154" s="66">
        <v>0</v>
      </c>
      <c r="Q154" s="66">
        <v>0</v>
      </c>
      <c r="R154" s="66">
        <v>0</v>
      </c>
      <c r="S154" s="66">
        <v>0</v>
      </c>
      <c r="T154" s="66">
        <v>49195.600357569623</v>
      </c>
      <c r="U154" s="66">
        <v>58955.484089486323</v>
      </c>
      <c r="V154" s="66">
        <v>59133.956796114435</v>
      </c>
      <c r="W154" s="66">
        <v>59312.429502742547</v>
      </c>
      <c r="X154" s="66">
        <v>59371.920404951918</v>
      </c>
      <c r="Y154" s="66">
        <v>59371.920404951918</v>
      </c>
      <c r="Z154" s="66">
        <v>59312.429502742547</v>
      </c>
      <c r="AA154" s="66">
        <v>59252.938600533176</v>
      </c>
      <c r="AB154" s="66">
        <v>59371.920404951918</v>
      </c>
      <c r="AC154" s="66">
        <v>59371.920404951918</v>
      </c>
      <c r="AD154" s="66">
        <v>59490.902209370659</v>
      </c>
      <c r="AE154" s="66">
        <v>59371.920404951918</v>
      </c>
      <c r="AF154" s="66">
        <v>59490.902209370659</v>
      </c>
      <c r="AG154" s="66">
        <v>59490.902209370659</v>
      </c>
      <c r="AH154" s="66">
        <v>59490.902209370659</v>
      </c>
      <c r="AI154" s="66">
        <v>59371.920404951918</v>
      </c>
      <c r="AJ154" s="66">
        <v>59371.920404951918</v>
      </c>
      <c r="AK154" s="66">
        <v>59490.902209370659</v>
      </c>
      <c r="AL154" s="66">
        <v>59490.902209370659</v>
      </c>
      <c r="AM154" s="66">
        <v>59431.411307161288</v>
      </c>
      <c r="AN154" s="66">
        <v>58895.993187276952</v>
      </c>
      <c r="AO154" s="66">
        <v>58895.993187276952</v>
      </c>
      <c r="AP154" s="66">
        <v>58837.097194089671</v>
      </c>
      <c r="AQ154" s="66">
        <v>58719.305207715122</v>
      </c>
      <c r="AR154" s="66">
        <v>58778.201200902397</v>
      </c>
      <c r="AS154" s="66">
        <v>58301.084165183245</v>
      </c>
      <c r="AT154" s="66">
        <v>58184.481996852875</v>
      </c>
      <c r="AU154" s="66">
        <v>58184.481996852875</v>
      </c>
      <c r="AV154" s="66">
        <v>58184.481996852875</v>
      </c>
      <c r="AW154" s="66">
        <v>58184.481996852875</v>
      </c>
      <c r="AX154" s="66">
        <v>57590.762792803354</v>
      </c>
      <c r="AY154" s="66">
        <v>57590.762792803354</v>
      </c>
      <c r="AZ154" s="66">
        <v>57590.762792803354</v>
      </c>
      <c r="BA154" s="66">
        <v>57590.762792803354</v>
      </c>
      <c r="BB154" s="66">
        <v>57590.762792803354</v>
      </c>
      <c r="BC154" s="66">
        <v>821.50813366741886</v>
      </c>
      <c r="BD154" s="66">
        <v>0</v>
      </c>
      <c r="BE154" s="66">
        <v>0</v>
      </c>
      <c r="BF154" s="66">
        <v>0</v>
      </c>
      <c r="BG154" s="66">
        <v>0</v>
      </c>
      <c r="BH154" s="66">
        <v>0</v>
      </c>
      <c r="BI154" s="66">
        <v>0</v>
      </c>
      <c r="BJ154" s="66">
        <v>0</v>
      </c>
      <c r="BK154" s="66">
        <v>0</v>
      </c>
      <c r="BL154" s="66">
        <v>0</v>
      </c>
      <c r="BM154" s="66">
        <v>0</v>
      </c>
      <c r="BN154" s="66">
        <v>0</v>
      </c>
      <c r="BO154" s="66">
        <v>0</v>
      </c>
      <c r="BP154" s="66">
        <v>0</v>
      </c>
      <c r="BQ154" s="66">
        <v>0</v>
      </c>
      <c r="BR154" s="66">
        <v>0</v>
      </c>
      <c r="BS154" s="66">
        <v>0</v>
      </c>
      <c r="BU154" s="70">
        <v>0</v>
      </c>
    </row>
    <row r="155" spans="1:73" x14ac:dyDescent="0.3">
      <c r="A155" s="33"/>
      <c r="B155" s="33"/>
      <c r="C155" s="33"/>
      <c r="D155" s="33"/>
      <c r="E155" s="33"/>
      <c r="F155" s="40"/>
      <c r="G155" s="40"/>
      <c r="H155" s="33"/>
      <c r="I155" s="57"/>
      <c r="J155" s="41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</row>
    <row r="156" spans="1:73" ht="14.5" thickBot="1" x14ac:dyDescent="0.35">
      <c r="E156" s="71" t="s">
        <v>71</v>
      </c>
      <c r="F156" s="71"/>
      <c r="G156" s="71"/>
      <c r="H156" s="71"/>
      <c r="I156" s="77">
        <v>4030349.6032937663</v>
      </c>
      <c r="J156" s="71"/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7">
        <v>0</v>
      </c>
      <c r="S156" s="77">
        <v>0</v>
      </c>
      <c r="T156" s="77">
        <v>83898.502307821138</v>
      </c>
      <c r="U156" s="77">
        <v>116073.54895178457</v>
      </c>
      <c r="V156" s="77">
        <v>116424.80781829964</v>
      </c>
      <c r="W156" s="77">
        <v>116748.70887616594</v>
      </c>
      <c r="X156" s="77">
        <v>116852.1162606799</v>
      </c>
      <c r="Y156" s="77">
        <v>116838.43735635553</v>
      </c>
      <c r="Z156" s="77">
        <v>116721.35106751717</v>
      </c>
      <c r="AA156" s="77">
        <v>116645.30149165198</v>
      </c>
      <c r="AB156" s="77">
        <v>116852.1162606799</v>
      </c>
      <c r="AC156" s="77">
        <v>116879.47406932867</v>
      </c>
      <c r="AD156" s="77">
        <v>117058.93102970786</v>
      </c>
      <c r="AE156" s="77">
        <v>116879.47406932867</v>
      </c>
      <c r="AF156" s="77">
        <v>117086.28883835662</v>
      </c>
      <c r="AG156" s="77">
        <v>117086.28883835662</v>
      </c>
      <c r="AH156" s="77">
        <v>117058.93102970786</v>
      </c>
      <c r="AI156" s="77">
        <v>116852.1162606799</v>
      </c>
      <c r="AJ156" s="77">
        <v>116879.47406932867</v>
      </c>
      <c r="AK156" s="77">
        <v>117086.28883835662</v>
      </c>
      <c r="AL156" s="77">
        <v>117072.60993403224</v>
      </c>
      <c r="AM156" s="77">
        <v>116982.88145384265</v>
      </c>
      <c r="AN156" s="77">
        <v>115915.42594997305</v>
      </c>
      <c r="AO156" s="77">
        <v>115901.88383469192</v>
      </c>
      <c r="AP156" s="77">
        <v>115772.4262934608</v>
      </c>
      <c r="AQ156" s="77">
        <v>115581.22178740428</v>
      </c>
      <c r="AR156" s="77">
        <v>115710.67932863539</v>
      </c>
      <c r="AS156" s="77">
        <v>114717.75240911369</v>
      </c>
      <c r="AT156" s="77">
        <v>114515.07393546629</v>
      </c>
      <c r="AU156" s="77">
        <v>114515.07393546629</v>
      </c>
      <c r="AV156" s="77">
        <v>114515.07393546629</v>
      </c>
      <c r="AW156" s="77">
        <v>114515.07393546629</v>
      </c>
      <c r="AX156" s="77">
        <v>113346.55277285952</v>
      </c>
      <c r="AY156" s="77">
        <v>113346.55277285952</v>
      </c>
      <c r="AZ156" s="77">
        <v>113346.55277285952</v>
      </c>
      <c r="BA156" s="77">
        <v>113346.55277285952</v>
      </c>
      <c r="BB156" s="77">
        <v>113346.55277285952</v>
      </c>
      <c r="BC156" s="77">
        <v>7979.5052623411557</v>
      </c>
      <c r="BD156" s="77">
        <v>0</v>
      </c>
      <c r="BE156" s="77">
        <v>0</v>
      </c>
      <c r="BF156" s="77">
        <v>0</v>
      </c>
      <c r="BG156" s="77">
        <v>0</v>
      </c>
      <c r="BH156" s="77">
        <v>0</v>
      </c>
      <c r="BI156" s="77">
        <v>0</v>
      </c>
      <c r="BJ156" s="77">
        <v>0</v>
      </c>
      <c r="BK156" s="77">
        <v>0</v>
      </c>
      <c r="BL156" s="77">
        <v>0</v>
      </c>
      <c r="BM156" s="77">
        <v>0</v>
      </c>
      <c r="BN156" s="77">
        <v>0</v>
      </c>
      <c r="BO156" s="77">
        <v>0</v>
      </c>
      <c r="BP156" s="77">
        <v>0</v>
      </c>
      <c r="BQ156" s="77">
        <v>0</v>
      </c>
      <c r="BR156" s="77">
        <v>0</v>
      </c>
      <c r="BS156" s="77">
        <v>0</v>
      </c>
      <c r="BU156" s="73">
        <v>0</v>
      </c>
    </row>
    <row r="157" spans="1:73" ht="14.5" thickTop="1" x14ac:dyDescent="0.3">
      <c r="E157" s="74"/>
      <c r="F157" s="74"/>
      <c r="G157" s="74"/>
      <c r="H157" s="74"/>
      <c r="I157" s="74"/>
      <c r="J157" s="74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</row>
    <row r="158" spans="1:73" x14ac:dyDescent="0.3">
      <c r="A158" s="96"/>
      <c r="B158" s="97"/>
      <c r="C158" s="63"/>
      <c r="D158" s="97"/>
      <c r="E158" s="33"/>
      <c r="F158" s="40"/>
      <c r="G158" s="40"/>
      <c r="H158" s="33"/>
      <c r="I158" s="57"/>
      <c r="J158" s="41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</row>
    <row r="159" spans="1:73" x14ac:dyDescent="0.3">
      <c r="C159" s="68" t="s">
        <v>28</v>
      </c>
      <c r="E159" s="62" t="s">
        <v>72</v>
      </c>
      <c r="F159" s="63"/>
      <c r="G159" s="63"/>
      <c r="H159" s="63"/>
      <c r="I159" s="64"/>
      <c r="J159" s="65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1" spans="2:73" x14ac:dyDescent="0.3">
      <c r="B161" s="68" t="s">
        <v>29</v>
      </c>
      <c r="E161" s="60" t="s">
        <v>21</v>
      </c>
      <c r="F161" s="68"/>
      <c r="G161" s="68"/>
      <c r="H161" s="68"/>
      <c r="I161" s="66">
        <v>667760.82911881781</v>
      </c>
      <c r="J161" s="68"/>
      <c r="K161" s="66">
        <v>0</v>
      </c>
      <c r="L161" s="66">
        <v>0</v>
      </c>
      <c r="M161" s="66">
        <v>14592.562107189164</v>
      </c>
      <c r="N161" s="66">
        <v>42670.310385407938</v>
      </c>
      <c r="O161" s="66">
        <v>43775.548356739688</v>
      </c>
      <c r="P161" s="66">
        <v>44594.764027239944</v>
      </c>
      <c r="Q161" s="66">
        <v>44716.566414634064</v>
      </c>
      <c r="R161" s="66">
        <v>44965.848512438024</v>
      </c>
      <c r="S161" s="66">
        <v>45378.73726427865</v>
      </c>
      <c r="T161" s="66">
        <v>45356.610628949908</v>
      </c>
      <c r="U161" s="66">
        <v>45442.768775938093</v>
      </c>
      <c r="V161" s="66">
        <v>45425.152436582284</v>
      </c>
      <c r="W161" s="66">
        <v>45369.964620600193</v>
      </c>
      <c r="X161" s="66">
        <v>45298.162337609392</v>
      </c>
      <c r="Y161" s="66">
        <v>45233.445260081149</v>
      </c>
      <c r="Z161" s="66">
        <v>45238.907656817712</v>
      </c>
      <c r="AA161" s="66">
        <v>45162.051375068644</v>
      </c>
      <c r="AB161" s="66">
        <v>24539.428959242952</v>
      </c>
      <c r="AC161" s="66">
        <v>0</v>
      </c>
      <c r="AD161" s="66">
        <v>0</v>
      </c>
      <c r="AE161" s="66">
        <v>0</v>
      </c>
      <c r="AF161" s="66">
        <v>0</v>
      </c>
      <c r="AG161" s="66">
        <v>0</v>
      </c>
      <c r="AH161" s="66">
        <v>0</v>
      </c>
      <c r="AI161" s="66">
        <v>0</v>
      </c>
      <c r="AJ161" s="66">
        <v>0</v>
      </c>
      <c r="AK161" s="66">
        <v>0</v>
      </c>
      <c r="AL161" s="66">
        <v>0</v>
      </c>
      <c r="AM161" s="66">
        <v>0</v>
      </c>
      <c r="AN161" s="66">
        <v>0</v>
      </c>
      <c r="AO161" s="66">
        <v>0</v>
      </c>
      <c r="AP161" s="66">
        <v>0</v>
      </c>
      <c r="AQ161" s="66">
        <v>0</v>
      </c>
      <c r="AR161" s="66">
        <v>0</v>
      </c>
      <c r="AS161" s="66">
        <v>0</v>
      </c>
      <c r="AT161" s="66">
        <v>0</v>
      </c>
      <c r="AU161" s="66">
        <v>0</v>
      </c>
      <c r="AV161" s="66">
        <v>0</v>
      </c>
      <c r="AW161" s="66">
        <v>0</v>
      </c>
      <c r="AX161" s="66">
        <v>0</v>
      </c>
      <c r="AY161" s="66">
        <v>0</v>
      </c>
      <c r="AZ161" s="66">
        <v>0</v>
      </c>
      <c r="BA161" s="66">
        <v>0</v>
      </c>
      <c r="BB161" s="66">
        <v>0</v>
      </c>
      <c r="BC161" s="66">
        <v>0</v>
      </c>
      <c r="BD161" s="66">
        <v>0</v>
      </c>
      <c r="BE161" s="66">
        <v>0</v>
      </c>
      <c r="BF161" s="66">
        <v>0</v>
      </c>
      <c r="BG161" s="66">
        <v>0</v>
      </c>
      <c r="BH161" s="66">
        <v>0</v>
      </c>
      <c r="BI161" s="66">
        <v>0</v>
      </c>
      <c r="BJ161" s="66">
        <v>0</v>
      </c>
      <c r="BK161" s="66">
        <v>0</v>
      </c>
      <c r="BL161" s="66">
        <v>0</v>
      </c>
      <c r="BM161" s="66">
        <v>0</v>
      </c>
      <c r="BN161" s="66">
        <v>0</v>
      </c>
      <c r="BO161" s="66">
        <v>0</v>
      </c>
      <c r="BP161" s="66">
        <v>0</v>
      </c>
      <c r="BQ161" s="66">
        <v>0</v>
      </c>
      <c r="BR161" s="66">
        <v>0</v>
      </c>
      <c r="BS161" s="66">
        <v>0</v>
      </c>
      <c r="BU161" s="78">
        <v>0</v>
      </c>
    </row>
    <row r="162" spans="2:73" x14ac:dyDescent="0.3">
      <c r="B162" s="68" t="s">
        <v>29</v>
      </c>
      <c r="E162" s="60" t="s">
        <v>22</v>
      </c>
      <c r="F162" s="67" t="s">
        <v>73</v>
      </c>
      <c r="G162" s="68"/>
      <c r="H162" s="68"/>
      <c r="I162" s="66">
        <v>1614312.1875295821</v>
      </c>
      <c r="J162" s="68"/>
      <c r="K162" s="66">
        <v>0</v>
      </c>
      <c r="L162" s="66">
        <v>0</v>
      </c>
      <c r="M162" s="66">
        <v>12806.803524141424</v>
      </c>
      <c r="N162" s="66">
        <v>0</v>
      </c>
      <c r="O162" s="66">
        <v>0</v>
      </c>
      <c r="P162" s="66">
        <v>0</v>
      </c>
      <c r="Q162" s="66">
        <v>0</v>
      </c>
      <c r="R162" s="66">
        <v>0</v>
      </c>
      <c r="S162" s="66">
        <v>0</v>
      </c>
      <c r="T162" s="66">
        <v>0</v>
      </c>
      <c r="U162" s="66">
        <v>0</v>
      </c>
      <c r="V162" s="66">
        <v>0</v>
      </c>
      <c r="W162" s="66">
        <v>0</v>
      </c>
      <c r="X162" s="66">
        <v>0</v>
      </c>
      <c r="Y162" s="66">
        <v>0</v>
      </c>
      <c r="Z162" s="66">
        <v>0</v>
      </c>
      <c r="AA162" s="66">
        <v>0</v>
      </c>
      <c r="AB162" s="66">
        <v>31610.332284054453</v>
      </c>
      <c r="AC162" s="66">
        <v>71444.950647058373</v>
      </c>
      <c r="AD162" s="66">
        <v>71154.269930471244</v>
      </c>
      <c r="AE162" s="66">
        <v>72146.824096519005</v>
      </c>
      <c r="AF162" s="66">
        <v>74139.091513673702</v>
      </c>
      <c r="AG162" s="66">
        <v>74976.180049625516</v>
      </c>
      <c r="AH162" s="66">
        <v>75685.013871132454</v>
      </c>
      <c r="AI162" s="66">
        <v>75566.509541924403</v>
      </c>
      <c r="AJ162" s="66">
        <v>76667.860409296874</v>
      </c>
      <c r="AK162" s="66">
        <v>76806.246901574661</v>
      </c>
      <c r="AL162" s="66">
        <v>77360.875123404927</v>
      </c>
      <c r="AM162" s="66">
        <v>78168.805076565681</v>
      </c>
      <c r="AN162" s="66">
        <v>80439.972909112053</v>
      </c>
      <c r="AO162" s="66">
        <v>82971.109709183191</v>
      </c>
      <c r="AP162" s="66">
        <v>84719.909401995101</v>
      </c>
      <c r="AQ162" s="66">
        <v>85444.156583867705</v>
      </c>
      <c r="AR162" s="66">
        <v>86667.078642620123</v>
      </c>
      <c r="AS162" s="66">
        <v>88606.232247568027</v>
      </c>
      <c r="AT162" s="66">
        <v>88982.27613767868</v>
      </c>
      <c r="AU162" s="66">
        <v>88667.415775960748</v>
      </c>
      <c r="AV162" s="66">
        <v>59280.273152153946</v>
      </c>
      <c r="AW162" s="66">
        <v>0</v>
      </c>
      <c r="AX162" s="66">
        <v>0</v>
      </c>
      <c r="AY162" s="66">
        <v>0</v>
      </c>
      <c r="AZ162" s="66">
        <v>0</v>
      </c>
      <c r="BA162" s="66">
        <v>0</v>
      </c>
      <c r="BB162" s="66">
        <v>0</v>
      </c>
      <c r="BC162" s="66">
        <v>0</v>
      </c>
      <c r="BD162" s="66">
        <v>0</v>
      </c>
      <c r="BE162" s="66">
        <v>0</v>
      </c>
      <c r="BF162" s="66">
        <v>0</v>
      </c>
      <c r="BG162" s="66">
        <v>0</v>
      </c>
      <c r="BH162" s="66">
        <v>0</v>
      </c>
      <c r="BI162" s="66">
        <v>0</v>
      </c>
      <c r="BJ162" s="66">
        <v>0</v>
      </c>
      <c r="BK162" s="66">
        <v>0</v>
      </c>
      <c r="BL162" s="66">
        <v>0</v>
      </c>
      <c r="BM162" s="66">
        <v>0</v>
      </c>
      <c r="BN162" s="66">
        <v>0</v>
      </c>
      <c r="BO162" s="66">
        <v>0</v>
      </c>
      <c r="BP162" s="66">
        <v>0</v>
      </c>
      <c r="BQ162" s="66">
        <v>0</v>
      </c>
      <c r="BR162" s="66">
        <v>0</v>
      </c>
      <c r="BS162" s="66">
        <v>0</v>
      </c>
      <c r="BU162" s="70">
        <v>0</v>
      </c>
    </row>
    <row r="163" spans="2:73" x14ac:dyDescent="0.3">
      <c r="B163" s="68" t="s">
        <v>29</v>
      </c>
      <c r="E163" s="60" t="s">
        <v>23</v>
      </c>
      <c r="F163" s="67" t="s">
        <v>73</v>
      </c>
      <c r="G163" s="68"/>
      <c r="H163" s="68"/>
      <c r="I163" s="66">
        <v>55941.759110384621</v>
      </c>
      <c r="J163" s="68"/>
      <c r="K163" s="66">
        <v>0</v>
      </c>
      <c r="L163" s="66">
        <v>0</v>
      </c>
      <c r="M163" s="66">
        <v>100.14076811349139</v>
      </c>
      <c r="N163" s="66">
        <v>0</v>
      </c>
      <c r="O163" s="66">
        <v>0</v>
      </c>
      <c r="P163" s="66">
        <v>0</v>
      </c>
      <c r="Q163" s="66">
        <v>0</v>
      </c>
      <c r="R163" s="66">
        <v>0</v>
      </c>
      <c r="S163" s="66">
        <v>0</v>
      </c>
      <c r="T163" s="66">
        <v>0</v>
      </c>
      <c r="U163" s="66">
        <v>0</v>
      </c>
      <c r="V163" s="66">
        <v>0</v>
      </c>
      <c r="W163" s="66">
        <v>0</v>
      </c>
      <c r="X163" s="66">
        <v>0</v>
      </c>
      <c r="Y163" s="66">
        <v>0</v>
      </c>
      <c r="Z163" s="66">
        <v>0</v>
      </c>
      <c r="AA163" s="66">
        <v>0</v>
      </c>
      <c r="AB163" s="66">
        <v>1189.2236660263204</v>
      </c>
      <c r="AC163" s="66">
        <v>2655.6276619410182</v>
      </c>
      <c r="AD163" s="66">
        <v>2659.5652363717804</v>
      </c>
      <c r="AE163" s="66">
        <v>2668.8097692917017</v>
      </c>
      <c r="AF163" s="66">
        <v>2673.720292974785</v>
      </c>
      <c r="AG163" s="66">
        <v>2664.5946341165936</v>
      </c>
      <c r="AH163" s="66">
        <v>2703.0362096833014</v>
      </c>
      <c r="AI163" s="66">
        <v>2705.584826563877</v>
      </c>
      <c r="AJ163" s="66">
        <v>2658.7215148242922</v>
      </c>
      <c r="AK163" s="66">
        <v>2658.6777773621998</v>
      </c>
      <c r="AL163" s="66">
        <v>2645.2428268002977</v>
      </c>
      <c r="AM163" s="66">
        <v>2683.2556146748575</v>
      </c>
      <c r="AN163" s="66">
        <v>2732.8965155018832</v>
      </c>
      <c r="AO163" s="66">
        <v>2783.208110497917</v>
      </c>
      <c r="AP163" s="66">
        <v>2834.6939383243307</v>
      </c>
      <c r="AQ163" s="66">
        <v>2873.4392759803231</v>
      </c>
      <c r="AR163" s="66">
        <v>2914.5654619662855</v>
      </c>
      <c r="AS163" s="66">
        <v>2968.47680728262</v>
      </c>
      <c r="AT163" s="66">
        <v>3023.1157918570325</v>
      </c>
      <c r="AU163" s="66">
        <v>3083.5781076941721</v>
      </c>
      <c r="AV163" s="66">
        <v>2061.5843025355375</v>
      </c>
      <c r="AW163" s="66">
        <v>0</v>
      </c>
      <c r="AX163" s="66">
        <v>0</v>
      </c>
      <c r="AY163" s="66">
        <v>0</v>
      </c>
      <c r="AZ163" s="66">
        <v>0</v>
      </c>
      <c r="BA163" s="66">
        <v>0</v>
      </c>
      <c r="BB163" s="66">
        <v>0</v>
      </c>
      <c r="BC163" s="66">
        <v>0</v>
      </c>
      <c r="BD163" s="66">
        <v>0</v>
      </c>
      <c r="BE163" s="66">
        <v>0</v>
      </c>
      <c r="BF163" s="66">
        <v>0</v>
      </c>
      <c r="BG163" s="66">
        <v>0</v>
      </c>
      <c r="BH163" s="66">
        <v>0</v>
      </c>
      <c r="BI163" s="66">
        <v>0</v>
      </c>
      <c r="BJ163" s="66">
        <v>0</v>
      </c>
      <c r="BK163" s="66">
        <v>0</v>
      </c>
      <c r="BL163" s="66">
        <v>0</v>
      </c>
      <c r="BM163" s="66">
        <v>0</v>
      </c>
      <c r="BN163" s="66">
        <v>0</v>
      </c>
      <c r="BO163" s="66">
        <v>0</v>
      </c>
      <c r="BP163" s="66">
        <v>0</v>
      </c>
      <c r="BQ163" s="66">
        <v>0</v>
      </c>
      <c r="BR163" s="66">
        <v>0</v>
      </c>
      <c r="BS163" s="66">
        <v>0</v>
      </c>
      <c r="BU163" s="70">
        <v>0</v>
      </c>
    </row>
    <row r="164" spans="2:73" x14ac:dyDescent="0.3">
      <c r="B164" s="68" t="s">
        <v>29</v>
      </c>
      <c r="E164" s="79" t="s">
        <v>74</v>
      </c>
      <c r="F164" s="80" t="s">
        <v>73</v>
      </c>
      <c r="G164" s="81"/>
      <c r="H164" s="81"/>
      <c r="I164" s="77">
        <v>2338014.7757587847</v>
      </c>
      <c r="J164" s="81"/>
      <c r="K164" s="77">
        <v>0</v>
      </c>
      <c r="L164" s="77">
        <v>0</v>
      </c>
      <c r="M164" s="77">
        <v>27499.506399444079</v>
      </c>
      <c r="N164" s="77">
        <v>42670.310385407938</v>
      </c>
      <c r="O164" s="77">
        <v>43775.548356739688</v>
      </c>
      <c r="P164" s="77">
        <v>44594.764027239944</v>
      </c>
      <c r="Q164" s="77">
        <v>44716.566414634064</v>
      </c>
      <c r="R164" s="77">
        <v>44965.848512438024</v>
      </c>
      <c r="S164" s="77">
        <v>45378.73726427865</v>
      </c>
      <c r="T164" s="77">
        <v>45356.610628949908</v>
      </c>
      <c r="U164" s="77">
        <v>45442.768775938093</v>
      </c>
      <c r="V164" s="77">
        <v>45425.152436582284</v>
      </c>
      <c r="W164" s="77">
        <v>45369.964620600193</v>
      </c>
      <c r="X164" s="77">
        <v>45298.162337609392</v>
      </c>
      <c r="Y164" s="77">
        <v>45233.445260081149</v>
      </c>
      <c r="Z164" s="77">
        <v>45238.907656817712</v>
      </c>
      <c r="AA164" s="77">
        <v>45162.051375068644</v>
      </c>
      <c r="AB164" s="77">
        <v>57338.984909323728</v>
      </c>
      <c r="AC164" s="77">
        <v>74100.578308999393</v>
      </c>
      <c r="AD164" s="77">
        <v>73813.835166843026</v>
      </c>
      <c r="AE164" s="77">
        <v>74815.633865810712</v>
      </c>
      <c r="AF164" s="77">
        <v>76812.811806648489</v>
      </c>
      <c r="AG164" s="77">
        <v>77640.774683742115</v>
      </c>
      <c r="AH164" s="77">
        <v>78388.050080815752</v>
      </c>
      <c r="AI164" s="77">
        <v>78272.094368488266</v>
      </c>
      <c r="AJ164" s="77">
        <v>79326.581924121157</v>
      </c>
      <c r="AK164" s="77">
        <v>79464.924678936863</v>
      </c>
      <c r="AL164" s="77">
        <v>80006.117950205225</v>
      </c>
      <c r="AM164" s="77">
        <v>80852.060691240549</v>
      </c>
      <c r="AN164" s="77">
        <v>83172.86942461392</v>
      </c>
      <c r="AO164" s="77">
        <v>85754.317819681106</v>
      </c>
      <c r="AP164" s="77">
        <v>87554.603340319416</v>
      </c>
      <c r="AQ164" s="77">
        <v>88317.595859848036</v>
      </c>
      <c r="AR164" s="77">
        <v>89581.644104586419</v>
      </c>
      <c r="AS164" s="77">
        <v>91574.709054850653</v>
      </c>
      <c r="AT164" s="77">
        <v>92005.391929535719</v>
      </c>
      <c r="AU164" s="77">
        <v>91750.993883654912</v>
      </c>
      <c r="AV164" s="77">
        <v>61341.857454689482</v>
      </c>
      <c r="AW164" s="77">
        <v>0</v>
      </c>
      <c r="AX164" s="77">
        <v>0</v>
      </c>
      <c r="AY164" s="77">
        <v>0</v>
      </c>
      <c r="AZ164" s="77">
        <v>0</v>
      </c>
      <c r="BA164" s="77">
        <v>0</v>
      </c>
      <c r="BB164" s="77">
        <v>0</v>
      </c>
      <c r="BC164" s="77">
        <v>0</v>
      </c>
      <c r="BD164" s="77">
        <v>0</v>
      </c>
      <c r="BE164" s="77">
        <v>0</v>
      </c>
      <c r="BF164" s="77">
        <v>0</v>
      </c>
      <c r="BG164" s="77">
        <v>0</v>
      </c>
      <c r="BH164" s="77">
        <v>0</v>
      </c>
      <c r="BI164" s="77">
        <v>0</v>
      </c>
      <c r="BJ164" s="77">
        <v>0</v>
      </c>
      <c r="BK164" s="77">
        <v>0</v>
      </c>
      <c r="BL164" s="77">
        <v>0</v>
      </c>
      <c r="BM164" s="77">
        <v>0</v>
      </c>
      <c r="BN164" s="77">
        <v>0</v>
      </c>
      <c r="BO164" s="77">
        <v>0</v>
      </c>
      <c r="BP164" s="77">
        <v>0</v>
      </c>
      <c r="BQ164" s="77">
        <v>0</v>
      </c>
      <c r="BR164" s="77">
        <v>0</v>
      </c>
      <c r="BS164" s="77">
        <v>0</v>
      </c>
      <c r="BU164" s="82">
        <v>0</v>
      </c>
    </row>
    <row r="165" spans="2:73" x14ac:dyDescent="0.3">
      <c r="B165" s="68" t="s">
        <v>29</v>
      </c>
      <c r="E165" s="61" t="s">
        <v>24</v>
      </c>
      <c r="F165" s="67" t="s">
        <v>73</v>
      </c>
      <c r="G165" s="68"/>
      <c r="H165" s="68"/>
      <c r="I165" s="66">
        <v>0</v>
      </c>
      <c r="J165" s="68"/>
      <c r="K165" s="66">
        <v>0</v>
      </c>
      <c r="L165" s="66">
        <v>0</v>
      </c>
      <c r="M165" s="66">
        <v>0</v>
      </c>
      <c r="N165" s="66">
        <v>0</v>
      </c>
      <c r="O165" s="66">
        <v>0</v>
      </c>
      <c r="P165" s="66">
        <v>0</v>
      </c>
      <c r="Q165" s="66">
        <v>0</v>
      </c>
      <c r="R165" s="66">
        <v>0</v>
      </c>
      <c r="S165" s="66">
        <v>0</v>
      </c>
      <c r="T165" s="66">
        <v>0</v>
      </c>
      <c r="U165" s="66">
        <v>0</v>
      </c>
      <c r="V165" s="66">
        <v>0</v>
      </c>
      <c r="W165" s="66">
        <v>0</v>
      </c>
      <c r="X165" s="66">
        <v>0</v>
      </c>
      <c r="Y165" s="66">
        <v>0</v>
      </c>
      <c r="Z165" s="66">
        <v>0</v>
      </c>
      <c r="AA165" s="66">
        <v>0</v>
      </c>
      <c r="AB165" s="66">
        <v>0</v>
      </c>
      <c r="AC165" s="66">
        <v>0</v>
      </c>
      <c r="AD165" s="66">
        <v>0</v>
      </c>
      <c r="AE165" s="66">
        <v>0</v>
      </c>
      <c r="AF165" s="66">
        <v>0</v>
      </c>
      <c r="AG165" s="66">
        <v>0</v>
      </c>
      <c r="AH165" s="66">
        <v>0</v>
      </c>
      <c r="AI165" s="66">
        <v>0</v>
      </c>
      <c r="AJ165" s="66">
        <v>0</v>
      </c>
      <c r="AK165" s="66">
        <v>0</v>
      </c>
      <c r="AL165" s="66">
        <v>0</v>
      </c>
      <c r="AM165" s="66">
        <v>0</v>
      </c>
      <c r="AN165" s="66">
        <v>0</v>
      </c>
      <c r="AO165" s="66">
        <v>0</v>
      </c>
      <c r="AP165" s="66">
        <v>0</v>
      </c>
      <c r="AQ165" s="66">
        <v>0</v>
      </c>
      <c r="AR165" s="66">
        <v>0</v>
      </c>
      <c r="AS165" s="66">
        <v>0</v>
      </c>
      <c r="AT165" s="66">
        <v>0</v>
      </c>
      <c r="AU165" s="66">
        <v>0</v>
      </c>
      <c r="AV165" s="66">
        <v>0</v>
      </c>
      <c r="AW165" s="66">
        <v>0</v>
      </c>
      <c r="AX165" s="66">
        <v>0</v>
      </c>
      <c r="AY165" s="66">
        <v>0</v>
      </c>
      <c r="AZ165" s="66">
        <v>0</v>
      </c>
      <c r="BA165" s="66">
        <v>0</v>
      </c>
      <c r="BB165" s="66">
        <v>0</v>
      </c>
      <c r="BC165" s="66">
        <v>0</v>
      </c>
      <c r="BD165" s="66">
        <v>0</v>
      </c>
      <c r="BE165" s="66">
        <v>0</v>
      </c>
      <c r="BF165" s="66">
        <v>0</v>
      </c>
      <c r="BG165" s="66">
        <v>0</v>
      </c>
      <c r="BH165" s="66">
        <v>0</v>
      </c>
      <c r="BI165" s="66">
        <v>0</v>
      </c>
      <c r="BJ165" s="66">
        <v>0</v>
      </c>
      <c r="BK165" s="66">
        <v>0</v>
      </c>
      <c r="BL165" s="66">
        <v>0</v>
      </c>
      <c r="BM165" s="66">
        <v>0</v>
      </c>
      <c r="BN165" s="66">
        <v>0</v>
      </c>
      <c r="BO165" s="66">
        <v>0</v>
      </c>
      <c r="BP165" s="66">
        <v>0</v>
      </c>
      <c r="BQ165" s="66">
        <v>0</v>
      </c>
      <c r="BR165" s="66">
        <v>0</v>
      </c>
      <c r="BS165" s="66">
        <v>0</v>
      </c>
      <c r="BU165" s="83">
        <v>0</v>
      </c>
    </row>
    <row r="166" spans="2:73" x14ac:dyDescent="0.3">
      <c r="B166" s="68" t="s">
        <v>29</v>
      </c>
      <c r="E166" s="61" t="s">
        <v>25</v>
      </c>
      <c r="F166" s="67" t="s">
        <v>73</v>
      </c>
      <c r="G166" s="68"/>
      <c r="H166" s="68"/>
      <c r="I166" s="66">
        <v>-34360.502441798846</v>
      </c>
      <c r="J166" s="68"/>
      <c r="K166" s="66">
        <v>0</v>
      </c>
      <c r="L166" s="66">
        <v>0</v>
      </c>
      <c r="M166" s="66">
        <v>-525.36007666250589</v>
      </c>
      <c r="N166" s="66">
        <v>-1153.2516320380523</v>
      </c>
      <c r="O166" s="66">
        <v>-1183.122928560532</v>
      </c>
      <c r="P166" s="66">
        <v>6486.2301073718927</v>
      </c>
      <c r="Q166" s="66">
        <v>-1208.555849044164</v>
      </c>
      <c r="R166" s="66">
        <v>-1215.2932030388656</v>
      </c>
      <c r="S166" s="66">
        <v>-1226.4523584940175</v>
      </c>
      <c r="T166" s="66">
        <v>-1225.8543413229704</v>
      </c>
      <c r="U166" s="66">
        <v>-1228.1829398902189</v>
      </c>
      <c r="V166" s="66">
        <v>-1227.706822610332</v>
      </c>
      <c r="W166" s="66">
        <v>-1226.2152600162215</v>
      </c>
      <c r="X166" s="66">
        <v>-1224.2746577732269</v>
      </c>
      <c r="Y166" s="66">
        <v>-1222.5255475697609</v>
      </c>
      <c r="Z166" s="66">
        <v>-1222.673179913992</v>
      </c>
      <c r="AA166" s="66">
        <v>-1220.5959831099635</v>
      </c>
      <c r="AB166" s="66">
        <v>-1215.7286789157984</v>
      </c>
      <c r="AC166" s="66">
        <v>-1217.607208171708</v>
      </c>
      <c r="AD166" s="66">
        <v>-1215.1009404045099</v>
      </c>
      <c r="AE166" s="66">
        <v>-1215.3398575033768</v>
      </c>
      <c r="AF166" s="66">
        <v>-1213.9342408223183</v>
      </c>
      <c r="AG166" s="66">
        <v>-1206.5190529961205</v>
      </c>
      <c r="AH166" s="66">
        <v>-1199.9267282738163</v>
      </c>
      <c r="AI166" s="66">
        <v>-1198.1659806842422</v>
      </c>
      <c r="AJ166" s="66">
        <v>-1196.3015744497138</v>
      </c>
      <c r="AK166" s="66">
        <v>-1194.5443755252818</v>
      </c>
      <c r="AL166" s="66">
        <v>-1187.1889511284812</v>
      </c>
      <c r="AM166" s="66">
        <v>-1180.6364190030145</v>
      </c>
      <c r="AN166" s="66">
        <v>-1178.9004788392124</v>
      </c>
      <c r="AO166" s="66">
        <v>-1177.0623454924096</v>
      </c>
      <c r="AP166" s="66">
        <v>-1175.3299110616574</v>
      </c>
      <c r="AQ166" s="66">
        <v>-1168.0339485130191</v>
      </c>
      <c r="AR166" s="66">
        <v>-1161.5210485305884</v>
      </c>
      <c r="AS166" s="66">
        <v>-1159.8097584551178</v>
      </c>
      <c r="AT166" s="66">
        <v>-1157.9977312737824</v>
      </c>
      <c r="AU166" s="66">
        <v>-1157.9977312737824</v>
      </c>
      <c r="AV166" s="66">
        <v>-759.02080780796132</v>
      </c>
      <c r="AW166" s="66">
        <v>0</v>
      </c>
      <c r="AX166" s="66">
        <v>0</v>
      </c>
      <c r="AY166" s="66">
        <v>0</v>
      </c>
      <c r="AZ166" s="66">
        <v>0</v>
      </c>
      <c r="BA166" s="66">
        <v>0</v>
      </c>
      <c r="BB166" s="66">
        <v>0</v>
      </c>
      <c r="BC166" s="66">
        <v>0</v>
      </c>
      <c r="BD166" s="66">
        <v>0</v>
      </c>
      <c r="BE166" s="66">
        <v>0</v>
      </c>
      <c r="BF166" s="66">
        <v>0</v>
      </c>
      <c r="BG166" s="66">
        <v>0</v>
      </c>
      <c r="BH166" s="66">
        <v>0</v>
      </c>
      <c r="BI166" s="66">
        <v>0</v>
      </c>
      <c r="BJ166" s="66">
        <v>0</v>
      </c>
      <c r="BK166" s="66">
        <v>0</v>
      </c>
      <c r="BL166" s="66">
        <v>0</v>
      </c>
      <c r="BM166" s="66">
        <v>0</v>
      </c>
      <c r="BN166" s="66">
        <v>0</v>
      </c>
      <c r="BO166" s="66">
        <v>0</v>
      </c>
      <c r="BP166" s="66">
        <v>0</v>
      </c>
      <c r="BQ166" s="66">
        <v>0</v>
      </c>
      <c r="BR166" s="66">
        <v>0</v>
      </c>
      <c r="BS166" s="66">
        <v>0</v>
      </c>
      <c r="BU166" s="70">
        <v>0</v>
      </c>
    </row>
    <row r="167" spans="2:73" ht="14.5" thickBot="1" x14ac:dyDescent="0.35">
      <c r="E167" s="71" t="s">
        <v>29</v>
      </c>
      <c r="F167" s="84" t="s">
        <v>73</v>
      </c>
      <c r="G167" s="85"/>
      <c r="H167" s="85"/>
      <c r="I167" s="72">
        <v>2303654.2733169855</v>
      </c>
      <c r="J167" s="85"/>
      <c r="K167" s="72">
        <v>0</v>
      </c>
      <c r="L167" s="72">
        <v>0</v>
      </c>
      <c r="M167" s="72">
        <v>26974.146322781573</v>
      </c>
      <c r="N167" s="72">
        <v>41517.058753369885</v>
      </c>
      <c r="O167" s="72">
        <v>42592.425428179158</v>
      </c>
      <c r="P167" s="72">
        <v>51080.994134611843</v>
      </c>
      <c r="Q167" s="72">
        <v>43508.010565589895</v>
      </c>
      <c r="R167" s="72">
        <v>43750.555309399162</v>
      </c>
      <c r="S167" s="72">
        <v>44152.284905784632</v>
      </c>
      <c r="T167" s="72">
        <v>44130.756287626937</v>
      </c>
      <c r="U167" s="72">
        <v>44214.585836047874</v>
      </c>
      <c r="V167" s="72">
        <v>44197.445613971955</v>
      </c>
      <c r="W167" s="72">
        <v>44143.74936058397</v>
      </c>
      <c r="X167" s="72">
        <v>44073.887679836167</v>
      </c>
      <c r="Y167" s="72">
        <v>44010.919712511386</v>
      </c>
      <c r="Z167" s="72">
        <v>44016.234476903715</v>
      </c>
      <c r="AA167" s="72">
        <v>43941.455391958676</v>
      </c>
      <c r="AB167" s="72">
        <v>56123.256230407926</v>
      </c>
      <c r="AC167" s="72">
        <v>72882.971100827679</v>
      </c>
      <c r="AD167" s="72">
        <v>72598.734226438508</v>
      </c>
      <c r="AE167" s="72">
        <v>73600.294008307334</v>
      </c>
      <c r="AF167" s="72">
        <v>75598.877565826173</v>
      </c>
      <c r="AG167" s="72">
        <v>76434.255630746004</v>
      </c>
      <c r="AH167" s="72">
        <v>77188.123352541937</v>
      </c>
      <c r="AI167" s="72">
        <v>77073.928387804044</v>
      </c>
      <c r="AJ167" s="72">
        <v>78130.280349671462</v>
      </c>
      <c r="AK167" s="72">
        <v>78270.38030341157</v>
      </c>
      <c r="AL167" s="72">
        <v>78818.928999076743</v>
      </c>
      <c r="AM167" s="72">
        <v>79671.424272237535</v>
      </c>
      <c r="AN167" s="72">
        <v>81993.968945774715</v>
      </c>
      <c r="AO167" s="72">
        <v>84577.255474188685</v>
      </c>
      <c r="AP167" s="72">
        <v>86379.273429257766</v>
      </c>
      <c r="AQ167" s="72">
        <v>87149.561911335011</v>
      </c>
      <c r="AR167" s="72">
        <v>88420.123056055832</v>
      </c>
      <c r="AS167" s="72">
        <v>90414.899296395539</v>
      </c>
      <c r="AT167" s="72">
        <v>90847.394198261929</v>
      </c>
      <c r="AU167" s="72">
        <v>90592.996152381136</v>
      </c>
      <c r="AV167" s="72">
        <v>60582.836646881522</v>
      </c>
      <c r="AW167" s="72">
        <v>0</v>
      </c>
      <c r="AX167" s="72">
        <v>0</v>
      </c>
      <c r="AY167" s="72">
        <v>0</v>
      </c>
      <c r="AZ167" s="72">
        <v>0</v>
      </c>
      <c r="BA167" s="72">
        <v>0</v>
      </c>
      <c r="BB167" s="72">
        <v>0</v>
      </c>
      <c r="BC167" s="72">
        <v>0</v>
      </c>
      <c r="BD167" s="72">
        <v>0</v>
      </c>
      <c r="BE167" s="72">
        <v>0</v>
      </c>
      <c r="BF167" s="72">
        <v>0</v>
      </c>
      <c r="BG167" s="72">
        <v>0</v>
      </c>
      <c r="BH167" s="72">
        <v>0</v>
      </c>
      <c r="BI167" s="72">
        <v>0</v>
      </c>
      <c r="BJ167" s="72">
        <v>0</v>
      </c>
      <c r="BK167" s="72">
        <v>0</v>
      </c>
      <c r="BL167" s="72">
        <v>0</v>
      </c>
      <c r="BM167" s="72">
        <v>0</v>
      </c>
      <c r="BN167" s="72">
        <v>0</v>
      </c>
      <c r="BO167" s="72">
        <v>0</v>
      </c>
      <c r="BP167" s="72">
        <v>0</v>
      </c>
      <c r="BQ167" s="72">
        <v>0</v>
      </c>
      <c r="BR167" s="72">
        <v>0</v>
      </c>
      <c r="BS167" s="72">
        <v>0</v>
      </c>
      <c r="BU167" s="86">
        <v>0</v>
      </c>
    </row>
    <row r="168" spans="2:73" ht="14.5" thickTop="1" x14ac:dyDescent="0.3">
      <c r="E168" s="74"/>
      <c r="F168" s="76"/>
      <c r="G168" s="76"/>
      <c r="H168" s="76"/>
      <c r="I168" s="76"/>
      <c r="J168" s="76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</row>
    <row r="169" spans="2:73" x14ac:dyDescent="0.3">
      <c r="B169" s="68" t="s">
        <v>30</v>
      </c>
      <c r="E169" s="60" t="s">
        <v>21</v>
      </c>
      <c r="F169" s="68"/>
      <c r="G169" s="68"/>
      <c r="H169" s="68"/>
      <c r="I169" s="66">
        <v>85160.31284664452</v>
      </c>
      <c r="J169" s="68"/>
      <c r="K169" s="66">
        <v>0</v>
      </c>
      <c r="L169" s="66">
        <v>0</v>
      </c>
      <c r="M169" s="66">
        <v>1643.1206359773216</v>
      </c>
      <c r="N169" s="66">
        <v>5316.6555574009017</v>
      </c>
      <c r="O169" s="66">
        <v>5444.1709441169905</v>
      </c>
      <c r="P169" s="66">
        <v>5535.0106219182271</v>
      </c>
      <c r="Q169" s="66">
        <v>5540.6382107510781</v>
      </c>
      <c r="R169" s="66">
        <v>5570.783756601164</v>
      </c>
      <c r="S169" s="66">
        <v>5620.6860223407793</v>
      </c>
      <c r="T169" s="66">
        <v>5619.7077049398486</v>
      </c>
      <c r="U169" s="66">
        <v>5627.9234952424431</v>
      </c>
      <c r="V169" s="66">
        <v>5625.3752048980778</v>
      </c>
      <c r="W169" s="66">
        <v>5619.0789347532509</v>
      </c>
      <c r="X169" s="66">
        <v>5610.0179656542623</v>
      </c>
      <c r="Y169" s="66">
        <v>5602.1709854239216</v>
      </c>
      <c r="Z169" s="66">
        <v>5602.9108419222457</v>
      </c>
      <c r="AA169" s="66">
        <v>5593.9709313987132</v>
      </c>
      <c r="AB169" s="66">
        <v>5588.0910333053043</v>
      </c>
      <c r="AC169" s="66">
        <v>0</v>
      </c>
      <c r="AD169" s="66">
        <v>0</v>
      </c>
      <c r="AE169" s="66">
        <v>0</v>
      </c>
      <c r="AF169" s="66">
        <v>0</v>
      </c>
      <c r="AG169" s="66">
        <v>0</v>
      </c>
      <c r="AH169" s="66">
        <v>0</v>
      </c>
      <c r="AI169" s="66">
        <v>0</v>
      </c>
      <c r="AJ169" s="66">
        <v>0</v>
      </c>
      <c r="AK169" s="66">
        <v>0</v>
      </c>
      <c r="AL169" s="66">
        <v>0</v>
      </c>
      <c r="AM169" s="66">
        <v>0</v>
      </c>
      <c r="AN169" s="66">
        <v>0</v>
      </c>
      <c r="AO169" s="66">
        <v>0</v>
      </c>
      <c r="AP169" s="66">
        <v>0</v>
      </c>
      <c r="AQ169" s="66">
        <v>0</v>
      </c>
      <c r="AR169" s="66">
        <v>0</v>
      </c>
      <c r="AS169" s="66">
        <v>0</v>
      </c>
      <c r="AT169" s="66">
        <v>0</v>
      </c>
      <c r="AU169" s="66">
        <v>0</v>
      </c>
      <c r="AV169" s="66">
        <v>0</v>
      </c>
      <c r="AW169" s="66">
        <v>0</v>
      </c>
      <c r="AX169" s="66">
        <v>0</v>
      </c>
      <c r="AY169" s="66">
        <v>0</v>
      </c>
      <c r="AZ169" s="66">
        <v>0</v>
      </c>
      <c r="BA169" s="66">
        <v>0</v>
      </c>
      <c r="BB169" s="66">
        <v>0</v>
      </c>
      <c r="BC169" s="66">
        <v>0</v>
      </c>
      <c r="BD169" s="66">
        <v>0</v>
      </c>
      <c r="BE169" s="66">
        <v>0</v>
      </c>
      <c r="BF169" s="66">
        <v>0</v>
      </c>
      <c r="BG169" s="66">
        <v>0</v>
      </c>
      <c r="BH169" s="66">
        <v>0</v>
      </c>
      <c r="BI169" s="66">
        <v>0</v>
      </c>
      <c r="BJ169" s="66">
        <v>0</v>
      </c>
      <c r="BK169" s="66">
        <v>0</v>
      </c>
      <c r="BL169" s="66">
        <v>0</v>
      </c>
      <c r="BM169" s="66">
        <v>0</v>
      </c>
      <c r="BN169" s="66">
        <v>0</v>
      </c>
      <c r="BO169" s="66">
        <v>0</v>
      </c>
      <c r="BP169" s="66">
        <v>0</v>
      </c>
      <c r="BQ169" s="66">
        <v>0</v>
      </c>
      <c r="BR169" s="66">
        <v>0</v>
      </c>
      <c r="BS169" s="66">
        <v>0</v>
      </c>
      <c r="BU169" s="78">
        <v>0</v>
      </c>
    </row>
    <row r="170" spans="2:73" x14ac:dyDescent="0.3">
      <c r="B170" s="68" t="s">
        <v>30</v>
      </c>
      <c r="E170" s="60" t="s">
        <v>22</v>
      </c>
      <c r="F170" s="67" t="s">
        <v>73</v>
      </c>
      <c r="G170" s="68"/>
      <c r="H170" s="68"/>
      <c r="I170" s="66">
        <v>201554.00056744134</v>
      </c>
      <c r="J170" s="68"/>
      <c r="K170" s="66">
        <v>0</v>
      </c>
      <c r="L170" s="66">
        <v>0</v>
      </c>
      <c r="M170" s="66">
        <v>3169.6197561138124</v>
      </c>
      <c r="N170" s="66">
        <v>0</v>
      </c>
      <c r="O170" s="66">
        <v>0</v>
      </c>
      <c r="P170" s="66">
        <v>0</v>
      </c>
      <c r="Q170" s="66">
        <v>0</v>
      </c>
      <c r="R170" s="66">
        <v>0</v>
      </c>
      <c r="S170" s="66">
        <v>0</v>
      </c>
      <c r="T170" s="66">
        <v>0</v>
      </c>
      <c r="U170" s="66">
        <v>0</v>
      </c>
      <c r="V170" s="66">
        <v>0</v>
      </c>
      <c r="W170" s="66">
        <v>0</v>
      </c>
      <c r="X170" s="66">
        <v>0</v>
      </c>
      <c r="Y170" s="66">
        <v>0</v>
      </c>
      <c r="Z170" s="66">
        <v>0</v>
      </c>
      <c r="AA170" s="66">
        <v>0</v>
      </c>
      <c r="AB170" s="66">
        <v>0</v>
      </c>
      <c r="AC170" s="66">
        <v>9094.7198042037453</v>
      </c>
      <c r="AD170" s="66">
        <v>9057.9718372922835</v>
      </c>
      <c r="AE170" s="66">
        <v>9184.0899101434752</v>
      </c>
      <c r="AF170" s="66">
        <v>9437.6755600008582</v>
      </c>
      <c r="AG170" s="66">
        <v>9522.8421796778348</v>
      </c>
      <c r="AH170" s="66">
        <v>9586.5233693984264</v>
      </c>
      <c r="AI170" s="66">
        <v>9571.5238231827352</v>
      </c>
      <c r="AJ170" s="66">
        <v>9711.0140819546614</v>
      </c>
      <c r="AK170" s="66">
        <v>9728.553393129303</v>
      </c>
      <c r="AL170" s="66">
        <v>9798.9030812905912</v>
      </c>
      <c r="AM170" s="66">
        <v>9901.1288800234834</v>
      </c>
      <c r="AN170" s="66">
        <v>10188.814111295256</v>
      </c>
      <c r="AO170" s="66">
        <v>10509.405251168038</v>
      </c>
      <c r="AP170" s="66">
        <v>10730.92615743024</v>
      </c>
      <c r="AQ170" s="66">
        <v>10822.771894758043</v>
      </c>
      <c r="AR170" s="66">
        <v>10977.549349196379</v>
      </c>
      <c r="AS170" s="66">
        <v>11223.181695066234</v>
      </c>
      <c r="AT170" s="66">
        <v>11270.800202383012</v>
      </c>
      <c r="AU170" s="66">
        <v>11230.918909359194</v>
      </c>
      <c r="AV170" s="66">
        <v>6835.0673203737033</v>
      </c>
      <c r="AW170" s="66">
        <v>0</v>
      </c>
      <c r="AX170" s="66">
        <v>0</v>
      </c>
      <c r="AY170" s="66">
        <v>0</v>
      </c>
      <c r="AZ170" s="66">
        <v>0</v>
      </c>
      <c r="BA170" s="66">
        <v>0</v>
      </c>
      <c r="BB170" s="66">
        <v>0</v>
      </c>
      <c r="BC170" s="66">
        <v>0</v>
      </c>
      <c r="BD170" s="66">
        <v>0</v>
      </c>
      <c r="BE170" s="66">
        <v>0</v>
      </c>
      <c r="BF170" s="66">
        <v>0</v>
      </c>
      <c r="BG170" s="66">
        <v>0</v>
      </c>
      <c r="BH170" s="66">
        <v>0</v>
      </c>
      <c r="BI170" s="66">
        <v>0</v>
      </c>
      <c r="BJ170" s="66">
        <v>0</v>
      </c>
      <c r="BK170" s="66">
        <v>0</v>
      </c>
      <c r="BL170" s="66">
        <v>0</v>
      </c>
      <c r="BM170" s="66">
        <v>0</v>
      </c>
      <c r="BN170" s="66">
        <v>0</v>
      </c>
      <c r="BO170" s="66">
        <v>0</v>
      </c>
      <c r="BP170" s="66">
        <v>0</v>
      </c>
      <c r="BQ170" s="66">
        <v>0</v>
      </c>
      <c r="BR170" s="66">
        <v>0</v>
      </c>
      <c r="BS170" s="66">
        <v>0</v>
      </c>
      <c r="BU170" s="70">
        <v>0</v>
      </c>
    </row>
    <row r="171" spans="2:73" x14ac:dyDescent="0.3">
      <c r="B171" s="68" t="s">
        <v>30</v>
      </c>
      <c r="E171" s="60" t="s">
        <v>23</v>
      </c>
      <c r="F171" s="67" t="s">
        <v>73</v>
      </c>
      <c r="G171" s="68"/>
      <c r="H171" s="68"/>
      <c r="I171" s="66">
        <v>6906.7339160469328</v>
      </c>
      <c r="J171" s="68"/>
      <c r="K171" s="66">
        <v>0</v>
      </c>
      <c r="L171" s="66">
        <v>0</v>
      </c>
      <c r="M171" s="66">
        <v>0</v>
      </c>
      <c r="N171" s="66">
        <v>0</v>
      </c>
      <c r="O171" s="66">
        <v>0</v>
      </c>
      <c r="P171" s="66">
        <v>0</v>
      </c>
      <c r="Q171" s="66">
        <v>0</v>
      </c>
      <c r="R171" s="66">
        <v>0</v>
      </c>
      <c r="S171" s="66">
        <v>0</v>
      </c>
      <c r="T171" s="66">
        <v>0</v>
      </c>
      <c r="U171" s="66">
        <v>0</v>
      </c>
      <c r="V171" s="66">
        <v>0</v>
      </c>
      <c r="W171" s="66">
        <v>0</v>
      </c>
      <c r="X171" s="66">
        <v>0</v>
      </c>
      <c r="Y171" s="66">
        <v>0</v>
      </c>
      <c r="Z171" s="66">
        <v>0</v>
      </c>
      <c r="AA171" s="66">
        <v>0</v>
      </c>
      <c r="AB171" s="66">
        <v>0</v>
      </c>
      <c r="AC171" s="66">
        <v>338.05313420901206</v>
      </c>
      <c r="AD171" s="66">
        <v>338.56389833016505</v>
      </c>
      <c r="AE171" s="66">
        <v>339.73205586227402</v>
      </c>
      <c r="AF171" s="66">
        <v>340.35627019562992</v>
      </c>
      <c r="AG171" s="66">
        <v>338.43434216992307</v>
      </c>
      <c r="AH171" s="66">
        <v>342.37583462137229</v>
      </c>
      <c r="AI171" s="66">
        <v>342.69903135767333</v>
      </c>
      <c r="AJ171" s="66">
        <v>336.7627834221351</v>
      </c>
      <c r="AK171" s="66">
        <v>336.75761745447585</v>
      </c>
      <c r="AL171" s="66">
        <v>335.05926665058149</v>
      </c>
      <c r="AM171" s="66">
        <v>339.8703566329304</v>
      </c>
      <c r="AN171" s="66">
        <v>346.15842814015934</v>
      </c>
      <c r="AO171" s="66">
        <v>352.53068247588988</v>
      </c>
      <c r="AP171" s="66">
        <v>359.05245349987536</v>
      </c>
      <c r="AQ171" s="66">
        <v>363.96377564858903</v>
      </c>
      <c r="AR171" s="66">
        <v>369.16885501739091</v>
      </c>
      <c r="AS171" s="66">
        <v>375.99786968300282</v>
      </c>
      <c r="AT171" s="66">
        <v>382.9182120040382</v>
      </c>
      <c r="AU171" s="66">
        <v>390.57657624411888</v>
      </c>
      <c r="AV171" s="66">
        <v>237.7024724276944</v>
      </c>
      <c r="AW171" s="66">
        <v>0</v>
      </c>
      <c r="AX171" s="66">
        <v>0</v>
      </c>
      <c r="AY171" s="66">
        <v>0</v>
      </c>
      <c r="AZ171" s="66">
        <v>0</v>
      </c>
      <c r="BA171" s="66">
        <v>0</v>
      </c>
      <c r="BB171" s="66">
        <v>0</v>
      </c>
      <c r="BC171" s="66">
        <v>0</v>
      </c>
      <c r="BD171" s="66">
        <v>0</v>
      </c>
      <c r="BE171" s="66">
        <v>0</v>
      </c>
      <c r="BF171" s="66">
        <v>0</v>
      </c>
      <c r="BG171" s="66">
        <v>0</v>
      </c>
      <c r="BH171" s="66">
        <v>0</v>
      </c>
      <c r="BI171" s="66">
        <v>0</v>
      </c>
      <c r="BJ171" s="66">
        <v>0</v>
      </c>
      <c r="BK171" s="66">
        <v>0</v>
      </c>
      <c r="BL171" s="66">
        <v>0</v>
      </c>
      <c r="BM171" s="66">
        <v>0</v>
      </c>
      <c r="BN171" s="66">
        <v>0</v>
      </c>
      <c r="BO171" s="66">
        <v>0</v>
      </c>
      <c r="BP171" s="66">
        <v>0</v>
      </c>
      <c r="BQ171" s="66">
        <v>0</v>
      </c>
      <c r="BR171" s="66">
        <v>0</v>
      </c>
      <c r="BS171" s="66">
        <v>0</v>
      </c>
      <c r="BU171" s="70">
        <v>0</v>
      </c>
    </row>
    <row r="172" spans="2:73" x14ac:dyDescent="0.3">
      <c r="B172" s="68" t="s">
        <v>30</v>
      </c>
      <c r="E172" s="79" t="s">
        <v>74</v>
      </c>
      <c r="F172" s="80" t="s">
        <v>73</v>
      </c>
      <c r="G172" s="81"/>
      <c r="H172" s="81"/>
      <c r="I172" s="77">
        <v>293621.04733013269</v>
      </c>
      <c r="J172" s="81"/>
      <c r="K172" s="77">
        <v>0</v>
      </c>
      <c r="L172" s="77">
        <v>0</v>
      </c>
      <c r="M172" s="77">
        <v>4812.7403920911347</v>
      </c>
      <c r="N172" s="77">
        <v>5316.6555574009017</v>
      </c>
      <c r="O172" s="77">
        <v>5444.1709441169905</v>
      </c>
      <c r="P172" s="77">
        <v>5535.0106219182271</v>
      </c>
      <c r="Q172" s="77">
        <v>5540.6382107510781</v>
      </c>
      <c r="R172" s="77">
        <v>5570.783756601164</v>
      </c>
      <c r="S172" s="77">
        <v>5620.6860223407793</v>
      </c>
      <c r="T172" s="77">
        <v>5619.7077049398486</v>
      </c>
      <c r="U172" s="77">
        <v>5627.9234952424431</v>
      </c>
      <c r="V172" s="77">
        <v>5625.3752048980778</v>
      </c>
      <c r="W172" s="77">
        <v>5619.0789347532509</v>
      </c>
      <c r="X172" s="77">
        <v>5610.0179656542623</v>
      </c>
      <c r="Y172" s="77">
        <v>5602.1709854239216</v>
      </c>
      <c r="Z172" s="77">
        <v>5602.9108419222457</v>
      </c>
      <c r="AA172" s="77">
        <v>5593.9709313987132</v>
      </c>
      <c r="AB172" s="77">
        <v>5588.0910333053043</v>
      </c>
      <c r="AC172" s="77">
        <v>9432.772938412756</v>
      </c>
      <c r="AD172" s="77">
        <v>9396.5357356224486</v>
      </c>
      <c r="AE172" s="77">
        <v>9523.8219660057493</v>
      </c>
      <c r="AF172" s="77">
        <v>9778.0318301964871</v>
      </c>
      <c r="AG172" s="77">
        <v>9861.276521847758</v>
      </c>
      <c r="AH172" s="77">
        <v>9928.8992040197991</v>
      </c>
      <c r="AI172" s="77">
        <v>9914.2228545404068</v>
      </c>
      <c r="AJ172" s="77">
        <v>10047.776865376796</v>
      </c>
      <c r="AK172" s="77">
        <v>10065.311010583777</v>
      </c>
      <c r="AL172" s="77">
        <v>10133.962347941171</v>
      </c>
      <c r="AM172" s="77">
        <v>10240.999236656415</v>
      </c>
      <c r="AN172" s="77">
        <v>10534.972539435415</v>
      </c>
      <c r="AO172" s="77">
        <v>10861.935933643927</v>
      </c>
      <c r="AP172" s="77">
        <v>11089.978610930117</v>
      </c>
      <c r="AQ172" s="77">
        <v>11186.735670406631</v>
      </c>
      <c r="AR172" s="77">
        <v>11346.71820421377</v>
      </c>
      <c r="AS172" s="77">
        <v>11599.179564749236</v>
      </c>
      <c r="AT172" s="77">
        <v>11653.718414387051</v>
      </c>
      <c r="AU172" s="77">
        <v>11621.495485603313</v>
      </c>
      <c r="AV172" s="77">
        <v>7072.7697928013977</v>
      </c>
      <c r="AW172" s="77">
        <v>0</v>
      </c>
      <c r="AX172" s="77">
        <v>0</v>
      </c>
      <c r="AY172" s="77">
        <v>0</v>
      </c>
      <c r="AZ172" s="77">
        <v>0</v>
      </c>
      <c r="BA172" s="77">
        <v>0</v>
      </c>
      <c r="BB172" s="77">
        <v>0</v>
      </c>
      <c r="BC172" s="77">
        <v>0</v>
      </c>
      <c r="BD172" s="77">
        <v>0</v>
      </c>
      <c r="BE172" s="77">
        <v>0</v>
      </c>
      <c r="BF172" s="77">
        <v>0</v>
      </c>
      <c r="BG172" s="77">
        <v>0</v>
      </c>
      <c r="BH172" s="77">
        <v>0</v>
      </c>
      <c r="BI172" s="77">
        <v>0</v>
      </c>
      <c r="BJ172" s="77">
        <v>0</v>
      </c>
      <c r="BK172" s="77">
        <v>0</v>
      </c>
      <c r="BL172" s="77">
        <v>0</v>
      </c>
      <c r="BM172" s="77">
        <v>0</v>
      </c>
      <c r="BN172" s="77">
        <v>0</v>
      </c>
      <c r="BO172" s="77">
        <v>0</v>
      </c>
      <c r="BP172" s="77">
        <v>0</v>
      </c>
      <c r="BQ172" s="77">
        <v>0</v>
      </c>
      <c r="BR172" s="77">
        <v>0</v>
      </c>
      <c r="BS172" s="77">
        <v>0</v>
      </c>
      <c r="BU172" s="82">
        <v>0</v>
      </c>
    </row>
    <row r="173" spans="2:73" x14ac:dyDescent="0.3">
      <c r="B173" s="68" t="s">
        <v>30</v>
      </c>
      <c r="E173" s="61" t="s">
        <v>24</v>
      </c>
      <c r="F173" s="67" t="s">
        <v>73</v>
      </c>
      <c r="G173" s="68"/>
      <c r="H173" s="68"/>
      <c r="I173" s="66">
        <v>0</v>
      </c>
      <c r="J173" s="68"/>
      <c r="K173" s="66">
        <v>0</v>
      </c>
      <c r="L173" s="66">
        <v>0</v>
      </c>
      <c r="M173" s="66">
        <v>0</v>
      </c>
      <c r="N173" s="66">
        <v>0</v>
      </c>
      <c r="O173" s="66">
        <v>0</v>
      </c>
      <c r="P173" s="66">
        <v>0</v>
      </c>
      <c r="Q173" s="66">
        <v>0</v>
      </c>
      <c r="R173" s="66">
        <v>0</v>
      </c>
      <c r="S173" s="66">
        <v>0</v>
      </c>
      <c r="T173" s="66">
        <v>0</v>
      </c>
      <c r="U173" s="66">
        <v>0</v>
      </c>
      <c r="V173" s="66">
        <v>0</v>
      </c>
      <c r="W173" s="66">
        <v>0</v>
      </c>
      <c r="X173" s="66">
        <v>0</v>
      </c>
      <c r="Y173" s="66">
        <v>0</v>
      </c>
      <c r="Z173" s="66">
        <v>0</v>
      </c>
      <c r="AA173" s="66">
        <v>0</v>
      </c>
      <c r="AB173" s="66">
        <v>0</v>
      </c>
      <c r="AC173" s="66">
        <v>0</v>
      </c>
      <c r="AD173" s="66">
        <v>0</v>
      </c>
      <c r="AE173" s="66">
        <v>0</v>
      </c>
      <c r="AF173" s="66">
        <v>0</v>
      </c>
      <c r="AG173" s="66">
        <v>0</v>
      </c>
      <c r="AH173" s="66">
        <v>0</v>
      </c>
      <c r="AI173" s="66">
        <v>0</v>
      </c>
      <c r="AJ173" s="66">
        <v>0</v>
      </c>
      <c r="AK173" s="66">
        <v>0</v>
      </c>
      <c r="AL173" s="66">
        <v>0</v>
      </c>
      <c r="AM173" s="66">
        <v>0</v>
      </c>
      <c r="AN173" s="66">
        <v>0</v>
      </c>
      <c r="AO173" s="66">
        <v>0</v>
      </c>
      <c r="AP173" s="66">
        <v>0</v>
      </c>
      <c r="AQ173" s="66">
        <v>0</v>
      </c>
      <c r="AR173" s="66">
        <v>0</v>
      </c>
      <c r="AS173" s="66">
        <v>0</v>
      </c>
      <c r="AT173" s="66">
        <v>0</v>
      </c>
      <c r="AU173" s="66">
        <v>0</v>
      </c>
      <c r="AV173" s="66">
        <v>0</v>
      </c>
      <c r="AW173" s="66">
        <v>0</v>
      </c>
      <c r="AX173" s="66">
        <v>0</v>
      </c>
      <c r="AY173" s="66">
        <v>0</v>
      </c>
      <c r="AZ173" s="66">
        <v>0</v>
      </c>
      <c r="BA173" s="66">
        <v>0</v>
      </c>
      <c r="BB173" s="66">
        <v>0</v>
      </c>
      <c r="BC173" s="66">
        <v>0</v>
      </c>
      <c r="BD173" s="66">
        <v>0</v>
      </c>
      <c r="BE173" s="66">
        <v>0</v>
      </c>
      <c r="BF173" s="66">
        <v>0</v>
      </c>
      <c r="BG173" s="66">
        <v>0</v>
      </c>
      <c r="BH173" s="66">
        <v>0</v>
      </c>
      <c r="BI173" s="66">
        <v>0</v>
      </c>
      <c r="BJ173" s="66">
        <v>0</v>
      </c>
      <c r="BK173" s="66">
        <v>0</v>
      </c>
      <c r="BL173" s="66">
        <v>0</v>
      </c>
      <c r="BM173" s="66">
        <v>0</v>
      </c>
      <c r="BN173" s="66">
        <v>0</v>
      </c>
      <c r="BO173" s="66">
        <v>0</v>
      </c>
      <c r="BP173" s="66">
        <v>0</v>
      </c>
      <c r="BQ173" s="66">
        <v>0</v>
      </c>
      <c r="BR173" s="66">
        <v>0</v>
      </c>
      <c r="BS173" s="66">
        <v>0</v>
      </c>
      <c r="BU173" s="83">
        <v>0</v>
      </c>
    </row>
    <row r="174" spans="2:73" x14ac:dyDescent="0.3">
      <c r="B174" s="68" t="s">
        <v>30</v>
      </c>
      <c r="E174" s="61" t="s">
        <v>25</v>
      </c>
      <c r="F174" s="67" t="s">
        <v>73</v>
      </c>
      <c r="G174" s="68"/>
      <c r="H174" s="68"/>
      <c r="I174" s="66">
        <v>-8611.9606995871309</v>
      </c>
      <c r="J174" s="68"/>
      <c r="K174" s="66">
        <v>0</v>
      </c>
      <c r="L174" s="66">
        <v>0</v>
      </c>
      <c r="M174" s="66">
        <v>-219.25696007354682</v>
      </c>
      <c r="N174" s="66">
        <v>-147.68487659446947</v>
      </c>
      <c r="O174" s="66">
        <v>-151.2269706699164</v>
      </c>
      <c r="P174" s="66">
        <v>-153.75029505328408</v>
      </c>
      <c r="Q174" s="66">
        <v>-153.90661696530773</v>
      </c>
      <c r="R174" s="66">
        <v>-154.74399323892123</v>
      </c>
      <c r="S174" s="66">
        <v>-156.13016728724386</v>
      </c>
      <c r="T174" s="66">
        <v>-156.10299180388466</v>
      </c>
      <c r="U174" s="66">
        <v>-156.33120820117898</v>
      </c>
      <c r="V174" s="66">
        <v>-156.26042235827992</v>
      </c>
      <c r="W174" s="66">
        <v>-156.08552596536805</v>
      </c>
      <c r="X174" s="66">
        <v>-155.83383237928507</v>
      </c>
      <c r="Y174" s="66">
        <v>-155.61586070622002</v>
      </c>
      <c r="Z174" s="66">
        <v>-155.63641227561794</v>
      </c>
      <c r="AA174" s="66">
        <v>-155.38808142774201</v>
      </c>
      <c r="AB174" s="66">
        <v>-108.01196187337629</v>
      </c>
      <c r="AC174" s="66">
        <v>-321.79760710320278</v>
      </c>
      <c r="AD174" s="66">
        <v>-317.8829179528696</v>
      </c>
      <c r="AE174" s="66">
        <v>-316.90938135488227</v>
      </c>
      <c r="AF174" s="66">
        <v>-318.1300499662043</v>
      </c>
      <c r="AG174" s="66">
        <v>-316.44187656468637</v>
      </c>
      <c r="AH174" s="66">
        <v>-314.38683377067105</v>
      </c>
      <c r="AI174" s="66">
        <v>-310.9639798075325</v>
      </c>
      <c r="AJ174" s="66">
        <v>-310.12765935720529</v>
      </c>
      <c r="AK174" s="66">
        <v>-307.30525454071824</v>
      </c>
      <c r="AL174" s="66">
        <v>-305.37510179053675</v>
      </c>
      <c r="AM174" s="66">
        <v>-303.94345705487444</v>
      </c>
      <c r="AN174" s="66">
        <v>-305.3237429130096</v>
      </c>
      <c r="AO174" s="66">
        <v>-307.09075264906295</v>
      </c>
      <c r="AP174" s="66">
        <v>-307.27148222003035</v>
      </c>
      <c r="AQ174" s="66">
        <v>-305.54885332716503</v>
      </c>
      <c r="AR174" s="66">
        <v>-304.72223868711887</v>
      </c>
      <c r="AS174" s="66">
        <v>-305.10564445267835</v>
      </c>
      <c r="AT174" s="66">
        <v>-302.67596324244909</v>
      </c>
      <c r="AU174" s="66">
        <v>-299.07596324244912</v>
      </c>
      <c r="AV174" s="66">
        <v>-239.91576271613962</v>
      </c>
      <c r="AW174" s="66">
        <v>0</v>
      </c>
      <c r="AX174" s="66">
        <v>0</v>
      </c>
      <c r="AY174" s="66">
        <v>0</v>
      </c>
      <c r="AZ174" s="66">
        <v>0</v>
      </c>
      <c r="BA174" s="66">
        <v>0</v>
      </c>
      <c r="BB174" s="66">
        <v>0</v>
      </c>
      <c r="BC174" s="66">
        <v>0</v>
      </c>
      <c r="BD174" s="66">
        <v>0</v>
      </c>
      <c r="BE174" s="66">
        <v>0</v>
      </c>
      <c r="BF174" s="66">
        <v>0</v>
      </c>
      <c r="BG174" s="66">
        <v>0</v>
      </c>
      <c r="BH174" s="66">
        <v>0</v>
      </c>
      <c r="BI174" s="66">
        <v>0</v>
      </c>
      <c r="BJ174" s="66">
        <v>0</v>
      </c>
      <c r="BK174" s="66">
        <v>0</v>
      </c>
      <c r="BL174" s="66">
        <v>0</v>
      </c>
      <c r="BM174" s="66">
        <v>0</v>
      </c>
      <c r="BN174" s="66">
        <v>0</v>
      </c>
      <c r="BO174" s="66">
        <v>0</v>
      </c>
      <c r="BP174" s="66">
        <v>0</v>
      </c>
      <c r="BQ174" s="66">
        <v>0</v>
      </c>
      <c r="BR174" s="66">
        <v>0</v>
      </c>
      <c r="BS174" s="66">
        <v>0</v>
      </c>
      <c r="BU174" s="70">
        <v>0</v>
      </c>
    </row>
    <row r="175" spans="2:73" ht="14.5" thickBot="1" x14ac:dyDescent="0.35">
      <c r="E175" s="71" t="s">
        <v>30</v>
      </c>
      <c r="F175" s="84" t="s">
        <v>73</v>
      </c>
      <c r="G175" s="85"/>
      <c r="H175" s="85"/>
      <c r="I175" s="72">
        <v>285009.08663054561</v>
      </c>
      <c r="J175" s="85"/>
      <c r="K175" s="72">
        <v>0</v>
      </c>
      <c r="L175" s="72">
        <v>0</v>
      </c>
      <c r="M175" s="72">
        <v>4593.4834320175869</v>
      </c>
      <c r="N175" s="72">
        <v>5168.970680806432</v>
      </c>
      <c r="O175" s="72">
        <v>5292.9439734470743</v>
      </c>
      <c r="P175" s="72">
        <v>5381.2603268649418</v>
      </c>
      <c r="Q175" s="72">
        <v>5386.7315937857711</v>
      </c>
      <c r="R175" s="72">
        <v>5416.0397633622433</v>
      </c>
      <c r="S175" s="72">
        <v>5464.5558550535352</v>
      </c>
      <c r="T175" s="72">
        <v>5463.6047131359628</v>
      </c>
      <c r="U175" s="72">
        <v>5471.5922870412633</v>
      </c>
      <c r="V175" s="72">
        <v>5469.1147825397975</v>
      </c>
      <c r="W175" s="72">
        <v>5462.9934087878828</v>
      </c>
      <c r="X175" s="72">
        <v>5454.1841332749773</v>
      </c>
      <c r="Y175" s="72">
        <v>5446.5551247177009</v>
      </c>
      <c r="Z175" s="72">
        <v>5447.2744296466281</v>
      </c>
      <c r="AA175" s="72">
        <v>5438.5828499709714</v>
      </c>
      <c r="AB175" s="72">
        <v>5480.0790714319282</v>
      </c>
      <c r="AC175" s="72">
        <v>9110.9753313095534</v>
      </c>
      <c r="AD175" s="72">
        <v>9078.6528176695792</v>
      </c>
      <c r="AE175" s="72">
        <v>9206.9125846508668</v>
      </c>
      <c r="AF175" s="72">
        <v>9459.9017802302842</v>
      </c>
      <c r="AG175" s="72">
        <v>9544.8346452830701</v>
      </c>
      <c r="AH175" s="72">
        <v>9614.5123702491255</v>
      </c>
      <c r="AI175" s="72">
        <v>9603.2588747328737</v>
      </c>
      <c r="AJ175" s="72">
        <v>9737.6492060195906</v>
      </c>
      <c r="AK175" s="72">
        <v>9758.0057560430578</v>
      </c>
      <c r="AL175" s="72">
        <v>9828.5872461506351</v>
      </c>
      <c r="AM175" s="72">
        <v>9937.0557796015401</v>
      </c>
      <c r="AN175" s="72">
        <v>10229.648796522406</v>
      </c>
      <c r="AO175" s="72">
        <v>10554.845180994864</v>
      </c>
      <c r="AP175" s="72">
        <v>10782.707128710084</v>
      </c>
      <c r="AQ175" s="72">
        <v>10881.186817079466</v>
      </c>
      <c r="AR175" s="72">
        <v>11041.99596552665</v>
      </c>
      <c r="AS175" s="72">
        <v>11294.07392029656</v>
      </c>
      <c r="AT175" s="72">
        <v>11351.0424511446</v>
      </c>
      <c r="AU175" s="72">
        <v>11322.419522360862</v>
      </c>
      <c r="AV175" s="72">
        <v>6832.8540300852583</v>
      </c>
      <c r="AW175" s="72">
        <v>0</v>
      </c>
      <c r="AX175" s="72">
        <v>0</v>
      </c>
      <c r="AY175" s="72">
        <v>0</v>
      </c>
      <c r="AZ175" s="72">
        <v>0</v>
      </c>
      <c r="BA175" s="72">
        <v>0</v>
      </c>
      <c r="BB175" s="72">
        <v>0</v>
      </c>
      <c r="BC175" s="72">
        <v>0</v>
      </c>
      <c r="BD175" s="72">
        <v>0</v>
      </c>
      <c r="BE175" s="72">
        <v>0</v>
      </c>
      <c r="BF175" s="72">
        <v>0</v>
      </c>
      <c r="BG175" s="72">
        <v>0</v>
      </c>
      <c r="BH175" s="72">
        <v>0</v>
      </c>
      <c r="BI175" s="72">
        <v>0</v>
      </c>
      <c r="BJ175" s="72">
        <v>0</v>
      </c>
      <c r="BK175" s="72">
        <v>0</v>
      </c>
      <c r="BL175" s="72">
        <v>0</v>
      </c>
      <c r="BM175" s="72">
        <v>0</v>
      </c>
      <c r="BN175" s="72">
        <v>0</v>
      </c>
      <c r="BO175" s="72">
        <v>0</v>
      </c>
      <c r="BP175" s="72">
        <v>0</v>
      </c>
      <c r="BQ175" s="72">
        <v>0</v>
      </c>
      <c r="BR175" s="72">
        <v>0</v>
      </c>
      <c r="BS175" s="72">
        <v>0</v>
      </c>
      <c r="BU175" s="86">
        <v>0</v>
      </c>
    </row>
    <row r="176" spans="2:73" ht="14.5" thickTop="1" x14ac:dyDescent="0.3"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</row>
    <row r="177" spans="2:73" x14ac:dyDescent="0.3">
      <c r="B177" s="68" t="s">
        <v>31</v>
      </c>
      <c r="E177" s="60" t="s">
        <v>21</v>
      </c>
      <c r="F177" s="68"/>
      <c r="G177" s="68"/>
      <c r="H177" s="68"/>
      <c r="I177" s="66">
        <v>78318.612875259219</v>
      </c>
      <c r="J177" s="68"/>
      <c r="K177" s="66">
        <v>0</v>
      </c>
      <c r="L177" s="66">
        <v>0</v>
      </c>
      <c r="M177" s="66">
        <v>1480.6686961657933</v>
      </c>
      <c r="N177" s="66">
        <v>4891.4411962953473</v>
      </c>
      <c r="O177" s="66">
        <v>5009.5846244199729</v>
      </c>
      <c r="P177" s="66">
        <v>5092.8711146676342</v>
      </c>
      <c r="Q177" s="66">
        <v>5097.9100163826233</v>
      </c>
      <c r="R177" s="66">
        <v>5125.4772597722213</v>
      </c>
      <c r="S177" s="66">
        <v>5170.9662690586192</v>
      </c>
      <c r="T177" s="66">
        <v>5170.2518973061433</v>
      </c>
      <c r="U177" s="66">
        <v>5177.5470172121168</v>
      </c>
      <c r="V177" s="66">
        <v>5175.3814127649102</v>
      </c>
      <c r="W177" s="66">
        <v>5169.4147312720161</v>
      </c>
      <c r="X177" s="66">
        <v>5161.1365685118726</v>
      </c>
      <c r="Y177" s="66">
        <v>5153.8598327995896</v>
      </c>
      <c r="Z177" s="66">
        <v>5154.5874902951864</v>
      </c>
      <c r="AA177" s="66">
        <v>5146.5281356394053</v>
      </c>
      <c r="AB177" s="66">
        <v>5140.986612695755</v>
      </c>
      <c r="AC177" s="66">
        <v>0</v>
      </c>
      <c r="AD177" s="66">
        <v>0</v>
      </c>
      <c r="AE177" s="66">
        <v>0</v>
      </c>
      <c r="AF177" s="66">
        <v>0</v>
      </c>
      <c r="AG177" s="66">
        <v>0</v>
      </c>
      <c r="AH177" s="66">
        <v>0</v>
      </c>
      <c r="AI177" s="66">
        <v>0</v>
      </c>
      <c r="AJ177" s="66">
        <v>0</v>
      </c>
      <c r="AK177" s="66">
        <v>0</v>
      </c>
      <c r="AL177" s="66">
        <v>0</v>
      </c>
      <c r="AM177" s="66">
        <v>0</v>
      </c>
      <c r="AN177" s="66">
        <v>0</v>
      </c>
      <c r="AO177" s="66">
        <v>0</v>
      </c>
      <c r="AP177" s="66">
        <v>0</v>
      </c>
      <c r="AQ177" s="66">
        <v>0</v>
      </c>
      <c r="AR177" s="66">
        <v>0</v>
      </c>
      <c r="AS177" s="66">
        <v>0</v>
      </c>
      <c r="AT177" s="66">
        <v>0</v>
      </c>
      <c r="AU177" s="66">
        <v>0</v>
      </c>
      <c r="AV177" s="66">
        <v>0</v>
      </c>
      <c r="AW177" s="66">
        <v>0</v>
      </c>
      <c r="AX177" s="66">
        <v>0</v>
      </c>
      <c r="AY177" s="66">
        <v>0</v>
      </c>
      <c r="AZ177" s="66">
        <v>0</v>
      </c>
      <c r="BA177" s="66">
        <v>0</v>
      </c>
      <c r="BB177" s="66">
        <v>0</v>
      </c>
      <c r="BC177" s="66">
        <v>0</v>
      </c>
      <c r="BD177" s="66">
        <v>0</v>
      </c>
      <c r="BE177" s="66">
        <v>0</v>
      </c>
      <c r="BF177" s="66">
        <v>0</v>
      </c>
      <c r="BG177" s="66">
        <v>0</v>
      </c>
      <c r="BH177" s="66">
        <v>0</v>
      </c>
      <c r="BI177" s="66">
        <v>0</v>
      </c>
      <c r="BJ177" s="66">
        <v>0</v>
      </c>
      <c r="BK177" s="66">
        <v>0</v>
      </c>
      <c r="BL177" s="66">
        <v>0</v>
      </c>
      <c r="BM177" s="66">
        <v>0</v>
      </c>
      <c r="BN177" s="66">
        <v>0</v>
      </c>
      <c r="BO177" s="66">
        <v>0</v>
      </c>
      <c r="BP177" s="66">
        <v>0</v>
      </c>
      <c r="BQ177" s="66">
        <v>0</v>
      </c>
      <c r="BR177" s="66">
        <v>0</v>
      </c>
      <c r="BS177" s="66">
        <v>0</v>
      </c>
      <c r="BU177" s="78">
        <v>0</v>
      </c>
    </row>
    <row r="178" spans="2:73" x14ac:dyDescent="0.3">
      <c r="B178" s="68" t="s">
        <v>31</v>
      </c>
      <c r="E178" s="60" t="s">
        <v>22</v>
      </c>
      <c r="F178" s="67" t="s">
        <v>73</v>
      </c>
      <c r="G178" s="68"/>
      <c r="H178" s="68"/>
      <c r="I178" s="66">
        <v>185524.90922506718</v>
      </c>
      <c r="J178" s="68"/>
      <c r="K178" s="66">
        <v>0</v>
      </c>
      <c r="L178" s="66">
        <v>0</v>
      </c>
      <c r="M178" s="66">
        <v>2922.3059579574474</v>
      </c>
      <c r="N178" s="66">
        <v>0</v>
      </c>
      <c r="O178" s="66">
        <v>0</v>
      </c>
      <c r="P178" s="66">
        <v>0</v>
      </c>
      <c r="Q178" s="66">
        <v>0</v>
      </c>
      <c r="R178" s="66">
        <v>0</v>
      </c>
      <c r="S178" s="66">
        <v>0</v>
      </c>
      <c r="T178" s="66">
        <v>0</v>
      </c>
      <c r="U178" s="66">
        <v>0</v>
      </c>
      <c r="V178" s="66">
        <v>0</v>
      </c>
      <c r="W178" s="66">
        <v>0</v>
      </c>
      <c r="X178" s="66">
        <v>0</v>
      </c>
      <c r="Y178" s="66">
        <v>0</v>
      </c>
      <c r="Z178" s="66">
        <v>0</v>
      </c>
      <c r="AA178" s="66">
        <v>0</v>
      </c>
      <c r="AB178" s="66">
        <v>0</v>
      </c>
      <c r="AC178" s="66">
        <v>8367.1280127754708</v>
      </c>
      <c r="AD178" s="66">
        <v>8333.294438818506</v>
      </c>
      <c r="AE178" s="66">
        <v>8449.1645836152875</v>
      </c>
      <c r="AF178" s="66">
        <v>8682.6468547399436</v>
      </c>
      <c r="AG178" s="66">
        <v>8762.1491155220683</v>
      </c>
      <c r="AH178" s="66">
        <v>8819.5034781352078</v>
      </c>
      <c r="AI178" s="66">
        <v>8805.7871326554341</v>
      </c>
      <c r="AJ178" s="66">
        <v>8934.0336607757745</v>
      </c>
      <c r="AK178" s="66">
        <v>8950.2541797030444</v>
      </c>
      <c r="AL178" s="66">
        <v>9015.7464761821539</v>
      </c>
      <c r="AM178" s="66">
        <v>9108.9373310849987</v>
      </c>
      <c r="AN178" s="66">
        <v>9373.6934229730468</v>
      </c>
      <c r="AO178" s="66">
        <v>9668.5453729431938</v>
      </c>
      <c r="AP178" s="66">
        <v>9872.4357719710824</v>
      </c>
      <c r="AQ178" s="66">
        <v>9957.7944306034078</v>
      </c>
      <c r="AR178" s="66">
        <v>10099.233156379798</v>
      </c>
      <c r="AS178" s="66">
        <v>10325.310218148647</v>
      </c>
      <c r="AT178" s="66">
        <v>10369.020942836518</v>
      </c>
      <c r="AU178" s="66">
        <v>10332.330561038791</v>
      </c>
      <c r="AV178" s="66">
        <v>6375.5941262073993</v>
      </c>
      <c r="AW178" s="66">
        <v>0</v>
      </c>
      <c r="AX178" s="66">
        <v>0</v>
      </c>
      <c r="AY178" s="66">
        <v>0</v>
      </c>
      <c r="AZ178" s="66">
        <v>0</v>
      </c>
      <c r="BA178" s="66">
        <v>0</v>
      </c>
      <c r="BB178" s="66">
        <v>0</v>
      </c>
      <c r="BC178" s="66">
        <v>0</v>
      </c>
      <c r="BD178" s="66">
        <v>0</v>
      </c>
      <c r="BE178" s="66">
        <v>0</v>
      </c>
      <c r="BF178" s="66">
        <v>0</v>
      </c>
      <c r="BG178" s="66">
        <v>0</v>
      </c>
      <c r="BH178" s="66">
        <v>0</v>
      </c>
      <c r="BI178" s="66">
        <v>0</v>
      </c>
      <c r="BJ178" s="66">
        <v>0</v>
      </c>
      <c r="BK178" s="66">
        <v>0</v>
      </c>
      <c r="BL178" s="66">
        <v>0</v>
      </c>
      <c r="BM178" s="66">
        <v>0</v>
      </c>
      <c r="BN178" s="66">
        <v>0</v>
      </c>
      <c r="BO178" s="66">
        <v>0</v>
      </c>
      <c r="BP178" s="66">
        <v>0</v>
      </c>
      <c r="BQ178" s="66">
        <v>0</v>
      </c>
      <c r="BR178" s="66">
        <v>0</v>
      </c>
      <c r="BS178" s="66">
        <v>0</v>
      </c>
      <c r="BU178" s="70">
        <v>0</v>
      </c>
    </row>
    <row r="179" spans="2:73" x14ac:dyDescent="0.3">
      <c r="B179" s="68" t="s">
        <v>31</v>
      </c>
      <c r="E179" s="60" t="s">
        <v>23</v>
      </c>
      <c r="F179" s="67" t="s">
        <v>73</v>
      </c>
      <c r="G179" s="68"/>
      <c r="H179" s="68"/>
      <c r="I179" s="66">
        <v>6357.2886257633318</v>
      </c>
      <c r="J179" s="68"/>
      <c r="K179" s="66">
        <v>0</v>
      </c>
      <c r="L179" s="66">
        <v>0</v>
      </c>
      <c r="M179" s="66">
        <v>0</v>
      </c>
      <c r="N179" s="66">
        <v>0</v>
      </c>
      <c r="O179" s="66">
        <v>0</v>
      </c>
      <c r="P179" s="66">
        <v>0</v>
      </c>
      <c r="Q179" s="66">
        <v>0</v>
      </c>
      <c r="R179" s="66">
        <v>0</v>
      </c>
      <c r="S179" s="66">
        <v>0</v>
      </c>
      <c r="T179" s="66">
        <v>0</v>
      </c>
      <c r="U179" s="66">
        <v>0</v>
      </c>
      <c r="V179" s="66">
        <v>0</v>
      </c>
      <c r="W179" s="66">
        <v>0</v>
      </c>
      <c r="X179" s="66">
        <v>0</v>
      </c>
      <c r="Y179" s="66">
        <v>0</v>
      </c>
      <c r="Z179" s="66">
        <v>0</v>
      </c>
      <c r="AA179" s="66">
        <v>0</v>
      </c>
      <c r="AB179" s="66">
        <v>0</v>
      </c>
      <c r="AC179" s="66">
        <v>311.00835539093475</v>
      </c>
      <c r="AD179" s="66">
        <v>311.4773043921133</v>
      </c>
      <c r="AE179" s="66">
        <v>312.54616215592932</v>
      </c>
      <c r="AF179" s="66">
        <v>313.12723987142829</v>
      </c>
      <c r="AG179" s="66">
        <v>311.39990729183813</v>
      </c>
      <c r="AH179" s="66">
        <v>314.98226707625741</v>
      </c>
      <c r="AI179" s="66">
        <v>315.28257949834165</v>
      </c>
      <c r="AJ179" s="66">
        <v>309.81831736612077</v>
      </c>
      <c r="AK179" s="66">
        <v>309.81649083587467</v>
      </c>
      <c r="AL179" s="66">
        <v>308.2803633791317</v>
      </c>
      <c r="AM179" s="66">
        <v>312.67725294527514</v>
      </c>
      <c r="AN179" s="66">
        <v>318.46522526767399</v>
      </c>
      <c r="AO179" s="66">
        <v>324.32462326961348</v>
      </c>
      <c r="AP179" s="66">
        <v>330.32771206721418</v>
      </c>
      <c r="AQ179" s="66">
        <v>334.87506651140905</v>
      </c>
      <c r="AR179" s="66">
        <v>339.63157188333076</v>
      </c>
      <c r="AS179" s="66">
        <v>345.9174725422746</v>
      </c>
      <c r="AT179" s="66">
        <v>352.28083972457404</v>
      </c>
      <c r="AU179" s="66">
        <v>359.32645651906546</v>
      </c>
      <c r="AV179" s="66">
        <v>221.72341777492926</v>
      </c>
      <c r="AW179" s="66">
        <v>0</v>
      </c>
      <c r="AX179" s="66">
        <v>0</v>
      </c>
      <c r="AY179" s="66">
        <v>0</v>
      </c>
      <c r="AZ179" s="66">
        <v>0</v>
      </c>
      <c r="BA179" s="66">
        <v>0</v>
      </c>
      <c r="BB179" s="66">
        <v>0</v>
      </c>
      <c r="BC179" s="66">
        <v>0</v>
      </c>
      <c r="BD179" s="66">
        <v>0</v>
      </c>
      <c r="BE179" s="66">
        <v>0</v>
      </c>
      <c r="BF179" s="66">
        <v>0</v>
      </c>
      <c r="BG179" s="66">
        <v>0</v>
      </c>
      <c r="BH179" s="66">
        <v>0</v>
      </c>
      <c r="BI179" s="66">
        <v>0</v>
      </c>
      <c r="BJ179" s="66">
        <v>0</v>
      </c>
      <c r="BK179" s="66">
        <v>0</v>
      </c>
      <c r="BL179" s="66">
        <v>0</v>
      </c>
      <c r="BM179" s="66">
        <v>0</v>
      </c>
      <c r="BN179" s="66">
        <v>0</v>
      </c>
      <c r="BO179" s="66">
        <v>0</v>
      </c>
      <c r="BP179" s="66">
        <v>0</v>
      </c>
      <c r="BQ179" s="66">
        <v>0</v>
      </c>
      <c r="BR179" s="66">
        <v>0</v>
      </c>
      <c r="BS179" s="66">
        <v>0</v>
      </c>
      <c r="BU179" s="70">
        <v>0</v>
      </c>
    </row>
    <row r="180" spans="2:73" x14ac:dyDescent="0.3">
      <c r="B180" s="68" t="s">
        <v>31</v>
      </c>
      <c r="E180" s="79" t="s">
        <v>74</v>
      </c>
      <c r="F180" s="80" t="s">
        <v>73</v>
      </c>
      <c r="G180" s="81"/>
      <c r="H180" s="81"/>
      <c r="I180" s="77">
        <v>270200.81072608987</v>
      </c>
      <c r="J180" s="81"/>
      <c r="K180" s="77">
        <v>0</v>
      </c>
      <c r="L180" s="77">
        <v>0</v>
      </c>
      <c r="M180" s="77">
        <v>4402.9746541232416</v>
      </c>
      <c r="N180" s="77">
        <v>4891.4411962953473</v>
      </c>
      <c r="O180" s="77">
        <v>5009.5846244199729</v>
      </c>
      <c r="P180" s="77">
        <v>5092.8711146676342</v>
      </c>
      <c r="Q180" s="77">
        <v>5097.9100163826233</v>
      </c>
      <c r="R180" s="77">
        <v>5125.4772597722213</v>
      </c>
      <c r="S180" s="77">
        <v>5170.9662690586192</v>
      </c>
      <c r="T180" s="77">
        <v>5170.2518973061433</v>
      </c>
      <c r="U180" s="77">
        <v>5177.5470172121168</v>
      </c>
      <c r="V180" s="77">
        <v>5175.3814127649102</v>
      </c>
      <c r="W180" s="77">
        <v>5169.4147312720161</v>
      </c>
      <c r="X180" s="77">
        <v>5161.1365685118726</v>
      </c>
      <c r="Y180" s="77">
        <v>5153.8598327995896</v>
      </c>
      <c r="Z180" s="77">
        <v>5154.5874902951864</v>
      </c>
      <c r="AA180" s="77">
        <v>5146.5281356394053</v>
      </c>
      <c r="AB180" s="77">
        <v>5140.986612695755</v>
      </c>
      <c r="AC180" s="77">
        <v>8678.1363681664061</v>
      </c>
      <c r="AD180" s="77">
        <v>8644.7717432106201</v>
      </c>
      <c r="AE180" s="77">
        <v>8761.7107457712173</v>
      </c>
      <c r="AF180" s="77">
        <v>8995.7740946113718</v>
      </c>
      <c r="AG180" s="77">
        <v>9073.549022813906</v>
      </c>
      <c r="AH180" s="77">
        <v>9134.4857452114666</v>
      </c>
      <c r="AI180" s="77">
        <v>9121.069712153776</v>
      </c>
      <c r="AJ180" s="77">
        <v>9243.8519781418945</v>
      </c>
      <c r="AK180" s="77">
        <v>9260.0706705389202</v>
      </c>
      <c r="AL180" s="77">
        <v>9324.0268395612839</v>
      </c>
      <c r="AM180" s="77">
        <v>9421.6145840302725</v>
      </c>
      <c r="AN180" s="77">
        <v>9692.158648240722</v>
      </c>
      <c r="AO180" s="77">
        <v>9992.8699962128085</v>
      </c>
      <c r="AP180" s="77">
        <v>10202.763484038296</v>
      </c>
      <c r="AQ180" s="77">
        <v>10292.669497114817</v>
      </c>
      <c r="AR180" s="77">
        <v>10438.864728263128</v>
      </c>
      <c r="AS180" s="77">
        <v>10671.227690690921</v>
      </c>
      <c r="AT180" s="77">
        <v>10721.301782561091</v>
      </c>
      <c r="AU180" s="77">
        <v>10691.657017557856</v>
      </c>
      <c r="AV180" s="77">
        <v>6597.317543982329</v>
      </c>
      <c r="AW180" s="77">
        <v>0</v>
      </c>
      <c r="AX180" s="77">
        <v>0</v>
      </c>
      <c r="AY180" s="77">
        <v>0</v>
      </c>
      <c r="AZ180" s="77">
        <v>0</v>
      </c>
      <c r="BA180" s="77">
        <v>0</v>
      </c>
      <c r="BB180" s="77">
        <v>0</v>
      </c>
      <c r="BC180" s="77">
        <v>0</v>
      </c>
      <c r="BD180" s="77">
        <v>0</v>
      </c>
      <c r="BE180" s="77">
        <v>0</v>
      </c>
      <c r="BF180" s="77">
        <v>0</v>
      </c>
      <c r="BG180" s="77">
        <v>0</v>
      </c>
      <c r="BH180" s="77">
        <v>0</v>
      </c>
      <c r="BI180" s="77">
        <v>0</v>
      </c>
      <c r="BJ180" s="77">
        <v>0</v>
      </c>
      <c r="BK180" s="77">
        <v>0</v>
      </c>
      <c r="BL180" s="77">
        <v>0</v>
      </c>
      <c r="BM180" s="77">
        <v>0</v>
      </c>
      <c r="BN180" s="77">
        <v>0</v>
      </c>
      <c r="BO180" s="77">
        <v>0</v>
      </c>
      <c r="BP180" s="77">
        <v>0</v>
      </c>
      <c r="BQ180" s="77">
        <v>0</v>
      </c>
      <c r="BR180" s="77">
        <v>0</v>
      </c>
      <c r="BS180" s="77">
        <v>0</v>
      </c>
      <c r="BU180" s="82">
        <v>0</v>
      </c>
    </row>
    <row r="181" spans="2:73" x14ac:dyDescent="0.3">
      <c r="B181" s="68" t="s">
        <v>31</v>
      </c>
      <c r="E181" s="61" t="s">
        <v>24</v>
      </c>
      <c r="F181" s="67" t="s">
        <v>73</v>
      </c>
      <c r="G181" s="68"/>
      <c r="H181" s="68"/>
      <c r="I181" s="66">
        <v>0</v>
      </c>
      <c r="J181" s="68"/>
      <c r="K181" s="66">
        <v>0</v>
      </c>
      <c r="L181" s="66">
        <v>0</v>
      </c>
      <c r="M181" s="66">
        <v>0</v>
      </c>
      <c r="N181" s="66">
        <v>0</v>
      </c>
      <c r="O181" s="66">
        <v>0</v>
      </c>
      <c r="P181" s="66">
        <v>0</v>
      </c>
      <c r="Q181" s="66">
        <v>0</v>
      </c>
      <c r="R181" s="66">
        <v>0</v>
      </c>
      <c r="S181" s="66">
        <v>0</v>
      </c>
      <c r="T181" s="66">
        <v>0</v>
      </c>
      <c r="U181" s="66">
        <v>0</v>
      </c>
      <c r="V181" s="66">
        <v>0</v>
      </c>
      <c r="W181" s="66">
        <v>0</v>
      </c>
      <c r="X181" s="66">
        <v>0</v>
      </c>
      <c r="Y181" s="66">
        <v>0</v>
      </c>
      <c r="Z181" s="66">
        <v>0</v>
      </c>
      <c r="AA181" s="66">
        <v>0</v>
      </c>
      <c r="AB181" s="66">
        <v>0</v>
      </c>
      <c r="AC181" s="66">
        <v>0</v>
      </c>
      <c r="AD181" s="66">
        <v>0</v>
      </c>
      <c r="AE181" s="66">
        <v>0</v>
      </c>
      <c r="AF181" s="66">
        <v>0</v>
      </c>
      <c r="AG181" s="66">
        <v>0</v>
      </c>
      <c r="AH181" s="66">
        <v>0</v>
      </c>
      <c r="AI181" s="66">
        <v>0</v>
      </c>
      <c r="AJ181" s="66">
        <v>0</v>
      </c>
      <c r="AK181" s="66">
        <v>0</v>
      </c>
      <c r="AL181" s="66">
        <v>0</v>
      </c>
      <c r="AM181" s="66">
        <v>0</v>
      </c>
      <c r="AN181" s="66">
        <v>0</v>
      </c>
      <c r="AO181" s="66">
        <v>0</v>
      </c>
      <c r="AP181" s="66">
        <v>0</v>
      </c>
      <c r="AQ181" s="66">
        <v>0</v>
      </c>
      <c r="AR181" s="66">
        <v>0</v>
      </c>
      <c r="AS181" s="66">
        <v>0</v>
      </c>
      <c r="AT181" s="66">
        <v>0</v>
      </c>
      <c r="AU181" s="66">
        <v>0</v>
      </c>
      <c r="AV181" s="66">
        <v>0</v>
      </c>
      <c r="AW181" s="66">
        <v>0</v>
      </c>
      <c r="AX181" s="66">
        <v>0</v>
      </c>
      <c r="AY181" s="66">
        <v>0</v>
      </c>
      <c r="AZ181" s="66">
        <v>0</v>
      </c>
      <c r="BA181" s="66">
        <v>0</v>
      </c>
      <c r="BB181" s="66">
        <v>0</v>
      </c>
      <c r="BC181" s="66">
        <v>0</v>
      </c>
      <c r="BD181" s="66">
        <v>0</v>
      </c>
      <c r="BE181" s="66">
        <v>0</v>
      </c>
      <c r="BF181" s="66">
        <v>0</v>
      </c>
      <c r="BG181" s="66">
        <v>0</v>
      </c>
      <c r="BH181" s="66">
        <v>0</v>
      </c>
      <c r="BI181" s="66">
        <v>0</v>
      </c>
      <c r="BJ181" s="66">
        <v>0</v>
      </c>
      <c r="BK181" s="66">
        <v>0</v>
      </c>
      <c r="BL181" s="66">
        <v>0</v>
      </c>
      <c r="BM181" s="66">
        <v>0</v>
      </c>
      <c r="BN181" s="66">
        <v>0</v>
      </c>
      <c r="BO181" s="66">
        <v>0</v>
      </c>
      <c r="BP181" s="66">
        <v>0</v>
      </c>
      <c r="BQ181" s="66">
        <v>0</v>
      </c>
      <c r="BR181" s="66">
        <v>0</v>
      </c>
      <c r="BS181" s="66">
        <v>0</v>
      </c>
      <c r="BU181" s="83">
        <v>0</v>
      </c>
    </row>
    <row r="182" spans="2:73" x14ac:dyDescent="0.3">
      <c r="B182" s="68" t="s">
        <v>31</v>
      </c>
      <c r="E182" s="61" t="s">
        <v>25</v>
      </c>
      <c r="F182" s="67" t="s">
        <v>73</v>
      </c>
      <c r="G182" s="68"/>
      <c r="H182" s="68"/>
      <c r="I182" s="66">
        <v>-8189.4320329967204</v>
      </c>
      <c r="J182" s="68"/>
      <c r="K182" s="66">
        <v>0</v>
      </c>
      <c r="L182" s="66">
        <v>0</v>
      </c>
      <c r="M182" s="66">
        <v>-212.35264039621291</v>
      </c>
      <c r="N182" s="66">
        <v>-135.87336656375965</v>
      </c>
      <c r="O182" s="66">
        <v>-139.15512845611039</v>
      </c>
      <c r="P182" s="66">
        <v>-141.46864207410096</v>
      </c>
      <c r="Q182" s="66">
        <v>-141.60861156618398</v>
      </c>
      <c r="R182" s="66">
        <v>-142.37436832700615</v>
      </c>
      <c r="S182" s="66">
        <v>-143.63795191829496</v>
      </c>
      <c r="T182" s="66">
        <v>-143.61810825850398</v>
      </c>
      <c r="U182" s="66">
        <v>-143.82075047811435</v>
      </c>
      <c r="V182" s="66">
        <v>-143.76059479902528</v>
      </c>
      <c r="W182" s="66">
        <v>-143.5948536464449</v>
      </c>
      <c r="X182" s="66">
        <v>-143.36490468088533</v>
      </c>
      <c r="Y182" s="66">
        <v>-143.16277313332193</v>
      </c>
      <c r="Z182" s="66">
        <v>-143.18298584153294</v>
      </c>
      <c r="AA182" s="66">
        <v>-142.95911487887236</v>
      </c>
      <c r="AB182" s="66">
        <v>-100.26299059924504</v>
      </c>
      <c r="AC182" s="66">
        <v>-309.39755640926182</v>
      </c>
      <c r="AD182" s="66">
        <v>-305.50760738843235</v>
      </c>
      <c r="AE182" s="66">
        <v>-304.52929321096792</v>
      </c>
      <c r="AF182" s="66">
        <v>-305.76740592232738</v>
      </c>
      <c r="AG182" s="66">
        <v>-304.20077979530618</v>
      </c>
      <c r="AH182" s="66">
        <v>-302.22633301141229</v>
      </c>
      <c r="AI182" s="66">
        <v>-298.82262700040661</v>
      </c>
      <c r="AJ182" s="66">
        <v>-298.00389724605873</v>
      </c>
      <c r="AK182" s="66">
        <v>-295.20060178941935</v>
      </c>
      <c r="AL182" s="66">
        <v>-293.35668980767207</v>
      </c>
      <c r="AM182" s="66">
        <v>-291.97845141628147</v>
      </c>
      <c r="AN182" s="66">
        <v>-293.37761544650039</v>
      </c>
      <c r="AO182" s="66">
        <v>-295.16196799181432</v>
      </c>
      <c r="AP182" s="66">
        <v>-295.36153760947536</v>
      </c>
      <c r="AQ182" s="66">
        <v>-293.72448659192042</v>
      </c>
      <c r="AR182" s="66">
        <v>-292.95095527478031</v>
      </c>
      <c r="AS182" s="66">
        <v>-293.35297114344723</v>
      </c>
      <c r="AT182" s="66">
        <v>-290.94038642882776</v>
      </c>
      <c r="AU182" s="66">
        <v>-287.3403864288278</v>
      </c>
      <c r="AV182" s="66">
        <v>-234.03269746596644</v>
      </c>
      <c r="AW182" s="66">
        <v>0</v>
      </c>
      <c r="AX182" s="66">
        <v>0</v>
      </c>
      <c r="AY182" s="66">
        <v>0</v>
      </c>
      <c r="AZ182" s="66">
        <v>0</v>
      </c>
      <c r="BA182" s="66">
        <v>0</v>
      </c>
      <c r="BB182" s="66">
        <v>0</v>
      </c>
      <c r="BC182" s="66">
        <v>0</v>
      </c>
      <c r="BD182" s="66">
        <v>0</v>
      </c>
      <c r="BE182" s="66">
        <v>0</v>
      </c>
      <c r="BF182" s="66">
        <v>0</v>
      </c>
      <c r="BG182" s="66">
        <v>0</v>
      </c>
      <c r="BH182" s="66">
        <v>0</v>
      </c>
      <c r="BI182" s="66">
        <v>0</v>
      </c>
      <c r="BJ182" s="66">
        <v>0</v>
      </c>
      <c r="BK182" s="66">
        <v>0</v>
      </c>
      <c r="BL182" s="66">
        <v>0</v>
      </c>
      <c r="BM182" s="66">
        <v>0</v>
      </c>
      <c r="BN182" s="66">
        <v>0</v>
      </c>
      <c r="BO182" s="66">
        <v>0</v>
      </c>
      <c r="BP182" s="66">
        <v>0</v>
      </c>
      <c r="BQ182" s="66">
        <v>0</v>
      </c>
      <c r="BR182" s="66">
        <v>0</v>
      </c>
      <c r="BS182" s="66">
        <v>0</v>
      </c>
      <c r="BU182" s="70">
        <v>0</v>
      </c>
    </row>
    <row r="183" spans="2:73" ht="14.5" thickBot="1" x14ac:dyDescent="0.35">
      <c r="E183" s="71" t="s">
        <v>31</v>
      </c>
      <c r="F183" s="84" t="s">
        <v>73</v>
      </c>
      <c r="G183" s="85"/>
      <c r="H183" s="85"/>
      <c r="I183" s="72">
        <v>262011.37869309302</v>
      </c>
      <c r="J183" s="85"/>
      <c r="K183" s="72">
        <v>0</v>
      </c>
      <c r="L183" s="72">
        <v>0</v>
      </c>
      <c r="M183" s="72">
        <v>4190.6220137270284</v>
      </c>
      <c r="N183" s="72">
        <v>4755.5678297315872</v>
      </c>
      <c r="O183" s="72">
        <v>4870.4294959638628</v>
      </c>
      <c r="P183" s="72">
        <v>4951.4024725935333</v>
      </c>
      <c r="Q183" s="72">
        <v>4956.3014048164387</v>
      </c>
      <c r="R183" s="72">
        <v>4983.1028914452145</v>
      </c>
      <c r="S183" s="72">
        <v>5027.3283171403236</v>
      </c>
      <c r="T183" s="72">
        <v>5026.6337890476389</v>
      </c>
      <c r="U183" s="72">
        <v>5033.7262667340019</v>
      </c>
      <c r="V183" s="72">
        <v>5031.6208179658852</v>
      </c>
      <c r="W183" s="72">
        <v>5025.8198776255722</v>
      </c>
      <c r="X183" s="72">
        <v>5017.7716638309876</v>
      </c>
      <c r="Y183" s="72">
        <v>5010.6970596662677</v>
      </c>
      <c r="Z183" s="72">
        <v>5011.4045044536533</v>
      </c>
      <c r="AA183" s="72">
        <v>5003.569020760533</v>
      </c>
      <c r="AB183" s="72">
        <v>5040.7236220965096</v>
      </c>
      <c r="AC183" s="72">
        <v>8368.7388117571445</v>
      </c>
      <c r="AD183" s="72">
        <v>8339.2641358221881</v>
      </c>
      <c r="AE183" s="72">
        <v>8457.1814525602495</v>
      </c>
      <c r="AF183" s="72">
        <v>8690.0066886890436</v>
      </c>
      <c r="AG183" s="72">
        <v>8769.3482430185995</v>
      </c>
      <c r="AH183" s="72">
        <v>8832.2594122000537</v>
      </c>
      <c r="AI183" s="72">
        <v>8822.247085153369</v>
      </c>
      <c r="AJ183" s="72">
        <v>8945.8480808958338</v>
      </c>
      <c r="AK183" s="72">
        <v>8964.8700687495002</v>
      </c>
      <c r="AL183" s="72">
        <v>9030.6701497536123</v>
      </c>
      <c r="AM183" s="72">
        <v>9129.6361326139922</v>
      </c>
      <c r="AN183" s="72">
        <v>9398.7810327942207</v>
      </c>
      <c r="AO183" s="72">
        <v>9697.7080282209936</v>
      </c>
      <c r="AP183" s="72">
        <v>9907.4019464288212</v>
      </c>
      <c r="AQ183" s="72">
        <v>9998.9450105228971</v>
      </c>
      <c r="AR183" s="72">
        <v>10145.913772988348</v>
      </c>
      <c r="AS183" s="72">
        <v>10377.874719547475</v>
      </c>
      <c r="AT183" s="72">
        <v>10430.361396132264</v>
      </c>
      <c r="AU183" s="72">
        <v>10404.31663112903</v>
      </c>
      <c r="AV183" s="72">
        <v>6363.2848465163634</v>
      </c>
      <c r="AW183" s="72">
        <v>0</v>
      </c>
      <c r="AX183" s="72">
        <v>0</v>
      </c>
      <c r="AY183" s="72">
        <v>0</v>
      </c>
      <c r="AZ183" s="72">
        <v>0</v>
      </c>
      <c r="BA183" s="72">
        <v>0</v>
      </c>
      <c r="BB183" s="72">
        <v>0</v>
      </c>
      <c r="BC183" s="72">
        <v>0</v>
      </c>
      <c r="BD183" s="72">
        <v>0</v>
      </c>
      <c r="BE183" s="72">
        <v>0</v>
      </c>
      <c r="BF183" s="72">
        <v>0</v>
      </c>
      <c r="BG183" s="72">
        <v>0</v>
      </c>
      <c r="BH183" s="72">
        <v>0</v>
      </c>
      <c r="BI183" s="72">
        <v>0</v>
      </c>
      <c r="BJ183" s="72">
        <v>0</v>
      </c>
      <c r="BK183" s="72">
        <v>0</v>
      </c>
      <c r="BL183" s="72">
        <v>0</v>
      </c>
      <c r="BM183" s="72">
        <v>0</v>
      </c>
      <c r="BN183" s="72">
        <v>0</v>
      </c>
      <c r="BO183" s="72">
        <v>0</v>
      </c>
      <c r="BP183" s="72">
        <v>0</v>
      </c>
      <c r="BQ183" s="72">
        <v>0</v>
      </c>
      <c r="BR183" s="72">
        <v>0</v>
      </c>
      <c r="BS183" s="72">
        <v>0</v>
      </c>
      <c r="BU183" s="86">
        <v>0</v>
      </c>
    </row>
    <row r="184" spans="2:73" ht="14.5" thickTop="1" x14ac:dyDescent="0.3"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</row>
    <row r="185" spans="2:73" x14ac:dyDescent="0.3">
      <c r="B185" s="68" t="s">
        <v>32</v>
      </c>
      <c r="E185" s="60" t="s">
        <v>21</v>
      </c>
      <c r="F185" s="68"/>
      <c r="G185" s="68"/>
      <c r="H185" s="68"/>
      <c r="I185" s="66">
        <v>108424.54550953502</v>
      </c>
      <c r="J185" s="68"/>
      <c r="K185" s="66">
        <v>0</v>
      </c>
      <c r="L185" s="66">
        <v>0</v>
      </c>
      <c r="M185" s="66">
        <v>0</v>
      </c>
      <c r="N185" s="66">
        <v>0</v>
      </c>
      <c r="O185" s="66">
        <v>4934.4582142753143</v>
      </c>
      <c r="P185" s="66">
        <v>7071.4365258323323</v>
      </c>
      <c r="Q185" s="66">
        <v>7067.3423501710804</v>
      </c>
      <c r="R185" s="66">
        <v>7096.9012839024545</v>
      </c>
      <c r="S185" s="66">
        <v>7163.5031189868023</v>
      </c>
      <c r="T185" s="66">
        <v>7160.115720237176</v>
      </c>
      <c r="U185" s="66">
        <v>7167.0776055030137</v>
      </c>
      <c r="V185" s="66">
        <v>7168.0744813098727</v>
      </c>
      <c r="W185" s="66">
        <v>7158.9121682841615</v>
      </c>
      <c r="X185" s="66">
        <v>7147.3030474816169</v>
      </c>
      <c r="Y185" s="66">
        <v>7137.3745355730016</v>
      </c>
      <c r="Z185" s="66">
        <v>7134.6689351887399</v>
      </c>
      <c r="AA185" s="66">
        <v>7126.1290403798776</v>
      </c>
      <c r="AB185" s="66">
        <v>7119.2425212334292</v>
      </c>
      <c r="AC185" s="66">
        <v>7108.3895208783397</v>
      </c>
      <c r="AD185" s="66">
        <v>3663.616440297797</v>
      </c>
      <c r="AE185" s="66">
        <v>0</v>
      </c>
      <c r="AF185" s="66">
        <v>0</v>
      </c>
      <c r="AG185" s="66">
        <v>0</v>
      </c>
      <c r="AH185" s="66">
        <v>0</v>
      </c>
      <c r="AI185" s="66">
        <v>0</v>
      </c>
      <c r="AJ185" s="66">
        <v>0</v>
      </c>
      <c r="AK185" s="66">
        <v>0</v>
      </c>
      <c r="AL185" s="66">
        <v>0</v>
      </c>
      <c r="AM185" s="66">
        <v>0</v>
      </c>
      <c r="AN185" s="66">
        <v>0</v>
      </c>
      <c r="AO185" s="66">
        <v>0</v>
      </c>
      <c r="AP185" s="66">
        <v>0</v>
      </c>
      <c r="AQ185" s="66">
        <v>0</v>
      </c>
      <c r="AR185" s="66">
        <v>0</v>
      </c>
      <c r="AS185" s="66">
        <v>0</v>
      </c>
      <c r="AT185" s="66">
        <v>0</v>
      </c>
      <c r="AU185" s="66">
        <v>0</v>
      </c>
      <c r="AV185" s="66">
        <v>0</v>
      </c>
      <c r="AW185" s="66">
        <v>0</v>
      </c>
      <c r="AX185" s="66">
        <v>0</v>
      </c>
      <c r="AY185" s="66">
        <v>0</v>
      </c>
      <c r="AZ185" s="66">
        <v>0</v>
      </c>
      <c r="BA185" s="66">
        <v>0</v>
      </c>
      <c r="BB185" s="66">
        <v>0</v>
      </c>
      <c r="BC185" s="66">
        <v>0</v>
      </c>
      <c r="BD185" s="66">
        <v>0</v>
      </c>
      <c r="BE185" s="66">
        <v>0</v>
      </c>
      <c r="BF185" s="66">
        <v>0</v>
      </c>
      <c r="BG185" s="66">
        <v>0</v>
      </c>
      <c r="BH185" s="66">
        <v>0</v>
      </c>
      <c r="BI185" s="66">
        <v>0</v>
      </c>
      <c r="BJ185" s="66">
        <v>0</v>
      </c>
      <c r="BK185" s="66">
        <v>0</v>
      </c>
      <c r="BL185" s="66">
        <v>0</v>
      </c>
      <c r="BM185" s="66">
        <v>0</v>
      </c>
      <c r="BN185" s="66">
        <v>0</v>
      </c>
      <c r="BO185" s="66">
        <v>0</v>
      </c>
      <c r="BP185" s="66">
        <v>0</v>
      </c>
      <c r="BQ185" s="66">
        <v>0</v>
      </c>
      <c r="BR185" s="66">
        <v>0</v>
      </c>
      <c r="BS185" s="66">
        <v>0</v>
      </c>
      <c r="BU185" s="78">
        <v>0</v>
      </c>
    </row>
    <row r="186" spans="2:73" x14ac:dyDescent="0.3">
      <c r="B186" s="68" t="s">
        <v>32</v>
      </c>
      <c r="E186" s="60" t="s">
        <v>22</v>
      </c>
      <c r="F186" s="67" t="s">
        <v>73</v>
      </c>
      <c r="G186" s="68"/>
      <c r="H186" s="68"/>
      <c r="I186" s="66">
        <v>276137.93043225026</v>
      </c>
      <c r="J186" s="68"/>
      <c r="K186" s="66">
        <v>0</v>
      </c>
      <c r="L186" s="66">
        <v>0</v>
      </c>
      <c r="M186" s="66">
        <v>0</v>
      </c>
      <c r="N186" s="66">
        <v>0</v>
      </c>
      <c r="O186" s="66">
        <v>0</v>
      </c>
      <c r="P186" s="66">
        <v>0</v>
      </c>
      <c r="Q186" s="66">
        <v>0</v>
      </c>
      <c r="R186" s="66">
        <v>0</v>
      </c>
      <c r="S186" s="66">
        <v>0</v>
      </c>
      <c r="T186" s="66">
        <v>0</v>
      </c>
      <c r="U186" s="66">
        <v>0</v>
      </c>
      <c r="V186" s="66">
        <v>0</v>
      </c>
      <c r="W186" s="66">
        <v>0</v>
      </c>
      <c r="X186" s="66">
        <v>0</v>
      </c>
      <c r="Y186" s="66">
        <v>0</v>
      </c>
      <c r="Z186" s="66">
        <v>0</v>
      </c>
      <c r="AA186" s="66">
        <v>0</v>
      </c>
      <c r="AB186" s="66">
        <v>0</v>
      </c>
      <c r="AC186" s="66">
        <v>0</v>
      </c>
      <c r="AD186" s="66">
        <v>5822.3273504048184</v>
      </c>
      <c r="AE186" s="66">
        <v>12203.241327928392</v>
      </c>
      <c r="AF186" s="66">
        <v>12545.627058435566</v>
      </c>
      <c r="AG186" s="66">
        <v>12746.182592234465</v>
      </c>
      <c r="AH186" s="66">
        <v>12930.648005074214</v>
      </c>
      <c r="AI186" s="66">
        <v>12723.559206314887</v>
      </c>
      <c r="AJ186" s="66">
        <v>12909.784332876039</v>
      </c>
      <c r="AK186" s="66">
        <v>12932.306777143549</v>
      </c>
      <c r="AL186" s="66">
        <v>13086.776772944413</v>
      </c>
      <c r="AM186" s="66">
        <v>13289.912441984639</v>
      </c>
      <c r="AN186" s="66">
        <v>13544.144293055366</v>
      </c>
      <c r="AO186" s="66">
        <v>13971.177152709573</v>
      </c>
      <c r="AP186" s="66">
        <v>14264.788645570363</v>
      </c>
      <c r="AQ186" s="66">
        <v>14454.885551802352</v>
      </c>
      <c r="AR186" s="66">
        <v>14736.285492653422</v>
      </c>
      <c r="AS186" s="66">
        <v>14919.15861177081</v>
      </c>
      <c r="AT186" s="66">
        <v>14983.389539109539</v>
      </c>
      <c r="AU186" s="66">
        <v>14922.568415259244</v>
      </c>
      <c r="AV186" s="66">
        <v>15221.019783564429</v>
      </c>
      <c r="AW186" s="66">
        <v>15525.440179235717</v>
      </c>
      <c r="AX186" s="66">
        <v>8404.7069021784064</v>
      </c>
      <c r="AY186" s="66">
        <v>0</v>
      </c>
      <c r="AZ186" s="66">
        <v>0</v>
      </c>
      <c r="BA186" s="66">
        <v>0</v>
      </c>
      <c r="BB186" s="66">
        <v>0</v>
      </c>
      <c r="BC186" s="66">
        <v>0</v>
      </c>
      <c r="BD186" s="66">
        <v>0</v>
      </c>
      <c r="BE186" s="66">
        <v>0</v>
      </c>
      <c r="BF186" s="66">
        <v>0</v>
      </c>
      <c r="BG186" s="66">
        <v>0</v>
      </c>
      <c r="BH186" s="66">
        <v>0</v>
      </c>
      <c r="BI186" s="66">
        <v>0</v>
      </c>
      <c r="BJ186" s="66">
        <v>0</v>
      </c>
      <c r="BK186" s="66">
        <v>0</v>
      </c>
      <c r="BL186" s="66">
        <v>0</v>
      </c>
      <c r="BM186" s="66">
        <v>0</v>
      </c>
      <c r="BN186" s="66">
        <v>0</v>
      </c>
      <c r="BO186" s="66">
        <v>0</v>
      </c>
      <c r="BP186" s="66">
        <v>0</v>
      </c>
      <c r="BQ186" s="66">
        <v>0</v>
      </c>
      <c r="BR186" s="66">
        <v>0</v>
      </c>
      <c r="BS186" s="66">
        <v>0</v>
      </c>
      <c r="BU186" s="70">
        <v>0</v>
      </c>
    </row>
    <row r="187" spans="2:73" x14ac:dyDescent="0.3">
      <c r="B187" s="68" t="s">
        <v>32</v>
      </c>
      <c r="E187" s="60" t="s">
        <v>23</v>
      </c>
      <c r="F187" s="67" t="s">
        <v>73</v>
      </c>
      <c r="G187" s="68"/>
      <c r="H187" s="68"/>
      <c r="I187" s="66">
        <v>9568.0297105356749</v>
      </c>
      <c r="J187" s="68"/>
      <c r="K187" s="66">
        <v>0</v>
      </c>
      <c r="L187" s="66">
        <v>0</v>
      </c>
      <c r="M187" s="66">
        <v>0</v>
      </c>
      <c r="N187" s="66">
        <v>0</v>
      </c>
      <c r="O187" s="66">
        <v>0</v>
      </c>
      <c r="P187" s="66">
        <v>0</v>
      </c>
      <c r="Q187" s="66">
        <v>0</v>
      </c>
      <c r="R187" s="66">
        <v>0</v>
      </c>
      <c r="S187" s="66">
        <v>0</v>
      </c>
      <c r="T187" s="66">
        <v>0</v>
      </c>
      <c r="U187" s="66">
        <v>0</v>
      </c>
      <c r="V187" s="66">
        <v>0</v>
      </c>
      <c r="W187" s="66">
        <v>0</v>
      </c>
      <c r="X187" s="66">
        <v>0</v>
      </c>
      <c r="Y187" s="66">
        <v>0</v>
      </c>
      <c r="Z187" s="66">
        <v>0</v>
      </c>
      <c r="AA187" s="66">
        <v>0</v>
      </c>
      <c r="AB187" s="66">
        <v>0</v>
      </c>
      <c r="AC187" s="66">
        <v>0</v>
      </c>
      <c r="AD187" s="66">
        <v>217.62375513155266</v>
      </c>
      <c r="AE187" s="66">
        <v>451.41459906023647</v>
      </c>
      <c r="AF187" s="66">
        <v>452.44009562817746</v>
      </c>
      <c r="AG187" s="66">
        <v>452.9893323220582</v>
      </c>
      <c r="AH187" s="66">
        <v>461.80885732407899</v>
      </c>
      <c r="AI187" s="66">
        <v>455.55456957283207</v>
      </c>
      <c r="AJ187" s="66">
        <v>447.6911338639232</v>
      </c>
      <c r="AK187" s="66">
        <v>447.65677305496899</v>
      </c>
      <c r="AL187" s="66">
        <v>447.48333481680896</v>
      </c>
      <c r="AM187" s="66">
        <v>456.19518097486127</v>
      </c>
      <c r="AN187" s="66">
        <v>460.15362021277838</v>
      </c>
      <c r="AO187" s="66">
        <v>468.65341081873891</v>
      </c>
      <c r="AP187" s="66">
        <v>477.29406452981641</v>
      </c>
      <c r="AQ187" s="66">
        <v>486.10972985122135</v>
      </c>
      <c r="AR187" s="66">
        <v>495.57305273517215</v>
      </c>
      <c r="AS187" s="66">
        <v>499.82010519838991</v>
      </c>
      <c r="AT187" s="66">
        <v>509.05105485436252</v>
      </c>
      <c r="AU187" s="66">
        <v>518.96071260415988</v>
      </c>
      <c r="AV187" s="66">
        <v>529.33992685624321</v>
      </c>
      <c r="AW187" s="66">
        <v>539.92672539336809</v>
      </c>
      <c r="AX187" s="66">
        <v>292.28967573192614</v>
      </c>
      <c r="AY187" s="66">
        <v>0</v>
      </c>
      <c r="AZ187" s="66">
        <v>0</v>
      </c>
      <c r="BA187" s="66">
        <v>0</v>
      </c>
      <c r="BB187" s="66">
        <v>0</v>
      </c>
      <c r="BC187" s="66">
        <v>0</v>
      </c>
      <c r="BD187" s="66">
        <v>0</v>
      </c>
      <c r="BE187" s="66">
        <v>0</v>
      </c>
      <c r="BF187" s="66">
        <v>0</v>
      </c>
      <c r="BG187" s="66">
        <v>0</v>
      </c>
      <c r="BH187" s="66">
        <v>0</v>
      </c>
      <c r="BI187" s="66">
        <v>0</v>
      </c>
      <c r="BJ187" s="66">
        <v>0</v>
      </c>
      <c r="BK187" s="66">
        <v>0</v>
      </c>
      <c r="BL187" s="66">
        <v>0</v>
      </c>
      <c r="BM187" s="66">
        <v>0</v>
      </c>
      <c r="BN187" s="66">
        <v>0</v>
      </c>
      <c r="BO187" s="66">
        <v>0</v>
      </c>
      <c r="BP187" s="66">
        <v>0</v>
      </c>
      <c r="BQ187" s="66">
        <v>0</v>
      </c>
      <c r="BR187" s="66">
        <v>0</v>
      </c>
      <c r="BS187" s="66">
        <v>0</v>
      </c>
      <c r="BU187" s="70">
        <v>0</v>
      </c>
    </row>
    <row r="188" spans="2:73" x14ac:dyDescent="0.3">
      <c r="B188" s="68" t="s">
        <v>32</v>
      </c>
      <c r="E188" s="79" t="s">
        <v>74</v>
      </c>
      <c r="F188" s="80" t="s">
        <v>73</v>
      </c>
      <c r="G188" s="81"/>
      <c r="H188" s="81"/>
      <c r="I188" s="77">
        <v>394130.50565232086</v>
      </c>
      <c r="J188" s="81"/>
      <c r="K188" s="77">
        <v>0</v>
      </c>
      <c r="L188" s="77">
        <v>0</v>
      </c>
      <c r="M188" s="77">
        <v>0</v>
      </c>
      <c r="N188" s="77">
        <v>0</v>
      </c>
      <c r="O188" s="77">
        <v>4934.4582142753143</v>
      </c>
      <c r="P188" s="77">
        <v>7071.4365258323323</v>
      </c>
      <c r="Q188" s="77">
        <v>7067.3423501710804</v>
      </c>
      <c r="R188" s="77">
        <v>7096.9012839024545</v>
      </c>
      <c r="S188" s="77">
        <v>7163.5031189868023</v>
      </c>
      <c r="T188" s="77">
        <v>7160.115720237176</v>
      </c>
      <c r="U188" s="77">
        <v>7167.0776055030137</v>
      </c>
      <c r="V188" s="77">
        <v>7168.0744813098727</v>
      </c>
      <c r="W188" s="77">
        <v>7158.9121682841615</v>
      </c>
      <c r="X188" s="77">
        <v>7147.3030474816169</v>
      </c>
      <c r="Y188" s="77">
        <v>7137.3745355730016</v>
      </c>
      <c r="Z188" s="77">
        <v>7134.6689351887399</v>
      </c>
      <c r="AA188" s="77">
        <v>7126.1290403798776</v>
      </c>
      <c r="AB188" s="77">
        <v>7119.2425212334292</v>
      </c>
      <c r="AC188" s="77">
        <v>7108.3895208783397</v>
      </c>
      <c r="AD188" s="77">
        <v>9703.5675458341684</v>
      </c>
      <c r="AE188" s="77">
        <v>12654.655926988627</v>
      </c>
      <c r="AF188" s="77">
        <v>12998.067154063741</v>
      </c>
      <c r="AG188" s="77">
        <v>13199.171924556524</v>
      </c>
      <c r="AH188" s="77">
        <v>13392.456862398292</v>
      </c>
      <c r="AI188" s="77">
        <v>13179.113775887719</v>
      </c>
      <c r="AJ188" s="77">
        <v>13357.475466739961</v>
      </c>
      <c r="AK188" s="77">
        <v>13379.963550198518</v>
      </c>
      <c r="AL188" s="77">
        <v>13534.260107761222</v>
      </c>
      <c r="AM188" s="77">
        <v>13746.107622959502</v>
      </c>
      <c r="AN188" s="77">
        <v>14004.297913268143</v>
      </c>
      <c r="AO188" s="77">
        <v>14439.830563528312</v>
      </c>
      <c r="AP188" s="77">
        <v>14742.08271010018</v>
      </c>
      <c r="AQ188" s="77">
        <v>14940.995281653573</v>
      </c>
      <c r="AR188" s="77">
        <v>15231.858545388593</v>
      </c>
      <c r="AS188" s="77">
        <v>15418.978716969201</v>
      </c>
      <c r="AT188" s="77">
        <v>15492.440593963902</v>
      </c>
      <c r="AU188" s="77">
        <v>15441.529127863405</v>
      </c>
      <c r="AV188" s="77">
        <v>15750.359710420671</v>
      </c>
      <c r="AW188" s="77">
        <v>16065.366904629085</v>
      </c>
      <c r="AX188" s="77">
        <v>8696.9965779103331</v>
      </c>
      <c r="AY188" s="77">
        <v>0</v>
      </c>
      <c r="AZ188" s="77">
        <v>0</v>
      </c>
      <c r="BA188" s="77">
        <v>0</v>
      </c>
      <c r="BB188" s="77">
        <v>0</v>
      </c>
      <c r="BC188" s="77">
        <v>0</v>
      </c>
      <c r="BD188" s="77">
        <v>0</v>
      </c>
      <c r="BE188" s="77">
        <v>0</v>
      </c>
      <c r="BF188" s="77">
        <v>0</v>
      </c>
      <c r="BG188" s="77">
        <v>0</v>
      </c>
      <c r="BH188" s="77">
        <v>0</v>
      </c>
      <c r="BI188" s="77">
        <v>0</v>
      </c>
      <c r="BJ188" s="77">
        <v>0</v>
      </c>
      <c r="BK188" s="77">
        <v>0</v>
      </c>
      <c r="BL188" s="77">
        <v>0</v>
      </c>
      <c r="BM188" s="77">
        <v>0</v>
      </c>
      <c r="BN188" s="77">
        <v>0</v>
      </c>
      <c r="BO188" s="77">
        <v>0</v>
      </c>
      <c r="BP188" s="77">
        <v>0</v>
      </c>
      <c r="BQ188" s="77">
        <v>0</v>
      </c>
      <c r="BR188" s="77">
        <v>0</v>
      </c>
      <c r="BS188" s="77">
        <v>0</v>
      </c>
      <c r="BU188" s="82">
        <v>0</v>
      </c>
    </row>
    <row r="189" spans="2:73" x14ac:dyDescent="0.3">
      <c r="B189" s="68" t="s">
        <v>32</v>
      </c>
      <c r="E189" s="61" t="s">
        <v>24</v>
      </c>
      <c r="F189" s="67" t="s">
        <v>73</v>
      </c>
      <c r="G189" s="68"/>
      <c r="H189" s="68"/>
      <c r="I189" s="66">
        <v>0</v>
      </c>
      <c r="J189" s="68"/>
      <c r="K189" s="66">
        <v>0</v>
      </c>
      <c r="L189" s="66">
        <v>0</v>
      </c>
      <c r="M189" s="66">
        <v>0</v>
      </c>
      <c r="N189" s="66">
        <v>0</v>
      </c>
      <c r="O189" s="66">
        <v>0</v>
      </c>
      <c r="P189" s="66">
        <v>0</v>
      </c>
      <c r="Q189" s="66">
        <v>0</v>
      </c>
      <c r="R189" s="66">
        <v>0</v>
      </c>
      <c r="S189" s="66">
        <v>0</v>
      </c>
      <c r="T189" s="66">
        <v>0</v>
      </c>
      <c r="U189" s="66">
        <v>0</v>
      </c>
      <c r="V189" s="66">
        <v>0</v>
      </c>
      <c r="W189" s="66">
        <v>0</v>
      </c>
      <c r="X189" s="66">
        <v>0</v>
      </c>
      <c r="Y189" s="66">
        <v>0</v>
      </c>
      <c r="Z189" s="66">
        <v>0</v>
      </c>
      <c r="AA189" s="66">
        <v>0</v>
      </c>
      <c r="AB189" s="66">
        <v>0</v>
      </c>
      <c r="AC189" s="66">
        <v>0</v>
      </c>
      <c r="AD189" s="66">
        <v>0</v>
      </c>
      <c r="AE189" s="66">
        <v>0</v>
      </c>
      <c r="AF189" s="66">
        <v>0</v>
      </c>
      <c r="AG189" s="66">
        <v>0</v>
      </c>
      <c r="AH189" s="66">
        <v>0</v>
      </c>
      <c r="AI189" s="66">
        <v>0</v>
      </c>
      <c r="AJ189" s="66">
        <v>0</v>
      </c>
      <c r="AK189" s="66">
        <v>0</v>
      </c>
      <c r="AL189" s="66">
        <v>0</v>
      </c>
      <c r="AM189" s="66">
        <v>0</v>
      </c>
      <c r="AN189" s="66">
        <v>0</v>
      </c>
      <c r="AO189" s="66">
        <v>0</v>
      </c>
      <c r="AP189" s="66">
        <v>0</v>
      </c>
      <c r="AQ189" s="66">
        <v>0</v>
      </c>
      <c r="AR189" s="66">
        <v>0</v>
      </c>
      <c r="AS189" s="66">
        <v>0</v>
      </c>
      <c r="AT189" s="66">
        <v>0</v>
      </c>
      <c r="AU189" s="66">
        <v>0</v>
      </c>
      <c r="AV189" s="66">
        <v>0</v>
      </c>
      <c r="AW189" s="66">
        <v>0</v>
      </c>
      <c r="AX189" s="66">
        <v>0</v>
      </c>
      <c r="AY189" s="66">
        <v>0</v>
      </c>
      <c r="AZ189" s="66">
        <v>0</v>
      </c>
      <c r="BA189" s="66">
        <v>0</v>
      </c>
      <c r="BB189" s="66">
        <v>0</v>
      </c>
      <c r="BC189" s="66">
        <v>0</v>
      </c>
      <c r="BD189" s="66">
        <v>0</v>
      </c>
      <c r="BE189" s="66">
        <v>0</v>
      </c>
      <c r="BF189" s="66">
        <v>0</v>
      </c>
      <c r="BG189" s="66">
        <v>0</v>
      </c>
      <c r="BH189" s="66">
        <v>0</v>
      </c>
      <c r="BI189" s="66">
        <v>0</v>
      </c>
      <c r="BJ189" s="66">
        <v>0</v>
      </c>
      <c r="BK189" s="66">
        <v>0</v>
      </c>
      <c r="BL189" s="66">
        <v>0</v>
      </c>
      <c r="BM189" s="66">
        <v>0</v>
      </c>
      <c r="BN189" s="66">
        <v>0</v>
      </c>
      <c r="BO189" s="66">
        <v>0</v>
      </c>
      <c r="BP189" s="66">
        <v>0</v>
      </c>
      <c r="BQ189" s="66">
        <v>0</v>
      </c>
      <c r="BR189" s="66">
        <v>0</v>
      </c>
      <c r="BS189" s="66">
        <v>0</v>
      </c>
      <c r="BU189" s="83">
        <v>0</v>
      </c>
    </row>
    <row r="190" spans="2:73" x14ac:dyDescent="0.3">
      <c r="B190" s="68" t="s">
        <v>32</v>
      </c>
      <c r="E190" s="61" t="s">
        <v>25</v>
      </c>
      <c r="F190" s="67" t="s">
        <v>73</v>
      </c>
      <c r="G190" s="68"/>
      <c r="H190" s="68"/>
      <c r="I190" s="66">
        <v>-2359.9945146251343</v>
      </c>
      <c r="J190" s="68"/>
      <c r="K190" s="66">
        <v>0</v>
      </c>
      <c r="L190" s="66">
        <v>0</v>
      </c>
      <c r="M190" s="66">
        <v>0</v>
      </c>
      <c r="N190" s="66">
        <v>0</v>
      </c>
      <c r="O190" s="66">
        <v>-127.91396240293734</v>
      </c>
      <c r="P190" s="66">
        <v>-204.96917466180676</v>
      </c>
      <c r="Q190" s="66">
        <v>-204.85050290350958</v>
      </c>
      <c r="R190" s="66">
        <v>7712.4227164086251</v>
      </c>
      <c r="S190" s="66">
        <v>-207.63777156483485</v>
      </c>
      <c r="T190" s="66">
        <v>-207.53958609383119</v>
      </c>
      <c r="U190" s="66">
        <v>-207.74137986965258</v>
      </c>
      <c r="V190" s="66">
        <v>-207.77027482057602</v>
      </c>
      <c r="W190" s="66">
        <v>-207.50470052997568</v>
      </c>
      <c r="X190" s="66">
        <v>-207.16820427482946</v>
      </c>
      <c r="Y190" s="66">
        <v>-206.88042132095654</v>
      </c>
      <c r="Z190" s="66">
        <v>-206.80199812141274</v>
      </c>
      <c r="AA190" s="66">
        <v>-206.5544649385472</v>
      </c>
      <c r="AB190" s="66">
        <v>-206.35485568792546</v>
      </c>
      <c r="AC190" s="66">
        <v>-206.0402759674881</v>
      </c>
      <c r="AD190" s="66">
        <v>-215.64284142067766</v>
      </c>
      <c r="AE190" s="66">
        <v>-367.76810036048965</v>
      </c>
      <c r="AF190" s="66">
        <v>-369.01884109833043</v>
      </c>
      <c r="AG190" s="66">
        <v>-368.31197209993331</v>
      </c>
      <c r="AH190" s="66">
        <v>-367.40531560458697</v>
      </c>
      <c r="AI190" s="66">
        <v>-360.94196064687077</v>
      </c>
      <c r="AJ190" s="66">
        <v>-360.04028072228675</v>
      </c>
      <c r="AK190" s="66">
        <v>-357.13226392901117</v>
      </c>
      <c r="AL190" s="66">
        <v>-355.83119232998445</v>
      </c>
      <c r="AM190" s="66">
        <v>-355.12655094317461</v>
      </c>
      <c r="AN190" s="66">
        <v>-354.4983039538248</v>
      </c>
      <c r="AO190" s="66">
        <v>-356.20087505516614</v>
      </c>
      <c r="AP190" s="66">
        <v>-356.29719899909071</v>
      </c>
      <c r="AQ190" s="66">
        <v>-355.20037106578729</v>
      </c>
      <c r="AR190" s="66">
        <v>-355.097204762773</v>
      </c>
      <c r="AS190" s="66">
        <v>-353.48407096157075</v>
      </c>
      <c r="AT190" s="66">
        <v>-350.99086611623738</v>
      </c>
      <c r="AU190" s="66">
        <v>-347.288959133655</v>
      </c>
      <c r="AV190" s="66">
        <v>-347.288959133655</v>
      </c>
      <c r="AW190" s="66">
        <v>-347.288959133655</v>
      </c>
      <c r="AX190" s="66">
        <v>-255.83457040471376</v>
      </c>
      <c r="AY190" s="66">
        <v>0</v>
      </c>
      <c r="AZ190" s="66">
        <v>0</v>
      </c>
      <c r="BA190" s="66">
        <v>0</v>
      </c>
      <c r="BB190" s="66">
        <v>0</v>
      </c>
      <c r="BC190" s="66">
        <v>0</v>
      </c>
      <c r="BD190" s="66">
        <v>0</v>
      </c>
      <c r="BE190" s="66">
        <v>0</v>
      </c>
      <c r="BF190" s="66">
        <v>0</v>
      </c>
      <c r="BG190" s="66">
        <v>0</v>
      </c>
      <c r="BH190" s="66">
        <v>0</v>
      </c>
      <c r="BI190" s="66">
        <v>0</v>
      </c>
      <c r="BJ190" s="66">
        <v>0</v>
      </c>
      <c r="BK190" s="66">
        <v>0</v>
      </c>
      <c r="BL190" s="66">
        <v>0</v>
      </c>
      <c r="BM190" s="66">
        <v>0</v>
      </c>
      <c r="BN190" s="66">
        <v>0</v>
      </c>
      <c r="BO190" s="66">
        <v>0</v>
      </c>
      <c r="BP190" s="66">
        <v>0</v>
      </c>
      <c r="BQ190" s="66">
        <v>0</v>
      </c>
      <c r="BR190" s="66">
        <v>0</v>
      </c>
      <c r="BS190" s="66">
        <v>0</v>
      </c>
      <c r="BU190" s="70">
        <v>0</v>
      </c>
    </row>
    <row r="191" spans="2:73" ht="14.5" thickBot="1" x14ac:dyDescent="0.35">
      <c r="E191" s="71" t="s">
        <v>32</v>
      </c>
      <c r="F191" s="84" t="s">
        <v>73</v>
      </c>
      <c r="G191" s="85"/>
      <c r="H191" s="85"/>
      <c r="I191" s="72">
        <v>391770.51113769563</v>
      </c>
      <c r="J191" s="85"/>
      <c r="K191" s="72">
        <v>0</v>
      </c>
      <c r="L191" s="72">
        <v>0</v>
      </c>
      <c r="M191" s="72">
        <v>0</v>
      </c>
      <c r="N191" s="72">
        <v>0</v>
      </c>
      <c r="O191" s="72">
        <v>4806.5442518723776</v>
      </c>
      <c r="P191" s="72">
        <v>6866.4673511705259</v>
      </c>
      <c r="Q191" s="72">
        <v>6862.4918472675708</v>
      </c>
      <c r="R191" s="72">
        <v>14809.32400031108</v>
      </c>
      <c r="S191" s="72">
        <v>6955.8653474219673</v>
      </c>
      <c r="T191" s="72">
        <v>6952.5761341433445</v>
      </c>
      <c r="U191" s="72">
        <v>6959.3362256333612</v>
      </c>
      <c r="V191" s="72">
        <v>6960.3042064892961</v>
      </c>
      <c r="W191" s="72">
        <v>6951.4074677541848</v>
      </c>
      <c r="X191" s="72">
        <v>6940.134843206788</v>
      </c>
      <c r="Y191" s="72">
        <v>6930.4941142520456</v>
      </c>
      <c r="Z191" s="72">
        <v>6927.8669370673269</v>
      </c>
      <c r="AA191" s="72">
        <v>6919.574575441331</v>
      </c>
      <c r="AB191" s="72">
        <v>6912.8876655455033</v>
      </c>
      <c r="AC191" s="72">
        <v>6902.3492449108508</v>
      </c>
      <c r="AD191" s="72">
        <v>9487.92470441349</v>
      </c>
      <c r="AE191" s="72">
        <v>12286.887826628139</v>
      </c>
      <c r="AF191" s="72">
        <v>12629.048312965411</v>
      </c>
      <c r="AG191" s="72">
        <v>12830.859952456591</v>
      </c>
      <c r="AH191" s="72">
        <v>13025.051546793704</v>
      </c>
      <c r="AI191" s="72">
        <v>12818.171815240848</v>
      </c>
      <c r="AJ191" s="72">
        <v>12997.435186017676</v>
      </c>
      <c r="AK191" s="72">
        <v>13022.831286269507</v>
      </c>
      <c r="AL191" s="72">
        <v>13178.428915431237</v>
      </c>
      <c r="AM191" s="72">
        <v>13390.981072016326</v>
      </c>
      <c r="AN191" s="72">
        <v>13649.799609314319</v>
      </c>
      <c r="AO191" s="72">
        <v>14083.629688473146</v>
      </c>
      <c r="AP191" s="72">
        <v>14385.785511101089</v>
      </c>
      <c r="AQ191" s="72">
        <v>14585.794910587787</v>
      </c>
      <c r="AR191" s="72">
        <v>14876.761340625821</v>
      </c>
      <c r="AS191" s="72">
        <v>15065.49464600763</v>
      </c>
      <c r="AT191" s="72">
        <v>15141.449727847663</v>
      </c>
      <c r="AU191" s="72">
        <v>15094.24016872975</v>
      </c>
      <c r="AV191" s="72">
        <v>15403.070751287014</v>
      </c>
      <c r="AW191" s="72">
        <v>15718.07794549543</v>
      </c>
      <c r="AX191" s="72">
        <v>8441.1620075056198</v>
      </c>
      <c r="AY191" s="72">
        <v>0</v>
      </c>
      <c r="AZ191" s="72">
        <v>0</v>
      </c>
      <c r="BA191" s="72">
        <v>0</v>
      </c>
      <c r="BB191" s="72">
        <v>0</v>
      </c>
      <c r="BC191" s="72">
        <v>0</v>
      </c>
      <c r="BD191" s="72">
        <v>0</v>
      </c>
      <c r="BE191" s="72">
        <v>0</v>
      </c>
      <c r="BF191" s="72">
        <v>0</v>
      </c>
      <c r="BG191" s="72">
        <v>0</v>
      </c>
      <c r="BH191" s="72">
        <v>0</v>
      </c>
      <c r="BI191" s="72">
        <v>0</v>
      </c>
      <c r="BJ191" s="72">
        <v>0</v>
      </c>
      <c r="BK191" s="72">
        <v>0</v>
      </c>
      <c r="BL191" s="72">
        <v>0</v>
      </c>
      <c r="BM191" s="72">
        <v>0</v>
      </c>
      <c r="BN191" s="72">
        <v>0</v>
      </c>
      <c r="BO191" s="72">
        <v>0</v>
      </c>
      <c r="BP191" s="72">
        <v>0</v>
      </c>
      <c r="BQ191" s="72">
        <v>0</v>
      </c>
      <c r="BR191" s="72">
        <v>0</v>
      </c>
      <c r="BS191" s="72">
        <v>0</v>
      </c>
      <c r="BU191" s="86">
        <v>0</v>
      </c>
    </row>
    <row r="192" spans="2:73" ht="14.5" thickTop="1" x14ac:dyDescent="0.3"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</row>
    <row r="193" spans="2:73" x14ac:dyDescent="0.3">
      <c r="B193" s="68" t="s">
        <v>33</v>
      </c>
      <c r="E193" s="60" t="s">
        <v>21</v>
      </c>
      <c r="F193" s="68"/>
      <c r="G193" s="68"/>
      <c r="H193" s="68"/>
      <c r="I193" s="66">
        <v>0</v>
      </c>
      <c r="J193" s="68"/>
      <c r="K193" s="66">
        <v>0</v>
      </c>
      <c r="L193" s="66">
        <v>0</v>
      </c>
      <c r="M193" s="66">
        <v>0</v>
      </c>
      <c r="N193" s="66">
        <v>0</v>
      </c>
      <c r="O193" s="66">
        <v>0</v>
      </c>
      <c r="P193" s="66">
        <v>0</v>
      </c>
      <c r="Q193" s="66">
        <v>0</v>
      </c>
      <c r="R193" s="66">
        <v>0</v>
      </c>
      <c r="S193" s="66">
        <v>0</v>
      </c>
      <c r="T193" s="66">
        <v>0</v>
      </c>
      <c r="U193" s="66">
        <v>0</v>
      </c>
      <c r="V193" s="66">
        <v>0</v>
      </c>
      <c r="W193" s="66">
        <v>0</v>
      </c>
      <c r="X193" s="66">
        <v>0</v>
      </c>
      <c r="Y193" s="66">
        <v>0</v>
      </c>
      <c r="Z193" s="66">
        <v>0</v>
      </c>
      <c r="AA193" s="66">
        <v>0</v>
      </c>
      <c r="AB193" s="66">
        <v>0</v>
      </c>
      <c r="AC193" s="66">
        <v>0</v>
      </c>
      <c r="AD193" s="66">
        <v>0</v>
      </c>
      <c r="AE193" s="66">
        <v>0</v>
      </c>
      <c r="AF193" s="66">
        <v>0</v>
      </c>
      <c r="AG193" s="66">
        <v>0</v>
      </c>
      <c r="AH193" s="66">
        <v>0</v>
      </c>
      <c r="AI193" s="66">
        <v>0</v>
      </c>
      <c r="AJ193" s="66">
        <v>0</v>
      </c>
      <c r="AK193" s="66">
        <v>0</v>
      </c>
      <c r="AL193" s="66">
        <v>0</v>
      </c>
      <c r="AM193" s="66">
        <v>0</v>
      </c>
      <c r="AN193" s="66">
        <v>0</v>
      </c>
      <c r="AO193" s="66">
        <v>0</v>
      </c>
      <c r="AP193" s="66">
        <v>0</v>
      </c>
      <c r="AQ193" s="66">
        <v>0</v>
      </c>
      <c r="AR193" s="66">
        <v>0</v>
      </c>
      <c r="AS193" s="66">
        <v>0</v>
      </c>
      <c r="AT193" s="66">
        <v>0</v>
      </c>
      <c r="AU193" s="66">
        <v>0</v>
      </c>
      <c r="AV193" s="66">
        <v>0</v>
      </c>
      <c r="AW193" s="66">
        <v>0</v>
      </c>
      <c r="AX193" s="66">
        <v>0</v>
      </c>
      <c r="AY193" s="66">
        <v>0</v>
      </c>
      <c r="AZ193" s="66">
        <v>0</v>
      </c>
      <c r="BA193" s="66">
        <v>0</v>
      </c>
      <c r="BB193" s="66">
        <v>0</v>
      </c>
      <c r="BC193" s="66">
        <v>0</v>
      </c>
      <c r="BD193" s="66">
        <v>0</v>
      </c>
      <c r="BE193" s="66">
        <v>0</v>
      </c>
      <c r="BF193" s="66">
        <v>0</v>
      </c>
      <c r="BG193" s="66">
        <v>0</v>
      </c>
      <c r="BH193" s="66">
        <v>0</v>
      </c>
      <c r="BI193" s="66">
        <v>0</v>
      </c>
      <c r="BJ193" s="66">
        <v>0</v>
      </c>
      <c r="BK193" s="66">
        <v>0</v>
      </c>
      <c r="BL193" s="66">
        <v>0</v>
      </c>
      <c r="BM193" s="66">
        <v>0</v>
      </c>
      <c r="BN193" s="66">
        <v>0</v>
      </c>
      <c r="BO193" s="66">
        <v>0</v>
      </c>
      <c r="BP193" s="66">
        <v>0</v>
      </c>
      <c r="BQ193" s="66">
        <v>0</v>
      </c>
      <c r="BR193" s="66">
        <v>0</v>
      </c>
      <c r="BS193" s="66">
        <v>0</v>
      </c>
      <c r="BU193" s="78">
        <v>0</v>
      </c>
    </row>
    <row r="194" spans="2:73" x14ac:dyDescent="0.3">
      <c r="B194" s="68" t="s">
        <v>33</v>
      </c>
      <c r="E194" s="60" t="s">
        <v>22</v>
      </c>
      <c r="F194" s="67" t="s">
        <v>73</v>
      </c>
      <c r="G194" s="68"/>
      <c r="H194" s="68"/>
      <c r="I194" s="66">
        <v>174126.70836078312</v>
      </c>
      <c r="J194" s="68"/>
      <c r="K194" s="66">
        <v>0</v>
      </c>
      <c r="L194" s="66">
        <v>0</v>
      </c>
      <c r="M194" s="66">
        <v>0</v>
      </c>
      <c r="N194" s="66">
        <v>0</v>
      </c>
      <c r="O194" s="66">
        <v>2068.8657883015412</v>
      </c>
      <c r="P194" s="66">
        <v>4218.8711295282865</v>
      </c>
      <c r="Q194" s="66">
        <v>3969.8684799758139</v>
      </c>
      <c r="R194" s="66">
        <v>4220.1171218430654</v>
      </c>
      <c r="S194" s="66">
        <v>4315.2610356369232</v>
      </c>
      <c r="T194" s="66">
        <v>4493.0535488596433</v>
      </c>
      <c r="U194" s="66">
        <v>4412.6482463785596</v>
      </c>
      <c r="V194" s="66">
        <v>4465.1923394564019</v>
      </c>
      <c r="W194" s="66">
        <v>4473.9588055722779</v>
      </c>
      <c r="X194" s="66">
        <v>4530.8727784593002</v>
      </c>
      <c r="Y194" s="66">
        <v>4516.9485957630986</v>
      </c>
      <c r="Z194" s="66">
        <v>4481.6853280098203</v>
      </c>
      <c r="AA194" s="66">
        <v>4461.8659581978009</v>
      </c>
      <c r="AB194" s="66">
        <v>4497.4267750117515</v>
      </c>
      <c r="AC194" s="66">
        <v>4636.1224083052857</v>
      </c>
      <c r="AD194" s="66">
        <v>4617.1835211439029</v>
      </c>
      <c r="AE194" s="66">
        <v>4681.9256175221381</v>
      </c>
      <c r="AF194" s="66">
        <v>4810.9473239007111</v>
      </c>
      <c r="AG194" s="66">
        <v>4887.6913178655486</v>
      </c>
      <c r="AH194" s="66">
        <v>4961.0066876335322</v>
      </c>
      <c r="AI194" s="66">
        <v>4917.4164881432534</v>
      </c>
      <c r="AJ194" s="66">
        <v>4950.4239589997287</v>
      </c>
      <c r="AK194" s="66">
        <v>4959.2248587669792</v>
      </c>
      <c r="AL194" s="66">
        <v>5018.2913633654243</v>
      </c>
      <c r="AM194" s="66">
        <v>5098.8430337657683</v>
      </c>
      <c r="AN194" s="66">
        <v>5221.2606627633577</v>
      </c>
      <c r="AO194" s="66">
        <v>5357.4231394532053</v>
      </c>
      <c r="AP194" s="66">
        <v>5470.1938267156374</v>
      </c>
      <c r="AQ194" s="66">
        <v>5542.9042668090651</v>
      </c>
      <c r="AR194" s="66">
        <v>5653.762352145246</v>
      </c>
      <c r="AS194" s="66">
        <v>5751.6336281719268</v>
      </c>
      <c r="AT194" s="66">
        <v>5745.5626042862496</v>
      </c>
      <c r="AU194" s="66">
        <v>5725.2321519941597</v>
      </c>
      <c r="AV194" s="66">
        <v>5839.7367950340422</v>
      </c>
      <c r="AW194" s="66">
        <v>5956.5315309347225</v>
      </c>
      <c r="AX194" s="66">
        <v>5196.7548920689178</v>
      </c>
      <c r="AY194" s="66">
        <v>0</v>
      </c>
      <c r="AZ194" s="66">
        <v>0</v>
      </c>
      <c r="BA194" s="66">
        <v>0</v>
      </c>
      <c r="BB194" s="66">
        <v>0</v>
      </c>
      <c r="BC194" s="66">
        <v>0</v>
      </c>
      <c r="BD194" s="66">
        <v>0</v>
      </c>
      <c r="BE194" s="66">
        <v>0</v>
      </c>
      <c r="BF194" s="66">
        <v>0</v>
      </c>
      <c r="BG194" s="66">
        <v>0</v>
      </c>
      <c r="BH194" s="66">
        <v>0</v>
      </c>
      <c r="BI194" s="66">
        <v>0</v>
      </c>
      <c r="BJ194" s="66">
        <v>0</v>
      </c>
      <c r="BK194" s="66">
        <v>0</v>
      </c>
      <c r="BL194" s="66">
        <v>0</v>
      </c>
      <c r="BM194" s="66">
        <v>0</v>
      </c>
      <c r="BN194" s="66">
        <v>0</v>
      </c>
      <c r="BO194" s="66">
        <v>0</v>
      </c>
      <c r="BP194" s="66">
        <v>0</v>
      </c>
      <c r="BQ194" s="66">
        <v>0</v>
      </c>
      <c r="BR194" s="66">
        <v>0</v>
      </c>
      <c r="BS194" s="66">
        <v>0</v>
      </c>
      <c r="BU194" s="70">
        <v>0</v>
      </c>
    </row>
    <row r="195" spans="2:73" x14ac:dyDescent="0.3">
      <c r="B195" s="68" t="s">
        <v>33</v>
      </c>
      <c r="E195" s="60" t="s">
        <v>23</v>
      </c>
      <c r="F195" s="67" t="s">
        <v>73</v>
      </c>
      <c r="G195" s="68"/>
      <c r="H195" s="68"/>
      <c r="I195" s="66">
        <v>6166.5262976343456</v>
      </c>
      <c r="J195" s="68"/>
      <c r="K195" s="66">
        <v>0</v>
      </c>
      <c r="L195" s="66">
        <v>0</v>
      </c>
      <c r="M195" s="66">
        <v>0</v>
      </c>
      <c r="N195" s="66">
        <v>0</v>
      </c>
      <c r="O195" s="66">
        <v>49.071769172237687</v>
      </c>
      <c r="P195" s="66">
        <v>123.33393423016162</v>
      </c>
      <c r="Q195" s="66">
        <v>139.44653277631841</v>
      </c>
      <c r="R195" s="66">
        <v>154.06776794030239</v>
      </c>
      <c r="S195" s="66">
        <v>163.14352158158761</v>
      </c>
      <c r="T195" s="66">
        <v>168.66520099994489</v>
      </c>
      <c r="U195" s="66">
        <v>172.29429161564877</v>
      </c>
      <c r="V195" s="66">
        <v>173.23970278765279</v>
      </c>
      <c r="W195" s="66">
        <v>171.50175421360399</v>
      </c>
      <c r="X195" s="66">
        <v>169.59132746188445</v>
      </c>
      <c r="Y195" s="66">
        <v>170.15902244313048</v>
      </c>
      <c r="Z195" s="66">
        <v>170.95630652619622</v>
      </c>
      <c r="AA195" s="66">
        <v>168.72602362932867</v>
      </c>
      <c r="AB195" s="66">
        <v>169.19930828320906</v>
      </c>
      <c r="AC195" s="66">
        <v>172.32589287465686</v>
      </c>
      <c r="AD195" s="66">
        <v>172.57855072903067</v>
      </c>
      <c r="AE195" s="66">
        <v>173.19083665310006</v>
      </c>
      <c r="AF195" s="66">
        <v>173.499934052654</v>
      </c>
      <c r="AG195" s="66">
        <v>173.70471595355502</v>
      </c>
      <c r="AH195" s="66">
        <v>177.17881027262615</v>
      </c>
      <c r="AI195" s="66">
        <v>176.06327878402351</v>
      </c>
      <c r="AJ195" s="66">
        <v>171.67296200818731</v>
      </c>
      <c r="AK195" s="66">
        <v>171.66547588039543</v>
      </c>
      <c r="AL195" s="66">
        <v>171.59318855378547</v>
      </c>
      <c r="AM195" s="66">
        <v>175.02505232486118</v>
      </c>
      <c r="AN195" s="66">
        <v>177.38898405542176</v>
      </c>
      <c r="AO195" s="66">
        <v>179.711029361405</v>
      </c>
      <c r="AP195" s="66">
        <v>183.03047526258126</v>
      </c>
      <c r="AQ195" s="66">
        <v>186.40477547010184</v>
      </c>
      <c r="AR195" s="66">
        <v>190.13287097950385</v>
      </c>
      <c r="AS195" s="66">
        <v>192.69063356075355</v>
      </c>
      <c r="AT195" s="66">
        <v>195.20180642767386</v>
      </c>
      <c r="AU195" s="66">
        <v>199.10584255622729</v>
      </c>
      <c r="AV195" s="66">
        <v>203.08795940735183</v>
      </c>
      <c r="AW195" s="66">
        <v>207.14971859549888</v>
      </c>
      <c r="AX195" s="66">
        <v>180.72704020974578</v>
      </c>
      <c r="AY195" s="66">
        <v>0</v>
      </c>
      <c r="AZ195" s="66">
        <v>0</v>
      </c>
      <c r="BA195" s="66">
        <v>0</v>
      </c>
      <c r="BB195" s="66">
        <v>0</v>
      </c>
      <c r="BC195" s="66">
        <v>0</v>
      </c>
      <c r="BD195" s="66">
        <v>0</v>
      </c>
      <c r="BE195" s="66">
        <v>0</v>
      </c>
      <c r="BF195" s="66">
        <v>0</v>
      </c>
      <c r="BG195" s="66">
        <v>0</v>
      </c>
      <c r="BH195" s="66">
        <v>0</v>
      </c>
      <c r="BI195" s="66">
        <v>0</v>
      </c>
      <c r="BJ195" s="66">
        <v>0</v>
      </c>
      <c r="BK195" s="66">
        <v>0</v>
      </c>
      <c r="BL195" s="66">
        <v>0</v>
      </c>
      <c r="BM195" s="66">
        <v>0</v>
      </c>
      <c r="BN195" s="66">
        <v>0</v>
      </c>
      <c r="BO195" s="66">
        <v>0</v>
      </c>
      <c r="BP195" s="66">
        <v>0</v>
      </c>
      <c r="BQ195" s="66">
        <v>0</v>
      </c>
      <c r="BR195" s="66">
        <v>0</v>
      </c>
      <c r="BS195" s="66">
        <v>0</v>
      </c>
      <c r="BU195" s="70">
        <v>0</v>
      </c>
    </row>
    <row r="196" spans="2:73" x14ac:dyDescent="0.3">
      <c r="B196" s="68" t="s">
        <v>33</v>
      </c>
      <c r="E196" s="79" t="s">
        <v>74</v>
      </c>
      <c r="F196" s="80" t="s">
        <v>73</v>
      </c>
      <c r="G196" s="81"/>
      <c r="H196" s="81"/>
      <c r="I196" s="77">
        <v>180293.23465841747</v>
      </c>
      <c r="J196" s="81"/>
      <c r="K196" s="77">
        <v>0</v>
      </c>
      <c r="L196" s="77">
        <v>0</v>
      </c>
      <c r="M196" s="77">
        <v>0</v>
      </c>
      <c r="N196" s="77">
        <v>0</v>
      </c>
      <c r="O196" s="77">
        <v>2117.9375574737787</v>
      </c>
      <c r="P196" s="77">
        <v>4342.2050637584489</v>
      </c>
      <c r="Q196" s="77">
        <v>4109.3150127521321</v>
      </c>
      <c r="R196" s="77">
        <v>4374.1848897833679</v>
      </c>
      <c r="S196" s="77">
        <v>4478.4045572185114</v>
      </c>
      <c r="T196" s="77">
        <v>4661.7187498595877</v>
      </c>
      <c r="U196" s="77">
        <v>4584.9425379942095</v>
      </c>
      <c r="V196" s="77">
        <v>4638.4320422440551</v>
      </c>
      <c r="W196" s="77">
        <v>4645.4605597858817</v>
      </c>
      <c r="X196" s="77">
        <v>4700.4641059211845</v>
      </c>
      <c r="Y196" s="77">
        <v>4687.1076182062297</v>
      </c>
      <c r="Z196" s="77">
        <v>4652.6416345360167</v>
      </c>
      <c r="AA196" s="77">
        <v>4630.5919818271304</v>
      </c>
      <c r="AB196" s="77">
        <v>4666.6260832949611</v>
      </c>
      <c r="AC196" s="77">
        <v>4808.4483011799421</v>
      </c>
      <c r="AD196" s="77">
        <v>4789.7620718729331</v>
      </c>
      <c r="AE196" s="77">
        <v>4855.1164541752387</v>
      </c>
      <c r="AF196" s="77">
        <v>4984.4472579533649</v>
      </c>
      <c r="AG196" s="77">
        <v>5061.3960338191036</v>
      </c>
      <c r="AH196" s="77">
        <v>5138.1854979061582</v>
      </c>
      <c r="AI196" s="77">
        <v>5093.4797669272766</v>
      </c>
      <c r="AJ196" s="77">
        <v>5122.0969210079156</v>
      </c>
      <c r="AK196" s="77">
        <v>5130.8903346473744</v>
      </c>
      <c r="AL196" s="77">
        <v>5189.8845519192091</v>
      </c>
      <c r="AM196" s="77">
        <v>5273.8680860906288</v>
      </c>
      <c r="AN196" s="77">
        <v>5398.6496468187797</v>
      </c>
      <c r="AO196" s="77">
        <v>5537.1341688146103</v>
      </c>
      <c r="AP196" s="77">
        <v>5653.2243019782181</v>
      </c>
      <c r="AQ196" s="77">
        <v>5729.3090422791665</v>
      </c>
      <c r="AR196" s="77">
        <v>5843.8952231247504</v>
      </c>
      <c r="AS196" s="77">
        <v>5944.3242617326814</v>
      </c>
      <c r="AT196" s="77">
        <v>5940.7644107139231</v>
      </c>
      <c r="AU196" s="77">
        <v>5924.3379945503866</v>
      </c>
      <c r="AV196" s="77">
        <v>6042.8247544413935</v>
      </c>
      <c r="AW196" s="77">
        <v>6163.681249530222</v>
      </c>
      <c r="AX196" s="77">
        <v>5377.4819322786634</v>
      </c>
      <c r="AY196" s="77">
        <v>0</v>
      </c>
      <c r="AZ196" s="77">
        <v>0</v>
      </c>
      <c r="BA196" s="77">
        <v>0</v>
      </c>
      <c r="BB196" s="77">
        <v>0</v>
      </c>
      <c r="BC196" s="77">
        <v>0</v>
      </c>
      <c r="BD196" s="77">
        <v>0</v>
      </c>
      <c r="BE196" s="77">
        <v>0</v>
      </c>
      <c r="BF196" s="77">
        <v>0</v>
      </c>
      <c r="BG196" s="77">
        <v>0</v>
      </c>
      <c r="BH196" s="77">
        <v>0</v>
      </c>
      <c r="BI196" s="77">
        <v>0</v>
      </c>
      <c r="BJ196" s="77">
        <v>0</v>
      </c>
      <c r="BK196" s="77">
        <v>0</v>
      </c>
      <c r="BL196" s="77">
        <v>0</v>
      </c>
      <c r="BM196" s="77">
        <v>0</v>
      </c>
      <c r="BN196" s="77">
        <v>0</v>
      </c>
      <c r="BO196" s="77">
        <v>0</v>
      </c>
      <c r="BP196" s="77">
        <v>0</v>
      </c>
      <c r="BQ196" s="77">
        <v>0</v>
      </c>
      <c r="BR196" s="77">
        <v>0</v>
      </c>
      <c r="BS196" s="77">
        <v>0</v>
      </c>
      <c r="BU196" s="82">
        <v>0</v>
      </c>
    </row>
    <row r="197" spans="2:73" x14ac:dyDescent="0.3">
      <c r="B197" s="68" t="s">
        <v>33</v>
      </c>
      <c r="E197" s="61" t="s">
        <v>24</v>
      </c>
      <c r="F197" s="67" t="s">
        <v>73</v>
      </c>
      <c r="G197" s="68"/>
      <c r="H197" s="68"/>
      <c r="I197" s="66">
        <v>0</v>
      </c>
      <c r="J197" s="68"/>
      <c r="K197" s="66">
        <v>0</v>
      </c>
      <c r="L197" s="66">
        <v>0</v>
      </c>
      <c r="M197" s="66">
        <v>0</v>
      </c>
      <c r="N197" s="66">
        <v>0</v>
      </c>
      <c r="O197" s="66">
        <v>0</v>
      </c>
      <c r="P197" s="66">
        <v>0</v>
      </c>
      <c r="Q197" s="66">
        <v>0</v>
      </c>
      <c r="R197" s="66">
        <v>0</v>
      </c>
      <c r="S197" s="66">
        <v>0</v>
      </c>
      <c r="T197" s="66">
        <v>0</v>
      </c>
      <c r="U197" s="66">
        <v>0</v>
      </c>
      <c r="V197" s="66">
        <v>0</v>
      </c>
      <c r="W197" s="66">
        <v>0</v>
      </c>
      <c r="X197" s="66">
        <v>0</v>
      </c>
      <c r="Y197" s="66">
        <v>0</v>
      </c>
      <c r="Z197" s="66">
        <v>0</v>
      </c>
      <c r="AA197" s="66">
        <v>0</v>
      </c>
      <c r="AB197" s="66">
        <v>0</v>
      </c>
      <c r="AC197" s="66">
        <v>0</v>
      </c>
      <c r="AD197" s="66">
        <v>0</v>
      </c>
      <c r="AE197" s="66">
        <v>0</v>
      </c>
      <c r="AF197" s="66">
        <v>0</v>
      </c>
      <c r="AG197" s="66">
        <v>0</v>
      </c>
      <c r="AH197" s="66">
        <v>0</v>
      </c>
      <c r="AI197" s="66">
        <v>0</v>
      </c>
      <c r="AJ197" s="66">
        <v>0</v>
      </c>
      <c r="AK197" s="66">
        <v>0</v>
      </c>
      <c r="AL197" s="66">
        <v>0</v>
      </c>
      <c r="AM197" s="66">
        <v>0</v>
      </c>
      <c r="AN197" s="66">
        <v>0</v>
      </c>
      <c r="AO197" s="66">
        <v>0</v>
      </c>
      <c r="AP197" s="66">
        <v>0</v>
      </c>
      <c r="AQ197" s="66">
        <v>0</v>
      </c>
      <c r="AR197" s="66">
        <v>0</v>
      </c>
      <c r="AS197" s="66">
        <v>0</v>
      </c>
      <c r="AT197" s="66">
        <v>0</v>
      </c>
      <c r="AU197" s="66">
        <v>0</v>
      </c>
      <c r="AV197" s="66">
        <v>0</v>
      </c>
      <c r="AW197" s="66">
        <v>0</v>
      </c>
      <c r="AX197" s="66">
        <v>0</v>
      </c>
      <c r="AY197" s="66">
        <v>0</v>
      </c>
      <c r="AZ197" s="66">
        <v>0</v>
      </c>
      <c r="BA197" s="66">
        <v>0</v>
      </c>
      <c r="BB197" s="66">
        <v>0</v>
      </c>
      <c r="BC197" s="66">
        <v>0</v>
      </c>
      <c r="BD197" s="66">
        <v>0</v>
      </c>
      <c r="BE197" s="66">
        <v>0</v>
      </c>
      <c r="BF197" s="66">
        <v>0</v>
      </c>
      <c r="BG197" s="66">
        <v>0</v>
      </c>
      <c r="BH197" s="66">
        <v>0</v>
      </c>
      <c r="BI197" s="66">
        <v>0</v>
      </c>
      <c r="BJ197" s="66">
        <v>0</v>
      </c>
      <c r="BK197" s="66">
        <v>0</v>
      </c>
      <c r="BL197" s="66">
        <v>0</v>
      </c>
      <c r="BM197" s="66">
        <v>0</v>
      </c>
      <c r="BN197" s="66">
        <v>0</v>
      </c>
      <c r="BO197" s="66">
        <v>0</v>
      </c>
      <c r="BP197" s="66">
        <v>0</v>
      </c>
      <c r="BQ197" s="66">
        <v>0</v>
      </c>
      <c r="BR197" s="66">
        <v>0</v>
      </c>
      <c r="BS197" s="66">
        <v>0</v>
      </c>
      <c r="BU197" s="83">
        <v>0</v>
      </c>
    </row>
    <row r="198" spans="2:73" x14ac:dyDescent="0.3">
      <c r="B198" s="68" t="s">
        <v>33</v>
      </c>
      <c r="E198" s="61" t="s">
        <v>25</v>
      </c>
      <c r="F198" s="67" t="s">
        <v>73</v>
      </c>
      <c r="G198" s="68"/>
      <c r="H198" s="68"/>
      <c r="I198" s="66">
        <v>-8678.5531277499958</v>
      </c>
      <c r="J198" s="68"/>
      <c r="K198" s="66">
        <v>0</v>
      </c>
      <c r="L198" s="66">
        <v>0</v>
      </c>
      <c r="M198" s="66">
        <v>0</v>
      </c>
      <c r="N198" s="66">
        <v>0</v>
      </c>
      <c r="O198" s="66">
        <v>-142.21254408961869</v>
      </c>
      <c r="P198" s="66">
        <v>-276.59672072976804</v>
      </c>
      <c r="Q198" s="66">
        <v>-260.7527735368966</v>
      </c>
      <c r="R198" s="66">
        <v>-267.92167711181298</v>
      </c>
      <c r="S198" s="66">
        <v>-267.42416989727371</v>
      </c>
      <c r="T198" s="66">
        <v>-271.38408983112078</v>
      </c>
      <c r="U198" s="66">
        <v>-264.10241533858681</v>
      </c>
      <c r="V198" s="66">
        <v>-262.67498672092609</v>
      </c>
      <c r="W198" s="66">
        <v>-259.57052483480487</v>
      </c>
      <c r="X198" s="66">
        <v>-258.4440565503894</v>
      </c>
      <c r="Y198" s="66">
        <v>-254.53109513153197</v>
      </c>
      <c r="Z198" s="66">
        <v>-249.74215666823127</v>
      </c>
      <c r="AA198" s="66">
        <v>-245.8088269923478</v>
      </c>
      <c r="AB198" s="66">
        <v>-243.92956561740908</v>
      </c>
      <c r="AC198" s="66">
        <v>-245.81154680903006</v>
      </c>
      <c r="AD198" s="66">
        <v>-242.04760878081299</v>
      </c>
      <c r="AE198" s="66">
        <v>-241.06876358172647</v>
      </c>
      <c r="AF198" s="66">
        <v>-242.37320274687278</v>
      </c>
      <c r="AG198" s="66">
        <v>-241.85288277243936</v>
      </c>
      <c r="AH198" s="66">
        <v>-241.05288277243935</v>
      </c>
      <c r="AI198" s="66">
        <v>-237.16947595786726</v>
      </c>
      <c r="AJ198" s="66">
        <v>-235.84488390218365</v>
      </c>
      <c r="AK198" s="66">
        <v>-233.12932737875781</v>
      </c>
      <c r="AL198" s="66">
        <v>-232.01128058113798</v>
      </c>
      <c r="AM198" s="66">
        <v>-231.41128058113796</v>
      </c>
      <c r="AN198" s="66">
        <v>-232.52099413846028</v>
      </c>
      <c r="AO198" s="66">
        <v>-234.00261185396863</v>
      </c>
      <c r="AP198" s="66">
        <v>-234.2886838905462</v>
      </c>
      <c r="AQ198" s="66">
        <v>-233.37230106585233</v>
      </c>
      <c r="AR198" s="66">
        <v>-233.37230106585233</v>
      </c>
      <c r="AS198" s="66">
        <v>-233.48590980343269</v>
      </c>
      <c r="AT198" s="66">
        <v>-230.77161463436272</v>
      </c>
      <c r="AU198" s="66">
        <v>-227.17161463436273</v>
      </c>
      <c r="AV198" s="66">
        <v>-227.17161463436273</v>
      </c>
      <c r="AW198" s="66">
        <v>-227.17161463436273</v>
      </c>
      <c r="AX198" s="66">
        <v>-216.35512847930758</v>
      </c>
      <c r="AY198" s="66">
        <v>0</v>
      </c>
      <c r="AZ198" s="66">
        <v>0</v>
      </c>
      <c r="BA198" s="66">
        <v>0</v>
      </c>
      <c r="BB198" s="66">
        <v>0</v>
      </c>
      <c r="BC198" s="66">
        <v>0</v>
      </c>
      <c r="BD198" s="66">
        <v>0</v>
      </c>
      <c r="BE198" s="66">
        <v>0</v>
      </c>
      <c r="BF198" s="66">
        <v>0</v>
      </c>
      <c r="BG198" s="66">
        <v>0</v>
      </c>
      <c r="BH198" s="66">
        <v>0</v>
      </c>
      <c r="BI198" s="66">
        <v>0</v>
      </c>
      <c r="BJ198" s="66">
        <v>0</v>
      </c>
      <c r="BK198" s="66">
        <v>0</v>
      </c>
      <c r="BL198" s="66">
        <v>0</v>
      </c>
      <c r="BM198" s="66">
        <v>0</v>
      </c>
      <c r="BN198" s="66">
        <v>0</v>
      </c>
      <c r="BO198" s="66">
        <v>0</v>
      </c>
      <c r="BP198" s="66">
        <v>0</v>
      </c>
      <c r="BQ198" s="66">
        <v>0</v>
      </c>
      <c r="BR198" s="66">
        <v>0</v>
      </c>
      <c r="BS198" s="66">
        <v>0</v>
      </c>
      <c r="BU198" s="70">
        <v>0</v>
      </c>
    </row>
    <row r="199" spans="2:73" ht="14.5" thickBot="1" x14ac:dyDescent="0.35">
      <c r="E199" s="71" t="s">
        <v>33</v>
      </c>
      <c r="F199" s="84" t="s">
        <v>73</v>
      </c>
      <c r="G199" s="85"/>
      <c r="H199" s="85"/>
      <c r="I199" s="72">
        <v>171614.68153066741</v>
      </c>
      <c r="J199" s="85"/>
      <c r="K199" s="72">
        <v>0</v>
      </c>
      <c r="L199" s="72">
        <v>0</v>
      </c>
      <c r="M199" s="72">
        <v>0</v>
      </c>
      <c r="N199" s="72">
        <v>0</v>
      </c>
      <c r="O199" s="72">
        <v>1975.7250133841601</v>
      </c>
      <c r="P199" s="72">
        <v>4065.6083430286808</v>
      </c>
      <c r="Q199" s="72">
        <v>3848.5622392152354</v>
      </c>
      <c r="R199" s="72">
        <v>4106.2632126715553</v>
      </c>
      <c r="S199" s="72">
        <v>4210.9803873212377</v>
      </c>
      <c r="T199" s="72">
        <v>4390.3346600284667</v>
      </c>
      <c r="U199" s="72">
        <v>4320.8401226556216</v>
      </c>
      <c r="V199" s="72">
        <v>4375.7570555231287</v>
      </c>
      <c r="W199" s="72">
        <v>4385.8900349510768</v>
      </c>
      <c r="X199" s="72">
        <v>4442.0200493707953</v>
      </c>
      <c r="Y199" s="72">
        <v>4432.5765230746983</v>
      </c>
      <c r="Z199" s="72">
        <v>4402.8994778677861</v>
      </c>
      <c r="AA199" s="72">
        <v>4384.7831548347822</v>
      </c>
      <c r="AB199" s="72">
        <v>4422.696517677552</v>
      </c>
      <c r="AC199" s="72">
        <v>4562.6367543709121</v>
      </c>
      <c r="AD199" s="72">
        <v>4547.7144630921202</v>
      </c>
      <c r="AE199" s="72">
        <v>4614.047690593512</v>
      </c>
      <c r="AF199" s="72">
        <v>4742.0740552064917</v>
      </c>
      <c r="AG199" s="72">
        <v>4819.5431510466642</v>
      </c>
      <c r="AH199" s="72">
        <v>4897.132615133718</v>
      </c>
      <c r="AI199" s="72">
        <v>4856.3102909694098</v>
      </c>
      <c r="AJ199" s="72">
        <v>4886.2520371057326</v>
      </c>
      <c r="AK199" s="72">
        <v>4897.7610072686166</v>
      </c>
      <c r="AL199" s="72">
        <v>4957.8732713380714</v>
      </c>
      <c r="AM199" s="72">
        <v>5042.4568055094906</v>
      </c>
      <c r="AN199" s="72">
        <v>5166.1286526803196</v>
      </c>
      <c r="AO199" s="72">
        <v>5303.1315569606413</v>
      </c>
      <c r="AP199" s="72">
        <v>5418.935618087673</v>
      </c>
      <c r="AQ199" s="72">
        <v>5495.9367412133142</v>
      </c>
      <c r="AR199" s="72">
        <v>5610.5229220588972</v>
      </c>
      <c r="AS199" s="72">
        <v>5710.8383519292474</v>
      </c>
      <c r="AT199" s="72">
        <v>5709.9927960795603</v>
      </c>
      <c r="AU199" s="72">
        <v>5697.1663799160233</v>
      </c>
      <c r="AV199" s="72">
        <v>5815.653139807031</v>
      </c>
      <c r="AW199" s="72">
        <v>5936.5096348958596</v>
      </c>
      <c r="AX199" s="72">
        <v>5161.1268037993559</v>
      </c>
      <c r="AY199" s="72">
        <v>0</v>
      </c>
      <c r="AZ199" s="72">
        <v>0</v>
      </c>
      <c r="BA199" s="72">
        <v>0</v>
      </c>
      <c r="BB199" s="72">
        <v>0</v>
      </c>
      <c r="BC199" s="72">
        <v>0</v>
      </c>
      <c r="BD199" s="72">
        <v>0</v>
      </c>
      <c r="BE199" s="72">
        <v>0</v>
      </c>
      <c r="BF199" s="72">
        <v>0</v>
      </c>
      <c r="BG199" s="72">
        <v>0</v>
      </c>
      <c r="BH199" s="72">
        <v>0</v>
      </c>
      <c r="BI199" s="72">
        <v>0</v>
      </c>
      <c r="BJ199" s="72">
        <v>0</v>
      </c>
      <c r="BK199" s="72">
        <v>0</v>
      </c>
      <c r="BL199" s="72">
        <v>0</v>
      </c>
      <c r="BM199" s="72">
        <v>0</v>
      </c>
      <c r="BN199" s="72">
        <v>0</v>
      </c>
      <c r="BO199" s="72">
        <v>0</v>
      </c>
      <c r="BP199" s="72">
        <v>0</v>
      </c>
      <c r="BQ199" s="72">
        <v>0</v>
      </c>
      <c r="BR199" s="72">
        <v>0</v>
      </c>
      <c r="BS199" s="72">
        <v>0</v>
      </c>
      <c r="BU199" s="86">
        <v>0</v>
      </c>
    </row>
    <row r="200" spans="2:73" ht="14.5" thickTop="1" x14ac:dyDescent="0.3">
      <c r="E200" s="74"/>
      <c r="F200" s="88"/>
      <c r="G200" s="76"/>
      <c r="H200" s="76"/>
      <c r="I200" s="89"/>
      <c r="J200" s="76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</row>
    <row r="201" spans="2:73" ht="14.5" thickBot="1" x14ac:dyDescent="0.35">
      <c r="E201" s="71" t="s">
        <v>66</v>
      </c>
      <c r="F201" s="71"/>
      <c r="G201" s="71"/>
      <c r="H201" s="71"/>
      <c r="I201" s="77">
        <v>3414059.931308988</v>
      </c>
      <c r="J201" s="71"/>
      <c r="K201" s="77">
        <v>0</v>
      </c>
      <c r="L201" s="77">
        <v>0</v>
      </c>
      <c r="M201" s="77">
        <v>35758.251768526192</v>
      </c>
      <c r="N201" s="77">
        <v>51441.597263907897</v>
      </c>
      <c r="O201" s="77">
        <v>59538.068162846634</v>
      </c>
      <c r="P201" s="77">
        <v>72345.732628269529</v>
      </c>
      <c r="Q201" s="77">
        <v>64562.097650674914</v>
      </c>
      <c r="R201" s="77">
        <v>73065.28517718926</v>
      </c>
      <c r="S201" s="77">
        <v>65811.014812721696</v>
      </c>
      <c r="T201" s="77">
        <v>65963.905583982356</v>
      </c>
      <c r="U201" s="77">
        <v>66000.080738112127</v>
      </c>
      <c r="V201" s="77">
        <v>66034.242476490064</v>
      </c>
      <c r="W201" s="77">
        <v>65969.860149702683</v>
      </c>
      <c r="X201" s="77">
        <v>65927.998369519715</v>
      </c>
      <c r="Y201" s="77">
        <v>65831.24253422211</v>
      </c>
      <c r="Z201" s="77">
        <v>65805.679825939107</v>
      </c>
      <c r="AA201" s="77">
        <v>65687.964992966299</v>
      </c>
      <c r="AB201" s="77">
        <v>77979.643107159412</v>
      </c>
      <c r="AC201" s="77">
        <v>101827.67124317616</v>
      </c>
      <c r="AD201" s="77">
        <v>104052.29034743589</v>
      </c>
      <c r="AE201" s="77">
        <v>108165.3235627401</v>
      </c>
      <c r="AF201" s="77">
        <v>111119.90840291741</v>
      </c>
      <c r="AG201" s="77">
        <v>112398.84162255093</v>
      </c>
      <c r="AH201" s="77">
        <v>113557.07929691854</v>
      </c>
      <c r="AI201" s="77">
        <v>113173.91645390054</v>
      </c>
      <c r="AJ201" s="77">
        <v>114697.46485971028</v>
      </c>
      <c r="AK201" s="77">
        <v>114913.84842174227</v>
      </c>
      <c r="AL201" s="77">
        <v>115814.48858175031</v>
      </c>
      <c r="AM201" s="77">
        <v>117171.55406197888</v>
      </c>
      <c r="AN201" s="77">
        <v>120438.32703708598</v>
      </c>
      <c r="AO201" s="77">
        <v>124216.56992883833</v>
      </c>
      <c r="AP201" s="77">
        <v>126874.10363358544</v>
      </c>
      <c r="AQ201" s="77">
        <v>128111.42539073848</v>
      </c>
      <c r="AR201" s="77">
        <v>130095.31705725554</v>
      </c>
      <c r="AS201" s="77">
        <v>132863.18093417643</v>
      </c>
      <c r="AT201" s="77">
        <v>133480.24056946603</v>
      </c>
      <c r="AU201" s="77">
        <v>133111.13885451679</v>
      </c>
      <c r="AV201" s="77">
        <v>94997.69941457719</v>
      </c>
      <c r="AW201" s="77">
        <v>21654.58758039129</v>
      </c>
      <c r="AX201" s="77">
        <v>13602.288811304976</v>
      </c>
      <c r="AY201" s="77">
        <v>0</v>
      </c>
      <c r="AZ201" s="77">
        <v>0</v>
      </c>
      <c r="BA201" s="77">
        <v>0</v>
      </c>
      <c r="BB201" s="77">
        <v>0</v>
      </c>
      <c r="BC201" s="77">
        <v>0</v>
      </c>
      <c r="BD201" s="77">
        <v>0</v>
      </c>
      <c r="BE201" s="77">
        <v>0</v>
      </c>
      <c r="BF201" s="77">
        <v>0</v>
      </c>
      <c r="BG201" s="77">
        <v>0</v>
      </c>
      <c r="BH201" s="77">
        <v>0</v>
      </c>
      <c r="BI201" s="77">
        <v>0</v>
      </c>
      <c r="BJ201" s="77">
        <v>0</v>
      </c>
      <c r="BK201" s="77">
        <v>0</v>
      </c>
      <c r="BL201" s="77">
        <v>0</v>
      </c>
      <c r="BM201" s="77">
        <v>0</v>
      </c>
      <c r="BN201" s="77">
        <v>0</v>
      </c>
      <c r="BO201" s="77">
        <v>0</v>
      </c>
      <c r="BP201" s="77">
        <v>0</v>
      </c>
      <c r="BQ201" s="77">
        <v>0</v>
      </c>
      <c r="BR201" s="77">
        <v>0</v>
      </c>
      <c r="BS201" s="77">
        <v>0</v>
      </c>
      <c r="BU201" s="73">
        <v>0</v>
      </c>
    </row>
    <row r="202" spans="2:73" ht="14.5" thickTop="1" x14ac:dyDescent="0.3">
      <c r="E202" s="74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</row>
    <row r="203" spans="2:73" x14ac:dyDescent="0.3">
      <c r="E203" s="74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</row>
    <row r="204" spans="2:73" x14ac:dyDescent="0.3">
      <c r="B204" s="68" t="s">
        <v>34</v>
      </c>
      <c r="E204" s="60" t="s">
        <v>21</v>
      </c>
      <c r="F204" s="68"/>
      <c r="G204" s="68"/>
      <c r="H204" s="68"/>
      <c r="I204" s="66">
        <v>421182.61377971212</v>
      </c>
      <c r="J204" s="68"/>
      <c r="K204" s="66">
        <v>0</v>
      </c>
      <c r="L204" s="66">
        <v>0</v>
      </c>
      <c r="M204" s="66">
        <v>0</v>
      </c>
      <c r="N204" s="66">
        <v>0</v>
      </c>
      <c r="O204" s="66">
        <v>0</v>
      </c>
      <c r="P204" s="66">
        <v>0</v>
      </c>
      <c r="Q204" s="66">
        <v>291.77140376863343</v>
      </c>
      <c r="R204" s="66">
        <v>20377.875347424393</v>
      </c>
      <c r="S204" s="66">
        <v>20447.16012360563</v>
      </c>
      <c r="T204" s="66">
        <v>20516.680468025897</v>
      </c>
      <c r="U204" s="66">
        <v>20586.437181617184</v>
      </c>
      <c r="V204" s="66">
        <v>20656.431068034686</v>
      </c>
      <c r="W204" s="66">
        <v>20726.662933666004</v>
      </c>
      <c r="X204" s="66">
        <v>20797.13358764047</v>
      </c>
      <c r="Y204" s="66">
        <v>20867.843841838454</v>
      </c>
      <c r="Z204" s="66">
        <v>20938.794510900705</v>
      </c>
      <c r="AA204" s="66">
        <v>21009.986412237769</v>
      </c>
      <c r="AB204" s="66">
        <v>21081.42036603938</v>
      </c>
      <c r="AC204" s="66">
        <v>21153.097195283917</v>
      </c>
      <c r="AD204" s="66">
        <v>21225.017725747879</v>
      </c>
      <c r="AE204" s="66">
        <v>21297.182786015423</v>
      </c>
      <c r="AF204" s="66">
        <v>21369.59320748788</v>
      </c>
      <c r="AG204" s="66">
        <v>21442.249824393337</v>
      </c>
      <c r="AH204" s="66">
        <v>21515.153473796279</v>
      </c>
      <c r="AI204" s="66">
        <v>21588.304995607188</v>
      </c>
      <c r="AJ204" s="66">
        <v>21661.705232592256</v>
      </c>
      <c r="AK204" s="66">
        <v>21632.112093988748</v>
      </c>
      <c r="AL204" s="66">
        <v>0</v>
      </c>
      <c r="AM204" s="66">
        <v>0</v>
      </c>
      <c r="AN204" s="66">
        <v>0</v>
      </c>
      <c r="AO204" s="66">
        <v>0</v>
      </c>
      <c r="AP204" s="66">
        <v>0</v>
      </c>
      <c r="AQ204" s="66">
        <v>0</v>
      </c>
      <c r="AR204" s="66">
        <v>0</v>
      </c>
      <c r="AS204" s="66">
        <v>0</v>
      </c>
      <c r="AT204" s="66">
        <v>0</v>
      </c>
      <c r="AU204" s="66">
        <v>0</v>
      </c>
      <c r="AV204" s="66">
        <v>0</v>
      </c>
      <c r="AW204" s="66">
        <v>0</v>
      </c>
      <c r="AX204" s="66">
        <v>0</v>
      </c>
      <c r="AY204" s="66">
        <v>0</v>
      </c>
      <c r="AZ204" s="66">
        <v>0</v>
      </c>
      <c r="BA204" s="66">
        <v>0</v>
      </c>
      <c r="BB204" s="66">
        <v>0</v>
      </c>
      <c r="BC204" s="66">
        <v>0</v>
      </c>
      <c r="BD204" s="66">
        <v>0</v>
      </c>
      <c r="BE204" s="66">
        <v>0</v>
      </c>
      <c r="BF204" s="66">
        <v>0</v>
      </c>
      <c r="BG204" s="66">
        <v>0</v>
      </c>
      <c r="BH204" s="66">
        <v>0</v>
      </c>
      <c r="BI204" s="66">
        <v>0</v>
      </c>
      <c r="BJ204" s="66">
        <v>0</v>
      </c>
      <c r="BK204" s="66">
        <v>0</v>
      </c>
      <c r="BL204" s="66">
        <v>0</v>
      </c>
      <c r="BM204" s="66">
        <v>0</v>
      </c>
      <c r="BN204" s="66">
        <v>0</v>
      </c>
      <c r="BO204" s="66">
        <v>0</v>
      </c>
      <c r="BP204" s="66">
        <v>0</v>
      </c>
      <c r="BQ204" s="66">
        <v>0</v>
      </c>
      <c r="BR204" s="66">
        <v>0</v>
      </c>
      <c r="BS204" s="66">
        <v>0</v>
      </c>
      <c r="BU204" s="78">
        <v>0</v>
      </c>
    </row>
    <row r="205" spans="2:73" x14ac:dyDescent="0.3">
      <c r="B205" s="68" t="s">
        <v>34</v>
      </c>
      <c r="E205" s="60" t="s">
        <v>22</v>
      </c>
      <c r="F205" s="67" t="s">
        <v>73</v>
      </c>
      <c r="G205" s="68"/>
      <c r="H205" s="68"/>
      <c r="I205" s="66">
        <v>541895.77245927777</v>
      </c>
      <c r="J205" s="68"/>
      <c r="K205" s="66">
        <v>0</v>
      </c>
      <c r="L205" s="66">
        <v>0</v>
      </c>
      <c r="M205" s="66">
        <v>0</v>
      </c>
      <c r="N205" s="66">
        <v>0</v>
      </c>
      <c r="O205" s="66">
        <v>0</v>
      </c>
      <c r="P205" s="66">
        <v>0</v>
      </c>
      <c r="Q205" s="66">
        <v>0</v>
      </c>
      <c r="R205" s="66">
        <v>0</v>
      </c>
      <c r="S205" s="66">
        <v>0</v>
      </c>
      <c r="T205" s="66">
        <v>0</v>
      </c>
      <c r="U205" s="66">
        <v>0</v>
      </c>
      <c r="V205" s="66">
        <v>0</v>
      </c>
      <c r="W205" s="66">
        <v>0</v>
      </c>
      <c r="X205" s="66">
        <v>0</v>
      </c>
      <c r="Y205" s="66">
        <v>0</v>
      </c>
      <c r="Z205" s="66">
        <v>0</v>
      </c>
      <c r="AA205" s="66">
        <v>0</v>
      </c>
      <c r="AB205" s="66">
        <v>0</v>
      </c>
      <c r="AC205" s="66">
        <v>0</v>
      </c>
      <c r="AD205" s="66">
        <v>0</v>
      </c>
      <c r="AE205" s="66">
        <v>0</v>
      </c>
      <c r="AF205" s="66">
        <v>0</v>
      </c>
      <c r="AG205" s="66">
        <v>0</v>
      </c>
      <c r="AH205" s="66">
        <v>0</v>
      </c>
      <c r="AI205" s="66">
        <v>0</v>
      </c>
      <c r="AJ205" s="66">
        <v>0</v>
      </c>
      <c r="AK205" s="66">
        <v>0</v>
      </c>
      <c r="AL205" s="66">
        <v>33083.565013519939</v>
      </c>
      <c r="AM205" s="66">
        <v>33288.705495565446</v>
      </c>
      <c r="AN205" s="66">
        <v>33915.674485927644</v>
      </c>
      <c r="AO205" s="66">
        <v>34475.244309825895</v>
      </c>
      <c r="AP205" s="66">
        <v>34795.13374839093</v>
      </c>
      <c r="AQ205" s="66">
        <v>34649.689549794617</v>
      </c>
      <c r="AR205" s="66">
        <v>35467.422223169771</v>
      </c>
      <c r="AS205" s="66">
        <v>36388.826767677914</v>
      </c>
      <c r="AT205" s="66">
        <v>37635.716635941004</v>
      </c>
      <c r="AU205" s="66">
        <v>37324.149316042305</v>
      </c>
      <c r="AV205" s="66">
        <v>37865.68913949476</v>
      </c>
      <c r="AW205" s="66">
        <v>38623.002922284657</v>
      </c>
      <c r="AX205" s="66">
        <v>39395.462980730357</v>
      </c>
      <c r="AY205" s="66">
        <v>40183.372240344965</v>
      </c>
      <c r="AZ205" s="66">
        <v>34804.117630567518</v>
      </c>
      <c r="BA205" s="66">
        <v>0</v>
      </c>
      <c r="BB205" s="66">
        <v>0</v>
      </c>
      <c r="BC205" s="66">
        <v>0</v>
      </c>
      <c r="BD205" s="66">
        <v>0</v>
      </c>
      <c r="BE205" s="66">
        <v>0</v>
      </c>
      <c r="BF205" s="66">
        <v>0</v>
      </c>
      <c r="BG205" s="66">
        <v>0</v>
      </c>
      <c r="BH205" s="66">
        <v>0</v>
      </c>
      <c r="BI205" s="66">
        <v>0</v>
      </c>
      <c r="BJ205" s="66">
        <v>0</v>
      </c>
      <c r="BK205" s="66">
        <v>0</v>
      </c>
      <c r="BL205" s="66">
        <v>0</v>
      </c>
      <c r="BM205" s="66">
        <v>0</v>
      </c>
      <c r="BN205" s="66">
        <v>0</v>
      </c>
      <c r="BO205" s="66">
        <v>0</v>
      </c>
      <c r="BP205" s="66">
        <v>0</v>
      </c>
      <c r="BQ205" s="66">
        <v>0</v>
      </c>
      <c r="BR205" s="66">
        <v>0</v>
      </c>
      <c r="BS205" s="66">
        <v>0</v>
      </c>
      <c r="BU205" s="70">
        <v>0</v>
      </c>
    </row>
    <row r="206" spans="2:73" x14ac:dyDescent="0.3">
      <c r="B206" s="68" t="s">
        <v>34</v>
      </c>
      <c r="E206" s="60" t="s">
        <v>23</v>
      </c>
      <c r="F206" s="67" t="s">
        <v>73</v>
      </c>
      <c r="G206" s="68"/>
      <c r="H206" s="68"/>
      <c r="I206" s="66">
        <v>39828.155047810818</v>
      </c>
      <c r="J206" s="68"/>
      <c r="K206" s="66">
        <v>0</v>
      </c>
      <c r="L206" s="66">
        <v>0</v>
      </c>
      <c r="M206" s="66">
        <v>0</v>
      </c>
      <c r="N206" s="66">
        <v>0</v>
      </c>
      <c r="O206" s="66">
        <v>0</v>
      </c>
      <c r="P206" s="66">
        <v>0</v>
      </c>
      <c r="Q206" s="66">
        <v>11.427672329353069</v>
      </c>
      <c r="R206" s="66">
        <v>874.7201830748163</v>
      </c>
      <c r="S206" s="66">
        <v>918.07587910548114</v>
      </c>
      <c r="T206" s="66">
        <v>949.62665579586667</v>
      </c>
      <c r="U206" s="66">
        <v>968.61918891178402</v>
      </c>
      <c r="V206" s="66">
        <v>974.26946751376965</v>
      </c>
      <c r="W206" s="66">
        <v>965.7617623044946</v>
      </c>
      <c r="X206" s="66">
        <v>956.52404109984286</v>
      </c>
      <c r="Y206" s="66">
        <v>961.09251413196148</v>
      </c>
      <c r="Z206" s="66">
        <v>965.46111646892484</v>
      </c>
      <c r="AA206" s="66">
        <v>954.46971298912467</v>
      </c>
      <c r="AB206" s="66">
        <v>958.10578808622631</v>
      </c>
      <c r="AC206" s="66">
        <v>977.26790384795049</v>
      </c>
      <c r="AD206" s="66">
        <v>996.81326192490985</v>
      </c>
      <c r="AE206" s="66">
        <v>1016.7495271634081</v>
      </c>
      <c r="AF206" s="66">
        <v>1070.5388569875367</v>
      </c>
      <c r="AG206" s="66">
        <v>1091.9496341272875</v>
      </c>
      <c r="AH206" s="66">
        <v>1131.1915741037369</v>
      </c>
      <c r="AI206" s="66">
        <v>1171.5664118255931</v>
      </c>
      <c r="AJ206" s="66">
        <v>1176.8917136975278</v>
      </c>
      <c r="AK206" s="66">
        <v>1176.3470844244814</v>
      </c>
      <c r="AL206" s="66">
        <v>1174.8954880787805</v>
      </c>
      <c r="AM206" s="66">
        <v>1179.3712804143188</v>
      </c>
      <c r="AN206" s="66">
        <v>1202.9587060226052</v>
      </c>
      <c r="AO206" s="66">
        <v>1227.0178801430573</v>
      </c>
      <c r="AP206" s="66">
        <v>1245.5532866052181</v>
      </c>
      <c r="AQ206" s="66">
        <v>1263.6945600513334</v>
      </c>
      <c r="AR206" s="66">
        <v>1288.9684512523597</v>
      </c>
      <c r="AS206" s="66">
        <v>1314.7478202774068</v>
      </c>
      <c r="AT206" s="66">
        <v>1341.0427766829553</v>
      </c>
      <c r="AU206" s="66">
        <v>1361.2336809380138</v>
      </c>
      <c r="AV206" s="66">
        <v>1380.9839568521618</v>
      </c>
      <c r="AW206" s="66">
        <v>1408.603635989205</v>
      </c>
      <c r="AX206" s="66">
        <v>1436.7757087089894</v>
      </c>
      <c r="AY206" s="66">
        <v>1465.5112228831692</v>
      </c>
      <c r="AZ206" s="66">
        <v>1269.3266429971682</v>
      </c>
      <c r="BA206" s="66">
        <v>0</v>
      </c>
      <c r="BB206" s="66">
        <v>0</v>
      </c>
      <c r="BC206" s="66">
        <v>0</v>
      </c>
      <c r="BD206" s="66">
        <v>0</v>
      </c>
      <c r="BE206" s="66">
        <v>0</v>
      </c>
      <c r="BF206" s="66">
        <v>0</v>
      </c>
      <c r="BG206" s="66">
        <v>0</v>
      </c>
      <c r="BH206" s="66">
        <v>0</v>
      </c>
      <c r="BI206" s="66">
        <v>0</v>
      </c>
      <c r="BJ206" s="66">
        <v>0</v>
      </c>
      <c r="BK206" s="66">
        <v>0</v>
      </c>
      <c r="BL206" s="66">
        <v>0</v>
      </c>
      <c r="BM206" s="66">
        <v>0</v>
      </c>
      <c r="BN206" s="66">
        <v>0</v>
      </c>
      <c r="BO206" s="66">
        <v>0</v>
      </c>
      <c r="BP206" s="66">
        <v>0</v>
      </c>
      <c r="BQ206" s="66">
        <v>0</v>
      </c>
      <c r="BR206" s="66">
        <v>0</v>
      </c>
      <c r="BS206" s="66">
        <v>0</v>
      </c>
      <c r="BU206" s="70">
        <v>0</v>
      </c>
    </row>
    <row r="207" spans="2:73" x14ac:dyDescent="0.3">
      <c r="B207" s="68" t="s">
        <v>34</v>
      </c>
      <c r="E207" s="79" t="s">
        <v>74</v>
      </c>
      <c r="F207" s="80" t="s">
        <v>73</v>
      </c>
      <c r="G207" s="81"/>
      <c r="H207" s="81"/>
      <c r="I207" s="77">
        <v>1002906.5412868008</v>
      </c>
      <c r="J207" s="81"/>
      <c r="K207" s="77">
        <v>0</v>
      </c>
      <c r="L207" s="77">
        <v>0</v>
      </c>
      <c r="M207" s="77">
        <v>0</v>
      </c>
      <c r="N207" s="77">
        <v>0</v>
      </c>
      <c r="O207" s="77">
        <v>0</v>
      </c>
      <c r="P207" s="77">
        <v>0</v>
      </c>
      <c r="Q207" s="77">
        <v>303.19907609798651</v>
      </c>
      <c r="R207" s="77">
        <v>21252.595530499209</v>
      </c>
      <c r="S207" s="77">
        <v>21365.236002711114</v>
      </c>
      <c r="T207" s="77">
        <v>21466.307123821764</v>
      </c>
      <c r="U207" s="77">
        <v>21555.056370528968</v>
      </c>
      <c r="V207" s="77">
        <v>21630.700535548458</v>
      </c>
      <c r="W207" s="77">
        <v>21692.424695970498</v>
      </c>
      <c r="X207" s="77">
        <v>21753.657628740315</v>
      </c>
      <c r="Y207" s="77">
        <v>21828.936355970414</v>
      </c>
      <c r="Z207" s="77">
        <v>21904.255627369632</v>
      </c>
      <c r="AA207" s="77">
        <v>21964.456125226894</v>
      </c>
      <c r="AB207" s="77">
        <v>22039.526154125604</v>
      </c>
      <c r="AC207" s="77">
        <v>22130.365099131865</v>
      </c>
      <c r="AD207" s="77">
        <v>22221.830987672791</v>
      </c>
      <c r="AE207" s="77">
        <v>22313.932313178833</v>
      </c>
      <c r="AF207" s="77">
        <v>22440.132064475416</v>
      </c>
      <c r="AG207" s="77">
        <v>22534.199458520627</v>
      </c>
      <c r="AH207" s="77">
        <v>22646.345047900017</v>
      </c>
      <c r="AI207" s="77">
        <v>22759.87140743278</v>
      </c>
      <c r="AJ207" s="77">
        <v>22838.596946289785</v>
      </c>
      <c r="AK207" s="77">
        <v>22808.459178413228</v>
      </c>
      <c r="AL207" s="77">
        <v>34258.460501598718</v>
      </c>
      <c r="AM207" s="77">
        <v>34468.076775979767</v>
      </c>
      <c r="AN207" s="77">
        <v>35118.633191950248</v>
      </c>
      <c r="AO207" s="77">
        <v>35702.262189968955</v>
      </c>
      <c r="AP207" s="77">
        <v>36040.687034996154</v>
      </c>
      <c r="AQ207" s="77">
        <v>35913.384109845952</v>
      </c>
      <c r="AR207" s="77">
        <v>36756.390674422131</v>
      </c>
      <c r="AS207" s="77">
        <v>37703.574587955321</v>
      </c>
      <c r="AT207" s="77">
        <v>38976.759412623964</v>
      </c>
      <c r="AU207" s="77">
        <v>38685.382996980319</v>
      </c>
      <c r="AV207" s="77">
        <v>39246.673096346931</v>
      </c>
      <c r="AW207" s="77">
        <v>40031.606558273867</v>
      </c>
      <c r="AX207" s="77">
        <v>40832.238689439342</v>
      </c>
      <c r="AY207" s="77">
        <v>41648.883463228129</v>
      </c>
      <c r="AZ207" s="77">
        <v>36073.444273564688</v>
      </c>
      <c r="BA207" s="77">
        <v>0</v>
      </c>
      <c r="BB207" s="77">
        <v>0</v>
      </c>
      <c r="BC207" s="77">
        <v>0</v>
      </c>
      <c r="BD207" s="77">
        <v>0</v>
      </c>
      <c r="BE207" s="77">
        <v>0</v>
      </c>
      <c r="BF207" s="77">
        <v>0</v>
      </c>
      <c r="BG207" s="77">
        <v>0</v>
      </c>
      <c r="BH207" s="77">
        <v>0</v>
      </c>
      <c r="BI207" s="77">
        <v>0</v>
      </c>
      <c r="BJ207" s="77">
        <v>0</v>
      </c>
      <c r="BK207" s="77">
        <v>0</v>
      </c>
      <c r="BL207" s="77">
        <v>0</v>
      </c>
      <c r="BM207" s="77">
        <v>0</v>
      </c>
      <c r="BN207" s="77">
        <v>0</v>
      </c>
      <c r="BO207" s="77">
        <v>0</v>
      </c>
      <c r="BP207" s="77">
        <v>0</v>
      </c>
      <c r="BQ207" s="77">
        <v>0</v>
      </c>
      <c r="BR207" s="77">
        <v>0</v>
      </c>
      <c r="BS207" s="77">
        <v>0</v>
      </c>
      <c r="BU207" s="82">
        <v>0</v>
      </c>
    </row>
    <row r="208" spans="2:73" x14ac:dyDescent="0.3">
      <c r="B208" s="68" t="s">
        <v>34</v>
      </c>
      <c r="E208" s="61" t="s">
        <v>24</v>
      </c>
      <c r="F208" s="67" t="s">
        <v>73</v>
      </c>
      <c r="G208" s="68"/>
      <c r="H208" s="68"/>
      <c r="I208" s="66">
        <v>0</v>
      </c>
      <c r="J208" s="68"/>
      <c r="K208" s="66">
        <v>0</v>
      </c>
      <c r="L208" s="66">
        <v>0</v>
      </c>
      <c r="M208" s="66">
        <v>0</v>
      </c>
      <c r="N208" s="66">
        <v>0</v>
      </c>
      <c r="O208" s="66">
        <v>0</v>
      </c>
      <c r="P208" s="66">
        <v>0</v>
      </c>
      <c r="Q208" s="66">
        <v>0</v>
      </c>
      <c r="R208" s="66">
        <v>0</v>
      </c>
      <c r="S208" s="66">
        <v>0</v>
      </c>
      <c r="T208" s="66">
        <v>0</v>
      </c>
      <c r="U208" s="66">
        <v>0</v>
      </c>
      <c r="V208" s="66">
        <v>0</v>
      </c>
      <c r="W208" s="66">
        <v>0</v>
      </c>
      <c r="X208" s="66">
        <v>0</v>
      </c>
      <c r="Y208" s="66">
        <v>0</v>
      </c>
      <c r="Z208" s="66">
        <v>0</v>
      </c>
      <c r="AA208" s="66">
        <v>0</v>
      </c>
      <c r="AB208" s="66">
        <v>0</v>
      </c>
      <c r="AC208" s="66">
        <v>0</v>
      </c>
      <c r="AD208" s="66">
        <v>0</v>
      </c>
      <c r="AE208" s="66">
        <v>0</v>
      </c>
      <c r="AF208" s="66">
        <v>0</v>
      </c>
      <c r="AG208" s="66">
        <v>0</v>
      </c>
      <c r="AH208" s="66">
        <v>0</v>
      </c>
      <c r="AI208" s="66">
        <v>0</v>
      </c>
      <c r="AJ208" s="66">
        <v>0</v>
      </c>
      <c r="AK208" s="66">
        <v>0</v>
      </c>
      <c r="AL208" s="66">
        <v>0</v>
      </c>
      <c r="AM208" s="66">
        <v>0</v>
      </c>
      <c r="AN208" s="66">
        <v>0</v>
      </c>
      <c r="AO208" s="66">
        <v>0</v>
      </c>
      <c r="AP208" s="66">
        <v>0</v>
      </c>
      <c r="AQ208" s="66">
        <v>0</v>
      </c>
      <c r="AR208" s="66">
        <v>0</v>
      </c>
      <c r="AS208" s="66">
        <v>0</v>
      </c>
      <c r="AT208" s="66">
        <v>0</v>
      </c>
      <c r="AU208" s="66">
        <v>0</v>
      </c>
      <c r="AV208" s="66">
        <v>0</v>
      </c>
      <c r="AW208" s="66">
        <v>0</v>
      </c>
      <c r="AX208" s="66">
        <v>0</v>
      </c>
      <c r="AY208" s="66">
        <v>0</v>
      </c>
      <c r="AZ208" s="66">
        <v>0</v>
      </c>
      <c r="BA208" s="66">
        <v>0</v>
      </c>
      <c r="BB208" s="66">
        <v>0</v>
      </c>
      <c r="BC208" s="66">
        <v>0</v>
      </c>
      <c r="BD208" s="66">
        <v>0</v>
      </c>
      <c r="BE208" s="66">
        <v>0</v>
      </c>
      <c r="BF208" s="66">
        <v>0</v>
      </c>
      <c r="BG208" s="66">
        <v>0</v>
      </c>
      <c r="BH208" s="66">
        <v>0</v>
      </c>
      <c r="BI208" s="66">
        <v>0</v>
      </c>
      <c r="BJ208" s="66">
        <v>0</v>
      </c>
      <c r="BK208" s="66">
        <v>0</v>
      </c>
      <c r="BL208" s="66">
        <v>0</v>
      </c>
      <c r="BM208" s="66">
        <v>0</v>
      </c>
      <c r="BN208" s="66">
        <v>0</v>
      </c>
      <c r="BO208" s="66">
        <v>0</v>
      </c>
      <c r="BP208" s="66">
        <v>0</v>
      </c>
      <c r="BQ208" s="66">
        <v>0</v>
      </c>
      <c r="BR208" s="66">
        <v>0</v>
      </c>
      <c r="BS208" s="66">
        <v>0</v>
      </c>
      <c r="BU208" s="83">
        <v>0</v>
      </c>
    </row>
    <row r="209" spans="2:73" x14ac:dyDescent="0.3">
      <c r="B209" s="68" t="s">
        <v>34</v>
      </c>
      <c r="E209" s="61" t="s">
        <v>25</v>
      </c>
      <c r="F209" s="67" t="s">
        <v>73</v>
      </c>
      <c r="G209" s="68"/>
      <c r="H209" s="68"/>
      <c r="I209" s="66">
        <v>-32788.626025181504</v>
      </c>
      <c r="J209" s="68"/>
      <c r="K209" s="66">
        <v>0</v>
      </c>
      <c r="L209" s="66">
        <v>0</v>
      </c>
      <c r="M209" s="66">
        <v>0</v>
      </c>
      <c r="N209" s="66">
        <v>-0.86974999999999991</v>
      </c>
      <c r="O209" s="66">
        <v>-318.32849999999996</v>
      </c>
      <c r="P209" s="66">
        <v>-317.45875000000001</v>
      </c>
      <c r="Q209" s="66">
        <v>-327.97809758751345</v>
      </c>
      <c r="R209" s="66">
        <v>-734.79795723224504</v>
      </c>
      <c r="S209" s="66">
        <v>-735.66032663677606</v>
      </c>
      <c r="T209" s="66">
        <v>-737.39833524728272</v>
      </c>
      <c r="U209" s="66">
        <v>-739.14225308706489</v>
      </c>
      <c r="V209" s="66">
        <v>-740.89210024750241</v>
      </c>
      <c r="W209" s="66">
        <v>-742.64789688828535</v>
      </c>
      <c r="X209" s="66">
        <v>-744.40966323764701</v>
      </c>
      <c r="Y209" s="66">
        <v>-746.17741959259661</v>
      </c>
      <c r="Z209" s="66">
        <v>-747.95118631915295</v>
      </c>
      <c r="AA209" s="66">
        <v>-749.73098385257947</v>
      </c>
      <c r="AB209" s="66">
        <v>-751.51683269761975</v>
      </c>
      <c r="AC209" s="66">
        <v>-753.3087534287331</v>
      </c>
      <c r="AD209" s="66">
        <v>-755.10676669033228</v>
      </c>
      <c r="AE209" s="66">
        <v>-756.91089319702087</v>
      </c>
      <c r="AF209" s="66">
        <v>-758.72115373383224</v>
      </c>
      <c r="AG209" s="66">
        <v>-760.53756915646875</v>
      </c>
      <c r="AH209" s="66">
        <v>-762.36016039154231</v>
      </c>
      <c r="AI209" s="66">
        <v>-764.18894843681505</v>
      </c>
      <c r="AJ209" s="66">
        <v>-766.02395436144161</v>
      </c>
      <c r="AK209" s="66">
        <v>-764.21783960950734</v>
      </c>
      <c r="AL209" s="66">
        <v>-1049.3256356491675</v>
      </c>
      <c r="AM209" s="66">
        <v>-1054.4541477003052</v>
      </c>
      <c r="AN209" s="66">
        <v>-1070.12837245936</v>
      </c>
      <c r="AO209" s="66">
        <v>-1084.1176180568164</v>
      </c>
      <c r="AP209" s="66">
        <v>-1091.0485677340957</v>
      </c>
      <c r="AQ209" s="66">
        <v>-1086.2339358205681</v>
      </c>
      <c r="AR209" s="66">
        <v>-1106.6772526549469</v>
      </c>
      <c r="AS209" s="66">
        <v>-1129.7123662676504</v>
      </c>
      <c r="AT209" s="66">
        <v>-1160.8846129742278</v>
      </c>
      <c r="AU209" s="66">
        <v>-1152.0291436899138</v>
      </c>
      <c r="AV209" s="66">
        <v>-1164.3891123276053</v>
      </c>
      <c r="AW209" s="66">
        <v>-1183.3219568973527</v>
      </c>
      <c r="AX209" s="66">
        <v>-1202.6334583584953</v>
      </c>
      <c r="AY209" s="66">
        <v>-1222.3311898488603</v>
      </c>
      <c r="AZ209" s="66">
        <v>-1055.002563110188</v>
      </c>
      <c r="BA209" s="66">
        <v>0</v>
      </c>
      <c r="BB209" s="66">
        <v>0</v>
      </c>
      <c r="BC209" s="66">
        <v>0</v>
      </c>
      <c r="BD209" s="66">
        <v>0</v>
      </c>
      <c r="BE209" s="66">
        <v>0</v>
      </c>
      <c r="BF209" s="66">
        <v>0</v>
      </c>
      <c r="BG209" s="66">
        <v>0</v>
      </c>
      <c r="BH209" s="66">
        <v>0</v>
      </c>
      <c r="BI209" s="66">
        <v>0</v>
      </c>
      <c r="BJ209" s="66">
        <v>0</v>
      </c>
      <c r="BK209" s="66">
        <v>0</v>
      </c>
      <c r="BL209" s="66">
        <v>0</v>
      </c>
      <c r="BM209" s="66">
        <v>0</v>
      </c>
      <c r="BN209" s="66">
        <v>0</v>
      </c>
      <c r="BO209" s="66">
        <v>0</v>
      </c>
      <c r="BP209" s="66">
        <v>0</v>
      </c>
      <c r="BQ209" s="66">
        <v>0</v>
      </c>
      <c r="BR209" s="66">
        <v>0</v>
      </c>
      <c r="BS209" s="66">
        <v>0</v>
      </c>
      <c r="BU209" s="70">
        <v>0</v>
      </c>
    </row>
    <row r="210" spans="2:73" ht="14.5" thickBot="1" x14ac:dyDescent="0.35">
      <c r="E210" s="71" t="s">
        <v>34</v>
      </c>
      <c r="F210" s="84" t="s">
        <v>73</v>
      </c>
      <c r="G210" s="85"/>
      <c r="H210" s="85"/>
      <c r="I210" s="72">
        <v>970117.91526161926</v>
      </c>
      <c r="J210" s="85"/>
      <c r="K210" s="72">
        <v>0</v>
      </c>
      <c r="L210" s="72">
        <v>0</v>
      </c>
      <c r="M210" s="72">
        <v>0</v>
      </c>
      <c r="N210" s="72">
        <v>-0.86974999999999991</v>
      </c>
      <c r="O210" s="72">
        <v>-318.32849999999996</v>
      </c>
      <c r="P210" s="72">
        <v>-317.45875000000001</v>
      </c>
      <c r="Q210" s="72">
        <v>-24.77902148952694</v>
      </c>
      <c r="R210" s="72">
        <v>20517.797573266962</v>
      </c>
      <c r="S210" s="72">
        <v>20629.575676074339</v>
      </c>
      <c r="T210" s="72">
        <v>20728.908788574481</v>
      </c>
      <c r="U210" s="72">
        <v>20815.914117441906</v>
      </c>
      <c r="V210" s="72">
        <v>20889.808435300954</v>
      </c>
      <c r="W210" s="72">
        <v>20949.776799082214</v>
      </c>
      <c r="X210" s="72">
        <v>21009.247965502669</v>
      </c>
      <c r="Y210" s="72">
        <v>21082.758936377817</v>
      </c>
      <c r="Z210" s="72">
        <v>21156.304441050477</v>
      </c>
      <c r="AA210" s="72">
        <v>21214.725141374314</v>
      </c>
      <c r="AB210" s="72">
        <v>21288.009321427984</v>
      </c>
      <c r="AC210" s="72">
        <v>21377.056345703131</v>
      </c>
      <c r="AD210" s="72">
        <v>21466.724220982462</v>
      </c>
      <c r="AE210" s="72">
        <v>21557.021419981811</v>
      </c>
      <c r="AF210" s="72">
        <v>21681.410910741582</v>
      </c>
      <c r="AG210" s="72">
        <v>21773.661889364157</v>
      </c>
      <c r="AH210" s="72">
        <v>21883.984887508479</v>
      </c>
      <c r="AI210" s="72">
        <v>21995.682458995965</v>
      </c>
      <c r="AJ210" s="72">
        <v>22072.57299192834</v>
      </c>
      <c r="AK210" s="72">
        <v>22044.241338803724</v>
      </c>
      <c r="AL210" s="72">
        <v>33209.134865949556</v>
      </c>
      <c r="AM210" s="72">
        <v>33413.62262827946</v>
      </c>
      <c r="AN210" s="72">
        <v>34048.504819490889</v>
      </c>
      <c r="AO210" s="72">
        <v>34618.14457191214</v>
      </c>
      <c r="AP210" s="72">
        <v>34949.638467262062</v>
      </c>
      <c r="AQ210" s="72">
        <v>34827.150174025381</v>
      </c>
      <c r="AR210" s="72">
        <v>35649.713421767185</v>
      </c>
      <c r="AS210" s="72">
        <v>36573.862221687668</v>
      </c>
      <c r="AT210" s="72">
        <v>37815.87479964974</v>
      </c>
      <c r="AU210" s="72">
        <v>37533.353853290406</v>
      </c>
      <c r="AV210" s="72">
        <v>38082.283984019319</v>
      </c>
      <c r="AW210" s="72">
        <v>38848.284601376508</v>
      </c>
      <c r="AX210" s="72">
        <v>39629.605231080852</v>
      </c>
      <c r="AY210" s="72">
        <v>40426.552273379268</v>
      </c>
      <c r="AZ210" s="72">
        <v>35018.441710454499</v>
      </c>
      <c r="BA210" s="72">
        <v>0</v>
      </c>
      <c r="BB210" s="72">
        <v>0</v>
      </c>
      <c r="BC210" s="72">
        <v>0</v>
      </c>
      <c r="BD210" s="72">
        <v>0</v>
      </c>
      <c r="BE210" s="72">
        <v>0</v>
      </c>
      <c r="BF210" s="72">
        <v>0</v>
      </c>
      <c r="BG210" s="72">
        <v>0</v>
      </c>
      <c r="BH210" s="72">
        <v>0</v>
      </c>
      <c r="BI210" s="72">
        <v>0</v>
      </c>
      <c r="BJ210" s="72">
        <v>0</v>
      </c>
      <c r="BK210" s="72">
        <v>0</v>
      </c>
      <c r="BL210" s="72">
        <v>0</v>
      </c>
      <c r="BM210" s="72">
        <v>0</v>
      </c>
      <c r="BN210" s="72">
        <v>0</v>
      </c>
      <c r="BO210" s="72">
        <v>0</v>
      </c>
      <c r="BP210" s="72">
        <v>0</v>
      </c>
      <c r="BQ210" s="72">
        <v>0</v>
      </c>
      <c r="BR210" s="72">
        <v>0</v>
      </c>
      <c r="BS210" s="72">
        <v>0</v>
      </c>
      <c r="BU210" s="86">
        <v>0</v>
      </c>
    </row>
    <row r="211" spans="2:73" ht="14.5" thickTop="1" x14ac:dyDescent="0.3">
      <c r="E211" s="74"/>
      <c r="F211" s="76"/>
      <c r="G211" s="76"/>
      <c r="H211" s="76"/>
      <c r="I211" s="76"/>
      <c r="J211" s="76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</row>
    <row r="212" spans="2:73" x14ac:dyDescent="0.3">
      <c r="B212" s="68" t="s">
        <v>35</v>
      </c>
      <c r="E212" s="60" t="s">
        <v>21</v>
      </c>
      <c r="F212" s="68"/>
      <c r="G212" s="68"/>
      <c r="H212" s="68"/>
      <c r="I212" s="66">
        <v>70634.41615389059</v>
      </c>
      <c r="J212" s="68"/>
      <c r="K212" s="66">
        <v>0</v>
      </c>
      <c r="L212" s="66">
        <v>0</v>
      </c>
      <c r="M212" s="66">
        <v>0</v>
      </c>
      <c r="N212" s="66">
        <v>0</v>
      </c>
      <c r="O212" s="66">
        <v>0</v>
      </c>
      <c r="P212" s="66">
        <v>0</v>
      </c>
      <c r="Q212" s="66">
        <v>1116.1274924447064</v>
      </c>
      <c r="R212" s="66">
        <v>3365.8014812397842</v>
      </c>
      <c r="S212" s="66">
        <v>3377.2452062759985</v>
      </c>
      <c r="T212" s="66">
        <v>3388.7278399773377</v>
      </c>
      <c r="U212" s="66">
        <v>3400.2495146332612</v>
      </c>
      <c r="V212" s="66">
        <v>3411.8103629830148</v>
      </c>
      <c r="W212" s="66">
        <v>3423.410518217157</v>
      </c>
      <c r="X212" s="66">
        <v>3435.0501139790958</v>
      </c>
      <c r="Y212" s="66">
        <v>3446.7292843666251</v>
      </c>
      <c r="Z212" s="66">
        <v>3458.4481639334717</v>
      </c>
      <c r="AA212" s="66">
        <v>3470.2068876908461</v>
      </c>
      <c r="AB212" s="66">
        <v>3482.0055911089953</v>
      </c>
      <c r="AC212" s="66">
        <v>3493.8444101187661</v>
      </c>
      <c r="AD212" s="66">
        <v>3505.7234811131702</v>
      </c>
      <c r="AE212" s="66">
        <v>3517.6429409489551</v>
      </c>
      <c r="AF212" s="66">
        <v>3529.6029269481819</v>
      </c>
      <c r="AG212" s="66">
        <v>3541.6035768998058</v>
      </c>
      <c r="AH212" s="66">
        <v>3553.6450290612656</v>
      </c>
      <c r="AI212" s="66">
        <v>3565.7274221600737</v>
      </c>
      <c r="AJ212" s="66">
        <v>3577.8508953954188</v>
      </c>
      <c r="AK212" s="66">
        <v>3572.9630143946742</v>
      </c>
      <c r="AL212" s="66">
        <v>0</v>
      </c>
      <c r="AM212" s="66">
        <v>0</v>
      </c>
      <c r="AN212" s="66">
        <v>0</v>
      </c>
      <c r="AO212" s="66">
        <v>0</v>
      </c>
      <c r="AP212" s="66">
        <v>0</v>
      </c>
      <c r="AQ212" s="66">
        <v>0</v>
      </c>
      <c r="AR212" s="66">
        <v>0</v>
      </c>
      <c r="AS212" s="66">
        <v>0</v>
      </c>
      <c r="AT212" s="66">
        <v>0</v>
      </c>
      <c r="AU212" s="66">
        <v>0</v>
      </c>
      <c r="AV212" s="66">
        <v>0</v>
      </c>
      <c r="AW212" s="66">
        <v>0</v>
      </c>
      <c r="AX212" s="66">
        <v>0</v>
      </c>
      <c r="AY212" s="66">
        <v>0</v>
      </c>
      <c r="AZ212" s="66">
        <v>0</v>
      </c>
      <c r="BA212" s="66">
        <v>0</v>
      </c>
      <c r="BB212" s="66">
        <v>0</v>
      </c>
      <c r="BC212" s="66">
        <v>0</v>
      </c>
      <c r="BD212" s="66">
        <v>0</v>
      </c>
      <c r="BE212" s="66">
        <v>0</v>
      </c>
      <c r="BF212" s="66">
        <v>0</v>
      </c>
      <c r="BG212" s="66">
        <v>0</v>
      </c>
      <c r="BH212" s="66">
        <v>0</v>
      </c>
      <c r="BI212" s="66">
        <v>0</v>
      </c>
      <c r="BJ212" s="66">
        <v>0</v>
      </c>
      <c r="BK212" s="66">
        <v>0</v>
      </c>
      <c r="BL212" s="66">
        <v>0</v>
      </c>
      <c r="BM212" s="66">
        <v>0</v>
      </c>
      <c r="BN212" s="66">
        <v>0</v>
      </c>
      <c r="BO212" s="66">
        <v>0</v>
      </c>
      <c r="BP212" s="66">
        <v>0</v>
      </c>
      <c r="BQ212" s="66">
        <v>0</v>
      </c>
      <c r="BR212" s="66">
        <v>0</v>
      </c>
      <c r="BS212" s="66">
        <v>0</v>
      </c>
      <c r="BU212" s="78">
        <v>0</v>
      </c>
    </row>
    <row r="213" spans="2:73" x14ac:dyDescent="0.3">
      <c r="B213" s="68" t="s">
        <v>35</v>
      </c>
      <c r="E213" s="60" t="s">
        <v>22</v>
      </c>
      <c r="F213" s="67" t="s">
        <v>73</v>
      </c>
      <c r="G213" s="68"/>
      <c r="H213" s="68"/>
      <c r="I213" s="66">
        <v>88077.140765855627</v>
      </c>
      <c r="J213" s="68"/>
      <c r="K213" s="66">
        <v>0</v>
      </c>
      <c r="L213" s="66">
        <v>0</v>
      </c>
      <c r="M213" s="66">
        <v>0</v>
      </c>
      <c r="N213" s="66">
        <v>0</v>
      </c>
      <c r="O213" s="66">
        <v>0</v>
      </c>
      <c r="P213" s="66">
        <v>0</v>
      </c>
      <c r="Q213" s="66">
        <v>0</v>
      </c>
      <c r="R213" s="66">
        <v>0</v>
      </c>
      <c r="S213" s="66">
        <v>0</v>
      </c>
      <c r="T213" s="66">
        <v>0</v>
      </c>
      <c r="U213" s="66">
        <v>0</v>
      </c>
      <c r="V213" s="66">
        <v>0</v>
      </c>
      <c r="W213" s="66">
        <v>0</v>
      </c>
      <c r="X213" s="66">
        <v>0</v>
      </c>
      <c r="Y213" s="66">
        <v>0</v>
      </c>
      <c r="Z213" s="66">
        <v>0</v>
      </c>
      <c r="AA213" s="66">
        <v>0</v>
      </c>
      <c r="AB213" s="66">
        <v>0</v>
      </c>
      <c r="AC213" s="66">
        <v>0</v>
      </c>
      <c r="AD213" s="66">
        <v>0</v>
      </c>
      <c r="AE213" s="66">
        <v>0</v>
      </c>
      <c r="AF213" s="66">
        <v>0</v>
      </c>
      <c r="AG213" s="66">
        <v>0</v>
      </c>
      <c r="AH213" s="66">
        <v>0</v>
      </c>
      <c r="AI213" s="66">
        <v>0</v>
      </c>
      <c r="AJ213" s="66">
        <v>0</v>
      </c>
      <c r="AK213" s="66">
        <v>0</v>
      </c>
      <c r="AL213" s="66">
        <v>5507.0023661213145</v>
      </c>
      <c r="AM213" s="66">
        <v>5541.1495059337904</v>
      </c>
      <c r="AN213" s="66">
        <v>5645.5130989141217</v>
      </c>
      <c r="AO213" s="66">
        <v>5738.6576056490658</v>
      </c>
      <c r="AP213" s="66">
        <v>5791.9055520041511</v>
      </c>
      <c r="AQ213" s="66">
        <v>5767.6952969883696</v>
      </c>
      <c r="AR213" s="66">
        <v>5903.8129059972944</v>
      </c>
      <c r="AS213" s="66">
        <v>6057.1874593348093</v>
      </c>
      <c r="AT213" s="66">
        <v>6264.741435214115</v>
      </c>
      <c r="AU213" s="66">
        <v>6212.8787666296666</v>
      </c>
      <c r="AV213" s="66">
        <v>6303.0220473759491</v>
      </c>
      <c r="AW213" s="66">
        <v>6429.0824883234673</v>
      </c>
      <c r="AX213" s="66">
        <v>6557.6641380899364</v>
      </c>
      <c r="AY213" s="66">
        <v>6688.8174208517366</v>
      </c>
      <c r="AZ213" s="66">
        <v>3668.0106784278491</v>
      </c>
      <c r="BA213" s="66">
        <v>0</v>
      </c>
      <c r="BB213" s="66">
        <v>0</v>
      </c>
      <c r="BC213" s="66">
        <v>0</v>
      </c>
      <c r="BD213" s="66">
        <v>0</v>
      </c>
      <c r="BE213" s="66">
        <v>0</v>
      </c>
      <c r="BF213" s="66">
        <v>0</v>
      </c>
      <c r="BG213" s="66">
        <v>0</v>
      </c>
      <c r="BH213" s="66">
        <v>0</v>
      </c>
      <c r="BI213" s="66">
        <v>0</v>
      </c>
      <c r="BJ213" s="66">
        <v>0</v>
      </c>
      <c r="BK213" s="66">
        <v>0</v>
      </c>
      <c r="BL213" s="66">
        <v>0</v>
      </c>
      <c r="BM213" s="66">
        <v>0</v>
      </c>
      <c r="BN213" s="66">
        <v>0</v>
      </c>
      <c r="BO213" s="66">
        <v>0</v>
      </c>
      <c r="BP213" s="66">
        <v>0</v>
      </c>
      <c r="BQ213" s="66">
        <v>0</v>
      </c>
      <c r="BR213" s="66">
        <v>0</v>
      </c>
      <c r="BS213" s="66">
        <v>0</v>
      </c>
      <c r="BU213" s="70">
        <v>0</v>
      </c>
    </row>
    <row r="214" spans="2:73" x14ac:dyDescent="0.3">
      <c r="B214" s="68" t="s">
        <v>35</v>
      </c>
      <c r="E214" s="60" t="s">
        <v>23</v>
      </c>
      <c r="F214" s="67" t="s">
        <v>73</v>
      </c>
      <c r="G214" s="68"/>
      <c r="H214" s="68"/>
      <c r="I214" s="66">
        <v>6594.3281677791065</v>
      </c>
      <c r="J214" s="68"/>
      <c r="K214" s="66">
        <v>0</v>
      </c>
      <c r="L214" s="66">
        <v>0</v>
      </c>
      <c r="M214" s="66">
        <v>0</v>
      </c>
      <c r="N214" s="66">
        <v>0</v>
      </c>
      <c r="O214" s="66">
        <v>0</v>
      </c>
      <c r="P214" s="66">
        <v>0</v>
      </c>
      <c r="Q214" s="66">
        <v>44.055712083742698</v>
      </c>
      <c r="R214" s="66">
        <v>145.60359852145706</v>
      </c>
      <c r="S214" s="66">
        <v>152.82047253512928</v>
      </c>
      <c r="T214" s="66">
        <v>158.07233102788587</v>
      </c>
      <c r="U214" s="66">
        <v>161.23377764844355</v>
      </c>
      <c r="V214" s="66">
        <v>162.17430801805952</v>
      </c>
      <c r="W214" s="66">
        <v>160.7581380043807</v>
      </c>
      <c r="X214" s="66">
        <v>159.22045146694751</v>
      </c>
      <c r="Y214" s="66">
        <v>159.98090735455082</v>
      </c>
      <c r="Z214" s="66">
        <v>160.70809329707151</v>
      </c>
      <c r="AA214" s="66">
        <v>158.87849346568944</v>
      </c>
      <c r="AB214" s="66">
        <v>159.48374486936828</v>
      </c>
      <c r="AC214" s="66">
        <v>162.67341976675561</v>
      </c>
      <c r="AD214" s="66">
        <v>165.92688816209073</v>
      </c>
      <c r="AE214" s="66">
        <v>169.24542592533257</v>
      </c>
      <c r="AF214" s="66">
        <v>178.19905490976956</v>
      </c>
      <c r="AG214" s="66">
        <v>181.76303600796493</v>
      </c>
      <c r="AH214" s="66">
        <v>188.29514511450117</v>
      </c>
      <c r="AI214" s="66">
        <v>195.01583337089568</v>
      </c>
      <c r="AJ214" s="66">
        <v>195.90226897712699</v>
      </c>
      <c r="AK214" s="66">
        <v>195.81161143480654</v>
      </c>
      <c r="AL214" s="66">
        <v>195.56998256236909</v>
      </c>
      <c r="AM214" s="66">
        <v>196.31501106736857</v>
      </c>
      <c r="AN214" s="66">
        <v>200.24131128871596</v>
      </c>
      <c r="AO214" s="66">
        <v>204.24613751449033</v>
      </c>
      <c r="AP214" s="66">
        <v>207.33149204633793</v>
      </c>
      <c r="AQ214" s="66">
        <v>210.35124024310525</v>
      </c>
      <c r="AR214" s="66">
        <v>214.55826504796732</v>
      </c>
      <c r="AS214" s="66">
        <v>218.84943034892666</v>
      </c>
      <c r="AT214" s="66">
        <v>223.22641895590522</v>
      </c>
      <c r="AU214" s="66">
        <v>226.5873432535526</v>
      </c>
      <c r="AV214" s="66">
        <v>229.87492172782868</v>
      </c>
      <c r="AW214" s="66">
        <v>234.47242016238528</v>
      </c>
      <c r="AX214" s="66">
        <v>239.16186856563303</v>
      </c>
      <c r="AY214" s="66">
        <v>243.94510593694568</v>
      </c>
      <c r="AZ214" s="66">
        <v>133.77450709560392</v>
      </c>
      <c r="BA214" s="66">
        <v>0</v>
      </c>
      <c r="BB214" s="66">
        <v>0</v>
      </c>
      <c r="BC214" s="66">
        <v>0</v>
      </c>
      <c r="BD214" s="66">
        <v>0</v>
      </c>
      <c r="BE214" s="66">
        <v>0</v>
      </c>
      <c r="BF214" s="66">
        <v>0</v>
      </c>
      <c r="BG214" s="66">
        <v>0</v>
      </c>
      <c r="BH214" s="66">
        <v>0</v>
      </c>
      <c r="BI214" s="66">
        <v>0</v>
      </c>
      <c r="BJ214" s="66">
        <v>0</v>
      </c>
      <c r="BK214" s="66">
        <v>0</v>
      </c>
      <c r="BL214" s="66">
        <v>0</v>
      </c>
      <c r="BM214" s="66">
        <v>0</v>
      </c>
      <c r="BN214" s="66">
        <v>0</v>
      </c>
      <c r="BO214" s="66">
        <v>0</v>
      </c>
      <c r="BP214" s="66">
        <v>0</v>
      </c>
      <c r="BQ214" s="66">
        <v>0</v>
      </c>
      <c r="BR214" s="66">
        <v>0</v>
      </c>
      <c r="BS214" s="66">
        <v>0</v>
      </c>
      <c r="BU214" s="70">
        <v>0</v>
      </c>
    </row>
    <row r="215" spans="2:73" x14ac:dyDescent="0.3">
      <c r="B215" s="68" t="s">
        <v>35</v>
      </c>
      <c r="E215" s="79" t="s">
        <v>74</v>
      </c>
      <c r="F215" s="80" t="s">
        <v>73</v>
      </c>
      <c r="G215" s="81"/>
      <c r="H215" s="81"/>
      <c r="I215" s="77">
        <v>165305.88508752536</v>
      </c>
      <c r="J215" s="81"/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  <c r="Q215" s="77">
        <v>1160.1832045284491</v>
      </c>
      <c r="R215" s="77">
        <v>3511.4050797612408</v>
      </c>
      <c r="S215" s="77">
        <v>3530.0656788111282</v>
      </c>
      <c r="T215" s="77">
        <v>3546.800171005224</v>
      </c>
      <c r="U215" s="77">
        <v>3561.483292281705</v>
      </c>
      <c r="V215" s="77">
        <v>3573.9846710010743</v>
      </c>
      <c r="W215" s="77">
        <v>3584.1686562215377</v>
      </c>
      <c r="X215" s="77">
        <v>3594.2705654460437</v>
      </c>
      <c r="Y215" s="77">
        <v>3606.7101917211758</v>
      </c>
      <c r="Z215" s="77">
        <v>3619.1562572305438</v>
      </c>
      <c r="AA215" s="77">
        <v>3629.0853811565357</v>
      </c>
      <c r="AB215" s="77">
        <v>3641.4893359783637</v>
      </c>
      <c r="AC215" s="77">
        <v>3656.5178298855217</v>
      </c>
      <c r="AD215" s="77">
        <v>3671.6503692752608</v>
      </c>
      <c r="AE215" s="77">
        <v>3686.8883668742874</v>
      </c>
      <c r="AF215" s="77">
        <v>3707.8019818579514</v>
      </c>
      <c r="AG215" s="77">
        <v>3723.366612907771</v>
      </c>
      <c r="AH215" s="77">
        <v>3741.940174175767</v>
      </c>
      <c r="AI215" s="77">
        <v>3760.7432555309697</v>
      </c>
      <c r="AJ215" s="77">
        <v>3773.7531643725456</v>
      </c>
      <c r="AK215" s="77">
        <v>3768.774625829481</v>
      </c>
      <c r="AL215" s="77">
        <v>5702.5723486836832</v>
      </c>
      <c r="AM215" s="77">
        <v>5737.464517001159</v>
      </c>
      <c r="AN215" s="77">
        <v>5845.7544102028378</v>
      </c>
      <c r="AO215" s="77">
        <v>5942.9037431635561</v>
      </c>
      <c r="AP215" s="77">
        <v>5999.2370440504892</v>
      </c>
      <c r="AQ215" s="77">
        <v>5978.0465372314738</v>
      </c>
      <c r="AR215" s="77">
        <v>6118.3711710452608</v>
      </c>
      <c r="AS215" s="77">
        <v>6276.0368896837372</v>
      </c>
      <c r="AT215" s="77">
        <v>6487.9678541700196</v>
      </c>
      <c r="AU215" s="77">
        <v>6439.4661098832194</v>
      </c>
      <c r="AV215" s="77">
        <v>6532.8969691037773</v>
      </c>
      <c r="AW215" s="77">
        <v>6663.5549084858521</v>
      </c>
      <c r="AX215" s="77">
        <v>6796.8260066555695</v>
      </c>
      <c r="AY215" s="77">
        <v>6932.7625267886824</v>
      </c>
      <c r="AZ215" s="77">
        <v>3801.785185523453</v>
      </c>
      <c r="BA215" s="77">
        <v>0</v>
      </c>
      <c r="BB215" s="77">
        <v>0</v>
      </c>
      <c r="BC215" s="77">
        <v>0</v>
      </c>
      <c r="BD215" s="77">
        <v>0</v>
      </c>
      <c r="BE215" s="77">
        <v>0</v>
      </c>
      <c r="BF215" s="77">
        <v>0</v>
      </c>
      <c r="BG215" s="77">
        <v>0</v>
      </c>
      <c r="BH215" s="77">
        <v>0</v>
      </c>
      <c r="BI215" s="77">
        <v>0</v>
      </c>
      <c r="BJ215" s="77">
        <v>0</v>
      </c>
      <c r="BK215" s="77">
        <v>0</v>
      </c>
      <c r="BL215" s="77">
        <v>0</v>
      </c>
      <c r="BM215" s="77">
        <v>0</v>
      </c>
      <c r="BN215" s="77">
        <v>0</v>
      </c>
      <c r="BO215" s="77">
        <v>0</v>
      </c>
      <c r="BP215" s="77">
        <v>0</v>
      </c>
      <c r="BQ215" s="77">
        <v>0</v>
      </c>
      <c r="BR215" s="77">
        <v>0</v>
      </c>
      <c r="BS215" s="77">
        <v>0</v>
      </c>
      <c r="BU215" s="82">
        <v>0</v>
      </c>
    </row>
    <row r="216" spans="2:73" x14ac:dyDescent="0.3">
      <c r="B216" s="68" t="s">
        <v>35</v>
      </c>
      <c r="E216" s="61" t="s">
        <v>24</v>
      </c>
      <c r="F216" s="67" t="s">
        <v>73</v>
      </c>
      <c r="G216" s="68"/>
      <c r="H216" s="68"/>
      <c r="I216" s="66">
        <v>0</v>
      </c>
      <c r="J216" s="68"/>
      <c r="K216" s="66">
        <v>0</v>
      </c>
      <c r="L216" s="66">
        <v>0</v>
      </c>
      <c r="M216" s="66">
        <v>0</v>
      </c>
      <c r="N216" s="66">
        <v>0</v>
      </c>
      <c r="O216" s="66">
        <v>0</v>
      </c>
      <c r="P216" s="66">
        <v>0</v>
      </c>
      <c r="Q216" s="66">
        <v>0</v>
      </c>
      <c r="R216" s="66">
        <v>0</v>
      </c>
      <c r="S216" s="66">
        <v>0</v>
      </c>
      <c r="T216" s="66">
        <v>0</v>
      </c>
      <c r="U216" s="66">
        <v>0</v>
      </c>
      <c r="V216" s="66">
        <v>0</v>
      </c>
      <c r="W216" s="66">
        <v>0</v>
      </c>
      <c r="X216" s="66">
        <v>0</v>
      </c>
      <c r="Y216" s="66">
        <v>0</v>
      </c>
      <c r="Z216" s="66">
        <v>0</v>
      </c>
      <c r="AA216" s="66">
        <v>0</v>
      </c>
      <c r="AB216" s="66">
        <v>0</v>
      </c>
      <c r="AC216" s="66">
        <v>0</v>
      </c>
      <c r="AD216" s="66">
        <v>0</v>
      </c>
      <c r="AE216" s="66">
        <v>0</v>
      </c>
      <c r="AF216" s="66">
        <v>0</v>
      </c>
      <c r="AG216" s="66">
        <v>0</v>
      </c>
      <c r="AH216" s="66">
        <v>0</v>
      </c>
      <c r="AI216" s="66">
        <v>0</v>
      </c>
      <c r="AJ216" s="66">
        <v>0</v>
      </c>
      <c r="AK216" s="66">
        <v>0</v>
      </c>
      <c r="AL216" s="66">
        <v>0</v>
      </c>
      <c r="AM216" s="66">
        <v>0</v>
      </c>
      <c r="AN216" s="66">
        <v>0</v>
      </c>
      <c r="AO216" s="66">
        <v>0</v>
      </c>
      <c r="AP216" s="66">
        <v>0</v>
      </c>
      <c r="AQ216" s="66">
        <v>0</v>
      </c>
      <c r="AR216" s="66">
        <v>0</v>
      </c>
      <c r="AS216" s="66">
        <v>0</v>
      </c>
      <c r="AT216" s="66">
        <v>0</v>
      </c>
      <c r="AU216" s="66">
        <v>0</v>
      </c>
      <c r="AV216" s="66">
        <v>0</v>
      </c>
      <c r="AW216" s="66">
        <v>0</v>
      </c>
      <c r="AX216" s="66">
        <v>0</v>
      </c>
      <c r="AY216" s="66">
        <v>0</v>
      </c>
      <c r="AZ216" s="66">
        <v>0</v>
      </c>
      <c r="BA216" s="66">
        <v>0</v>
      </c>
      <c r="BB216" s="66">
        <v>0</v>
      </c>
      <c r="BC216" s="66">
        <v>0</v>
      </c>
      <c r="BD216" s="66">
        <v>0</v>
      </c>
      <c r="BE216" s="66">
        <v>0</v>
      </c>
      <c r="BF216" s="66">
        <v>0</v>
      </c>
      <c r="BG216" s="66">
        <v>0</v>
      </c>
      <c r="BH216" s="66">
        <v>0</v>
      </c>
      <c r="BI216" s="66">
        <v>0</v>
      </c>
      <c r="BJ216" s="66">
        <v>0</v>
      </c>
      <c r="BK216" s="66">
        <v>0</v>
      </c>
      <c r="BL216" s="66">
        <v>0</v>
      </c>
      <c r="BM216" s="66">
        <v>0</v>
      </c>
      <c r="BN216" s="66">
        <v>0</v>
      </c>
      <c r="BO216" s="66">
        <v>0</v>
      </c>
      <c r="BP216" s="66">
        <v>0</v>
      </c>
      <c r="BQ216" s="66">
        <v>0</v>
      </c>
      <c r="BR216" s="66">
        <v>0</v>
      </c>
      <c r="BS216" s="66">
        <v>0</v>
      </c>
      <c r="BU216" s="83">
        <v>0</v>
      </c>
    </row>
    <row r="217" spans="2:73" x14ac:dyDescent="0.3">
      <c r="B217" s="68" t="s">
        <v>35</v>
      </c>
      <c r="E217" s="61" t="s">
        <v>25</v>
      </c>
      <c r="F217" s="67" t="s">
        <v>73</v>
      </c>
      <c r="G217" s="68"/>
      <c r="H217" s="68"/>
      <c r="I217" s="66">
        <v>-5373.7051583276861</v>
      </c>
      <c r="J217" s="68"/>
      <c r="K217" s="66">
        <v>0</v>
      </c>
      <c r="L217" s="66">
        <v>0</v>
      </c>
      <c r="M217" s="66">
        <v>0</v>
      </c>
      <c r="N217" s="66">
        <v>-0.12079861111111111</v>
      </c>
      <c r="O217" s="66">
        <v>-44.212291666666673</v>
      </c>
      <c r="P217" s="66">
        <v>-44.09149305555556</v>
      </c>
      <c r="Q217" s="66">
        <v>-66.066481769025344</v>
      </c>
      <c r="R217" s="66">
        <v>-121.5116019527668</v>
      </c>
      <c r="S217" s="66">
        <v>-121.79769507867216</v>
      </c>
      <c r="T217" s="66">
        <v>-122.08476092120566</v>
      </c>
      <c r="U217" s="66">
        <v>-122.37280278760373</v>
      </c>
      <c r="V217" s="66">
        <v>-122.66182399634758</v>
      </c>
      <c r="W217" s="66">
        <v>-122.95182787720113</v>
      </c>
      <c r="X217" s="66">
        <v>-123.24281777124961</v>
      </c>
      <c r="Y217" s="66">
        <v>-123.53479703093782</v>
      </c>
      <c r="Z217" s="66">
        <v>-123.827769020109</v>
      </c>
      <c r="AA217" s="66">
        <v>-124.12173711404336</v>
      </c>
      <c r="AB217" s="66">
        <v>-124.41670469949709</v>
      </c>
      <c r="AC217" s="66">
        <v>-124.71267517474136</v>
      </c>
      <c r="AD217" s="66">
        <v>-125.00965194960146</v>
      </c>
      <c r="AE217" s="66">
        <v>-125.30763844549608</v>
      </c>
      <c r="AF217" s="66">
        <v>-125.60663809547675</v>
      </c>
      <c r="AG217" s="66">
        <v>-125.90665434426734</v>
      </c>
      <c r="AH217" s="66">
        <v>-126.20769064830385</v>
      </c>
      <c r="AI217" s="66">
        <v>-126.50975047577404</v>
      </c>
      <c r="AJ217" s="66">
        <v>-126.81283730665767</v>
      </c>
      <c r="AK217" s="66">
        <v>-126.51314909826064</v>
      </c>
      <c r="AL217" s="66">
        <v>-174.66795842558736</v>
      </c>
      <c r="AM217" s="66">
        <v>-175.52163692089925</v>
      </c>
      <c r="AN217" s="66">
        <v>-178.13072674540751</v>
      </c>
      <c r="AO217" s="66">
        <v>-180.45933941378109</v>
      </c>
      <c r="AP217" s="66">
        <v>-181.61304688927981</v>
      </c>
      <c r="AQ217" s="66">
        <v>-180.81161604804601</v>
      </c>
      <c r="AR217" s="66">
        <v>-184.21455627326912</v>
      </c>
      <c r="AS217" s="66">
        <v>-188.04892010670699</v>
      </c>
      <c r="AT217" s="66">
        <v>-193.23776950368966</v>
      </c>
      <c r="AU217" s="66">
        <v>-191.7637116057</v>
      </c>
      <c r="AV217" s="66">
        <v>-193.82111915851777</v>
      </c>
      <c r="AW217" s="66">
        <v>-196.97263018220573</v>
      </c>
      <c r="AX217" s="66">
        <v>-200.18717142636746</v>
      </c>
      <c r="AY217" s="66">
        <v>-203.46600349541245</v>
      </c>
      <c r="AZ217" s="66">
        <v>-111.18686324224507</v>
      </c>
      <c r="BA217" s="66">
        <v>0</v>
      </c>
      <c r="BB217" s="66">
        <v>0</v>
      </c>
      <c r="BC217" s="66">
        <v>0</v>
      </c>
      <c r="BD217" s="66">
        <v>0</v>
      </c>
      <c r="BE217" s="66">
        <v>0</v>
      </c>
      <c r="BF217" s="66">
        <v>0</v>
      </c>
      <c r="BG217" s="66">
        <v>0</v>
      </c>
      <c r="BH217" s="66">
        <v>0</v>
      </c>
      <c r="BI217" s="66">
        <v>0</v>
      </c>
      <c r="BJ217" s="66">
        <v>0</v>
      </c>
      <c r="BK217" s="66">
        <v>0</v>
      </c>
      <c r="BL217" s="66">
        <v>0</v>
      </c>
      <c r="BM217" s="66">
        <v>0</v>
      </c>
      <c r="BN217" s="66">
        <v>0</v>
      </c>
      <c r="BO217" s="66">
        <v>0</v>
      </c>
      <c r="BP217" s="66">
        <v>0</v>
      </c>
      <c r="BQ217" s="66">
        <v>0</v>
      </c>
      <c r="BR217" s="66">
        <v>0</v>
      </c>
      <c r="BS217" s="66">
        <v>0</v>
      </c>
      <c r="BU217" s="70">
        <v>0</v>
      </c>
    </row>
    <row r="218" spans="2:73" ht="14.5" thickBot="1" x14ac:dyDescent="0.35">
      <c r="E218" s="71" t="s">
        <v>35</v>
      </c>
      <c r="F218" s="84" t="s">
        <v>73</v>
      </c>
      <c r="G218" s="85"/>
      <c r="H218" s="85"/>
      <c r="I218" s="72">
        <v>159932.17992919768</v>
      </c>
      <c r="J218" s="85"/>
      <c r="K218" s="72">
        <v>0</v>
      </c>
      <c r="L218" s="72">
        <v>0</v>
      </c>
      <c r="M218" s="72">
        <v>0</v>
      </c>
      <c r="N218" s="72">
        <v>-0.12079861111111111</v>
      </c>
      <c r="O218" s="72">
        <v>-44.212291666666673</v>
      </c>
      <c r="P218" s="72">
        <v>-44.09149305555556</v>
      </c>
      <c r="Q218" s="72">
        <v>1094.1167227594237</v>
      </c>
      <c r="R218" s="72">
        <v>3389.893477808474</v>
      </c>
      <c r="S218" s="72">
        <v>3408.2679837324558</v>
      </c>
      <c r="T218" s="72">
        <v>3424.715410084018</v>
      </c>
      <c r="U218" s="72">
        <v>3439.1104894941013</v>
      </c>
      <c r="V218" s="72">
        <v>3451.3228470047266</v>
      </c>
      <c r="W218" s="72">
        <v>3461.2168283443366</v>
      </c>
      <c r="X218" s="72">
        <v>3471.0277476747942</v>
      </c>
      <c r="Y218" s="72">
        <v>3483.1753946902381</v>
      </c>
      <c r="Z218" s="72">
        <v>3495.3284882104344</v>
      </c>
      <c r="AA218" s="72">
        <v>3504.9636440424929</v>
      </c>
      <c r="AB218" s="72">
        <v>3517.0726312788665</v>
      </c>
      <c r="AC218" s="72">
        <v>3531.8051547107802</v>
      </c>
      <c r="AD218" s="72">
        <v>3546.6407173256594</v>
      </c>
      <c r="AE218" s="72">
        <v>3561.5807284287916</v>
      </c>
      <c r="AF218" s="72">
        <v>3582.1953437624747</v>
      </c>
      <c r="AG218" s="72">
        <v>3597.4599585635033</v>
      </c>
      <c r="AH218" s="72">
        <v>3615.732483527463</v>
      </c>
      <c r="AI218" s="72">
        <v>3634.2335050551956</v>
      </c>
      <c r="AJ218" s="72">
        <v>3646.9403270658877</v>
      </c>
      <c r="AK218" s="72">
        <v>3642.2614767312198</v>
      </c>
      <c r="AL218" s="72">
        <v>5527.9043902580961</v>
      </c>
      <c r="AM218" s="72">
        <v>5561.9428800802598</v>
      </c>
      <c r="AN218" s="72">
        <v>5667.6236834574302</v>
      </c>
      <c r="AO218" s="72">
        <v>5762.4444037497742</v>
      </c>
      <c r="AP218" s="72">
        <v>5817.6239971612085</v>
      </c>
      <c r="AQ218" s="72">
        <v>5797.234921183428</v>
      </c>
      <c r="AR218" s="72">
        <v>5934.1566147719923</v>
      </c>
      <c r="AS218" s="72">
        <v>6087.9879695770296</v>
      </c>
      <c r="AT218" s="72">
        <v>6294.7300846663302</v>
      </c>
      <c r="AU218" s="72">
        <v>6247.702398277519</v>
      </c>
      <c r="AV218" s="72">
        <v>6339.0758499452604</v>
      </c>
      <c r="AW218" s="72">
        <v>6466.5822783036474</v>
      </c>
      <c r="AX218" s="72">
        <v>6596.6388352292024</v>
      </c>
      <c r="AY218" s="72">
        <v>6729.2965232932702</v>
      </c>
      <c r="AZ218" s="72">
        <v>3690.5983222812079</v>
      </c>
      <c r="BA218" s="72">
        <v>0</v>
      </c>
      <c r="BB218" s="72">
        <v>0</v>
      </c>
      <c r="BC218" s="72">
        <v>0</v>
      </c>
      <c r="BD218" s="72">
        <v>0</v>
      </c>
      <c r="BE218" s="72">
        <v>0</v>
      </c>
      <c r="BF218" s="72">
        <v>0</v>
      </c>
      <c r="BG218" s="72">
        <v>0</v>
      </c>
      <c r="BH218" s="72">
        <v>0</v>
      </c>
      <c r="BI218" s="72">
        <v>0</v>
      </c>
      <c r="BJ218" s="72">
        <v>0</v>
      </c>
      <c r="BK218" s="72">
        <v>0</v>
      </c>
      <c r="BL218" s="72">
        <v>0</v>
      </c>
      <c r="BM218" s="72">
        <v>0</v>
      </c>
      <c r="BN218" s="72">
        <v>0</v>
      </c>
      <c r="BO218" s="72">
        <v>0</v>
      </c>
      <c r="BP218" s="72">
        <v>0</v>
      </c>
      <c r="BQ218" s="72">
        <v>0</v>
      </c>
      <c r="BR218" s="72">
        <v>0</v>
      </c>
      <c r="BS218" s="72">
        <v>0</v>
      </c>
      <c r="BU218" s="86">
        <v>0</v>
      </c>
    </row>
    <row r="219" spans="2:73" ht="14.5" thickTop="1" x14ac:dyDescent="0.3"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</row>
    <row r="220" spans="2:73" x14ac:dyDescent="0.3">
      <c r="B220" s="68" t="s">
        <v>36</v>
      </c>
      <c r="E220" s="60" t="s">
        <v>21</v>
      </c>
      <c r="F220" s="68"/>
      <c r="G220" s="68"/>
      <c r="H220" s="68"/>
      <c r="I220" s="66">
        <v>315365.93387610582</v>
      </c>
      <c r="J220" s="68"/>
      <c r="K220" s="66">
        <v>0</v>
      </c>
      <c r="L220" s="66">
        <v>0</v>
      </c>
      <c r="M220" s="66">
        <v>0</v>
      </c>
      <c r="N220" s="66">
        <v>0</v>
      </c>
      <c r="O220" s="66">
        <v>0</v>
      </c>
      <c r="P220" s="66">
        <v>0</v>
      </c>
      <c r="Q220" s="66">
        <v>0</v>
      </c>
      <c r="R220" s="66">
        <v>9246.6922061309506</v>
      </c>
      <c r="S220" s="66">
        <v>15194.186893500639</v>
      </c>
      <c r="T220" s="66">
        <v>15245.84712893854</v>
      </c>
      <c r="U220" s="66">
        <v>15297.683009176933</v>
      </c>
      <c r="V220" s="66">
        <v>15349.695131408136</v>
      </c>
      <c r="W220" s="66">
        <v>15401.884094854924</v>
      </c>
      <c r="X220" s="66">
        <v>15454.250500777431</v>
      </c>
      <c r="Y220" s="66">
        <v>15506.794952480075</v>
      </c>
      <c r="Z220" s="66">
        <v>15559.518055318509</v>
      </c>
      <c r="AA220" s="66">
        <v>15612.420416706596</v>
      </c>
      <c r="AB220" s="66">
        <v>15665.502646123401</v>
      </c>
      <c r="AC220" s="66">
        <v>15718.76535512022</v>
      </c>
      <c r="AD220" s="66">
        <v>15772.20915732763</v>
      </c>
      <c r="AE220" s="66">
        <v>15825.834668462545</v>
      </c>
      <c r="AF220" s="66">
        <v>15879.642506335318</v>
      </c>
      <c r="AG220" s="66">
        <v>15933.633290856858</v>
      </c>
      <c r="AH220" s="66">
        <v>15987.807644045773</v>
      </c>
      <c r="AI220" s="66">
        <v>16042.166190035532</v>
      </c>
      <c r="AJ220" s="66">
        <v>16096.709555081652</v>
      </c>
      <c r="AK220" s="66">
        <v>16151.438367568931</v>
      </c>
      <c r="AL220" s="66">
        <v>8423.2521058552029</v>
      </c>
      <c r="AM220" s="66">
        <v>0</v>
      </c>
      <c r="AN220" s="66">
        <v>0</v>
      </c>
      <c r="AO220" s="66">
        <v>0</v>
      </c>
      <c r="AP220" s="66">
        <v>0</v>
      </c>
      <c r="AQ220" s="66">
        <v>0</v>
      </c>
      <c r="AR220" s="66">
        <v>0</v>
      </c>
      <c r="AS220" s="66">
        <v>0</v>
      </c>
      <c r="AT220" s="66">
        <v>0</v>
      </c>
      <c r="AU220" s="66">
        <v>0</v>
      </c>
      <c r="AV220" s="66">
        <v>0</v>
      </c>
      <c r="AW220" s="66">
        <v>0</v>
      </c>
      <c r="AX220" s="66">
        <v>0</v>
      </c>
      <c r="AY220" s="66">
        <v>0</v>
      </c>
      <c r="AZ220" s="66">
        <v>0</v>
      </c>
      <c r="BA220" s="66">
        <v>0</v>
      </c>
      <c r="BB220" s="66">
        <v>0</v>
      </c>
      <c r="BC220" s="66">
        <v>0</v>
      </c>
      <c r="BD220" s="66">
        <v>0</v>
      </c>
      <c r="BE220" s="66">
        <v>0</v>
      </c>
      <c r="BF220" s="66">
        <v>0</v>
      </c>
      <c r="BG220" s="66">
        <v>0</v>
      </c>
      <c r="BH220" s="66">
        <v>0</v>
      </c>
      <c r="BI220" s="66">
        <v>0</v>
      </c>
      <c r="BJ220" s="66">
        <v>0</v>
      </c>
      <c r="BK220" s="66">
        <v>0</v>
      </c>
      <c r="BL220" s="66">
        <v>0</v>
      </c>
      <c r="BM220" s="66">
        <v>0</v>
      </c>
      <c r="BN220" s="66">
        <v>0</v>
      </c>
      <c r="BO220" s="66">
        <v>0</v>
      </c>
      <c r="BP220" s="66">
        <v>0</v>
      </c>
      <c r="BQ220" s="66">
        <v>0</v>
      </c>
      <c r="BR220" s="66">
        <v>0</v>
      </c>
      <c r="BS220" s="66">
        <v>0</v>
      </c>
      <c r="BU220" s="78">
        <v>0</v>
      </c>
    </row>
    <row r="221" spans="2:73" x14ac:dyDescent="0.3">
      <c r="B221" s="68" t="s">
        <v>36</v>
      </c>
      <c r="E221" s="60" t="s">
        <v>22</v>
      </c>
      <c r="F221" s="67" t="s">
        <v>73</v>
      </c>
      <c r="G221" s="68"/>
      <c r="H221" s="68"/>
      <c r="I221" s="66">
        <v>405438.44351368048</v>
      </c>
      <c r="J221" s="68"/>
      <c r="K221" s="66">
        <v>0</v>
      </c>
      <c r="L221" s="66">
        <v>0</v>
      </c>
      <c r="M221" s="66">
        <v>0</v>
      </c>
      <c r="N221" s="66">
        <v>0</v>
      </c>
      <c r="O221" s="66">
        <v>0</v>
      </c>
      <c r="P221" s="66">
        <v>0</v>
      </c>
      <c r="Q221" s="66">
        <v>0</v>
      </c>
      <c r="R221" s="66">
        <v>0</v>
      </c>
      <c r="S221" s="66">
        <v>0</v>
      </c>
      <c r="T221" s="66">
        <v>0</v>
      </c>
      <c r="U221" s="66">
        <v>0</v>
      </c>
      <c r="V221" s="66">
        <v>0</v>
      </c>
      <c r="W221" s="66">
        <v>0</v>
      </c>
      <c r="X221" s="66">
        <v>0</v>
      </c>
      <c r="Y221" s="66">
        <v>0</v>
      </c>
      <c r="Z221" s="66">
        <v>0</v>
      </c>
      <c r="AA221" s="66">
        <v>0</v>
      </c>
      <c r="AB221" s="66">
        <v>0</v>
      </c>
      <c r="AC221" s="66">
        <v>0</v>
      </c>
      <c r="AD221" s="66">
        <v>0</v>
      </c>
      <c r="AE221" s="66">
        <v>0</v>
      </c>
      <c r="AF221" s="66">
        <v>0</v>
      </c>
      <c r="AG221" s="66">
        <v>0</v>
      </c>
      <c r="AH221" s="66">
        <v>0</v>
      </c>
      <c r="AI221" s="66">
        <v>0</v>
      </c>
      <c r="AJ221" s="66">
        <v>0</v>
      </c>
      <c r="AK221" s="66">
        <v>0</v>
      </c>
      <c r="AL221" s="66">
        <v>11878.716107056061</v>
      </c>
      <c r="AM221" s="66">
        <v>25162.888804479997</v>
      </c>
      <c r="AN221" s="66">
        <v>25636.813841620373</v>
      </c>
      <c r="AO221" s="66">
        <v>26059.791937268164</v>
      </c>
      <c r="AP221" s="66">
        <v>26428.398867999669</v>
      </c>
      <c r="AQ221" s="66">
        <v>26191.654865263023</v>
      </c>
      <c r="AR221" s="66">
        <v>26809.777920083223</v>
      </c>
      <c r="AS221" s="66">
        <v>27506.266406260307</v>
      </c>
      <c r="AT221" s="66">
        <v>28448.788821579714</v>
      </c>
      <c r="AU221" s="66">
        <v>28350.689549781164</v>
      </c>
      <c r="AV221" s="66">
        <v>28622.624735258658</v>
      </c>
      <c r="AW221" s="66">
        <v>29195.077229963834</v>
      </c>
      <c r="AX221" s="66">
        <v>29778.978774563111</v>
      </c>
      <c r="AY221" s="66">
        <v>30374.558350054373</v>
      </c>
      <c r="AZ221" s="66">
        <v>30982.04951705546</v>
      </c>
      <c r="BA221" s="66">
        <v>4011.3677853933436</v>
      </c>
      <c r="BB221" s="66">
        <v>0</v>
      </c>
      <c r="BC221" s="66">
        <v>0</v>
      </c>
      <c r="BD221" s="66">
        <v>0</v>
      </c>
      <c r="BE221" s="66">
        <v>0</v>
      </c>
      <c r="BF221" s="66">
        <v>0</v>
      </c>
      <c r="BG221" s="66">
        <v>0</v>
      </c>
      <c r="BH221" s="66">
        <v>0</v>
      </c>
      <c r="BI221" s="66">
        <v>0</v>
      </c>
      <c r="BJ221" s="66">
        <v>0</v>
      </c>
      <c r="BK221" s="66">
        <v>0</v>
      </c>
      <c r="BL221" s="66">
        <v>0</v>
      </c>
      <c r="BM221" s="66">
        <v>0</v>
      </c>
      <c r="BN221" s="66">
        <v>0</v>
      </c>
      <c r="BO221" s="66">
        <v>0</v>
      </c>
      <c r="BP221" s="66">
        <v>0</v>
      </c>
      <c r="BQ221" s="66">
        <v>0</v>
      </c>
      <c r="BR221" s="66">
        <v>0</v>
      </c>
      <c r="BS221" s="66">
        <v>0</v>
      </c>
      <c r="BU221" s="70">
        <v>0</v>
      </c>
    </row>
    <row r="222" spans="2:73" x14ac:dyDescent="0.3">
      <c r="B222" s="68" t="s">
        <v>36</v>
      </c>
      <c r="E222" s="60" t="s">
        <v>23</v>
      </c>
      <c r="F222" s="67" t="s">
        <v>73</v>
      </c>
      <c r="G222" s="68"/>
      <c r="H222" s="68"/>
      <c r="I222" s="66">
        <v>30170.507879438148</v>
      </c>
      <c r="J222" s="68"/>
      <c r="K222" s="66">
        <v>0</v>
      </c>
      <c r="L222" s="66">
        <v>0</v>
      </c>
      <c r="M222" s="66">
        <v>0</v>
      </c>
      <c r="N222" s="66">
        <v>0</v>
      </c>
      <c r="O222" s="66">
        <v>0</v>
      </c>
      <c r="P222" s="66">
        <v>0</v>
      </c>
      <c r="Q222" s="66">
        <v>0</v>
      </c>
      <c r="R222" s="66">
        <v>403.75301003348005</v>
      </c>
      <c r="S222" s="66">
        <v>693.97235236689789</v>
      </c>
      <c r="T222" s="66">
        <v>717.82154306795758</v>
      </c>
      <c r="U222" s="66">
        <v>732.17797392931675</v>
      </c>
      <c r="V222" s="66">
        <v>736.44901211057118</v>
      </c>
      <c r="W222" s="66">
        <v>730.01804890622543</v>
      </c>
      <c r="X222" s="66">
        <v>723.03526756886163</v>
      </c>
      <c r="Y222" s="66">
        <v>726.48857033933962</v>
      </c>
      <c r="Z222" s="66">
        <v>729.79079111360932</v>
      </c>
      <c r="AA222" s="66">
        <v>721.4824036455467</v>
      </c>
      <c r="AB222" s="66">
        <v>724.23090804038691</v>
      </c>
      <c r="AC222" s="66">
        <v>738.71552620119451</v>
      </c>
      <c r="AD222" s="66">
        <v>753.48983672521854</v>
      </c>
      <c r="AE222" s="66">
        <v>768.55963345972282</v>
      </c>
      <c r="AF222" s="66">
        <v>809.21891729436641</v>
      </c>
      <c r="AG222" s="66">
        <v>825.40329564025376</v>
      </c>
      <c r="AH222" s="66">
        <v>855.06622657732532</v>
      </c>
      <c r="AI222" s="66">
        <v>885.58551343362365</v>
      </c>
      <c r="AJ222" s="66">
        <v>889.61090213104922</v>
      </c>
      <c r="AK222" s="66">
        <v>893.44307217099845</v>
      </c>
      <c r="AL222" s="66">
        <v>888.10195780517631</v>
      </c>
      <c r="AM222" s="66">
        <v>891.48520335872001</v>
      </c>
      <c r="AN222" s="66">
        <v>909.31490742589426</v>
      </c>
      <c r="AO222" s="66">
        <v>927.50120557441232</v>
      </c>
      <c r="AP222" s="66">
        <v>946.05122968590058</v>
      </c>
      <c r="AQ222" s="66">
        <v>955.22505979194557</v>
      </c>
      <c r="AR222" s="66">
        <v>974.32956098778436</v>
      </c>
      <c r="AS222" s="66">
        <v>993.81615220754009</v>
      </c>
      <c r="AT222" s="66">
        <v>1013.6924752516909</v>
      </c>
      <c r="AU222" s="66">
        <v>1033.9663247567248</v>
      </c>
      <c r="AV222" s="66">
        <v>1043.8839609329627</v>
      </c>
      <c r="AW222" s="66">
        <v>1064.7616401516223</v>
      </c>
      <c r="AX222" s="66">
        <v>1086.0568729546546</v>
      </c>
      <c r="AY222" s="66">
        <v>1107.7780104137478</v>
      </c>
      <c r="AZ222" s="66">
        <v>1129.9335706220227</v>
      </c>
      <c r="BA222" s="66">
        <v>146.29694276140432</v>
      </c>
      <c r="BB222" s="66">
        <v>0</v>
      </c>
      <c r="BC222" s="66">
        <v>0</v>
      </c>
      <c r="BD222" s="66">
        <v>0</v>
      </c>
      <c r="BE222" s="66">
        <v>0</v>
      </c>
      <c r="BF222" s="66">
        <v>0</v>
      </c>
      <c r="BG222" s="66">
        <v>0</v>
      </c>
      <c r="BH222" s="66">
        <v>0</v>
      </c>
      <c r="BI222" s="66">
        <v>0</v>
      </c>
      <c r="BJ222" s="66">
        <v>0</v>
      </c>
      <c r="BK222" s="66">
        <v>0</v>
      </c>
      <c r="BL222" s="66">
        <v>0</v>
      </c>
      <c r="BM222" s="66">
        <v>0</v>
      </c>
      <c r="BN222" s="66">
        <v>0</v>
      </c>
      <c r="BO222" s="66">
        <v>0</v>
      </c>
      <c r="BP222" s="66">
        <v>0</v>
      </c>
      <c r="BQ222" s="66">
        <v>0</v>
      </c>
      <c r="BR222" s="66">
        <v>0</v>
      </c>
      <c r="BS222" s="66">
        <v>0</v>
      </c>
      <c r="BU222" s="70">
        <v>0</v>
      </c>
    </row>
    <row r="223" spans="2:73" x14ac:dyDescent="0.3">
      <c r="B223" s="68" t="s">
        <v>36</v>
      </c>
      <c r="E223" s="79" t="s">
        <v>74</v>
      </c>
      <c r="F223" s="80" t="s">
        <v>73</v>
      </c>
      <c r="G223" s="81"/>
      <c r="H223" s="81"/>
      <c r="I223" s="77">
        <v>750974.88526922453</v>
      </c>
      <c r="J223" s="81"/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  <c r="Q223" s="77">
        <v>0</v>
      </c>
      <c r="R223" s="77">
        <v>9650.4452161644294</v>
      </c>
      <c r="S223" s="77">
        <v>15888.159245867535</v>
      </c>
      <c r="T223" s="77">
        <v>15963.668672006497</v>
      </c>
      <c r="U223" s="77">
        <v>16029.860983106249</v>
      </c>
      <c r="V223" s="77">
        <v>16086.144143518708</v>
      </c>
      <c r="W223" s="77">
        <v>16131.902143761148</v>
      </c>
      <c r="X223" s="77">
        <v>16177.285768346293</v>
      </c>
      <c r="Y223" s="77">
        <v>16233.283522819414</v>
      </c>
      <c r="Z223" s="77">
        <v>16289.308846432119</v>
      </c>
      <c r="AA223" s="77">
        <v>16333.902820352145</v>
      </c>
      <c r="AB223" s="77">
        <v>16389.733554163788</v>
      </c>
      <c r="AC223" s="77">
        <v>16457.480881321415</v>
      </c>
      <c r="AD223" s="77">
        <v>16525.698994052851</v>
      </c>
      <c r="AE223" s="77">
        <v>16594.394301922268</v>
      </c>
      <c r="AF223" s="77">
        <v>16688.861423629685</v>
      </c>
      <c r="AG223" s="77">
        <v>16759.036586497114</v>
      </c>
      <c r="AH223" s="77">
        <v>16842.873870623102</v>
      </c>
      <c r="AI223" s="77">
        <v>16927.751703469155</v>
      </c>
      <c r="AJ223" s="77">
        <v>16986.3204572127</v>
      </c>
      <c r="AK223" s="77">
        <v>17044.881439739929</v>
      </c>
      <c r="AL223" s="77">
        <v>21190.070170716441</v>
      </c>
      <c r="AM223" s="77">
        <v>26054.37400783872</v>
      </c>
      <c r="AN223" s="77">
        <v>26546.128749046271</v>
      </c>
      <c r="AO223" s="77">
        <v>26987.293142842576</v>
      </c>
      <c r="AP223" s="77">
        <v>27374.450097685571</v>
      </c>
      <c r="AQ223" s="77">
        <v>27146.879925054967</v>
      </c>
      <c r="AR223" s="77">
        <v>27784.107481071005</v>
      </c>
      <c r="AS223" s="77">
        <v>28500.082558467846</v>
      </c>
      <c r="AT223" s="77">
        <v>29462.481296831407</v>
      </c>
      <c r="AU223" s="77">
        <v>29384.655874537886</v>
      </c>
      <c r="AV223" s="77">
        <v>29666.50869619162</v>
      </c>
      <c r="AW223" s="77">
        <v>30259.838870115454</v>
      </c>
      <c r="AX223" s="77">
        <v>30865.035647517765</v>
      </c>
      <c r="AY223" s="77">
        <v>31482.336360468122</v>
      </c>
      <c r="AZ223" s="77">
        <v>32111.983087677487</v>
      </c>
      <c r="BA223" s="77">
        <v>4157.6647281547475</v>
      </c>
      <c r="BB223" s="77">
        <v>0</v>
      </c>
      <c r="BC223" s="77">
        <v>0</v>
      </c>
      <c r="BD223" s="77">
        <v>0</v>
      </c>
      <c r="BE223" s="77">
        <v>0</v>
      </c>
      <c r="BF223" s="77">
        <v>0</v>
      </c>
      <c r="BG223" s="77">
        <v>0</v>
      </c>
      <c r="BH223" s="77">
        <v>0</v>
      </c>
      <c r="BI223" s="77">
        <v>0</v>
      </c>
      <c r="BJ223" s="77">
        <v>0</v>
      </c>
      <c r="BK223" s="77">
        <v>0</v>
      </c>
      <c r="BL223" s="77">
        <v>0</v>
      </c>
      <c r="BM223" s="77">
        <v>0</v>
      </c>
      <c r="BN223" s="77">
        <v>0</v>
      </c>
      <c r="BO223" s="77">
        <v>0</v>
      </c>
      <c r="BP223" s="77">
        <v>0</v>
      </c>
      <c r="BQ223" s="77">
        <v>0</v>
      </c>
      <c r="BR223" s="77">
        <v>0</v>
      </c>
      <c r="BS223" s="77">
        <v>0</v>
      </c>
      <c r="BU223" s="82">
        <v>0</v>
      </c>
    </row>
    <row r="224" spans="2:73" x14ac:dyDescent="0.3">
      <c r="B224" s="68" t="s">
        <v>36</v>
      </c>
      <c r="E224" s="61" t="s">
        <v>24</v>
      </c>
      <c r="F224" s="67" t="s">
        <v>73</v>
      </c>
      <c r="G224" s="68"/>
      <c r="H224" s="68"/>
      <c r="I224" s="66">
        <v>0</v>
      </c>
      <c r="J224" s="68"/>
      <c r="K224" s="66">
        <v>0</v>
      </c>
      <c r="L224" s="66">
        <v>0</v>
      </c>
      <c r="M224" s="66">
        <v>0</v>
      </c>
      <c r="N224" s="66">
        <v>0</v>
      </c>
      <c r="O224" s="66">
        <v>0</v>
      </c>
      <c r="P224" s="66">
        <v>0</v>
      </c>
      <c r="Q224" s="66">
        <v>0</v>
      </c>
      <c r="R224" s="66">
        <v>0</v>
      </c>
      <c r="S224" s="66">
        <v>0</v>
      </c>
      <c r="T224" s="66">
        <v>0</v>
      </c>
      <c r="U224" s="66">
        <v>0</v>
      </c>
      <c r="V224" s="66">
        <v>0</v>
      </c>
      <c r="W224" s="66">
        <v>0</v>
      </c>
      <c r="X224" s="66">
        <v>0</v>
      </c>
      <c r="Y224" s="66">
        <v>0</v>
      </c>
      <c r="Z224" s="66">
        <v>0</v>
      </c>
      <c r="AA224" s="66">
        <v>0</v>
      </c>
      <c r="AB224" s="66">
        <v>0</v>
      </c>
      <c r="AC224" s="66">
        <v>0</v>
      </c>
      <c r="AD224" s="66">
        <v>0</v>
      </c>
      <c r="AE224" s="66">
        <v>0</v>
      </c>
      <c r="AF224" s="66">
        <v>0</v>
      </c>
      <c r="AG224" s="66">
        <v>0</v>
      </c>
      <c r="AH224" s="66">
        <v>0</v>
      </c>
      <c r="AI224" s="66">
        <v>0</v>
      </c>
      <c r="AJ224" s="66">
        <v>0</v>
      </c>
      <c r="AK224" s="66">
        <v>0</v>
      </c>
      <c r="AL224" s="66">
        <v>0</v>
      </c>
      <c r="AM224" s="66">
        <v>0</v>
      </c>
      <c r="AN224" s="66">
        <v>0</v>
      </c>
      <c r="AO224" s="66">
        <v>0</v>
      </c>
      <c r="AP224" s="66">
        <v>0</v>
      </c>
      <c r="AQ224" s="66">
        <v>0</v>
      </c>
      <c r="AR224" s="66">
        <v>0</v>
      </c>
      <c r="AS224" s="66">
        <v>0</v>
      </c>
      <c r="AT224" s="66">
        <v>0</v>
      </c>
      <c r="AU224" s="66">
        <v>0</v>
      </c>
      <c r="AV224" s="66">
        <v>0</v>
      </c>
      <c r="AW224" s="66">
        <v>0</v>
      </c>
      <c r="AX224" s="66">
        <v>0</v>
      </c>
      <c r="AY224" s="66">
        <v>0</v>
      </c>
      <c r="AZ224" s="66">
        <v>0</v>
      </c>
      <c r="BA224" s="66">
        <v>0</v>
      </c>
      <c r="BB224" s="66">
        <v>0</v>
      </c>
      <c r="BC224" s="66">
        <v>0</v>
      </c>
      <c r="BD224" s="66">
        <v>0</v>
      </c>
      <c r="BE224" s="66">
        <v>0</v>
      </c>
      <c r="BF224" s="66">
        <v>0</v>
      </c>
      <c r="BG224" s="66">
        <v>0</v>
      </c>
      <c r="BH224" s="66">
        <v>0</v>
      </c>
      <c r="BI224" s="66">
        <v>0</v>
      </c>
      <c r="BJ224" s="66">
        <v>0</v>
      </c>
      <c r="BK224" s="66">
        <v>0</v>
      </c>
      <c r="BL224" s="66">
        <v>0</v>
      </c>
      <c r="BM224" s="66">
        <v>0</v>
      </c>
      <c r="BN224" s="66">
        <v>0</v>
      </c>
      <c r="BO224" s="66">
        <v>0</v>
      </c>
      <c r="BP224" s="66">
        <v>0</v>
      </c>
      <c r="BQ224" s="66">
        <v>0</v>
      </c>
      <c r="BR224" s="66">
        <v>0</v>
      </c>
      <c r="BS224" s="66">
        <v>0</v>
      </c>
      <c r="BU224" s="83">
        <v>0</v>
      </c>
    </row>
    <row r="225" spans="2:73" x14ac:dyDescent="0.3">
      <c r="B225" s="68" t="s">
        <v>36</v>
      </c>
      <c r="E225" s="61" t="s">
        <v>25</v>
      </c>
      <c r="F225" s="67" t="s">
        <v>73</v>
      </c>
      <c r="G225" s="68"/>
      <c r="H225" s="68"/>
      <c r="I225" s="66">
        <v>-24448.523137640248</v>
      </c>
      <c r="J225" s="68"/>
      <c r="K225" s="66">
        <v>0</v>
      </c>
      <c r="L225" s="66">
        <v>0</v>
      </c>
      <c r="M225" s="66">
        <v>0</v>
      </c>
      <c r="N225" s="66">
        <v>-0.49285833333333329</v>
      </c>
      <c r="O225" s="66">
        <v>-180.38614999999999</v>
      </c>
      <c r="P225" s="66">
        <v>-179.89329166666664</v>
      </c>
      <c r="Q225" s="66">
        <v>-179.89329166666664</v>
      </c>
      <c r="R225" s="66">
        <v>-379.63341758937435</v>
      </c>
      <c r="S225" s="66">
        <v>-549.53981025430744</v>
      </c>
      <c r="T225" s="66">
        <v>-550.83131614025501</v>
      </c>
      <c r="U225" s="66">
        <v>-552.1272131462149</v>
      </c>
      <c r="V225" s="66">
        <v>-553.42751620199499</v>
      </c>
      <c r="W225" s="66">
        <v>-554.73224028816458</v>
      </c>
      <c r="X225" s="66">
        <v>-556.04140043622738</v>
      </c>
      <c r="Y225" s="66">
        <v>-557.35501172879344</v>
      </c>
      <c r="Z225" s="66">
        <v>-558.67308929975434</v>
      </c>
      <c r="AA225" s="66">
        <v>-559.99564833445652</v>
      </c>
      <c r="AB225" s="66">
        <v>-561.32270406987652</v>
      </c>
      <c r="AC225" s="66">
        <v>-562.65427179479707</v>
      </c>
      <c r="AD225" s="66">
        <v>-563.99036684998237</v>
      </c>
      <c r="AE225" s="66">
        <v>-565.33100462835523</v>
      </c>
      <c r="AF225" s="66">
        <v>-566.67620057517445</v>
      </c>
      <c r="AG225" s="66">
        <v>-568.02597018821302</v>
      </c>
      <c r="AH225" s="66">
        <v>-569.38032901793599</v>
      </c>
      <c r="AI225" s="66">
        <v>-570.73929266767982</v>
      </c>
      <c r="AJ225" s="66">
        <v>-572.10287679383282</v>
      </c>
      <c r="AK225" s="66">
        <v>-573.47109710601489</v>
      </c>
      <c r="AL225" s="66">
        <v>-675.53749186040523</v>
      </c>
      <c r="AM225" s="66">
        <v>-797.06050664962368</v>
      </c>
      <c r="AN225" s="66">
        <v>-808.90863257813305</v>
      </c>
      <c r="AO225" s="66">
        <v>-819.48308496932782</v>
      </c>
      <c r="AP225" s="66">
        <v>-828.69825823761539</v>
      </c>
      <c r="AQ225" s="66">
        <v>-821.08280679003133</v>
      </c>
      <c r="AR225" s="66">
        <v>-836.53588316053629</v>
      </c>
      <c r="AS225" s="66">
        <v>-853.94809531496344</v>
      </c>
      <c r="AT225" s="66">
        <v>-877.51115569794865</v>
      </c>
      <c r="AU225" s="66">
        <v>-875.05867390298476</v>
      </c>
      <c r="AV225" s="66">
        <v>-880.16020216075424</v>
      </c>
      <c r="AW225" s="66">
        <v>-894.47151452838364</v>
      </c>
      <c r="AX225" s="66">
        <v>-909.06905314336564</v>
      </c>
      <c r="AY225" s="66">
        <v>-923.95854253064704</v>
      </c>
      <c r="AZ225" s="66">
        <v>-939.14582170567428</v>
      </c>
      <c r="BA225" s="66">
        <v>-121.17704563177395</v>
      </c>
      <c r="BB225" s="66">
        <v>0</v>
      </c>
      <c r="BC225" s="66">
        <v>0</v>
      </c>
      <c r="BD225" s="66">
        <v>0</v>
      </c>
      <c r="BE225" s="66">
        <v>0</v>
      </c>
      <c r="BF225" s="66">
        <v>0</v>
      </c>
      <c r="BG225" s="66">
        <v>0</v>
      </c>
      <c r="BH225" s="66">
        <v>0</v>
      </c>
      <c r="BI225" s="66">
        <v>0</v>
      </c>
      <c r="BJ225" s="66">
        <v>0</v>
      </c>
      <c r="BK225" s="66">
        <v>0</v>
      </c>
      <c r="BL225" s="66">
        <v>0</v>
      </c>
      <c r="BM225" s="66">
        <v>0</v>
      </c>
      <c r="BN225" s="66">
        <v>0</v>
      </c>
      <c r="BO225" s="66">
        <v>0</v>
      </c>
      <c r="BP225" s="66">
        <v>0</v>
      </c>
      <c r="BQ225" s="66">
        <v>0</v>
      </c>
      <c r="BR225" s="66">
        <v>0</v>
      </c>
      <c r="BS225" s="66">
        <v>0</v>
      </c>
      <c r="BU225" s="70">
        <v>0</v>
      </c>
    </row>
    <row r="226" spans="2:73" ht="14.5" thickBot="1" x14ac:dyDescent="0.35">
      <c r="E226" s="71" t="s">
        <v>36</v>
      </c>
      <c r="F226" s="84" t="s">
        <v>73</v>
      </c>
      <c r="G226" s="85"/>
      <c r="H226" s="85"/>
      <c r="I226" s="72">
        <v>726526.3621315842</v>
      </c>
      <c r="J226" s="85"/>
      <c r="K226" s="72">
        <v>0</v>
      </c>
      <c r="L226" s="72">
        <v>0</v>
      </c>
      <c r="M226" s="72">
        <v>0</v>
      </c>
      <c r="N226" s="72">
        <v>-0.49285833333333329</v>
      </c>
      <c r="O226" s="72">
        <v>-180.38614999999999</v>
      </c>
      <c r="P226" s="72">
        <v>-179.89329166666664</v>
      </c>
      <c r="Q226" s="72">
        <v>-179.89329166666664</v>
      </c>
      <c r="R226" s="72">
        <v>9270.8117985750559</v>
      </c>
      <c r="S226" s="72">
        <v>15338.619435613227</v>
      </c>
      <c r="T226" s="72">
        <v>15412.837355866242</v>
      </c>
      <c r="U226" s="72">
        <v>15477.733769960034</v>
      </c>
      <c r="V226" s="72">
        <v>15532.716627316713</v>
      </c>
      <c r="W226" s="72">
        <v>15577.169903472985</v>
      </c>
      <c r="X226" s="72">
        <v>15621.244367910065</v>
      </c>
      <c r="Y226" s="72">
        <v>15675.92851109062</v>
      </c>
      <c r="Z226" s="72">
        <v>15730.635757132364</v>
      </c>
      <c r="AA226" s="72">
        <v>15773.907172017687</v>
      </c>
      <c r="AB226" s="72">
        <v>15828.410850093911</v>
      </c>
      <c r="AC226" s="72">
        <v>15894.826609526619</v>
      </c>
      <c r="AD226" s="72">
        <v>15961.708627202868</v>
      </c>
      <c r="AE226" s="72">
        <v>16029.063297293911</v>
      </c>
      <c r="AF226" s="72">
        <v>16122.185223054512</v>
      </c>
      <c r="AG226" s="72">
        <v>16191.0106163089</v>
      </c>
      <c r="AH226" s="72">
        <v>16273.493541605163</v>
      </c>
      <c r="AI226" s="72">
        <v>16357.012410801477</v>
      </c>
      <c r="AJ226" s="72">
        <v>16414.21758041887</v>
      </c>
      <c r="AK226" s="72">
        <v>16471.410342633913</v>
      </c>
      <c r="AL226" s="72">
        <v>20514.532678856034</v>
      </c>
      <c r="AM226" s="72">
        <v>25257.313501189095</v>
      </c>
      <c r="AN226" s="72">
        <v>25737.220116468136</v>
      </c>
      <c r="AO226" s="72">
        <v>26167.810057873248</v>
      </c>
      <c r="AP226" s="72">
        <v>26545.751839447956</v>
      </c>
      <c r="AQ226" s="72">
        <v>26325.797118264934</v>
      </c>
      <c r="AR226" s="72">
        <v>26947.571597910472</v>
      </c>
      <c r="AS226" s="72">
        <v>27646.134463152885</v>
      </c>
      <c r="AT226" s="72">
        <v>28584.970141133457</v>
      </c>
      <c r="AU226" s="72">
        <v>28509.597200634904</v>
      </c>
      <c r="AV226" s="72">
        <v>28786.348494030866</v>
      </c>
      <c r="AW226" s="72">
        <v>29365.36735558707</v>
      </c>
      <c r="AX226" s="72">
        <v>29955.966594374397</v>
      </c>
      <c r="AY226" s="72">
        <v>30558.377817937475</v>
      </c>
      <c r="AZ226" s="72">
        <v>31172.837265971808</v>
      </c>
      <c r="BA226" s="72">
        <v>4036.4876825229735</v>
      </c>
      <c r="BB226" s="72">
        <v>0</v>
      </c>
      <c r="BC226" s="72">
        <v>0</v>
      </c>
      <c r="BD226" s="72">
        <v>0</v>
      </c>
      <c r="BE226" s="72">
        <v>0</v>
      </c>
      <c r="BF226" s="72">
        <v>0</v>
      </c>
      <c r="BG226" s="72">
        <v>0</v>
      </c>
      <c r="BH226" s="72">
        <v>0</v>
      </c>
      <c r="BI226" s="72">
        <v>0</v>
      </c>
      <c r="BJ226" s="72">
        <v>0</v>
      </c>
      <c r="BK226" s="72">
        <v>0</v>
      </c>
      <c r="BL226" s="72">
        <v>0</v>
      </c>
      <c r="BM226" s="72">
        <v>0</v>
      </c>
      <c r="BN226" s="72">
        <v>0</v>
      </c>
      <c r="BO226" s="72">
        <v>0</v>
      </c>
      <c r="BP226" s="72">
        <v>0</v>
      </c>
      <c r="BQ226" s="72">
        <v>0</v>
      </c>
      <c r="BR226" s="72">
        <v>0</v>
      </c>
      <c r="BS226" s="72">
        <v>0</v>
      </c>
      <c r="BU226" s="86">
        <v>0</v>
      </c>
    </row>
    <row r="227" spans="2:73" ht="14.5" thickTop="1" x14ac:dyDescent="0.3"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</row>
    <row r="228" spans="2:73" x14ac:dyDescent="0.3">
      <c r="B228" s="68" t="s">
        <v>37</v>
      </c>
      <c r="E228" s="60" t="s">
        <v>21</v>
      </c>
      <c r="F228" s="68"/>
      <c r="G228" s="68"/>
      <c r="H228" s="68"/>
      <c r="I228" s="66">
        <v>235517.04923632334</v>
      </c>
      <c r="J228" s="68"/>
      <c r="K228" s="66">
        <v>0</v>
      </c>
      <c r="L228" s="66">
        <v>0</v>
      </c>
      <c r="M228" s="66">
        <v>0</v>
      </c>
      <c r="N228" s="66">
        <v>0</v>
      </c>
      <c r="O228" s="66">
        <v>0</v>
      </c>
      <c r="P228" s="66">
        <v>0</v>
      </c>
      <c r="Q228" s="66">
        <v>0</v>
      </c>
      <c r="R228" s="66">
        <v>2387.7038446969109</v>
      </c>
      <c r="S228" s="66">
        <v>11287.203858842478</v>
      </c>
      <c r="T228" s="66">
        <v>11325.580351962544</v>
      </c>
      <c r="U228" s="66">
        <v>11364.087325159217</v>
      </c>
      <c r="V228" s="66">
        <v>11402.725222064761</v>
      </c>
      <c r="W228" s="66">
        <v>11441.49448781978</v>
      </c>
      <c r="X228" s="66">
        <v>11480.39556907837</v>
      </c>
      <c r="Y228" s="66">
        <v>11519.428914013239</v>
      </c>
      <c r="Z228" s="66">
        <v>11558.594972320883</v>
      </c>
      <c r="AA228" s="66">
        <v>11597.894195226776</v>
      </c>
      <c r="AB228" s="66">
        <v>11637.327035490547</v>
      </c>
      <c r="AC228" s="66">
        <v>11676.893947411216</v>
      </c>
      <c r="AD228" s="66">
        <v>11716.595386832416</v>
      </c>
      <c r="AE228" s="66">
        <v>11756.431811147646</v>
      </c>
      <c r="AF228" s="66">
        <v>11796.403679305547</v>
      </c>
      <c r="AG228" s="66">
        <v>11836.51145181519</v>
      </c>
      <c r="AH228" s="66">
        <v>11876.75559075136</v>
      </c>
      <c r="AI228" s="66">
        <v>11917.136559759918</v>
      </c>
      <c r="AJ228" s="66">
        <v>11957.654824063102</v>
      </c>
      <c r="AK228" s="66">
        <v>11998.310850464917</v>
      </c>
      <c r="AL228" s="66">
        <v>11981.919358096555</v>
      </c>
      <c r="AM228" s="66">
        <v>0</v>
      </c>
      <c r="AN228" s="66">
        <v>0</v>
      </c>
      <c r="AO228" s="66">
        <v>0</v>
      </c>
      <c r="AP228" s="66">
        <v>0</v>
      </c>
      <c r="AQ228" s="66">
        <v>0</v>
      </c>
      <c r="AR228" s="66">
        <v>0</v>
      </c>
      <c r="AS228" s="66">
        <v>0</v>
      </c>
      <c r="AT228" s="66">
        <v>0</v>
      </c>
      <c r="AU228" s="66">
        <v>0</v>
      </c>
      <c r="AV228" s="66">
        <v>0</v>
      </c>
      <c r="AW228" s="66">
        <v>0</v>
      </c>
      <c r="AX228" s="66">
        <v>0</v>
      </c>
      <c r="AY228" s="66">
        <v>0</v>
      </c>
      <c r="AZ228" s="66">
        <v>0</v>
      </c>
      <c r="BA228" s="66">
        <v>0</v>
      </c>
      <c r="BB228" s="66">
        <v>0</v>
      </c>
      <c r="BC228" s="66">
        <v>0</v>
      </c>
      <c r="BD228" s="66">
        <v>0</v>
      </c>
      <c r="BE228" s="66">
        <v>0</v>
      </c>
      <c r="BF228" s="66">
        <v>0</v>
      </c>
      <c r="BG228" s="66">
        <v>0</v>
      </c>
      <c r="BH228" s="66">
        <v>0</v>
      </c>
      <c r="BI228" s="66">
        <v>0</v>
      </c>
      <c r="BJ228" s="66">
        <v>0</v>
      </c>
      <c r="BK228" s="66">
        <v>0</v>
      </c>
      <c r="BL228" s="66">
        <v>0</v>
      </c>
      <c r="BM228" s="66">
        <v>0</v>
      </c>
      <c r="BN228" s="66">
        <v>0</v>
      </c>
      <c r="BO228" s="66">
        <v>0</v>
      </c>
      <c r="BP228" s="66">
        <v>0</v>
      </c>
      <c r="BQ228" s="66">
        <v>0</v>
      </c>
      <c r="BR228" s="66">
        <v>0</v>
      </c>
      <c r="BS228" s="66">
        <v>0</v>
      </c>
      <c r="BU228" s="78">
        <v>0</v>
      </c>
    </row>
    <row r="229" spans="2:73" x14ac:dyDescent="0.3">
      <c r="B229" s="68" t="s">
        <v>37</v>
      </c>
      <c r="E229" s="60" t="s">
        <v>22</v>
      </c>
      <c r="F229" s="67" t="s">
        <v>73</v>
      </c>
      <c r="G229" s="68"/>
      <c r="H229" s="68"/>
      <c r="I229" s="66">
        <v>299492.74316712038</v>
      </c>
      <c r="J229" s="68"/>
      <c r="K229" s="66">
        <v>0</v>
      </c>
      <c r="L229" s="66">
        <v>0</v>
      </c>
      <c r="M229" s="66">
        <v>0</v>
      </c>
      <c r="N229" s="66">
        <v>0</v>
      </c>
      <c r="O229" s="66">
        <v>0</v>
      </c>
      <c r="P229" s="66">
        <v>0</v>
      </c>
      <c r="Q229" s="66">
        <v>0</v>
      </c>
      <c r="R229" s="66">
        <v>0</v>
      </c>
      <c r="S229" s="66">
        <v>0</v>
      </c>
      <c r="T229" s="66">
        <v>0</v>
      </c>
      <c r="U229" s="66">
        <v>0</v>
      </c>
      <c r="V229" s="66">
        <v>0</v>
      </c>
      <c r="W229" s="66">
        <v>0</v>
      </c>
      <c r="X229" s="66">
        <v>0</v>
      </c>
      <c r="Y229" s="66">
        <v>0</v>
      </c>
      <c r="Z229" s="66">
        <v>0</v>
      </c>
      <c r="AA229" s="66">
        <v>0</v>
      </c>
      <c r="AB229" s="66">
        <v>0</v>
      </c>
      <c r="AC229" s="66">
        <v>0</v>
      </c>
      <c r="AD229" s="66">
        <v>0</v>
      </c>
      <c r="AE229" s="66">
        <v>0</v>
      </c>
      <c r="AF229" s="66">
        <v>0</v>
      </c>
      <c r="AG229" s="66">
        <v>0</v>
      </c>
      <c r="AH229" s="66">
        <v>0</v>
      </c>
      <c r="AI229" s="66">
        <v>0</v>
      </c>
      <c r="AJ229" s="66">
        <v>0</v>
      </c>
      <c r="AK229" s="66">
        <v>0</v>
      </c>
      <c r="AL229" s="66">
        <v>0</v>
      </c>
      <c r="AM229" s="66">
        <v>18467.025747390238</v>
      </c>
      <c r="AN229" s="66">
        <v>18814.838986609662</v>
      </c>
      <c r="AO229" s="66">
        <v>19125.262302612991</v>
      </c>
      <c r="AP229" s="66">
        <v>19395.782660326182</v>
      </c>
      <c r="AQ229" s="66">
        <v>19325.01160437736</v>
      </c>
      <c r="AR229" s="66">
        <v>19675.676468587517</v>
      </c>
      <c r="AS229" s="66">
        <v>20186.82886078435</v>
      </c>
      <c r="AT229" s="66">
        <v>20878.545374195844</v>
      </c>
      <c r="AU229" s="66">
        <v>20806.550390146891</v>
      </c>
      <c r="AV229" s="66">
        <v>21119.81636056181</v>
      </c>
      <c r="AW229" s="66">
        <v>21426.245892991392</v>
      </c>
      <c r="AX229" s="66">
        <v>21854.770810851223</v>
      </c>
      <c r="AY229" s="66">
        <v>22291.866227068247</v>
      </c>
      <c r="AZ229" s="66">
        <v>22737.703551609615</v>
      </c>
      <c r="BA229" s="66">
        <v>13386.817929007069</v>
      </c>
      <c r="BB229" s="66">
        <v>0</v>
      </c>
      <c r="BC229" s="66">
        <v>0</v>
      </c>
      <c r="BD229" s="66">
        <v>0</v>
      </c>
      <c r="BE229" s="66">
        <v>0</v>
      </c>
      <c r="BF229" s="66">
        <v>0</v>
      </c>
      <c r="BG229" s="66">
        <v>0</v>
      </c>
      <c r="BH229" s="66">
        <v>0</v>
      </c>
      <c r="BI229" s="66">
        <v>0</v>
      </c>
      <c r="BJ229" s="66">
        <v>0</v>
      </c>
      <c r="BK229" s="66">
        <v>0</v>
      </c>
      <c r="BL229" s="66">
        <v>0</v>
      </c>
      <c r="BM229" s="66">
        <v>0</v>
      </c>
      <c r="BN229" s="66">
        <v>0</v>
      </c>
      <c r="BO229" s="66">
        <v>0</v>
      </c>
      <c r="BP229" s="66">
        <v>0</v>
      </c>
      <c r="BQ229" s="66">
        <v>0</v>
      </c>
      <c r="BR229" s="66">
        <v>0</v>
      </c>
      <c r="BS229" s="66">
        <v>0</v>
      </c>
      <c r="BU229" s="70">
        <v>0</v>
      </c>
    </row>
    <row r="230" spans="2:73" x14ac:dyDescent="0.3">
      <c r="B230" s="68" t="s">
        <v>37</v>
      </c>
      <c r="E230" s="60" t="s">
        <v>23</v>
      </c>
      <c r="F230" s="67" t="s">
        <v>73</v>
      </c>
      <c r="G230" s="68"/>
      <c r="H230" s="68"/>
      <c r="I230" s="66">
        <v>22341.01604721522</v>
      </c>
      <c r="J230" s="68"/>
      <c r="K230" s="66">
        <v>0</v>
      </c>
      <c r="L230" s="66">
        <v>0</v>
      </c>
      <c r="M230" s="66">
        <v>0</v>
      </c>
      <c r="N230" s="66">
        <v>0</v>
      </c>
      <c r="O230" s="66">
        <v>0</v>
      </c>
      <c r="P230" s="66">
        <v>0</v>
      </c>
      <c r="Q230" s="66">
        <v>0</v>
      </c>
      <c r="R230" s="66">
        <v>103.00003721863465</v>
      </c>
      <c r="S230" s="66">
        <v>509.30580342805433</v>
      </c>
      <c r="T230" s="66">
        <v>526.80870709515932</v>
      </c>
      <c r="U230" s="66">
        <v>537.34488123706251</v>
      </c>
      <c r="V230" s="66">
        <v>540.47939304427882</v>
      </c>
      <c r="W230" s="66">
        <v>535.7597138374133</v>
      </c>
      <c r="X230" s="66">
        <v>530.63505570505549</v>
      </c>
      <c r="Y230" s="66">
        <v>533.16943209051237</v>
      </c>
      <c r="Z230" s="66">
        <v>535.5929295091056</v>
      </c>
      <c r="AA230" s="66">
        <v>529.49541000392503</v>
      </c>
      <c r="AB230" s="66">
        <v>531.51253537536854</v>
      </c>
      <c r="AC230" s="66">
        <v>542.14278608287589</v>
      </c>
      <c r="AD230" s="66">
        <v>552.98564180453354</v>
      </c>
      <c r="AE230" s="66">
        <v>564.04535464062405</v>
      </c>
      <c r="AF230" s="66">
        <v>593.88517340225724</v>
      </c>
      <c r="AG230" s="66">
        <v>605.76287687030253</v>
      </c>
      <c r="AH230" s="66">
        <v>627.53248025782887</v>
      </c>
      <c r="AI230" s="66">
        <v>649.93056263010828</v>
      </c>
      <c r="AJ230" s="66">
        <v>652.88479246024508</v>
      </c>
      <c r="AK230" s="66">
        <v>655.69721925853537</v>
      </c>
      <c r="AL230" s="66">
        <v>655.23377451301735</v>
      </c>
      <c r="AM230" s="66">
        <v>654.26034076468284</v>
      </c>
      <c r="AN230" s="66">
        <v>667.34554757997648</v>
      </c>
      <c r="AO230" s="66">
        <v>680.69245853157611</v>
      </c>
      <c r="AP230" s="66">
        <v>694.30630770220762</v>
      </c>
      <c r="AQ230" s="66">
        <v>704.79454086552732</v>
      </c>
      <c r="AR230" s="66">
        <v>715.059754426979</v>
      </c>
      <c r="AS230" s="66">
        <v>729.36094951551854</v>
      </c>
      <c r="AT230" s="66">
        <v>743.9481685058289</v>
      </c>
      <c r="AU230" s="66">
        <v>758.82713187594561</v>
      </c>
      <c r="AV230" s="66">
        <v>770.2521260910778</v>
      </c>
      <c r="AW230" s="66">
        <v>781.42779139145091</v>
      </c>
      <c r="AX230" s="66">
        <v>797.05634721928004</v>
      </c>
      <c r="AY230" s="66">
        <v>812.99747416366563</v>
      </c>
      <c r="AZ230" s="66">
        <v>829.25742364693883</v>
      </c>
      <c r="BA230" s="66">
        <v>488.22512446966965</v>
      </c>
      <c r="BB230" s="66">
        <v>0</v>
      </c>
      <c r="BC230" s="66">
        <v>0</v>
      </c>
      <c r="BD230" s="66">
        <v>0</v>
      </c>
      <c r="BE230" s="66">
        <v>0</v>
      </c>
      <c r="BF230" s="66">
        <v>0</v>
      </c>
      <c r="BG230" s="66">
        <v>0</v>
      </c>
      <c r="BH230" s="66">
        <v>0</v>
      </c>
      <c r="BI230" s="66">
        <v>0</v>
      </c>
      <c r="BJ230" s="66">
        <v>0</v>
      </c>
      <c r="BK230" s="66">
        <v>0</v>
      </c>
      <c r="BL230" s="66">
        <v>0</v>
      </c>
      <c r="BM230" s="66">
        <v>0</v>
      </c>
      <c r="BN230" s="66">
        <v>0</v>
      </c>
      <c r="BO230" s="66">
        <v>0</v>
      </c>
      <c r="BP230" s="66">
        <v>0</v>
      </c>
      <c r="BQ230" s="66">
        <v>0</v>
      </c>
      <c r="BR230" s="66">
        <v>0</v>
      </c>
      <c r="BS230" s="66">
        <v>0</v>
      </c>
      <c r="BU230" s="70">
        <v>0</v>
      </c>
    </row>
    <row r="231" spans="2:73" x14ac:dyDescent="0.3">
      <c r="B231" s="68" t="s">
        <v>37</v>
      </c>
      <c r="E231" s="79" t="s">
        <v>74</v>
      </c>
      <c r="F231" s="80" t="s">
        <v>73</v>
      </c>
      <c r="G231" s="81"/>
      <c r="H231" s="81"/>
      <c r="I231" s="77">
        <v>557350.80845065904</v>
      </c>
      <c r="J231" s="81"/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  <c r="Q231" s="77">
        <v>0</v>
      </c>
      <c r="R231" s="77">
        <v>2490.7038819155455</v>
      </c>
      <c r="S231" s="77">
        <v>11796.509662270531</v>
      </c>
      <c r="T231" s="77">
        <v>11852.389059057703</v>
      </c>
      <c r="U231" s="77">
        <v>11901.432206396279</v>
      </c>
      <c r="V231" s="77">
        <v>11943.20461510904</v>
      </c>
      <c r="W231" s="77">
        <v>11977.254201657193</v>
      </c>
      <c r="X231" s="77">
        <v>12011.030624783423</v>
      </c>
      <c r="Y231" s="77">
        <v>12052.59834610375</v>
      </c>
      <c r="Z231" s="77">
        <v>12094.187901829988</v>
      </c>
      <c r="AA231" s="77">
        <v>12127.389605230703</v>
      </c>
      <c r="AB231" s="77">
        <v>12168.839570865915</v>
      </c>
      <c r="AC231" s="77">
        <v>12219.036733494091</v>
      </c>
      <c r="AD231" s="77">
        <v>12269.581028636949</v>
      </c>
      <c r="AE231" s="77">
        <v>12320.47716578827</v>
      </c>
      <c r="AF231" s="77">
        <v>12390.288852707805</v>
      </c>
      <c r="AG231" s="77">
        <v>12442.274328685491</v>
      </c>
      <c r="AH231" s="77">
        <v>12504.288071009189</v>
      </c>
      <c r="AI231" s="77">
        <v>12567.067122390024</v>
      </c>
      <c r="AJ231" s="77">
        <v>12610.539616523347</v>
      </c>
      <c r="AK231" s="77">
        <v>12654.008069723452</v>
      </c>
      <c r="AL231" s="77">
        <v>12637.153132609572</v>
      </c>
      <c r="AM231" s="77">
        <v>19121.28608815492</v>
      </c>
      <c r="AN231" s="77">
        <v>19482.184534189641</v>
      </c>
      <c r="AO231" s="77">
        <v>19805.954761144567</v>
      </c>
      <c r="AP231" s="77">
        <v>20090.088968028391</v>
      </c>
      <c r="AQ231" s="77">
        <v>20029.806145242888</v>
      </c>
      <c r="AR231" s="77">
        <v>20390.736223014497</v>
      </c>
      <c r="AS231" s="77">
        <v>20916.189810299868</v>
      </c>
      <c r="AT231" s="77">
        <v>21622.493542701675</v>
      </c>
      <c r="AU231" s="77">
        <v>21565.377522022838</v>
      </c>
      <c r="AV231" s="77">
        <v>21890.06848665289</v>
      </c>
      <c r="AW231" s="77">
        <v>22207.673684382844</v>
      </c>
      <c r="AX231" s="77">
        <v>22651.827158070504</v>
      </c>
      <c r="AY231" s="77">
        <v>23104.863701231916</v>
      </c>
      <c r="AZ231" s="77">
        <v>23566.960975256552</v>
      </c>
      <c r="BA231" s="77">
        <v>13875.043053476738</v>
      </c>
      <c r="BB231" s="77">
        <v>0</v>
      </c>
      <c r="BC231" s="77">
        <v>0</v>
      </c>
      <c r="BD231" s="77">
        <v>0</v>
      </c>
      <c r="BE231" s="77">
        <v>0</v>
      </c>
      <c r="BF231" s="77">
        <v>0</v>
      </c>
      <c r="BG231" s="77">
        <v>0</v>
      </c>
      <c r="BH231" s="77">
        <v>0</v>
      </c>
      <c r="BI231" s="77">
        <v>0</v>
      </c>
      <c r="BJ231" s="77">
        <v>0</v>
      </c>
      <c r="BK231" s="77">
        <v>0</v>
      </c>
      <c r="BL231" s="77">
        <v>0</v>
      </c>
      <c r="BM231" s="77">
        <v>0</v>
      </c>
      <c r="BN231" s="77">
        <v>0</v>
      </c>
      <c r="BO231" s="77">
        <v>0</v>
      </c>
      <c r="BP231" s="77">
        <v>0</v>
      </c>
      <c r="BQ231" s="77">
        <v>0</v>
      </c>
      <c r="BR231" s="77">
        <v>0</v>
      </c>
      <c r="BS231" s="77">
        <v>0</v>
      </c>
      <c r="BU231" s="82">
        <v>0</v>
      </c>
    </row>
    <row r="232" spans="2:73" x14ac:dyDescent="0.3">
      <c r="B232" s="68" t="s">
        <v>37</v>
      </c>
      <c r="E232" s="61" t="s">
        <v>24</v>
      </c>
      <c r="F232" s="67" t="s">
        <v>73</v>
      </c>
      <c r="G232" s="68"/>
      <c r="H232" s="68"/>
      <c r="I232" s="66">
        <v>0</v>
      </c>
      <c r="J232" s="68"/>
      <c r="K232" s="66">
        <v>0</v>
      </c>
      <c r="L232" s="66">
        <v>0</v>
      </c>
      <c r="M232" s="66">
        <v>0</v>
      </c>
      <c r="N232" s="66">
        <v>0</v>
      </c>
      <c r="O232" s="66">
        <v>0</v>
      </c>
      <c r="P232" s="66">
        <v>0</v>
      </c>
      <c r="Q232" s="66">
        <v>0</v>
      </c>
      <c r="R232" s="66">
        <v>0</v>
      </c>
      <c r="S232" s="66">
        <v>0</v>
      </c>
      <c r="T232" s="66">
        <v>0</v>
      </c>
      <c r="U232" s="66">
        <v>0</v>
      </c>
      <c r="V232" s="66">
        <v>0</v>
      </c>
      <c r="W232" s="66">
        <v>0</v>
      </c>
      <c r="X232" s="66">
        <v>0</v>
      </c>
      <c r="Y232" s="66">
        <v>0</v>
      </c>
      <c r="Z232" s="66">
        <v>0</v>
      </c>
      <c r="AA232" s="66">
        <v>0</v>
      </c>
      <c r="AB232" s="66">
        <v>0</v>
      </c>
      <c r="AC232" s="66">
        <v>0</v>
      </c>
      <c r="AD232" s="66">
        <v>0</v>
      </c>
      <c r="AE232" s="66">
        <v>0</v>
      </c>
      <c r="AF232" s="66">
        <v>0</v>
      </c>
      <c r="AG232" s="66">
        <v>0</v>
      </c>
      <c r="AH232" s="66">
        <v>0</v>
      </c>
      <c r="AI232" s="66">
        <v>0</v>
      </c>
      <c r="AJ232" s="66">
        <v>0</v>
      </c>
      <c r="AK232" s="66">
        <v>0</v>
      </c>
      <c r="AL232" s="66">
        <v>0</v>
      </c>
      <c r="AM232" s="66">
        <v>0</v>
      </c>
      <c r="AN232" s="66">
        <v>0</v>
      </c>
      <c r="AO232" s="66">
        <v>0</v>
      </c>
      <c r="AP232" s="66">
        <v>0</v>
      </c>
      <c r="AQ232" s="66">
        <v>0</v>
      </c>
      <c r="AR232" s="66">
        <v>0</v>
      </c>
      <c r="AS232" s="66">
        <v>0</v>
      </c>
      <c r="AT232" s="66">
        <v>0</v>
      </c>
      <c r="AU232" s="66">
        <v>0</v>
      </c>
      <c r="AV232" s="66">
        <v>0</v>
      </c>
      <c r="AW232" s="66">
        <v>0</v>
      </c>
      <c r="AX232" s="66">
        <v>0</v>
      </c>
      <c r="AY232" s="66">
        <v>0</v>
      </c>
      <c r="AZ232" s="66">
        <v>0</v>
      </c>
      <c r="BA232" s="66">
        <v>0</v>
      </c>
      <c r="BB232" s="66">
        <v>0</v>
      </c>
      <c r="BC232" s="66">
        <v>0</v>
      </c>
      <c r="BD232" s="66">
        <v>0</v>
      </c>
      <c r="BE232" s="66">
        <v>0</v>
      </c>
      <c r="BF232" s="66">
        <v>0</v>
      </c>
      <c r="BG232" s="66">
        <v>0</v>
      </c>
      <c r="BH232" s="66">
        <v>0</v>
      </c>
      <c r="BI232" s="66">
        <v>0</v>
      </c>
      <c r="BJ232" s="66">
        <v>0</v>
      </c>
      <c r="BK232" s="66">
        <v>0</v>
      </c>
      <c r="BL232" s="66">
        <v>0</v>
      </c>
      <c r="BM232" s="66">
        <v>0</v>
      </c>
      <c r="BN232" s="66">
        <v>0</v>
      </c>
      <c r="BO232" s="66">
        <v>0</v>
      </c>
      <c r="BP232" s="66">
        <v>0</v>
      </c>
      <c r="BQ232" s="66">
        <v>0</v>
      </c>
      <c r="BR232" s="66">
        <v>0</v>
      </c>
      <c r="BS232" s="66">
        <v>0</v>
      </c>
      <c r="BU232" s="83">
        <v>0</v>
      </c>
    </row>
    <row r="233" spans="2:73" x14ac:dyDescent="0.3">
      <c r="B233" s="68" t="s">
        <v>37</v>
      </c>
      <c r="E233" s="61" t="s">
        <v>25</v>
      </c>
      <c r="F233" s="67" t="s">
        <v>73</v>
      </c>
      <c r="G233" s="68"/>
      <c r="H233" s="68"/>
      <c r="I233" s="66">
        <v>-18236.590429574855</v>
      </c>
      <c r="J233" s="68"/>
      <c r="K233" s="66">
        <v>0</v>
      </c>
      <c r="L233" s="66">
        <v>0</v>
      </c>
      <c r="M233" s="66">
        <v>0</v>
      </c>
      <c r="N233" s="66">
        <v>-0.42244999999999999</v>
      </c>
      <c r="O233" s="66">
        <v>-154.61670000000001</v>
      </c>
      <c r="P233" s="66">
        <v>-154.19425000000001</v>
      </c>
      <c r="Q233" s="66">
        <v>-154.19425000000001</v>
      </c>
      <c r="R233" s="66">
        <v>-189.20351739160535</v>
      </c>
      <c r="S233" s="66">
        <v>-406.71189547106195</v>
      </c>
      <c r="T233" s="66">
        <v>-407.67130779906358</v>
      </c>
      <c r="U233" s="66">
        <v>-408.63398212898045</v>
      </c>
      <c r="V233" s="66">
        <v>-409.59992955161897</v>
      </c>
      <c r="W233" s="66">
        <v>-410.56916119549453</v>
      </c>
      <c r="X233" s="66">
        <v>-411.54168822695925</v>
      </c>
      <c r="Y233" s="66">
        <v>-412.51752185033092</v>
      </c>
      <c r="Z233" s="66">
        <v>-413.49667330802208</v>
      </c>
      <c r="AA233" s="66">
        <v>-414.4791538806694</v>
      </c>
      <c r="AB233" s="66">
        <v>-415.46497488726368</v>
      </c>
      <c r="AC233" s="66">
        <v>-416.45414768528042</v>
      </c>
      <c r="AD233" s="66">
        <v>-417.44668367081044</v>
      </c>
      <c r="AE233" s="66">
        <v>-418.4425942786911</v>
      </c>
      <c r="AF233" s="66">
        <v>-419.44189098263871</v>
      </c>
      <c r="AG233" s="66">
        <v>-420.44458529537974</v>
      </c>
      <c r="AH233" s="66">
        <v>-421.450688768784</v>
      </c>
      <c r="AI233" s="66">
        <v>-422.46021299399797</v>
      </c>
      <c r="AJ233" s="66">
        <v>-423.47316960157752</v>
      </c>
      <c r="AK233" s="66">
        <v>-424.48957026162293</v>
      </c>
      <c r="AL233" s="66">
        <v>-423.48825690716387</v>
      </c>
      <c r="AM233" s="66">
        <v>-584.96212469475608</v>
      </c>
      <c r="AN233" s="66">
        <v>-593.65745567524164</v>
      </c>
      <c r="AO233" s="66">
        <v>-601.41803857532477</v>
      </c>
      <c r="AP233" s="66">
        <v>-608.18104751815463</v>
      </c>
      <c r="AQ233" s="66">
        <v>-605.82024507418396</v>
      </c>
      <c r="AR233" s="66">
        <v>-613.93307473468803</v>
      </c>
      <c r="AS233" s="66">
        <v>-626.71188453960883</v>
      </c>
      <c r="AT233" s="66">
        <v>-644.00479737489616</v>
      </c>
      <c r="AU233" s="66">
        <v>-642.20492277367225</v>
      </c>
      <c r="AV233" s="66">
        <v>-649.4450459887953</v>
      </c>
      <c r="AW233" s="66">
        <v>-656.45199235478481</v>
      </c>
      <c r="AX233" s="66">
        <v>-667.16511530128059</v>
      </c>
      <c r="AY233" s="66">
        <v>-678.09250070670623</v>
      </c>
      <c r="AZ233" s="66">
        <v>-689.23843382024029</v>
      </c>
      <c r="BA233" s="66">
        <v>-404.39449430550616</v>
      </c>
      <c r="BB233" s="66">
        <v>0</v>
      </c>
      <c r="BC233" s="66">
        <v>0</v>
      </c>
      <c r="BD233" s="66">
        <v>0</v>
      </c>
      <c r="BE233" s="66">
        <v>0</v>
      </c>
      <c r="BF233" s="66">
        <v>0</v>
      </c>
      <c r="BG233" s="66">
        <v>0</v>
      </c>
      <c r="BH233" s="66">
        <v>0</v>
      </c>
      <c r="BI233" s="66">
        <v>0</v>
      </c>
      <c r="BJ233" s="66">
        <v>0</v>
      </c>
      <c r="BK233" s="66">
        <v>0</v>
      </c>
      <c r="BL233" s="66">
        <v>0</v>
      </c>
      <c r="BM233" s="66">
        <v>0</v>
      </c>
      <c r="BN233" s="66">
        <v>0</v>
      </c>
      <c r="BO233" s="66">
        <v>0</v>
      </c>
      <c r="BP233" s="66">
        <v>0</v>
      </c>
      <c r="BQ233" s="66">
        <v>0</v>
      </c>
      <c r="BR233" s="66">
        <v>0</v>
      </c>
      <c r="BS233" s="66">
        <v>0</v>
      </c>
      <c r="BU233" s="70">
        <v>0</v>
      </c>
    </row>
    <row r="234" spans="2:73" ht="14.5" thickBot="1" x14ac:dyDescent="0.35">
      <c r="E234" s="71" t="s">
        <v>37</v>
      </c>
      <c r="F234" s="84" t="s">
        <v>73</v>
      </c>
      <c r="G234" s="85"/>
      <c r="H234" s="85"/>
      <c r="I234" s="72">
        <v>539114.21802108409</v>
      </c>
      <c r="J234" s="85"/>
      <c r="K234" s="72">
        <v>0</v>
      </c>
      <c r="L234" s="72">
        <v>0</v>
      </c>
      <c r="M234" s="72">
        <v>0</v>
      </c>
      <c r="N234" s="72">
        <v>-0.42244999999999999</v>
      </c>
      <c r="O234" s="72">
        <v>-154.61670000000001</v>
      </c>
      <c r="P234" s="72">
        <v>-154.19425000000001</v>
      </c>
      <c r="Q234" s="72">
        <v>-154.19425000000001</v>
      </c>
      <c r="R234" s="72">
        <v>2301.5003645239399</v>
      </c>
      <c r="S234" s="72">
        <v>11389.797766799471</v>
      </c>
      <c r="T234" s="72">
        <v>11444.717751258639</v>
      </c>
      <c r="U234" s="72">
        <v>11492.798224267299</v>
      </c>
      <c r="V234" s="72">
        <v>11533.60468555742</v>
      </c>
      <c r="W234" s="72">
        <v>11566.6850404617</v>
      </c>
      <c r="X234" s="72">
        <v>11599.488936556465</v>
      </c>
      <c r="Y234" s="72">
        <v>11640.080824253419</v>
      </c>
      <c r="Z234" s="72">
        <v>11680.691228521966</v>
      </c>
      <c r="AA234" s="72">
        <v>11712.910451350032</v>
      </c>
      <c r="AB234" s="72">
        <v>11753.374595978654</v>
      </c>
      <c r="AC234" s="72">
        <v>11802.58258580881</v>
      </c>
      <c r="AD234" s="72">
        <v>11852.13434496614</v>
      </c>
      <c r="AE234" s="72">
        <v>11902.034571509579</v>
      </c>
      <c r="AF234" s="72">
        <v>11970.846961725167</v>
      </c>
      <c r="AG234" s="72">
        <v>12021.829743390112</v>
      </c>
      <c r="AH234" s="72">
        <v>12082.837382240406</v>
      </c>
      <c r="AI234" s="72">
        <v>12144.606909396029</v>
      </c>
      <c r="AJ234" s="72">
        <v>12187.066446921768</v>
      </c>
      <c r="AK234" s="72">
        <v>12229.518499461828</v>
      </c>
      <c r="AL234" s="72">
        <v>12213.664875702409</v>
      </c>
      <c r="AM234" s="72">
        <v>18536.323963460167</v>
      </c>
      <c r="AN234" s="72">
        <v>18888.527078514398</v>
      </c>
      <c r="AO234" s="72">
        <v>19204.536722569239</v>
      </c>
      <c r="AP234" s="72">
        <v>19481.907920510235</v>
      </c>
      <c r="AQ234" s="72">
        <v>19423.9859001687</v>
      </c>
      <c r="AR234" s="72">
        <v>19776.803148279811</v>
      </c>
      <c r="AS234" s="72">
        <v>20289.47792576026</v>
      </c>
      <c r="AT234" s="72">
        <v>20978.488745326777</v>
      </c>
      <c r="AU234" s="72">
        <v>20923.172599249167</v>
      </c>
      <c r="AV234" s="72">
        <v>21240.623440664094</v>
      </c>
      <c r="AW234" s="72">
        <v>21551.221692028059</v>
      </c>
      <c r="AX234" s="72">
        <v>21984.662042769225</v>
      </c>
      <c r="AY234" s="72">
        <v>22426.771200525211</v>
      </c>
      <c r="AZ234" s="72">
        <v>22877.722541436313</v>
      </c>
      <c r="BA234" s="72">
        <v>13470.648559171232</v>
      </c>
      <c r="BB234" s="72">
        <v>0</v>
      </c>
      <c r="BC234" s="72">
        <v>0</v>
      </c>
      <c r="BD234" s="72">
        <v>0</v>
      </c>
      <c r="BE234" s="72">
        <v>0</v>
      </c>
      <c r="BF234" s="72">
        <v>0</v>
      </c>
      <c r="BG234" s="72">
        <v>0</v>
      </c>
      <c r="BH234" s="72">
        <v>0</v>
      </c>
      <c r="BI234" s="72">
        <v>0</v>
      </c>
      <c r="BJ234" s="72">
        <v>0</v>
      </c>
      <c r="BK234" s="72">
        <v>0</v>
      </c>
      <c r="BL234" s="72">
        <v>0</v>
      </c>
      <c r="BM234" s="72">
        <v>0</v>
      </c>
      <c r="BN234" s="72">
        <v>0</v>
      </c>
      <c r="BO234" s="72">
        <v>0</v>
      </c>
      <c r="BP234" s="72">
        <v>0</v>
      </c>
      <c r="BQ234" s="72">
        <v>0</v>
      </c>
      <c r="BR234" s="72">
        <v>0</v>
      </c>
      <c r="BS234" s="72">
        <v>0</v>
      </c>
      <c r="BU234" s="86">
        <v>0</v>
      </c>
    </row>
    <row r="235" spans="2:73" ht="14.5" thickTop="1" x14ac:dyDescent="0.3"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</row>
    <row r="236" spans="2:73" x14ac:dyDescent="0.3">
      <c r="B236" s="68" t="s">
        <v>38</v>
      </c>
      <c r="E236" s="60" t="s">
        <v>21</v>
      </c>
      <c r="F236" s="68"/>
      <c r="G236" s="68"/>
      <c r="H236" s="68"/>
      <c r="I236" s="66">
        <v>197521.8523872965</v>
      </c>
      <c r="J236" s="68"/>
      <c r="K236" s="66">
        <v>0</v>
      </c>
      <c r="L236" s="66">
        <v>0</v>
      </c>
      <c r="M236" s="66">
        <v>0</v>
      </c>
      <c r="N236" s="66">
        <v>0</v>
      </c>
      <c r="O236" s="66">
        <v>0</v>
      </c>
      <c r="P236" s="66">
        <v>0</v>
      </c>
      <c r="Q236" s="66">
        <v>0</v>
      </c>
      <c r="R236" s="66">
        <v>6769.7163564063321</v>
      </c>
      <c r="S236" s="66">
        <v>9467.9563080600674</v>
      </c>
      <c r="T236" s="66">
        <v>9500.1473595074713</v>
      </c>
      <c r="U236" s="66">
        <v>9532.4478605297991</v>
      </c>
      <c r="V236" s="66">
        <v>9564.858183255601</v>
      </c>
      <c r="W236" s="66">
        <v>9597.3787010786727</v>
      </c>
      <c r="X236" s="66">
        <v>9630.0097886623389</v>
      </c>
      <c r="Y236" s="66">
        <v>9662.7518219437916</v>
      </c>
      <c r="Z236" s="66">
        <v>9695.6051781384012</v>
      </c>
      <c r="AA236" s="66">
        <v>9728.5702357440714</v>
      </c>
      <c r="AB236" s="66">
        <v>9761.647374545606</v>
      </c>
      <c r="AC236" s="66">
        <v>9794.8369756190605</v>
      </c>
      <c r="AD236" s="66">
        <v>9828.1394213361655</v>
      </c>
      <c r="AE236" s="66">
        <v>9861.5550953687089</v>
      </c>
      <c r="AF236" s="66">
        <v>9895.0843826929631</v>
      </c>
      <c r="AG236" s="66">
        <v>9928.7276695941218</v>
      </c>
      <c r="AH236" s="66">
        <v>9962.4853436707417</v>
      </c>
      <c r="AI236" s="66">
        <v>9996.3577938392227</v>
      </c>
      <c r="AJ236" s="66">
        <v>10030.345410338276</v>
      </c>
      <c r="AK236" s="66">
        <v>10064.448584733427</v>
      </c>
      <c r="AL236" s="66">
        <v>5248.782542231711</v>
      </c>
      <c r="AM236" s="66">
        <v>0</v>
      </c>
      <c r="AN236" s="66">
        <v>0</v>
      </c>
      <c r="AO236" s="66">
        <v>0</v>
      </c>
      <c r="AP236" s="66">
        <v>0</v>
      </c>
      <c r="AQ236" s="66">
        <v>0</v>
      </c>
      <c r="AR236" s="66">
        <v>0</v>
      </c>
      <c r="AS236" s="66">
        <v>0</v>
      </c>
      <c r="AT236" s="66">
        <v>0</v>
      </c>
      <c r="AU236" s="66">
        <v>0</v>
      </c>
      <c r="AV236" s="66">
        <v>0</v>
      </c>
      <c r="AW236" s="66">
        <v>0</v>
      </c>
      <c r="AX236" s="66">
        <v>0</v>
      </c>
      <c r="AY236" s="66">
        <v>0</v>
      </c>
      <c r="AZ236" s="66">
        <v>0</v>
      </c>
      <c r="BA236" s="66">
        <v>0</v>
      </c>
      <c r="BB236" s="66">
        <v>0</v>
      </c>
      <c r="BC236" s="66">
        <v>0</v>
      </c>
      <c r="BD236" s="66">
        <v>0</v>
      </c>
      <c r="BE236" s="66">
        <v>0</v>
      </c>
      <c r="BF236" s="66">
        <v>0</v>
      </c>
      <c r="BG236" s="66">
        <v>0</v>
      </c>
      <c r="BH236" s="66">
        <v>0</v>
      </c>
      <c r="BI236" s="66">
        <v>0</v>
      </c>
      <c r="BJ236" s="66">
        <v>0</v>
      </c>
      <c r="BK236" s="66">
        <v>0</v>
      </c>
      <c r="BL236" s="66">
        <v>0</v>
      </c>
      <c r="BM236" s="66">
        <v>0</v>
      </c>
      <c r="BN236" s="66">
        <v>0</v>
      </c>
      <c r="BO236" s="66">
        <v>0</v>
      </c>
      <c r="BP236" s="66">
        <v>0</v>
      </c>
      <c r="BQ236" s="66">
        <v>0</v>
      </c>
      <c r="BR236" s="66">
        <v>0</v>
      </c>
      <c r="BS236" s="66">
        <v>0</v>
      </c>
      <c r="BU236" s="78">
        <v>0</v>
      </c>
    </row>
    <row r="237" spans="2:73" x14ac:dyDescent="0.3">
      <c r="B237" s="68" t="s">
        <v>38</v>
      </c>
      <c r="E237" s="60" t="s">
        <v>22</v>
      </c>
      <c r="F237" s="67" t="s">
        <v>73</v>
      </c>
      <c r="G237" s="68"/>
      <c r="H237" s="68"/>
      <c r="I237" s="66">
        <v>251597.59686012808</v>
      </c>
      <c r="J237" s="68"/>
      <c r="K237" s="66">
        <v>0</v>
      </c>
      <c r="L237" s="66">
        <v>0</v>
      </c>
      <c r="M237" s="66">
        <v>0</v>
      </c>
      <c r="N237" s="66">
        <v>0</v>
      </c>
      <c r="O237" s="66">
        <v>0</v>
      </c>
      <c r="P237" s="66">
        <v>0</v>
      </c>
      <c r="Q237" s="66">
        <v>0</v>
      </c>
      <c r="R237" s="66">
        <v>0</v>
      </c>
      <c r="S237" s="66">
        <v>0</v>
      </c>
      <c r="T237" s="66">
        <v>0</v>
      </c>
      <c r="U237" s="66">
        <v>0</v>
      </c>
      <c r="V237" s="66">
        <v>0</v>
      </c>
      <c r="W237" s="66">
        <v>0</v>
      </c>
      <c r="X237" s="66">
        <v>0</v>
      </c>
      <c r="Y237" s="66">
        <v>0</v>
      </c>
      <c r="Z237" s="66">
        <v>0</v>
      </c>
      <c r="AA237" s="66">
        <v>0</v>
      </c>
      <c r="AB237" s="66">
        <v>0</v>
      </c>
      <c r="AC237" s="66">
        <v>0</v>
      </c>
      <c r="AD237" s="66">
        <v>0</v>
      </c>
      <c r="AE237" s="66">
        <v>0</v>
      </c>
      <c r="AF237" s="66">
        <v>0</v>
      </c>
      <c r="AG237" s="66">
        <v>0</v>
      </c>
      <c r="AH237" s="66">
        <v>0</v>
      </c>
      <c r="AI237" s="66">
        <v>0</v>
      </c>
      <c r="AJ237" s="66">
        <v>0</v>
      </c>
      <c r="AK237" s="66">
        <v>0</v>
      </c>
      <c r="AL237" s="66">
        <v>7413.6169293776529</v>
      </c>
      <c r="AM237" s="66">
        <v>15704.392356184786</v>
      </c>
      <c r="AN237" s="66">
        <v>16000.173368790416</v>
      </c>
      <c r="AO237" s="66">
        <v>16264.157922540939</v>
      </c>
      <c r="AP237" s="66">
        <v>16494.208927828775</v>
      </c>
      <c r="AQ237" s="66">
        <v>16346.454799284991</v>
      </c>
      <c r="AR237" s="66">
        <v>16732.231132548113</v>
      </c>
      <c r="AS237" s="66">
        <v>17166.916058570707</v>
      </c>
      <c r="AT237" s="66">
        <v>17755.153042395857</v>
      </c>
      <c r="AU237" s="66">
        <v>17693.928376732423</v>
      </c>
      <c r="AV237" s="66">
        <v>17863.645648917409</v>
      </c>
      <c r="AW237" s="66">
        <v>18220.91856189576</v>
      </c>
      <c r="AX237" s="66">
        <v>18585.336933133673</v>
      </c>
      <c r="AY237" s="66">
        <v>18957.043671796353</v>
      </c>
      <c r="AZ237" s="66">
        <v>19336.184545232274</v>
      </c>
      <c r="BA237" s="66">
        <v>1063.2345848979405</v>
      </c>
      <c r="BB237" s="66">
        <v>0</v>
      </c>
      <c r="BC237" s="66">
        <v>0</v>
      </c>
      <c r="BD237" s="66">
        <v>0</v>
      </c>
      <c r="BE237" s="66">
        <v>0</v>
      </c>
      <c r="BF237" s="66">
        <v>0</v>
      </c>
      <c r="BG237" s="66">
        <v>0</v>
      </c>
      <c r="BH237" s="66">
        <v>0</v>
      </c>
      <c r="BI237" s="66">
        <v>0</v>
      </c>
      <c r="BJ237" s="66">
        <v>0</v>
      </c>
      <c r="BK237" s="66">
        <v>0</v>
      </c>
      <c r="BL237" s="66">
        <v>0</v>
      </c>
      <c r="BM237" s="66">
        <v>0</v>
      </c>
      <c r="BN237" s="66">
        <v>0</v>
      </c>
      <c r="BO237" s="66">
        <v>0</v>
      </c>
      <c r="BP237" s="66">
        <v>0</v>
      </c>
      <c r="BQ237" s="66">
        <v>0</v>
      </c>
      <c r="BR237" s="66">
        <v>0</v>
      </c>
      <c r="BS237" s="66">
        <v>0</v>
      </c>
      <c r="BU237" s="70">
        <v>0</v>
      </c>
    </row>
    <row r="238" spans="2:73" x14ac:dyDescent="0.3">
      <c r="B238" s="68" t="s">
        <v>38</v>
      </c>
      <c r="E238" s="60" t="s">
        <v>23</v>
      </c>
      <c r="F238" s="67" t="s">
        <v>73</v>
      </c>
      <c r="G238" s="68"/>
      <c r="H238" s="68"/>
      <c r="I238" s="66">
        <v>18821.240732837588</v>
      </c>
      <c r="J238" s="68"/>
      <c r="K238" s="66">
        <v>0</v>
      </c>
      <c r="L238" s="66">
        <v>0</v>
      </c>
      <c r="M238" s="66">
        <v>0</v>
      </c>
      <c r="N238" s="66">
        <v>0</v>
      </c>
      <c r="O238" s="66">
        <v>0</v>
      </c>
      <c r="P238" s="66">
        <v>0</v>
      </c>
      <c r="Q238" s="66">
        <v>0</v>
      </c>
      <c r="R238" s="66">
        <v>296.0613408535433</v>
      </c>
      <c r="S238" s="66">
        <v>433.11458356776336</v>
      </c>
      <c r="T238" s="66">
        <v>447.99908474952883</v>
      </c>
      <c r="U238" s="66">
        <v>456.95906644451935</v>
      </c>
      <c r="V238" s="66">
        <v>459.62466099877912</v>
      </c>
      <c r="W238" s="66">
        <v>455.61103719850814</v>
      </c>
      <c r="X238" s="66">
        <v>451.25301858182678</v>
      </c>
      <c r="Y238" s="66">
        <v>453.408256879531</v>
      </c>
      <c r="Z238" s="66">
        <v>455.46920350171069</v>
      </c>
      <c r="AA238" s="66">
        <v>450.28386180030657</v>
      </c>
      <c r="AB238" s="66">
        <v>451.99922889287916</v>
      </c>
      <c r="AC238" s="66">
        <v>461.03921347073668</v>
      </c>
      <c r="AD238" s="66">
        <v>470.2599977401515</v>
      </c>
      <c r="AE238" s="66">
        <v>479.66519769495449</v>
      </c>
      <c r="AF238" s="66">
        <v>505.04103396010703</v>
      </c>
      <c r="AG238" s="66">
        <v>515.14185463930926</v>
      </c>
      <c r="AH238" s="66">
        <v>533.6547650404093</v>
      </c>
      <c r="AI238" s="66">
        <v>552.70213511569773</v>
      </c>
      <c r="AJ238" s="66">
        <v>555.21441754804187</v>
      </c>
      <c r="AK238" s="66">
        <v>557.60611042363348</v>
      </c>
      <c r="AL238" s="66">
        <v>554.27267139475725</v>
      </c>
      <c r="AM238" s="66">
        <v>556.38418633340393</v>
      </c>
      <c r="AN238" s="66">
        <v>567.51187006007194</v>
      </c>
      <c r="AO238" s="66">
        <v>578.86210746127335</v>
      </c>
      <c r="AP238" s="66">
        <v>590.43934961049888</v>
      </c>
      <c r="AQ238" s="66">
        <v>596.16482209157039</v>
      </c>
      <c r="AR238" s="66">
        <v>608.08811853340171</v>
      </c>
      <c r="AS238" s="66">
        <v>620.24988090406976</v>
      </c>
      <c r="AT238" s="66">
        <v>632.65487852215119</v>
      </c>
      <c r="AU238" s="66">
        <v>645.30797609259434</v>
      </c>
      <c r="AV238" s="66">
        <v>651.49766484287034</v>
      </c>
      <c r="AW238" s="66">
        <v>664.52761813972768</v>
      </c>
      <c r="AX238" s="66">
        <v>677.81817050252232</v>
      </c>
      <c r="AY238" s="66">
        <v>691.37453391257282</v>
      </c>
      <c r="AZ238" s="66">
        <v>705.20202459082418</v>
      </c>
      <c r="BA238" s="66">
        <v>38.776790743336655</v>
      </c>
      <c r="BB238" s="66">
        <v>0</v>
      </c>
      <c r="BC238" s="66">
        <v>0</v>
      </c>
      <c r="BD238" s="66">
        <v>0</v>
      </c>
      <c r="BE238" s="66">
        <v>0</v>
      </c>
      <c r="BF238" s="66">
        <v>0</v>
      </c>
      <c r="BG238" s="66">
        <v>0</v>
      </c>
      <c r="BH238" s="66">
        <v>0</v>
      </c>
      <c r="BI238" s="66">
        <v>0</v>
      </c>
      <c r="BJ238" s="66">
        <v>0</v>
      </c>
      <c r="BK238" s="66">
        <v>0</v>
      </c>
      <c r="BL238" s="66">
        <v>0</v>
      </c>
      <c r="BM238" s="66">
        <v>0</v>
      </c>
      <c r="BN238" s="66">
        <v>0</v>
      </c>
      <c r="BO238" s="66">
        <v>0</v>
      </c>
      <c r="BP238" s="66">
        <v>0</v>
      </c>
      <c r="BQ238" s="66">
        <v>0</v>
      </c>
      <c r="BR238" s="66">
        <v>0</v>
      </c>
      <c r="BS238" s="66">
        <v>0</v>
      </c>
      <c r="BU238" s="70">
        <v>0</v>
      </c>
    </row>
    <row r="239" spans="2:73" x14ac:dyDescent="0.3">
      <c r="B239" s="68" t="s">
        <v>38</v>
      </c>
      <c r="E239" s="79" t="s">
        <v>74</v>
      </c>
      <c r="F239" s="80" t="s">
        <v>73</v>
      </c>
      <c r="G239" s="81"/>
      <c r="H239" s="81"/>
      <c r="I239" s="77">
        <v>467940.68998026213</v>
      </c>
      <c r="J239" s="81"/>
      <c r="K239" s="77">
        <v>0</v>
      </c>
      <c r="L239" s="77">
        <v>0</v>
      </c>
      <c r="M239" s="77">
        <v>0</v>
      </c>
      <c r="N239" s="77">
        <v>0</v>
      </c>
      <c r="O239" s="77">
        <v>0</v>
      </c>
      <c r="P239" s="77">
        <v>0</v>
      </c>
      <c r="Q239" s="77">
        <v>0</v>
      </c>
      <c r="R239" s="77">
        <v>7065.7776972598758</v>
      </c>
      <c r="S239" s="77">
        <v>9901.0708916278309</v>
      </c>
      <c r="T239" s="77">
        <v>9948.1464442569995</v>
      </c>
      <c r="U239" s="77">
        <v>9989.4069269743177</v>
      </c>
      <c r="V239" s="77">
        <v>10024.48284425438</v>
      </c>
      <c r="W239" s="77">
        <v>10052.989738277181</v>
      </c>
      <c r="X239" s="77">
        <v>10081.262807244166</v>
      </c>
      <c r="Y239" s="77">
        <v>10116.160078823323</v>
      </c>
      <c r="Z239" s="77">
        <v>10151.074381640112</v>
      </c>
      <c r="AA239" s="77">
        <v>10178.854097544379</v>
      </c>
      <c r="AB239" s="77">
        <v>10213.646603438485</v>
      </c>
      <c r="AC239" s="77">
        <v>10255.876189089799</v>
      </c>
      <c r="AD239" s="77">
        <v>10298.399419076317</v>
      </c>
      <c r="AE239" s="77">
        <v>10341.220293063663</v>
      </c>
      <c r="AF239" s="77">
        <v>10400.125416653071</v>
      </c>
      <c r="AG239" s="77">
        <v>10443.869524233431</v>
      </c>
      <c r="AH239" s="77">
        <v>10496.140108711152</v>
      </c>
      <c r="AI239" s="77">
        <v>10549.059928954921</v>
      </c>
      <c r="AJ239" s="77">
        <v>10585.559827886318</v>
      </c>
      <c r="AK239" s="77">
        <v>10622.054695157061</v>
      </c>
      <c r="AL239" s="77">
        <v>13216.672143004122</v>
      </c>
      <c r="AM239" s="77">
        <v>16260.77654251819</v>
      </c>
      <c r="AN239" s="77">
        <v>16567.685238850489</v>
      </c>
      <c r="AO239" s="77">
        <v>16843.020030002212</v>
      </c>
      <c r="AP239" s="77">
        <v>17084.648277439272</v>
      </c>
      <c r="AQ239" s="77">
        <v>16942.619621376565</v>
      </c>
      <c r="AR239" s="77">
        <v>17340.319251081517</v>
      </c>
      <c r="AS239" s="77">
        <v>17787.165939474777</v>
      </c>
      <c r="AT239" s="77">
        <v>18387.80792091801</v>
      </c>
      <c r="AU239" s="77">
        <v>18339.236352825017</v>
      </c>
      <c r="AV239" s="77">
        <v>18515.14331376028</v>
      </c>
      <c r="AW239" s="77">
        <v>18885.446180035487</v>
      </c>
      <c r="AX239" s="77">
        <v>19263.155103636196</v>
      </c>
      <c r="AY239" s="77">
        <v>19648.418205708924</v>
      </c>
      <c r="AZ239" s="77">
        <v>20041.386569823102</v>
      </c>
      <c r="BA239" s="77">
        <v>1102.0113756412773</v>
      </c>
      <c r="BB239" s="77">
        <v>0</v>
      </c>
      <c r="BC239" s="77">
        <v>0</v>
      </c>
      <c r="BD239" s="77">
        <v>0</v>
      </c>
      <c r="BE239" s="77">
        <v>0</v>
      </c>
      <c r="BF239" s="77">
        <v>0</v>
      </c>
      <c r="BG239" s="77">
        <v>0</v>
      </c>
      <c r="BH239" s="77">
        <v>0</v>
      </c>
      <c r="BI239" s="77">
        <v>0</v>
      </c>
      <c r="BJ239" s="77">
        <v>0</v>
      </c>
      <c r="BK239" s="77">
        <v>0</v>
      </c>
      <c r="BL239" s="77">
        <v>0</v>
      </c>
      <c r="BM239" s="77">
        <v>0</v>
      </c>
      <c r="BN239" s="77">
        <v>0</v>
      </c>
      <c r="BO239" s="77">
        <v>0</v>
      </c>
      <c r="BP239" s="77">
        <v>0</v>
      </c>
      <c r="BQ239" s="77">
        <v>0</v>
      </c>
      <c r="BR239" s="77">
        <v>0</v>
      </c>
      <c r="BS239" s="77">
        <v>0</v>
      </c>
      <c r="BU239" s="82">
        <v>0</v>
      </c>
    </row>
    <row r="240" spans="2:73" x14ac:dyDescent="0.3">
      <c r="B240" s="68" t="s">
        <v>38</v>
      </c>
      <c r="E240" s="61" t="s">
        <v>24</v>
      </c>
      <c r="F240" s="67" t="s">
        <v>73</v>
      </c>
      <c r="G240" s="68"/>
      <c r="H240" s="68"/>
      <c r="I240" s="66">
        <v>0</v>
      </c>
      <c r="J240" s="68"/>
      <c r="K240" s="66">
        <v>0</v>
      </c>
      <c r="L240" s="66">
        <v>0</v>
      </c>
      <c r="M240" s="66">
        <v>0</v>
      </c>
      <c r="N240" s="66">
        <v>0</v>
      </c>
      <c r="O240" s="66">
        <v>0</v>
      </c>
      <c r="P240" s="66">
        <v>0</v>
      </c>
      <c r="Q240" s="66">
        <v>0</v>
      </c>
      <c r="R240" s="66">
        <v>0</v>
      </c>
      <c r="S240" s="66">
        <v>0</v>
      </c>
      <c r="T240" s="66">
        <v>0</v>
      </c>
      <c r="U240" s="66">
        <v>0</v>
      </c>
      <c r="V240" s="66">
        <v>0</v>
      </c>
      <c r="W240" s="66">
        <v>0</v>
      </c>
      <c r="X240" s="66">
        <v>0</v>
      </c>
      <c r="Y240" s="66">
        <v>0</v>
      </c>
      <c r="Z240" s="66">
        <v>0</v>
      </c>
      <c r="AA240" s="66">
        <v>0</v>
      </c>
      <c r="AB240" s="66">
        <v>0</v>
      </c>
      <c r="AC240" s="66">
        <v>0</v>
      </c>
      <c r="AD240" s="66">
        <v>0</v>
      </c>
      <c r="AE240" s="66">
        <v>0</v>
      </c>
      <c r="AF240" s="66">
        <v>0</v>
      </c>
      <c r="AG240" s="66">
        <v>0</v>
      </c>
      <c r="AH240" s="66">
        <v>0</v>
      </c>
      <c r="AI240" s="66">
        <v>0</v>
      </c>
      <c r="AJ240" s="66">
        <v>0</v>
      </c>
      <c r="AK240" s="66">
        <v>0</v>
      </c>
      <c r="AL240" s="66">
        <v>0</v>
      </c>
      <c r="AM240" s="66">
        <v>0</v>
      </c>
      <c r="AN240" s="66">
        <v>0</v>
      </c>
      <c r="AO240" s="66">
        <v>0</v>
      </c>
      <c r="AP240" s="66">
        <v>0</v>
      </c>
      <c r="AQ240" s="66">
        <v>0</v>
      </c>
      <c r="AR240" s="66">
        <v>0</v>
      </c>
      <c r="AS240" s="66">
        <v>0</v>
      </c>
      <c r="AT240" s="66">
        <v>0</v>
      </c>
      <c r="AU240" s="66">
        <v>0</v>
      </c>
      <c r="AV240" s="66">
        <v>0</v>
      </c>
      <c r="AW240" s="66">
        <v>0</v>
      </c>
      <c r="AX240" s="66">
        <v>0</v>
      </c>
      <c r="AY240" s="66">
        <v>0</v>
      </c>
      <c r="AZ240" s="66">
        <v>0</v>
      </c>
      <c r="BA240" s="66">
        <v>0</v>
      </c>
      <c r="BB240" s="66">
        <v>0</v>
      </c>
      <c r="BC240" s="66">
        <v>0</v>
      </c>
      <c r="BD240" s="66">
        <v>0</v>
      </c>
      <c r="BE240" s="66">
        <v>0</v>
      </c>
      <c r="BF240" s="66">
        <v>0</v>
      </c>
      <c r="BG240" s="66">
        <v>0</v>
      </c>
      <c r="BH240" s="66">
        <v>0</v>
      </c>
      <c r="BI240" s="66">
        <v>0</v>
      </c>
      <c r="BJ240" s="66">
        <v>0</v>
      </c>
      <c r="BK240" s="66">
        <v>0</v>
      </c>
      <c r="BL240" s="66">
        <v>0</v>
      </c>
      <c r="BM240" s="66">
        <v>0</v>
      </c>
      <c r="BN240" s="66">
        <v>0</v>
      </c>
      <c r="BO240" s="66">
        <v>0</v>
      </c>
      <c r="BP240" s="66">
        <v>0</v>
      </c>
      <c r="BQ240" s="66">
        <v>0</v>
      </c>
      <c r="BR240" s="66">
        <v>0</v>
      </c>
      <c r="BS240" s="66">
        <v>0</v>
      </c>
      <c r="BU240" s="83">
        <v>0</v>
      </c>
    </row>
    <row r="241" spans="2:73" x14ac:dyDescent="0.3">
      <c r="B241" s="68" t="s">
        <v>38</v>
      </c>
      <c r="E241" s="61" t="s">
        <v>25</v>
      </c>
      <c r="F241" s="67" t="s">
        <v>73</v>
      </c>
      <c r="G241" s="68"/>
      <c r="H241" s="68"/>
      <c r="I241" s="66">
        <v>-15258.560634473148</v>
      </c>
      <c r="J241" s="68"/>
      <c r="K241" s="66">
        <v>0</v>
      </c>
      <c r="L241" s="66">
        <v>0</v>
      </c>
      <c r="M241" s="66">
        <v>0</v>
      </c>
      <c r="N241" s="66">
        <v>-0.32857222222222215</v>
      </c>
      <c r="O241" s="66">
        <v>-120.25743333333332</v>
      </c>
      <c r="P241" s="66">
        <v>-119.9288611111111</v>
      </c>
      <c r="Q241" s="66">
        <v>-119.9288611111111</v>
      </c>
      <c r="R241" s="66">
        <v>-264.93610146241792</v>
      </c>
      <c r="S241" s="66">
        <v>-342.60097656031178</v>
      </c>
      <c r="T241" s="66">
        <v>-343.40575284649685</v>
      </c>
      <c r="U241" s="66">
        <v>-344.21326537205505</v>
      </c>
      <c r="V241" s="66">
        <v>-345.02352344020011</v>
      </c>
      <c r="W241" s="66">
        <v>-345.83653638577687</v>
      </c>
      <c r="X241" s="66">
        <v>-346.65231357536857</v>
      </c>
      <c r="Y241" s="66">
        <v>-347.47086440740492</v>
      </c>
      <c r="Z241" s="66">
        <v>-348.29219831227016</v>
      </c>
      <c r="AA241" s="66">
        <v>-349.11632475241191</v>
      </c>
      <c r="AB241" s="66">
        <v>-349.94325322245027</v>
      </c>
      <c r="AC241" s="66">
        <v>-350.77299324928663</v>
      </c>
      <c r="AD241" s="66">
        <v>-351.60555439221423</v>
      </c>
      <c r="AE241" s="66">
        <v>-352.44094624302784</v>
      </c>
      <c r="AF241" s="66">
        <v>-353.27917842613419</v>
      </c>
      <c r="AG241" s="66">
        <v>-354.12026059866315</v>
      </c>
      <c r="AH241" s="66">
        <v>-354.96420245057863</v>
      </c>
      <c r="AI241" s="66">
        <v>-355.81101370479064</v>
      </c>
      <c r="AJ241" s="66">
        <v>-356.66070411726702</v>
      </c>
      <c r="AK241" s="66">
        <v>-357.51328347714582</v>
      </c>
      <c r="AL241" s="66">
        <v>-421.40303496045613</v>
      </c>
      <c r="AM241" s="66">
        <v>-497.45285707484163</v>
      </c>
      <c r="AN241" s="66">
        <v>-504.84738238998239</v>
      </c>
      <c r="AO241" s="66">
        <v>-511.44699623374549</v>
      </c>
      <c r="AP241" s="66">
        <v>-517.19827136594131</v>
      </c>
      <c r="AQ241" s="66">
        <v>-512.4453974637587</v>
      </c>
      <c r="AR241" s="66">
        <v>-522.08980579533682</v>
      </c>
      <c r="AS241" s="66">
        <v>-532.95692894590161</v>
      </c>
      <c r="AT241" s="66">
        <v>-547.66285354153035</v>
      </c>
      <c r="AU241" s="66">
        <v>-546.13223689994447</v>
      </c>
      <c r="AV241" s="66">
        <v>-549.31614801598107</v>
      </c>
      <c r="AW241" s="66">
        <v>-558.24797084043985</v>
      </c>
      <c r="AX241" s="66">
        <v>-567.35843012138776</v>
      </c>
      <c r="AY241" s="66">
        <v>-576.65109858795461</v>
      </c>
      <c r="AZ241" s="66">
        <v>-586.12962042385266</v>
      </c>
      <c r="BA241" s="66">
        <v>-32.118627038040174</v>
      </c>
      <c r="BB241" s="66">
        <v>0</v>
      </c>
      <c r="BC241" s="66">
        <v>0</v>
      </c>
      <c r="BD241" s="66">
        <v>0</v>
      </c>
      <c r="BE241" s="66">
        <v>0</v>
      </c>
      <c r="BF241" s="66">
        <v>0</v>
      </c>
      <c r="BG241" s="66">
        <v>0</v>
      </c>
      <c r="BH241" s="66">
        <v>0</v>
      </c>
      <c r="BI241" s="66">
        <v>0</v>
      </c>
      <c r="BJ241" s="66">
        <v>0</v>
      </c>
      <c r="BK241" s="66">
        <v>0</v>
      </c>
      <c r="BL241" s="66">
        <v>0</v>
      </c>
      <c r="BM241" s="66">
        <v>0</v>
      </c>
      <c r="BN241" s="66">
        <v>0</v>
      </c>
      <c r="BO241" s="66">
        <v>0</v>
      </c>
      <c r="BP241" s="66">
        <v>0</v>
      </c>
      <c r="BQ241" s="66">
        <v>0</v>
      </c>
      <c r="BR241" s="66">
        <v>0</v>
      </c>
      <c r="BS241" s="66">
        <v>0</v>
      </c>
      <c r="BU241" s="70">
        <v>0</v>
      </c>
    </row>
    <row r="242" spans="2:73" ht="14.5" thickBot="1" x14ac:dyDescent="0.35">
      <c r="E242" s="71" t="s">
        <v>38</v>
      </c>
      <c r="F242" s="84" t="s">
        <v>73</v>
      </c>
      <c r="G242" s="85"/>
      <c r="H242" s="85"/>
      <c r="I242" s="72">
        <v>452682.12934578903</v>
      </c>
      <c r="J242" s="85"/>
      <c r="K242" s="72">
        <v>0</v>
      </c>
      <c r="L242" s="72">
        <v>0</v>
      </c>
      <c r="M242" s="72">
        <v>0</v>
      </c>
      <c r="N242" s="72">
        <v>-0.32857222222222215</v>
      </c>
      <c r="O242" s="72">
        <v>-120.25743333333332</v>
      </c>
      <c r="P242" s="72">
        <v>-119.9288611111111</v>
      </c>
      <c r="Q242" s="72">
        <v>-119.9288611111111</v>
      </c>
      <c r="R242" s="72">
        <v>6800.8415957974576</v>
      </c>
      <c r="S242" s="72">
        <v>9558.4699150675187</v>
      </c>
      <c r="T242" s="72">
        <v>9604.7406914105013</v>
      </c>
      <c r="U242" s="72">
        <v>9645.1936616022631</v>
      </c>
      <c r="V242" s="72">
        <v>9679.4593208141796</v>
      </c>
      <c r="W242" s="72">
        <v>9707.153201891404</v>
      </c>
      <c r="X242" s="72">
        <v>9734.6104936687952</v>
      </c>
      <c r="Y242" s="72">
        <v>9768.6892144159174</v>
      </c>
      <c r="Z242" s="72">
        <v>9802.7821833278413</v>
      </c>
      <c r="AA242" s="72">
        <v>9829.7377727919666</v>
      </c>
      <c r="AB242" s="72">
        <v>9863.7033502160339</v>
      </c>
      <c r="AC242" s="72">
        <v>9905.103195840511</v>
      </c>
      <c r="AD242" s="72">
        <v>9946.793864684103</v>
      </c>
      <c r="AE242" s="72">
        <v>9988.7793468206364</v>
      </c>
      <c r="AF242" s="72">
        <v>10046.846238226935</v>
      </c>
      <c r="AG242" s="72">
        <v>10089.749263634767</v>
      </c>
      <c r="AH242" s="72">
        <v>10141.175906260572</v>
      </c>
      <c r="AI242" s="72">
        <v>10193.248915250129</v>
      </c>
      <c r="AJ242" s="72">
        <v>10228.899123769052</v>
      </c>
      <c r="AK242" s="72">
        <v>10264.541411679915</v>
      </c>
      <c r="AL242" s="72">
        <v>12795.269108043665</v>
      </c>
      <c r="AM242" s="72">
        <v>15763.323685443347</v>
      </c>
      <c r="AN242" s="72">
        <v>16062.837856460505</v>
      </c>
      <c r="AO242" s="72">
        <v>16331.573033768465</v>
      </c>
      <c r="AP242" s="72">
        <v>16567.45000607333</v>
      </c>
      <c r="AQ242" s="72">
        <v>16430.174223912807</v>
      </c>
      <c r="AR242" s="72">
        <v>16818.229445286179</v>
      </c>
      <c r="AS242" s="72">
        <v>17254.209010528873</v>
      </c>
      <c r="AT242" s="72">
        <v>17840.145067376478</v>
      </c>
      <c r="AU242" s="72">
        <v>17793.104115925074</v>
      </c>
      <c r="AV242" s="72">
        <v>17965.827165744297</v>
      </c>
      <c r="AW242" s="72">
        <v>18327.198209195049</v>
      </c>
      <c r="AX242" s="72">
        <v>18695.796673514807</v>
      </c>
      <c r="AY242" s="72">
        <v>19071.76710712097</v>
      </c>
      <c r="AZ242" s="72">
        <v>19455.256949399249</v>
      </c>
      <c r="BA242" s="72">
        <v>1069.8927486032371</v>
      </c>
      <c r="BB242" s="72">
        <v>0</v>
      </c>
      <c r="BC242" s="72">
        <v>0</v>
      </c>
      <c r="BD242" s="72">
        <v>0</v>
      </c>
      <c r="BE242" s="72">
        <v>0</v>
      </c>
      <c r="BF242" s="72">
        <v>0</v>
      </c>
      <c r="BG242" s="72">
        <v>0</v>
      </c>
      <c r="BH242" s="72">
        <v>0</v>
      </c>
      <c r="BI242" s="72">
        <v>0</v>
      </c>
      <c r="BJ242" s="72">
        <v>0</v>
      </c>
      <c r="BK242" s="72">
        <v>0</v>
      </c>
      <c r="BL242" s="72">
        <v>0</v>
      </c>
      <c r="BM242" s="72">
        <v>0</v>
      </c>
      <c r="BN242" s="72">
        <v>0</v>
      </c>
      <c r="BO242" s="72">
        <v>0</v>
      </c>
      <c r="BP242" s="72">
        <v>0</v>
      </c>
      <c r="BQ242" s="72">
        <v>0</v>
      </c>
      <c r="BR242" s="72">
        <v>0</v>
      </c>
      <c r="BS242" s="72">
        <v>0</v>
      </c>
      <c r="BU242" s="86">
        <v>0</v>
      </c>
    </row>
    <row r="243" spans="2:73" ht="14.5" thickTop="1" x14ac:dyDescent="0.3"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</row>
    <row r="244" spans="2:73" x14ac:dyDescent="0.3">
      <c r="B244" s="68" t="s">
        <v>39</v>
      </c>
      <c r="E244" s="60" t="s">
        <v>21</v>
      </c>
      <c r="F244" s="68"/>
      <c r="G244" s="68"/>
      <c r="H244" s="68"/>
      <c r="I244" s="66">
        <v>72281.630919647403</v>
      </c>
      <c r="J244" s="68"/>
      <c r="K244" s="66">
        <v>0</v>
      </c>
      <c r="L244" s="66">
        <v>0</v>
      </c>
      <c r="M244" s="66">
        <v>0</v>
      </c>
      <c r="N244" s="66">
        <v>0</v>
      </c>
      <c r="O244" s="66">
        <v>0</v>
      </c>
      <c r="P244" s="66">
        <v>0</v>
      </c>
      <c r="Q244" s="66">
        <v>1142.1559044587098</v>
      </c>
      <c r="R244" s="66">
        <v>3444.2929334296796</v>
      </c>
      <c r="S244" s="66">
        <v>3456.0035294033401</v>
      </c>
      <c r="T244" s="66">
        <v>3467.7539414033117</v>
      </c>
      <c r="U244" s="66">
        <v>3479.5443048040838</v>
      </c>
      <c r="V244" s="66">
        <v>3491.3747554404176</v>
      </c>
      <c r="W244" s="66">
        <v>3503.2454296089154</v>
      </c>
      <c r="X244" s="66">
        <v>3515.156464069586</v>
      </c>
      <c r="Y244" s="66">
        <v>3527.1079960474231</v>
      </c>
      <c r="Z244" s="66">
        <v>3539.1001632339849</v>
      </c>
      <c r="AA244" s="66">
        <v>3551.1331037889813</v>
      </c>
      <c r="AB244" s="66">
        <v>3563.2069563418636</v>
      </c>
      <c r="AC244" s="66">
        <v>3575.3218599934262</v>
      </c>
      <c r="AD244" s="66">
        <v>3587.4779543174036</v>
      </c>
      <c r="AE244" s="66">
        <v>3599.6753793620833</v>
      </c>
      <c r="AF244" s="66">
        <v>3611.9142756519145</v>
      </c>
      <c r="AG244" s="66">
        <v>3624.1947841891315</v>
      </c>
      <c r="AH244" s="66">
        <v>3636.5170464553748</v>
      </c>
      <c r="AI244" s="66">
        <v>3648.8812044133228</v>
      </c>
      <c r="AJ244" s="66">
        <v>3661.287400508329</v>
      </c>
      <c r="AK244" s="66">
        <v>3656.2855327261241</v>
      </c>
      <c r="AL244" s="66">
        <v>0</v>
      </c>
      <c r="AM244" s="66">
        <v>0</v>
      </c>
      <c r="AN244" s="66">
        <v>0</v>
      </c>
      <c r="AO244" s="66">
        <v>0</v>
      </c>
      <c r="AP244" s="66">
        <v>0</v>
      </c>
      <c r="AQ244" s="66">
        <v>0</v>
      </c>
      <c r="AR244" s="66">
        <v>0</v>
      </c>
      <c r="AS244" s="66">
        <v>0</v>
      </c>
      <c r="AT244" s="66">
        <v>0</v>
      </c>
      <c r="AU244" s="66">
        <v>0</v>
      </c>
      <c r="AV244" s="66">
        <v>0</v>
      </c>
      <c r="AW244" s="66">
        <v>0</v>
      </c>
      <c r="AX244" s="66">
        <v>0</v>
      </c>
      <c r="AY244" s="66">
        <v>0</v>
      </c>
      <c r="AZ244" s="66">
        <v>0</v>
      </c>
      <c r="BA244" s="66">
        <v>0</v>
      </c>
      <c r="BB244" s="66">
        <v>0</v>
      </c>
      <c r="BC244" s="66">
        <v>0</v>
      </c>
      <c r="BD244" s="66">
        <v>0</v>
      </c>
      <c r="BE244" s="66">
        <v>0</v>
      </c>
      <c r="BF244" s="66">
        <v>0</v>
      </c>
      <c r="BG244" s="66">
        <v>0</v>
      </c>
      <c r="BH244" s="66">
        <v>0</v>
      </c>
      <c r="BI244" s="66">
        <v>0</v>
      </c>
      <c r="BJ244" s="66">
        <v>0</v>
      </c>
      <c r="BK244" s="66">
        <v>0</v>
      </c>
      <c r="BL244" s="66">
        <v>0</v>
      </c>
      <c r="BM244" s="66">
        <v>0</v>
      </c>
      <c r="BN244" s="66">
        <v>0</v>
      </c>
      <c r="BO244" s="66">
        <v>0</v>
      </c>
      <c r="BP244" s="66">
        <v>0</v>
      </c>
      <c r="BQ244" s="66">
        <v>0</v>
      </c>
      <c r="BR244" s="66">
        <v>0</v>
      </c>
      <c r="BS244" s="66">
        <v>0</v>
      </c>
      <c r="BU244" s="78">
        <v>0</v>
      </c>
    </row>
    <row r="245" spans="2:73" x14ac:dyDescent="0.3">
      <c r="B245" s="68" t="s">
        <v>39</v>
      </c>
      <c r="E245" s="60" t="s">
        <v>22</v>
      </c>
      <c r="F245" s="67" t="s">
        <v>73</v>
      </c>
      <c r="G245" s="68"/>
      <c r="H245" s="68"/>
      <c r="I245" s="66">
        <v>91960.34383463586</v>
      </c>
      <c r="J245" s="68"/>
      <c r="K245" s="66">
        <v>0</v>
      </c>
      <c r="L245" s="66">
        <v>0</v>
      </c>
      <c r="M245" s="66">
        <v>0</v>
      </c>
      <c r="N245" s="66">
        <v>0</v>
      </c>
      <c r="O245" s="66">
        <v>0</v>
      </c>
      <c r="P245" s="66">
        <v>0</v>
      </c>
      <c r="Q245" s="66">
        <v>0</v>
      </c>
      <c r="R245" s="66">
        <v>0</v>
      </c>
      <c r="S245" s="66">
        <v>0</v>
      </c>
      <c r="T245" s="66">
        <v>0</v>
      </c>
      <c r="U245" s="66">
        <v>0</v>
      </c>
      <c r="V245" s="66">
        <v>0</v>
      </c>
      <c r="W245" s="66">
        <v>0</v>
      </c>
      <c r="X245" s="66">
        <v>0</v>
      </c>
      <c r="Y245" s="66">
        <v>0</v>
      </c>
      <c r="Z245" s="66">
        <v>0</v>
      </c>
      <c r="AA245" s="66">
        <v>0</v>
      </c>
      <c r="AB245" s="66">
        <v>0</v>
      </c>
      <c r="AC245" s="66">
        <v>0</v>
      </c>
      <c r="AD245" s="66">
        <v>0</v>
      </c>
      <c r="AE245" s="66">
        <v>0</v>
      </c>
      <c r="AF245" s="66">
        <v>0</v>
      </c>
      <c r="AG245" s="66">
        <v>0</v>
      </c>
      <c r="AH245" s="66">
        <v>0</v>
      </c>
      <c r="AI245" s="66">
        <v>0</v>
      </c>
      <c r="AJ245" s="66">
        <v>0</v>
      </c>
      <c r="AK245" s="66">
        <v>0</v>
      </c>
      <c r="AL245" s="66">
        <v>5749.7987182957295</v>
      </c>
      <c r="AM245" s="66">
        <v>5785.4513597282275</v>
      </c>
      <c r="AN245" s="66">
        <v>5894.4162036234529</v>
      </c>
      <c r="AO245" s="66">
        <v>5991.6673267999395</v>
      </c>
      <c r="AP245" s="66">
        <v>6047.2629037308398</v>
      </c>
      <c r="AQ245" s="66">
        <v>6021.9852510253095</v>
      </c>
      <c r="AR245" s="66">
        <v>6164.1041029495063</v>
      </c>
      <c r="AS245" s="66">
        <v>6324.2407347447715</v>
      </c>
      <c r="AT245" s="66">
        <v>6540.9454871940688</v>
      </c>
      <c r="AU245" s="66">
        <v>6486.7962630737447</v>
      </c>
      <c r="AV245" s="66">
        <v>6580.913840230879</v>
      </c>
      <c r="AW245" s="66">
        <v>6712.5321170354964</v>
      </c>
      <c r="AX245" s="66">
        <v>6846.7827593762067</v>
      </c>
      <c r="AY245" s="66">
        <v>6983.7184145637311</v>
      </c>
      <c r="AZ245" s="66">
        <v>3829.7283522639568</v>
      </c>
      <c r="BA245" s="66">
        <v>0</v>
      </c>
      <c r="BB245" s="66">
        <v>0</v>
      </c>
      <c r="BC245" s="66">
        <v>0</v>
      </c>
      <c r="BD245" s="66">
        <v>0</v>
      </c>
      <c r="BE245" s="66">
        <v>0</v>
      </c>
      <c r="BF245" s="66">
        <v>0</v>
      </c>
      <c r="BG245" s="66">
        <v>0</v>
      </c>
      <c r="BH245" s="66">
        <v>0</v>
      </c>
      <c r="BI245" s="66">
        <v>0</v>
      </c>
      <c r="BJ245" s="66">
        <v>0</v>
      </c>
      <c r="BK245" s="66">
        <v>0</v>
      </c>
      <c r="BL245" s="66">
        <v>0</v>
      </c>
      <c r="BM245" s="66">
        <v>0</v>
      </c>
      <c r="BN245" s="66">
        <v>0</v>
      </c>
      <c r="BO245" s="66">
        <v>0</v>
      </c>
      <c r="BP245" s="66">
        <v>0</v>
      </c>
      <c r="BQ245" s="66">
        <v>0</v>
      </c>
      <c r="BR245" s="66">
        <v>0</v>
      </c>
      <c r="BS245" s="66">
        <v>0</v>
      </c>
      <c r="BU245" s="70">
        <v>0</v>
      </c>
    </row>
    <row r="246" spans="2:73" x14ac:dyDescent="0.3">
      <c r="B246" s="68" t="s">
        <v>39</v>
      </c>
      <c r="E246" s="60" t="s">
        <v>23</v>
      </c>
      <c r="F246" s="67" t="s">
        <v>73</v>
      </c>
      <c r="G246" s="68"/>
      <c r="H246" s="68"/>
      <c r="I246" s="66">
        <v>6885.0632569861646</v>
      </c>
      <c r="J246" s="68"/>
      <c r="K246" s="66">
        <v>0</v>
      </c>
      <c r="L246" s="66">
        <v>0</v>
      </c>
      <c r="M246" s="66">
        <v>0</v>
      </c>
      <c r="N246" s="66">
        <v>0</v>
      </c>
      <c r="O246" s="66">
        <v>0</v>
      </c>
      <c r="P246" s="66">
        <v>0</v>
      </c>
      <c r="Q246" s="66">
        <v>45.998069372743259</v>
      </c>
      <c r="R246" s="66">
        <v>152.02306599834813</v>
      </c>
      <c r="S246" s="66">
        <v>159.55812231304887</v>
      </c>
      <c r="T246" s="66">
        <v>165.04152820662406</v>
      </c>
      <c r="U246" s="66">
        <v>168.34235877075656</v>
      </c>
      <c r="V246" s="66">
        <v>169.32435586358599</v>
      </c>
      <c r="W246" s="66">
        <v>167.84574881238285</v>
      </c>
      <c r="X246" s="66">
        <v>166.24026773678617</v>
      </c>
      <c r="Y246" s="66">
        <v>167.03425110508124</v>
      </c>
      <c r="Z246" s="66">
        <v>167.79349770101339</v>
      </c>
      <c r="AA246" s="66">
        <v>165.88323326564804</v>
      </c>
      <c r="AB246" s="66">
        <v>166.51516939237433</v>
      </c>
      <c r="AC246" s="66">
        <v>169.84547278022177</v>
      </c>
      <c r="AD246" s="66">
        <v>173.24238223582626</v>
      </c>
      <c r="AE246" s="66">
        <v>176.70722988054277</v>
      </c>
      <c r="AF246" s="66">
        <v>186.05561236454571</v>
      </c>
      <c r="AG246" s="66">
        <v>189.77672461183664</v>
      </c>
      <c r="AH246" s="66">
        <v>196.59682565257452</v>
      </c>
      <c r="AI246" s="66">
        <v>203.61382004509716</v>
      </c>
      <c r="AJ246" s="66">
        <v>204.53933740893848</v>
      </c>
      <c r="AK246" s="66">
        <v>204.44468289710375</v>
      </c>
      <c r="AL246" s="66">
        <v>204.1924009315845</v>
      </c>
      <c r="AM246" s="66">
        <v>204.97027674465721</v>
      </c>
      <c r="AN246" s="66">
        <v>209.06968227955034</v>
      </c>
      <c r="AO246" s="66">
        <v>213.25107592514138</v>
      </c>
      <c r="AP246" s="66">
        <v>216.47245960237422</v>
      </c>
      <c r="AQ246" s="66">
        <v>219.62534444915835</v>
      </c>
      <c r="AR246" s="66">
        <v>224.0178513381415</v>
      </c>
      <c r="AS246" s="66">
        <v>228.49820836490434</v>
      </c>
      <c r="AT246" s="66">
        <v>233.06817253220242</v>
      </c>
      <c r="AU246" s="66">
        <v>236.57727547680722</v>
      </c>
      <c r="AV246" s="66">
        <v>240.00979887900849</v>
      </c>
      <c r="AW246" s="66">
        <v>244.80999485658867</v>
      </c>
      <c r="AX246" s="66">
        <v>249.70619475372052</v>
      </c>
      <c r="AY246" s="66">
        <v>254.70031864879491</v>
      </c>
      <c r="AZ246" s="66">
        <v>139.6724457884502</v>
      </c>
      <c r="BA246" s="66">
        <v>0</v>
      </c>
      <c r="BB246" s="66">
        <v>0</v>
      </c>
      <c r="BC246" s="66">
        <v>0</v>
      </c>
      <c r="BD246" s="66">
        <v>0</v>
      </c>
      <c r="BE246" s="66">
        <v>0</v>
      </c>
      <c r="BF246" s="66">
        <v>0</v>
      </c>
      <c r="BG246" s="66">
        <v>0</v>
      </c>
      <c r="BH246" s="66">
        <v>0</v>
      </c>
      <c r="BI246" s="66">
        <v>0</v>
      </c>
      <c r="BJ246" s="66">
        <v>0</v>
      </c>
      <c r="BK246" s="66">
        <v>0</v>
      </c>
      <c r="BL246" s="66">
        <v>0</v>
      </c>
      <c r="BM246" s="66">
        <v>0</v>
      </c>
      <c r="BN246" s="66">
        <v>0</v>
      </c>
      <c r="BO246" s="66">
        <v>0</v>
      </c>
      <c r="BP246" s="66">
        <v>0</v>
      </c>
      <c r="BQ246" s="66">
        <v>0</v>
      </c>
      <c r="BR246" s="66">
        <v>0</v>
      </c>
      <c r="BS246" s="66">
        <v>0</v>
      </c>
      <c r="BU246" s="70">
        <v>0</v>
      </c>
    </row>
    <row r="247" spans="2:73" x14ac:dyDescent="0.3">
      <c r="B247" s="68" t="s">
        <v>39</v>
      </c>
      <c r="E247" s="79" t="s">
        <v>74</v>
      </c>
      <c r="F247" s="80" t="s">
        <v>73</v>
      </c>
      <c r="G247" s="81"/>
      <c r="H247" s="81"/>
      <c r="I247" s="77">
        <v>171127.03801126941</v>
      </c>
      <c r="J247" s="81"/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  <c r="Q247" s="77">
        <v>1188.153973831453</v>
      </c>
      <c r="R247" s="77">
        <v>3596.3159994280277</v>
      </c>
      <c r="S247" s="77">
        <v>3615.561651716389</v>
      </c>
      <c r="T247" s="77">
        <v>3632.7954696099359</v>
      </c>
      <c r="U247" s="77">
        <v>3647.8866635748404</v>
      </c>
      <c r="V247" s="77">
        <v>3660.699111304004</v>
      </c>
      <c r="W247" s="77">
        <v>3671.0911784212981</v>
      </c>
      <c r="X247" s="77">
        <v>3681.3967318063724</v>
      </c>
      <c r="Y247" s="77">
        <v>3694.1422471525043</v>
      </c>
      <c r="Z247" s="77">
        <v>3706.8936609349985</v>
      </c>
      <c r="AA247" s="77">
        <v>3717.0163370546288</v>
      </c>
      <c r="AB247" s="77">
        <v>3729.7221257342376</v>
      </c>
      <c r="AC247" s="77">
        <v>3745.167332773648</v>
      </c>
      <c r="AD247" s="77">
        <v>3760.72033655323</v>
      </c>
      <c r="AE247" s="77">
        <v>3776.3826092426261</v>
      </c>
      <c r="AF247" s="77">
        <v>3797.9698880164606</v>
      </c>
      <c r="AG247" s="77">
        <v>3813.971508800968</v>
      </c>
      <c r="AH247" s="77">
        <v>3833.1138721079496</v>
      </c>
      <c r="AI247" s="77">
        <v>3852.4950244584202</v>
      </c>
      <c r="AJ247" s="77">
        <v>3865.8267379172676</v>
      </c>
      <c r="AK247" s="77">
        <v>3860.7302156232281</v>
      </c>
      <c r="AL247" s="77">
        <v>5953.9911192273139</v>
      </c>
      <c r="AM247" s="77">
        <v>5990.4216364728836</v>
      </c>
      <c r="AN247" s="77">
        <v>6103.4858859030037</v>
      </c>
      <c r="AO247" s="77">
        <v>6204.9184027250813</v>
      </c>
      <c r="AP247" s="77">
        <v>6263.7353633332132</v>
      </c>
      <c r="AQ247" s="77">
        <v>6241.6105954744671</v>
      </c>
      <c r="AR247" s="77">
        <v>6388.1219542876479</v>
      </c>
      <c r="AS247" s="77">
        <v>6552.7389431096763</v>
      </c>
      <c r="AT247" s="77">
        <v>6774.0136597262708</v>
      </c>
      <c r="AU247" s="77">
        <v>6723.3735385505515</v>
      </c>
      <c r="AV247" s="77">
        <v>6820.9236391098875</v>
      </c>
      <c r="AW247" s="77">
        <v>6957.3421118920851</v>
      </c>
      <c r="AX247" s="77">
        <v>7096.4889541299272</v>
      </c>
      <c r="AY247" s="77">
        <v>7238.4187332125257</v>
      </c>
      <c r="AZ247" s="77">
        <v>3969.400798052407</v>
      </c>
      <c r="BA247" s="77">
        <v>0</v>
      </c>
      <c r="BB247" s="77">
        <v>0</v>
      </c>
      <c r="BC247" s="77">
        <v>0</v>
      </c>
      <c r="BD247" s="77">
        <v>0</v>
      </c>
      <c r="BE247" s="77">
        <v>0</v>
      </c>
      <c r="BF247" s="77">
        <v>0</v>
      </c>
      <c r="BG247" s="77">
        <v>0</v>
      </c>
      <c r="BH247" s="77">
        <v>0</v>
      </c>
      <c r="BI247" s="77">
        <v>0</v>
      </c>
      <c r="BJ247" s="77">
        <v>0</v>
      </c>
      <c r="BK247" s="77">
        <v>0</v>
      </c>
      <c r="BL247" s="77">
        <v>0</v>
      </c>
      <c r="BM247" s="77">
        <v>0</v>
      </c>
      <c r="BN247" s="77">
        <v>0</v>
      </c>
      <c r="BO247" s="77">
        <v>0</v>
      </c>
      <c r="BP247" s="77">
        <v>0</v>
      </c>
      <c r="BQ247" s="77">
        <v>0</v>
      </c>
      <c r="BR247" s="77">
        <v>0</v>
      </c>
      <c r="BS247" s="77">
        <v>0</v>
      </c>
      <c r="BU247" s="82">
        <v>0</v>
      </c>
    </row>
    <row r="248" spans="2:73" x14ac:dyDescent="0.3">
      <c r="B248" s="68" t="s">
        <v>39</v>
      </c>
      <c r="E248" s="61" t="s">
        <v>24</v>
      </c>
      <c r="F248" s="67" t="s">
        <v>73</v>
      </c>
      <c r="G248" s="68"/>
      <c r="H248" s="68"/>
      <c r="I248" s="66">
        <v>0</v>
      </c>
      <c r="J248" s="68"/>
      <c r="K248" s="66">
        <v>0</v>
      </c>
      <c r="L248" s="66">
        <v>0</v>
      </c>
      <c r="M248" s="66">
        <v>0</v>
      </c>
      <c r="N248" s="66">
        <v>0</v>
      </c>
      <c r="O248" s="66">
        <v>0</v>
      </c>
      <c r="P248" s="66">
        <v>0</v>
      </c>
      <c r="Q248" s="66">
        <v>0</v>
      </c>
      <c r="R248" s="66">
        <v>0</v>
      </c>
      <c r="S248" s="66">
        <v>0</v>
      </c>
      <c r="T248" s="66">
        <v>0</v>
      </c>
      <c r="U248" s="66">
        <v>0</v>
      </c>
      <c r="V248" s="66">
        <v>0</v>
      </c>
      <c r="W248" s="66">
        <v>0</v>
      </c>
      <c r="X248" s="66">
        <v>0</v>
      </c>
      <c r="Y248" s="66">
        <v>0</v>
      </c>
      <c r="Z248" s="66">
        <v>0</v>
      </c>
      <c r="AA248" s="66">
        <v>0</v>
      </c>
      <c r="AB248" s="66">
        <v>0</v>
      </c>
      <c r="AC248" s="66">
        <v>0</v>
      </c>
      <c r="AD248" s="66">
        <v>0</v>
      </c>
      <c r="AE248" s="66">
        <v>0</v>
      </c>
      <c r="AF248" s="66">
        <v>0</v>
      </c>
      <c r="AG248" s="66">
        <v>0</v>
      </c>
      <c r="AH248" s="66">
        <v>0</v>
      </c>
      <c r="AI248" s="66">
        <v>0</v>
      </c>
      <c r="AJ248" s="66">
        <v>0</v>
      </c>
      <c r="AK248" s="66">
        <v>0</v>
      </c>
      <c r="AL248" s="66">
        <v>0</v>
      </c>
      <c r="AM248" s="66">
        <v>0</v>
      </c>
      <c r="AN248" s="66">
        <v>0</v>
      </c>
      <c r="AO248" s="66">
        <v>0</v>
      </c>
      <c r="AP248" s="66">
        <v>0</v>
      </c>
      <c r="AQ248" s="66">
        <v>0</v>
      </c>
      <c r="AR248" s="66">
        <v>0</v>
      </c>
      <c r="AS248" s="66">
        <v>0</v>
      </c>
      <c r="AT248" s="66">
        <v>0</v>
      </c>
      <c r="AU248" s="66">
        <v>0</v>
      </c>
      <c r="AV248" s="66">
        <v>0</v>
      </c>
      <c r="AW248" s="66">
        <v>0</v>
      </c>
      <c r="AX248" s="66">
        <v>0</v>
      </c>
      <c r="AY248" s="66">
        <v>0</v>
      </c>
      <c r="AZ248" s="66">
        <v>0</v>
      </c>
      <c r="BA248" s="66">
        <v>0</v>
      </c>
      <c r="BB248" s="66">
        <v>0</v>
      </c>
      <c r="BC248" s="66">
        <v>0</v>
      </c>
      <c r="BD248" s="66">
        <v>0</v>
      </c>
      <c r="BE248" s="66">
        <v>0</v>
      </c>
      <c r="BF248" s="66">
        <v>0</v>
      </c>
      <c r="BG248" s="66">
        <v>0</v>
      </c>
      <c r="BH248" s="66">
        <v>0</v>
      </c>
      <c r="BI248" s="66">
        <v>0</v>
      </c>
      <c r="BJ248" s="66">
        <v>0</v>
      </c>
      <c r="BK248" s="66">
        <v>0</v>
      </c>
      <c r="BL248" s="66">
        <v>0</v>
      </c>
      <c r="BM248" s="66">
        <v>0</v>
      </c>
      <c r="BN248" s="66">
        <v>0</v>
      </c>
      <c r="BO248" s="66">
        <v>0</v>
      </c>
      <c r="BP248" s="66">
        <v>0</v>
      </c>
      <c r="BQ248" s="66">
        <v>0</v>
      </c>
      <c r="BR248" s="66">
        <v>0</v>
      </c>
      <c r="BS248" s="66">
        <v>0</v>
      </c>
      <c r="BU248" s="83">
        <v>0</v>
      </c>
    </row>
    <row r="249" spans="2:73" x14ac:dyDescent="0.3">
      <c r="B249" s="68" t="s">
        <v>39</v>
      </c>
      <c r="E249" s="61" t="s">
        <v>25</v>
      </c>
      <c r="F249" s="67" t="s">
        <v>73</v>
      </c>
      <c r="G249" s="68"/>
      <c r="H249" s="68"/>
      <c r="I249" s="66">
        <v>-5542.4425517535537</v>
      </c>
      <c r="J249" s="68"/>
      <c r="K249" s="66">
        <v>0</v>
      </c>
      <c r="L249" s="66">
        <v>0</v>
      </c>
      <c r="M249" s="66">
        <v>0</v>
      </c>
      <c r="N249" s="66">
        <v>-0.12079861111111111</v>
      </c>
      <c r="O249" s="66">
        <v>-44.212291666666673</v>
      </c>
      <c r="P249" s="66">
        <v>-44.09149305555556</v>
      </c>
      <c r="Q249" s="66">
        <v>-40.790267290020516</v>
      </c>
      <c r="R249" s="66">
        <v>-125.12133001495884</v>
      </c>
      <c r="S249" s="66">
        <v>-125.41409491430036</v>
      </c>
      <c r="T249" s="66">
        <v>-125.70785521429964</v>
      </c>
      <c r="U249" s="66">
        <v>-126.00261429931896</v>
      </c>
      <c r="V249" s="66">
        <v>-126.2983755652273</v>
      </c>
      <c r="W249" s="66">
        <v>-126.59514241943972</v>
      </c>
      <c r="X249" s="66">
        <v>-126.89291828095652</v>
      </c>
      <c r="Y249" s="66">
        <v>-127.19170658040242</v>
      </c>
      <c r="Z249" s="66">
        <v>-127.49151076006648</v>
      </c>
      <c r="AA249" s="66">
        <v>-127.79233427394138</v>
      </c>
      <c r="AB249" s="66">
        <v>-128.09418058776345</v>
      </c>
      <c r="AC249" s="66">
        <v>-128.39705317905248</v>
      </c>
      <c r="AD249" s="66">
        <v>-128.70095553715197</v>
      </c>
      <c r="AE249" s="66">
        <v>-129.00589116326893</v>
      </c>
      <c r="AF249" s="66">
        <v>-129.31186357051473</v>
      </c>
      <c r="AG249" s="66">
        <v>-129.61887628394513</v>
      </c>
      <c r="AH249" s="66">
        <v>-129.92693284060124</v>
      </c>
      <c r="AI249" s="66">
        <v>-130.23603678954993</v>
      </c>
      <c r="AJ249" s="66">
        <v>-130.54619169192509</v>
      </c>
      <c r="AK249" s="66">
        <v>-130.23582846564369</v>
      </c>
      <c r="AL249" s="66">
        <v>-182.36883456981792</v>
      </c>
      <c r="AM249" s="66">
        <v>-183.26015060563037</v>
      </c>
      <c r="AN249" s="66">
        <v>-185.98427170301102</v>
      </c>
      <c r="AO249" s="66">
        <v>-188.41554978242317</v>
      </c>
      <c r="AP249" s="66">
        <v>-189.62012267396938</v>
      </c>
      <c r="AQ249" s="66">
        <v>-188.78335782126524</v>
      </c>
      <c r="AR249" s="66">
        <v>-192.33632911937016</v>
      </c>
      <c r="AS249" s="66">
        <v>-196.33974491425181</v>
      </c>
      <c r="AT249" s="66">
        <v>-201.75736372548425</v>
      </c>
      <c r="AU249" s="66">
        <v>-200.21831659074985</v>
      </c>
      <c r="AV249" s="66">
        <v>-202.36643248461235</v>
      </c>
      <c r="AW249" s="66">
        <v>-205.65688940472776</v>
      </c>
      <c r="AX249" s="66">
        <v>-209.01315546324554</v>
      </c>
      <c r="AY249" s="66">
        <v>-212.43654684293364</v>
      </c>
      <c r="AZ249" s="66">
        <v>-116.08894299637929</v>
      </c>
      <c r="BA249" s="66">
        <v>0</v>
      </c>
      <c r="BB249" s="66">
        <v>0</v>
      </c>
      <c r="BC249" s="66">
        <v>0</v>
      </c>
      <c r="BD249" s="66">
        <v>0</v>
      </c>
      <c r="BE249" s="66">
        <v>0</v>
      </c>
      <c r="BF249" s="66">
        <v>0</v>
      </c>
      <c r="BG249" s="66">
        <v>0</v>
      </c>
      <c r="BH249" s="66">
        <v>0</v>
      </c>
      <c r="BI249" s="66">
        <v>0</v>
      </c>
      <c r="BJ249" s="66">
        <v>0</v>
      </c>
      <c r="BK249" s="66">
        <v>0</v>
      </c>
      <c r="BL249" s="66">
        <v>0</v>
      </c>
      <c r="BM249" s="66">
        <v>0</v>
      </c>
      <c r="BN249" s="66">
        <v>0</v>
      </c>
      <c r="BO249" s="66">
        <v>0</v>
      </c>
      <c r="BP249" s="66">
        <v>0</v>
      </c>
      <c r="BQ249" s="66">
        <v>0</v>
      </c>
      <c r="BR249" s="66">
        <v>0</v>
      </c>
      <c r="BS249" s="66">
        <v>0</v>
      </c>
      <c r="BU249" s="70">
        <v>0</v>
      </c>
    </row>
    <row r="250" spans="2:73" ht="14.5" thickBot="1" x14ac:dyDescent="0.35">
      <c r="E250" s="71" t="s">
        <v>39</v>
      </c>
      <c r="F250" s="84" t="s">
        <v>73</v>
      </c>
      <c r="G250" s="85"/>
      <c r="H250" s="85"/>
      <c r="I250" s="72">
        <v>165584.5954595159</v>
      </c>
      <c r="J250" s="85"/>
      <c r="K250" s="72">
        <v>0</v>
      </c>
      <c r="L250" s="72">
        <v>0</v>
      </c>
      <c r="M250" s="72">
        <v>0</v>
      </c>
      <c r="N250" s="72">
        <v>-0.12079861111111111</v>
      </c>
      <c r="O250" s="72">
        <v>-44.212291666666673</v>
      </c>
      <c r="P250" s="72">
        <v>-44.09149305555556</v>
      </c>
      <c r="Q250" s="72">
        <v>1147.3637065414325</v>
      </c>
      <c r="R250" s="72">
        <v>3471.1946694130684</v>
      </c>
      <c r="S250" s="72">
        <v>3490.1475568020887</v>
      </c>
      <c r="T250" s="72">
        <v>3507.0876143956361</v>
      </c>
      <c r="U250" s="72">
        <v>3521.8840492755216</v>
      </c>
      <c r="V250" s="72">
        <v>3534.4007357387763</v>
      </c>
      <c r="W250" s="72">
        <v>3544.4960360018586</v>
      </c>
      <c r="X250" s="72">
        <v>3554.5038135254158</v>
      </c>
      <c r="Y250" s="72">
        <v>3566.950540572102</v>
      </c>
      <c r="Z250" s="72">
        <v>3579.4021501749316</v>
      </c>
      <c r="AA250" s="72">
        <v>3589.2240027806874</v>
      </c>
      <c r="AB250" s="72">
        <v>3601.6279451464743</v>
      </c>
      <c r="AC250" s="72">
        <v>3616.7702795945952</v>
      </c>
      <c r="AD250" s="72">
        <v>3632.0193810160781</v>
      </c>
      <c r="AE250" s="72">
        <v>3647.3767180793566</v>
      </c>
      <c r="AF250" s="72">
        <v>3668.6580244459456</v>
      </c>
      <c r="AG250" s="72">
        <v>3684.3526325170224</v>
      </c>
      <c r="AH250" s="72">
        <v>3703.1869392673484</v>
      </c>
      <c r="AI250" s="72">
        <v>3722.2589876688698</v>
      </c>
      <c r="AJ250" s="72">
        <v>3735.2805462253427</v>
      </c>
      <c r="AK250" s="72">
        <v>3730.4943871575842</v>
      </c>
      <c r="AL250" s="72">
        <v>5771.6222846574956</v>
      </c>
      <c r="AM250" s="72">
        <v>5807.1614858672538</v>
      </c>
      <c r="AN250" s="72">
        <v>5917.5016141999931</v>
      </c>
      <c r="AO250" s="72">
        <v>6016.5028529426581</v>
      </c>
      <c r="AP250" s="72">
        <v>6074.1152406592446</v>
      </c>
      <c r="AQ250" s="72">
        <v>6052.8272376532022</v>
      </c>
      <c r="AR250" s="72">
        <v>6195.785625168277</v>
      </c>
      <c r="AS250" s="72">
        <v>6356.3991981954241</v>
      </c>
      <c r="AT250" s="72">
        <v>6572.2562960007863</v>
      </c>
      <c r="AU250" s="72">
        <v>6523.1552219598016</v>
      </c>
      <c r="AV250" s="72">
        <v>6618.5572066252753</v>
      </c>
      <c r="AW250" s="72">
        <v>6751.6852224873564</v>
      </c>
      <c r="AX250" s="72">
        <v>6887.4757986666809</v>
      </c>
      <c r="AY250" s="72">
        <v>7025.9821863695925</v>
      </c>
      <c r="AZ250" s="72">
        <v>3853.3118550560275</v>
      </c>
      <c r="BA250" s="72">
        <v>0</v>
      </c>
      <c r="BB250" s="72">
        <v>0</v>
      </c>
      <c r="BC250" s="72">
        <v>0</v>
      </c>
      <c r="BD250" s="72">
        <v>0</v>
      </c>
      <c r="BE250" s="72">
        <v>0</v>
      </c>
      <c r="BF250" s="72">
        <v>0</v>
      </c>
      <c r="BG250" s="72">
        <v>0</v>
      </c>
      <c r="BH250" s="72">
        <v>0</v>
      </c>
      <c r="BI250" s="72">
        <v>0</v>
      </c>
      <c r="BJ250" s="72">
        <v>0</v>
      </c>
      <c r="BK250" s="72">
        <v>0</v>
      </c>
      <c r="BL250" s="72">
        <v>0</v>
      </c>
      <c r="BM250" s="72">
        <v>0</v>
      </c>
      <c r="BN250" s="72">
        <v>0</v>
      </c>
      <c r="BO250" s="72">
        <v>0</v>
      </c>
      <c r="BP250" s="72">
        <v>0</v>
      </c>
      <c r="BQ250" s="72">
        <v>0</v>
      </c>
      <c r="BR250" s="72">
        <v>0</v>
      </c>
      <c r="BS250" s="72">
        <v>0</v>
      </c>
      <c r="BU250" s="86">
        <v>0</v>
      </c>
    </row>
    <row r="251" spans="2:73" ht="14.5" thickTop="1" x14ac:dyDescent="0.3">
      <c r="E251" s="74"/>
      <c r="F251" s="76"/>
      <c r="G251" s="76"/>
      <c r="H251" s="76"/>
      <c r="I251" s="76"/>
      <c r="J251" s="76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  <c r="BR251" s="87"/>
      <c r="BS251" s="87"/>
    </row>
    <row r="252" spans="2:73" x14ac:dyDescent="0.3">
      <c r="B252" s="68" t="s">
        <v>40</v>
      </c>
      <c r="E252" s="60" t="s">
        <v>21</v>
      </c>
      <c r="F252" s="68"/>
      <c r="G252" s="68"/>
      <c r="H252" s="68"/>
      <c r="I252" s="66">
        <v>52257.3315065118</v>
      </c>
      <c r="J252" s="68"/>
      <c r="K252" s="66">
        <v>0</v>
      </c>
      <c r="L252" s="66">
        <v>0</v>
      </c>
      <c r="M252" s="66">
        <v>0</v>
      </c>
      <c r="N252" s="66">
        <v>0</v>
      </c>
      <c r="O252" s="66">
        <v>0</v>
      </c>
      <c r="P252" s="66">
        <v>0</v>
      </c>
      <c r="Q252" s="66">
        <v>1237.6590382153656</v>
      </c>
      <c r="R252" s="66">
        <v>2532.3544985265098</v>
      </c>
      <c r="S252" s="66">
        <v>2540.9645038215003</v>
      </c>
      <c r="T252" s="66">
        <v>2549.6037831344938</v>
      </c>
      <c r="U252" s="66">
        <v>2558.2724359971517</v>
      </c>
      <c r="V252" s="66">
        <v>2566.9705622795418</v>
      </c>
      <c r="W252" s="66">
        <v>2575.6982621912921</v>
      </c>
      <c r="X252" s="66">
        <v>2584.4556362827429</v>
      </c>
      <c r="Y252" s="66">
        <v>2593.2427854461048</v>
      </c>
      <c r="Z252" s="66">
        <v>2602.0598109166217</v>
      </c>
      <c r="AA252" s="66">
        <v>2610.9068142737387</v>
      </c>
      <c r="AB252" s="66">
        <v>2619.7838974422693</v>
      </c>
      <c r="AC252" s="66">
        <v>2628.6911626935735</v>
      </c>
      <c r="AD252" s="66">
        <v>2637.6287126467319</v>
      </c>
      <c r="AE252" s="66">
        <v>2646.5966502697306</v>
      </c>
      <c r="AF252" s="66">
        <v>2655.5950788806481</v>
      </c>
      <c r="AG252" s="66">
        <v>2664.6241021488422</v>
      </c>
      <c r="AH252" s="66">
        <v>2673.6838240961488</v>
      </c>
      <c r="AI252" s="66">
        <v>2682.7743490980756</v>
      </c>
      <c r="AJ252" s="66">
        <v>2691.8957818850095</v>
      </c>
      <c r="AK252" s="66">
        <v>1403.8698162656917</v>
      </c>
      <c r="AL252" s="66">
        <v>0</v>
      </c>
      <c r="AM252" s="66">
        <v>0</v>
      </c>
      <c r="AN252" s="66">
        <v>0</v>
      </c>
      <c r="AO252" s="66">
        <v>0</v>
      </c>
      <c r="AP252" s="66">
        <v>0</v>
      </c>
      <c r="AQ252" s="66">
        <v>0</v>
      </c>
      <c r="AR252" s="66">
        <v>0</v>
      </c>
      <c r="AS252" s="66">
        <v>0</v>
      </c>
      <c r="AT252" s="66">
        <v>0</v>
      </c>
      <c r="AU252" s="66">
        <v>0</v>
      </c>
      <c r="AV252" s="66">
        <v>0</v>
      </c>
      <c r="AW252" s="66">
        <v>0</v>
      </c>
      <c r="AX252" s="66">
        <v>0</v>
      </c>
      <c r="AY252" s="66">
        <v>0</v>
      </c>
      <c r="AZ252" s="66">
        <v>0</v>
      </c>
      <c r="BA252" s="66">
        <v>0</v>
      </c>
      <c r="BB252" s="66">
        <v>0</v>
      </c>
      <c r="BC252" s="66">
        <v>0</v>
      </c>
      <c r="BD252" s="66">
        <v>0</v>
      </c>
      <c r="BE252" s="66">
        <v>0</v>
      </c>
      <c r="BF252" s="66">
        <v>0</v>
      </c>
      <c r="BG252" s="66">
        <v>0</v>
      </c>
      <c r="BH252" s="66">
        <v>0</v>
      </c>
      <c r="BI252" s="66">
        <v>0</v>
      </c>
      <c r="BJ252" s="66">
        <v>0</v>
      </c>
      <c r="BK252" s="66">
        <v>0</v>
      </c>
      <c r="BL252" s="66">
        <v>0</v>
      </c>
      <c r="BM252" s="66">
        <v>0</v>
      </c>
      <c r="BN252" s="66">
        <v>0</v>
      </c>
      <c r="BO252" s="66">
        <v>0</v>
      </c>
      <c r="BP252" s="66">
        <v>0</v>
      </c>
      <c r="BQ252" s="66">
        <v>0</v>
      </c>
      <c r="BR252" s="66">
        <v>0</v>
      </c>
      <c r="BS252" s="66">
        <v>0</v>
      </c>
      <c r="BU252" s="78">
        <v>0</v>
      </c>
    </row>
    <row r="253" spans="2:73" x14ac:dyDescent="0.3">
      <c r="B253" s="68" t="s">
        <v>40</v>
      </c>
      <c r="E253" s="60" t="s">
        <v>22</v>
      </c>
      <c r="F253" s="67" t="s">
        <v>73</v>
      </c>
      <c r="G253" s="68"/>
      <c r="H253" s="68"/>
      <c r="I253" s="66">
        <v>71462.539289596811</v>
      </c>
      <c r="J253" s="68"/>
      <c r="K253" s="66">
        <v>0</v>
      </c>
      <c r="L253" s="66">
        <v>0</v>
      </c>
      <c r="M253" s="66">
        <v>0</v>
      </c>
      <c r="N253" s="66">
        <v>0</v>
      </c>
      <c r="O253" s="66">
        <v>0</v>
      </c>
      <c r="P253" s="66">
        <v>0</v>
      </c>
      <c r="Q253" s="66">
        <v>0</v>
      </c>
      <c r="R253" s="66">
        <v>0</v>
      </c>
      <c r="S253" s="66">
        <v>0</v>
      </c>
      <c r="T253" s="66">
        <v>0</v>
      </c>
      <c r="U253" s="66">
        <v>0</v>
      </c>
      <c r="V253" s="66">
        <v>0</v>
      </c>
      <c r="W253" s="66">
        <v>0</v>
      </c>
      <c r="X253" s="66">
        <v>0</v>
      </c>
      <c r="Y253" s="66">
        <v>0</v>
      </c>
      <c r="Z253" s="66">
        <v>0</v>
      </c>
      <c r="AA253" s="66">
        <v>0</v>
      </c>
      <c r="AB253" s="66">
        <v>0</v>
      </c>
      <c r="AC253" s="66">
        <v>0</v>
      </c>
      <c r="AD253" s="66">
        <v>0</v>
      </c>
      <c r="AE253" s="66">
        <v>0</v>
      </c>
      <c r="AF253" s="66">
        <v>0</v>
      </c>
      <c r="AG253" s="66">
        <v>0</v>
      </c>
      <c r="AH253" s="66">
        <v>0</v>
      </c>
      <c r="AI253" s="66">
        <v>0</v>
      </c>
      <c r="AJ253" s="66">
        <v>0</v>
      </c>
      <c r="AK253" s="66">
        <v>2052.7057244851826</v>
      </c>
      <c r="AL253" s="66">
        <v>4412.6962698340449</v>
      </c>
      <c r="AM253" s="66">
        <v>4442.432966256978</v>
      </c>
      <c r="AN253" s="66">
        <v>4516.3597321938132</v>
      </c>
      <c r="AO253" s="66">
        <v>4591.4665955816181</v>
      </c>
      <c r="AP253" s="66">
        <v>4600.1314225471961</v>
      </c>
      <c r="AQ253" s="66">
        <v>4582.4070854402771</v>
      </c>
      <c r="AR253" s="66">
        <v>4690.0440135589415</v>
      </c>
      <c r="AS253" s="66">
        <v>4832.7705802442933</v>
      </c>
      <c r="AT253" s="66">
        <v>5018.1445698802099</v>
      </c>
      <c r="AU253" s="66">
        <v>4948.7177561128656</v>
      </c>
      <c r="AV253" s="66">
        <v>5047.6921112351247</v>
      </c>
      <c r="AW253" s="66">
        <v>5148.6459534598271</v>
      </c>
      <c r="AX253" s="66">
        <v>5251.618872529024</v>
      </c>
      <c r="AY253" s="66">
        <v>5356.6512499796045</v>
      </c>
      <c r="AZ253" s="66">
        <v>1970.0543862577988</v>
      </c>
      <c r="BA253" s="66">
        <v>0</v>
      </c>
      <c r="BB253" s="66">
        <v>0</v>
      </c>
      <c r="BC253" s="66">
        <v>0</v>
      </c>
      <c r="BD253" s="66">
        <v>0</v>
      </c>
      <c r="BE253" s="66">
        <v>0</v>
      </c>
      <c r="BF253" s="66">
        <v>0</v>
      </c>
      <c r="BG253" s="66">
        <v>0</v>
      </c>
      <c r="BH253" s="66">
        <v>0</v>
      </c>
      <c r="BI253" s="66">
        <v>0</v>
      </c>
      <c r="BJ253" s="66">
        <v>0</v>
      </c>
      <c r="BK253" s="66">
        <v>0</v>
      </c>
      <c r="BL253" s="66">
        <v>0</v>
      </c>
      <c r="BM253" s="66">
        <v>0</v>
      </c>
      <c r="BN253" s="66">
        <v>0</v>
      </c>
      <c r="BO253" s="66">
        <v>0</v>
      </c>
      <c r="BP253" s="66">
        <v>0</v>
      </c>
      <c r="BQ253" s="66">
        <v>0</v>
      </c>
      <c r="BR253" s="66">
        <v>0</v>
      </c>
      <c r="BS253" s="66">
        <v>0</v>
      </c>
      <c r="BU253" s="70">
        <v>0</v>
      </c>
    </row>
    <row r="254" spans="2:73" x14ac:dyDescent="0.3">
      <c r="B254" s="68" t="s">
        <v>40</v>
      </c>
      <c r="E254" s="60" t="s">
        <v>23</v>
      </c>
      <c r="F254" s="67" t="s">
        <v>73</v>
      </c>
      <c r="G254" s="68"/>
      <c r="H254" s="68"/>
      <c r="I254" s="66">
        <v>5057.4301331385523</v>
      </c>
      <c r="J254" s="68"/>
      <c r="K254" s="66">
        <v>0</v>
      </c>
      <c r="L254" s="66">
        <v>0</v>
      </c>
      <c r="M254" s="66">
        <v>0</v>
      </c>
      <c r="N254" s="66">
        <v>0</v>
      </c>
      <c r="O254" s="66">
        <v>0</v>
      </c>
      <c r="P254" s="66">
        <v>0</v>
      </c>
      <c r="Q254" s="66">
        <v>49.999323023209875</v>
      </c>
      <c r="R254" s="66">
        <v>112.11992530968993</v>
      </c>
      <c r="S254" s="66">
        <v>117.67717378156149</v>
      </c>
      <c r="T254" s="66">
        <v>121.72129073968841</v>
      </c>
      <c r="U254" s="66">
        <v>124.15571655448218</v>
      </c>
      <c r="V254" s="66">
        <v>124.87995823438337</v>
      </c>
      <c r="W254" s="66">
        <v>123.78945719064649</v>
      </c>
      <c r="X254" s="66">
        <v>122.60538412186639</v>
      </c>
      <c r="Y254" s="66">
        <v>123.19096207588127</v>
      </c>
      <c r="Z254" s="66">
        <v>123.75092099440801</v>
      </c>
      <c r="AA254" s="66">
        <v>122.34206435539474</v>
      </c>
      <c r="AB254" s="66">
        <v>122.80812936246292</v>
      </c>
      <c r="AC254" s="66">
        <v>125.26429194971215</v>
      </c>
      <c r="AD254" s="66">
        <v>127.76957778870641</v>
      </c>
      <c r="AE254" s="66">
        <v>130.32496934448054</v>
      </c>
      <c r="AF254" s="66">
        <v>137.21958062593052</v>
      </c>
      <c r="AG254" s="66">
        <v>139.96397223844912</v>
      </c>
      <c r="AH254" s="66">
        <v>144.99392749076839</v>
      </c>
      <c r="AI254" s="66">
        <v>150.16909536428506</v>
      </c>
      <c r="AJ254" s="66">
        <v>150.85168216139539</v>
      </c>
      <c r="AK254" s="66">
        <v>149.98648974432206</v>
      </c>
      <c r="AL254" s="66">
        <v>150.59580985890838</v>
      </c>
      <c r="AM254" s="66">
        <v>151.16950818218044</v>
      </c>
      <c r="AN254" s="66">
        <v>154.19289834582401</v>
      </c>
      <c r="AO254" s="66">
        <v>157.27675631274053</v>
      </c>
      <c r="AP254" s="66">
        <v>158.80186425274283</v>
      </c>
      <c r="AQ254" s="66">
        <v>161.97790153779772</v>
      </c>
      <c r="AR254" s="66">
        <v>165.21745956855364</v>
      </c>
      <c r="AS254" s="66">
        <v>168.52180875992471</v>
      </c>
      <c r="AT254" s="66">
        <v>171.89224493512322</v>
      </c>
      <c r="AU254" s="66">
        <v>173.54100728450095</v>
      </c>
      <c r="AV254" s="66">
        <v>177.01182743019098</v>
      </c>
      <c r="AW254" s="66">
        <v>180.55206397879482</v>
      </c>
      <c r="AX254" s="66">
        <v>184.16310525837073</v>
      </c>
      <c r="AY254" s="66">
        <v>187.84636736353815</v>
      </c>
      <c r="AZ254" s="66">
        <v>69.085617617637737</v>
      </c>
      <c r="BA254" s="66">
        <v>0</v>
      </c>
      <c r="BB254" s="66">
        <v>0</v>
      </c>
      <c r="BC254" s="66">
        <v>0</v>
      </c>
      <c r="BD254" s="66">
        <v>0</v>
      </c>
      <c r="BE254" s="66">
        <v>0</v>
      </c>
      <c r="BF254" s="66">
        <v>0</v>
      </c>
      <c r="BG254" s="66">
        <v>0</v>
      </c>
      <c r="BH254" s="66">
        <v>0</v>
      </c>
      <c r="BI254" s="66">
        <v>0</v>
      </c>
      <c r="BJ254" s="66">
        <v>0</v>
      </c>
      <c r="BK254" s="66">
        <v>0</v>
      </c>
      <c r="BL254" s="66">
        <v>0</v>
      </c>
      <c r="BM254" s="66">
        <v>0</v>
      </c>
      <c r="BN254" s="66">
        <v>0</v>
      </c>
      <c r="BO254" s="66">
        <v>0</v>
      </c>
      <c r="BP254" s="66">
        <v>0</v>
      </c>
      <c r="BQ254" s="66">
        <v>0</v>
      </c>
      <c r="BR254" s="66">
        <v>0</v>
      </c>
      <c r="BS254" s="66">
        <v>0</v>
      </c>
      <c r="BU254" s="70">
        <v>0</v>
      </c>
    </row>
    <row r="255" spans="2:73" x14ac:dyDescent="0.3">
      <c r="B255" s="68" t="s">
        <v>40</v>
      </c>
      <c r="E255" s="79" t="s">
        <v>74</v>
      </c>
      <c r="F255" s="80" t="s">
        <v>73</v>
      </c>
      <c r="G255" s="81"/>
      <c r="H255" s="81"/>
      <c r="I255" s="77">
        <v>128777.30092924714</v>
      </c>
      <c r="J255" s="81"/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  <c r="Q255" s="77">
        <v>1287.6583612385755</v>
      </c>
      <c r="R255" s="77">
        <v>2644.4744238362</v>
      </c>
      <c r="S255" s="77">
        <v>2658.6416776030615</v>
      </c>
      <c r="T255" s="77">
        <v>2671.3250738741817</v>
      </c>
      <c r="U255" s="77">
        <v>2682.4281525516335</v>
      </c>
      <c r="V255" s="77">
        <v>2691.8505205139249</v>
      </c>
      <c r="W255" s="77">
        <v>2699.4877193819384</v>
      </c>
      <c r="X255" s="77">
        <v>2707.0610204046097</v>
      </c>
      <c r="Y255" s="77">
        <v>2716.4337475219859</v>
      </c>
      <c r="Z255" s="77">
        <v>2725.8107319110295</v>
      </c>
      <c r="AA255" s="77">
        <v>2733.2488786291333</v>
      </c>
      <c r="AB255" s="77">
        <v>2742.5920268047321</v>
      </c>
      <c r="AC255" s="77">
        <v>2753.9554546432855</v>
      </c>
      <c r="AD255" s="77">
        <v>2765.398290435438</v>
      </c>
      <c r="AE255" s="77">
        <v>2776.9216196142111</v>
      </c>
      <c r="AF255" s="77">
        <v>2792.8146595065787</v>
      </c>
      <c r="AG255" s="77">
        <v>2804.5880743872913</v>
      </c>
      <c r="AH255" s="77">
        <v>2818.6777515869171</v>
      </c>
      <c r="AI255" s="77">
        <v>2832.9434444623603</v>
      </c>
      <c r="AJ255" s="77">
        <v>2842.7474640464052</v>
      </c>
      <c r="AK255" s="77">
        <v>3606.5620304951963</v>
      </c>
      <c r="AL255" s="77">
        <v>4563.2920796929538</v>
      </c>
      <c r="AM255" s="77">
        <v>4593.6024744391589</v>
      </c>
      <c r="AN255" s="77">
        <v>4670.552630539637</v>
      </c>
      <c r="AO255" s="77">
        <v>4748.7433518943581</v>
      </c>
      <c r="AP255" s="77">
        <v>4758.9332867999383</v>
      </c>
      <c r="AQ255" s="77">
        <v>4744.3849869780752</v>
      </c>
      <c r="AR255" s="77">
        <v>4855.2614731274953</v>
      </c>
      <c r="AS255" s="77">
        <v>5001.2923890042184</v>
      </c>
      <c r="AT255" s="77">
        <v>5190.0368148153339</v>
      </c>
      <c r="AU255" s="77">
        <v>5122.2587633973671</v>
      </c>
      <c r="AV255" s="77">
        <v>5224.703938665315</v>
      </c>
      <c r="AW255" s="77">
        <v>5329.1980174386208</v>
      </c>
      <c r="AX255" s="77">
        <v>5435.7819777873947</v>
      </c>
      <c r="AY255" s="77">
        <v>5544.4976173431432</v>
      </c>
      <c r="AZ255" s="77">
        <v>2039.1400038754366</v>
      </c>
      <c r="BA255" s="77">
        <v>0</v>
      </c>
      <c r="BB255" s="77">
        <v>0</v>
      </c>
      <c r="BC255" s="77">
        <v>0</v>
      </c>
      <c r="BD255" s="77">
        <v>0</v>
      </c>
      <c r="BE255" s="77">
        <v>0</v>
      </c>
      <c r="BF255" s="77">
        <v>0</v>
      </c>
      <c r="BG255" s="77">
        <v>0</v>
      </c>
      <c r="BH255" s="77">
        <v>0</v>
      </c>
      <c r="BI255" s="77">
        <v>0</v>
      </c>
      <c r="BJ255" s="77">
        <v>0</v>
      </c>
      <c r="BK255" s="77">
        <v>0</v>
      </c>
      <c r="BL255" s="77">
        <v>0</v>
      </c>
      <c r="BM255" s="77">
        <v>0</v>
      </c>
      <c r="BN255" s="77">
        <v>0</v>
      </c>
      <c r="BO255" s="77">
        <v>0</v>
      </c>
      <c r="BP255" s="77">
        <v>0</v>
      </c>
      <c r="BQ255" s="77">
        <v>0</v>
      </c>
      <c r="BR255" s="77">
        <v>0</v>
      </c>
      <c r="BS255" s="77">
        <v>0</v>
      </c>
      <c r="BU255" s="82">
        <v>0</v>
      </c>
    </row>
    <row r="256" spans="2:73" x14ac:dyDescent="0.3">
      <c r="B256" s="68" t="s">
        <v>40</v>
      </c>
      <c r="E256" s="61" t="s">
        <v>24</v>
      </c>
      <c r="F256" s="67" t="s">
        <v>73</v>
      </c>
      <c r="G256" s="68"/>
      <c r="H256" s="68"/>
      <c r="I256" s="66">
        <v>0</v>
      </c>
      <c r="J256" s="68"/>
      <c r="K256" s="66">
        <v>0</v>
      </c>
      <c r="L256" s="66">
        <v>0</v>
      </c>
      <c r="M256" s="66">
        <v>0</v>
      </c>
      <c r="N256" s="66">
        <v>0</v>
      </c>
      <c r="O256" s="66">
        <v>0</v>
      </c>
      <c r="P256" s="66">
        <v>0</v>
      </c>
      <c r="Q256" s="66">
        <v>0</v>
      </c>
      <c r="R256" s="66">
        <v>0</v>
      </c>
      <c r="S256" s="66">
        <v>0</v>
      </c>
      <c r="T256" s="66">
        <v>0</v>
      </c>
      <c r="U256" s="66">
        <v>0</v>
      </c>
      <c r="V256" s="66">
        <v>0</v>
      </c>
      <c r="W256" s="66">
        <v>0</v>
      </c>
      <c r="X256" s="66">
        <v>0</v>
      </c>
      <c r="Y256" s="66">
        <v>0</v>
      </c>
      <c r="Z256" s="66">
        <v>0</v>
      </c>
      <c r="AA256" s="66">
        <v>0</v>
      </c>
      <c r="AB256" s="66">
        <v>0</v>
      </c>
      <c r="AC256" s="66">
        <v>0</v>
      </c>
      <c r="AD256" s="66">
        <v>0</v>
      </c>
      <c r="AE256" s="66">
        <v>0</v>
      </c>
      <c r="AF256" s="66">
        <v>0</v>
      </c>
      <c r="AG256" s="66">
        <v>0</v>
      </c>
      <c r="AH256" s="66">
        <v>0</v>
      </c>
      <c r="AI256" s="66">
        <v>0</v>
      </c>
      <c r="AJ256" s="66">
        <v>0</v>
      </c>
      <c r="AK256" s="66">
        <v>0</v>
      </c>
      <c r="AL256" s="66">
        <v>0</v>
      </c>
      <c r="AM256" s="66">
        <v>0</v>
      </c>
      <c r="AN256" s="66">
        <v>0</v>
      </c>
      <c r="AO256" s="66">
        <v>0</v>
      </c>
      <c r="AP256" s="66">
        <v>0</v>
      </c>
      <c r="AQ256" s="66">
        <v>0</v>
      </c>
      <c r="AR256" s="66">
        <v>0</v>
      </c>
      <c r="AS256" s="66">
        <v>0</v>
      </c>
      <c r="AT256" s="66">
        <v>0</v>
      </c>
      <c r="AU256" s="66">
        <v>0</v>
      </c>
      <c r="AV256" s="66">
        <v>0</v>
      </c>
      <c r="AW256" s="66">
        <v>0</v>
      </c>
      <c r="AX256" s="66">
        <v>0</v>
      </c>
      <c r="AY256" s="66">
        <v>0</v>
      </c>
      <c r="AZ256" s="66">
        <v>0</v>
      </c>
      <c r="BA256" s="66">
        <v>0</v>
      </c>
      <c r="BB256" s="66">
        <v>0</v>
      </c>
      <c r="BC256" s="66">
        <v>0</v>
      </c>
      <c r="BD256" s="66">
        <v>0</v>
      </c>
      <c r="BE256" s="66">
        <v>0</v>
      </c>
      <c r="BF256" s="66">
        <v>0</v>
      </c>
      <c r="BG256" s="66">
        <v>0</v>
      </c>
      <c r="BH256" s="66">
        <v>0</v>
      </c>
      <c r="BI256" s="66">
        <v>0</v>
      </c>
      <c r="BJ256" s="66">
        <v>0</v>
      </c>
      <c r="BK256" s="66">
        <v>0</v>
      </c>
      <c r="BL256" s="66">
        <v>0</v>
      </c>
      <c r="BM256" s="66">
        <v>0</v>
      </c>
      <c r="BN256" s="66">
        <v>0</v>
      </c>
      <c r="BO256" s="66">
        <v>0</v>
      </c>
      <c r="BP256" s="66">
        <v>0</v>
      </c>
      <c r="BQ256" s="66">
        <v>0</v>
      </c>
      <c r="BR256" s="66">
        <v>0</v>
      </c>
      <c r="BS256" s="66">
        <v>0</v>
      </c>
      <c r="BU256" s="83">
        <v>0</v>
      </c>
    </row>
    <row r="257" spans="2:73" x14ac:dyDescent="0.3">
      <c r="B257" s="68" t="s">
        <v>40</v>
      </c>
      <c r="E257" s="61" t="s">
        <v>25</v>
      </c>
      <c r="F257" s="67" t="s">
        <v>73</v>
      </c>
      <c r="G257" s="68"/>
      <c r="H257" s="68"/>
      <c r="I257" s="66">
        <v>-4179.2746194745578</v>
      </c>
      <c r="J257" s="68"/>
      <c r="K257" s="66">
        <v>0</v>
      </c>
      <c r="L257" s="66">
        <v>0</v>
      </c>
      <c r="M257" s="66">
        <v>0</v>
      </c>
      <c r="N257" s="66">
        <v>-0.13460416666666666</v>
      </c>
      <c r="O257" s="66">
        <v>-49.265124999999998</v>
      </c>
      <c r="P257" s="66">
        <v>-49.130520833333335</v>
      </c>
      <c r="Q257" s="66">
        <v>-38.955975798436143</v>
      </c>
      <c r="R257" s="66">
        <v>-92.082440250056408</v>
      </c>
      <c r="S257" s="66">
        <v>-92.297690382431156</v>
      </c>
      <c r="T257" s="66">
        <v>-92.513672365255985</v>
      </c>
      <c r="U257" s="66">
        <v>-92.730388686822437</v>
      </c>
      <c r="V257" s="66">
        <v>-92.947841843882202</v>
      </c>
      <c r="W257" s="66">
        <v>-93.166034341675953</v>
      </c>
      <c r="X257" s="66">
        <v>-93.384968693962236</v>
      </c>
      <c r="Y257" s="66">
        <v>-93.604647423046274</v>
      </c>
      <c r="Z257" s="66">
        <v>-93.825073059809199</v>
      </c>
      <c r="AA257" s="66">
        <v>-94.046248143737117</v>
      </c>
      <c r="AB257" s="66">
        <v>-94.26817522295039</v>
      </c>
      <c r="AC257" s="66">
        <v>-94.490856854232987</v>
      </c>
      <c r="AD257" s="66">
        <v>-94.714295603061942</v>
      </c>
      <c r="AE257" s="66">
        <v>-94.938494043636922</v>
      </c>
      <c r="AF257" s="66">
        <v>-95.163454758909864</v>
      </c>
      <c r="AG257" s="66">
        <v>-95.389180340614701</v>
      </c>
      <c r="AH257" s="66">
        <v>-95.61567338929737</v>
      </c>
      <c r="AI257" s="66">
        <v>-95.842936514345553</v>
      </c>
      <c r="AJ257" s="66">
        <v>-96.07097233401889</v>
      </c>
      <c r="AK257" s="66">
        <v>-114.90023052779657</v>
      </c>
      <c r="AL257" s="66">
        <v>-138.80324875487585</v>
      </c>
      <c r="AM257" s="66">
        <v>-139.54666616544918</v>
      </c>
      <c r="AN257" s="66">
        <v>-141.39483531387003</v>
      </c>
      <c r="AO257" s="66">
        <v>-143.27250689856515</v>
      </c>
      <c r="AP257" s="66">
        <v>-143.20139179483567</v>
      </c>
      <c r="AQ257" s="66">
        <v>-142.7582833671627</v>
      </c>
      <c r="AR257" s="66">
        <v>-145.44920657012932</v>
      </c>
      <c r="AS257" s="66">
        <v>-149.01737073726312</v>
      </c>
      <c r="AT257" s="66">
        <v>-153.65172047816102</v>
      </c>
      <c r="AU257" s="66">
        <v>-151.62831435610849</v>
      </c>
      <c r="AV257" s="66">
        <v>-154.10267323416494</v>
      </c>
      <c r="AW257" s="66">
        <v>-156.62651928978249</v>
      </c>
      <c r="AX257" s="66">
        <v>-159.20084226651244</v>
      </c>
      <c r="AY257" s="66">
        <v>-161.82665170277699</v>
      </c>
      <c r="AZ257" s="66">
        <v>-59.314887966919343</v>
      </c>
      <c r="BA257" s="66">
        <v>0</v>
      </c>
      <c r="BB257" s="66">
        <v>0</v>
      </c>
      <c r="BC257" s="66">
        <v>0</v>
      </c>
      <c r="BD257" s="66">
        <v>0</v>
      </c>
      <c r="BE257" s="66">
        <v>0</v>
      </c>
      <c r="BF257" s="66">
        <v>0</v>
      </c>
      <c r="BG257" s="66">
        <v>0</v>
      </c>
      <c r="BH257" s="66">
        <v>0</v>
      </c>
      <c r="BI257" s="66">
        <v>0</v>
      </c>
      <c r="BJ257" s="66">
        <v>0</v>
      </c>
      <c r="BK257" s="66">
        <v>0</v>
      </c>
      <c r="BL257" s="66">
        <v>0</v>
      </c>
      <c r="BM257" s="66">
        <v>0</v>
      </c>
      <c r="BN257" s="66">
        <v>0</v>
      </c>
      <c r="BO257" s="66">
        <v>0</v>
      </c>
      <c r="BP257" s="66">
        <v>0</v>
      </c>
      <c r="BQ257" s="66">
        <v>0</v>
      </c>
      <c r="BR257" s="66">
        <v>0</v>
      </c>
      <c r="BS257" s="66">
        <v>0</v>
      </c>
      <c r="BU257" s="70">
        <v>0</v>
      </c>
    </row>
    <row r="258" spans="2:73" ht="14.5" thickBot="1" x14ac:dyDescent="0.35">
      <c r="E258" s="71" t="s">
        <v>40</v>
      </c>
      <c r="F258" s="84" t="s">
        <v>73</v>
      </c>
      <c r="G258" s="85"/>
      <c r="H258" s="85"/>
      <c r="I258" s="72">
        <v>124598.02630977257</v>
      </c>
      <c r="J258" s="85"/>
      <c r="K258" s="72">
        <v>0</v>
      </c>
      <c r="L258" s="72">
        <v>0</v>
      </c>
      <c r="M258" s="72">
        <v>0</v>
      </c>
      <c r="N258" s="72">
        <v>-0.13460416666666666</v>
      </c>
      <c r="O258" s="72">
        <v>-49.265124999999998</v>
      </c>
      <c r="P258" s="72">
        <v>-49.130520833333335</v>
      </c>
      <c r="Q258" s="72">
        <v>1248.7023854401393</v>
      </c>
      <c r="R258" s="72">
        <v>2552.3919835861434</v>
      </c>
      <c r="S258" s="72">
        <v>2566.34398722063</v>
      </c>
      <c r="T258" s="72">
        <v>2578.8114015089259</v>
      </c>
      <c r="U258" s="72">
        <v>2589.6977638648109</v>
      </c>
      <c r="V258" s="72">
        <v>2598.9026786700424</v>
      </c>
      <c r="W258" s="72">
        <v>2606.3216850402623</v>
      </c>
      <c r="X258" s="72">
        <v>2613.6760517106477</v>
      </c>
      <c r="Y258" s="72">
        <v>2622.8291000989393</v>
      </c>
      <c r="Z258" s="72">
        <v>2631.9856588512203</v>
      </c>
      <c r="AA258" s="72">
        <v>2639.2026304853962</v>
      </c>
      <c r="AB258" s="72">
        <v>2648.323851581782</v>
      </c>
      <c r="AC258" s="72">
        <v>2659.4645977890523</v>
      </c>
      <c r="AD258" s="72">
        <v>2670.6839948323759</v>
      </c>
      <c r="AE258" s="72">
        <v>2681.983125570574</v>
      </c>
      <c r="AF258" s="72">
        <v>2697.651204747669</v>
      </c>
      <c r="AG258" s="72">
        <v>2709.1988940466763</v>
      </c>
      <c r="AH258" s="72">
        <v>2723.0620781976195</v>
      </c>
      <c r="AI258" s="72">
        <v>2737.1005079480146</v>
      </c>
      <c r="AJ258" s="72">
        <v>2746.6764917123865</v>
      </c>
      <c r="AK258" s="72">
        <v>3491.6617999673999</v>
      </c>
      <c r="AL258" s="72">
        <v>4424.4888309380785</v>
      </c>
      <c r="AM258" s="72">
        <v>4454.0558082737098</v>
      </c>
      <c r="AN258" s="72">
        <v>4529.1577952257667</v>
      </c>
      <c r="AO258" s="72">
        <v>4605.4708449957925</v>
      </c>
      <c r="AP258" s="72">
        <v>4615.7318950051031</v>
      </c>
      <c r="AQ258" s="72">
        <v>4601.626703610912</v>
      </c>
      <c r="AR258" s="72">
        <v>4709.8122665573665</v>
      </c>
      <c r="AS258" s="72">
        <v>4852.2750182669552</v>
      </c>
      <c r="AT258" s="72">
        <v>5036.3850943371726</v>
      </c>
      <c r="AU258" s="72">
        <v>4970.6304490412585</v>
      </c>
      <c r="AV258" s="72">
        <v>5070.6012654311508</v>
      </c>
      <c r="AW258" s="72">
        <v>5172.5714981488381</v>
      </c>
      <c r="AX258" s="72">
        <v>5276.5811355208825</v>
      </c>
      <c r="AY258" s="72">
        <v>5382.6709656403664</v>
      </c>
      <c r="AZ258" s="72">
        <v>1979.8251159085173</v>
      </c>
      <c r="BA258" s="72">
        <v>0</v>
      </c>
      <c r="BB258" s="72">
        <v>0</v>
      </c>
      <c r="BC258" s="72">
        <v>0</v>
      </c>
      <c r="BD258" s="72">
        <v>0</v>
      </c>
      <c r="BE258" s="72">
        <v>0</v>
      </c>
      <c r="BF258" s="72">
        <v>0</v>
      </c>
      <c r="BG258" s="72">
        <v>0</v>
      </c>
      <c r="BH258" s="72">
        <v>0</v>
      </c>
      <c r="BI258" s="72">
        <v>0</v>
      </c>
      <c r="BJ258" s="72">
        <v>0</v>
      </c>
      <c r="BK258" s="72">
        <v>0</v>
      </c>
      <c r="BL258" s="72">
        <v>0</v>
      </c>
      <c r="BM258" s="72">
        <v>0</v>
      </c>
      <c r="BN258" s="72">
        <v>0</v>
      </c>
      <c r="BO258" s="72">
        <v>0</v>
      </c>
      <c r="BP258" s="72">
        <v>0</v>
      </c>
      <c r="BQ258" s="72">
        <v>0</v>
      </c>
      <c r="BR258" s="72">
        <v>0</v>
      </c>
      <c r="BS258" s="72">
        <v>0</v>
      </c>
      <c r="BU258" s="86">
        <v>0</v>
      </c>
    </row>
    <row r="259" spans="2:73" ht="14.5" thickTop="1" x14ac:dyDescent="0.3"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</row>
    <row r="260" spans="2:73" x14ac:dyDescent="0.3">
      <c r="B260" s="68" t="s">
        <v>41</v>
      </c>
      <c r="E260" s="60" t="s">
        <v>21</v>
      </c>
      <c r="F260" s="68"/>
      <c r="G260" s="68"/>
      <c r="H260" s="68"/>
      <c r="I260" s="66">
        <v>109817.78097327359</v>
      </c>
      <c r="J260" s="68"/>
      <c r="K260" s="66">
        <v>0</v>
      </c>
      <c r="L260" s="66">
        <v>0</v>
      </c>
      <c r="M260" s="66">
        <v>0</v>
      </c>
      <c r="N260" s="66">
        <v>0</v>
      </c>
      <c r="O260" s="66">
        <v>0</v>
      </c>
      <c r="P260" s="66">
        <v>0</v>
      </c>
      <c r="Q260" s="66">
        <v>0</v>
      </c>
      <c r="R260" s="66">
        <v>0</v>
      </c>
      <c r="S260" s="66">
        <v>0</v>
      </c>
      <c r="T260" s="66">
        <v>3763.8125558953693</v>
      </c>
      <c r="U260" s="66">
        <v>5263.9742870796181</v>
      </c>
      <c r="V260" s="66">
        <v>5281.8717996556879</v>
      </c>
      <c r="W260" s="66">
        <v>5299.830163774519</v>
      </c>
      <c r="X260" s="66">
        <v>5317.8495863313528</v>
      </c>
      <c r="Y260" s="66">
        <v>5335.9302749248782</v>
      </c>
      <c r="Z260" s="66">
        <v>5354.0724378596242</v>
      </c>
      <c r="AA260" s="66">
        <v>5372.2762841483473</v>
      </c>
      <c r="AB260" s="66">
        <v>5390.542023514452</v>
      </c>
      <c r="AC260" s="66">
        <v>5408.8698663944015</v>
      </c>
      <c r="AD260" s="66">
        <v>5427.2600239401436</v>
      </c>
      <c r="AE260" s="66">
        <v>5445.7127080215396</v>
      </c>
      <c r="AF260" s="66">
        <v>5464.2281312288142</v>
      </c>
      <c r="AG260" s="66">
        <v>5482.806506874992</v>
      </c>
      <c r="AH260" s="66">
        <v>5501.448048998368</v>
      </c>
      <c r="AI260" s="66">
        <v>5520.1529723649628</v>
      </c>
      <c r="AJ260" s="66">
        <v>5538.9214924710031</v>
      </c>
      <c r="AK260" s="66">
        <v>5557.7538255454056</v>
      </c>
      <c r="AL260" s="66">
        <v>5576.6501885522603</v>
      </c>
      <c r="AM260" s="66">
        <v>5595.6107991933386</v>
      </c>
      <c r="AN260" s="66">
        <v>2918.2069965045325</v>
      </c>
      <c r="AO260" s="66">
        <v>0</v>
      </c>
      <c r="AP260" s="66">
        <v>0</v>
      </c>
      <c r="AQ260" s="66">
        <v>0</v>
      </c>
      <c r="AR260" s="66">
        <v>0</v>
      </c>
      <c r="AS260" s="66">
        <v>0</v>
      </c>
      <c r="AT260" s="66">
        <v>0</v>
      </c>
      <c r="AU260" s="66">
        <v>0</v>
      </c>
      <c r="AV260" s="66">
        <v>0</v>
      </c>
      <c r="AW260" s="66">
        <v>0</v>
      </c>
      <c r="AX260" s="66">
        <v>0</v>
      </c>
      <c r="AY260" s="66">
        <v>0</v>
      </c>
      <c r="AZ260" s="66">
        <v>0</v>
      </c>
      <c r="BA260" s="66">
        <v>0</v>
      </c>
      <c r="BB260" s="66">
        <v>0</v>
      </c>
      <c r="BC260" s="66">
        <v>0</v>
      </c>
      <c r="BD260" s="66">
        <v>0</v>
      </c>
      <c r="BE260" s="66">
        <v>0</v>
      </c>
      <c r="BF260" s="66">
        <v>0</v>
      </c>
      <c r="BG260" s="66">
        <v>0</v>
      </c>
      <c r="BH260" s="66">
        <v>0</v>
      </c>
      <c r="BI260" s="66">
        <v>0</v>
      </c>
      <c r="BJ260" s="66">
        <v>0</v>
      </c>
      <c r="BK260" s="66">
        <v>0</v>
      </c>
      <c r="BL260" s="66">
        <v>0</v>
      </c>
      <c r="BM260" s="66">
        <v>0</v>
      </c>
      <c r="BN260" s="66">
        <v>0</v>
      </c>
      <c r="BO260" s="66">
        <v>0</v>
      </c>
      <c r="BP260" s="66">
        <v>0</v>
      </c>
      <c r="BQ260" s="66">
        <v>0</v>
      </c>
      <c r="BR260" s="66">
        <v>0</v>
      </c>
      <c r="BS260" s="66">
        <v>0</v>
      </c>
      <c r="BU260" s="78">
        <v>0</v>
      </c>
    </row>
    <row r="261" spans="2:73" x14ac:dyDescent="0.3">
      <c r="B261" s="68" t="s">
        <v>41</v>
      </c>
      <c r="E261" s="60" t="s">
        <v>22</v>
      </c>
      <c r="F261" s="67" t="s">
        <v>73</v>
      </c>
      <c r="G261" s="68"/>
      <c r="H261" s="68"/>
      <c r="I261" s="66">
        <v>140606.79287134728</v>
      </c>
      <c r="J261" s="68"/>
      <c r="K261" s="66">
        <v>0</v>
      </c>
      <c r="L261" s="66">
        <v>0</v>
      </c>
      <c r="M261" s="66">
        <v>0</v>
      </c>
      <c r="N261" s="66">
        <v>0</v>
      </c>
      <c r="O261" s="66">
        <v>0</v>
      </c>
      <c r="P261" s="66">
        <v>0</v>
      </c>
      <c r="Q261" s="66">
        <v>0</v>
      </c>
      <c r="R261" s="66">
        <v>0</v>
      </c>
      <c r="S261" s="66">
        <v>0</v>
      </c>
      <c r="T261" s="66">
        <v>0</v>
      </c>
      <c r="U261" s="66">
        <v>0</v>
      </c>
      <c r="V261" s="66">
        <v>0</v>
      </c>
      <c r="W261" s="66">
        <v>0</v>
      </c>
      <c r="X261" s="66">
        <v>0</v>
      </c>
      <c r="Y261" s="66">
        <v>0</v>
      </c>
      <c r="Z261" s="66">
        <v>0</v>
      </c>
      <c r="AA261" s="66">
        <v>0</v>
      </c>
      <c r="AB261" s="66">
        <v>0</v>
      </c>
      <c r="AC261" s="66">
        <v>0</v>
      </c>
      <c r="AD261" s="66">
        <v>0</v>
      </c>
      <c r="AE261" s="66">
        <v>0</v>
      </c>
      <c r="AF261" s="66">
        <v>0</v>
      </c>
      <c r="AG261" s="66">
        <v>0</v>
      </c>
      <c r="AH261" s="66">
        <v>0</v>
      </c>
      <c r="AI261" s="66">
        <v>0</v>
      </c>
      <c r="AJ261" s="66">
        <v>0</v>
      </c>
      <c r="AK261" s="66">
        <v>0</v>
      </c>
      <c r="AL261" s="66">
        <v>0</v>
      </c>
      <c r="AM261" s="66">
        <v>0</v>
      </c>
      <c r="AN261" s="66">
        <v>4169.6308813345004</v>
      </c>
      <c r="AO261" s="66">
        <v>8912.8490533385211</v>
      </c>
      <c r="AP261" s="66">
        <v>9070.2548737759207</v>
      </c>
      <c r="AQ261" s="66">
        <v>8985.8076732269728</v>
      </c>
      <c r="AR261" s="66">
        <v>9165.5238266915112</v>
      </c>
      <c r="AS261" s="66">
        <v>9298.2094518792073</v>
      </c>
      <c r="AT261" s="66">
        <v>9584.7125841067209</v>
      </c>
      <c r="AU261" s="66">
        <v>9480.1520831891939</v>
      </c>
      <c r="AV261" s="66">
        <v>9669.755124852978</v>
      </c>
      <c r="AW261" s="66">
        <v>9863.150227350041</v>
      </c>
      <c r="AX261" s="66">
        <v>9957.7559540205402</v>
      </c>
      <c r="AY261" s="66">
        <v>10156.911073100953</v>
      </c>
      <c r="AZ261" s="66">
        <v>10360.04929456297</v>
      </c>
      <c r="BA261" s="66">
        <v>10567.250280454231</v>
      </c>
      <c r="BB261" s="66">
        <v>10778.595286063315</v>
      </c>
      <c r="BC261" s="66">
        <v>586.18520339967233</v>
      </c>
      <c r="BD261" s="66">
        <v>0</v>
      </c>
      <c r="BE261" s="66">
        <v>0</v>
      </c>
      <c r="BF261" s="66">
        <v>0</v>
      </c>
      <c r="BG261" s="66">
        <v>0</v>
      </c>
      <c r="BH261" s="66">
        <v>0</v>
      </c>
      <c r="BI261" s="66">
        <v>0</v>
      </c>
      <c r="BJ261" s="66">
        <v>0</v>
      </c>
      <c r="BK261" s="66">
        <v>0</v>
      </c>
      <c r="BL261" s="66">
        <v>0</v>
      </c>
      <c r="BM261" s="66">
        <v>0</v>
      </c>
      <c r="BN261" s="66">
        <v>0</v>
      </c>
      <c r="BO261" s="66">
        <v>0</v>
      </c>
      <c r="BP261" s="66">
        <v>0</v>
      </c>
      <c r="BQ261" s="66">
        <v>0</v>
      </c>
      <c r="BR261" s="66">
        <v>0</v>
      </c>
      <c r="BS261" s="66">
        <v>0</v>
      </c>
      <c r="BU261" s="70">
        <v>0</v>
      </c>
    </row>
    <row r="262" spans="2:73" x14ac:dyDescent="0.3">
      <c r="B262" s="68" t="s">
        <v>41</v>
      </c>
      <c r="E262" s="60" t="s">
        <v>23</v>
      </c>
      <c r="F262" s="67" t="s">
        <v>73</v>
      </c>
      <c r="G262" s="68"/>
      <c r="H262" s="68"/>
      <c r="I262" s="66">
        <v>10650.139927843378</v>
      </c>
      <c r="J262" s="68"/>
      <c r="K262" s="66">
        <v>0</v>
      </c>
      <c r="L262" s="66">
        <v>0</v>
      </c>
      <c r="M262" s="66">
        <v>0</v>
      </c>
      <c r="N262" s="66">
        <v>0</v>
      </c>
      <c r="O262" s="66">
        <v>0</v>
      </c>
      <c r="P262" s="66">
        <v>0</v>
      </c>
      <c r="Q262" s="66">
        <v>0</v>
      </c>
      <c r="R262" s="66">
        <v>0</v>
      </c>
      <c r="S262" s="66">
        <v>0</v>
      </c>
      <c r="T262" s="66">
        <v>175.93493701538904</v>
      </c>
      <c r="U262" s="66">
        <v>250.12893699816982</v>
      </c>
      <c r="V262" s="66">
        <v>251.5880224639925</v>
      </c>
      <c r="W262" s="66">
        <v>249.39105663402529</v>
      </c>
      <c r="X262" s="66">
        <v>247.00557696187377</v>
      </c>
      <c r="Y262" s="66">
        <v>248.18530509064684</v>
      </c>
      <c r="Z262" s="66">
        <v>249.31342011378615</v>
      </c>
      <c r="AA262" s="66">
        <v>246.47508271556765</v>
      </c>
      <c r="AB262" s="66">
        <v>247.41403541162694</v>
      </c>
      <c r="AC262" s="66">
        <v>252.36231611985943</v>
      </c>
      <c r="AD262" s="66">
        <v>257.40956244225669</v>
      </c>
      <c r="AE262" s="66">
        <v>262.55775369110182</v>
      </c>
      <c r="AF262" s="66">
        <v>276.44790582185692</v>
      </c>
      <c r="AG262" s="66">
        <v>281.97686393829406</v>
      </c>
      <c r="AH262" s="66">
        <v>292.1104074860765</v>
      </c>
      <c r="AI262" s="66">
        <v>302.53650203019492</v>
      </c>
      <c r="AJ262" s="66">
        <v>303.91166794851392</v>
      </c>
      <c r="AK262" s="66">
        <v>305.22082590275375</v>
      </c>
      <c r="AL262" s="66">
        <v>306.4607855079837</v>
      </c>
      <c r="AM262" s="66">
        <v>307.62825516706175</v>
      </c>
      <c r="AN262" s="66">
        <v>310.64301206769892</v>
      </c>
      <c r="AO262" s="66">
        <v>316.85587230905298</v>
      </c>
      <c r="AP262" s="66">
        <v>323.19298975523395</v>
      </c>
      <c r="AQ262" s="66">
        <v>329.65684955033868</v>
      </c>
      <c r="AR262" s="66">
        <v>336.24998654134538</v>
      </c>
      <c r="AS262" s="66">
        <v>339.51059247144326</v>
      </c>
      <c r="AT262" s="66">
        <v>346.3008043208722</v>
      </c>
      <c r="AU262" s="66">
        <v>353.22682040728967</v>
      </c>
      <c r="AV262" s="66">
        <v>360.29135681543545</v>
      </c>
      <c r="AW262" s="66">
        <v>367.4971839517442</v>
      </c>
      <c r="AX262" s="66">
        <v>371.02215694066922</v>
      </c>
      <c r="AY262" s="66">
        <v>378.44260007948253</v>
      </c>
      <c r="AZ262" s="66">
        <v>386.01145208107221</v>
      </c>
      <c r="BA262" s="66">
        <v>393.73168112269366</v>
      </c>
      <c r="BB262" s="66">
        <v>401.60631474514753</v>
      </c>
      <c r="BC262" s="66">
        <v>21.841035222824328</v>
      </c>
      <c r="BD262" s="66">
        <v>0</v>
      </c>
      <c r="BE262" s="66">
        <v>0</v>
      </c>
      <c r="BF262" s="66">
        <v>0</v>
      </c>
      <c r="BG262" s="66">
        <v>0</v>
      </c>
      <c r="BH262" s="66">
        <v>0</v>
      </c>
      <c r="BI262" s="66">
        <v>0</v>
      </c>
      <c r="BJ262" s="66">
        <v>0</v>
      </c>
      <c r="BK262" s="66">
        <v>0</v>
      </c>
      <c r="BL262" s="66">
        <v>0</v>
      </c>
      <c r="BM262" s="66">
        <v>0</v>
      </c>
      <c r="BN262" s="66">
        <v>0</v>
      </c>
      <c r="BO262" s="66">
        <v>0</v>
      </c>
      <c r="BP262" s="66">
        <v>0</v>
      </c>
      <c r="BQ262" s="66">
        <v>0</v>
      </c>
      <c r="BR262" s="66">
        <v>0</v>
      </c>
      <c r="BS262" s="66">
        <v>0</v>
      </c>
      <c r="BU262" s="70">
        <v>0</v>
      </c>
    </row>
    <row r="263" spans="2:73" x14ac:dyDescent="0.3">
      <c r="B263" s="68" t="s">
        <v>41</v>
      </c>
      <c r="E263" s="79" t="s">
        <v>74</v>
      </c>
      <c r="F263" s="80" t="s">
        <v>73</v>
      </c>
      <c r="G263" s="81"/>
      <c r="H263" s="81"/>
      <c r="I263" s="77">
        <v>261074.71377246425</v>
      </c>
      <c r="J263" s="81"/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  <c r="Q263" s="77">
        <v>0</v>
      </c>
      <c r="R263" s="77">
        <v>0</v>
      </c>
      <c r="S263" s="77">
        <v>0</v>
      </c>
      <c r="T263" s="77">
        <v>3939.7474929107584</v>
      </c>
      <c r="U263" s="77">
        <v>5514.1032240777877</v>
      </c>
      <c r="V263" s="77">
        <v>5533.4598221196811</v>
      </c>
      <c r="W263" s="77">
        <v>5549.2212204085436</v>
      </c>
      <c r="X263" s="77">
        <v>5564.8551632932267</v>
      </c>
      <c r="Y263" s="77">
        <v>5584.1155800155248</v>
      </c>
      <c r="Z263" s="77">
        <v>5603.3858579734097</v>
      </c>
      <c r="AA263" s="77">
        <v>5618.7513668639149</v>
      </c>
      <c r="AB263" s="77">
        <v>5637.9560589260791</v>
      </c>
      <c r="AC263" s="77">
        <v>5661.2321825142617</v>
      </c>
      <c r="AD263" s="77">
        <v>5684.6695863824007</v>
      </c>
      <c r="AE263" s="77">
        <v>5708.2704617126419</v>
      </c>
      <c r="AF263" s="77">
        <v>5740.6760370506709</v>
      </c>
      <c r="AG263" s="77">
        <v>5764.7833708132857</v>
      </c>
      <c r="AH263" s="77">
        <v>5793.5584564844448</v>
      </c>
      <c r="AI263" s="77">
        <v>5822.689474395158</v>
      </c>
      <c r="AJ263" s="77">
        <v>5842.8331604195173</v>
      </c>
      <c r="AK263" s="77">
        <v>5862.9746514481594</v>
      </c>
      <c r="AL263" s="77">
        <v>5883.1109740602442</v>
      </c>
      <c r="AM263" s="77">
        <v>5903.2390543604006</v>
      </c>
      <c r="AN263" s="77">
        <v>7398.480889906732</v>
      </c>
      <c r="AO263" s="77">
        <v>9229.704925647573</v>
      </c>
      <c r="AP263" s="77">
        <v>9393.4478635311552</v>
      </c>
      <c r="AQ263" s="77">
        <v>9315.4645227773108</v>
      </c>
      <c r="AR263" s="77">
        <v>9501.7738132328577</v>
      </c>
      <c r="AS263" s="77">
        <v>9637.7200443506499</v>
      </c>
      <c r="AT263" s="77">
        <v>9931.0133884275929</v>
      </c>
      <c r="AU263" s="77">
        <v>9833.3789035964837</v>
      </c>
      <c r="AV263" s="77">
        <v>10030.046481668414</v>
      </c>
      <c r="AW263" s="77">
        <v>10230.647411301783</v>
      </c>
      <c r="AX263" s="77">
        <v>10328.778110961211</v>
      </c>
      <c r="AY263" s="77">
        <v>10535.353673180434</v>
      </c>
      <c r="AZ263" s="77">
        <v>10746.060746644043</v>
      </c>
      <c r="BA263" s="77">
        <v>10960.981961576923</v>
      </c>
      <c r="BB263" s="77">
        <v>11180.201600808463</v>
      </c>
      <c r="BC263" s="77">
        <v>608.02623862249663</v>
      </c>
      <c r="BD263" s="77">
        <v>0</v>
      </c>
      <c r="BE263" s="77">
        <v>0</v>
      </c>
      <c r="BF263" s="77">
        <v>0</v>
      </c>
      <c r="BG263" s="77">
        <v>0</v>
      </c>
      <c r="BH263" s="77">
        <v>0</v>
      </c>
      <c r="BI263" s="77">
        <v>0</v>
      </c>
      <c r="BJ263" s="77">
        <v>0</v>
      </c>
      <c r="BK263" s="77">
        <v>0</v>
      </c>
      <c r="BL263" s="77">
        <v>0</v>
      </c>
      <c r="BM263" s="77">
        <v>0</v>
      </c>
      <c r="BN263" s="77">
        <v>0</v>
      </c>
      <c r="BO263" s="77">
        <v>0</v>
      </c>
      <c r="BP263" s="77">
        <v>0</v>
      </c>
      <c r="BQ263" s="77">
        <v>0</v>
      </c>
      <c r="BR263" s="77">
        <v>0</v>
      </c>
      <c r="BS263" s="77">
        <v>0</v>
      </c>
      <c r="BU263" s="82">
        <v>0</v>
      </c>
    </row>
    <row r="264" spans="2:73" x14ac:dyDescent="0.3">
      <c r="B264" s="68" t="s">
        <v>41</v>
      </c>
      <c r="E264" s="61" t="s">
        <v>24</v>
      </c>
      <c r="F264" s="67" t="s">
        <v>73</v>
      </c>
      <c r="G264" s="68"/>
      <c r="H264" s="68"/>
      <c r="I264" s="66">
        <v>0</v>
      </c>
      <c r="J264" s="68"/>
      <c r="K264" s="66">
        <v>0</v>
      </c>
      <c r="L264" s="66">
        <v>0</v>
      </c>
      <c r="M264" s="66">
        <v>0</v>
      </c>
      <c r="N264" s="66">
        <v>0</v>
      </c>
      <c r="O264" s="66">
        <v>0</v>
      </c>
      <c r="P264" s="66">
        <v>0</v>
      </c>
      <c r="Q264" s="66">
        <v>0</v>
      </c>
      <c r="R264" s="66">
        <v>0</v>
      </c>
      <c r="S264" s="66">
        <v>0</v>
      </c>
      <c r="T264" s="66">
        <v>0</v>
      </c>
      <c r="U264" s="66">
        <v>0</v>
      </c>
      <c r="V264" s="66">
        <v>0</v>
      </c>
      <c r="W264" s="66">
        <v>0</v>
      </c>
      <c r="X264" s="66">
        <v>0</v>
      </c>
      <c r="Y264" s="66">
        <v>0</v>
      </c>
      <c r="Z264" s="66">
        <v>0</v>
      </c>
      <c r="AA264" s="66">
        <v>0</v>
      </c>
      <c r="AB264" s="66">
        <v>0</v>
      </c>
      <c r="AC264" s="66">
        <v>0</v>
      </c>
      <c r="AD264" s="66">
        <v>0</v>
      </c>
      <c r="AE264" s="66">
        <v>0</v>
      </c>
      <c r="AF264" s="66">
        <v>0</v>
      </c>
      <c r="AG264" s="66">
        <v>0</v>
      </c>
      <c r="AH264" s="66">
        <v>0</v>
      </c>
      <c r="AI264" s="66">
        <v>0</v>
      </c>
      <c r="AJ264" s="66">
        <v>0</v>
      </c>
      <c r="AK264" s="66">
        <v>0</v>
      </c>
      <c r="AL264" s="66">
        <v>0</v>
      </c>
      <c r="AM264" s="66">
        <v>0</v>
      </c>
      <c r="AN264" s="66">
        <v>0</v>
      </c>
      <c r="AO264" s="66">
        <v>0</v>
      </c>
      <c r="AP264" s="66">
        <v>0</v>
      </c>
      <c r="AQ264" s="66">
        <v>0</v>
      </c>
      <c r="AR264" s="66">
        <v>0</v>
      </c>
      <c r="AS264" s="66">
        <v>0</v>
      </c>
      <c r="AT264" s="66">
        <v>0</v>
      </c>
      <c r="AU264" s="66">
        <v>0</v>
      </c>
      <c r="AV264" s="66">
        <v>0</v>
      </c>
      <c r="AW264" s="66">
        <v>0</v>
      </c>
      <c r="AX264" s="66">
        <v>0</v>
      </c>
      <c r="AY264" s="66">
        <v>0</v>
      </c>
      <c r="AZ264" s="66">
        <v>0</v>
      </c>
      <c r="BA264" s="66">
        <v>0</v>
      </c>
      <c r="BB264" s="66">
        <v>0</v>
      </c>
      <c r="BC264" s="66">
        <v>0</v>
      </c>
      <c r="BD264" s="66">
        <v>0</v>
      </c>
      <c r="BE264" s="66">
        <v>0</v>
      </c>
      <c r="BF264" s="66">
        <v>0</v>
      </c>
      <c r="BG264" s="66">
        <v>0</v>
      </c>
      <c r="BH264" s="66">
        <v>0</v>
      </c>
      <c r="BI264" s="66">
        <v>0</v>
      </c>
      <c r="BJ264" s="66">
        <v>0</v>
      </c>
      <c r="BK264" s="66">
        <v>0</v>
      </c>
      <c r="BL264" s="66">
        <v>0</v>
      </c>
      <c r="BM264" s="66">
        <v>0</v>
      </c>
      <c r="BN264" s="66">
        <v>0</v>
      </c>
      <c r="BO264" s="66">
        <v>0</v>
      </c>
      <c r="BP264" s="66">
        <v>0</v>
      </c>
      <c r="BQ264" s="66">
        <v>0</v>
      </c>
      <c r="BR264" s="66">
        <v>0</v>
      </c>
      <c r="BS264" s="66">
        <v>0</v>
      </c>
      <c r="BU264" s="83">
        <v>0</v>
      </c>
    </row>
    <row r="265" spans="2:73" x14ac:dyDescent="0.3">
      <c r="B265" s="68" t="s">
        <v>41</v>
      </c>
      <c r="E265" s="61" t="s">
        <v>25</v>
      </c>
      <c r="F265" s="67" t="s">
        <v>73</v>
      </c>
      <c r="G265" s="68"/>
      <c r="H265" s="68"/>
      <c r="I265" s="66">
        <v>-8435.23746238274</v>
      </c>
      <c r="J265" s="68"/>
      <c r="K265" s="66">
        <v>0</v>
      </c>
      <c r="L265" s="66">
        <v>0</v>
      </c>
      <c r="M265" s="66">
        <v>0</v>
      </c>
      <c r="N265" s="66">
        <v>0</v>
      </c>
      <c r="O265" s="66">
        <v>0</v>
      </c>
      <c r="P265" s="66">
        <v>-0.15255138888888886</v>
      </c>
      <c r="Q265" s="66">
        <v>-55.681256944444442</v>
      </c>
      <c r="R265" s="66">
        <v>-55.681256944444442</v>
      </c>
      <c r="S265" s="66">
        <v>-55.83380833333333</v>
      </c>
      <c r="T265" s="66">
        <v>-144.83748624613602</v>
      </c>
      <c r="U265" s="66">
        <v>-189.56772645712437</v>
      </c>
      <c r="V265" s="66">
        <v>-190.01516427152615</v>
      </c>
      <c r="W265" s="66">
        <v>-190.46412337449689</v>
      </c>
      <c r="X265" s="66">
        <v>-190.91460893841776</v>
      </c>
      <c r="Y265" s="66">
        <v>-191.36662615325591</v>
      </c>
      <c r="Z265" s="66">
        <v>-191.82018022662453</v>
      </c>
      <c r="AA265" s="66">
        <v>-192.27527638384262</v>
      </c>
      <c r="AB265" s="66">
        <v>-192.73191986799523</v>
      </c>
      <c r="AC265" s="66">
        <v>-193.19011593999397</v>
      </c>
      <c r="AD265" s="66">
        <v>-193.64986987863753</v>
      </c>
      <c r="AE265" s="66">
        <v>-194.11118698067241</v>
      </c>
      <c r="AF265" s="66">
        <v>-194.57407256085429</v>
      </c>
      <c r="AG265" s="66">
        <v>-195.03853195200873</v>
      </c>
      <c r="AH265" s="66">
        <v>-195.50457050509311</v>
      </c>
      <c r="AI265" s="66">
        <v>-195.97219358925801</v>
      </c>
      <c r="AJ265" s="66">
        <v>-196.44140659190901</v>
      </c>
      <c r="AK265" s="66">
        <v>-196.91221491876908</v>
      </c>
      <c r="AL265" s="66">
        <v>-197.38462399394044</v>
      </c>
      <c r="AM265" s="66">
        <v>-197.85863925996739</v>
      </c>
      <c r="AN265" s="66">
        <v>-234.58463253330842</v>
      </c>
      <c r="AO265" s="66">
        <v>-280.20991192079561</v>
      </c>
      <c r="AP265" s="66">
        <v>-284.14505743173061</v>
      </c>
      <c r="AQ265" s="66">
        <v>-282.03387741800691</v>
      </c>
      <c r="AR265" s="66">
        <v>-286.52678125462035</v>
      </c>
      <c r="AS265" s="66">
        <v>-289.26423819151137</v>
      </c>
      <c r="AT265" s="66">
        <v>-296.42681649719924</v>
      </c>
      <c r="AU265" s="66">
        <v>-293.8128039742611</v>
      </c>
      <c r="AV265" s="66">
        <v>-298.55288001585575</v>
      </c>
      <c r="AW265" s="66">
        <v>-303.38775757828228</v>
      </c>
      <c r="AX265" s="66">
        <v>-305.17321705224344</v>
      </c>
      <c r="AY265" s="66">
        <v>-310.1520950292537</v>
      </c>
      <c r="AZ265" s="66">
        <v>-315.23055056580415</v>
      </c>
      <c r="BA265" s="66">
        <v>-320.41057521308562</v>
      </c>
      <c r="BB265" s="66">
        <v>-325.69420035331279</v>
      </c>
      <c r="BC265" s="66">
        <v>-17.652655651833832</v>
      </c>
      <c r="BD265" s="66">
        <v>0</v>
      </c>
      <c r="BE265" s="66">
        <v>0</v>
      </c>
      <c r="BF265" s="66">
        <v>0</v>
      </c>
      <c r="BG265" s="66">
        <v>0</v>
      </c>
      <c r="BH265" s="66">
        <v>0</v>
      </c>
      <c r="BI265" s="66">
        <v>0</v>
      </c>
      <c r="BJ265" s="66">
        <v>0</v>
      </c>
      <c r="BK265" s="66">
        <v>0</v>
      </c>
      <c r="BL265" s="66">
        <v>0</v>
      </c>
      <c r="BM265" s="66">
        <v>0</v>
      </c>
      <c r="BN265" s="66">
        <v>0</v>
      </c>
      <c r="BO265" s="66">
        <v>0</v>
      </c>
      <c r="BP265" s="66">
        <v>0</v>
      </c>
      <c r="BQ265" s="66">
        <v>0</v>
      </c>
      <c r="BR265" s="66">
        <v>0</v>
      </c>
      <c r="BS265" s="66">
        <v>0</v>
      </c>
      <c r="BU265" s="70">
        <v>0</v>
      </c>
    </row>
    <row r="266" spans="2:73" ht="14.5" thickBot="1" x14ac:dyDescent="0.35">
      <c r="E266" s="71" t="s">
        <v>41</v>
      </c>
      <c r="F266" s="84" t="s">
        <v>73</v>
      </c>
      <c r="G266" s="85"/>
      <c r="H266" s="85"/>
      <c r="I266" s="72">
        <v>252639.47631008149</v>
      </c>
      <c r="J266" s="85"/>
      <c r="K266" s="72">
        <v>0</v>
      </c>
      <c r="L266" s="72">
        <v>0</v>
      </c>
      <c r="M266" s="72">
        <v>0</v>
      </c>
      <c r="N266" s="72">
        <v>0</v>
      </c>
      <c r="O266" s="72">
        <v>0</v>
      </c>
      <c r="P266" s="72">
        <v>-0.15255138888888886</v>
      </c>
      <c r="Q266" s="72">
        <v>-55.681256944444442</v>
      </c>
      <c r="R266" s="72">
        <v>-55.681256944444442</v>
      </c>
      <c r="S266" s="72">
        <v>-55.83380833333333</v>
      </c>
      <c r="T266" s="72">
        <v>3794.9100066646224</v>
      </c>
      <c r="U266" s="72">
        <v>5324.5354976206627</v>
      </c>
      <c r="V266" s="72">
        <v>5343.4446578481547</v>
      </c>
      <c r="W266" s="72">
        <v>5358.7570970340466</v>
      </c>
      <c r="X266" s="72">
        <v>5373.9405543548091</v>
      </c>
      <c r="Y266" s="72">
        <v>5392.7489538622694</v>
      </c>
      <c r="Z266" s="72">
        <v>5411.5656777467848</v>
      </c>
      <c r="AA266" s="72">
        <v>5426.4760904800723</v>
      </c>
      <c r="AB266" s="72">
        <v>5445.2241390580839</v>
      </c>
      <c r="AC266" s="72">
        <v>5468.0420665742677</v>
      </c>
      <c r="AD266" s="72">
        <v>5491.0197165037625</v>
      </c>
      <c r="AE266" s="72">
        <v>5514.1592747319701</v>
      </c>
      <c r="AF266" s="72">
        <v>5546.101964489817</v>
      </c>
      <c r="AG266" s="72">
        <v>5569.7448388612775</v>
      </c>
      <c r="AH266" s="72">
        <v>5598.0538859793505</v>
      </c>
      <c r="AI266" s="72">
        <v>5626.7172808059004</v>
      </c>
      <c r="AJ266" s="72">
        <v>5646.3917538276073</v>
      </c>
      <c r="AK266" s="72">
        <v>5666.0624365293897</v>
      </c>
      <c r="AL266" s="72">
        <v>5685.726350066303</v>
      </c>
      <c r="AM266" s="72">
        <v>5705.3804151004333</v>
      </c>
      <c r="AN266" s="72">
        <v>7163.8962573734234</v>
      </c>
      <c r="AO266" s="72">
        <v>8949.495013726777</v>
      </c>
      <c r="AP266" s="72">
        <v>9109.3028060994257</v>
      </c>
      <c r="AQ266" s="72">
        <v>9033.4306453593035</v>
      </c>
      <c r="AR266" s="72">
        <v>9215.2470319782369</v>
      </c>
      <c r="AS266" s="72">
        <v>9348.4558061591379</v>
      </c>
      <c r="AT266" s="72">
        <v>9634.5865719303947</v>
      </c>
      <c r="AU266" s="72">
        <v>9539.5660996222214</v>
      </c>
      <c r="AV266" s="72">
        <v>9731.4936016525589</v>
      </c>
      <c r="AW266" s="72">
        <v>9927.2596537235004</v>
      </c>
      <c r="AX266" s="72">
        <v>10023.604893908967</v>
      </c>
      <c r="AY266" s="72">
        <v>10225.20157815118</v>
      </c>
      <c r="AZ266" s="72">
        <v>10430.830196078239</v>
      </c>
      <c r="BA266" s="72">
        <v>10640.571386363838</v>
      </c>
      <c r="BB266" s="72">
        <v>10854.50740045515</v>
      </c>
      <c r="BC266" s="72">
        <v>590.37358297066282</v>
      </c>
      <c r="BD266" s="72">
        <v>0</v>
      </c>
      <c r="BE266" s="72">
        <v>0</v>
      </c>
      <c r="BF266" s="72">
        <v>0</v>
      </c>
      <c r="BG266" s="72">
        <v>0</v>
      </c>
      <c r="BH266" s="72">
        <v>0</v>
      </c>
      <c r="BI266" s="72">
        <v>0</v>
      </c>
      <c r="BJ266" s="72">
        <v>0</v>
      </c>
      <c r="BK266" s="72">
        <v>0</v>
      </c>
      <c r="BL266" s="72">
        <v>0</v>
      </c>
      <c r="BM266" s="72">
        <v>0</v>
      </c>
      <c r="BN266" s="72">
        <v>0</v>
      </c>
      <c r="BO266" s="72">
        <v>0</v>
      </c>
      <c r="BP266" s="72">
        <v>0</v>
      </c>
      <c r="BQ266" s="72">
        <v>0</v>
      </c>
      <c r="BR266" s="72">
        <v>0</v>
      </c>
      <c r="BS266" s="72">
        <v>0</v>
      </c>
      <c r="BU266" s="86">
        <v>0</v>
      </c>
    </row>
    <row r="267" spans="2:73" ht="14.5" thickTop="1" x14ac:dyDescent="0.3"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</row>
    <row r="268" spans="2:73" x14ac:dyDescent="0.3">
      <c r="B268" s="68" t="s">
        <v>42</v>
      </c>
      <c r="E268" s="60" t="s">
        <v>21</v>
      </c>
      <c r="F268" s="68"/>
      <c r="G268" s="68"/>
      <c r="H268" s="68"/>
      <c r="I268" s="66">
        <v>105627.42448622589</v>
      </c>
      <c r="J268" s="68"/>
      <c r="K268" s="66">
        <v>0</v>
      </c>
      <c r="L268" s="66">
        <v>0</v>
      </c>
      <c r="M268" s="66">
        <v>0</v>
      </c>
      <c r="N268" s="66">
        <v>0</v>
      </c>
      <c r="O268" s="66">
        <v>0</v>
      </c>
      <c r="P268" s="66">
        <v>77.001597523058606</v>
      </c>
      <c r="Q268" s="66">
        <v>5279.249633900884</v>
      </c>
      <c r="R268" s="66">
        <v>5254.2419907068343</v>
      </c>
      <c r="S268" s="66">
        <v>5256.7985104847357</v>
      </c>
      <c r="T268" s="66">
        <v>5259.3826800921015</v>
      </c>
      <c r="U268" s="66">
        <v>5261.9549102690726</v>
      </c>
      <c r="V268" s="66">
        <v>5264.5283984583384</v>
      </c>
      <c r="W268" s="66">
        <v>5267.0899232217198</v>
      </c>
      <c r="X268" s="66">
        <v>5269.6791519455728</v>
      </c>
      <c r="Y268" s="66">
        <v>5272.2564178648008</v>
      </c>
      <c r="Z268" s="66">
        <v>5274.8349442591807</v>
      </c>
      <c r="AA268" s="66">
        <v>5277.4014838064686</v>
      </c>
      <c r="AB268" s="66">
        <v>5279.9957815512107</v>
      </c>
      <c r="AC268" s="66">
        <v>5282.5780930713427</v>
      </c>
      <c r="AD268" s="66">
        <v>5285.1616675342993</v>
      </c>
      <c r="AE268" s="66">
        <v>5287.7332316831071</v>
      </c>
      <c r="AF268" s="66">
        <v>5290.3326083725351</v>
      </c>
      <c r="AG268" s="66">
        <v>5292.9199753715129</v>
      </c>
      <c r="AH268" s="66">
        <v>5295.5086077858232</v>
      </c>
      <c r="AI268" s="66">
        <v>5298.0852063729844</v>
      </c>
      <c r="AJ268" s="66">
        <v>5300.6896719503193</v>
      </c>
      <c r="AK268" s="66">
        <v>0</v>
      </c>
      <c r="AL268" s="66">
        <v>0</v>
      </c>
      <c r="AM268" s="66">
        <v>0</v>
      </c>
      <c r="AN268" s="66">
        <v>0</v>
      </c>
      <c r="AO268" s="66">
        <v>0</v>
      </c>
      <c r="AP268" s="66">
        <v>0</v>
      </c>
      <c r="AQ268" s="66">
        <v>0</v>
      </c>
      <c r="AR268" s="66">
        <v>0</v>
      </c>
      <c r="AS268" s="66">
        <v>0</v>
      </c>
      <c r="AT268" s="66">
        <v>0</v>
      </c>
      <c r="AU268" s="66">
        <v>0</v>
      </c>
      <c r="AV268" s="66">
        <v>0</v>
      </c>
      <c r="AW268" s="66">
        <v>0</v>
      </c>
      <c r="AX268" s="66">
        <v>0</v>
      </c>
      <c r="AY268" s="66">
        <v>0</v>
      </c>
      <c r="AZ268" s="66">
        <v>0</v>
      </c>
      <c r="BA268" s="66">
        <v>0</v>
      </c>
      <c r="BB268" s="66">
        <v>0</v>
      </c>
      <c r="BC268" s="66">
        <v>0</v>
      </c>
      <c r="BD268" s="66">
        <v>0</v>
      </c>
      <c r="BE268" s="66">
        <v>0</v>
      </c>
      <c r="BF268" s="66">
        <v>0</v>
      </c>
      <c r="BG268" s="66">
        <v>0</v>
      </c>
      <c r="BH268" s="66">
        <v>0</v>
      </c>
      <c r="BI268" s="66">
        <v>0</v>
      </c>
      <c r="BJ268" s="66">
        <v>0</v>
      </c>
      <c r="BK268" s="66">
        <v>0</v>
      </c>
      <c r="BL268" s="66">
        <v>0</v>
      </c>
      <c r="BM268" s="66">
        <v>0</v>
      </c>
      <c r="BN268" s="66">
        <v>0</v>
      </c>
      <c r="BO268" s="66">
        <v>0</v>
      </c>
      <c r="BP268" s="66">
        <v>0</v>
      </c>
      <c r="BQ268" s="66">
        <v>0</v>
      </c>
      <c r="BR268" s="66">
        <v>0</v>
      </c>
      <c r="BS268" s="66">
        <v>0</v>
      </c>
      <c r="BU268" s="78">
        <v>0</v>
      </c>
    </row>
    <row r="269" spans="2:73" x14ac:dyDescent="0.3">
      <c r="B269" s="68" t="s">
        <v>42</v>
      </c>
      <c r="E269" s="60" t="s">
        <v>22</v>
      </c>
      <c r="F269" s="67" t="s">
        <v>73</v>
      </c>
      <c r="G269" s="68"/>
      <c r="H269" s="68"/>
      <c r="I269" s="66">
        <v>111348.05846906916</v>
      </c>
      <c r="J269" s="68"/>
      <c r="K269" s="66">
        <v>0</v>
      </c>
      <c r="L269" s="66">
        <v>0</v>
      </c>
      <c r="M269" s="66">
        <v>0</v>
      </c>
      <c r="N269" s="66">
        <v>0</v>
      </c>
      <c r="O269" s="66">
        <v>0</v>
      </c>
      <c r="P269" s="66">
        <v>0</v>
      </c>
      <c r="Q269" s="66">
        <v>0</v>
      </c>
      <c r="R269" s="66">
        <v>0</v>
      </c>
      <c r="S269" s="66">
        <v>0</v>
      </c>
      <c r="T269" s="66">
        <v>0</v>
      </c>
      <c r="U269" s="66">
        <v>0</v>
      </c>
      <c r="V269" s="66">
        <v>0</v>
      </c>
      <c r="W269" s="66">
        <v>0</v>
      </c>
      <c r="X269" s="66">
        <v>0</v>
      </c>
      <c r="Y269" s="66">
        <v>0</v>
      </c>
      <c r="Z269" s="66">
        <v>0</v>
      </c>
      <c r="AA269" s="66">
        <v>0</v>
      </c>
      <c r="AB269" s="66">
        <v>0</v>
      </c>
      <c r="AC269" s="66">
        <v>0</v>
      </c>
      <c r="AD269" s="66">
        <v>0</v>
      </c>
      <c r="AE269" s="66">
        <v>0</v>
      </c>
      <c r="AF269" s="66">
        <v>0</v>
      </c>
      <c r="AG269" s="66">
        <v>0</v>
      </c>
      <c r="AH269" s="66">
        <v>0</v>
      </c>
      <c r="AI269" s="66">
        <v>0</v>
      </c>
      <c r="AJ269" s="66">
        <v>0</v>
      </c>
      <c r="AK269" s="66">
        <v>5323.4827759</v>
      </c>
      <c r="AL269" s="66">
        <v>5362.7596449358971</v>
      </c>
      <c r="AM269" s="66">
        <v>5291.6338710537366</v>
      </c>
      <c r="AN269" s="66">
        <v>5316.3530689054442</v>
      </c>
      <c r="AO269" s="66">
        <v>5378.4072041148029</v>
      </c>
      <c r="AP269" s="66">
        <v>5466.7912341429364</v>
      </c>
      <c r="AQ269" s="66">
        <v>5373.5723471846704</v>
      </c>
      <c r="AR269" s="66">
        <v>5448.601365451379</v>
      </c>
      <c r="AS269" s="66">
        <v>5542.8390257706251</v>
      </c>
      <c r="AT269" s="66">
        <v>5698.9547499545097</v>
      </c>
      <c r="AU269" s="66">
        <v>5479.5564336760453</v>
      </c>
      <c r="AV269" s="66">
        <v>5550.119931074325</v>
      </c>
      <c r="AW269" s="66">
        <v>5621.5638174516316</v>
      </c>
      <c r="AX269" s="66">
        <v>5693.9273648388071</v>
      </c>
      <c r="AY269" s="66">
        <v>5767.1933821287912</v>
      </c>
      <c r="AZ269" s="66">
        <v>5841.460951071811</v>
      </c>
      <c r="BA269" s="66">
        <v>5916.6551230264104</v>
      </c>
      <c r="BB269" s="66">
        <v>5992.8172315200545</v>
      </c>
      <c r="BC269" s="66">
        <v>6069.9291830373159</v>
      </c>
      <c r="BD269" s="66">
        <v>5211.4397638299652</v>
      </c>
      <c r="BE269" s="66">
        <v>0</v>
      </c>
      <c r="BF269" s="66">
        <v>0</v>
      </c>
      <c r="BG269" s="66">
        <v>0</v>
      </c>
      <c r="BH269" s="66">
        <v>0</v>
      </c>
      <c r="BI269" s="66">
        <v>0</v>
      </c>
      <c r="BJ269" s="66">
        <v>0</v>
      </c>
      <c r="BK269" s="66">
        <v>0</v>
      </c>
      <c r="BL269" s="66">
        <v>0</v>
      </c>
      <c r="BM269" s="66">
        <v>0</v>
      </c>
      <c r="BN269" s="66">
        <v>0</v>
      </c>
      <c r="BO269" s="66">
        <v>0</v>
      </c>
      <c r="BP269" s="66">
        <v>0</v>
      </c>
      <c r="BQ269" s="66">
        <v>0</v>
      </c>
      <c r="BR269" s="66">
        <v>0</v>
      </c>
      <c r="BS269" s="66">
        <v>0</v>
      </c>
      <c r="BU269" s="70">
        <v>0</v>
      </c>
    </row>
    <row r="270" spans="2:73" x14ac:dyDescent="0.3">
      <c r="B270" s="68" t="s">
        <v>42</v>
      </c>
      <c r="E270" s="60" t="s">
        <v>23</v>
      </c>
      <c r="F270" s="67" t="s">
        <v>73</v>
      </c>
      <c r="G270" s="68"/>
      <c r="H270" s="68"/>
      <c r="I270" s="66">
        <v>15053.020394243667</v>
      </c>
      <c r="J270" s="68"/>
      <c r="K270" s="66">
        <v>0</v>
      </c>
      <c r="L270" s="66">
        <v>0</v>
      </c>
      <c r="M270" s="66">
        <v>0</v>
      </c>
      <c r="N270" s="66">
        <v>0</v>
      </c>
      <c r="O270" s="66">
        <v>0</v>
      </c>
      <c r="P270" s="66">
        <v>3.5818457379037718</v>
      </c>
      <c r="Q270" s="66">
        <v>275.29465554533863</v>
      </c>
      <c r="R270" s="66">
        <v>300.10361602471073</v>
      </c>
      <c r="S270" s="66">
        <v>313.87606951162559</v>
      </c>
      <c r="T270" s="66">
        <v>323.52828302599335</v>
      </c>
      <c r="U270" s="66">
        <v>328.84486326931204</v>
      </c>
      <c r="V270" s="66">
        <v>329.60646692795507</v>
      </c>
      <c r="W270" s="66">
        <v>325.58484774375211</v>
      </c>
      <c r="X270" s="66">
        <v>321.34370515154046</v>
      </c>
      <c r="Y270" s="66">
        <v>321.7493951215921</v>
      </c>
      <c r="Z270" s="66">
        <v>322.08164051839441</v>
      </c>
      <c r="AA270" s="66">
        <v>317.30059144672907</v>
      </c>
      <c r="AB270" s="66">
        <v>317.39634502850129</v>
      </c>
      <c r="AC270" s="66">
        <v>322.61215837717384</v>
      </c>
      <c r="AD270" s="66">
        <v>327.91368383096153</v>
      </c>
      <c r="AE270" s="66">
        <v>333.30149321582655</v>
      </c>
      <c r="AF270" s="66">
        <v>349.70790019088491</v>
      </c>
      <c r="AG270" s="66">
        <v>355.45469331727736</v>
      </c>
      <c r="AH270" s="66">
        <v>366.94117302077296</v>
      </c>
      <c r="AI270" s="66">
        <v>378.70822985861105</v>
      </c>
      <c r="AJ270" s="66">
        <v>379.1002438847554</v>
      </c>
      <c r="AK270" s="66">
        <v>379.40189048730514</v>
      </c>
      <c r="AL270" s="66">
        <v>379.61107598984438</v>
      </c>
      <c r="AM270" s="66">
        <v>379.72372685802276</v>
      </c>
      <c r="AN270" s="66">
        <v>385.96474270742095</v>
      </c>
      <c r="AO270" s="66">
        <v>392.3073490060209</v>
      </c>
      <c r="AP270" s="66">
        <v>398.7541841374848</v>
      </c>
      <c r="AQ270" s="66">
        <v>405.3059434616174</v>
      </c>
      <c r="AR270" s="66">
        <v>411.96742031461645</v>
      </c>
      <c r="AS270" s="66">
        <v>419.09270682655944</v>
      </c>
      <c r="AT270" s="66">
        <v>424.68172415526391</v>
      </c>
      <c r="AU270" s="66">
        <v>427.87468373792808</v>
      </c>
      <c r="AV270" s="66">
        <v>433.38467975643334</v>
      </c>
      <c r="AW270" s="66">
        <v>438.96342151385539</v>
      </c>
      <c r="AX270" s="66">
        <v>444.61397559194711</v>
      </c>
      <c r="AY270" s="66">
        <v>450.33499961207178</v>
      </c>
      <c r="AZ270" s="66">
        <v>456.13423043633782</v>
      </c>
      <c r="BA270" s="66">
        <v>462.00581565193636</v>
      </c>
      <c r="BB270" s="66">
        <v>467.95298281390848</v>
      </c>
      <c r="BC270" s="66">
        <v>473.97431907848051</v>
      </c>
      <c r="BD270" s="66">
        <v>406.93862135699976</v>
      </c>
      <c r="BE270" s="66">
        <v>0</v>
      </c>
      <c r="BF270" s="66">
        <v>0</v>
      </c>
      <c r="BG270" s="66">
        <v>0</v>
      </c>
      <c r="BH270" s="66">
        <v>0</v>
      </c>
      <c r="BI270" s="66">
        <v>0</v>
      </c>
      <c r="BJ270" s="66">
        <v>0</v>
      </c>
      <c r="BK270" s="66">
        <v>0</v>
      </c>
      <c r="BL270" s="66">
        <v>0</v>
      </c>
      <c r="BM270" s="66">
        <v>0</v>
      </c>
      <c r="BN270" s="66">
        <v>0</v>
      </c>
      <c r="BO270" s="66">
        <v>0</v>
      </c>
      <c r="BP270" s="66">
        <v>0</v>
      </c>
      <c r="BQ270" s="66">
        <v>0</v>
      </c>
      <c r="BR270" s="66">
        <v>0</v>
      </c>
      <c r="BS270" s="66">
        <v>0</v>
      </c>
      <c r="BU270" s="70">
        <v>0</v>
      </c>
    </row>
    <row r="271" spans="2:73" x14ac:dyDescent="0.3">
      <c r="B271" s="68" t="s">
        <v>42</v>
      </c>
      <c r="E271" s="79" t="s">
        <v>74</v>
      </c>
      <c r="F271" s="80" t="s">
        <v>73</v>
      </c>
      <c r="G271" s="81"/>
      <c r="H271" s="81"/>
      <c r="I271" s="77">
        <v>232028.50334953869</v>
      </c>
      <c r="J271" s="81"/>
      <c r="K271" s="77">
        <v>0</v>
      </c>
      <c r="L271" s="77">
        <v>0</v>
      </c>
      <c r="M271" s="77">
        <v>0</v>
      </c>
      <c r="N271" s="77">
        <v>0</v>
      </c>
      <c r="O271" s="77">
        <v>0</v>
      </c>
      <c r="P271" s="77">
        <v>80.583443260962383</v>
      </c>
      <c r="Q271" s="77">
        <v>5554.544289446223</v>
      </c>
      <c r="R271" s="77">
        <v>5554.3456067315437</v>
      </c>
      <c r="S271" s="77">
        <v>5570.6745799963619</v>
      </c>
      <c r="T271" s="77">
        <v>5582.9109631180954</v>
      </c>
      <c r="U271" s="77">
        <v>5590.7997735383851</v>
      </c>
      <c r="V271" s="77">
        <v>5594.1348653862942</v>
      </c>
      <c r="W271" s="77">
        <v>5592.6747709654719</v>
      </c>
      <c r="X271" s="77">
        <v>5591.022857097113</v>
      </c>
      <c r="Y271" s="77">
        <v>5594.0058129863919</v>
      </c>
      <c r="Z271" s="77">
        <v>5596.9165847775748</v>
      </c>
      <c r="AA271" s="77">
        <v>5594.7020752531971</v>
      </c>
      <c r="AB271" s="77">
        <v>5597.3921265797126</v>
      </c>
      <c r="AC271" s="77">
        <v>5605.1902514485173</v>
      </c>
      <c r="AD271" s="77">
        <v>5613.0753513652608</v>
      </c>
      <c r="AE271" s="77">
        <v>5621.0347248989337</v>
      </c>
      <c r="AF271" s="77">
        <v>5640.0405085634211</v>
      </c>
      <c r="AG271" s="77">
        <v>5648.3746686887907</v>
      </c>
      <c r="AH271" s="77">
        <v>5662.4497808065953</v>
      </c>
      <c r="AI271" s="77">
        <v>5676.7934362315955</v>
      </c>
      <c r="AJ271" s="77">
        <v>5679.7899158350747</v>
      </c>
      <c r="AK271" s="77">
        <v>5702.8846663873046</v>
      </c>
      <c r="AL271" s="77">
        <v>5742.3707209257409</v>
      </c>
      <c r="AM271" s="77">
        <v>5671.3575979117595</v>
      </c>
      <c r="AN271" s="77">
        <v>5702.3178116128656</v>
      </c>
      <c r="AO271" s="77">
        <v>5770.7145531208234</v>
      </c>
      <c r="AP271" s="77">
        <v>5865.5454182804215</v>
      </c>
      <c r="AQ271" s="77">
        <v>5778.8782906462875</v>
      </c>
      <c r="AR271" s="77">
        <v>5860.568785765995</v>
      </c>
      <c r="AS271" s="77">
        <v>5961.9317325971842</v>
      </c>
      <c r="AT271" s="77">
        <v>6123.6364741097732</v>
      </c>
      <c r="AU271" s="77">
        <v>5907.4311174139739</v>
      </c>
      <c r="AV271" s="77">
        <v>5983.5046108307579</v>
      </c>
      <c r="AW271" s="77">
        <v>6060.5272389654874</v>
      </c>
      <c r="AX271" s="77">
        <v>6138.5413404307546</v>
      </c>
      <c r="AY271" s="77">
        <v>6217.5283817408626</v>
      </c>
      <c r="AZ271" s="77">
        <v>6297.5951815081489</v>
      </c>
      <c r="BA271" s="77">
        <v>6378.6609386783475</v>
      </c>
      <c r="BB271" s="77">
        <v>6460.7702143339629</v>
      </c>
      <c r="BC271" s="77">
        <v>6543.9035021157961</v>
      </c>
      <c r="BD271" s="77">
        <v>5618.3783851869648</v>
      </c>
      <c r="BE271" s="77">
        <v>0</v>
      </c>
      <c r="BF271" s="77">
        <v>0</v>
      </c>
      <c r="BG271" s="77">
        <v>0</v>
      </c>
      <c r="BH271" s="77">
        <v>0</v>
      </c>
      <c r="BI271" s="77">
        <v>0</v>
      </c>
      <c r="BJ271" s="77">
        <v>0</v>
      </c>
      <c r="BK271" s="77">
        <v>0</v>
      </c>
      <c r="BL271" s="77">
        <v>0</v>
      </c>
      <c r="BM271" s="77">
        <v>0</v>
      </c>
      <c r="BN271" s="77">
        <v>0</v>
      </c>
      <c r="BO271" s="77">
        <v>0</v>
      </c>
      <c r="BP271" s="77">
        <v>0</v>
      </c>
      <c r="BQ271" s="77">
        <v>0</v>
      </c>
      <c r="BR271" s="77">
        <v>0</v>
      </c>
      <c r="BS271" s="77">
        <v>0</v>
      </c>
      <c r="BU271" s="82">
        <v>0</v>
      </c>
    </row>
    <row r="272" spans="2:73" x14ac:dyDescent="0.3">
      <c r="B272" s="68" t="s">
        <v>42</v>
      </c>
      <c r="E272" s="61" t="s">
        <v>24</v>
      </c>
      <c r="F272" s="67" t="s">
        <v>73</v>
      </c>
      <c r="G272" s="68"/>
      <c r="H272" s="68"/>
      <c r="I272" s="66">
        <v>0</v>
      </c>
      <c r="J272" s="68"/>
      <c r="K272" s="66">
        <v>0</v>
      </c>
      <c r="L272" s="66">
        <v>0</v>
      </c>
      <c r="M272" s="66">
        <v>0</v>
      </c>
      <c r="N272" s="66">
        <v>0</v>
      </c>
      <c r="O272" s="66">
        <v>0</v>
      </c>
      <c r="P272" s="66">
        <v>0</v>
      </c>
      <c r="Q272" s="66">
        <v>0</v>
      </c>
      <c r="R272" s="66">
        <v>0</v>
      </c>
      <c r="S272" s="66">
        <v>0</v>
      </c>
      <c r="T272" s="66">
        <v>0</v>
      </c>
      <c r="U272" s="66">
        <v>0</v>
      </c>
      <c r="V272" s="66">
        <v>0</v>
      </c>
      <c r="W272" s="66">
        <v>0</v>
      </c>
      <c r="X272" s="66">
        <v>0</v>
      </c>
      <c r="Y272" s="66">
        <v>0</v>
      </c>
      <c r="Z272" s="66">
        <v>0</v>
      </c>
      <c r="AA272" s="66">
        <v>0</v>
      </c>
      <c r="AB272" s="66">
        <v>0</v>
      </c>
      <c r="AC272" s="66">
        <v>0</v>
      </c>
      <c r="AD272" s="66">
        <v>0</v>
      </c>
      <c r="AE272" s="66">
        <v>0</v>
      </c>
      <c r="AF272" s="66">
        <v>0</v>
      </c>
      <c r="AG272" s="66">
        <v>0</v>
      </c>
      <c r="AH272" s="66">
        <v>0</v>
      </c>
      <c r="AI272" s="66">
        <v>0</v>
      </c>
      <c r="AJ272" s="66">
        <v>0</v>
      </c>
      <c r="AK272" s="66">
        <v>0</v>
      </c>
      <c r="AL272" s="66">
        <v>0</v>
      </c>
      <c r="AM272" s="66">
        <v>0</v>
      </c>
      <c r="AN272" s="66">
        <v>0</v>
      </c>
      <c r="AO272" s="66">
        <v>0</v>
      </c>
      <c r="AP272" s="66">
        <v>0</v>
      </c>
      <c r="AQ272" s="66">
        <v>0</v>
      </c>
      <c r="AR272" s="66">
        <v>0</v>
      </c>
      <c r="AS272" s="66">
        <v>0</v>
      </c>
      <c r="AT272" s="66">
        <v>0</v>
      </c>
      <c r="AU272" s="66">
        <v>0</v>
      </c>
      <c r="AV272" s="66">
        <v>0</v>
      </c>
      <c r="AW272" s="66">
        <v>0</v>
      </c>
      <c r="AX272" s="66">
        <v>0</v>
      </c>
      <c r="AY272" s="66">
        <v>0</v>
      </c>
      <c r="AZ272" s="66">
        <v>0</v>
      </c>
      <c r="BA272" s="66">
        <v>0</v>
      </c>
      <c r="BB272" s="66">
        <v>0</v>
      </c>
      <c r="BC272" s="66">
        <v>0</v>
      </c>
      <c r="BD272" s="66">
        <v>0</v>
      </c>
      <c r="BE272" s="66">
        <v>0</v>
      </c>
      <c r="BF272" s="66">
        <v>0</v>
      </c>
      <c r="BG272" s="66">
        <v>0</v>
      </c>
      <c r="BH272" s="66">
        <v>0</v>
      </c>
      <c r="BI272" s="66">
        <v>0</v>
      </c>
      <c r="BJ272" s="66">
        <v>0</v>
      </c>
      <c r="BK272" s="66">
        <v>0</v>
      </c>
      <c r="BL272" s="66">
        <v>0</v>
      </c>
      <c r="BM272" s="66">
        <v>0</v>
      </c>
      <c r="BN272" s="66">
        <v>0</v>
      </c>
      <c r="BO272" s="66">
        <v>0</v>
      </c>
      <c r="BP272" s="66">
        <v>0</v>
      </c>
      <c r="BQ272" s="66">
        <v>0</v>
      </c>
      <c r="BR272" s="66">
        <v>0</v>
      </c>
      <c r="BS272" s="66">
        <v>0</v>
      </c>
      <c r="BU272" s="83">
        <v>0</v>
      </c>
    </row>
    <row r="273" spans="2:73" x14ac:dyDescent="0.3">
      <c r="B273" s="68" t="s">
        <v>42</v>
      </c>
      <c r="E273" s="61" t="s">
        <v>25</v>
      </c>
      <c r="F273" s="67" t="s">
        <v>73</v>
      </c>
      <c r="G273" s="68"/>
      <c r="H273" s="68"/>
      <c r="I273" s="66">
        <v>-6167.8768328892238</v>
      </c>
      <c r="J273" s="68"/>
      <c r="K273" s="66">
        <v>0</v>
      </c>
      <c r="L273" s="66">
        <v>0</v>
      </c>
      <c r="M273" s="66">
        <v>0</v>
      </c>
      <c r="N273" s="66">
        <v>-7.1465625000000005E-2</v>
      </c>
      <c r="O273" s="66">
        <v>-26.15641875</v>
      </c>
      <c r="P273" s="66">
        <v>-26.019341922701948</v>
      </c>
      <c r="Q273" s="66">
        <v>-156.88107262366617</v>
      </c>
      <c r="R273" s="66">
        <v>-155.82986685829871</v>
      </c>
      <c r="S273" s="66">
        <v>-155.59870101333698</v>
      </c>
      <c r="T273" s="66">
        <v>-155.36927704023918</v>
      </c>
      <c r="U273" s="66">
        <v>-155.14041981365438</v>
      </c>
      <c r="V273" s="66">
        <v>-154.91251668064962</v>
      </c>
      <c r="W273" s="66">
        <v>-154.68517607155914</v>
      </c>
      <c r="X273" s="66">
        <v>-154.45955967995832</v>
      </c>
      <c r="Y273" s="66">
        <v>-154.23449930625725</v>
      </c>
      <c r="Z273" s="66">
        <v>-154.01038004986623</v>
      </c>
      <c r="AA273" s="66">
        <v>-153.78681264181873</v>
      </c>
      <c r="AB273" s="66">
        <v>-153.56495205542714</v>
      </c>
      <c r="AC273" s="66">
        <v>-153.34363690204086</v>
      </c>
      <c r="AD273" s="66">
        <v>-153.12325007083984</v>
      </c>
      <c r="AE273" s="66">
        <v>-152.90340455538126</v>
      </c>
      <c r="AF273" s="66">
        <v>-152.68524872071302</v>
      </c>
      <c r="AG273" s="66">
        <v>-152.46762787586368</v>
      </c>
      <c r="AH273" s="66">
        <v>-152.25092273670077</v>
      </c>
      <c r="AI273" s="66">
        <v>-152.03474852164854</v>
      </c>
      <c r="AJ273" s="66">
        <v>-151.82024709796661</v>
      </c>
      <c r="AK273" s="66">
        <v>-151.90928043426129</v>
      </c>
      <c r="AL273" s="66">
        <v>-152.24645449378824</v>
      </c>
      <c r="AM273" s="66">
        <v>-150.92829044181266</v>
      </c>
      <c r="AN273" s="66">
        <v>-151.04903829257285</v>
      </c>
      <c r="AO273" s="66">
        <v>-151.73050557576562</v>
      </c>
      <c r="AP273" s="66">
        <v>-152.80779322428066</v>
      </c>
      <c r="AQ273" s="66">
        <v>-151.16172888876204</v>
      </c>
      <c r="AR273" s="66">
        <v>-152.040603241501</v>
      </c>
      <c r="AS273" s="66">
        <v>-153.26775645348795</v>
      </c>
      <c r="AT273" s="66">
        <v>-155.15134070490913</v>
      </c>
      <c r="AU273" s="66">
        <v>-151.00786543397646</v>
      </c>
      <c r="AV273" s="66">
        <v>-151.58580317581362</v>
      </c>
      <c r="AW273" s="66">
        <v>-152.17996047700726</v>
      </c>
      <c r="AX273" s="66">
        <v>-152.79124935131819</v>
      </c>
      <c r="AY273" s="66">
        <v>-153.41905181599276</v>
      </c>
      <c r="AZ273" s="66">
        <v>-154.06584137661088</v>
      </c>
      <c r="BA273" s="66">
        <v>-154.72946034927773</v>
      </c>
      <c r="BB273" s="66">
        <v>-155.41084273806436</v>
      </c>
      <c r="BC273" s="66">
        <v>-156.10936698468583</v>
      </c>
      <c r="BD273" s="66">
        <v>-132.93505282174613</v>
      </c>
      <c r="BE273" s="66">
        <v>0</v>
      </c>
      <c r="BF273" s="66">
        <v>0</v>
      </c>
      <c r="BG273" s="66">
        <v>0</v>
      </c>
      <c r="BH273" s="66">
        <v>0</v>
      </c>
      <c r="BI273" s="66">
        <v>0</v>
      </c>
      <c r="BJ273" s="66">
        <v>0</v>
      </c>
      <c r="BK273" s="66">
        <v>0</v>
      </c>
      <c r="BL273" s="66">
        <v>0</v>
      </c>
      <c r="BM273" s="66">
        <v>0</v>
      </c>
      <c r="BN273" s="66">
        <v>0</v>
      </c>
      <c r="BO273" s="66">
        <v>0</v>
      </c>
      <c r="BP273" s="66">
        <v>0</v>
      </c>
      <c r="BQ273" s="66">
        <v>0</v>
      </c>
      <c r="BR273" s="66">
        <v>0</v>
      </c>
      <c r="BS273" s="66">
        <v>0</v>
      </c>
      <c r="BU273" s="70">
        <v>0</v>
      </c>
    </row>
    <row r="274" spans="2:73" ht="14.5" thickBot="1" x14ac:dyDescent="0.35">
      <c r="E274" s="71" t="s">
        <v>42</v>
      </c>
      <c r="F274" s="84" t="s">
        <v>73</v>
      </c>
      <c r="G274" s="85"/>
      <c r="H274" s="85"/>
      <c r="I274" s="72">
        <v>225860.62651664953</v>
      </c>
      <c r="J274" s="85"/>
      <c r="K274" s="72">
        <v>0</v>
      </c>
      <c r="L274" s="72">
        <v>0</v>
      </c>
      <c r="M274" s="72">
        <v>0</v>
      </c>
      <c r="N274" s="72">
        <v>-7.1465625000000005E-2</v>
      </c>
      <c r="O274" s="72">
        <v>-26.15641875</v>
      </c>
      <c r="P274" s="72">
        <v>54.564101338260436</v>
      </c>
      <c r="Q274" s="72">
        <v>5397.6632168225569</v>
      </c>
      <c r="R274" s="72">
        <v>5398.5157398732454</v>
      </c>
      <c r="S274" s="72">
        <v>5415.0758789830252</v>
      </c>
      <c r="T274" s="72">
        <v>5427.5416860778569</v>
      </c>
      <c r="U274" s="72">
        <v>5435.65935372473</v>
      </c>
      <c r="V274" s="72">
        <v>5439.2223487056453</v>
      </c>
      <c r="W274" s="72">
        <v>5437.9895948939138</v>
      </c>
      <c r="X274" s="72">
        <v>5436.5632974171549</v>
      </c>
      <c r="Y274" s="72">
        <v>5439.7713136801358</v>
      </c>
      <c r="Z274" s="72">
        <v>5442.9062047277075</v>
      </c>
      <c r="AA274" s="72">
        <v>5440.9152626113791</v>
      </c>
      <c r="AB274" s="72">
        <v>5443.8271745242855</v>
      </c>
      <c r="AC274" s="72">
        <v>5451.8466145464763</v>
      </c>
      <c r="AD274" s="72">
        <v>5459.9521012944206</v>
      </c>
      <c r="AE274" s="72">
        <v>5468.1313203435529</v>
      </c>
      <c r="AF274" s="72">
        <v>5487.3552598427077</v>
      </c>
      <c r="AG274" s="72">
        <v>5495.9070408129264</v>
      </c>
      <c r="AH274" s="72">
        <v>5510.1988580698944</v>
      </c>
      <c r="AI274" s="72">
        <v>5524.7586877099475</v>
      </c>
      <c r="AJ274" s="72">
        <v>5527.9696687371079</v>
      </c>
      <c r="AK274" s="72">
        <v>5550.9753859530438</v>
      </c>
      <c r="AL274" s="72">
        <v>5590.1242664319525</v>
      </c>
      <c r="AM274" s="72">
        <v>5520.4293074699472</v>
      </c>
      <c r="AN274" s="72">
        <v>5551.268773320292</v>
      </c>
      <c r="AO274" s="72">
        <v>5618.9840475450583</v>
      </c>
      <c r="AP274" s="72">
        <v>5712.737625056141</v>
      </c>
      <c r="AQ274" s="72">
        <v>5627.7165617575247</v>
      </c>
      <c r="AR274" s="72">
        <v>5708.5281825244947</v>
      </c>
      <c r="AS274" s="72">
        <v>5808.6639761436963</v>
      </c>
      <c r="AT274" s="72">
        <v>5968.4851334048644</v>
      </c>
      <c r="AU274" s="72">
        <v>5756.4232519799971</v>
      </c>
      <c r="AV274" s="72">
        <v>5831.9188076549435</v>
      </c>
      <c r="AW274" s="72">
        <v>5908.3472784884798</v>
      </c>
      <c r="AX274" s="72">
        <v>5985.7500910794361</v>
      </c>
      <c r="AY274" s="72">
        <v>6064.1093299248696</v>
      </c>
      <c r="AZ274" s="72">
        <v>6143.5293401315375</v>
      </c>
      <c r="BA274" s="72">
        <v>6223.9314783290693</v>
      </c>
      <c r="BB274" s="72">
        <v>6305.3593715958987</v>
      </c>
      <c r="BC274" s="72">
        <v>6387.7941351311101</v>
      </c>
      <c r="BD274" s="72">
        <v>5485.4433323652192</v>
      </c>
      <c r="BE274" s="72">
        <v>0</v>
      </c>
      <c r="BF274" s="72">
        <v>0</v>
      </c>
      <c r="BG274" s="72">
        <v>0</v>
      </c>
      <c r="BH274" s="72">
        <v>0</v>
      </c>
      <c r="BI274" s="72">
        <v>0</v>
      </c>
      <c r="BJ274" s="72">
        <v>0</v>
      </c>
      <c r="BK274" s="72">
        <v>0</v>
      </c>
      <c r="BL274" s="72">
        <v>0</v>
      </c>
      <c r="BM274" s="72">
        <v>0</v>
      </c>
      <c r="BN274" s="72">
        <v>0</v>
      </c>
      <c r="BO274" s="72">
        <v>0</v>
      </c>
      <c r="BP274" s="72">
        <v>0</v>
      </c>
      <c r="BQ274" s="72">
        <v>0</v>
      </c>
      <c r="BR274" s="72">
        <v>0</v>
      </c>
      <c r="BS274" s="72">
        <v>0</v>
      </c>
      <c r="BU274" s="86">
        <v>0</v>
      </c>
    </row>
    <row r="275" spans="2:73" ht="14.5" thickTop="1" x14ac:dyDescent="0.3"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</row>
    <row r="276" spans="2:73" x14ac:dyDescent="0.3">
      <c r="B276" s="68" t="s">
        <v>43</v>
      </c>
      <c r="E276" s="60" t="s">
        <v>21</v>
      </c>
      <c r="F276" s="68"/>
      <c r="G276" s="68"/>
      <c r="H276" s="68"/>
      <c r="I276" s="66">
        <v>46473.474911761507</v>
      </c>
      <c r="J276" s="68"/>
      <c r="K276" s="66">
        <v>0</v>
      </c>
      <c r="L276" s="66">
        <v>0</v>
      </c>
      <c r="M276" s="66">
        <v>0</v>
      </c>
      <c r="N276" s="66">
        <v>0</v>
      </c>
      <c r="O276" s="66">
        <v>0</v>
      </c>
      <c r="P276" s="66">
        <v>3.3108891333775842E-2</v>
      </c>
      <c r="Q276" s="66">
        <v>2324.4331373510377</v>
      </c>
      <c r="R276" s="66">
        <v>2313.422369049038</v>
      </c>
      <c r="S276" s="66">
        <v>2314.5479947913577</v>
      </c>
      <c r="T276" s="66">
        <v>2315.6857946463451</v>
      </c>
      <c r="U276" s="66">
        <v>2316.8183376164393</v>
      </c>
      <c r="V276" s="66">
        <v>2317.9514344844674</v>
      </c>
      <c r="W276" s="66">
        <v>2319.0792639024812</v>
      </c>
      <c r="X276" s="66">
        <v>2320.2192912668343</v>
      </c>
      <c r="Y276" s="66">
        <v>2321.354051454713</v>
      </c>
      <c r="Z276" s="66">
        <v>2322.48936662491</v>
      </c>
      <c r="AA276" s="66">
        <v>2323.6194040328273</v>
      </c>
      <c r="AB276" s="66">
        <v>2324.761663267418</v>
      </c>
      <c r="AC276" s="66">
        <v>2325.8986450138036</v>
      </c>
      <c r="AD276" s="66">
        <v>2327.0361828290161</v>
      </c>
      <c r="AE276" s="66">
        <v>2328.1684325494934</v>
      </c>
      <c r="AF276" s="66">
        <v>2329.3129280237304</v>
      </c>
      <c r="AG276" s="66">
        <v>2330.4521356778432</v>
      </c>
      <c r="AH276" s="66">
        <v>2331.5919004894176</v>
      </c>
      <c r="AI276" s="66">
        <v>2332.7263668535761</v>
      </c>
      <c r="AJ276" s="66">
        <v>2333.8731029454193</v>
      </c>
      <c r="AK276" s="66">
        <v>0</v>
      </c>
      <c r="AL276" s="66">
        <v>0</v>
      </c>
      <c r="AM276" s="66">
        <v>0</v>
      </c>
      <c r="AN276" s="66">
        <v>0</v>
      </c>
      <c r="AO276" s="66">
        <v>0</v>
      </c>
      <c r="AP276" s="66">
        <v>0</v>
      </c>
      <c r="AQ276" s="66">
        <v>0</v>
      </c>
      <c r="AR276" s="66">
        <v>0</v>
      </c>
      <c r="AS276" s="66">
        <v>0</v>
      </c>
      <c r="AT276" s="66">
        <v>0</v>
      </c>
      <c r="AU276" s="66">
        <v>0</v>
      </c>
      <c r="AV276" s="66">
        <v>0</v>
      </c>
      <c r="AW276" s="66">
        <v>0</v>
      </c>
      <c r="AX276" s="66">
        <v>0</v>
      </c>
      <c r="AY276" s="66">
        <v>0</v>
      </c>
      <c r="AZ276" s="66">
        <v>0</v>
      </c>
      <c r="BA276" s="66">
        <v>0</v>
      </c>
      <c r="BB276" s="66">
        <v>0</v>
      </c>
      <c r="BC276" s="66">
        <v>0</v>
      </c>
      <c r="BD276" s="66">
        <v>0</v>
      </c>
      <c r="BE276" s="66">
        <v>0</v>
      </c>
      <c r="BF276" s="66">
        <v>0</v>
      </c>
      <c r="BG276" s="66">
        <v>0</v>
      </c>
      <c r="BH276" s="66">
        <v>0</v>
      </c>
      <c r="BI276" s="66">
        <v>0</v>
      </c>
      <c r="BJ276" s="66">
        <v>0</v>
      </c>
      <c r="BK276" s="66">
        <v>0</v>
      </c>
      <c r="BL276" s="66">
        <v>0</v>
      </c>
      <c r="BM276" s="66">
        <v>0</v>
      </c>
      <c r="BN276" s="66">
        <v>0</v>
      </c>
      <c r="BO276" s="66">
        <v>0</v>
      </c>
      <c r="BP276" s="66">
        <v>0</v>
      </c>
      <c r="BQ276" s="66">
        <v>0</v>
      </c>
      <c r="BR276" s="66">
        <v>0</v>
      </c>
      <c r="BS276" s="66">
        <v>0</v>
      </c>
      <c r="BU276" s="78">
        <v>0</v>
      </c>
    </row>
    <row r="277" spans="2:73" x14ac:dyDescent="0.3">
      <c r="B277" s="68" t="s">
        <v>43</v>
      </c>
      <c r="E277" s="60" t="s">
        <v>22</v>
      </c>
      <c r="F277" s="67" t="s">
        <v>73</v>
      </c>
      <c r="G277" s="68"/>
      <c r="H277" s="68"/>
      <c r="I277" s="66">
        <v>46726.508713555711</v>
      </c>
      <c r="J277" s="68"/>
      <c r="K277" s="66">
        <v>0</v>
      </c>
      <c r="L277" s="66">
        <v>0</v>
      </c>
      <c r="M277" s="66">
        <v>0</v>
      </c>
      <c r="N277" s="66">
        <v>0</v>
      </c>
      <c r="O277" s="66">
        <v>0</v>
      </c>
      <c r="P277" s="66">
        <v>0</v>
      </c>
      <c r="Q277" s="66">
        <v>0</v>
      </c>
      <c r="R277" s="66">
        <v>0</v>
      </c>
      <c r="S277" s="66">
        <v>0</v>
      </c>
      <c r="T277" s="66">
        <v>0</v>
      </c>
      <c r="U277" s="66">
        <v>0</v>
      </c>
      <c r="V277" s="66">
        <v>0</v>
      </c>
      <c r="W277" s="66">
        <v>0</v>
      </c>
      <c r="X277" s="66">
        <v>0</v>
      </c>
      <c r="Y277" s="66">
        <v>0</v>
      </c>
      <c r="Z277" s="66">
        <v>0</v>
      </c>
      <c r="AA277" s="66">
        <v>0</v>
      </c>
      <c r="AB277" s="66">
        <v>0</v>
      </c>
      <c r="AC277" s="66">
        <v>0</v>
      </c>
      <c r="AD277" s="66">
        <v>0</v>
      </c>
      <c r="AE277" s="66">
        <v>0</v>
      </c>
      <c r="AF277" s="66">
        <v>0</v>
      </c>
      <c r="AG277" s="66">
        <v>0</v>
      </c>
      <c r="AH277" s="66">
        <v>0</v>
      </c>
      <c r="AI277" s="66">
        <v>0</v>
      </c>
      <c r="AJ277" s="66">
        <v>0</v>
      </c>
      <c r="AK277" s="66">
        <v>2185.4166025250538</v>
      </c>
      <c r="AL277" s="66">
        <v>2216.0409430062409</v>
      </c>
      <c r="AM277" s="66">
        <v>2193.3181847176938</v>
      </c>
      <c r="AN277" s="66">
        <v>2191.1179090090827</v>
      </c>
      <c r="AO277" s="66">
        <v>2210.4630385983132</v>
      </c>
      <c r="AP277" s="66">
        <v>2229.852263974939</v>
      </c>
      <c r="AQ277" s="66">
        <v>2186.1587205311553</v>
      </c>
      <c r="AR277" s="66">
        <v>2222.089715249419</v>
      </c>
      <c r="AS277" s="66">
        <v>2307.9874667228241</v>
      </c>
      <c r="AT277" s="66">
        <v>2398.8893101056092</v>
      </c>
      <c r="AU277" s="66">
        <v>2301.8336220196043</v>
      </c>
      <c r="AV277" s="66">
        <v>2331.4756984841197</v>
      </c>
      <c r="AW277" s="66">
        <v>2361.4876057874831</v>
      </c>
      <c r="AX277" s="66">
        <v>2391.8858411922165</v>
      </c>
      <c r="AY277" s="66">
        <v>2422.6631831159343</v>
      </c>
      <c r="AZ277" s="66">
        <v>2453.8612534867543</v>
      </c>
      <c r="BA277" s="66">
        <v>2485.4485681316564</v>
      </c>
      <c r="BB277" s="66">
        <v>2517.4424902997253</v>
      </c>
      <c r="BC277" s="66">
        <v>2549.8354193279056</v>
      </c>
      <c r="BD277" s="66">
        <v>2569.2408772699691</v>
      </c>
      <c r="BE277" s="66">
        <v>0</v>
      </c>
      <c r="BF277" s="66">
        <v>0</v>
      </c>
      <c r="BG277" s="66">
        <v>0</v>
      </c>
      <c r="BH277" s="66">
        <v>0</v>
      </c>
      <c r="BI277" s="66">
        <v>0</v>
      </c>
      <c r="BJ277" s="66">
        <v>0</v>
      </c>
      <c r="BK277" s="66">
        <v>0</v>
      </c>
      <c r="BL277" s="66">
        <v>0</v>
      </c>
      <c r="BM277" s="66">
        <v>0</v>
      </c>
      <c r="BN277" s="66">
        <v>0</v>
      </c>
      <c r="BO277" s="66">
        <v>0</v>
      </c>
      <c r="BP277" s="66">
        <v>0</v>
      </c>
      <c r="BQ277" s="66">
        <v>0</v>
      </c>
      <c r="BR277" s="66">
        <v>0</v>
      </c>
      <c r="BS277" s="66">
        <v>0</v>
      </c>
      <c r="BU277" s="70">
        <v>0</v>
      </c>
    </row>
    <row r="278" spans="2:73" x14ac:dyDescent="0.3">
      <c r="B278" s="68" t="s">
        <v>43</v>
      </c>
      <c r="E278" s="60" t="s">
        <v>23</v>
      </c>
      <c r="F278" s="67" t="s">
        <v>73</v>
      </c>
      <c r="G278" s="68"/>
      <c r="H278" s="68"/>
      <c r="I278" s="66">
        <v>6635.7446497630262</v>
      </c>
      <c r="J278" s="68"/>
      <c r="K278" s="66">
        <v>0</v>
      </c>
      <c r="L278" s="66">
        <v>0</v>
      </c>
      <c r="M278" s="66">
        <v>0</v>
      </c>
      <c r="N278" s="66">
        <v>0</v>
      </c>
      <c r="O278" s="66">
        <v>0</v>
      </c>
      <c r="P278" s="66">
        <v>1.5351200946077579E-3</v>
      </c>
      <c r="Q278" s="66">
        <v>120.81843773177448</v>
      </c>
      <c r="R278" s="66">
        <v>131.70633470503569</v>
      </c>
      <c r="S278" s="66">
        <v>137.75064497588488</v>
      </c>
      <c r="T278" s="66">
        <v>141.98670744193362</v>
      </c>
      <c r="U278" s="66">
        <v>144.31999254621928</v>
      </c>
      <c r="V278" s="66">
        <v>144.65423719047428</v>
      </c>
      <c r="W278" s="66">
        <v>142.88927104529057</v>
      </c>
      <c r="X278" s="66">
        <v>141.02796276390146</v>
      </c>
      <c r="Y278" s="66">
        <v>141.20600773280216</v>
      </c>
      <c r="Z278" s="66">
        <v>141.35182011592201</v>
      </c>
      <c r="AA278" s="66">
        <v>139.25356332843262</v>
      </c>
      <c r="AB278" s="66">
        <v>139.2955866584316</v>
      </c>
      <c r="AC278" s="66">
        <v>141.58464824242364</v>
      </c>
      <c r="AD278" s="66">
        <v>143.91132625821376</v>
      </c>
      <c r="AE278" s="66">
        <v>146.27587166279679</v>
      </c>
      <c r="AF278" s="66">
        <v>153.47614387873085</v>
      </c>
      <c r="AG278" s="66">
        <v>155.99823631137559</v>
      </c>
      <c r="AH278" s="66">
        <v>161.03930232867614</v>
      </c>
      <c r="AI278" s="66">
        <v>166.20350510272701</v>
      </c>
      <c r="AJ278" s="66">
        <v>166.37554811647118</v>
      </c>
      <c r="AK278" s="66">
        <v>166.50793162095647</v>
      </c>
      <c r="AL278" s="66">
        <v>166.59973676538567</v>
      </c>
      <c r="AM278" s="66">
        <v>166.64917579962872</v>
      </c>
      <c r="AN278" s="66">
        <v>169.38816752938041</v>
      </c>
      <c r="AO278" s="66">
        <v>172.17174421243146</v>
      </c>
      <c r="AP278" s="66">
        <v>175.00106375499519</v>
      </c>
      <c r="AQ278" s="66">
        <v>177.87643132930663</v>
      </c>
      <c r="AR278" s="66">
        <v>180.79995058459838</v>
      </c>
      <c r="AS278" s="66">
        <v>183.92702176968521</v>
      </c>
      <c r="AT278" s="66">
        <v>186.37987121121273</v>
      </c>
      <c r="AU278" s="66">
        <v>187.78116390159937</v>
      </c>
      <c r="AV278" s="66">
        <v>190.19933329738868</v>
      </c>
      <c r="AW278" s="66">
        <v>192.64767310371573</v>
      </c>
      <c r="AX278" s="66">
        <v>195.12752914989136</v>
      </c>
      <c r="AY278" s="66">
        <v>197.63831230682624</v>
      </c>
      <c r="AZ278" s="66">
        <v>200.18341804760365</v>
      </c>
      <c r="BA278" s="66">
        <v>202.76027792652982</v>
      </c>
      <c r="BB278" s="66">
        <v>205.37030841918806</v>
      </c>
      <c r="BC278" s="66">
        <v>208.01288947148703</v>
      </c>
      <c r="BD278" s="66">
        <v>209.59596630360275</v>
      </c>
      <c r="BE278" s="66">
        <v>0</v>
      </c>
      <c r="BF278" s="66">
        <v>0</v>
      </c>
      <c r="BG278" s="66">
        <v>0</v>
      </c>
      <c r="BH278" s="66">
        <v>0</v>
      </c>
      <c r="BI278" s="66">
        <v>0</v>
      </c>
      <c r="BJ278" s="66">
        <v>0</v>
      </c>
      <c r="BK278" s="66">
        <v>0</v>
      </c>
      <c r="BL278" s="66">
        <v>0</v>
      </c>
      <c r="BM278" s="66">
        <v>0</v>
      </c>
      <c r="BN278" s="66">
        <v>0</v>
      </c>
      <c r="BO278" s="66">
        <v>0</v>
      </c>
      <c r="BP278" s="66">
        <v>0</v>
      </c>
      <c r="BQ278" s="66">
        <v>0</v>
      </c>
      <c r="BR278" s="66">
        <v>0</v>
      </c>
      <c r="BS278" s="66">
        <v>0</v>
      </c>
      <c r="BU278" s="70">
        <v>0</v>
      </c>
    </row>
    <row r="279" spans="2:73" x14ac:dyDescent="0.3">
      <c r="B279" s="68" t="s">
        <v>43</v>
      </c>
      <c r="E279" s="79" t="s">
        <v>74</v>
      </c>
      <c r="F279" s="80" t="s">
        <v>73</v>
      </c>
      <c r="G279" s="81"/>
      <c r="H279" s="81"/>
      <c r="I279" s="77">
        <v>99835.728275080211</v>
      </c>
      <c r="J279" s="81"/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3.4644011428383602E-2</v>
      </c>
      <c r="Q279" s="77">
        <v>2445.2515750828125</v>
      </c>
      <c r="R279" s="77">
        <v>2445.1287037540733</v>
      </c>
      <c r="S279" s="77">
        <v>2452.2986397672425</v>
      </c>
      <c r="T279" s="77">
        <v>2457.6725020882786</v>
      </c>
      <c r="U279" s="77">
        <v>2461.1383301626583</v>
      </c>
      <c r="V279" s="77">
        <v>2462.6056716749417</v>
      </c>
      <c r="W279" s="77">
        <v>2461.9685349477713</v>
      </c>
      <c r="X279" s="77">
        <v>2461.2472540307353</v>
      </c>
      <c r="Y279" s="77">
        <v>2462.560059187515</v>
      </c>
      <c r="Z279" s="77">
        <v>2463.8411867408322</v>
      </c>
      <c r="AA279" s="77">
        <v>2462.8729673612597</v>
      </c>
      <c r="AB279" s="77">
        <v>2464.0572499258496</v>
      </c>
      <c r="AC279" s="77">
        <v>2467.4832932562276</v>
      </c>
      <c r="AD279" s="77">
        <v>2470.9475090872302</v>
      </c>
      <c r="AE279" s="77">
        <v>2474.4443042122903</v>
      </c>
      <c r="AF279" s="77">
        <v>2482.7890719024613</v>
      </c>
      <c r="AG279" s="77">
        <v>2486.4503719892191</v>
      </c>
      <c r="AH279" s="77">
        <v>2492.6312028180942</v>
      </c>
      <c r="AI279" s="77">
        <v>2498.929871956303</v>
      </c>
      <c r="AJ279" s="77">
        <v>2500.2486510618905</v>
      </c>
      <c r="AK279" s="77">
        <v>2351.92453414601</v>
      </c>
      <c r="AL279" s="77">
        <v>2382.6406797716272</v>
      </c>
      <c r="AM279" s="77">
        <v>2359.967360517323</v>
      </c>
      <c r="AN279" s="77">
        <v>2360.5060765384633</v>
      </c>
      <c r="AO279" s="77">
        <v>2382.6347828107446</v>
      </c>
      <c r="AP279" s="77">
        <v>2404.8533277299348</v>
      </c>
      <c r="AQ279" s="77">
        <v>2364.0351518604621</v>
      </c>
      <c r="AR279" s="77">
        <v>2402.8896658340173</v>
      </c>
      <c r="AS279" s="77">
        <v>2491.914488492509</v>
      </c>
      <c r="AT279" s="77">
        <v>2585.2691813168221</v>
      </c>
      <c r="AU279" s="77">
        <v>2489.6147859212042</v>
      </c>
      <c r="AV279" s="77">
        <v>2521.6750317815086</v>
      </c>
      <c r="AW279" s="77">
        <v>2554.1352788911986</v>
      </c>
      <c r="AX279" s="77">
        <v>2587.0133703421079</v>
      </c>
      <c r="AY279" s="77">
        <v>2620.3014954227601</v>
      </c>
      <c r="AZ279" s="77">
        <v>2654.0446715343578</v>
      </c>
      <c r="BA279" s="77">
        <v>2688.2088460581863</v>
      </c>
      <c r="BB279" s="77">
        <v>2722.8127987189132</v>
      </c>
      <c r="BC279" s="77">
        <v>2757.8483087993927</v>
      </c>
      <c r="BD279" s="77">
        <v>2778.836843573572</v>
      </c>
      <c r="BE279" s="77">
        <v>0</v>
      </c>
      <c r="BF279" s="77">
        <v>0</v>
      </c>
      <c r="BG279" s="77">
        <v>0</v>
      </c>
      <c r="BH279" s="77">
        <v>0</v>
      </c>
      <c r="BI279" s="77">
        <v>0</v>
      </c>
      <c r="BJ279" s="77">
        <v>0</v>
      </c>
      <c r="BK279" s="77">
        <v>0</v>
      </c>
      <c r="BL279" s="77">
        <v>0</v>
      </c>
      <c r="BM279" s="77">
        <v>0</v>
      </c>
      <c r="BN279" s="77">
        <v>0</v>
      </c>
      <c r="BO279" s="77">
        <v>0</v>
      </c>
      <c r="BP279" s="77">
        <v>0</v>
      </c>
      <c r="BQ279" s="77">
        <v>0</v>
      </c>
      <c r="BR279" s="77">
        <v>0</v>
      </c>
      <c r="BS279" s="77">
        <v>0</v>
      </c>
      <c r="BU279" s="82">
        <v>0</v>
      </c>
    </row>
    <row r="280" spans="2:73" x14ac:dyDescent="0.3">
      <c r="B280" s="68" t="s">
        <v>43</v>
      </c>
      <c r="E280" s="61" t="s">
        <v>24</v>
      </c>
      <c r="F280" s="67" t="s">
        <v>73</v>
      </c>
      <c r="G280" s="68"/>
      <c r="H280" s="68"/>
      <c r="I280" s="66">
        <v>0</v>
      </c>
      <c r="J280" s="68"/>
      <c r="K280" s="66">
        <v>0</v>
      </c>
      <c r="L280" s="66">
        <v>0</v>
      </c>
      <c r="M280" s="66">
        <v>0</v>
      </c>
      <c r="N280" s="66">
        <v>0</v>
      </c>
      <c r="O280" s="66">
        <v>0</v>
      </c>
      <c r="P280" s="66">
        <v>0</v>
      </c>
      <c r="Q280" s="66">
        <v>0</v>
      </c>
      <c r="R280" s="66">
        <v>0</v>
      </c>
      <c r="S280" s="66">
        <v>0</v>
      </c>
      <c r="T280" s="66">
        <v>0</v>
      </c>
      <c r="U280" s="66">
        <v>0</v>
      </c>
      <c r="V280" s="66">
        <v>0</v>
      </c>
      <c r="W280" s="66">
        <v>0</v>
      </c>
      <c r="X280" s="66">
        <v>0</v>
      </c>
      <c r="Y280" s="66">
        <v>0</v>
      </c>
      <c r="Z280" s="66">
        <v>0</v>
      </c>
      <c r="AA280" s="66">
        <v>0</v>
      </c>
      <c r="AB280" s="66">
        <v>0</v>
      </c>
      <c r="AC280" s="66">
        <v>0</v>
      </c>
      <c r="AD280" s="66">
        <v>0</v>
      </c>
      <c r="AE280" s="66">
        <v>0</v>
      </c>
      <c r="AF280" s="66">
        <v>0</v>
      </c>
      <c r="AG280" s="66">
        <v>0</v>
      </c>
      <c r="AH280" s="66">
        <v>0</v>
      </c>
      <c r="AI280" s="66">
        <v>0</v>
      </c>
      <c r="AJ280" s="66">
        <v>0</v>
      </c>
      <c r="AK280" s="66">
        <v>0</v>
      </c>
      <c r="AL280" s="66">
        <v>0</v>
      </c>
      <c r="AM280" s="66">
        <v>0</v>
      </c>
      <c r="AN280" s="66">
        <v>0</v>
      </c>
      <c r="AO280" s="66">
        <v>0</v>
      </c>
      <c r="AP280" s="66">
        <v>0</v>
      </c>
      <c r="AQ280" s="66">
        <v>0</v>
      </c>
      <c r="AR280" s="66">
        <v>0</v>
      </c>
      <c r="AS280" s="66">
        <v>0</v>
      </c>
      <c r="AT280" s="66">
        <v>0</v>
      </c>
      <c r="AU280" s="66">
        <v>0</v>
      </c>
      <c r="AV280" s="66">
        <v>0</v>
      </c>
      <c r="AW280" s="66">
        <v>0</v>
      </c>
      <c r="AX280" s="66">
        <v>0</v>
      </c>
      <c r="AY280" s="66">
        <v>0</v>
      </c>
      <c r="AZ280" s="66">
        <v>0</v>
      </c>
      <c r="BA280" s="66">
        <v>0</v>
      </c>
      <c r="BB280" s="66">
        <v>0</v>
      </c>
      <c r="BC280" s="66">
        <v>0</v>
      </c>
      <c r="BD280" s="66">
        <v>0</v>
      </c>
      <c r="BE280" s="66">
        <v>0</v>
      </c>
      <c r="BF280" s="66">
        <v>0</v>
      </c>
      <c r="BG280" s="66">
        <v>0</v>
      </c>
      <c r="BH280" s="66">
        <v>0</v>
      </c>
      <c r="BI280" s="66">
        <v>0</v>
      </c>
      <c r="BJ280" s="66">
        <v>0</v>
      </c>
      <c r="BK280" s="66">
        <v>0</v>
      </c>
      <c r="BL280" s="66">
        <v>0</v>
      </c>
      <c r="BM280" s="66">
        <v>0</v>
      </c>
      <c r="BN280" s="66">
        <v>0</v>
      </c>
      <c r="BO280" s="66">
        <v>0</v>
      </c>
      <c r="BP280" s="66">
        <v>0</v>
      </c>
      <c r="BQ280" s="66">
        <v>0</v>
      </c>
      <c r="BR280" s="66">
        <v>0</v>
      </c>
      <c r="BS280" s="66">
        <v>0</v>
      </c>
      <c r="BU280" s="83">
        <v>0</v>
      </c>
    </row>
    <row r="281" spans="2:73" x14ac:dyDescent="0.3">
      <c r="B281" s="68" t="s">
        <v>43</v>
      </c>
      <c r="E281" s="61" t="s">
        <v>25</v>
      </c>
      <c r="F281" s="67" t="s">
        <v>73</v>
      </c>
      <c r="G281" s="68"/>
      <c r="H281" s="68"/>
      <c r="I281" s="66">
        <v>-2714.8852808694819</v>
      </c>
      <c r="J281" s="68"/>
      <c r="K281" s="66">
        <v>0</v>
      </c>
      <c r="L281" s="66">
        <v>0</v>
      </c>
      <c r="M281" s="66">
        <v>0</v>
      </c>
      <c r="N281" s="66">
        <v>-7.7218749999999989E-2</v>
      </c>
      <c r="O281" s="66">
        <v>-28.262062499999999</v>
      </c>
      <c r="P281" s="66">
        <v>-28.185827995908056</v>
      </c>
      <c r="Q281" s="66">
        <v>-69.040511797906134</v>
      </c>
      <c r="R281" s="66">
        <v>-68.501415728390455</v>
      </c>
      <c r="S281" s="66">
        <v>-68.400018787687756</v>
      </c>
      <c r="T281" s="66">
        <v>-68.29938689315432</v>
      </c>
      <c r="U281" s="66">
        <v>-68.199003470910824</v>
      </c>
      <c r="V281" s="66">
        <v>-68.099038798193973</v>
      </c>
      <c r="W281" s="66">
        <v>-67.999320744083633</v>
      </c>
      <c r="X281" s="66">
        <v>-67.900359989333822</v>
      </c>
      <c r="Y281" s="66">
        <v>-67.801642997912268</v>
      </c>
      <c r="Z281" s="66">
        <v>-67.703339061180444</v>
      </c>
      <c r="AA281" s="66">
        <v>-67.605277057371197</v>
      </c>
      <c r="AB281" s="66">
        <v>-67.507964719581608</v>
      </c>
      <c r="AC281" s="66">
        <v>-67.410891499231354</v>
      </c>
      <c r="AD281" s="66">
        <v>-67.314225718233217</v>
      </c>
      <c r="AE281" s="66">
        <v>-67.217797247217703</v>
      </c>
      <c r="AF281" s="66">
        <v>-67.122110920781012</v>
      </c>
      <c r="AG281" s="66">
        <v>-67.026659128085157</v>
      </c>
      <c r="AH281" s="66">
        <v>-66.931609237797332</v>
      </c>
      <c r="AI281" s="66">
        <v>-66.836792096418378</v>
      </c>
      <c r="AJ281" s="66">
        <v>-66.742709688531448</v>
      </c>
      <c r="AK281" s="66">
        <v>-64.40488821690802</v>
      </c>
      <c r="AL281" s="66">
        <v>-64.753667427851681</v>
      </c>
      <c r="AM281" s="66">
        <v>-64.302548038390398</v>
      </c>
      <c r="AN281" s="66">
        <v>-64.159808912634986</v>
      </c>
      <c r="AO281" s="66">
        <v>-64.340556043963943</v>
      </c>
      <c r="AP281" s="66">
        <v>-64.522347281341439</v>
      </c>
      <c r="AQ281" s="66">
        <v>-63.758200583526261</v>
      </c>
      <c r="AR281" s="66">
        <v>-64.188957427199938</v>
      </c>
      <c r="AS281" s="66">
        <v>-65.395613286183377</v>
      </c>
      <c r="AT281" s="66">
        <v>-66.558072151857786</v>
      </c>
      <c r="AU281" s="66">
        <v>-64.728100319983781</v>
      </c>
      <c r="AV281" s="66">
        <v>-64.9618481951413</v>
      </c>
      <c r="AW281" s="66">
        <v>-65.202466164829488</v>
      </c>
      <c r="AX281" s="66">
        <v>-65.450343413572853</v>
      </c>
      <c r="AY281" s="66">
        <v>-65.705213573628953</v>
      </c>
      <c r="AZ281" s="66">
        <v>-65.968134260739419</v>
      </c>
      <c r="BA281" s="66">
        <v>-66.238179660711808</v>
      </c>
      <c r="BB281" s="66">
        <v>-66.515748027825282</v>
      </c>
      <c r="BC281" s="66">
        <v>-66.800571679528773</v>
      </c>
      <c r="BD281" s="66">
        <v>-66.744831375752852</v>
      </c>
      <c r="BE281" s="66">
        <v>0</v>
      </c>
      <c r="BF281" s="66">
        <v>0</v>
      </c>
      <c r="BG281" s="66">
        <v>0</v>
      </c>
      <c r="BH281" s="66">
        <v>0</v>
      </c>
      <c r="BI281" s="66">
        <v>0</v>
      </c>
      <c r="BJ281" s="66">
        <v>0</v>
      </c>
      <c r="BK281" s="66">
        <v>0</v>
      </c>
      <c r="BL281" s="66">
        <v>0</v>
      </c>
      <c r="BM281" s="66">
        <v>0</v>
      </c>
      <c r="BN281" s="66">
        <v>0</v>
      </c>
      <c r="BO281" s="66">
        <v>0</v>
      </c>
      <c r="BP281" s="66">
        <v>0</v>
      </c>
      <c r="BQ281" s="66">
        <v>0</v>
      </c>
      <c r="BR281" s="66">
        <v>0</v>
      </c>
      <c r="BS281" s="66">
        <v>0</v>
      </c>
      <c r="BU281" s="70">
        <v>0</v>
      </c>
    </row>
    <row r="282" spans="2:73" ht="14.5" thickBot="1" x14ac:dyDescent="0.35">
      <c r="E282" s="71" t="s">
        <v>43</v>
      </c>
      <c r="F282" s="84" t="s">
        <v>73</v>
      </c>
      <c r="G282" s="85"/>
      <c r="H282" s="85"/>
      <c r="I282" s="72">
        <v>97120.842994210761</v>
      </c>
      <c r="J282" s="85"/>
      <c r="K282" s="72">
        <v>0</v>
      </c>
      <c r="L282" s="72">
        <v>0</v>
      </c>
      <c r="M282" s="72">
        <v>0</v>
      </c>
      <c r="N282" s="72">
        <v>-7.7218749999999989E-2</v>
      </c>
      <c r="O282" s="72">
        <v>-28.262062499999999</v>
      </c>
      <c r="P282" s="72">
        <v>-28.151183984479673</v>
      </c>
      <c r="Q282" s="72">
        <v>2376.2110632849062</v>
      </c>
      <c r="R282" s="72">
        <v>2376.6272880256829</v>
      </c>
      <c r="S282" s="72">
        <v>2383.8986209795548</v>
      </c>
      <c r="T282" s="72">
        <v>2389.3731151951242</v>
      </c>
      <c r="U282" s="72">
        <v>2392.9393266917477</v>
      </c>
      <c r="V282" s="72">
        <v>2394.506632876748</v>
      </c>
      <c r="W282" s="72">
        <v>2393.9692142036879</v>
      </c>
      <c r="X282" s="72">
        <v>2393.3468940414018</v>
      </c>
      <c r="Y282" s="72">
        <v>2394.7584161896029</v>
      </c>
      <c r="Z282" s="72">
        <v>2396.1378476796517</v>
      </c>
      <c r="AA282" s="72">
        <v>2395.2676903038887</v>
      </c>
      <c r="AB282" s="72">
        <v>2396.549285206268</v>
      </c>
      <c r="AC282" s="72">
        <v>2400.0724017569964</v>
      </c>
      <c r="AD282" s="72">
        <v>2403.6332833689967</v>
      </c>
      <c r="AE282" s="72">
        <v>2407.226506965073</v>
      </c>
      <c r="AF282" s="72">
        <v>2415.6669609816799</v>
      </c>
      <c r="AG282" s="72">
        <v>2419.4237128611339</v>
      </c>
      <c r="AH282" s="72">
        <v>2425.699593580297</v>
      </c>
      <c r="AI282" s="72">
        <v>2432.0930798598847</v>
      </c>
      <c r="AJ282" s="72">
        <v>2433.5059413733588</v>
      </c>
      <c r="AK282" s="72">
        <v>2287.5196459291024</v>
      </c>
      <c r="AL282" s="72">
        <v>2317.8870123437755</v>
      </c>
      <c r="AM282" s="72">
        <v>2295.6648124789326</v>
      </c>
      <c r="AN282" s="72">
        <v>2296.3462676258282</v>
      </c>
      <c r="AO282" s="72">
        <v>2318.2942267667809</v>
      </c>
      <c r="AP282" s="72">
        <v>2340.330980448593</v>
      </c>
      <c r="AQ282" s="72">
        <v>2300.276951276936</v>
      </c>
      <c r="AR282" s="72">
        <v>2338.7007084068173</v>
      </c>
      <c r="AS282" s="72">
        <v>2426.5188752063259</v>
      </c>
      <c r="AT282" s="72">
        <v>2518.711109164964</v>
      </c>
      <c r="AU282" s="72">
        <v>2424.8866856012201</v>
      </c>
      <c r="AV282" s="72">
        <v>2456.713183586367</v>
      </c>
      <c r="AW282" s="72">
        <v>2488.9328127263689</v>
      </c>
      <c r="AX282" s="72">
        <v>2521.5630269285352</v>
      </c>
      <c r="AY282" s="72">
        <v>2554.5962818491316</v>
      </c>
      <c r="AZ282" s="72">
        <v>2588.0765372736187</v>
      </c>
      <c r="BA282" s="72">
        <v>2621.9706663974744</v>
      </c>
      <c r="BB282" s="72">
        <v>2656.2970506910879</v>
      </c>
      <c r="BC282" s="72">
        <v>2691.047737119864</v>
      </c>
      <c r="BD282" s="72">
        <v>2712.0920121978188</v>
      </c>
      <c r="BE282" s="72">
        <v>0</v>
      </c>
      <c r="BF282" s="72">
        <v>0</v>
      </c>
      <c r="BG282" s="72">
        <v>0</v>
      </c>
      <c r="BH282" s="72">
        <v>0</v>
      </c>
      <c r="BI282" s="72">
        <v>0</v>
      </c>
      <c r="BJ282" s="72">
        <v>0</v>
      </c>
      <c r="BK282" s="72">
        <v>0</v>
      </c>
      <c r="BL282" s="72">
        <v>0</v>
      </c>
      <c r="BM282" s="72">
        <v>0</v>
      </c>
      <c r="BN282" s="72">
        <v>0</v>
      </c>
      <c r="BO282" s="72">
        <v>0</v>
      </c>
      <c r="BP282" s="72">
        <v>0</v>
      </c>
      <c r="BQ282" s="72">
        <v>0</v>
      </c>
      <c r="BR282" s="72">
        <v>0</v>
      </c>
      <c r="BS282" s="72">
        <v>0</v>
      </c>
      <c r="BU282" s="86">
        <v>0</v>
      </c>
    </row>
    <row r="283" spans="2:73" ht="14.5" thickTop="1" x14ac:dyDescent="0.3"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</row>
    <row r="284" spans="2:73" x14ac:dyDescent="0.3">
      <c r="B284" s="68" t="s">
        <v>44</v>
      </c>
      <c r="E284" s="60" t="s">
        <v>21</v>
      </c>
      <c r="F284" s="68"/>
      <c r="G284" s="68"/>
      <c r="H284" s="68"/>
      <c r="I284" s="66">
        <v>47824.424691044202</v>
      </c>
      <c r="J284" s="68"/>
      <c r="K284" s="66">
        <v>0</v>
      </c>
      <c r="L284" s="66">
        <v>0</v>
      </c>
      <c r="M284" s="66">
        <v>0</v>
      </c>
      <c r="N284" s="66">
        <v>0</v>
      </c>
      <c r="O284" s="66">
        <v>0</v>
      </c>
      <c r="P284" s="66">
        <v>3.4071342485203285E-2</v>
      </c>
      <c r="Q284" s="66">
        <v>2392.0027012759224</v>
      </c>
      <c r="R284" s="66">
        <v>2380.671858027179</v>
      </c>
      <c r="S284" s="66">
        <v>2381.8302048830174</v>
      </c>
      <c r="T284" s="66">
        <v>2383.001079744035</v>
      </c>
      <c r="U284" s="66">
        <v>2384.1665449063767</v>
      </c>
      <c r="V284" s="66">
        <v>2385.3325800680595</v>
      </c>
      <c r="W284" s="66">
        <v>2386.4931946588235</v>
      </c>
      <c r="X284" s="66">
        <v>2387.6663617812687</v>
      </c>
      <c r="Y284" s="66">
        <v>2388.8341086142877</v>
      </c>
      <c r="Z284" s="66">
        <v>2390.0024265625543</v>
      </c>
      <c r="AA284" s="66">
        <v>2391.1653133278669</v>
      </c>
      <c r="AB284" s="66">
        <v>2392.340777199378</v>
      </c>
      <c r="AC284" s="66">
        <v>2393.510810169978</v>
      </c>
      <c r="AD284" s="66">
        <v>2394.6814153739169</v>
      </c>
      <c r="AE284" s="66">
        <v>2395.8465787620912</v>
      </c>
      <c r="AF284" s="66">
        <v>2397.0243438790917</v>
      </c>
      <c r="AG284" s="66">
        <v>2398.1966674629221</v>
      </c>
      <c r="AH284" s="66">
        <v>2399.3695644003719</v>
      </c>
      <c r="AI284" s="66">
        <v>2400.5370088684303</v>
      </c>
      <c r="AJ284" s="66">
        <v>2401.717079736145</v>
      </c>
      <c r="AK284" s="66">
        <v>0</v>
      </c>
      <c r="AL284" s="66">
        <v>0</v>
      </c>
      <c r="AM284" s="66">
        <v>0</v>
      </c>
      <c r="AN284" s="66">
        <v>0</v>
      </c>
      <c r="AO284" s="66">
        <v>0</v>
      </c>
      <c r="AP284" s="66">
        <v>0</v>
      </c>
      <c r="AQ284" s="66">
        <v>0</v>
      </c>
      <c r="AR284" s="66">
        <v>0</v>
      </c>
      <c r="AS284" s="66">
        <v>0</v>
      </c>
      <c r="AT284" s="66">
        <v>0</v>
      </c>
      <c r="AU284" s="66">
        <v>0</v>
      </c>
      <c r="AV284" s="66">
        <v>0</v>
      </c>
      <c r="AW284" s="66">
        <v>0</v>
      </c>
      <c r="AX284" s="66">
        <v>0</v>
      </c>
      <c r="AY284" s="66">
        <v>0</v>
      </c>
      <c r="AZ284" s="66">
        <v>0</v>
      </c>
      <c r="BA284" s="66">
        <v>0</v>
      </c>
      <c r="BB284" s="66">
        <v>0</v>
      </c>
      <c r="BC284" s="66">
        <v>0</v>
      </c>
      <c r="BD284" s="66">
        <v>0</v>
      </c>
      <c r="BE284" s="66">
        <v>0</v>
      </c>
      <c r="BF284" s="66">
        <v>0</v>
      </c>
      <c r="BG284" s="66">
        <v>0</v>
      </c>
      <c r="BH284" s="66">
        <v>0</v>
      </c>
      <c r="BI284" s="66">
        <v>0</v>
      </c>
      <c r="BJ284" s="66">
        <v>0</v>
      </c>
      <c r="BK284" s="66">
        <v>0</v>
      </c>
      <c r="BL284" s="66">
        <v>0</v>
      </c>
      <c r="BM284" s="66">
        <v>0</v>
      </c>
      <c r="BN284" s="66">
        <v>0</v>
      </c>
      <c r="BO284" s="66">
        <v>0</v>
      </c>
      <c r="BP284" s="66">
        <v>0</v>
      </c>
      <c r="BQ284" s="66">
        <v>0</v>
      </c>
      <c r="BR284" s="66">
        <v>0</v>
      </c>
      <c r="BS284" s="66">
        <v>0</v>
      </c>
      <c r="BU284" s="78">
        <v>0</v>
      </c>
    </row>
    <row r="285" spans="2:73" x14ac:dyDescent="0.3">
      <c r="B285" s="68" t="s">
        <v>44</v>
      </c>
      <c r="E285" s="60" t="s">
        <v>22</v>
      </c>
      <c r="F285" s="67" t="s">
        <v>73</v>
      </c>
      <c r="G285" s="68"/>
      <c r="H285" s="68"/>
      <c r="I285" s="66">
        <v>48162.83921776744</v>
      </c>
      <c r="J285" s="68"/>
      <c r="K285" s="66">
        <v>0</v>
      </c>
      <c r="L285" s="66">
        <v>0</v>
      </c>
      <c r="M285" s="66">
        <v>0</v>
      </c>
      <c r="N285" s="66">
        <v>0</v>
      </c>
      <c r="O285" s="66">
        <v>0</v>
      </c>
      <c r="P285" s="66">
        <v>0</v>
      </c>
      <c r="Q285" s="66">
        <v>0</v>
      </c>
      <c r="R285" s="66">
        <v>0</v>
      </c>
      <c r="S285" s="66">
        <v>0</v>
      </c>
      <c r="T285" s="66">
        <v>0</v>
      </c>
      <c r="U285" s="66">
        <v>0</v>
      </c>
      <c r="V285" s="66">
        <v>0</v>
      </c>
      <c r="W285" s="66">
        <v>0</v>
      </c>
      <c r="X285" s="66">
        <v>0</v>
      </c>
      <c r="Y285" s="66">
        <v>0</v>
      </c>
      <c r="Z285" s="66">
        <v>0</v>
      </c>
      <c r="AA285" s="66">
        <v>0</v>
      </c>
      <c r="AB285" s="66">
        <v>0</v>
      </c>
      <c r="AC285" s="66">
        <v>0</v>
      </c>
      <c r="AD285" s="66">
        <v>0</v>
      </c>
      <c r="AE285" s="66">
        <v>0</v>
      </c>
      <c r="AF285" s="66">
        <v>0</v>
      </c>
      <c r="AG285" s="66">
        <v>0</v>
      </c>
      <c r="AH285" s="66">
        <v>0</v>
      </c>
      <c r="AI285" s="66">
        <v>0</v>
      </c>
      <c r="AJ285" s="66">
        <v>0</v>
      </c>
      <c r="AK285" s="66">
        <v>2252.5943270552598</v>
      </c>
      <c r="AL285" s="66">
        <v>2284.1600319913468</v>
      </c>
      <c r="AM285" s="66">
        <v>2260.7387967190011</v>
      </c>
      <c r="AN285" s="66">
        <v>2258.4708865304137</v>
      </c>
      <c r="AO285" s="66">
        <v>2278.4106678602066</v>
      </c>
      <c r="AP285" s="66">
        <v>2298.3959004419121</v>
      </c>
      <c r="AQ285" s="66">
        <v>2253.3592570958835</v>
      </c>
      <c r="AR285" s="66">
        <v>2290.3947380079881</v>
      </c>
      <c r="AS285" s="66">
        <v>2378.9329084658457</v>
      </c>
      <c r="AT285" s="66">
        <v>2472.6289920804484</v>
      </c>
      <c r="AU285" s="66">
        <v>2372.5899001570247</v>
      </c>
      <c r="AV285" s="66">
        <v>2403.1431471713267</v>
      </c>
      <c r="AW285" s="66">
        <v>2434.0775932890847</v>
      </c>
      <c r="AX285" s="66">
        <v>2465.4102428837105</v>
      </c>
      <c r="AY285" s="66">
        <v>2497.1336523879218</v>
      </c>
      <c r="AZ285" s="66">
        <v>2529.2907231501649</v>
      </c>
      <c r="BA285" s="66">
        <v>2561.8490032024924</v>
      </c>
      <c r="BB285" s="66">
        <v>2594.8263895245191</v>
      </c>
      <c r="BC285" s="66">
        <v>2628.2150478157</v>
      </c>
      <c r="BD285" s="66">
        <v>2648.217011937184</v>
      </c>
      <c r="BE285" s="66">
        <v>0</v>
      </c>
      <c r="BF285" s="66">
        <v>0</v>
      </c>
      <c r="BG285" s="66">
        <v>0</v>
      </c>
      <c r="BH285" s="66">
        <v>0</v>
      </c>
      <c r="BI285" s="66">
        <v>0</v>
      </c>
      <c r="BJ285" s="66">
        <v>0</v>
      </c>
      <c r="BK285" s="66">
        <v>0</v>
      </c>
      <c r="BL285" s="66">
        <v>0</v>
      </c>
      <c r="BM285" s="66">
        <v>0</v>
      </c>
      <c r="BN285" s="66">
        <v>0</v>
      </c>
      <c r="BO285" s="66">
        <v>0</v>
      </c>
      <c r="BP285" s="66">
        <v>0</v>
      </c>
      <c r="BQ285" s="66">
        <v>0</v>
      </c>
      <c r="BR285" s="66">
        <v>0</v>
      </c>
      <c r="BS285" s="66">
        <v>0</v>
      </c>
      <c r="BU285" s="70">
        <v>0</v>
      </c>
    </row>
    <row r="286" spans="2:73" x14ac:dyDescent="0.3">
      <c r="B286" s="68" t="s">
        <v>44</v>
      </c>
      <c r="E286" s="60" t="s">
        <v>23</v>
      </c>
      <c r="F286" s="67" t="s">
        <v>73</v>
      </c>
      <c r="G286" s="68"/>
      <c r="H286" s="68"/>
      <c r="I286" s="66">
        <v>6839.7214227130971</v>
      </c>
      <c r="J286" s="68"/>
      <c r="K286" s="66">
        <v>0</v>
      </c>
      <c r="L286" s="66">
        <v>0</v>
      </c>
      <c r="M286" s="66">
        <v>0</v>
      </c>
      <c r="N286" s="66">
        <v>0</v>
      </c>
      <c r="O286" s="66">
        <v>0</v>
      </c>
      <c r="P286" s="66">
        <v>1.582308294201918E-3</v>
      </c>
      <c r="Q286" s="66">
        <v>124.53228694420261</v>
      </c>
      <c r="R286" s="66">
        <v>135.75486799680039</v>
      </c>
      <c r="S286" s="66">
        <v>141.98497488413039</v>
      </c>
      <c r="T286" s="66">
        <v>146.3512500689387</v>
      </c>
      <c r="U286" s="66">
        <v>148.75625824140502</v>
      </c>
      <c r="V286" s="66">
        <v>149.10077726291678</v>
      </c>
      <c r="W286" s="66">
        <v>147.28155765897861</v>
      </c>
      <c r="X286" s="66">
        <v>145.36303444893542</v>
      </c>
      <c r="Y286" s="66">
        <v>145.54655235872116</v>
      </c>
      <c r="Z286" s="66">
        <v>145.69684688226906</v>
      </c>
      <c r="AA286" s="66">
        <v>143.53409158392333</v>
      </c>
      <c r="AB286" s="66">
        <v>143.57740667297793</v>
      </c>
      <c r="AC286" s="66">
        <v>145.93683193424064</v>
      </c>
      <c r="AD286" s="66">
        <v>148.33502992230274</v>
      </c>
      <c r="AE286" s="66">
        <v>150.77225930834936</v>
      </c>
      <c r="AF286" s="66">
        <v>158.19386136267929</v>
      </c>
      <c r="AG286" s="66">
        <v>160.7934806295597</v>
      </c>
      <c r="AH286" s="66">
        <v>165.98950444477285</v>
      </c>
      <c r="AI286" s="66">
        <v>171.3124501289729</v>
      </c>
      <c r="AJ286" s="66">
        <v>171.48978158894346</v>
      </c>
      <c r="AK286" s="66">
        <v>171.62623444230547</v>
      </c>
      <c r="AL286" s="66">
        <v>171.72086159362152</v>
      </c>
      <c r="AM286" s="66">
        <v>171.77182033894371</v>
      </c>
      <c r="AN286" s="66">
        <v>174.59500619063044</v>
      </c>
      <c r="AO286" s="66">
        <v>177.46414749664928</v>
      </c>
      <c r="AP286" s="66">
        <v>180.38043775620068</v>
      </c>
      <c r="AQ286" s="66">
        <v>183.34419152223725</v>
      </c>
      <c r="AR286" s="66">
        <v>186.35757710826149</v>
      </c>
      <c r="AS286" s="66">
        <v>189.5807716258129</v>
      </c>
      <c r="AT286" s="66">
        <v>192.10901943482179</v>
      </c>
      <c r="AU286" s="66">
        <v>193.55338659175732</v>
      </c>
      <c r="AV286" s="66">
        <v>196.04588832187139</v>
      </c>
      <c r="AW286" s="66">
        <v>198.56948787358323</v>
      </c>
      <c r="AX286" s="66">
        <v>201.12557244577636</v>
      </c>
      <c r="AY286" s="66">
        <v>203.71353480006735</v>
      </c>
      <c r="AZ286" s="66">
        <v>206.33687478330296</v>
      </c>
      <c r="BA286" s="66">
        <v>208.99294499809804</v>
      </c>
      <c r="BB286" s="66">
        <v>211.68320546121075</v>
      </c>
      <c r="BC286" s="66">
        <v>214.40701705864922</v>
      </c>
      <c r="BD286" s="66">
        <v>216.03875623698082</v>
      </c>
      <c r="BE286" s="66">
        <v>0</v>
      </c>
      <c r="BF286" s="66">
        <v>0</v>
      </c>
      <c r="BG286" s="66">
        <v>0</v>
      </c>
      <c r="BH286" s="66">
        <v>0</v>
      </c>
      <c r="BI286" s="66">
        <v>0</v>
      </c>
      <c r="BJ286" s="66">
        <v>0</v>
      </c>
      <c r="BK286" s="66">
        <v>0</v>
      </c>
      <c r="BL286" s="66">
        <v>0</v>
      </c>
      <c r="BM286" s="66">
        <v>0</v>
      </c>
      <c r="BN286" s="66">
        <v>0</v>
      </c>
      <c r="BO286" s="66">
        <v>0</v>
      </c>
      <c r="BP286" s="66">
        <v>0</v>
      </c>
      <c r="BQ286" s="66">
        <v>0</v>
      </c>
      <c r="BR286" s="66">
        <v>0</v>
      </c>
      <c r="BS286" s="66">
        <v>0</v>
      </c>
      <c r="BU286" s="70">
        <v>0</v>
      </c>
    </row>
    <row r="287" spans="2:73" x14ac:dyDescent="0.3">
      <c r="B287" s="68" t="s">
        <v>44</v>
      </c>
      <c r="E287" s="79" t="s">
        <v>74</v>
      </c>
      <c r="F287" s="80" t="s">
        <v>73</v>
      </c>
      <c r="G287" s="81"/>
      <c r="H287" s="81"/>
      <c r="I287" s="77">
        <v>102826.98533152472</v>
      </c>
      <c r="J287" s="81"/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3.5653650779405202E-2</v>
      </c>
      <c r="Q287" s="77">
        <v>2516.5349882201253</v>
      </c>
      <c r="R287" s="77">
        <v>2516.4267260239794</v>
      </c>
      <c r="S287" s="77">
        <v>2523.8151797671476</v>
      </c>
      <c r="T287" s="77">
        <v>2529.3523298129739</v>
      </c>
      <c r="U287" s="77">
        <v>2532.9228031477815</v>
      </c>
      <c r="V287" s="77">
        <v>2534.4333573309759</v>
      </c>
      <c r="W287" s="77">
        <v>2533.7747523178023</v>
      </c>
      <c r="X287" s="77">
        <v>2533.0293962302039</v>
      </c>
      <c r="Y287" s="77">
        <v>2534.3806609730091</v>
      </c>
      <c r="Z287" s="77">
        <v>2535.6992734448231</v>
      </c>
      <c r="AA287" s="77">
        <v>2534.6994049117902</v>
      </c>
      <c r="AB287" s="77">
        <v>2535.9181838723562</v>
      </c>
      <c r="AC287" s="77">
        <v>2539.4476421042182</v>
      </c>
      <c r="AD287" s="77">
        <v>2543.0164452962199</v>
      </c>
      <c r="AE287" s="77">
        <v>2546.6188380704407</v>
      </c>
      <c r="AF287" s="77">
        <v>2555.2182052417711</v>
      </c>
      <c r="AG287" s="77">
        <v>2558.9901480924818</v>
      </c>
      <c r="AH287" s="77">
        <v>2565.3590688451445</v>
      </c>
      <c r="AI287" s="77">
        <v>2571.8494589974034</v>
      </c>
      <c r="AJ287" s="77">
        <v>2573.2068613250885</v>
      </c>
      <c r="AK287" s="77">
        <v>2424.2205614975655</v>
      </c>
      <c r="AL287" s="77">
        <v>2455.8808935849684</v>
      </c>
      <c r="AM287" s="77">
        <v>2432.5106170579447</v>
      </c>
      <c r="AN287" s="77">
        <v>2433.0658927210443</v>
      </c>
      <c r="AO287" s="77">
        <v>2455.8748153568558</v>
      </c>
      <c r="AP287" s="77">
        <v>2478.7763381981131</v>
      </c>
      <c r="AQ287" s="77">
        <v>2436.703448618121</v>
      </c>
      <c r="AR287" s="77">
        <v>2476.7523151162495</v>
      </c>
      <c r="AS287" s="77">
        <v>2568.5136800916584</v>
      </c>
      <c r="AT287" s="77">
        <v>2664.73801151527</v>
      </c>
      <c r="AU287" s="77">
        <v>2566.143286748782</v>
      </c>
      <c r="AV287" s="77">
        <v>2599.1890354931984</v>
      </c>
      <c r="AW287" s="77">
        <v>2632.6470811626682</v>
      </c>
      <c r="AX287" s="77">
        <v>2666.5358153294865</v>
      </c>
      <c r="AY287" s="77">
        <v>2700.8471871879892</v>
      </c>
      <c r="AZ287" s="77">
        <v>2735.6275979334682</v>
      </c>
      <c r="BA287" s="77">
        <v>2770.8419482005902</v>
      </c>
      <c r="BB287" s="77">
        <v>2806.5095949857296</v>
      </c>
      <c r="BC287" s="77">
        <v>2842.6220648743492</v>
      </c>
      <c r="BD287" s="77">
        <v>2864.2557681741646</v>
      </c>
      <c r="BE287" s="77">
        <v>0</v>
      </c>
      <c r="BF287" s="77">
        <v>0</v>
      </c>
      <c r="BG287" s="77">
        <v>0</v>
      </c>
      <c r="BH287" s="77">
        <v>0</v>
      </c>
      <c r="BI287" s="77">
        <v>0</v>
      </c>
      <c r="BJ287" s="77">
        <v>0</v>
      </c>
      <c r="BK287" s="77">
        <v>0</v>
      </c>
      <c r="BL287" s="77">
        <v>0</v>
      </c>
      <c r="BM287" s="77">
        <v>0</v>
      </c>
      <c r="BN287" s="77">
        <v>0</v>
      </c>
      <c r="BO287" s="77">
        <v>0</v>
      </c>
      <c r="BP287" s="77">
        <v>0</v>
      </c>
      <c r="BQ287" s="77">
        <v>0</v>
      </c>
      <c r="BR287" s="77">
        <v>0</v>
      </c>
      <c r="BS287" s="77">
        <v>0</v>
      </c>
      <c r="BU287" s="82">
        <v>0</v>
      </c>
    </row>
    <row r="288" spans="2:73" x14ac:dyDescent="0.3">
      <c r="B288" s="68" t="s">
        <v>44</v>
      </c>
      <c r="E288" s="61" t="s">
        <v>24</v>
      </c>
      <c r="F288" s="67" t="s">
        <v>73</v>
      </c>
      <c r="G288" s="68"/>
      <c r="H288" s="68"/>
      <c r="I288" s="66">
        <v>0</v>
      </c>
      <c r="J288" s="68"/>
      <c r="K288" s="66">
        <v>0</v>
      </c>
      <c r="L288" s="66">
        <v>0</v>
      </c>
      <c r="M288" s="66">
        <v>0</v>
      </c>
      <c r="N288" s="66">
        <v>0</v>
      </c>
      <c r="O288" s="66">
        <v>0</v>
      </c>
      <c r="P288" s="66">
        <v>0</v>
      </c>
      <c r="Q288" s="66">
        <v>0</v>
      </c>
      <c r="R288" s="66">
        <v>0</v>
      </c>
      <c r="S288" s="66">
        <v>0</v>
      </c>
      <c r="T288" s="66">
        <v>0</v>
      </c>
      <c r="U288" s="66">
        <v>0</v>
      </c>
      <c r="V288" s="66">
        <v>0</v>
      </c>
      <c r="W288" s="66">
        <v>0</v>
      </c>
      <c r="X288" s="66">
        <v>0</v>
      </c>
      <c r="Y288" s="66">
        <v>0</v>
      </c>
      <c r="Z288" s="66">
        <v>0</v>
      </c>
      <c r="AA288" s="66">
        <v>0</v>
      </c>
      <c r="AB288" s="66">
        <v>0</v>
      </c>
      <c r="AC288" s="66">
        <v>0</v>
      </c>
      <c r="AD288" s="66">
        <v>0</v>
      </c>
      <c r="AE288" s="66">
        <v>0</v>
      </c>
      <c r="AF288" s="66">
        <v>0</v>
      </c>
      <c r="AG288" s="66">
        <v>0</v>
      </c>
      <c r="AH288" s="66">
        <v>0</v>
      </c>
      <c r="AI288" s="66">
        <v>0</v>
      </c>
      <c r="AJ288" s="66">
        <v>0</v>
      </c>
      <c r="AK288" s="66">
        <v>0</v>
      </c>
      <c r="AL288" s="66">
        <v>0</v>
      </c>
      <c r="AM288" s="66">
        <v>0</v>
      </c>
      <c r="AN288" s="66">
        <v>0</v>
      </c>
      <c r="AO288" s="66">
        <v>0</v>
      </c>
      <c r="AP288" s="66">
        <v>0</v>
      </c>
      <c r="AQ288" s="66">
        <v>0</v>
      </c>
      <c r="AR288" s="66">
        <v>0</v>
      </c>
      <c r="AS288" s="66">
        <v>0</v>
      </c>
      <c r="AT288" s="66">
        <v>0</v>
      </c>
      <c r="AU288" s="66">
        <v>0</v>
      </c>
      <c r="AV288" s="66">
        <v>0</v>
      </c>
      <c r="AW288" s="66">
        <v>0</v>
      </c>
      <c r="AX288" s="66">
        <v>0</v>
      </c>
      <c r="AY288" s="66">
        <v>0</v>
      </c>
      <c r="AZ288" s="66">
        <v>0</v>
      </c>
      <c r="BA288" s="66">
        <v>0</v>
      </c>
      <c r="BB288" s="66">
        <v>0</v>
      </c>
      <c r="BC288" s="66">
        <v>0</v>
      </c>
      <c r="BD288" s="66">
        <v>0</v>
      </c>
      <c r="BE288" s="66">
        <v>0</v>
      </c>
      <c r="BF288" s="66">
        <v>0</v>
      </c>
      <c r="BG288" s="66">
        <v>0</v>
      </c>
      <c r="BH288" s="66">
        <v>0</v>
      </c>
      <c r="BI288" s="66">
        <v>0</v>
      </c>
      <c r="BJ288" s="66">
        <v>0</v>
      </c>
      <c r="BK288" s="66">
        <v>0</v>
      </c>
      <c r="BL288" s="66">
        <v>0</v>
      </c>
      <c r="BM288" s="66">
        <v>0</v>
      </c>
      <c r="BN288" s="66">
        <v>0</v>
      </c>
      <c r="BO288" s="66">
        <v>0</v>
      </c>
      <c r="BP288" s="66">
        <v>0</v>
      </c>
      <c r="BQ288" s="66">
        <v>0</v>
      </c>
      <c r="BR288" s="66">
        <v>0</v>
      </c>
      <c r="BS288" s="66">
        <v>0</v>
      </c>
      <c r="BU288" s="83">
        <v>0</v>
      </c>
    </row>
    <row r="289" spans="2:73" x14ac:dyDescent="0.3">
      <c r="B289" s="68" t="s">
        <v>44</v>
      </c>
      <c r="E289" s="61" t="s">
        <v>25</v>
      </c>
      <c r="F289" s="67" t="s">
        <v>73</v>
      </c>
      <c r="G289" s="68"/>
      <c r="H289" s="68"/>
      <c r="I289" s="66">
        <v>-2763.7313117684675</v>
      </c>
      <c r="J289" s="68"/>
      <c r="K289" s="66">
        <v>0</v>
      </c>
      <c r="L289" s="66">
        <v>0</v>
      </c>
      <c r="M289" s="66">
        <v>0</v>
      </c>
      <c r="N289" s="66">
        <v>-3.3967499999999998E-2</v>
      </c>
      <c r="O289" s="66">
        <v>-12.432105</v>
      </c>
      <c r="P289" s="66">
        <v>-12.399151171442563</v>
      </c>
      <c r="Q289" s="66">
        <v>-71.058908594972721</v>
      </c>
      <c r="R289" s="66">
        <v>-70.549141876792888</v>
      </c>
      <c r="S289" s="66">
        <v>-70.444599892068666</v>
      </c>
      <c r="T289" s="66">
        <v>-70.340846165409104</v>
      </c>
      <c r="U289" s="66">
        <v>-70.237348680523709</v>
      </c>
      <c r="V289" s="66">
        <v>-70.134282803271986</v>
      </c>
      <c r="W289" s="66">
        <v>-70.031471257395069</v>
      </c>
      <c r="X289" s="66">
        <v>-69.929439984047278</v>
      </c>
      <c r="Y289" s="66">
        <v>-69.827660099020548</v>
      </c>
      <c r="Z289" s="66">
        <v>-69.726305951709264</v>
      </c>
      <c r="AA289" s="66">
        <v>-69.6252013063135</v>
      </c>
      <c r="AB289" s="66">
        <v>-69.524869064865811</v>
      </c>
      <c r="AC289" s="66">
        <v>-69.42478342329818</v>
      </c>
      <c r="AD289" s="66">
        <v>-69.325117731470755</v>
      </c>
      <c r="AE289" s="66">
        <v>-69.225696776772736</v>
      </c>
      <c r="AF289" s="66">
        <v>-69.127040472780379</v>
      </c>
      <c r="AG289" s="66">
        <v>-69.028626044329627</v>
      </c>
      <c r="AH289" s="66">
        <v>-68.930625858447087</v>
      </c>
      <c r="AI289" s="66">
        <v>-68.832865708676223</v>
      </c>
      <c r="AJ289" s="66">
        <v>-68.735862570113682</v>
      </c>
      <c r="AK289" s="66">
        <v>-66.384636075524625</v>
      </c>
      <c r="AL289" s="66">
        <v>-66.744136443124432</v>
      </c>
      <c r="AM289" s="66">
        <v>-66.279150052725925</v>
      </c>
      <c r="AN289" s="66">
        <v>-66.132023255686875</v>
      </c>
      <c r="AO289" s="66">
        <v>-66.31832638992347</v>
      </c>
      <c r="AP289" s="66">
        <v>-66.505705725081697</v>
      </c>
      <c r="AQ289" s="66">
        <v>-65.718069850737351</v>
      </c>
      <c r="AR289" s="66">
        <v>-66.162067769156394</v>
      </c>
      <c r="AS289" s="66">
        <v>-67.405815134996658</v>
      </c>
      <c r="AT289" s="66">
        <v>-68.604006932033315</v>
      </c>
      <c r="AU289" s="66">
        <v>-66.717783425546045</v>
      </c>
      <c r="AV289" s="66">
        <v>-66.958716498413111</v>
      </c>
      <c r="AW289" s="66">
        <v>-67.206730846286604</v>
      </c>
      <c r="AX289" s="66">
        <v>-67.462227616870393</v>
      </c>
      <c r="AY289" s="66">
        <v>-67.724932254519217</v>
      </c>
      <c r="AZ289" s="66">
        <v>-67.995934885123489</v>
      </c>
      <c r="BA289" s="66">
        <v>-68.274281235802022</v>
      </c>
      <c r="BB289" s="66">
        <v>-68.560381802809445</v>
      </c>
      <c r="BC289" s="66">
        <v>-68.853960675275744</v>
      </c>
      <c r="BD289" s="66">
        <v>-68.796506965109501</v>
      </c>
      <c r="BE289" s="66">
        <v>0</v>
      </c>
      <c r="BF289" s="66">
        <v>0</v>
      </c>
      <c r="BG289" s="66">
        <v>0</v>
      </c>
      <c r="BH289" s="66">
        <v>0</v>
      </c>
      <c r="BI289" s="66">
        <v>0</v>
      </c>
      <c r="BJ289" s="66">
        <v>0</v>
      </c>
      <c r="BK289" s="66">
        <v>0</v>
      </c>
      <c r="BL289" s="66">
        <v>0</v>
      </c>
      <c r="BM289" s="66">
        <v>0</v>
      </c>
      <c r="BN289" s="66">
        <v>0</v>
      </c>
      <c r="BO289" s="66">
        <v>0</v>
      </c>
      <c r="BP289" s="66">
        <v>0</v>
      </c>
      <c r="BQ289" s="66">
        <v>0</v>
      </c>
      <c r="BR289" s="66">
        <v>0</v>
      </c>
      <c r="BS289" s="66">
        <v>0</v>
      </c>
      <c r="BU289" s="70">
        <v>0</v>
      </c>
    </row>
    <row r="290" spans="2:73" ht="14.5" thickBot="1" x14ac:dyDescent="0.35">
      <c r="E290" s="71" t="s">
        <v>44</v>
      </c>
      <c r="F290" s="84" t="s">
        <v>73</v>
      </c>
      <c r="G290" s="85"/>
      <c r="H290" s="85"/>
      <c r="I290" s="72">
        <v>100063.25401975623</v>
      </c>
      <c r="J290" s="85"/>
      <c r="K290" s="72">
        <v>0</v>
      </c>
      <c r="L290" s="72">
        <v>0</v>
      </c>
      <c r="M290" s="72">
        <v>0</v>
      </c>
      <c r="N290" s="72">
        <v>-3.3967499999999998E-2</v>
      </c>
      <c r="O290" s="72">
        <v>-12.432105</v>
      </c>
      <c r="P290" s="72">
        <v>-12.363497520663158</v>
      </c>
      <c r="Q290" s="72">
        <v>2445.4760796251521</v>
      </c>
      <c r="R290" s="72">
        <v>2445.877584147187</v>
      </c>
      <c r="S290" s="72">
        <v>2453.3705798750789</v>
      </c>
      <c r="T290" s="72">
        <v>2459.0114836475645</v>
      </c>
      <c r="U290" s="72">
        <v>2462.6854544672578</v>
      </c>
      <c r="V290" s="72">
        <v>2464.2990745277039</v>
      </c>
      <c r="W290" s="72">
        <v>2463.7432810604068</v>
      </c>
      <c r="X290" s="72">
        <v>2463.0999562461566</v>
      </c>
      <c r="Y290" s="72">
        <v>2464.5530008739888</v>
      </c>
      <c r="Z290" s="72">
        <v>2465.9729674931141</v>
      </c>
      <c r="AA290" s="72">
        <v>2465.0742036054771</v>
      </c>
      <c r="AB290" s="72">
        <v>2466.3933148074902</v>
      </c>
      <c r="AC290" s="72">
        <v>2470.0228586809203</v>
      </c>
      <c r="AD290" s="72">
        <v>2473.6913275647494</v>
      </c>
      <c r="AE290" s="72">
        <v>2477.3931412936677</v>
      </c>
      <c r="AF290" s="72">
        <v>2486.0911647689909</v>
      </c>
      <c r="AG290" s="72">
        <v>2489.9615220481519</v>
      </c>
      <c r="AH290" s="72">
        <v>2496.4284429866975</v>
      </c>
      <c r="AI290" s="72">
        <v>2503.0165932887271</v>
      </c>
      <c r="AJ290" s="72">
        <v>2504.470998754975</v>
      </c>
      <c r="AK290" s="72">
        <v>2357.8359254220409</v>
      </c>
      <c r="AL290" s="72">
        <v>2389.1367571418441</v>
      </c>
      <c r="AM290" s="72">
        <v>2366.2314670052192</v>
      </c>
      <c r="AN290" s="72">
        <v>2366.933869465357</v>
      </c>
      <c r="AO290" s="72">
        <v>2389.5564889669322</v>
      </c>
      <c r="AP290" s="72">
        <v>2412.2706324730316</v>
      </c>
      <c r="AQ290" s="72">
        <v>2370.9853787673837</v>
      </c>
      <c r="AR290" s="72">
        <v>2410.5902473470928</v>
      </c>
      <c r="AS290" s="72">
        <v>2501.1078649566616</v>
      </c>
      <c r="AT290" s="72">
        <v>2596.1340045832367</v>
      </c>
      <c r="AU290" s="72">
        <v>2499.4255033232357</v>
      </c>
      <c r="AV290" s="72">
        <v>2532.2303189947852</v>
      </c>
      <c r="AW290" s="72">
        <v>2565.4403503163817</v>
      </c>
      <c r="AX290" s="72">
        <v>2599.0735877126162</v>
      </c>
      <c r="AY290" s="72">
        <v>2633.1222549334702</v>
      </c>
      <c r="AZ290" s="72">
        <v>2667.6316630483443</v>
      </c>
      <c r="BA290" s="72">
        <v>2702.5676669647883</v>
      </c>
      <c r="BB290" s="72">
        <v>2737.9492131829202</v>
      </c>
      <c r="BC290" s="72">
        <v>2773.7681041990736</v>
      </c>
      <c r="BD290" s="72">
        <v>2795.4592612090555</v>
      </c>
      <c r="BE290" s="72">
        <v>0</v>
      </c>
      <c r="BF290" s="72">
        <v>0</v>
      </c>
      <c r="BG290" s="72">
        <v>0</v>
      </c>
      <c r="BH290" s="72">
        <v>0</v>
      </c>
      <c r="BI290" s="72">
        <v>0</v>
      </c>
      <c r="BJ290" s="72">
        <v>0</v>
      </c>
      <c r="BK290" s="72">
        <v>0</v>
      </c>
      <c r="BL290" s="72">
        <v>0</v>
      </c>
      <c r="BM290" s="72">
        <v>0</v>
      </c>
      <c r="BN290" s="72">
        <v>0</v>
      </c>
      <c r="BO290" s="72">
        <v>0</v>
      </c>
      <c r="BP290" s="72">
        <v>0</v>
      </c>
      <c r="BQ290" s="72">
        <v>0</v>
      </c>
      <c r="BR290" s="72">
        <v>0</v>
      </c>
      <c r="BS290" s="72">
        <v>0</v>
      </c>
      <c r="BU290" s="86">
        <v>0</v>
      </c>
    </row>
    <row r="291" spans="2:73" ht="14.5" thickTop="1" x14ac:dyDescent="0.3"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</row>
    <row r="292" spans="2:73" x14ac:dyDescent="0.3">
      <c r="B292" s="68" t="s">
        <v>47</v>
      </c>
      <c r="E292" s="60" t="s">
        <v>21</v>
      </c>
      <c r="F292" s="68"/>
      <c r="G292" s="68"/>
      <c r="H292" s="68"/>
      <c r="I292" s="66">
        <v>0</v>
      </c>
      <c r="J292" s="68"/>
      <c r="K292" s="66">
        <v>0</v>
      </c>
      <c r="L292" s="66">
        <v>0</v>
      </c>
      <c r="M292" s="66">
        <v>0</v>
      </c>
      <c r="N292" s="66">
        <v>0</v>
      </c>
      <c r="O292" s="66">
        <v>0</v>
      </c>
      <c r="P292" s="66">
        <v>0</v>
      </c>
      <c r="Q292" s="66">
        <v>0</v>
      </c>
      <c r="R292" s="66">
        <v>0</v>
      </c>
      <c r="S292" s="66">
        <v>0</v>
      </c>
      <c r="T292" s="66">
        <v>0</v>
      </c>
      <c r="U292" s="66">
        <v>0</v>
      </c>
      <c r="V292" s="66">
        <v>0</v>
      </c>
      <c r="W292" s="66">
        <v>0</v>
      </c>
      <c r="X292" s="66">
        <v>0</v>
      </c>
      <c r="Y292" s="66">
        <v>0</v>
      </c>
      <c r="Z292" s="66">
        <v>0</v>
      </c>
      <c r="AA292" s="66">
        <v>0</v>
      </c>
      <c r="AB292" s="66">
        <v>0</v>
      </c>
      <c r="AC292" s="66">
        <v>0</v>
      </c>
      <c r="AD292" s="66">
        <v>0</v>
      </c>
      <c r="AE292" s="66">
        <v>0</v>
      </c>
      <c r="AF292" s="66">
        <v>0</v>
      </c>
      <c r="AG292" s="66">
        <v>0</v>
      </c>
      <c r="AH292" s="66">
        <v>0</v>
      </c>
      <c r="AI292" s="66">
        <v>0</v>
      </c>
      <c r="AJ292" s="66">
        <v>0</v>
      </c>
      <c r="AK292" s="66">
        <v>0</v>
      </c>
      <c r="AL292" s="66">
        <v>0</v>
      </c>
      <c r="AM292" s="66">
        <v>0</v>
      </c>
      <c r="AN292" s="66">
        <v>0</v>
      </c>
      <c r="AO292" s="66">
        <v>0</v>
      </c>
      <c r="AP292" s="66">
        <v>0</v>
      </c>
      <c r="AQ292" s="66">
        <v>0</v>
      </c>
      <c r="AR292" s="66">
        <v>0</v>
      </c>
      <c r="AS292" s="66">
        <v>0</v>
      </c>
      <c r="AT292" s="66">
        <v>0</v>
      </c>
      <c r="AU292" s="66">
        <v>0</v>
      </c>
      <c r="AV292" s="66">
        <v>0</v>
      </c>
      <c r="AW292" s="66">
        <v>0</v>
      </c>
      <c r="AX292" s="66">
        <v>0</v>
      </c>
      <c r="AY292" s="66">
        <v>0</v>
      </c>
      <c r="AZ292" s="66">
        <v>0</v>
      </c>
      <c r="BA292" s="66">
        <v>0</v>
      </c>
      <c r="BB292" s="66">
        <v>0</v>
      </c>
      <c r="BC292" s="66">
        <v>0</v>
      </c>
      <c r="BD292" s="66">
        <v>0</v>
      </c>
      <c r="BE292" s="66">
        <v>0</v>
      </c>
      <c r="BF292" s="66">
        <v>0</v>
      </c>
      <c r="BG292" s="66">
        <v>0</v>
      </c>
      <c r="BH292" s="66">
        <v>0</v>
      </c>
      <c r="BI292" s="66">
        <v>0</v>
      </c>
      <c r="BJ292" s="66">
        <v>0</v>
      </c>
      <c r="BK292" s="66">
        <v>0</v>
      </c>
      <c r="BL292" s="66">
        <v>0</v>
      </c>
      <c r="BM292" s="66">
        <v>0</v>
      </c>
      <c r="BN292" s="66">
        <v>0</v>
      </c>
      <c r="BO292" s="66">
        <v>0</v>
      </c>
      <c r="BP292" s="66">
        <v>0</v>
      </c>
      <c r="BQ292" s="66">
        <v>0</v>
      </c>
      <c r="BR292" s="66">
        <v>0</v>
      </c>
      <c r="BS292" s="66">
        <v>0</v>
      </c>
      <c r="BU292" s="78">
        <v>0</v>
      </c>
    </row>
    <row r="293" spans="2:73" x14ac:dyDescent="0.3">
      <c r="B293" s="68" t="s">
        <v>47</v>
      </c>
      <c r="E293" s="60" t="s">
        <v>22</v>
      </c>
      <c r="F293" s="67" t="s">
        <v>73</v>
      </c>
      <c r="G293" s="68"/>
      <c r="H293" s="68"/>
      <c r="I293" s="66">
        <v>0</v>
      </c>
      <c r="J293" s="68"/>
      <c r="K293" s="66">
        <v>0</v>
      </c>
      <c r="L293" s="66">
        <v>0</v>
      </c>
      <c r="M293" s="66">
        <v>0</v>
      </c>
      <c r="N293" s="66">
        <v>0</v>
      </c>
      <c r="O293" s="66">
        <v>0</v>
      </c>
      <c r="P293" s="66">
        <v>0</v>
      </c>
      <c r="Q293" s="66">
        <v>0</v>
      </c>
      <c r="R293" s="66">
        <v>0</v>
      </c>
      <c r="S293" s="66">
        <v>0</v>
      </c>
      <c r="T293" s="66">
        <v>0</v>
      </c>
      <c r="U293" s="66">
        <v>0</v>
      </c>
      <c r="V293" s="66">
        <v>0</v>
      </c>
      <c r="W293" s="66">
        <v>0</v>
      </c>
      <c r="X293" s="66">
        <v>0</v>
      </c>
      <c r="Y293" s="66">
        <v>0</v>
      </c>
      <c r="Z293" s="66">
        <v>0</v>
      </c>
      <c r="AA293" s="66">
        <v>0</v>
      </c>
      <c r="AB293" s="66">
        <v>0</v>
      </c>
      <c r="AC293" s="66">
        <v>0</v>
      </c>
      <c r="AD293" s="66">
        <v>0</v>
      </c>
      <c r="AE293" s="66">
        <v>0</v>
      </c>
      <c r="AF293" s="66">
        <v>0</v>
      </c>
      <c r="AG293" s="66">
        <v>0</v>
      </c>
      <c r="AH293" s="66">
        <v>0</v>
      </c>
      <c r="AI293" s="66">
        <v>0</v>
      </c>
      <c r="AJ293" s="66">
        <v>0</v>
      </c>
      <c r="AK293" s="66">
        <v>0</v>
      </c>
      <c r="AL293" s="66">
        <v>0</v>
      </c>
      <c r="AM293" s="66">
        <v>0</v>
      </c>
      <c r="AN293" s="66">
        <v>0</v>
      </c>
      <c r="AO293" s="66">
        <v>0</v>
      </c>
      <c r="AP293" s="66">
        <v>0</v>
      </c>
      <c r="AQ293" s="66">
        <v>0</v>
      </c>
      <c r="AR293" s="66">
        <v>0</v>
      </c>
      <c r="AS293" s="66">
        <v>0</v>
      </c>
      <c r="AT293" s="66">
        <v>0</v>
      </c>
      <c r="AU293" s="66">
        <v>0</v>
      </c>
      <c r="AV293" s="66">
        <v>0</v>
      </c>
      <c r="AW293" s="66">
        <v>0</v>
      </c>
      <c r="AX293" s="66">
        <v>0</v>
      </c>
      <c r="AY293" s="66">
        <v>0</v>
      </c>
      <c r="AZ293" s="66">
        <v>0</v>
      </c>
      <c r="BA293" s="66">
        <v>0</v>
      </c>
      <c r="BB293" s="66">
        <v>0</v>
      </c>
      <c r="BC293" s="66">
        <v>0</v>
      </c>
      <c r="BD293" s="66">
        <v>0</v>
      </c>
      <c r="BE293" s="66">
        <v>0</v>
      </c>
      <c r="BF293" s="66">
        <v>0</v>
      </c>
      <c r="BG293" s="66">
        <v>0</v>
      </c>
      <c r="BH293" s="66">
        <v>0</v>
      </c>
      <c r="BI293" s="66">
        <v>0</v>
      </c>
      <c r="BJ293" s="66">
        <v>0</v>
      </c>
      <c r="BK293" s="66">
        <v>0</v>
      </c>
      <c r="BL293" s="66">
        <v>0</v>
      </c>
      <c r="BM293" s="66">
        <v>0</v>
      </c>
      <c r="BN293" s="66">
        <v>0</v>
      </c>
      <c r="BO293" s="66">
        <v>0</v>
      </c>
      <c r="BP293" s="66">
        <v>0</v>
      </c>
      <c r="BQ293" s="66">
        <v>0</v>
      </c>
      <c r="BR293" s="66">
        <v>0</v>
      </c>
      <c r="BS293" s="66">
        <v>0</v>
      </c>
      <c r="BU293" s="70">
        <v>0</v>
      </c>
    </row>
    <row r="294" spans="2:73" x14ac:dyDescent="0.3">
      <c r="B294" s="68" t="s">
        <v>47</v>
      </c>
      <c r="E294" s="60" t="s">
        <v>23</v>
      </c>
      <c r="F294" s="67" t="s">
        <v>73</v>
      </c>
      <c r="G294" s="68"/>
      <c r="H294" s="68"/>
      <c r="I294" s="66">
        <v>0</v>
      </c>
      <c r="J294" s="68"/>
      <c r="K294" s="66">
        <v>0</v>
      </c>
      <c r="L294" s="66">
        <v>0</v>
      </c>
      <c r="M294" s="66">
        <v>0</v>
      </c>
      <c r="N294" s="66">
        <v>0</v>
      </c>
      <c r="O294" s="66">
        <v>0</v>
      </c>
      <c r="P294" s="66">
        <v>0</v>
      </c>
      <c r="Q294" s="66">
        <v>0</v>
      </c>
      <c r="R294" s="66">
        <v>0</v>
      </c>
      <c r="S294" s="66">
        <v>0</v>
      </c>
      <c r="T294" s="66">
        <v>0</v>
      </c>
      <c r="U294" s="66">
        <v>0</v>
      </c>
      <c r="V294" s="66">
        <v>0</v>
      </c>
      <c r="W294" s="66">
        <v>0</v>
      </c>
      <c r="X294" s="66">
        <v>0</v>
      </c>
      <c r="Y294" s="66">
        <v>0</v>
      </c>
      <c r="Z294" s="66">
        <v>0</v>
      </c>
      <c r="AA294" s="66">
        <v>0</v>
      </c>
      <c r="AB294" s="66">
        <v>0</v>
      </c>
      <c r="AC294" s="66">
        <v>0</v>
      </c>
      <c r="AD294" s="66">
        <v>0</v>
      </c>
      <c r="AE294" s="66">
        <v>0</v>
      </c>
      <c r="AF294" s="66">
        <v>0</v>
      </c>
      <c r="AG294" s="66">
        <v>0</v>
      </c>
      <c r="AH294" s="66">
        <v>0</v>
      </c>
      <c r="AI294" s="66">
        <v>0</v>
      </c>
      <c r="AJ294" s="66">
        <v>0</v>
      </c>
      <c r="AK294" s="66">
        <v>0</v>
      </c>
      <c r="AL294" s="66">
        <v>0</v>
      </c>
      <c r="AM294" s="66">
        <v>0</v>
      </c>
      <c r="AN294" s="66">
        <v>0</v>
      </c>
      <c r="AO294" s="66">
        <v>0</v>
      </c>
      <c r="AP294" s="66">
        <v>0</v>
      </c>
      <c r="AQ294" s="66">
        <v>0</v>
      </c>
      <c r="AR294" s="66">
        <v>0</v>
      </c>
      <c r="AS294" s="66">
        <v>0</v>
      </c>
      <c r="AT294" s="66">
        <v>0</v>
      </c>
      <c r="AU294" s="66">
        <v>0</v>
      </c>
      <c r="AV294" s="66">
        <v>0</v>
      </c>
      <c r="AW294" s="66">
        <v>0</v>
      </c>
      <c r="AX294" s="66">
        <v>0</v>
      </c>
      <c r="AY294" s="66">
        <v>0</v>
      </c>
      <c r="AZ294" s="66">
        <v>0</v>
      </c>
      <c r="BA294" s="66">
        <v>0</v>
      </c>
      <c r="BB294" s="66">
        <v>0</v>
      </c>
      <c r="BC294" s="66">
        <v>0</v>
      </c>
      <c r="BD294" s="66">
        <v>0</v>
      </c>
      <c r="BE294" s="66">
        <v>0</v>
      </c>
      <c r="BF294" s="66">
        <v>0</v>
      </c>
      <c r="BG294" s="66">
        <v>0</v>
      </c>
      <c r="BH294" s="66">
        <v>0</v>
      </c>
      <c r="BI294" s="66">
        <v>0</v>
      </c>
      <c r="BJ294" s="66">
        <v>0</v>
      </c>
      <c r="BK294" s="66">
        <v>0</v>
      </c>
      <c r="BL294" s="66">
        <v>0</v>
      </c>
      <c r="BM294" s="66">
        <v>0</v>
      </c>
      <c r="BN294" s="66">
        <v>0</v>
      </c>
      <c r="BO294" s="66">
        <v>0</v>
      </c>
      <c r="BP294" s="66">
        <v>0</v>
      </c>
      <c r="BQ294" s="66">
        <v>0</v>
      </c>
      <c r="BR294" s="66">
        <v>0</v>
      </c>
      <c r="BS294" s="66">
        <v>0</v>
      </c>
      <c r="BU294" s="70">
        <v>0</v>
      </c>
    </row>
    <row r="295" spans="2:73" x14ac:dyDescent="0.3">
      <c r="B295" s="68" t="s">
        <v>47</v>
      </c>
      <c r="E295" s="79" t="s">
        <v>74</v>
      </c>
      <c r="F295" s="80" t="s">
        <v>73</v>
      </c>
      <c r="G295" s="81"/>
      <c r="H295" s="81"/>
      <c r="I295" s="77">
        <v>0</v>
      </c>
      <c r="J295" s="81"/>
      <c r="K295" s="77">
        <v>0</v>
      </c>
      <c r="L295" s="77">
        <v>0</v>
      </c>
      <c r="M295" s="77">
        <v>0</v>
      </c>
      <c r="N295" s="77">
        <v>0</v>
      </c>
      <c r="O295" s="77">
        <v>0</v>
      </c>
      <c r="P295" s="77">
        <v>0</v>
      </c>
      <c r="Q295" s="77">
        <v>0</v>
      </c>
      <c r="R295" s="77">
        <v>0</v>
      </c>
      <c r="S295" s="77">
        <v>0</v>
      </c>
      <c r="T295" s="77">
        <v>0</v>
      </c>
      <c r="U295" s="77">
        <v>0</v>
      </c>
      <c r="V295" s="77">
        <v>0</v>
      </c>
      <c r="W295" s="77">
        <v>0</v>
      </c>
      <c r="X295" s="77">
        <v>0</v>
      </c>
      <c r="Y295" s="77">
        <v>0</v>
      </c>
      <c r="Z295" s="77">
        <v>0</v>
      </c>
      <c r="AA295" s="77">
        <v>0</v>
      </c>
      <c r="AB295" s="77">
        <v>0</v>
      </c>
      <c r="AC295" s="77">
        <v>0</v>
      </c>
      <c r="AD295" s="77">
        <v>0</v>
      </c>
      <c r="AE295" s="77">
        <v>0</v>
      </c>
      <c r="AF295" s="77">
        <v>0</v>
      </c>
      <c r="AG295" s="77">
        <v>0</v>
      </c>
      <c r="AH295" s="77">
        <v>0</v>
      </c>
      <c r="AI295" s="77">
        <v>0</v>
      </c>
      <c r="AJ295" s="77">
        <v>0</v>
      </c>
      <c r="AK295" s="77">
        <v>0</v>
      </c>
      <c r="AL295" s="77">
        <v>0</v>
      </c>
      <c r="AM295" s="77">
        <v>0</v>
      </c>
      <c r="AN295" s="77">
        <v>0</v>
      </c>
      <c r="AO295" s="77">
        <v>0</v>
      </c>
      <c r="AP295" s="77">
        <v>0</v>
      </c>
      <c r="AQ295" s="77">
        <v>0</v>
      </c>
      <c r="AR295" s="77">
        <v>0</v>
      </c>
      <c r="AS295" s="77">
        <v>0</v>
      </c>
      <c r="AT295" s="77">
        <v>0</v>
      </c>
      <c r="AU295" s="77">
        <v>0</v>
      </c>
      <c r="AV295" s="77">
        <v>0</v>
      </c>
      <c r="AW295" s="77">
        <v>0</v>
      </c>
      <c r="AX295" s="77">
        <v>0</v>
      </c>
      <c r="AY295" s="77">
        <v>0</v>
      </c>
      <c r="AZ295" s="77">
        <v>0</v>
      </c>
      <c r="BA295" s="77">
        <v>0</v>
      </c>
      <c r="BB295" s="77">
        <v>0</v>
      </c>
      <c r="BC295" s="77">
        <v>0</v>
      </c>
      <c r="BD295" s="77">
        <v>0</v>
      </c>
      <c r="BE295" s="77">
        <v>0</v>
      </c>
      <c r="BF295" s="77">
        <v>0</v>
      </c>
      <c r="BG295" s="77">
        <v>0</v>
      </c>
      <c r="BH295" s="77">
        <v>0</v>
      </c>
      <c r="BI295" s="77">
        <v>0</v>
      </c>
      <c r="BJ295" s="77">
        <v>0</v>
      </c>
      <c r="BK295" s="77">
        <v>0</v>
      </c>
      <c r="BL295" s="77">
        <v>0</v>
      </c>
      <c r="BM295" s="77">
        <v>0</v>
      </c>
      <c r="BN295" s="77">
        <v>0</v>
      </c>
      <c r="BO295" s="77">
        <v>0</v>
      </c>
      <c r="BP295" s="77">
        <v>0</v>
      </c>
      <c r="BQ295" s="77">
        <v>0</v>
      </c>
      <c r="BR295" s="77">
        <v>0</v>
      </c>
      <c r="BS295" s="77">
        <v>0</v>
      </c>
      <c r="BU295" s="82">
        <v>0</v>
      </c>
    </row>
    <row r="296" spans="2:73" x14ac:dyDescent="0.3">
      <c r="B296" s="68" t="s">
        <v>47</v>
      </c>
      <c r="E296" s="61" t="s">
        <v>24</v>
      </c>
      <c r="F296" s="67" t="s">
        <v>73</v>
      </c>
      <c r="G296" s="68"/>
      <c r="H296" s="68"/>
      <c r="I296" s="66">
        <v>854118.99563165172</v>
      </c>
      <c r="J296" s="68"/>
      <c r="K296" s="66">
        <v>0</v>
      </c>
      <c r="L296" s="66">
        <v>0</v>
      </c>
      <c r="M296" s="66">
        <v>0</v>
      </c>
      <c r="N296" s="66">
        <v>0</v>
      </c>
      <c r="O296" s="66">
        <v>24464.330157734839</v>
      </c>
      <c r="P296" s="66">
        <v>24622.5</v>
      </c>
      <c r="Q296" s="66">
        <v>24622.5</v>
      </c>
      <c r="R296" s="66">
        <v>24622.5</v>
      </c>
      <c r="S296" s="66">
        <v>24622.5</v>
      </c>
      <c r="T296" s="66">
        <v>24622.5</v>
      </c>
      <c r="U296" s="66">
        <v>22248.170041691483</v>
      </c>
      <c r="V296" s="66">
        <v>33128.88095883216</v>
      </c>
      <c r="W296" s="66">
        <v>33762.296683981265</v>
      </c>
      <c r="X296" s="66">
        <v>33549.318871176896</v>
      </c>
      <c r="Y296" s="66">
        <v>34009.501396084343</v>
      </c>
      <c r="Z296" s="66">
        <v>34256.262249578693</v>
      </c>
      <c r="AA296" s="66">
        <v>33873.034892714386</v>
      </c>
      <c r="AB296" s="66">
        <v>33061.503636492031</v>
      </c>
      <c r="AC296" s="66">
        <v>32553.170878408422</v>
      </c>
      <c r="AD296" s="66">
        <v>31692.402920720426</v>
      </c>
      <c r="AE296" s="66">
        <v>31821.873111988687</v>
      </c>
      <c r="AF296" s="66">
        <v>32018.330746456661</v>
      </c>
      <c r="AG296" s="66">
        <v>32558.747107758078</v>
      </c>
      <c r="AH296" s="66">
        <v>49631.900533265944</v>
      </c>
      <c r="AI296" s="66">
        <v>50076.054542747224</v>
      </c>
      <c r="AJ296" s="66">
        <v>47910.483165453494</v>
      </c>
      <c r="AK296" s="66">
        <v>46872.74188746127</v>
      </c>
      <c r="AL296" s="66">
        <v>46437.557009660231</v>
      </c>
      <c r="AM296" s="66">
        <v>47079.934839445144</v>
      </c>
      <c r="AN296" s="66">
        <v>0</v>
      </c>
      <c r="AO296" s="66">
        <v>0</v>
      </c>
      <c r="AP296" s="66">
        <v>0</v>
      </c>
      <c r="AQ296" s="66">
        <v>0</v>
      </c>
      <c r="AR296" s="66">
        <v>0</v>
      </c>
      <c r="AS296" s="66">
        <v>0</v>
      </c>
      <c r="AT296" s="66">
        <v>0</v>
      </c>
      <c r="AU296" s="66">
        <v>0</v>
      </c>
      <c r="AV296" s="66">
        <v>0</v>
      </c>
      <c r="AW296" s="66">
        <v>0</v>
      </c>
      <c r="AX296" s="66">
        <v>0</v>
      </c>
      <c r="AY296" s="66">
        <v>0</v>
      </c>
      <c r="AZ296" s="66">
        <v>0</v>
      </c>
      <c r="BA296" s="66">
        <v>0</v>
      </c>
      <c r="BB296" s="66">
        <v>0</v>
      </c>
      <c r="BC296" s="66">
        <v>0</v>
      </c>
      <c r="BD296" s="66">
        <v>0</v>
      </c>
      <c r="BE296" s="66">
        <v>0</v>
      </c>
      <c r="BF296" s="66">
        <v>0</v>
      </c>
      <c r="BG296" s="66">
        <v>0</v>
      </c>
      <c r="BH296" s="66">
        <v>0</v>
      </c>
      <c r="BI296" s="66">
        <v>0</v>
      </c>
      <c r="BJ296" s="66">
        <v>0</v>
      </c>
      <c r="BK296" s="66">
        <v>0</v>
      </c>
      <c r="BL296" s="66">
        <v>0</v>
      </c>
      <c r="BM296" s="66">
        <v>0</v>
      </c>
      <c r="BN296" s="66">
        <v>0</v>
      </c>
      <c r="BO296" s="66">
        <v>0</v>
      </c>
      <c r="BP296" s="66">
        <v>0</v>
      </c>
      <c r="BQ296" s="66">
        <v>0</v>
      </c>
      <c r="BR296" s="66">
        <v>0</v>
      </c>
      <c r="BS296" s="66">
        <v>0</v>
      </c>
      <c r="BU296" s="83">
        <v>0</v>
      </c>
    </row>
    <row r="297" spans="2:73" x14ac:dyDescent="0.3">
      <c r="B297" s="68" t="s">
        <v>47</v>
      </c>
      <c r="E297" s="61" t="s">
        <v>25</v>
      </c>
      <c r="F297" s="67" t="s">
        <v>73</v>
      </c>
      <c r="G297" s="68"/>
      <c r="H297" s="68"/>
      <c r="I297" s="66">
        <v>0</v>
      </c>
      <c r="J297" s="68"/>
      <c r="K297" s="66">
        <v>0</v>
      </c>
      <c r="L297" s="66">
        <v>0</v>
      </c>
      <c r="M297" s="66">
        <v>0</v>
      </c>
      <c r="N297" s="66">
        <v>0</v>
      </c>
      <c r="O297" s="66">
        <v>0</v>
      </c>
      <c r="P297" s="66">
        <v>0</v>
      </c>
      <c r="Q297" s="66">
        <v>0</v>
      </c>
      <c r="R297" s="66">
        <v>0</v>
      </c>
      <c r="S297" s="66">
        <v>0</v>
      </c>
      <c r="T297" s="66">
        <v>0</v>
      </c>
      <c r="U297" s="66">
        <v>0</v>
      </c>
      <c r="V297" s="66">
        <v>0</v>
      </c>
      <c r="W297" s="66">
        <v>0</v>
      </c>
      <c r="X297" s="66">
        <v>0</v>
      </c>
      <c r="Y297" s="66">
        <v>0</v>
      </c>
      <c r="Z297" s="66">
        <v>0</v>
      </c>
      <c r="AA297" s="66">
        <v>0</v>
      </c>
      <c r="AB297" s="66">
        <v>0</v>
      </c>
      <c r="AC297" s="66">
        <v>0</v>
      </c>
      <c r="AD297" s="66">
        <v>0</v>
      </c>
      <c r="AE297" s="66">
        <v>0</v>
      </c>
      <c r="AF297" s="66">
        <v>0</v>
      </c>
      <c r="AG297" s="66">
        <v>0</v>
      </c>
      <c r="AH297" s="66">
        <v>0</v>
      </c>
      <c r="AI297" s="66">
        <v>0</v>
      </c>
      <c r="AJ297" s="66">
        <v>0</v>
      </c>
      <c r="AK297" s="66">
        <v>0</v>
      </c>
      <c r="AL297" s="66">
        <v>0</v>
      </c>
      <c r="AM297" s="66">
        <v>0</v>
      </c>
      <c r="AN297" s="66">
        <v>0</v>
      </c>
      <c r="AO297" s="66">
        <v>0</v>
      </c>
      <c r="AP297" s="66">
        <v>0</v>
      </c>
      <c r="AQ297" s="66">
        <v>0</v>
      </c>
      <c r="AR297" s="66">
        <v>0</v>
      </c>
      <c r="AS297" s="66">
        <v>0</v>
      </c>
      <c r="AT297" s="66">
        <v>0</v>
      </c>
      <c r="AU297" s="66">
        <v>0</v>
      </c>
      <c r="AV297" s="66">
        <v>0</v>
      </c>
      <c r="AW297" s="66">
        <v>0</v>
      </c>
      <c r="AX297" s="66">
        <v>0</v>
      </c>
      <c r="AY297" s="66">
        <v>0</v>
      </c>
      <c r="AZ297" s="66">
        <v>0</v>
      </c>
      <c r="BA297" s="66">
        <v>0</v>
      </c>
      <c r="BB297" s="66">
        <v>0</v>
      </c>
      <c r="BC297" s="66">
        <v>0</v>
      </c>
      <c r="BD297" s="66">
        <v>0</v>
      </c>
      <c r="BE297" s="66">
        <v>0</v>
      </c>
      <c r="BF297" s="66">
        <v>0</v>
      </c>
      <c r="BG297" s="66">
        <v>0</v>
      </c>
      <c r="BH297" s="66">
        <v>0</v>
      </c>
      <c r="BI297" s="66">
        <v>0</v>
      </c>
      <c r="BJ297" s="66">
        <v>0</v>
      </c>
      <c r="BK297" s="66">
        <v>0</v>
      </c>
      <c r="BL297" s="66">
        <v>0</v>
      </c>
      <c r="BM297" s="66">
        <v>0</v>
      </c>
      <c r="BN297" s="66">
        <v>0</v>
      </c>
      <c r="BO297" s="66">
        <v>0</v>
      </c>
      <c r="BP297" s="66">
        <v>0</v>
      </c>
      <c r="BQ297" s="66">
        <v>0</v>
      </c>
      <c r="BR297" s="66">
        <v>0</v>
      </c>
      <c r="BS297" s="66">
        <v>0</v>
      </c>
      <c r="BU297" s="70">
        <v>0</v>
      </c>
    </row>
    <row r="298" spans="2:73" ht="14.5" thickBot="1" x14ac:dyDescent="0.35">
      <c r="E298" s="71" t="s">
        <v>47</v>
      </c>
      <c r="F298" s="84" t="s">
        <v>73</v>
      </c>
      <c r="G298" s="85"/>
      <c r="H298" s="85"/>
      <c r="I298" s="72">
        <v>854118.99563165172</v>
      </c>
      <c r="J298" s="85"/>
      <c r="K298" s="72">
        <v>0</v>
      </c>
      <c r="L298" s="72">
        <v>0</v>
      </c>
      <c r="M298" s="72">
        <v>0</v>
      </c>
      <c r="N298" s="72">
        <v>0</v>
      </c>
      <c r="O298" s="72">
        <v>24464.330157734839</v>
      </c>
      <c r="P298" s="72">
        <v>24622.5</v>
      </c>
      <c r="Q298" s="72">
        <v>24622.5</v>
      </c>
      <c r="R298" s="72">
        <v>24622.5</v>
      </c>
      <c r="S298" s="72">
        <v>24622.5</v>
      </c>
      <c r="T298" s="72">
        <v>24622.5</v>
      </c>
      <c r="U298" s="72">
        <v>22248.170041691483</v>
      </c>
      <c r="V298" s="72">
        <v>33128.88095883216</v>
      </c>
      <c r="W298" s="72">
        <v>33762.296683981265</v>
      </c>
      <c r="X298" s="72">
        <v>33549.318871176896</v>
      </c>
      <c r="Y298" s="72">
        <v>34009.501396084343</v>
      </c>
      <c r="Z298" s="72">
        <v>34256.262249578693</v>
      </c>
      <c r="AA298" s="72">
        <v>33873.034892714386</v>
      </c>
      <c r="AB298" s="72">
        <v>33061.503636492031</v>
      </c>
      <c r="AC298" s="72">
        <v>32553.170878408422</v>
      </c>
      <c r="AD298" s="72">
        <v>31692.402920720426</v>
      </c>
      <c r="AE298" s="72">
        <v>31821.873111988687</v>
      </c>
      <c r="AF298" s="72">
        <v>32018.330746456661</v>
      </c>
      <c r="AG298" s="72">
        <v>32558.747107758078</v>
      </c>
      <c r="AH298" s="72">
        <v>49631.900533265944</v>
      </c>
      <c r="AI298" s="72">
        <v>50076.054542747224</v>
      </c>
      <c r="AJ298" s="72">
        <v>47910.483165453494</v>
      </c>
      <c r="AK298" s="72">
        <v>46872.74188746127</v>
      </c>
      <c r="AL298" s="72">
        <v>46437.557009660231</v>
      </c>
      <c r="AM298" s="72">
        <v>47079.934839445144</v>
      </c>
      <c r="AN298" s="72">
        <v>0</v>
      </c>
      <c r="AO298" s="72">
        <v>0</v>
      </c>
      <c r="AP298" s="72">
        <v>0</v>
      </c>
      <c r="AQ298" s="72">
        <v>0</v>
      </c>
      <c r="AR298" s="72">
        <v>0</v>
      </c>
      <c r="AS298" s="72">
        <v>0</v>
      </c>
      <c r="AT298" s="72">
        <v>0</v>
      </c>
      <c r="AU298" s="72">
        <v>0</v>
      </c>
      <c r="AV298" s="72">
        <v>0</v>
      </c>
      <c r="AW298" s="72">
        <v>0</v>
      </c>
      <c r="AX298" s="72">
        <v>0</v>
      </c>
      <c r="AY298" s="72">
        <v>0</v>
      </c>
      <c r="AZ298" s="72">
        <v>0</v>
      </c>
      <c r="BA298" s="72">
        <v>0</v>
      </c>
      <c r="BB298" s="72">
        <v>0</v>
      </c>
      <c r="BC298" s="72">
        <v>0</v>
      </c>
      <c r="BD298" s="72">
        <v>0</v>
      </c>
      <c r="BE298" s="72">
        <v>0</v>
      </c>
      <c r="BF298" s="72">
        <v>0</v>
      </c>
      <c r="BG298" s="72">
        <v>0</v>
      </c>
      <c r="BH298" s="72">
        <v>0</v>
      </c>
      <c r="BI298" s="72">
        <v>0</v>
      </c>
      <c r="BJ298" s="72">
        <v>0</v>
      </c>
      <c r="BK298" s="72">
        <v>0</v>
      </c>
      <c r="BL298" s="72">
        <v>0</v>
      </c>
      <c r="BM298" s="72">
        <v>0</v>
      </c>
      <c r="BN298" s="72">
        <v>0</v>
      </c>
      <c r="BO298" s="72">
        <v>0</v>
      </c>
      <c r="BP298" s="72">
        <v>0</v>
      </c>
      <c r="BQ298" s="72">
        <v>0</v>
      </c>
      <c r="BR298" s="72">
        <v>0</v>
      </c>
      <c r="BS298" s="72">
        <v>0</v>
      </c>
      <c r="BU298" s="86">
        <v>0</v>
      </c>
    </row>
    <row r="299" spans="2:73" ht="14.5" thickTop="1" x14ac:dyDescent="0.3"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</row>
    <row r="300" spans="2:73" x14ac:dyDescent="0.3">
      <c r="B300" s="68" t="s">
        <v>48</v>
      </c>
      <c r="E300" s="60" t="s">
        <v>21</v>
      </c>
      <c r="F300" s="68"/>
      <c r="G300" s="68"/>
      <c r="H300" s="68"/>
      <c r="I300" s="66">
        <v>0</v>
      </c>
      <c r="J300" s="68"/>
      <c r="K300" s="66">
        <v>0</v>
      </c>
      <c r="L300" s="66">
        <v>0</v>
      </c>
      <c r="M300" s="66">
        <v>0</v>
      </c>
      <c r="N300" s="66">
        <v>0</v>
      </c>
      <c r="O300" s="66">
        <v>0</v>
      </c>
      <c r="P300" s="66">
        <v>0</v>
      </c>
      <c r="Q300" s="66">
        <v>0</v>
      </c>
      <c r="R300" s="66">
        <v>0</v>
      </c>
      <c r="S300" s="66">
        <v>0</v>
      </c>
      <c r="T300" s="66">
        <v>0</v>
      </c>
      <c r="U300" s="66">
        <v>0</v>
      </c>
      <c r="V300" s="66">
        <v>0</v>
      </c>
      <c r="W300" s="66">
        <v>0</v>
      </c>
      <c r="X300" s="66">
        <v>0</v>
      </c>
      <c r="Y300" s="66">
        <v>0</v>
      </c>
      <c r="Z300" s="66">
        <v>0</v>
      </c>
      <c r="AA300" s="66">
        <v>0</v>
      </c>
      <c r="AB300" s="66">
        <v>0</v>
      </c>
      <c r="AC300" s="66">
        <v>0</v>
      </c>
      <c r="AD300" s="66">
        <v>0</v>
      </c>
      <c r="AE300" s="66">
        <v>0</v>
      </c>
      <c r="AF300" s="66">
        <v>0</v>
      </c>
      <c r="AG300" s="66">
        <v>0</v>
      </c>
      <c r="AH300" s="66">
        <v>0</v>
      </c>
      <c r="AI300" s="66">
        <v>0</v>
      </c>
      <c r="AJ300" s="66">
        <v>0</v>
      </c>
      <c r="AK300" s="66">
        <v>0</v>
      </c>
      <c r="AL300" s="66">
        <v>0</v>
      </c>
      <c r="AM300" s="66">
        <v>0</v>
      </c>
      <c r="AN300" s="66">
        <v>0</v>
      </c>
      <c r="AO300" s="66">
        <v>0</v>
      </c>
      <c r="AP300" s="66">
        <v>0</v>
      </c>
      <c r="AQ300" s="66">
        <v>0</v>
      </c>
      <c r="AR300" s="66">
        <v>0</v>
      </c>
      <c r="AS300" s="66">
        <v>0</v>
      </c>
      <c r="AT300" s="66">
        <v>0</v>
      </c>
      <c r="AU300" s="66">
        <v>0</v>
      </c>
      <c r="AV300" s="66">
        <v>0</v>
      </c>
      <c r="AW300" s="66">
        <v>0</v>
      </c>
      <c r="AX300" s="66">
        <v>0</v>
      </c>
      <c r="AY300" s="66">
        <v>0</v>
      </c>
      <c r="AZ300" s="66">
        <v>0</v>
      </c>
      <c r="BA300" s="66">
        <v>0</v>
      </c>
      <c r="BB300" s="66">
        <v>0</v>
      </c>
      <c r="BC300" s="66">
        <v>0</v>
      </c>
      <c r="BD300" s="66">
        <v>0</v>
      </c>
      <c r="BE300" s="66">
        <v>0</v>
      </c>
      <c r="BF300" s="66">
        <v>0</v>
      </c>
      <c r="BG300" s="66">
        <v>0</v>
      </c>
      <c r="BH300" s="66">
        <v>0</v>
      </c>
      <c r="BI300" s="66">
        <v>0</v>
      </c>
      <c r="BJ300" s="66">
        <v>0</v>
      </c>
      <c r="BK300" s="66">
        <v>0</v>
      </c>
      <c r="BL300" s="66">
        <v>0</v>
      </c>
      <c r="BM300" s="66">
        <v>0</v>
      </c>
      <c r="BN300" s="66">
        <v>0</v>
      </c>
      <c r="BO300" s="66">
        <v>0</v>
      </c>
      <c r="BP300" s="66">
        <v>0</v>
      </c>
      <c r="BQ300" s="66">
        <v>0</v>
      </c>
      <c r="BR300" s="66">
        <v>0</v>
      </c>
      <c r="BS300" s="66">
        <v>0</v>
      </c>
      <c r="BU300" s="78">
        <v>0</v>
      </c>
    </row>
    <row r="301" spans="2:73" x14ac:dyDescent="0.3">
      <c r="B301" s="68" t="s">
        <v>48</v>
      </c>
      <c r="E301" s="60" t="s">
        <v>22</v>
      </c>
      <c r="F301" s="67" t="s">
        <v>73</v>
      </c>
      <c r="G301" s="68"/>
      <c r="H301" s="68"/>
      <c r="I301" s="66">
        <v>0</v>
      </c>
      <c r="J301" s="68"/>
      <c r="K301" s="66">
        <v>0</v>
      </c>
      <c r="L301" s="66">
        <v>0</v>
      </c>
      <c r="M301" s="66">
        <v>0</v>
      </c>
      <c r="N301" s="66">
        <v>0</v>
      </c>
      <c r="O301" s="66">
        <v>0</v>
      </c>
      <c r="P301" s="66">
        <v>0</v>
      </c>
      <c r="Q301" s="66">
        <v>0</v>
      </c>
      <c r="R301" s="66">
        <v>0</v>
      </c>
      <c r="S301" s="66">
        <v>0</v>
      </c>
      <c r="T301" s="66">
        <v>0</v>
      </c>
      <c r="U301" s="66">
        <v>0</v>
      </c>
      <c r="V301" s="66">
        <v>0</v>
      </c>
      <c r="W301" s="66">
        <v>0</v>
      </c>
      <c r="X301" s="66">
        <v>0</v>
      </c>
      <c r="Y301" s="66">
        <v>0</v>
      </c>
      <c r="Z301" s="66">
        <v>0</v>
      </c>
      <c r="AA301" s="66">
        <v>0</v>
      </c>
      <c r="AB301" s="66">
        <v>0</v>
      </c>
      <c r="AC301" s="66">
        <v>0</v>
      </c>
      <c r="AD301" s="66">
        <v>0</v>
      </c>
      <c r="AE301" s="66">
        <v>0</v>
      </c>
      <c r="AF301" s="66">
        <v>0</v>
      </c>
      <c r="AG301" s="66">
        <v>0</v>
      </c>
      <c r="AH301" s="66">
        <v>0</v>
      </c>
      <c r="AI301" s="66">
        <v>0</v>
      </c>
      <c r="AJ301" s="66">
        <v>0</v>
      </c>
      <c r="AK301" s="66">
        <v>0</v>
      </c>
      <c r="AL301" s="66">
        <v>0</v>
      </c>
      <c r="AM301" s="66">
        <v>0</v>
      </c>
      <c r="AN301" s="66">
        <v>0</v>
      </c>
      <c r="AO301" s="66">
        <v>0</v>
      </c>
      <c r="AP301" s="66">
        <v>0</v>
      </c>
      <c r="AQ301" s="66">
        <v>0</v>
      </c>
      <c r="AR301" s="66">
        <v>0</v>
      </c>
      <c r="AS301" s="66">
        <v>0</v>
      </c>
      <c r="AT301" s="66">
        <v>0</v>
      </c>
      <c r="AU301" s="66">
        <v>0</v>
      </c>
      <c r="AV301" s="66">
        <v>0</v>
      </c>
      <c r="AW301" s="66">
        <v>0</v>
      </c>
      <c r="AX301" s="66">
        <v>0</v>
      </c>
      <c r="AY301" s="66">
        <v>0</v>
      </c>
      <c r="AZ301" s="66">
        <v>0</v>
      </c>
      <c r="BA301" s="66">
        <v>0</v>
      </c>
      <c r="BB301" s="66">
        <v>0</v>
      </c>
      <c r="BC301" s="66">
        <v>0</v>
      </c>
      <c r="BD301" s="66">
        <v>0</v>
      </c>
      <c r="BE301" s="66">
        <v>0</v>
      </c>
      <c r="BF301" s="66">
        <v>0</v>
      </c>
      <c r="BG301" s="66">
        <v>0</v>
      </c>
      <c r="BH301" s="66">
        <v>0</v>
      </c>
      <c r="BI301" s="66">
        <v>0</v>
      </c>
      <c r="BJ301" s="66">
        <v>0</v>
      </c>
      <c r="BK301" s="66">
        <v>0</v>
      </c>
      <c r="BL301" s="66">
        <v>0</v>
      </c>
      <c r="BM301" s="66">
        <v>0</v>
      </c>
      <c r="BN301" s="66">
        <v>0</v>
      </c>
      <c r="BO301" s="66">
        <v>0</v>
      </c>
      <c r="BP301" s="66">
        <v>0</v>
      </c>
      <c r="BQ301" s="66">
        <v>0</v>
      </c>
      <c r="BR301" s="66">
        <v>0</v>
      </c>
      <c r="BS301" s="66">
        <v>0</v>
      </c>
      <c r="BU301" s="70">
        <v>0</v>
      </c>
    </row>
    <row r="302" spans="2:73" x14ac:dyDescent="0.3">
      <c r="B302" s="68" t="s">
        <v>48</v>
      </c>
      <c r="E302" s="60" t="s">
        <v>23</v>
      </c>
      <c r="F302" s="67" t="s">
        <v>73</v>
      </c>
      <c r="G302" s="68"/>
      <c r="H302" s="68"/>
      <c r="I302" s="66">
        <v>0</v>
      </c>
      <c r="J302" s="68"/>
      <c r="K302" s="66">
        <v>0</v>
      </c>
      <c r="L302" s="66">
        <v>0</v>
      </c>
      <c r="M302" s="66">
        <v>0</v>
      </c>
      <c r="N302" s="66">
        <v>0</v>
      </c>
      <c r="O302" s="66">
        <v>0</v>
      </c>
      <c r="P302" s="66">
        <v>0</v>
      </c>
      <c r="Q302" s="66">
        <v>0</v>
      </c>
      <c r="R302" s="66">
        <v>0</v>
      </c>
      <c r="S302" s="66">
        <v>0</v>
      </c>
      <c r="T302" s="66">
        <v>0</v>
      </c>
      <c r="U302" s="66">
        <v>0</v>
      </c>
      <c r="V302" s="66">
        <v>0</v>
      </c>
      <c r="W302" s="66">
        <v>0</v>
      </c>
      <c r="X302" s="66">
        <v>0</v>
      </c>
      <c r="Y302" s="66">
        <v>0</v>
      </c>
      <c r="Z302" s="66">
        <v>0</v>
      </c>
      <c r="AA302" s="66">
        <v>0</v>
      </c>
      <c r="AB302" s="66">
        <v>0</v>
      </c>
      <c r="AC302" s="66">
        <v>0</v>
      </c>
      <c r="AD302" s="66">
        <v>0</v>
      </c>
      <c r="AE302" s="66">
        <v>0</v>
      </c>
      <c r="AF302" s="66">
        <v>0</v>
      </c>
      <c r="AG302" s="66">
        <v>0</v>
      </c>
      <c r="AH302" s="66">
        <v>0</v>
      </c>
      <c r="AI302" s="66">
        <v>0</v>
      </c>
      <c r="AJ302" s="66">
        <v>0</v>
      </c>
      <c r="AK302" s="66">
        <v>0</v>
      </c>
      <c r="AL302" s="66">
        <v>0</v>
      </c>
      <c r="AM302" s="66">
        <v>0</v>
      </c>
      <c r="AN302" s="66">
        <v>0</v>
      </c>
      <c r="AO302" s="66">
        <v>0</v>
      </c>
      <c r="AP302" s="66">
        <v>0</v>
      </c>
      <c r="AQ302" s="66">
        <v>0</v>
      </c>
      <c r="AR302" s="66">
        <v>0</v>
      </c>
      <c r="AS302" s="66">
        <v>0</v>
      </c>
      <c r="AT302" s="66">
        <v>0</v>
      </c>
      <c r="AU302" s="66">
        <v>0</v>
      </c>
      <c r="AV302" s="66">
        <v>0</v>
      </c>
      <c r="AW302" s="66">
        <v>0</v>
      </c>
      <c r="AX302" s="66">
        <v>0</v>
      </c>
      <c r="AY302" s="66">
        <v>0</v>
      </c>
      <c r="AZ302" s="66">
        <v>0</v>
      </c>
      <c r="BA302" s="66">
        <v>0</v>
      </c>
      <c r="BB302" s="66">
        <v>0</v>
      </c>
      <c r="BC302" s="66">
        <v>0</v>
      </c>
      <c r="BD302" s="66">
        <v>0</v>
      </c>
      <c r="BE302" s="66">
        <v>0</v>
      </c>
      <c r="BF302" s="66">
        <v>0</v>
      </c>
      <c r="BG302" s="66">
        <v>0</v>
      </c>
      <c r="BH302" s="66">
        <v>0</v>
      </c>
      <c r="BI302" s="66">
        <v>0</v>
      </c>
      <c r="BJ302" s="66">
        <v>0</v>
      </c>
      <c r="BK302" s="66">
        <v>0</v>
      </c>
      <c r="BL302" s="66">
        <v>0</v>
      </c>
      <c r="BM302" s="66">
        <v>0</v>
      </c>
      <c r="BN302" s="66">
        <v>0</v>
      </c>
      <c r="BO302" s="66">
        <v>0</v>
      </c>
      <c r="BP302" s="66">
        <v>0</v>
      </c>
      <c r="BQ302" s="66">
        <v>0</v>
      </c>
      <c r="BR302" s="66">
        <v>0</v>
      </c>
      <c r="BS302" s="66">
        <v>0</v>
      </c>
      <c r="BU302" s="70">
        <v>0</v>
      </c>
    </row>
    <row r="303" spans="2:73" x14ac:dyDescent="0.3">
      <c r="B303" s="68" t="s">
        <v>48</v>
      </c>
      <c r="E303" s="79" t="s">
        <v>74</v>
      </c>
      <c r="F303" s="80" t="s">
        <v>73</v>
      </c>
      <c r="G303" s="81"/>
      <c r="H303" s="81"/>
      <c r="I303" s="77">
        <v>0</v>
      </c>
      <c r="J303" s="81"/>
      <c r="K303" s="77">
        <v>0</v>
      </c>
      <c r="L303" s="77">
        <v>0</v>
      </c>
      <c r="M303" s="77">
        <v>0</v>
      </c>
      <c r="N303" s="77">
        <v>0</v>
      </c>
      <c r="O303" s="77">
        <v>0</v>
      </c>
      <c r="P303" s="77">
        <v>0</v>
      </c>
      <c r="Q303" s="77">
        <v>0</v>
      </c>
      <c r="R303" s="77">
        <v>0</v>
      </c>
      <c r="S303" s="77">
        <v>0</v>
      </c>
      <c r="T303" s="77">
        <v>0</v>
      </c>
      <c r="U303" s="77">
        <v>0</v>
      </c>
      <c r="V303" s="77">
        <v>0</v>
      </c>
      <c r="W303" s="77">
        <v>0</v>
      </c>
      <c r="X303" s="77">
        <v>0</v>
      </c>
      <c r="Y303" s="77">
        <v>0</v>
      </c>
      <c r="Z303" s="77">
        <v>0</v>
      </c>
      <c r="AA303" s="77">
        <v>0</v>
      </c>
      <c r="AB303" s="77">
        <v>0</v>
      </c>
      <c r="AC303" s="77">
        <v>0</v>
      </c>
      <c r="AD303" s="77">
        <v>0</v>
      </c>
      <c r="AE303" s="77">
        <v>0</v>
      </c>
      <c r="AF303" s="77">
        <v>0</v>
      </c>
      <c r="AG303" s="77">
        <v>0</v>
      </c>
      <c r="AH303" s="77">
        <v>0</v>
      </c>
      <c r="AI303" s="77">
        <v>0</v>
      </c>
      <c r="AJ303" s="77">
        <v>0</v>
      </c>
      <c r="AK303" s="77">
        <v>0</v>
      </c>
      <c r="AL303" s="77">
        <v>0</v>
      </c>
      <c r="AM303" s="77">
        <v>0</v>
      </c>
      <c r="AN303" s="77">
        <v>0</v>
      </c>
      <c r="AO303" s="77">
        <v>0</v>
      </c>
      <c r="AP303" s="77">
        <v>0</v>
      </c>
      <c r="AQ303" s="77">
        <v>0</v>
      </c>
      <c r="AR303" s="77">
        <v>0</v>
      </c>
      <c r="AS303" s="77">
        <v>0</v>
      </c>
      <c r="AT303" s="77">
        <v>0</v>
      </c>
      <c r="AU303" s="77">
        <v>0</v>
      </c>
      <c r="AV303" s="77">
        <v>0</v>
      </c>
      <c r="AW303" s="77">
        <v>0</v>
      </c>
      <c r="AX303" s="77">
        <v>0</v>
      </c>
      <c r="AY303" s="77">
        <v>0</v>
      </c>
      <c r="AZ303" s="77">
        <v>0</v>
      </c>
      <c r="BA303" s="77">
        <v>0</v>
      </c>
      <c r="BB303" s="77">
        <v>0</v>
      </c>
      <c r="BC303" s="77">
        <v>0</v>
      </c>
      <c r="BD303" s="77">
        <v>0</v>
      </c>
      <c r="BE303" s="77">
        <v>0</v>
      </c>
      <c r="BF303" s="77">
        <v>0</v>
      </c>
      <c r="BG303" s="77">
        <v>0</v>
      </c>
      <c r="BH303" s="77">
        <v>0</v>
      </c>
      <c r="BI303" s="77">
        <v>0</v>
      </c>
      <c r="BJ303" s="77">
        <v>0</v>
      </c>
      <c r="BK303" s="77">
        <v>0</v>
      </c>
      <c r="BL303" s="77">
        <v>0</v>
      </c>
      <c r="BM303" s="77">
        <v>0</v>
      </c>
      <c r="BN303" s="77">
        <v>0</v>
      </c>
      <c r="BO303" s="77">
        <v>0</v>
      </c>
      <c r="BP303" s="77">
        <v>0</v>
      </c>
      <c r="BQ303" s="77">
        <v>0</v>
      </c>
      <c r="BR303" s="77">
        <v>0</v>
      </c>
      <c r="BS303" s="77">
        <v>0</v>
      </c>
      <c r="BU303" s="82">
        <v>0</v>
      </c>
    </row>
    <row r="304" spans="2:73" x14ac:dyDescent="0.3">
      <c r="B304" s="68" t="s">
        <v>48</v>
      </c>
      <c r="E304" s="61" t="s">
        <v>24</v>
      </c>
      <c r="F304" s="67" t="s">
        <v>73</v>
      </c>
      <c r="G304" s="68"/>
      <c r="H304" s="68"/>
      <c r="I304" s="66">
        <v>623626.94416741317</v>
      </c>
      <c r="J304" s="68"/>
      <c r="K304" s="66">
        <v>0</v>
      </c>
      <c r="L304" s="66">
        <v>0</v>
      </c>
      <c r="M304" s="66">
        <v>0</v>
      </c>
      <c r="N304" s="66">
        <v>0</v>
      </c>
      <c r="O304" s="66">
        <v>0</v>
      </c>
      <c r="P304" s="66">
        <v>0</v>
      </c>
      <c r="Q304" s="66">
        <v>24868.766382618596</v>
      </c>
      <c r="R304" s="66">
        <v>25105.425412029228</v>
      </c>
      <c r="S304" s="66">
        <v>25205.847113677344</v>
      </c>
      <c r="T304" s="66">
        <v>25306.670502132059</v>
      </c>
      <c r="U304" s="66">
        <v>25407.897184140587</v>
      </c>
      <c r="V304" s="66">
        <v>25509.528772877144</v>
      </c>
      <c r="W304" s="66">
        <v>25611.566887968649</v>
      </c>
      <c r="X304" s="66">
        <v>25714.013155520526</v>
      </c>
      <c r="Y304" s="66">
        <v>25816.869208142612</v>
      </c>
      <c r="Z304" s="66">
        <v>25920.136684975179</v>
      </c>
      <c r="AA304" s="66">
        <v>26023.817231715075</v>
      </c>
      <c r="AB304" s="66">
        <v>26127.912500641942</v>
      </c>
      <c r="AC304" s="66">
        <v>26232.424150644503</v>
      </c>
      <c r="AD304" s="66">
        <v>22240.475710823765</v>
      </c>
      <c r="AE304" s="66">
        <v>23134.060444446277</v>
      </c>
      <c r="AF304" s="66">
        <v>23143.599608829481</v>
      </c>
      <c r="AG304" s="66">
        <v>23213.070755537392</v>
      </c>
      <c r="AH304" s="66">
        <v>23326.539300063938</v>
      </c>
      <c r="AI304" s="66">
        <v>23819.378045544905</v>
      </c>
      <c r="AJ304" s="66">
        <v>23825.766120655509</v>
      </c>
      <c r="AK304" s="66">
        <v>23965.509657163439</v>
      </c>
      <c r="AL304" s="66">
        <v>23692.619346019907</v>
      </c>
      <c r="AM304" s="66">
        <v>23445.728827374445</v>
      </c>
      <c r="AN304" s="66">
        <v>23285.158354340201</v>
      </c>
      <c r="AO304" s="66">
        <v>22696.448548956756</v>
      </c>
      <c r="AP304" s="66">
        <v>10987.714260573774</v>
      </c>
      <c r="AQ304" s="66">
        <v>0</v>
      </c>
      <c r="AR304" s="66">
        <v>0</v>
      </c>
      <c r="AS304" s="66">
        <v>0</v>
      </c>
      <c r="AT304" s="66">
        <v>0</v>
      </c>
      <c r="AU304" s="66">
        <v>0</v>
      </c>
      <c r="AV304" s="66">
        <v>0</v>
      </c>
      <c r="AW304" s="66">
        <v>0</v>
      </c>
      <c r="AX304" s="66">
        <v>0</v>
      </c>
      <c r="AY304" s="66">
        <v>0</v>
      </c>
      <c r="AZ304" s="66">
        <v>0</v>
      </c>
      <c r="BA304" s="66">
        <v>0</v>
      </c>
      <c r="BB304" s="66">
        <v>0</v>
      </c>
      <c r="BC304" s="66">
        <v>0</v>
      </c>
      <c r="BD304" s="66">
        <v>0</v>
      </c>
      <c r="BE304" s="66">
        <v>0</v>
      </c>
      <c r="BF304" s="66">
        <v>0</v>
      </c>
      <c r="BG304" s="66">
        <v>0</v>
      </c>
      <c r="BH304" s="66">
        <v>0</v>
      </c>
      <c r="BI304" s="66">
        <v>0</v>
      </c>
      <c r="BJ304" s="66">
        <v>0</v>
      </c>
      <c r="BK304" s="66">
        <v>0</v>
      </c>
      <c r="BL304" s="66">
        <v>0</v>
      </c>
      <c r="BM304" s="66">
        <v>0</v>
      </c>
      <c r="BN304" s="66">
        <v>0</v>
      </c>
      <c r="BO304" s="66">
        <v>0</v>
      </c>
      <c r="BP304" s="66">
        <v>0</v>
      </c>
      <c r="BQ304" s="66">
        <v>0</v>
      </c>
      <c r="BR304" s="66">
        <v>0</v>
      </c>
      <c r="BS304" s="66">
        <v>0</v>
      </c>
      <c r="BU304" s="83">
        <v>0</v>
      </c>
    </row>
    <row r="305" spans="2:73" x14ac:dyDescent="0.3">
      <c r="B305" s="68" t="s">
        <v>48</v>
      </c>
      <c r="E305" s="61" t="s">
        <v>25</v>
      </c>
      <c r="F305" s="67" t="s">
        <v>73</v>
      </c>
      <c r="G305" s="68"/>
      <c r="H305" s="68"/>
      <c r="I305" s="66">
        <v>8436</v>
      </c>
      <c r="J305" s="68"/>
      <c r="K305" s="66">
        <v>0</v>
      </c>
      <c r="L305" s="66">
        <v>0</v>
      </c>
      <c r="M305" s="66">
        <v>0</v>
      </c>
      <c r="N305" s="66">
        <v>0</v>
      </c>
      <c r="O305" s="66">
        <v>0</v>
      </c>
      <c r="P305" s="66">
        <v>0</v>
      </c>
      <c r="Q305" s="66">
        <v>0</v>
      </c>
      <c r="R305" s="66">
        <v>0</v>
      </c>
      <c r="S305" s="66">
        <v>0</v>
      </c>
      <c r="T305" s="66">
        <v>0</v>
      </c>
      <c r="U305" s="66">
        <v>0</v>
      </c>
      <c r="V305" s="66">
        <v>0</v>
      </c>
      <c r="W305" s="66">
        <v>0</v>
      </c>
      <c r="X305" s="66">
        <v>0</v>
      </c>
      <c r="Y305" s="66">
        <v>0</v>
      </c>
      <c r="Z305" s="66">
        <v>0</v>
      </c>
      <c r="AA305" s="66">
        <v>0</v>
      </c>
      <c r="AB305" s="66">
        <v>0</v>
      </c>
      <c r="AC305" s="66">
        <v>0</v>
      </c>
      <c r="AD305" s="66">
        <v>8436</v>
      </c>
      <c r="AE305" s="66">
        <v>0</v>
      </c>
      <c r="AF305" s="66">
        <v>0</v>
      </c>
      <c r="AG305" s="66">
        <v>0</v>
      </c>
      <c r="AH305" s="66">
        <v>0</v>
      </c>
      <c r="AI305" s="66">
        <v>0</v>
      </c>
      <c r="AJ305" s="66">
        <v>0</v>
      </c>
      <c r="AK305" s="66">
        <v>0</v>
      </c>
      <c r="AL305" s="66">
        <v>0</v>
      </c>
      <c r="AM305" s="66">
        <v>0</v>
      </c>
      <c r="AN305" s="66">
        <v>0</v>
      </c>
      <c r="AO305" s="66">
        <v>0</v>
      </c>
      <c r="AP305" s="66">
        <v>0</v>
      </c>
      <c r="AQ305" s="66">
        <v>0</v>
      </c>
      <c r="AR305" s="66">
        <v>0</v>
      </c>
      <c r="AS305" s="66">
        <v>0</v>
      </c>
      <c r="AT305" s="66">
        <v>0</v>
      </c>
      <c r="AU305" s="66">
        <v>0</v>
      </c>
      <c r="AV305" s="66">
        <v>0</v>
      </c>
      <c r="AW305" s="66">
        <v>0</v>
      </c>
      <c r="AX305" s="66">
        <v>0</v>
      </c>
      <c r="AY305" s="66">
        <v>0</v>
      </c>
      <c r="AZ305" s="66">
        <v>0</v>
      </c>
      <c r="BA305" s="66">
        <v>0</v>
      </c>
      <c r="BB305" s="66">
        <v>0</v>
      </c>
      <c r="BC305" s="66">
        <v>0</v>
      </c>
      <c r="BD305" s="66">
        <v>0</v>
      </c>
      <c r="BE305" s="66">
        <v>0</v>
      </c>
      <c r="BF305" s="66">
        <v>0</v>
      </c>
      <c r="BG305" s="66">
        <v>0</v>
      </c>
      <c r="BH305" s="66">
        <v>0</v>
      </c>
      <c r="BI305" s="66">
        <v>0</v>
      </c>
      <c r="BJ305" s="66">
        <v>0</v>
      </c>
      <c r="BK305" s="66">
        <v>0</v>
      </c>
      <c r="BL305" s="66">
        <v>0</v>
      </c>
      <c r="BM305" s="66">
        <v>0</v>
      </c>
      <c r="BN305" s="66">
        <v>0</v>
      </c>
      <c r="BO305" s="66">
        <v>0</v>
      </c>
      <c r="BP305" s="66">
        <v>0</v>
      </c>
      <c r="BQ305" s="66">
        <v>0</v>
      </c>
      <c r="BR305" s="66">
        <v>0</v>
      </c>
      <c r="BS305" s="66">
        <v>0</v>
      </c>
      <c r="BU305" s="70">
        <v>0</v>
      </c>
    </row>
    <row r="306" spans="2:73" ht="14.5" thickBot="1" x14ac:dyDescent="0.35">
      <c r="E306" s="71" t="s">
        <v>48</v>
      </c>
      <c r="F306" s="84" t="s">
        <v>73</v>
      </c>
      <c r="G306" s="85"/>
      <c r="H306" s="85"/>
      <c r="I306" s="72">
        <v>632062.94416741317</v>
      </c>
      <c r="J306" s="85"/>
      <c r="K306" s="72">
        <v>0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24868.766382618596</v>
      </c>
      <c r="R306" s="72">
        <v>25105.425412029228</v>
      </c>
      <c r="S306" s="72">
        <v>25205.847113677344</v>
      </c>
      <c r="T306" s="72">
        <v>25306.670502132059</v>
      </c>
      <c r="U306" s="72">
        <v>25407.897184140587</v>
      </c>
      <c r="V306" s="72">
        <v>25509.528772877144</v>
      </c>
      <c r="W306" s="72">
        <v>25611.566887968649</v>
      </c>
      <c r="X306" s="72">
        <v>25714.013155520526</v>
      </c>
      <c r="Y306" s="72">
        <v>25816.869208142612</v>
      </c>
      <c r="Z306" s="72">
        <v>25920.136684975179</v>
      </c>
      <c r="AA306" s="72">
        <v>26023.817231715075</v>
      </c>
      <c r="AB306" s="72">
        <v>26127.912500641942</v>
      </c>
      <c r="AC306" s="72">
        <v>26232.424150644503</v>
      </c>
      <c r="AD306" s="72">
        <v>30676.475710823768</v>
      </c>
      <c r="AE306" s="72">
        <v>23134.060444446277</v>
      </c>
      <c r="AF306" s="72">
        <v>23143.599608829481</v>
      </c>
      <c r="AG306" s="72">
        <v>23213.070755537392</v>
      </c>
      <c r="AH306" s="72">
        <v>23326.539300063938</v>
      </c>
      <c r="AI306" s="72">
        <v>23819.378045544905</v>
      </c>
      <c r="AJ306" s="72">
        <v>23825.766120655509</v>
      </c>
      <c r="AK306" s="72">
        <v>23965.509657163439</v>
      </c>
      <c r="AL306" s="72">
        <v>23692.619346019907</v>
      </c>
      <c r="AM306" s="72">
        <v>23445.728827374445</v>
      </c>
      <c r="AN306" s="72">
        <v>23285.158354340201</v>
      </c>
      <c r="AO306" s="72">
        <v>22696.448548956756</v>
      </c>
      <c r="AP306" s="72">
        <v>10987.714260573774</v>
      </c>
      <c r="AQ306" s="72">
        <v>0</v>
      </c>
      <c r="AR306" s="72">
        <v>0</v>
      </c>
      <c r="AS306" s="72">
        <v>0</v>
      </c>
      <c r="AT306" s="72">
        <v>0</v>
      </c>
      <c r="AU306" s="72">
        <v>0</v>
      </c>
      <c r="AV306" s="72">
        <v>0</v>
      </c>
      <c r="AW306" s="72">
        <v>0</v>
      </c>
      <c r="AX306" s="72">
        <v>0</v>
      </c>
      <c r="AY306" s="72">
        <v>0</v>
      </c>
      <c r="AZ306" s="72">
        <v>0</v>
      </c>
      <c r="BA306" s="72">
        <v>0</v>
      </c>
      <c r="BB306" s="72">
        <v>0</v>
      </c>
      <c r="BC306" s="72">
        <v>0</v>
      </c>
      <c r="BD306" s="72">
        <v>0</v>
      </c>
      <c r="BE306" s="72">
        <v>0</v>
      </c>
      <c r="BF306" s="72">
        <v>0</v>
      </c>
      <c r="BG306" s="72">
        <v>0</v>
      </c>
      <c r="BH306" s="72">
        <v>0</v>
      </c>
      <c r="BI306" s="72">
        <v>0</v>
      </c>
      <c r="BJ306" s="72">
        <v>0</v>
      </c>
      <c r="BK306" s="72">
        <v>0</v>
      </c>
      <c r="BL306" s="72">
        <v>0</v>
      </c>
      <c r="BM306" s="72">
        <v>0</v>
      </c>
      <c r="BN306" s="72">
        <v>0</v>
      </c>
      <c r="BO306" s="72">
        <v>0</v>
      </c>
      <c r="BP306" s="72">
        <v>0</v>
      </c>
      <c r="BQ306" s="72">
        <v>0</v>
      </c>
      <c r="BR306" s="72">
        <v>0</v>
      </c>
      <c r="BS306" s="72">
        <v>0</v>
      </c>
      <c r="BU306" s="86">
        <v>0</v>
      </c>
    </row>
    <row r="307" spans="2:73" ht="14.5" thickTop="1" x14ac:dyDescent="0.3"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</row>
    <row r="308" spans="2:73" x14ac:dyDescent="0.3">
      <c r="B308" s="68" t="s">
        <v>49</v>
      </c>
      <c r="E308" s="60" t="s">
        <v>21</v>
      </c>
      <c r="F308" s="68"/>
      <c r="G308" s="68"/>
      <c r="H308" s="68"/>
      <c r="I308" s="66">
        <v>0</v>
      </c>
      <c r="J308" s="68"/>
      <c r="K308" s="66">
        <v>0</v>
      </c>
      <c r="L308" s="66">
        <v>0</v>
      </c>
      <c r="M308" s="66">
        <v>0</v>
      </c>
      <c r="N308" s="66">
        <v>0</v>
      </c>
      <c r="O308" s="66">
        <v>0</v>
      </c>
      <c r="P308" s="66">
        <v>0</v>
      </c>
      <c r="Q308" s="66">
        <v>0</v>
      </c>
      <c r="R308" s="66">
        <v>0</v>
      </c>
      <c r="S308" s="66">
        <v>0</v>
      </c>
      <c r="T308" s="66">
        <v>0</v>
      </c>
      <c r="U308" s="66">
        <v>0</v>
      </c>
      <c r="V308" s="66">
        <v>0</v>
      </c>
      <c r="W308" s="66">
        <v>0</v>
      </c>
      <c r="X308" s="66">
        <v>0</v>
      </c>
      <c r="Y308" s="66">
        <v>0</v>
      </c>
      <c r="Z308" s="66">
        <v>0</v>
      </c>
      <c r="AA308" s="66">
        <v>0</v>
      </c>
      <c r="AB308" s="66">
        <v>0</v>
      </c>
      <c r="AC308" s="66">
        <v>0</v>
      </c>
      <c r="AD308" s="66">
        <v>0</v>
      </c>
      <c r="AE308" s="66">
        <v>0</v>
      </c>
      <c r="AF308" s="66">
        <v>0</v>
      </c>
      <c r="AG308" s="66">
        <v>0</v>
      </c>
      <c r="AH308" s="66">
        <v>0</v>
      </c>
      <c r="AI308" s="66">
        <v>0</v>
      </c>
      <c r="AJ308" s="66">
        <v>0</v>
      </c>
      <c r="AK308" s="66">
        <v>0</v>
      </c>
      <c r="AL308" s="66">
        <v>0</v>
      </c>
      <c r="AM308" s="66">
        <v>0</v>
      </c>
      <c r="AN308" s="66">
        <v>0</v>
      </c>
      <c r="AO308" s="66">
        <v>0</v>
      </c>
      <c r="AP308" s="66">
        <v>0</v>
      </c>
      <c r="AQ308" s="66">
        <v>0</v>
      </c>
      <c r="AR308" s="66">
        <v>0</v>
      </c>
      <c r="AS308" s="66">
        <v>0</v>
      </c>
      <c r="AT308" s="66">
        <v>0</v>
      </c>
      <c r="AU308" s="66">
        <v>0</v>
      </c>
      <c r="AV308" s="66">
        <v>0</v>
      </c>
      <c r="AW308" s="66">
        <v>0</v>
      </c>
      <c r="AX308" s="66">
        <v>0</v>
      </c>
      <c r="AY308" s="66">
        <v>0</v>
      </c>
      <c r="AZ308" s="66">
        <v>0</v>
      </c>
      <c r="BA308" s="66">
        <v>0</v>
      </c>
      <c r="BB308" s="66">
        <v>0</v>
      </c>
      <c r="BC308" s="66">
        <v>0</v>
      </c>
      <c r="BD308" s="66">
        <v>0</v>
      </c>
      <c r="BE308" s="66">
        <v>0</v>
      </c>
      <c r="BF308" s="66">
        <v>0</v>
      </c>
      <c r="BG308" s="66">
        <v>0</v>
      </c>
      <c r="BH308" s="66">
        <v>0</v>
      </c>
      <c r="BI308" s="66">
        <v>0</v>
      </c>
      <c r="BJ308" s="66">
        <v>0</v>
      </c>
      <c r="BK308" s="66">
        <v>0</v>
      </c>
      <c r="BL308" s="66">
        <v>0</v>
      </c>
      <c r="BM308" s="66">
        <v>0</v>
      </c>
      <c r="BN308" s="66">
        <v>0</v>
      </c>
      <c r="BO308" s="66">
        <v>0</v>
      </c>
      <c r="BP308" s="66">
        <v>0</v>
      </c>
      <c r="BQ308" s="66">
        <v>0</v>
      </c>
      <c r="BR308" s="66">
        <v>0</v>
      </c>
      <c r="BS308" s="66">
        <v>0</v>
      </c>
      <c r="BU308" s="78">
        <v>0</v>
      </c>
    </row>
    <row r="309" spans="2:73" x14ac:dyDescent="0.3">
      <c r="B309" s="68" t="s">
        <v>49</v>
      </c>
      <c r="E309" s="60" t="s">
        <v>22</v>
      </c>
      <c r="F309" s="67" t="s">
        <v>73</v>
      </c>
      <c r="G309" s="68"/>
      <c r="H309" s="68"/>
      <c r="I309" s="66">
        <v>0</v>
      </c>
      <c r="J309" s="68"/>
      <c r="K309" s="66">
        <v>0</v>
      </c>
      <c r="L309" s="66">
        <v>0</v>
      </c>
      <c r="M309" s="66">
        <v>0</v>
      </c>
      <c r="N309" s="66">
        <v>0</v>
      </c>
      <c r="O309" s="66">
        <v>0</v>
      </c>
      <c r="P309" s="66">
        <v>0</v>
      </c>
      <c r="Q309" s="66">
        <v>0</v>
      </c>
      <c r="R309" s="66">
        <v>0</v>
      </c>
      <c r="S309" s="66">
        <v>0</v>
      </c>
      <c r="T309" s="66">
        <v>0</v>
      </c>
      <c r="U309" s="66">
        <v>0</v>
      </c>
      <c r="V309" s="66">
        <v>0</v>
      </c>
      <c r="W309" s="66">
        <v>0</v>
      </c>
      <c r="X309" s="66">
        <v>0</v>
      </c>
      <c r="Y309" s="66">
        <v>0</v>
      </c>
      <c r="Z309" s="66">
        <v>0</v>
      </c>
      <c r="AA309" s="66">
        <v>0</v>
      </c>
      <c r="AB309" s="66">
        <v>0</v>
      </c>
      <c r="AC309" s="66">
        <v>0</v>
      </c>
      <c r="AD309" s="66">
        <v>0</v>
      </c>
      <c r="AE309" s="66">
        <v>0</v>
      </c>
      <c r="AF309" s="66">
        <v>0</v>
      </c>
      <c r="AG309" s="66">
        <v>0</v>
      </c>
      <c r="AH309" s="66">
        <v>0</v>
      </c>
      <c r="AI309" s="66">
        <v>0</v>
      </c>
      <c r="AJ309" s="66">
        <v>0</v>
      </c>
      <c r="AK309" s="66">
        <v>0</v>
      </c>
      <c r="AL309" s="66">
        <v>0</v>
      </c>
      <c r="AM309" s="66">
        <v>0</v>
      </c>
      <c r="AN309" s="66">
        <v>0</v>
      </c>
      <c r="AO309" s="66">
        <v>0</v>
      </c>
      <c r="AP309" s="66">
        <v>0</v>
      </c>
      <c r="AQ309" s="66">
        <v>0</v>
      </c>
      <c r="AR309" s="66">
        <v>0</v>
      </c>
      <c r="AS309" s="66">
        <v>0</v>
      </c>
      <c r="AT309" s="66">
        <v>0</v>
      </c>
      <c r="AU309" s="66">
        <v>0</v>
      </c>
      <c r="AV309" s="66">
        <v>0</v>
      </c>
      <c r="AW309" s="66">
        <v>0</v>
      </c>
      <c r="AX309" s="66">
        <v>0</v>
      </c>
      <c r="AY309" s="66">
        <v>0</v>
      </c>
      <c r="AZ309" s="66">
        <v>0</v>
      </c>
      <c r="BA309" s="66">
        <v>0</v>
      </c>
      <c r="BB309" s="66">
        <v>0</v>
      </c>
      <c r="BC309" s="66">
        <v>0</v>
      </c>
      <c r="BD309" s="66">
        <v>0</v>
      </c>
      <c r="BE309" s="66">
        <v>0</v>
      </c>
      <c r="BF309" s="66">
        <v>0</v>
      </c>
      <c r="BG309" s="66">
        <v>0</v>
      </c>
      <c r="BH309" s="66">
        <v>0</v>
      </c>
      <c r="BI309" s="66">
        <v>0</v>
      </c>
      <c r="BJ309" s="66">
        <v>0</v>
      </c>
      <c r="BK309" s="66">
        <v>0</v>
      </c>
      <c r="BL309" s="66">
        <v>0</v>
      </c>
      <c r="BM309" s="66">
        <v>0</v>
      </c>
      <c r="BN309" s="66">
        <v>0</v>
      </c>
      <c r="BO309" s="66">
        <v>0</v>
      </c>
      <c r="BP309" s="66">
        <v>0</v>
      </c>
      <c r="BQ309" s="66">
        <v>0</v>
      </c>
      <c r="BR309" s="66">
        <v>0</v>
      </c>
      <c r="BS309" s="66">
        <v>0</v>
      </c>
      <c r="BU309" s="70">
        <v>0</v>
      </c>
    </row>
    <row r="310" spans="2:73" x14ac:dyDescent="0.3">
      <c r="B310" s="68" t="s">
        <v>49</v>
      </c>
      <c r="E310" s="60" t="s">
        <v>23</v>
      </c>
      <c r="F310" s="67" t="s">
        <v>73</v>
      </c>
      <c r="G310" s="68"/>
      <c r="H310" s="68"/>
      <c r="I310" s="66">
        <v>0</v>
      </c>
      <c r="J310" s="68"/>
      <c r="K310" s="66">
        <v>0</v>
      </c>
      <c r="L310" s="66">
        <v>0</v>
      </c>
      <c r="M310" s="66">
        <v>0</v>
      </c>
      <c r="N310" s="66">
        <v>0</v>
      </c>
      <c r="O310" s="66">
        <v>0</v>
      </c>
      <c r="P310" s="66">
        <v>0</v>
      </c>
      <c r="Q310" s="66">
        <v>0</v>
      </c>
      <c r="R310" s="66">
        <v>0</v>
      </c>
      <c r="S310" s="66">
        <v>0</v>
      </c>
      <c r="T310" s="66">
        <v>0</v>
      </c>
      <c r="U310" s="66">
        <v>0</v>
      </c>
      <c r="V310" s="66">
        <v>0</v>
      </c>
      <c r="W310" s="66">
        <v>0</v>
      </c>
      <c r="X310" s="66">
        <v>0</v>
      </c>
      <c r="Y310" s="66">
        <v>0</v>
      </c>
      <c r="Z310" s="66">
        <v>0</v>
      </c>
      <c r="AA310" s="66">
        <v>0</v>
      </c>
      <c r="AB310" s="66">
        <v>0</v>
      </c>
      <c r="AC310" s="66">
        <v>0</v>
      </c>
      <c r="AD310" s="66">
        <v>0</v>
      </c>
      <c r="AE310" s="66">
        <v>0</v>
      </c>
      <c r="AF310" s="66">
        <v>0</v>
      </c>
      <c r="AG310" s="66">
        <v>0</v>
      </c>
      <c r="AH310" s="66">
        <v>0</v>
      </c>
      <c r="AI310" s="66">
        <v>0</v>
      </c>
      <c r="AJ310" s="66">
        <v>0</v>
      </c>
      <c r="AK310" s="66">
        <v>0</v>
      </c>
      <c r="AL310" s="66">
        <v>0</v>
      </c>
      <c r="AM310" s="66">
        <v>0</v>
      </c>
      <c r="AN310" s="66">
        <v>0</v>
      </c>
      <c r="AO310" s="66">
        <v>0</v>
      </c>
      <c r="AP310" s="66">
        <v>0</v>
      </c>
      <c r="AQ310" s="66">
        <v>0</v>
      </c>
      <c r="AR310" s="66">
        <v>0</v>
      </c>
      <c r="AS310" s="66">
        <v>0</v>
      </c>
      <c r="AT310" s="66">
        <v>0</v>
      </c>
      <c r="AU310" s="66">
        <v>0</v>
      </c>
      <c r="AV310" s="66">
        <v>0</v>
      </c>
      <c r="AW310" s="66">
        <v>0</v>
      </c>
      <c r="AX310" s="66">
        <v>0</v>
      </c>
      <c r="AY310" s="66">
        <v>0</v>
      </c>
      <c r="AZ310" s="66">
        <v>0</v>
      </c>
      <c r="BA310" s="66">
        <v>0</v>
      </c>
      <c r="BB310" s="66">
        <v>0</v>
      </c>
      <c r="BC310" s="66">
        <v>0</v>
      </c>
      <c r="BD310" s="66">
        <v>0</v>
      </c>
      <c r="BE310" s="66">
        <v>0</v>
      </c>
      <c r="BF310" s="66">
        <v>0</v>
      </c>
      <c r="BG310" s="66">
        <v>0</v>
      </c>
      <c r="BH310" s="66">
        <v>0</v>
      </c>
      <c r="BI310" s="66">
        <v>0</v>
      </c>
      <c r="BJ310" s="66">
        <v>0</v>
      </c>
      <c r="BK310" s="66">
        <v>0</v>
      </c>
      <c r="BL310" s="66">
        <v>0</v>
      </c>
      <c r="BM310" s="66">
        <v>0</v>
      </c>
      <c r="BN310" s="66">
        <v>0</v>
      </c>
      <c r="BO310" s="66">
        <v>0</v>
      </c>
      <c r="BP310" s="66">
        <v>0</v>
      </c>
      <c r="BQ310" s="66">
        <v>0</v>
      </c>
      <c r="BR310" s="66">
        <v>0</v>
      </c>
      <c r="BS310" s="66">
        <v>0</v>
      </c>
      <c r="BU310" s="70">
        <v>0</v>
      </c>
    </row>
    <row r="311" spans="2:73" x14ac:dyDescent="0.3">
      <c r="B311" s="68" t="s">
        <v>49</v>
      </c>
      <c r="E311" s="79" t="s">
        <v>74</v>
      </c>
      <c r="F311" s="80" t="s">
        <v>73</v>
      </c>
      <c r="G311" s="81"/>
      <c r="H311" s="81"/>
      <c r="I311" s="77">
        <v>0</v>
      </c>
      <c r="J311" s="81"/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  <c r="Q311" s="77">
        <v>0</v>
      </c>
      <c r="R311" s="77">
        <v>0</v>
      </c>
      <c r="S311" s="77">
        <v>0</v>
      </c>
      <c r="T311" s="77">
        <v>0</v>
      </c>
      <c r="U311" s="77">
        <v>0</v>
      </c>
      <c r="V311" s="77">
        <v>0</v>
      </c>
      <c r="W311" s="77">
        <v>0</v>
      </c>
      <c r="X311" s="77">
        <v>0</v>
      </c>
      <c r="Y311" s="77">
        <v>0</v>
      </c>
      <c r="Z311" s="77">
        <v>0</v>
      </c>
      <c r="AA311" s="77">
        <v>0</v>
      </c>
      <c r="AB311" s="77">
        <v>0</v>
      </c>
      <c r="AC311" s="77">
        <v>0</v>
      </c>
      <c r="AD311" s="77">
        <v>0</v>
      </c>
      <c r="AE311" s="77">
        <v>0</v>
      </c>
      <c r="AF311" s="77">
        <v>0</v>
      </c>
      <c r="AG311" s="77">
        <v>0</v>
      </c>
      <c r="AH311" s="77">
        <v>0</v>
      </c>
      <c r="AI311" s="77">
        <v>0</v>
      </c>
      <c r="AJ311" s="77">
        <v>0</v>
      </c>
      <c r="AK311" s="77">
        <v>0</v>
      </c>
      <c r="AL311" s="77">
        <v>0</v>
      </c>
      <c r="AM311" s="77">
        <v>0</v>
      </c>
      <c r="AN311" s="77">
        <v>0</v>
      </c>
      <c r="AO311" s="77">
        <v>0</v>
      </c>
      <c r="AP311" s="77">
        <v>0</v>
      </c>
      <c r="AQ311" s="77">
        <v>0</v>
      </c>
      <c r="AR311" s="77">
        <v>0</v>
      </c>
      <c r="AS311" s="77">
        <v>0</v>
      </c>
      <c r="AT311" s="77">
        <v>0</v>
      </c>
      <c r="AU311" s="77">
        <v>0</v>
      </c>
      <c r="AV311" s="77">
        <v>0</v>
      </c>
      <c r="AW311" s="77">
        <v>0</v>
      </c>
      <c r="AX311" s="77">
        <v>0</v>
      </c>
      <c r="AY311" s="77">
        <v>0</v>
      </c>
      <c r="AZ311" s="77">
        <v>0</v>
      </c>
      <c r="BA311" s="77">
        <v>0</v>
      </c>
      <c r="BB311" s="77">
        <v>0</v>
      </c>
      <c r="BC311" s="77">
        <v>0</v>
      </c>
      <c r="BD311" s="77">
        <v>0</v>
      </c>
      <c r="BE311" s="77">
        <v>0</v>
      </c>
      <c r="BF311" s="77">
        <v>0</v>
      </c>
      <c r="BG311" s="77">
        <v>0</v>
      </c>
      <c r="BH311" s="77">
        <v>0</v>
      </c>
      <c r="BI311" s="77">
        <v>0</v>
      </c>
      <c r="BJ311" s="77">
        <v>0</v>
      </c>
      <c r="BK311" s="77">
        <v>0</v>
      </c>
      <c r="BL311" s="77">
        <v>0</v>
      </c>
      <c r="BM311" s="77">
        <v>0</v>
      </c>
      <c r="BN311" s="77">
        <v>0</v>
      </c>
      <c r="BO311" s="77">
        <v>0</v>
      </c>
      <c r="BP311" s="77">
        <v>0</v>
      </c>
      <c r="BQ311" s="77">
        <v>0</v>
      </c>
      <c r="BR311" s="77">
        <v>0</v>
      </c>
      <c r="BS311" s="77">
        <v>0</v>
      </c>
      <c r="BU311" s="82">
        <v>0</v>
      </c>
    </row>
    <row r="312" spans="2:73" x14ac:dyDescent="0.3">
      <c r="B312" s="68" t="s">
        <v>49</v>
      </c>
      <c r="E312" s="61" t="s">
        <v>24</v>
      </c>
      <c r="F312" s="67" t="s">
        <v>73</v>
      </c>
      <c r="G312" s="68"/>
      <c r="H312" s="68"/>
      <c r="I312" s="66">
        <v>147701.11835543998</v>
      </c>
      <c r="J312" s="68"/>
      <c r="K312" s="66">
        <v>0</v>
      </c>
      <c r="L312" s="66">
        <v>0</v>
      </c>
      <c r="M312" s="66">
        <v>0</v>
      </c>
      <c r="N312" s="66">
        <v>0</v>
      </c>
      <c r="O312" s="66">
        <v>0</v>
      </c>
      <c r="P312" s="66">
        <v>0</v>
      </c>
      <c r="Q312" s="66">
        <v>5889.9709853570366</v>
      </c>
      <c r="R312" s="66">
        <v>5946.0218081121857</v>
      </c>
      <c r="S312" s="66">
        <v>5969.8058953446343</v>
      </c>
      <c r="T312" s="66">
        <v>5993.6851189260142</v>
      </c>
      <c r="U312" s="66">
        <v>6017.6598594017178</v>
      </c>
      <c r="V312" s="66">
        <v>6041.7304988393234</v>
      </c>
      <c r="W312" s="66">
        <v>6065.8974208346808</v>
      </c>
      <c r="X312" s="66">
        <v>6090.1610105180189</v>
      </c>
      <c r="Y312" s="66">
        <v>6114.5216545600915</v>
      </c>
      <c r="Z312" s="66">
        <v>6138.9797411783311</v>
      </c>
      <c r="AA312" s="66">
        <v>6163.5356601430449</v>
      </c>
      <c r="AB312" s="66">
        <v>6188.1898027836169</v>
      </c>
      <c r="AC312" s="66">
        <v>6212.9425619947506</v>
      </c>
      <c r="AD312" s="66">
        <v>5267.4810894056282</v>
      </c>
      <c r="AE312" s="66">
        <v>5479.1195789478015</v>
      </c>
      <c r="AF312" s="66">
        <v>5481.3788547227732</v>
      </c>
      <c r="AG312" s="66">
        <v>5497.8325473641198</v>
      </c>
      <c r="AH312" s="66">
        <v>5524.7066763309322</v>
      </c>
      <c r="AI312" s="66">
        <v>5641.4316423658984</v>
      </c>
      <c r="AJ312" s="66">
        <v>5642.9446075236729</v>
      </c>
      <c r="AK312" s="66">
        <v>5676.0417609071301</v>
      </c>
      <c r="AL312" s="66">
        <v>5611.409845109979</v>
      </c>
      <c r="AM312" s="66">
        <v>5552.9357749044748</v>
      </c>
      <c r="AN312" s="66">
        <v>5514.9059260279428</v>
      </c>
      <c r="AO312" s="66">
        <v>5375.4746563318631</v>
      </c>
      <c r="AP312" s="66">
        <v>2602.3533775043147</v>
      </c>
      <c r="AQ312" s="66">
        <v>0</v>
      </c>
      <c r="AR312" s="66">
        <v>0</v>
      </c>
      <c r="AS312" s="66">
        <v>0</v>
      </c>
      <c r="AT312" s="66">
        <v>0</v>
      </c>
      <c r="AU312" s="66">
        <v>0</v>
      </c>
      <c r="AV312" s="66">
        <v>0</v>
      </c>
      <c r="AW312" s="66">
        <v>0</v>
      </c>
      <c r="AX312" s="66">
        <v>0</v>
      </c>
      <c r="AY312" s="66">
        <v>0</v>
      </c>
      <c r="AZ312" s="66">
        <v>0</v>
      </c>
      <c r="BA312" s="66">
        <v>0</v>
      </c>
      <c r="BB312" s="66">
        <v>0</v>
      </c>
      <c r="BC312" s="66">
        <v>0</v>
      </c>
      <c r="BD312" s="66">
        <v>0</v>
      </c>
      <c r="BE312" s="66">
        <v>0</v>
      </c>
      <c r="BF312" s="66">
        <v>0</v>
      </c>
      <c r="BG312" s="66">
        <v>0</v>
      </c>
      <c r="BH312" s="66">
        <v>0</v>
      </c>
      <c r="BI312" s="66">
        <v>0</v>
      </c>
      <c r="BJ312" s="66">
        <v>0</v>
      </c>
      <c r="BK312" s="66">
        <v>0</v>
      </c>
      <c r="BL312" s="66">
        <v>0</v>
      </c>
      <c r="BM312" s="66">
        <v>0</v>
      </c>
      <c r="BN312" s="66">
        <v>0</v>
      </c>
      <c r="BO312" s="66">
        <v>0</v>
      </c>
      <c r="BP312" s="66">
        <v>0</v>
      </c>
      <c r="BQ312" s="66">
        <v>0</v>
      </c>
      <c r="BR312" s="66">
        <v>0</v>
      </c>
      <c r="BS312" s="66">
        <v>0</v>
      </c>
      <c r="BU312" s="83">
        <v>0</v>
      </c>
    </row>
    <row r="313" spans="2:73" x14ac:dyDescent="0.3">
      <c r="B313" s="68" t="s">
        <v>49</v>
      </c>
      <c r="E313" s="61" t="s">
        <v>25</v>
      </c>
      <c r="F313" s="67" t="s">
        <v>73</v>
      </c>
      <c r="G313" s="68"/>
      <c r="H313" s="68"/>
      <c r="I313" s="66">
        <v>1452.546</v>
      </c>
      <c r="J313" s="68"/>
      <c r="K313" s="66">
        <v>0</v>
      </c>
      <c r="L313" s="66">
        <v>0</v>
      </c>
      <c r="M313" s="66">
        <v>0</v>
      </c>
      <c r="N313" s="66">
        <v>0</v>
      </c>
      <c r="O313" s="66">
        <v>0</v>
      </c>
      <c r="P313" s="66">
        <v>0</v>
      </c>
      <c r="Q313" s="66">
        <v>0</v>
      </c>
      <c r="R313" s="66">
        <v>0</v>
      </c>
      <c r="S313" s="66">
        <v>0</v>
      </c>
      <c r="T313" s="66">
        <v>0</v>
      </c>
      <c r="U313" s="66">
        <v>0</v>
      </c>
      <c r="V313" s="66">
        <v>0</v>
      </c>
      <c r="W313" s="66">
        <v>0</v>
      </c>
      <c r="X313" s="66">
        <v>0</v>
      </c>
      <c r="Y313" s="66">
        <v>0</v>
      </c>
      <c r="Z313" s="66">
        <v>0</v>
      </c>
      <c r="AA313" s="66">
        <v>0</v>
      </c>
      <c r="AB313" s="66">
        <v>0</v>
      </c>
      <c r="AC313" s="66">
        <v>0</v>
      </c>
      <c r="AD313" s="66">
        <v>1452.546</v>
      </c>
      <c r="AE313" s="66">
        <v>0</v>
      </c>
      <c r="AF313" s="66">
        <v>0</v>
      </c>
      <c r="AG313" s="66">
        <v>0</v>
      </c>
      <c r="AH313" s="66">
        <v>0</v>
      </c>
      <c r="AI313" s="66">
        <v>0</v>
      </c>
      <c r="AJ313" s="66">
        <v>0</v>
      </c>
      <c r="AK313" s="66">
        <v>0</v>
      </c>
      <c r="AL313" s="66">
        <v>0</v>
      </c>
      <c r="AM313" s="66">
        <v>0</v>
      </c>
      <c r="AN313" s="66">
        <v>0</v>
      </c>
      <c r="AO313" s="66">
        <v>0</v>
      </c>
      <c r="AP313" s="66">
        <v>0</v>
      </c>
      <c r="AQ313" s="66">
        <v>0</v>
      </c>
      <c r="AR313" s="66">
        <v>0</v>
      </c>
      <c r="AS313" s="66">
        <v>0</v>
      </c>
      <c r="AT313" s="66">
        <v>0</v>
      </c>
      <c r="AU313" s="66">
        <v>0</v>
      </c>
      <c r="AV313" s="66">
        <v>0</v>
      </c>
      <c r="AW313" s="66">
        <v>0</v>
      </c>
      <c r="AX313" s="66">
        <v>0</v>
      </c>
      <c r="AY313" s="66">
        <v>0</v>
      </c>
      <c r="AZ313" s="66">
        <v>0</v>
      </c>
      <c r="BA313" s="66">
        <v>0</v>
      </c>
      <c r="BB313" s="66">
        <v>0</v>
      </c>
      <c r="BC313" s="66">
        <v>0</v>
      </c>
      <c r="BD313" s="66">
        <v>0</v>
      </c>
      <c r="BE313" s="66">
        <v>0</v>
      </c>
      <c r="BF313" s="66">
        <v>0</v>
      </c>
      <c r="BG313" s="66">
        <v>0</v>
      </c>
      <c r="BH313" s="66">
        <v>0</v>
      </c>
      <c r="BI313" s="66">
        <v>0</v>
      </c>
      <c r="BJ313" s="66">
        <v>0</v>
      </c>
      <c r="BK313" s="66">
        <v>0</v>
      </c>
      <c r="BL313" s="66">
        <v>0</v>
      </c>
      <c r="BM313" s="66">
        <v>0</v>
      </c>
      <c r="BN313" s="66">
        <v>0</v>
      </c>
      <c r="BO313" s="66">
        <v>0</v>
      </c>
      <c r="BP313" s="66">
        <v>0</v>
      </c>
      <c r="BQ313" s="66">
        <v>0</v>
      </c>
      <c r="BR313" s="66">
        <v>0</v>
      </c>
      <c r="BS313" s="66">
        <v>0</v>
      </c>
      <c r="BU313" s="70">
        <v>0</v>
      </c>
    </row>
    <row r="314" spans="2:73" ht="14.5" thickBot="1" x14ac:dyDescent="0.35">
      <c r="E314" s="71" t="s">
        <v>49</v>
      </c>
      <c r="F314" s="84" t="s">
        <v>73</v>
      </c>
      <c r="G314" s="85"/>
      <c r="H314" s="85"/>
      <c r="I314" s="72">
        <v>149153.66435543998</v>
      </c>
      <c r="J314" s="85"/>
      <c r="K314" s="72">
        <v>0</v>
      </c>
      <c r="L314" s="72">
        <v>0</v>
      </c>
      <c r="M314" s="72">
        <v>0</v>
      </c>
      <c r="N314" s="72">
        <v>0</v>
      </c>
      <c r="O314" s="72">
        <v>0</v>
      </c>
      <c r="P314" s="72">
        <v>0</v>
      </c>
      <c r="Q314" s="72">
        <v>5889.9709853570366</v>
      </c>
      <c r="R314" s="72">
        <v>5946.0218081121857</v>
      </c>
      <c r="S314" s="72">
        <v>5969.8058953446343</v>
      </c>
      <c r="T314" s="72">
        <v>5993.6851189260142</v>
      </c>
      <c r="U314" s="72">
        <v>6017.6598594017178</v>
      </c>
      <c r="V314" s="72">
        <v>6041.7304988393234</v>
      </c>
      <c r="W314" s="72">
        <v>6065.8974208346808</v>
      </c>
      <c r="X314" s="72">
        <v>6090.1610105180189</v>
      </c>
      <c r="Y314" s="72">
        <v>6114.5216545600915</v>
      </c>
      <c r="Z314" s="72">
        <v>6138.9797411783311</v>
      </c>
      <c r="AA314" s="72">
        <v>6163.5356601430449</v>
      </c>
      <c r="AB314" s="72">
        <v>6188.1898027836169</v>
      </c>
      <c r="AC314" s="72">
        <v>6212.9425619947506</v>
      </c>
      <c r="AD314" s="72">
        <v>6720.0270894056284</v>
      </c>
      <c r="AE314" s="72">
        <v>5479.1195789478015</v>
      </c>
      <c r="AF314" s="72">
        <v>5481.3788547227732</v>
      </c>
      <c r="AG314" s="72">
        <v>5497.8325473641198</v>
      </c>
      <c r="AH314" s="72">
        <v>5524.7066763309322</v>
      </c>
      <c r="AI314" s="72">
        <v>5641.4316423658984</v>
      </c>
      <c r="AJ314" s="72">
        <v>5642.9446075236729</v>
      </c>
      <c r="AK314" s="72">
        <v>5676.0417609071301</v>
      </c>
      <c r="AL314" s="72">
        <v>5611.409845109979</v>
      </c>
      <c r="AM314" s="72">
        <v>5552.9357749044748</v>
      </c>
      <c r="AN314" s="72">
        <v>5514.9059260279428</v>
      </c>
      <c r="AO314" s="72">
        <v>5375.4746563318631</v>
      </c>
      <c r="AP314" s="72">
        <v>2602.3533775043147</v>
      </c>
      <c r="AQ314" s="72">
        <v>0</v>
      </c>
      <c r="AR314" s="72">
        <v>0</v>
      </c>
      <c r="AS314" s="72">
        <v>0</v>
      </c>
      <c r="AT314" s="72">
        <v>0</v>
      </c>
      <c r="AU314" s="72">
        <v>0</v>
      </c>
      <c r="AV314" s="72">
        <v>0</v>
      </c>
      <c r="AW314" s="72">
        <v>0</v>
      </c>
      <c r="AX314" s="72">
        <v>0</v>
      </c>
      <c r="AY314" s="72">
        <v>0</v>
      </c>
      <c r="AZ314" s="72">
        <v>0</v>
      </c>
      <c r="BA314" s="72">
        <v>0</v>
      </c>
      <c r="BB314" s="72">
        <v>0</v>
      </c>
      <c r="BC314" s="72">
        <v>0</v>
      </c>
      <c r="BD314" s="72">
        <v>0</v>
      </c>
      <c r="BE314" s="72">
        <v>0</v>
      </c>
      <c r="BF314" s="72">
        <v>0</v>
      </c>
      <c r="BG314" s="72">
        <v>0</v>
      </c>
      <c r="BH314" s="72">
        <v>0</v>
      </c>
      <c r="BI314" s="72">
        <v>0</v>
      </c>
      <c r="BJ314" s="72">
        <v>0</v>
      </c>
      <c r="BK314" s="72">
        <v>0</v>
      </c>
      <c r="BL314" s="72">
        <v>0</v>
      </c>
      <c r="BM314" s="72">
        <v>0</v>
      </c>
      <c r="BN314" s="72">
        <v>0</v>
      </c>
      <c r="BO314" s="72">
        <v>0</v>
      </c>
      <c r="BP314" s="72">
        <v>0</v>
      </c>
      <c r="BQ314" s="72">
        <v>0</v>
      </c>
      <c r="BR314" s="72">
        <v>0</v>
      </c>
      <c r="BS314" s="72">
        <v>0</v>
      </c>
      <c r="BU314" s="86">
        <v>0</v>
      </c>
    </row>
    <row r="315" spans="2:73" ht="14.5" thickTop="1" x14ac:dyDescent="0.3">
      <c r="E315" s="74"/>
      <c r="F315" s="88"/>
      <c r="G315" s="76"/>
      <c r="H315" s="76"/>
      <c r="I315" s="89"/>
      <c r="J315" s="76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75"/>
      <c r="BI315" s="75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</row>
    <row r="316" spans="2:73" ht="14.5" thickBot="1" x14ac:dyDescent="0.35">
      <c r="E316" s="71" t="s">
        <v>67</v>
      </c>
      <c r="F316" s="71"/>
      <c r="G316" s="71"/>
      <c r="H316" s="71"/>
      <c r="I316" s="77">
        <v>5449575.2304537641</v>
      </c>
      <c r="J316" s="71"/>
      <c r="K316" s="77">
        <v>0</v>
      </c>
      <c r="L316" s="77">
        <v>0</v>
      </c>
      <c r="M316" s="77">
        <v>0</v>
      </c>
      <c r="N316" s="77">
        <v>-2.6724838194444449</v>
      </c>
      <c r="O316" s="77">
        <v>23486.201079818173</v>
      </c>
      <c r="P316" s="77">
        <v>23727.608208722006</v>
      </c>
      <c r="Q316" s="77">
        <v>68556.293861237486</v>
      </c>
      <c r="R316" s="77">
        <v>114143.7180382142</v>
      </c>
      <c r="S316" s="77">
        <v>132375.88660183601</v>
      </c>
      <c r="T316" s="77">
        <v>136695.51092574169</v>
      </c>
      <c r="U316" s="77">
        <v>136271.87879364414</v>
      </c>
      <c r="V316" s="77">
        <v>147541.8282749097</v>
      </c>
      <c r="W316" s="77">
        <v>148507.03967427139</v>
      </c>
      <c r="X316" s="77">
        <v>148624.24311582383</v>
      </c>
      <c r="Y316" s="77">
        <v>149473.1364648921</v>
      </c>
      <c r="Z316" s="77">
        <v>150109.09128064872</v>
      </c>
      <c r="AA316" s="77">
        <v>150052.7918464159</v>
      </c>
      <c r="AB316" s="77">
        <v>149630.12239923741</v>
      </c>
      <c r="AC316" s="77">
        <v>149576.13030157983</v>
      </c>
      <c r="AD316" s="77">
        <v>153993.90730069144</v>
      </c>
      <c r="AE316" s="77">
        <v>145669.80258640167</v>
      </c>
      <c r="AF316" s="77">
        <v>146348.31846679642</v>
      </c>
      <c r="AG316" s="77">
        <v>147311.9505230682</v>
      </c>
      <c r="AH316" s="77">
        <v>164937.00050888411</v>
      </c>
      <c r="AI316" s="77">
        <v>166407.59356743819</v>
      </c>
      <c r="AJ316" s="77">
        <v>164523.18576436737</v>
      </c>
      <c r="AK316" s="77">
        <v>164250.81595580099</v>
      </c>
      <c r="AL316" s="77">
        <v>186181.07762117928</v>
      </c>
      <c r="AM316" s="77">
        <v>200760.04939637188</v>
      </c>
      <c r="AN316" s="77">
        <v>157029.88241197017</v>
      </c>
      <c r="AO316" s="77">
        <v>160054.73547010549</v>
      </c>
      <c r="AP316" s="77">
        <v>147216.92904827441</v>
      </c>
      <c r="AQ316" s="77">
        <v>132791.2058159805</v>
      </c>
      <c r="AR316" s="77">
        <v>135705.13828999791</v>
      </c>
      <c r="AS316" s="77">
        <v>139145.09232963494</v>
      </c>
      <c r="AT316" s="77">
        <v>143840.76704757419</v>
      </c>
      <c r="AU316" s="77">
        <v>142721.0173789048</v>
      </c>
      <c r="AV316" s="77">
        <v>144655.67331834891</v>
      </c>
      <c r="AW316" s="77">
        <v>147372.89095238128</v>
      </c>
      <c r="AX316" s="77">
        <v>150156.71791078561</v>
      </c>
      <c r="AY316" s="77">
        <v>153098.44751912478</v>
      </c>
      <c r="AZ316" s="77">
        <v>139878.06149703937</v>
      </c>
      <c r="BA316" s="77">
        <v>40766.070188352613</v>
      </c>
      <c r="BB316" s="77">
        <v>22554.113035925056</v>
      </c>
      <c r="BC316" s="77">
        <v>12442.983559420711</v>
      </c>
      <c r="BD316" s="77">
        <v>10992.994605772094</v>
      </c>
      <c r="BE316" s="77">
        <v>0</v>
      </c>
      <c r="BF316" s="77">
        <v>0</v>
      </c>
      <c r="BG316" s="77">
        <v>0</v>
      </c>
      <c r="BH316" s="77">
        <v>0</v>
      </c>
      <c r="BI316" s="77">
        <v>0</v>
      </c>
      <c r="BJ316" s="77">
        <v>0</v>
      </c>
      <c r="BK316" s="77">
        <v>0</v>
      </c>
      <c r="BL316" s="77">
        <v>0</v>
      </c>
      <c r="BM316" s="77">
        <v>0</v>
      </c>
      <c r="BN316" s="77">
        <v>0</v>
      </c>
      <c r="BO316" s="77">
        <v>0</v>
      </c>
      <c r="BP316" s="77">
        <v>0</v>
      </c>
      <c r="BQ316" s="77">
        <v>0</v>
      </c>
      <c r="BR316" s="77">
        <v>0</v>
      </c>
      <c r="BS316" s="77">
        <v>0</v>
      </c>
      <c r="BU316" s="73">
        <v>0</v>
      </c>
    </row>
    <row r="317" spans="2:73" ht="14.5" thickTop="1" x14ac:dyDescent="0.3">
      <c r="E317" s="74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</row>
    <row r="318" spans="2:73" x14ac:dyDescent="0.3">
      <c r="B318" s="68" t="s">
        <v>50</v>
      </c>
      <c r="E318" s="60" t="s">
        <v>21</v>
      </c>
      <c r="F318" s="68"/>
      <c r="G318" s="68"/>
      <c r="H318" s="68"/>
      <c r="I318" s="66">
        <v>147536.43869728129</v>
      </c>
      <c r="J318" s="68"/>
      <c r="K318" s="66">
        <v>0</v>
      </c>
      <c r="L318" s="66">
        <v>0</v>
      </c>
      <c r="M318" s="66">
        <v>0</v>
      </c>
      <c r="N318" s="66">
        <v>0</v>
      </c>
      <c r="O318" s="66">
        <v>0</v>
      </c>
      <c r="P318" s="66">
        <v>9174.1226366558294</v>
      </c>
      <c r="Q318" s="66">
        <v>9255.5189904175022</v>
      </c>
      <c r="R318" s="66">
        <v>9370.3988528325735</v>
      </c>
      <c r="S318" s="66">
        <v>9423.4262501042722</v>
      </c>
      <c r="T318" s="66">
        <v>9446.8395010040513</v>
      </c>
      <c r="U318" s="66">
        <v>9478.5414334643501</v>
      </c>
      <c r="V318" s="66">
        <v>9502.0679379064968</v>
      </c>
      <c r="W318" s="66">
        <v>9525.6290948985079</v>
      </c>
      <c r="X318" s="66">
        <v>9549.2962768828329</v>
      </c>
      <c r="Y318" s="66">
        <v>9572.9984005539154</v>
      </c>
      <c r="Z318" s="66">
        <v>9596.759354807924</v>
      </c>
      <c r="AA318" s="66">
        <v>9620.5553069365269</v>
      </c>
      <c r="AB318" s="66">
        <v>9644.4583406334277</v>
      </c>
      <c r="AC318" s="66">
        <v>9668.3966642231644</v>
      </c>
      <c r="AD318" s="66">
        <v>9692.3944046630822</v>
      </c>
      <c r="AE318" s="66">
        <v>5015.0352512968175</v>
      </c>
      <c r="AF318" s="66">
        <v>0</v>
      </c>
      <c r="AG318" s="66">
        <v>0</v>
      </c>
      <c r="AH318" s="66">
        <v>0</v>
      </c>
      <c r="AI318" s="66">
        <v>0</v>
      </c>
      <c r="AJ318" s="66">
        <v>0</v>
      </c>
      <c r="AK318" s="66">
        <v>0</v>
      </c>
      <c r="AL318" s="66">
        <v>0</v>
      </c>
      <c r="AM318" s="66">
        <v>0</v>
      </c>
      <c r="AN318" s="66">
        <v>0</v>
      </c>
      <c r="AO318" s="66">
        <v>0</v>
      </c>
      <c r="AP318" s="66">
        <v>0</v>
      </c>
      <c r="AQ318" s="66">
        <v>0</v>
      </c>
      <c r="AR318" s="66">
        <v>0</v>
      </c>
      <c r="AS318" s="66">
        <v>0</v>
      </c>
      <c r="AT318" s="66">
        <v>0</v>
      </c>
      <c r="AU318" s="66">
        <v>0</v>
      </c>
      <c r="AV318" s="66">
        <v>0</v>
      </c>
      <c r="AW318" s="66">
        <v>0</v>
      </c>
      <c r="AX318" s="66">
        <v>0</v>
      </c>
      <c r="AY318" s="66">
        <v>0</v>
      </c>
      <c r="AZ318" s="66">
        <v>0</v>
      </c>
      <c r="BA318" s="66">
        <v>0</v>
      </c>
      <c r="BB318" s="66">
        <v>0</v>
      </c>
      <c r="BC318" s="66">
        <v>0</v>
      </c>
      <c r="BD318" s="66">
        <v>0</v>
      </c>
      <c r="BE318" s="66">
        <v>0</v>
      </c>
      <c r="BF318" s="66">
        <v>0</v>
      </c>
      <c r="BG318" s="66">
        <v>0</v>
      </c>
      <c r="BH318" s="66">
        <v>0</v>
      </c>
      <c r="BI318" s="66">
        <v>0</v>
      </c>
      <c r="BJ318" s="66">
        <v>0</v>
      </c>
      <c r="BK318" s="66">
        <v>0</v>
      </c>
      <c r="BL318" s="66">
        <v>0</v>
      </c>
      <c r="BM318" s="66">
        <v>0</v>
      </c>
      <c r="BN318" s="66">
        <v>0</v>
      </c>
      <c r="BO318" s="66">
        <v>0</v>
      </c>
      <c r="BP318" s="66">
        <v>0</v>
      </c>
      <c r="BQ318" s="66">
        <v>0</v>
      </c>
      <c r="BR318" s="66">
        <v>0</v>
      </c>
      <c r="BS318" s="66">
        <v>0</v>
      </c>
      <c r="BU318" s="78">
        <v>0</v>
      </c>
    </row>
    <row r="319" spans="2:73" x14ac:dyDescent="0.3">
      <c r="B319" s="68" t="s">
        <v>50</v>
      </c>
      <c r="E319" s="60" t="s">
        <v>22</v>
      </c>
      <c r="F319" s="67" t="s">
        <v>73</v>
      </c>
      <c r="G319" s="68"/>
      <c r="H319" s="68"/>
      <c r="I319" s="66">
        <v>230567.80508926383</v>
      </c>
      <c r="J319" s="68"/>
      <c r="K319" s="66">
        <v>0</v>
      </c>
      <c r="L319" s="66">
        <v>0</v>
      </c>
      <c r="M319" s="66">
        <v>0</v>
      </c>
      <c r="N319" s="66">
        <v>0</v>
      </c>
      <c r="O319" s="66">
        <v>0</v>
      </c>
      <c r="P319" s="66">
        <v>0</v>
      </c>
      <c r="Q319" s="66">
        <v>0</v>
      </c>
      <c r="R319" s="66">
        <v>0</v>
      </c>
      <c r="S319" s="66">
        <v>0</v>
      </c>
      <c r="T319" s="66">
        <v>0</v>
      </c>
      <c r="U319" s="66">
        <v>0</v>
      </c>
      <c r="V319" s="66">
        <v>0</v>
      </c>
      <c r="W319" s="66">
        <v>0</v>
      </c>
      <c r="X319" s="66">
        <v>0</v>
      </c>
      <c r="Y319" s="66">
        <v>0</v>
      </c>
      <c r="Z319" s="66">
        <v>0</v>
      </c>
      <c r="AA319" s="66">
        <v>0</v>
      </c>
      <c r="AB319" s="66">
        <v>0</v>
      </c>
      <c r="AC319" s="66">
        <v>0</v>
      </c>
      <c r="AD319" s="66">
        <v>0</v>
      </c>
      <c r="AE319" s="66">
        <v>4305.8608674149746</v>
      </c>
      <c r="AF319" s="66">
        <v>8943.5573346026213</v>
      </c>
      <c r="AG319" s="66">
        <v>8879.6234846814768</v>
      </c>
      <c r="AH319" s="66">
        <v>8878.4005318730869</v>
      </c>
      <c r="AI319" s="66">
        <v>8821.3291834667689</v>
      </c>
      <c r="AJ319" s="66">
        <v>8826.7654043745551</v>
      </c>
      <c r="AK319" s="66">
        <v>8720.4220043051027</v>
      </c>
      <c r="AL319" s="66">
        <v>8799.5218418662662</v>
      </c>
      <c r="AM319" s="66">
        <v>8802.8061300323498</v>
      </c>
      <c r="AN319" s="66">
        <v>9153.4687662893666</v>
      </c>
      <c r="AO319" s="66">
        <v>9449.717828165667</v>
      </c>
      <c r="AP319" s="66">
        <v>9555.5671470141788</v>
      </c>
      <c r="AQ319" s="66">
        <v>9571.6119170927614</v>
      </c>
      <c r="AR319" s="66">
        <v>9549.0666872362381</v>
      </c>
      <c r="AS319" s="66">
        <v>9601.7098747953023</v>
      </c>
      <c r="AT319" s="66">
        <v>9591.690014498181</v>
      </c>
      <c r="AU319" s="66">
        <v>9402.8249831699031</v>
      </c>
      <c r="AV319" s="66">
        <v>9523.9103951450907</v>
      </c>
      <c r="AW319" s="66">
        <v>9646.506876047928</v>
      </c>
      <c r="AX319" s="66">
        <v>9770.6814794347192</v>
      </c>
      <c r="AY319" s="66">
        <v>9896.4050599024631</v>
      </c>
      <c r="AZ319" s="66">
        <v>10023.846577307759</v>
      </c>
      <c r="BA319" s="66">
        <v>10152.878483793807</v>
      </c>
      <c r="BB319" s="66">
        <v>10283.571352742023</v>
      </c>
      <c r="BC319" s="66">
        <v>10415.894508827249</v>
      </c>
      <c r="BD319" s="66">
        <v>0.16635518397243795</v>
      </c>
      <c r="BE319" s="66">
        <v>0</v>
      </c>
      <c r="BF319" s="66">
        <v>0</v>
      </c>
      <c r="BG319" s="66">
        <v>0</v>
      </c>
      <c r="BH319" s="66">
        <v>0</v>
      </c>
      <c r="BI319" s="66">
        <v>0</v>
      </c>
      <c r="BJ319" s="66">
        <v>0</v>
      </c>
      <c r="BK319" s="66">
        <v>0</v>
      </c>
      <c r="BL319" s="66">
        <v>0</v>
      </c>
      <c r="BM319" s="66">
        <v>0</v>
      </c>
      <c r="BN319" s="66">
        <v>0</v>
      </c>
      <c r="BO319" s="66">
        <v>0</v>
      </c>
      <c r="BP319" s="66">
        <v>0</v>
      </c>
      <c r="BQ319" s="66">
        <v>0</v>
      </c>
      <c r="BR319" s="66">
        <v>0</v>
      </c>
      <c r="BS319" s="66">
        <v>0</v>
      </c>
      <c r="BU319" s="70">
        <v>0</v>
      </c>
    </row>
    <row r="320" spans="2:73" x14ac:dyDescent="0.3">
      <c r="B320" s="68" t="s">
        <v>50</v>
      </c>
      <c r="E320" s="60" t="s">
        <v>23</v>
      </c>
      <c r="F320" s="67" t="s">
        <v>73</v>
      </c>
      <c r="G320" s="68"/>
      <c r="H320" s="68"/>
      <c r="I320" s="66">
        <v>9965.2344624296093</v>
      </c>
      <c r="J320" s="68"/>
      <c r="K320" s="66">
        <v>0</v>
      </c>
      <c r="L320" s="66">
        <v>0</v>
      </c>
      <c r="M320" s="66">
        <v>0</v>
      </c>
      <c r="N320" s="66">
        <v>0</v>
      </c>
      <c r="O320" s="66">
        <v>0</v>
      </c>
      <c r="P320" s="66">
        <v>0</v>
      </c>
      <c r="Q320" s="66">
        <v>0</v>
      </c>
      <c r="R320" s="66">
        <v>0</v>
      </c>
      <c r="S320" s="66">
        <v>0</v>
      </c>
      <c r="T320" s="66">
        <v>0</v>
      </c>
      <c r="U320" s="66">
        <v>0</v>
      </c>
      <c r="V320" s="66">
        <v>0</v>
      </c>
      <c r="W320" s="66">
        <v>0</v>
      </c>
      <c r="X320" s="66">
        <v>0</v>
      </c>
      <c r="Y320" s="66">
        <v>0</v>
      </c>
      <c r="Z320" s="66">
        <v>0</v>
      </c>
      <c r="AA320" s="66">
        <v>0</v>
      </c>
      <c r="AB320" s="66">
        <v>0</v>
      </c>
      <c r="AC320" s="66">
        <v>0</v>
      </c>
      <c r="AD320" s="66">
        <v>0</v>
      </c>
      <c r="AE320" s="66">
        <v>185.59745118167993</v>
      </c>
      <c r="AF320" s="66">
        <v>372.64822227510922</v>
      </c>
      <c r="AG320" s="66">
        <v>371.5859755494414</v>
      </c>
      <c r="AH320" s="66">
        <v>378.0816672897497</v>
      </c>
      <c r="AI320" s="66">
        <v>378.05696500571867</v>
      </c>
      <c r="AJ320" s="66">
        <v>370.02446436021387</v>
      </c>
      <c r="AK320" s="66">
        <v>370.78959703344526</v>
      </c>
      <c r="AL320" s="66">
        <v>368.3844057021422</v>
      </c>
      <c r="AM320" s="66">
        <v>374.43717888580625</v>
      </c>
      <c r="AN320" s="66">
        <v>380.19893778474636</v>
      </c>
      <c r="AO320" s="66">
        <v>387.64322360122321</v>
      </c>
      <c r="AP320" s="66">
        <v>393.20268539732251</v>
      </c>
      <c r="AQ320" s="66">
        <v>400.07526151886145</v>
      </c>
      <c r="AR320" s="66">
        <v>407.48835299800362</v>
      </c>
      <c r="AS320" s="66">
        <v>414.40604508481351</v>
      </c>
      <c r="AT320" s="66">
        <v>416.6881727609865</v>
      </c>
      <c r="AU320" s="66">
        <v>421.61567183418356</v>
      </c>
      <c r="AV320" s="66">
        <v>427.04505155895913</v>
      </c>
      <c r="AW320" s="66">
        <v>432.54218648945869</v>
      </c>
      <c r="AX320" s="66">
        <v>438.11008325722514</v>
      </c>
      <c r="AY320" s="66">
        <v>443.7474350040867</v>
      </c>
      <c r="AZ320" s="66">
        <v>449.46181776422259</v>
      </c>
      <c r="BA320" s="66">
        <v>455.24751238669353</v>
      </c>
      <c r="BB320" s="66">
        <v>461.10768332938011</v>
      </c>
      <c r="BC320" s="66">
        <v>467.04095513353991</v>
      </c>
      <c r="BD320" s="66">
        <v>7.459242597748909E-3</v>
      </c>
      <c r="BE320" s="66">
        <v>0</v>
      </c>
      <c r="BF320" s="66">
        <v>0</v>
      </c>
      <c r="BG320" s="66">
        <v>0</v>
      </c>
      <c r="BH320" s="66">
        <v>0</v>
      </c>
      <c r="BI320" s="66">
        <v>0</v>
      </c>
      <c r="BJ320" s="66">
        <v>0</v>
      </c>
      <c r="BK320" s="66">
        <v>0</v>
      </c>
      <c r="BL320" s="66">
        <v>0</v>
      </c>
      <c r="BM320" s="66">
        <v>0</v>
      </c>
      <c r="BN320" s="66">
        <v>0</v>
      </c>
      <c r="BO320" s="66">
        <v>0</v>
      </c>
      <c r="BP320" s="66">
        <v>0</v>
      </c>
      <c r="BQ320" s="66">
        <v>0</v>
      </c>
      <c r="BR320" s="66">
        <v>0</v>
      </c>
      <c r="BS320" s="66">
        <v>0</v>
      </c>
      <c r="BU320" s="70">
        <v>0</v>
      </c>
    </row>
    <row r="321" spans="2:73" x14ac:dyDescent="0.3">
      <c r="B321" s="68" t="s">
        <v>50</v>
      </c>
      <c r="E321" s="79" t="s">
        <v>74</v>
      </c>
      <c r="F321" s="80" t="s">
        <v>73</v>
      </c>
      <c r="G321" s="81"/>
      <c r="H321" s="81"/>
      <c r="I321" s="77">
        <v>388069.47824897489</v>
      </c>
      <c r="J321" s="81"/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9174.1226366558294</v>
      </c>
      <c r="Q321" s="77">
        <v>9255.5189904175022</v>
      </c>
      <c r="R321" s="77">
        <v>9370.3988528325735</v>
      </c>
      <c r="S321" s="77">
        <v>9423.4262501042722</v>
      </c>
      <c r="T321" s="77">
        <v>9446.8395010040513</v>
      </c>
      <c r="U321" s="77">
        <v>9478.5414334643501</v>
      </c>
      <c r="V321" s="77">
        <v>9502.0679379064968</v>
      </c>
      <c r="W321" s="77">
        <v>9525.6290948985079</v>
      </c>
      <c r="X321" s="77">
        <v>9549.2962768828329</v>
      </c>
      <c r="Y321" s="77">
        <v>9572.9984005539154</v>
      </c>
      <c r="Z321" s="77">
        <v>9596.759354807924</v>
      </c>
      <c r="AA321" s="77">
        <v>9620.5553069365269</v>
      </c>
      <c r="AB321" s="77">
        <v>9644.4583406334277</v>
      </c>
      <c r="AC321" s="77">
        <v>9668.3966642231644</v>
      </c>
      <c r="AD321" s="77">
        <v>9692.3944046630822</v>
      </c>
      <c r="AE321" s="77">
        <v>9506.4935698934714</v>
      </c>
      <c r="AF321" s="77">
        <v>9316.2055568777305</v>
      </c>
      <c r="AG321" s="77">
        <v>9251.2094602309189</v>
      </c>
      <c r="AH321" s="77">
        <v>9256.4821991628378</v>
      </c>
      <c r="AI321" s="77">
        <v>9199.3861484724875</v>
      </c>
      <c r="AJ321" s="77">
        <v>9196.7898687347697</v>
      </c>
      <c r="AK321" s="77">
        <v>9091.2116013385457</v>
      </c>
      <c r="AL321" s="77">
        <v>9167.9062475684077</v>
      </c>
      <c r="AM321" s="77">
        <v>9177.2433089181577</v>
      </c>
      <c r="AN321" s="77">
        <v>9533.6677040741124</v>
      </c>
      <c r="AO321" s="77">
        <v>9837.3610517668894</v>
      </c>
      <c r="AP321" s="77">
        <v>9948.7698324115008</v>
      </c>
      <c r="AQ321" s="77">
        <v>9971.6871786116226</v>
      </c>
      <c r="AR321" s="77">
        <v>9956.5550402342415</v>
      </c>
      <c r="AS321" s="77">
        <v>10016.115919880114</v>
      </c>
      <c r="AT321" s="77">
        <v>10008.378187259168</v>
      </c>
      <c r="AU321" s="77">
        <v>9824.4406550040876</v>
      </c>
      <c r="AV321" s="77">
        <v>9950.9554467040507</v>
      </c>
      <c r="AW321" s="77">
        <v>10079.049062537386</v>
      </c>
      <c r="AX321" s="77">
        <v>10208.791562691946</v>
      </c>
      <c r="AY321" s="77">
        <v>10340.15249490655</v>
      </c>
      <c r="AZ321" s="77">
        <v>10473.308395071981</v>
      </c>
      <c r="BA321" s="77">
        <v>10608.125996180501</v>
      </c>
      <c r="BB321" s="77">
        <v>10744.679036071404</v>
      </c>
      <c r="BC321" s="77">
        <v>10882.93546396079</v>
      </c>
      <c r="BD321" s="77">
        <v>0.17381442657018686</v>
      </c>
      <c r="BE321" s="77">
        <v>0</v>
      </c>
      <c r="BF321" s="77">
        <v>0</v>
      </c>
      <c r="BG321" s="77">
        <v>0</v>
      </c>
      <c r="BH321" s="77">
        <v>0</v>
      </c>
      <c r="BI321" s="77">
        <v>0</v>
      </c>
      <c r="BJ321" s="77">
        <v>0</v>
      </c>
      <c r="BK321" s="77">
        <v>0</v>
      </c>
      <c r="BL321" s="77">
        <v>0</v>
      </c>
      <c r="BM321" s="77">
        <v>0</v>
      </c>
      <c r="BN321" s="77">
        <v>0</v>
      </c>
      <c r="BO321" s="77">
        <v>0</v>
      </c>
      <c r="BP321" s="77">
        <v>0</v>
      </c>
      <c r="BQ321" s="77">
        <v>0</v>
      </c>
      <c r="BR321" s="77">
        <v>0</v>
      </c>
      <c r="BS321" s="77">
        <v>0</v>
      </c>
      <c r="BU321" s="82">
        <v>0</v>
      </c>
    </row>
    <row r="322" spans="2:73" x14ac:dyDescent="0.3">
      <c r="B322" s="68" t="s">
        <v>50</v>
      </c>
      <c r="E322" s="61" t="s">
        <v>24</v>
      </c>
      <c r="F322" s="67" t="s">
        <v>73</v>
      </c>
      <c r="G322" s="68"/>
      <c r="H322" s="68"/>
      <c r="I322" s="66">
        <v>0</v>
      </c>
      <c r="J322" s="68"/>
      <c r="K322" s="66">
        <v>0</v>
      </c>
      <c r="L322" s="66">
        <v>0</v>
      </c>
      <c r="M322" s="66">
        <v>0</v>
      </c>
      <c r="N322" s="66">
        <v>0</v>
      </c>
      <c r="O322" s="66">
        <v>0</v>
      </c>
      <c r="P322" s="66">
        <v>0</v>
      </c>
      <c r="Q322" s="66">
        <v>0</v>
      </c>
      <c r="R322" s="66">
        <v>0</v>
      </c>
      <c r="S322" s="66">
        <v>0</v>
      </c>
      <c r="T322" s="66">
        <v>0</v>
      </c>
      <c r="U322" s="66">
        <v>0</v>
      </c>
      <c r="V322" s="66">
        <v>0</v>
      </c>
      <c r="W322" s="66">
        <v>0</v>
      </c>
      <c r="X322" s="66">
        <v>0</v>
      </c>
      <c r="Y322" s="66">
        <v>0</v>
      </c>
      <c r="Z322" s="66">
        <v>0</v>
      </c>
      <c r="AA322" s="66">
        <v>0</v>
      </c>
      <c r="AB322" s="66">
        <v>0</v>
      </c>
      <c r="AC322" s="66">
        <v>0</v>
      </c>
      <c r="AD322" s="66">
        <v>0</v>
      </c>
      <c r="AE322" s="66">
        <v>0</v>
      </c>
      <c r="AF322" s="66">
        <v>0</v>
      </c>
      <c r="AG322" s="66">
        <v>0</v>
      </c>
      <c r="AH322" s="66">
        <v>0</v>
      </c>
      <c r="AI322" s="66">
        <v>0</v>
      </c>
      <c r="AJ322" s="66">
        <v>0</v>
      </c>
      <c r="AK322" s="66">
        <v>0</v>
      </c>
      <c r="AL322" s="66">
        <v>0</v>
      </c>
      <c r="AM322" s="66">
        <v>0</v>
      </c>
      <c r="AN322" s="66">
        <v>0</v>
      </c>
      <c r="AO322" s="66">
        <v>0</v>
      </c>
      <c r="AP322" s="66">
        <v>0</v>
      </c>
      <c r="AQ322" s="66">
        <v>0</v>
      </c>
      <c r="AR322" s="66">
        <v>0</v>
      </c>
      <c r="AS322" s="66">
        <v>0</v>
      </c>
      <c r="AT322" s="66">
        <v>0</v>
      </c>
      <c r="AU322" s="66">
        <v>0</v>
      </c>
      <c r="AV322" s="66">
        <v>0</v>
      </c>
      <c r="AW322" s="66">
        <v>0</v>
      </c>
      <c r="AX322" s="66">
        <v>0</v>
      </c>
      <c r="AY322" s="66">
        <v>0</v>
      </c>
      <c r="AZ322" s="66">
        <v>0</v>
      </c>
      <c r="BA322" s="66">
        <v>0</v>
      </c>
      <c r="BB322" s="66">
        <v>0</v>
      </c>
      <c r="BC322" s="66">
        <v>0</v>
      </c>
      <c r="BD322" s="66">
        <v>0</v>
      </c>
      <c r="BE322" s="66">
        <v>0</v>
      </c>
      <c r="BF322" s="66">
        <v>0</v>
      </c>
      <c r="BG322" s="66">
        <v>0</v>
      </c>
      <c r="BH322" s="66">
        <v>0</v>
      </c>
      <c r="BI322" s="66">
        <v>0</v>
      </c>
      <c r="BJ322" s="66">
        <v>0</v>
      </c>
      <c r="BK322" s="66">
        <v>0</v>
      </c>
      <c r="BL322" s="66">
        <v>0</v>
      </c>
      <c r="BM322" s="66">
        <v>0</v>
      </c>
      <c r="BN322" s="66">
        <v>0</v>
      </c>
      <c r="BO322" s="66">
        <v>0</v>
      </c>
      <c r="BP322" s="66">
        <v>0</v>
      </c>
      <c r="BQ322" s="66">
        <v>0</v>
      </c>
      <c r="BR322" s="66">
        <v>0</v>
      </c>
      <c r="BS322" s="66">
        <v>0</v>
      </c>
      <c r="BU322" s="83">
        <v>0</v>
      </c>
    </row>
    <row r="323" spans="2:73" x14ac:dyDescent="0.3">
      <c r="B323" s="68" t="s">
        <v>50</v>
      </c>
      <c r="E323" s="61" t="s">
        <v>25</v>
      </c>
      <c r="F323" s="67" t="s">
        <v>73</v>
      </c>
      <c r="G323" s="68"/>
      <c r="H323" s="68"/>
      <c r="I323" s="66">
        <v>-13088.759688255006</v>
      </c>
      <c r="J323" s="68"/>
      <c r="K323" s="66">
        <v>0</v>
      </c>
      <c r="L323" s="66">
        <v>0</v>
      </c>
      <c r="M323" s="66">
        <v>0</v>
      </c>
      <c r="N323" s="66">
        <v>0</v>
      </c>
      <c r="O323" s="66">
        <v>0</v>
      </c>
      <c r="P323" s="66">
        <v>-469.56033209655448</v>
      </c>
      <c r="Q323" s="66">
        <v>-470.83686971841519</v>
      </c>
      <c r="R323" s="66">
        <v>-473.69462662042099</v>
      </c>
      <c r="S323" s="66">
        <v>-473.60327356991093</v>
      </c>
      <c r="T323" s="66">
        <v>-471.96546769519347</v>
      </c>
      <c r="U323" s="66">
        <v>-470.78402876804535</v>
      </c>
      <c r="V323" s="66">
        <v>-469.21632565947084</v>
      </c>
      <c r="W323" s="66">
        <v>-467.71457489217551</v>
      </c>
      <c r="X323" s="66">
        <v>-466.0973468032812</v>
      </c>
      <c r="Y323" s="66">
        <v>-464.54603272958946</v>
      </c>
      <c r="Z323" s="66">
        <v>-463.0001435045773</v>
      </c>
      <c r="AA323" s="66">
        <v>-461.52014577834257</v>
      </c>
      <c r="AB323" s="66">
        <v>-459.92456383617389</v>
      </c>
      <c r="AC323" s="66">
        <v>-458.39483559999621</v>
      </c>
      <c r="AD323" s="66">
        <v>-456.87045672816907</v>
      </c>
      <c r="AE323" s="66">
        <v>-352.78836295406813</v>
      </c>
      <c r="AF323" s="66">
        <v>-251.56977017297356</v>
      </c>
      <c r="AG323" s="66">
        <v>-250.17422321708904</v>
      </c>
      <c r="AH323" s="66">
        <v>-249.55638921226168</v>
      </c>
      <c r="AI323" s="66">
        <v>-248.93919651973917</v>
      </c>
      <c r="AJ323" s="66">
        <v>-247.55885934579891</v>
      </c>
      <c r="AK323" s="66">
        <v>-247.71045282324314</v>
      </c>
      <c r="AL323" s="66">
        <v>-245.8304908176224</v>
      </c>
      <c r="AM323" s="66">
        <v>-244.97022632931174</v>
      </c>
      <c r="AN323" s="66">
        <v>-243.86252506384599</v>
      </c>
      <c r="AO323" s="66">
        <v>-243.76210518113857</v>
      </c>
      <c r="AP323" s="66">
        <v>-242.40987011882703</v>
      </c>
      <c r="AQ323" s="66">
        <v>-241.81060837629775</v>
      </c>
      <c r="AR323" s="66">
        <v>-241.46193700179981</v>
      </c>
      <c r="AS323" s="66">
        <v>-240.74617202454795</v>
      </c>
      <c r="AT323" s="66">
        <v>-237.32544849770318</v>
      </c>
      <c r="AU323" s="66">
        <v>-235.42344496969213</v>
      </c>
      <c r="AV323" s="66">
        <v>-233.77953307221463</v>
      </c>
      <c r="AW323" s="66">
        <v>-232.14593994652563</v>
      </c>
      <c r="AX323" s="66">
        <v>-230.5237619625525</v>
      </c>
      <c r="AY323" s="66">
        <v>-228.9117753099095</v>
      </c>
      <c r="AZ323" s="66">
        <v>-227.3133330181781</v>
      </c>
      <c r="BA323" s="66">
        <v>-225.72492408726774</v>
      </c>
      <c r="BB323" s="66">
        <v>-224.14761456217889</v>
      </c>
      <c r="BC323" s="66">
        <v>-222.58021448237849</v>
      </c>
      <c r="BD323" s="66">
        <v>-3.485187526212553E-3</v>
      </c>
      <c r="BE323" s="66">
        <v>0</v>
      </c>
      <c r="BF323" s="66">
        <v>0</v>
      </c>
      <c r="BG323" s="66">
        <v>0</v>
      </c>
      <c r="BH323" s="66">
        <v>0</v>
      </c>
      <c r="BI323" s="66">
        <v>0</v>
      </c>
      <c r="BJ323" s="66">
        <v>0</v>
      </c>
      <c r="BK323" s="66">
        <v>0</v>
      </c>
      <c r="BL323" s="66">
        <v>0</v>
      </c>
      <c r="BM323" s="66">
        <v>0</v>
      </c>
      <c r="BN323" s="66">
        <v>0</v>
      </c>
      <c r="BO323" s="66">
        <v>0</v>
      </c>
      <c r="BP323" s="66">
        <v>0</v>
      </c>
      <c r="BQ323" s="66">
        <v>0</v>
      </c>
      <c r="BR323" s="66">
        <v>0</v>
      </c>
      <c r="BS323" s="66">
        <v>0</v>
      </c>
      <c r="BU323" s="70">
        <v>0</v>
      </c>
    </row>
    <row r="324" spans="2:73" ht="14.5" thickBot="1" x14ac:dyDescent="0.35">
      <c r="E324" s="71" t="s">
        <v>50</v>
      </c>
      <c r="F324" s="84" t="s">
        <v>73</v>
      </c>
      <c r="G324" s="85"/>
      <c r="H324" s="85"/>
      <c r="I324" s="72">
        <v>374980.71856071969</v>
      </c>
      <c r="J324" s="85"/>
      <c r="K324" s="72">
        <v>0</v>
      </c>
      <c r="L324" s="72">
        <v>0</v>
      </c>
      <c r="M324" s="72">
        <v>0</v>
      </c>
      <c r="N324" s="72">
        <v>0</v>
      </c>
      <c r="O324" s="72">
        <v>0</v>
      </c>
      <c r="P324" s="72">
        <v>8704.5623045592729</v>
      </c>
      <c r="Q324" s="72">
        <v>8784.6821206990862</v>
      </c>
      <c r="R324" s="72">
        <v>8896.7042262121522</v>
      </c>
      <c r="S324" s="72">
        <v>8949.8229765343604</v>
      </c>
      <c r="T324" s="72">
        <v>8974.874033308859</v>
      </c>
      <c r="U324" s="72">
        <v>9007.7574046963055</v>
      </c>
      <c r="V324" s="72">
        <v>9032.8516122470282</v>
      </c>
      <c r="W324" s="72">
        <v>9057.9145200063322</v>
      </c>
      <c r="X324" s="72">
        <v>9083.198930079554</v>
      </c>
      <c r="Y324" s="72">
        <v>9108.4523678243258</v>
      </c>
      <c r="Z324" s="72">
        <v>9133.7592113033461</v>
      </c>
      <c r="AA324" s="72">
        <v>9159.0351611581846</v>
      </c>
      <c r="AB324" s="72">
        <v>9184.533776797256</v>
      </c>
      <c r="AC324" s="72">
        <v>9210.001828623168</v>
      </c>
      <c r="AD324" s="72">
        <v>9235.5239479349111</v>
      </c>
      <c r="AE324" s="72">
        <v>9153.7052069394049</v>
      </c>
      <c r="AF324" s="72">
        <v>9064.6357867047573</v>
      </c>
      <c r="AG324" s="72">
        <v>9001.0352370138298</v>
      </c>
      <c r="AH324" s="72">
        <v>9006.9258099505751</v>
      </c>
      <c r="AI324" s="72">
        <v>8950.4469519527483</v>
      </c>
      <c r="AJ324" s="72">
        <v>8949.2310093889701</v>
      </c>
      <c r="AK324" s="72">
        <v>8843.5011485153045</v>
      </c>
      <c r="AL324" s="72">
        <v>8922.0757567507862</v>
      </c>
      <c r="AM324" s="72">
        <v>8932.2730825888466</v>
      </c>
      <c r="AN324" s="72">
        <v>9289.8051790102654</v>
      </c>
      <c r="AO324" s="72">
        <v>9593.598946585751</v>
      </c>
      <c r="AP324" s="72">
        <v>9706.359962292674</v>
      </c>
      <c r="AQ324" s="72">
        <v>9729.8765702353248</v>
      </c>
      <c r="AR324" s="72">
        <v>9715.0931032324406</v>
      </c>
      <c r="AS324" s="72">
        <v>9775.3697478555659</v>
      </c>
      <c r="AT324" s="72">
        <v>9771.0527387614638</v>
      </c>
      <c r="AU324" s="72">
        <v>9589.0172100343952</v>
      </c>
      <c r="AV324" s="72">
        <v>9717.175913631836</v>
      </c>
      <c r="AW324" s="72">
        <v>9846.903122590862</v>
      </c>
      <c r="AX324" s="72">
        <v>9978.2678007293907</v>
      </c>
      <c r="AY324" s="72">
        <v>10111.240719596641</v>
      </c>
      <c r="AZ324" s="72">
        <v>10245.995062053802</v>
      </c>
      <c r="BA324" s="72">
        <v>10382.401072093231</v>
      </c>
      <c r="BB324" s="72">
        <v>10520.531421509226</v>
      </c>
      <c r="BC324" s="72">
        <v>10660.355249478413</v>
      </c>
      <c r="BD324" s="72">
        <v>0.17032923904397432</v>
      </c>
      <c r="BE324" s="72">
        <v>0</v>
      </c>
      <c r="BF324" s="72">
        <v>0</v>
      </c>
      <c r="BG324" s="72">
        <v>0</v>
      </c>
      <c r="BH324" s="72">
        <v>0</v>
      </c>
      <c r="BI324" s="72">
        <v>0</v>
      </c>
      <c r="BJ324" s="72">
        <v>0</v>
      </c>
      <c r="BK324" s="72">
        <v>0</v>
      </c>
      <c r="BL324" s="72">
        <v>0</v>
      </c>
      <c r="BM324" s="72">
        <v>0</v>
      </c>
      <c r="BN324" s="72">
        <v>0</v>
      </c>
      <c r="BO324" s="72">
        <v>0</v>
      </c>
      <c r="BP324" s="72">
        <v>0</v>
      </c>
      <c r="BQ324" s="72">
        <v>0</v>
      </c>
      <c r="BR324" s="72">
        <v>0</v>
      </c>
      <c r="BS324" s="72">
        <v>0</v>
      </c>
      <c r="BU324" s="86">
        <v>0</v>
      </c>
    </row>
    <row r="325" spans="2:73" ht="14.5" thickTop="1" x14ac:dyDescent="0.3">
      <c r="E325" s="74"/>
      <c r="F325" s="76"/>
      <c r="G325" s="76"/>
      <c r="H325" s="76"/>
      <c r="I325" s="76"/>
      <c r="J325" s="76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</row>
    <row r="326" spans="2:73" x14ac:dyDescent="0.3">
      <c r="B326" s="68" t="s">
        <v>51</v>
      </c>
      <c r="E326" s="60" t="s">
        <v>21</v>
      </c>
      <c r="F326" s="68"/>
      <c r="G326" s="68"/>
      <c r="H326" s="68"/>
      <c r="I326" s="66">
        <v>99872.854299254774</v>
      </c>
      <c r="J326" s="68"/>
      <c r="K326" s="66">
        <v>0</v>
      </c>
      <c r="L326" s="66">
        <v>0</v>
      </c>
      <c r="M326" s="66">
        <v>0</v>
      </c>
      <c r="N326" s="66">
        <v>0</v>
      </c>
      <c r="O326" s="66">
        <v>0</v>
      </c>
      <c r="P326" s="66">
        <v>6355.6555312148976</v>
      </c>
      <c r="Q326" s="66">
        <v>6572.7024769972613</v>
      </c>
      <c r="R326" s="66">
        <v>6589.0164547445165</v>
      </c>
      <c r="S326" s="66">
        <v>6605.3549783460894</v>
      </c>
      <c r="T326" s="66">
        <v>6621.7659893383388</v>
      </c>
      <c r="U326" s="66">
        <v>6638.2017466810248</v>
      </c>
      <c r="V326" s="66">
        <v>6654.6782988992563</v>
      </c>
      <c r="W326" s="66">
        <v>6671.1796415797953</v>
      </c>
      <c r="X326" s="66">
        <v>6687.7541940131077</v>
      </c>
      <c r="Y326" s="66">
        <v>6704.3537394028572</v>
      </c>
      <c r="Z326" s="66">
        <v>6720.9944862032989</v>
      </c>
      <c r="AA326" s="66">
        <v>6737.6602705116384</v>
      </c>
      <c r="AB326" s="66">
        <v>6754.3999941334405</v>
      </c>
      <c r="AC326" s="66">
        <v>6771.1649597751993</v>
      </c>
      <c r="AD326" s="66">
        <v>6787.9715374140578</v>
      </c>
      <c r="AE326" s="66">
        <v>0</v>
      </c>
      <c r="AF326" s="66">
        <v>0</v>
      </c>
      <c r="AG326" s="66">
        <v>0</v>
      </c>
      <c r="AH326" s="66">
        <v>0</v>
      </c>
      <c r="AI326" s="66">
        <v>0</v>
      </c>
      <c r="AJ326" s="66">
        <v>0</v>
      </c>
      <c r="AK326" s="66">
        <v>0</v>
      </c>
      <c r="AL326" s="66">
        <v>0</v>
      </c>
      <c r="AM326" s="66">
        <v>0</v>
      </c>
      <c r="AN326" s="66">
        <v>0</v>
      </c>
      <c r="AO326" s="66">
        <v>0</v>
      </c>
      <c r="AP326" s="66">
        <v>0</v>
      </c>
      <c r="AQ326" s="66">
        <v>0</v>
      </c>
      <c r="AR326" s="66">
        <v>0</v>
      </c>
      <c r="AS326" s="66">
        <v>0</v>
      </c>
      <c r="AT326" s="66">
        <v>0</v>
      </c>
      <c r="AU326" s="66">
        <v>0</v>
      </c>
      <c r="AV326" s="66">
        <v>0</v>
      </c>
      <c r="AW326" s="66">
        <v>0</v>
      </c>
      <c r="AX326" s="66">
        <v>0</v>
      </c>
      <c r="AY326" s="66">
        <v>0</v>
      </c>
      <c r="AZ326" s="66">
        <v>0</v>
      </c>
      <c r="BA326" s="66">
        <v>0</v>
      </c>
      <c r="BB326" s="66">
        <v>0</v>
      </c>
      <c r="BC326" s="66">
        <v>0</v>
      </c>
      <c r="BD326" s="66">
        <v>0</v>
      </c>
      <c r="BE326" s="66">
        <v>0</v>
      </c>
      <c r="BF326" s="66">
        <v>0</v>
      </c>
      <c r="BG326" s="66">
        <v>0</v>
      </c>
      <c r="BH326" s="66">
        <v>0</v>
      </c>
      <c r="BI326" s="66">
        <v>0</v>
      </c>
      <c r="BJ326" s="66">
        <v>0</v>
      </c>
      <c r="BK326" s="66">
        <v>0</v>
      </c>
      <c r="BL326" s="66">
        <v>0</v>
      </c>
      <c r="BM326" s="66">
        <v>0</v>
      </c>
      <c r="BN326" s="66">
        <v>0</v>
      </c>
      <c r="BO326" s="66">
        <v>0</v>
      </c>
      <c r="BP326" s="66">
        <v>0</v>
      </c>
      <c r="BQ326" s="66">
        <v>0</v>
      </c>
      <c r="BR326" s="66">
        <v>0</v>
      </c>
      <c r="BS326" s="66">
        <v>0</v>
      </c>
      <c r="BU326" s="78">
        <v>0</v>
      </c>
    </row>
    <row r="327" spans="2:73" x14ac:dyDescent="0.3">
      <c r="B327" s="68" t="s">
        <v>51</v>
      </c>
      <c r="E327" s="60" t="s">
        <v>22</v>
      </c>
      <c r="F327" s="67" t="s">
        <v>73</v>
      </c>
      <c r="G327" s="68"/>
      <c r="H327" s="68"/>
      <c r="I327" s="66">
        <v>157971.56516550228</v>
      </c>
      <c r="J327" s="68"/>
      <c r="K327" s="66">
        <v>0</v>
      </c>
      <c r="L327" s="66">
        <v>0</v>
      </c>
      <c r="M327" s="66">
        <v>0</v>
      </c>
      <c r="N327" s="66">
        <v>0</v>
      </c>
      <c r="O327" s="66">
        <v>0</v>
      </c>
      <c r="P327" s="66">
        <v>0</v>
      </c>
      <c r="Q327" s="66">
        <v>0</v>
      </c>
      <c r="R327" s="66">
        <v>0</v>
      </c>
      <c r="S327" s="66">
        <v>0</v>
      </c>
      <c r="T327" s="66">
        <v>0</v>
      </c>
      <c r="U327" s="66">
        <v>0</v>
      </c>
      <c r="V327" s="66">
        <v>0</v>
      </c>
      <c r="W327" s="66">
        <v>0</v>
      </c>
      <c r="X327" s="66">
        <v>0</v>
      </c>
      <c r="Y327" s="66">
        <v>0</v>
      </c>
      <c r="Z327" s="66">
        <v>0</v>
      </c>
      <c r="AA327" s="66">
        <v>0</v>
      </c>
      <c r="AB327" s="66">
        <v>0</v>
      </c>
      <c r="AC327" s="66">
        <v>0</v>
      </c>
      <c r="AD327" s="66">
        <v>0</v>
      </c>
      <c r="AE327" s="66">
        <v>5978.0374865623999</v>
      </c>
      <c r="AF327" s="66">
        <v>6007.9841047216123</v>
      </c>
      <c r="AG327" s="66">
        <v>5965.0354725712095</v>
      </c>
      <c r="AH327" s="66">
        <v>5964.2139335841202</v>
      </c>
      <c r="AI327" s="66">
        <v>5925.8757651020514</v>
      </c>
      <c r="AJ327" s="66">
        <v>5929.5271737580042</v>
      </c>
      <c r="AK327" s="66">
        <v>5858.0892175448334</v>
      </c>
      <c r="AL327" s="66">
        <v>5911.2258553472057</v>
      </c>
      <c r="AM327" s="66">
        <v>5913.4325934257904</v>
      </c>
      <c r="AN327" s="66">
        <v>6148.9956170081095</v>
      </c>
      <c r="AO327" s="66">
        <v>6348.0058752534751</v>
      </c>
      <c r="AP327" s="66">
        <v>6419.1119241493689</v>
      </c>
      <c r="AQ327" s="66">
        <v>6429.8907696097376</v>
      </c>
      <c r="AR327" s="66">
        <v>6414.7451316575098</v>
      </c>
      <c r="AS327" s="66">
        <v>6450.2935991825771</v>
      </c>
      <c r="AT327" s="66">
        <v>6443.1934145623691</v>
      </c>
      <c r="AU327" s="66">
        <v>6316.3247992713841</v>
      </c>
      <c r="AV327" s="66">
        <v>6397.6626273499724</v>
      </c>
      <c r="AW327" s="66">
        <v>6480.0165021319663</v>
      </c>
      <c r="AX327" s="66">
        <v>6563.4304766858058</v>
      </c>
      <c r="AY327" s="66">
        <v>6647.8860146159577</v>
      </c>
      <c r="AZ327" s="66">
        <v>6733.4934884123104</v>
      </c>
      <c r="BA327" s="66">
        <v>6820.1703439907005</v>
      </c>
      <c r="BB327" s="66">
        <v>6907.9629468859748</v>
      </c>
      <c r="BC327" s="66">
        <v>6996.851787676349</v>
      </c>
      <c r="BD327" s="66">
        <v>0.10824444146469719</v>
      </c>
      <c r="BE327" s="66">
        <v>0</v>
      </c>
      <c r="BF327" s="66">
        <v>0</v>
      </c>
      <c r="BG327" s="66">
        <v>0</v>
      </c>
      <c r="BH327" s="66">
        <v>0</v>
      </c>
      <c r="BI327" s="66">
        <v>0</v>
      </c>
      <c r="BJ327" s="66">
        <v>0</v>
      </c>
      <c r="BK327" s="66">
        <v>0</v>
      </c>
      <c r="BL327" s="66">
        <v>0</v>
      </c>
      <c r="BM327" s="66">
        <v>0</v>
      </c>
      <c r="BN327" s="66">
        <v>0</v>
      </c>
      <c r="BO327" s="66">
        <v>0</v>
      </c>
      <c r="BP327" s="66">
        <v>0</v>
      </c>
      <c r="BQ327" s="66">
        <v>0</v>
      </c>
      <c r="BR327" s="66">
        <v>0</v>
      </c>
      <c r="BS327" s="66">
        <v>0</v>
      </c>
      <c r="BU327" s="70">
        <v>0</v>
      </c>
    </row>
    <row r="328" spans="2:73" x14ac:dyDescent="0.3">
      <c r="B328" s="68" t="s">
        <v>51</v>
      </c>
      <c r="E328" s="60" t="s">
        <v>23</v>
      </c>
      <c r="F328" s="67" t="s">
        <v>73</v>
      </c>
      <c r="G328" s="68"/>
      <c r="H328" s="68"/>
      <c r="I328" s="66">
        <v>6827.2316903503197</v>
      </c>
      <c r="J328" s="68"/>
      <c r="K328" s="66">
        <v>0</v>
      </c>
      <c r="L328" s="66">
        <v>0</v>
      </c>
      <c r="M328" s="66">
        <v>0</v>
      </c>
      <c r="N328" s="66">
        <v>0</v>
      </c>
      <c r="O328" s="66">
        <v>0</v>
      </c>
      <c r="P328" s="66">
        <v>0</v>
      </c>
      <c r="Q328" s="66">
        <v>0</v>
      </c>
      <c r="R328" s="66">
        <v>0</v>
      </c>
      <c r="S328" s="66">
        <v>0</v>
      </c>
      <c r="T328" s="66">
        <v>0</v>
      </c>
      <c r="U328" s="66">
        <v>0</v>
      </c>
      <c r="V328" s="66">
        <v>0</v>
      </c>
      <c r="W328" s="66">
        <v>0</v>
      </c>
      <c r="X328" s="66">
        <v>0</v>
      </c>
      <c r="Y328" s="66">
        <v>0</v>
      </c>
      <c r="Z328" s="66">
        <v>0</v>
      </c>
      <c r="AA328" s="66">
        <v>0</v>
      </c>
      <c r="AB328" s="66">
        <v>0</v>
      </c>
      <c r="AC328" s="66">
        <v>0</v>
      </c>
      <c r="AD328" s="66">
        <v>0</v>
      </c>
      <c r="AE328" s="66">
        <v>257.67402959320691</v>
      </c>
      <c r="AF328" s="66">
        <v>250.33267103006722</v>
      </c>
      <c r="AG328" s="66">
        <v>249.61908903977644</v>
      </c>
      <c r="AH328" s="66">
        <v>253.98267852267179</v>
      </c>
      <c r="AI328" s="66">
        <v>253.96610421865938</v>
      </c>
      <c r="AJ328" s="66">
        <v>248.57011780235541</v>
      </c>
      <c r="AK328" s="66">
        <v>249.08410846253622</v>
      </c>
      <c r="AL328" s="66">
        <v>247.46838099004893</v>
      </c>
      <c r="AM328" s="66">
        <v>251.53445220832012</v>
      </c>
      <c r="AN328" s="66">
        <v>255.40499036162214</v>
      </c>
      <c r="AO328" s="66">
        <v>260.40581376813793</v>
      </c>
      <c r="AP328" s="66">
        <v>264.14047513968671</v>
      </c>
      <c r="AQ328" s="66">
        <v>268.75726402942905</v>
      </c>
      <c r="AR328" s="66">
        <v>273.7371110932753</v>
      </c>
      <c r="AS328" s="66">
        <v>278.39215045331969</v>
      </c>
      <c r="AT328" s="66">
        <v>279.90922210803728</v>
      </c>
      <c r="AU328" s="66">
        <v>283.21930149017209</v>
      </c>
      <c r="AV328" s="66">
        <v>286.86642914513413</v>
      </c>
      <c r="AW328" s="66">
        <v>290.55911557782923</v>
      </c>
      <c r="AX328" s="66">
        <v>294.29933609504883</v>
      </c>
      <c r="AY328" s="66">
        <v>298.08625953861736</v>
      </c>
      <c r="AZ328" s="66">
        <v>301.92483492880922</v>
      </c>
      <c r="BA328" s="66">
        <v>305.81136060195183</v>
      </c>
      <c r="BB328" s="66">
        <v>309.74791555410889</v>
      </c>
      <c r="BC328" s="66">
        <v>313.73362499733202</v>
      </c>
      <c r="BD328" s="66">
        <v>4.8536001671987744E-3</v>
      </c>
      <c r="BE328" s="66">
        <v>0</v>
      </c>
      <c r="BF328" s="66">
        <v>0</v>
      </c>
      <c r="BG328" s="66">
        <v>0</v>
      </c>
      <c r="BH328" s="66">
        <v>0</v>
      </c>
      <c r="BI328" s="66">
        <v>0</v>
      </c>
      <c r="BJ328" s="66">
        <v>0</v>
      </c>
      <c r="BK328" s="66">
        <v>0</v>
      </c>
      <c r="BL328" s="66">
        <v>0</v>
      </c>
      <c r="BM328" s="66">
        <v>0</v>
      </c>
      <c r="BN328" s="66">
        <v>0</v>
      </c>
      <c r="BO328" s="66">
        <v>0</v>
      </c>
      <c r="BP328" s="66">
        <v>0</v>
      </c>
      <c r="BQ328" s="66">
        <v>0</v>
      </c>
      <c r="BR328" s="66">
        <v>0</v>
      </c>
      <c r="BS328" s="66">
        <v>0</v>
      </c>
      <c r="BU328" s="70">
        <v>0</v>
      </c>
    </row>
    <row r="329" spans="2:73" x14ac:dyDescent="0.3">
      <c r="B329" s="68" t="s">
        <v>51</v>
      </c>
      <c r="E329" s="79" t="s">
        <v>74</v>
      </c>
      <c r="F329" s="80" t="s">
        <v>73</v>
      </c>
      <c r="G329" s="81"/>
      <c r="H329" s="81"/>
      <c r="I329" s="77">
        <v>264671.65115510731</v>
      </c>
      <c r="J329" s="81"/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6355.6555312148976</v>
      </c>
      <c r="Q329" s="77">
        <v>6572.7024769972613</v>
      </c>
      <c r="R329" s="77">
        <v>6589.0164547445165</v>
      </c>
      <c r="S329" s="77">
        <v>6605.3549783460894</v>
      </c>
      <c r="T329" s="77">
        <v>6621.7659893383388</v>
      </c>
      <c r="U329" s="77">
        <v>6638.2017466810248</v>
      </c>
      <c r="V329" s="77">
        <v>6654.6782988992563</v>
      </c>
      <c r="W329" s="77">
        <v>6671.1796415797953</v>
      </c>
      <c r="X329" s="77">
        <v>6687.7541940131077</v>
      </c>
      <c r="Y329" s="77">
        <v>6704.3537394028572</v>
      </c>
      <c r="Z329" s="77">
        <v>6720.9944862032989</v>
      </c>
      <c r="AA329" s="77">
        <v>6737.6602705116384</v>
      </c>
      <c r="AB329" s="77">
        <v>6754.3999941334405</v>
      </c>
      <c r="AC329" s="77">
        <v>6771.1649597751993</v>
      </c>
      <c r="AD329" s="77">
        <v>6787.9715374140578</v>
      </c>
      <c r="AE329" s="77">
        <v>6235.7115161556067</v>
      </c>
      <c r="AF329" s="77">
        <v>6258.3167757516803</v>
      </c>
      <c r="AG329" s="77">
        <v>6214.6545616109852</v>
      </c>
      <c r="AH329" s="77">
        <v>6218.1966121067926</v>
      </c>
      <c r="AI329" s="77">
        <v>6179.8418693207104</v>
      </c>
      <c r="AJ329" s="77">
        <v>6178.0972915603597</v>
      </c>
      <c r="AK329" s="77">
        <v>6107.1733260073706</v>
      </c>
      <c r="AL329" s="77">
        <v>6158.6942363372546</v>
      </c>
      <c r="AM329" s="77">
        <v>6164.96704563411</v>
      </c>
      <c r="AN329" s="77">
        <v>6404.400607369731</v>
      </c>
      <c r="AO329" s="77">
        <v>6608.4116890216137</v>
      </c>
      <c r="AP329" s="77">
        <v>6683.2523992890547</v>
      </c>
      <c r="AQ329" s="77">
        <v>6698.6480336391669</v>
      </c>
      <c r="AR329" s="77">
        <v>6688.4822427507852</v>
      </c>
      <c r="AS329" s="77">
        <v>6728.6857496358971</v>
      </c>
      <c r="AT329" s="77">
        <v>6723.1026366704064</v>
      </c>
      <c r="AU329" s="77">
        <v>6599.5441007615555</v>
      </c>
      <c r="AV329" s="77">
        <v>6684.5290564951065</v>
      </c>
      <c r="AW329" s="77">
        <v>6770.5756177097956</v>
      </c>
      <c r="AX329" s="77">
        <v>6857.7298127808554</v>
      </c>
      <c r="AY329" s="77">
        <v>6945.9722741545747</v>
      </c>
      <c r="AZ329" s="77">
        <v>7035.4183233411195</v>
      </c>
      <c r="BA329" s="77">
        <v>7125.981704592652</v>
      </c>
      <c r="BB329" s="77">
        <v>7217.7108624400844</v>
      </c>
      <c r="BC329" s="77">
        <v>7310.5854126736813</v>
      </c>
      <c r="BD329" s="77">
        <v>0.11309804163189596</v>
      </c>
      <c r="BE329" s="77">
        <v>0</v>
      </c>
      <c r="BF329" s="77">
        <v>0</v>
      </c>
      <c r="BG329" s="77">
        <v>0</v>
      </c>
      <c r="BH329" s="77">
        <v>0</v>
      </c>
      <c r="BI329" s="77">
        <v>0</v>
      </c>
      <c r="BJ329" s="77">
        <v>0</v>
      </c>
      <c r="BK329" s="77">
        <v>0</v>
      </c>
      <c r="BL329" s="77">
        <v>0</v>
      </c>
      <c r="BM329" s="77">
        <v>0</v>
      </c>
      <c r="BN329" s="77">
        <v>0</v>
      </c>
      <c r="BO329" s="77">
        <v>0</v>
      </c>
      <c r="BP329" s="77">
        <v>0</v>
      </c>
      <c r="BQ329" s="77">
        <v>0</v>
      </c>
      <c r="BR329" s="77">
        <v>0</v>
      </c>
      <c r="BS329" s="77">
        <v>0</v>
      </c>
      <c r="BU329" s="82">
        <v>0</v>
      </c>
    </row>
    <row r="330" spans="2:73" x14ac:dyDescent="0.3">
      <c r="B330" s="68" t="s">
        <v>51</v>
      </c>
      <c r="E330" s="61" t="s">
        <v>24</v>
      </c>
      <c r="F330" s="67" t="s">
        <v>73</v>
      </c>
      <c r="G330" s="68"/>
      <c r="H330" s="68"/>
      <c r="I330" s="66">
        <v>0</v>
      </c>
      <c r="J330" s="68"/>
      <c r="K330" s="66">
        <v>0</v>
      </c>
      <c r="L330" s="66">
        <v>0</v>
      </c>
      <c r="M330" s="66">
        <v>0</v>
      </c>
      <c r="N330" s="66">
        <v>0</v>
      </c>
      <c r="O330" s="66">
        <v>0</v>
      </c>
      <c r="P330" s="66">
        <v>0</v>
      </c>
      <c r="Q330" s="66">
        <v>0</v>
      </c>
      <c r="R330" s="66">
        <v>0</v>
      </c>
      <c r="S330" s="66">
        <v>0</v>
      </c>
      <c r="T330" s="66">
        <v>0</v>
      </c>
      <c r="U330" s="66">
        <v>0</v>
      </c>
      <c r="V330" s="66">
        <v>0</v>
      </c>
      <c r="W330" s="66">
        <v>0</v>
      </c>
      <c r="X330" s="66">
        <v>0</v>
      </c>
      <c r="Y330" s="66">
        <v>0</v>
      </c>
      <c r="Z330" s="66">
        <v>0</v>
      </c>
      <c r="AA330" s="66">
        <v>0</v>
      </c>
      <c r="AB330" s="66">
        <v>0</v>
      </c>
      <c r="AC330" s="66">
        <v>0</v>
      </c>
      <c r="AD330" s="66">
        <v>0</v>
      </c>
      <c r="AE330" s="66">
        <v>0</v>
      </c>
      <c r="AF330" s="66">
        <v>0</v>
      </c>
      <c r="AG330" s="66">
        <v>0</v>
      </c>
      <c r="AH330" s="66">
        <v>0</v>
      </c>
      <c r="AI330" s="66">
        <v>0</v>
      </c>
      <c r="AJ330" s="66">
        <v>0</v>
      </c>
      <c r="AK330" s="66">
        <v>0</v>
      </c>
      <c r="AL330" s="66">
        <v>0</v>
      </c>
      <c r="AM330" s="66">
        <v>0</v>
      </c>
      <c r="AN330" s="66">
        <v>0</v>
      </c>
      <c r="AO330" s="66">
        <v>0</v>
      </c>
      <c r="AP330" s="66">
        <v>0</v>
      </c>
      <c r="AQ330" s="66">
        <v>0</v>
      </c>
      <c r="AR330" s="66">
        <v>0</v>
      </c>
      <c r="AS330" s="66">
        <v>0</v>
      </c>
      <c r="AT330" s="66">
        <v>0</v>
      </c>
      <c r="AU330" s="66">
        <v>0</v>
      </c>
      <c r="AV330" s="66">
        <v>0</v>
      </c>
      <c r="AW330" s="66">
        <v>0</v>
      </c>
      <c r="AX330" s="66">
        <v>0</v>
      </c>
      <c r="AY330" s="66">
        <v>0</v>
      </c>
      <c r="AZ330" s="66">
        <v>0</v>
      </c>
      <c r="BA330" s="66">
        <v>0</v>
      </c>
      <c r="BB330" s="66">
        <v>0</v>
      </c>
      <c r="BC330" s="66">
        <v>0</v>
      </c>
      <c r="BD330" s="66">
        <v>0</v>
      </c>
      <c r="BE330" s="66">
        <v>0</v>
      </c>
      <c r="BF330" s="66">
        <v>0</v>
      </c>
      <c r="BG330" s="66">
        <v>0</v>
      </c>
      <c r="BH330" s="66">
        <v>0</v>
      </c>
      <c r="BI330" s="66">
        <v>0</v>
      </c>
      <c r="BJ330" s="66">
        <v>0</v>
      </c>
      <c r="BK330" s="66">
        <v>0</v>
      </c>
      <c r="BL330" s="66">
        <v>0</v>
      </c>
      <c r="BM330" s="66">
        <v>0</v>
      </c>
      <c r="BN330" s="66">
        <v>0</v>
      </c>
      <c r="BO330" s="66">
        <v>0</v>
      </c>
      <c r="BP330" s="66">
        <v>0</v>
      </c>
      <c r="BQ330" s="66">
        <v>0</v>
      </c>
      <c r="BR330" s="66">
        <v>0</v>
      </c>
      <c r="BS330" s="66">
        <v>0</v>
      </c>
      <c r="BU330" s="83">
        <v>0</v>
      </c>
    </row>
    <row r="331" spans="2:73" x14ac:dyDescent="0.3">
      <c r="B331" s="68" t="s">
        <v>51</v>
      </c>
      <c r="E331" s="61" t="s">
        <v>25</v>
      </c>
      <c r="F331" s="67" t="s">
        <v>73</v>
      </c>
      <c r="G331" s="68"/>
      <c r="H331" s="68"/>
      <c r="I331" s="66">
        <v>-8666.956077500221</v>
      </c>
      <c r="J331" s="68"/>
      <c r="K331" s="66">
        <v>0</v>
      </c>
      <c r="L331" s="66">
        <v>0</v>
      </c>
      <c r="M331" s="66">
        <v>0</v>
      </c>
      <c r="N331" s="66">
        <v>0</v>
      </c>
      <c r="O331" s="66">
        <v>0</v>
      </c>
      <c r="P331" s="66">
        <v>-307.80859217810337</v>
      </c>
      <c r="Q331" s="66">
        <v>-316.12197552550595</v>
      </c>
      <c r="R331" s="66">
        <v>-315.0539841431081</v>
      </c>
      <c r="S331" s="66">
        <v>-314.01834971955032</v>
      </c>
      <c r="T331" s="66">
        <v>-312.9291924513185</v>
      </c>
      <c r="U331" s="66">
        <v>-311.87236603244276</v>
      </c>
      <c r="V331" s="66">
        <v>-310.81923526972071</v>
      </c>
      <c r="W331" s="66">
        <v>-309.7984196870006</v>
      </c>
      <c r="X331" s="66">
        <v>-308.72400909853593</v>
      </c>
      <c r="Y331" s="66">
        <v>-307.68188794389084</v>
      </c>
      <c r="Z331" s="66">
        <v>-306.6434110220066</v>
      </c>
      <c r="AA331" s="66">
        <v>-305.63720808261974</v>
      </c>
      <c r="AB331" s="66">
        <v>-304.57733898050679</v>
      </c>
      <c r="AC331" s="66">
        <v>-303.54971847295553</v>
      </c>
      <c r="AD331" s="66">
        <v>-302.52569149030541</v>
      </c>
      <c r="AE331" s="66">
        <v>-174.4741058915358</v>
      </c>
      <c r="AF331" s="66">
        <v>-168.99619736097435</v>
      </c>
      <c r="AG331" s="66">
        <v>-168.05871537090451</v>
      </c>
      <c r="AH331" s="66">
        <v>-167.64367505288726</v>
      </c>
      <c r="AI331" s="66">
        <v>-167.22907862968498</v>
      </c>
      <c r="AJ331" s="66">
        <v>-166.30180098226629</v>
      </c>
      <c r="AK331" s="66">
        <v>-166.40363643417763</v>
      </c>
      <c r="AL331" s="66">
        <v>-165.14074053887765</v>
      </c>
      <c r="AM331" s="66">
        <v>-164.56285636604392</v>
      </c>
      <c r="AN331" s="66">
        <v>-163.81872665503079</v>
      </c>
      <c r="AO331" s="66">
        <v>-163.75126792059967</v>
      </c>
      <c r="AP331" s="66">
        <v>-162.84288141886819</v>
      </c>
      <c r="AQ331" s="66">
        <v>-162.44033003635661</v>
      </c>
      <c r="AR331" s="66">
        <v>-162.20609150559687</v>
      </c>
      <c r="AS331" s="66">
        <v>-161.72989110137587</v>
      </c>
      <c r="AT331" s="66">
        <v>-159.42276747446192</v>
      </c>
      <c r="AU331" s="66">
        <v>-158.14512622042486</v>
      </c>
      <c r="AV331" s="66">
        <v>-157.04080779023849</v>
      </c>
      <c r="AW331" s="66">
        <v>-155.94344575564355</v>
      </c>
      <c r="AX331" s="66">
        <v>-154.85375181351395</v>
      </c>
      <c r="AY331" s="66">
        <v>-153.77092797358239</v>
      </c>
      <c r="AZ331" s="66">
        <v>-152.6971543212006</v>
      </c>
      <c r="BA331" s="66">
        <v>-151.6301446547285</v>
      </c>
      <c r="BB331" s="66">
        <v>-150.57059098593629</v>
      </c>
      <c r="BC331" s="66">
        <v>-149.51771739648331</v>
      </c>
      <c r="BD331" s="66">
        <v>-2.2677512546715193E-3</v>
      </c>
      <c r="BE331" s="66">
        <v>0</v>
      </c>
      <c r="BF331" s="66">
        <v>0</v>
      </c>
      <c r="BG331" s="66">
        <v>0</v>
      </c>
      <c r="BH331" s="66">
        <v>0</v>
      </c>
      <c r="BI331" s="66">
        <v>0</v>
      </c>
      <c r="BJ331" s="66">
        <v>0</v>
      </c>
      <c r="BK331" s="66">
        <v>0</v>
      </c>
      <c r="BL331" s="66">
        <v>0</v>
      </c>
      <c r="BM331" s="66">
        <v>0</v>
      </c>
      <c r="BN331" s="66">
        <v>0</v>
      </c>
      <c r="BO331" s="66">
        <v>0</v>
      </c>
      <c r="BP331" s="66">
        <v>0</v>
      </c>
      <c r="BQ331" s="66">
        <v>0</v>
      </c>
      <c r="BR331" s="66">
        <v>0</v>
      </c>
      <c r="BS331" s="66">
        <v>0</v>
      </c>
      <c r="BU331" s="70">
        <v>0</v>
      </c>
    </row>
    <row r="332" spans="2:73" ht="14.5" thickBot="1" x14ac:dyDescent="0.35">
      <c r="E332" s="71" t="s">
        <v>51</v>
      </c>
      <c r="F332" s="84" t="s">
        <v>73</v>
      </c>
      <c r="G332" s="85"/>
      <c r="H332" s="85"/>
      <c r="I332" s="72">
        <v>256004.6950776072</v>
      </c>
      <c r="J332" s="85"/>
      <c r="K332" s="72">
        <v>0</v>
      </c>
      <c r="L332" s="72">
        <v>0</v>
      </c>
      <c r="M332" s="72">
        <v>0</v>
      </c>
      <c r="N332" s="72">
        <v>0</v>
      </c>
      <c r="O332" s="72">
        <v>0</v>
      </c>
      <c r="P332" s="72">
        <v>6047.8469390367945</v>
      </c>
      <c r="Q332" s="72">
        <v>6256.5805014717553</v>
      </c>
      <c r="R332" s="72">
        <v>6273.9624706014092</v>
      </c>
      <c r="S332" s="72">
        <v>6291.3366286265391</v>
      </c>
      <c r="T332" s="72">
        <v>6308.8367968870207</v>
      </c>
      <c r="U332" s="72">
        <v>6326.3293806485826</v>
      </c>
      <c r="V332" s="72">
        <v>6343.8590636295357</v>
      </c>
      <c r="W332" s="72">
        <v>6361.3812218927942</v>
      </c>
      <c r="X332" s="72">
        <v>6379.0301849145717</v>
      </c>
      <c r="Y332" s="72">
        <v>6396.6718514589666</v>
      </c>
      <c r="Z332" s="72">
        <v>6414.3510751812919</v>
      </c>
      <c r="AA332" s="72">
        <v>6432.0230624290198</v>
      </c>
      <c r="AB332" s="72">
        <v>6449.8226551529342</v>
      </c>
      <c r="AC332" s="72">
        <v>6467.6152413022437</v>
      </c>
      <c r="AD332" s="72">
        <v>6485.4458459237521</v>
      </c>
      <c r="AE332" s="72">
        <v>6061.2374102640715</v>
      </c>
      <c r="AF332" s="72">
        <v>6089.3205783907051</v>
      </c>
      <c r="AG332" s="72">
        <v>6046.5958462400813</v>
      </c>
      <c r="AH332" s="72">
        <v>6050.5529370539052</v>
      </c>
      <c r="AI332" s="72">
        <v>6012.612790691026</v>
      </c>
      <c r="AJ332" s="72">
        <v>6011.7954905780934</v>
      </c>
      <c r="AK332" s="72">
        <v>5940.7696895731924</v>
      </c>
      <c r="AL332" s="72">
        <v>5993.5534957983773</v>
      </c>
      <c r="AM332" s="72">
        <v>6000.4041892680671</v>
      </c>
      <c r="AN332" s="72">
        <v>6240.5818807147007</v>
      </c>
      <c r="AO332" s="72">
        <v>6444.6604211010144</v>
      </c>
      <c r="AP332" s="72">
        <v>6520.4095178701864</v>
      </c>
      <c r="AQ332" s="72">
        <v>6536.2077036028095</v>
      </c>
      <c r="AR332" s="72">
        <v>6526.2761512451889</v>
      </c>
      <c r="AS332" s="72">
        <v>6566.9558585345212</v>
      </c>
      <c r="AT332" s="72">
        <v>6563.6798691959448</v>
      </c>
      <c r="AU332" s="72">
        <v>6441.3989745411309</v>
      </c>
      <c r="AV332" s="72">
        <v>6527.4882487048681</v>
      </c>
      <c r="AW332" s="72">
        <v>6614.632171954152</v>
      </c>
      <c r="AX332" s="72">
        <v>6702.8760609673409</v>
      </c>
      <c r="AY332" s="72">
        <v>6792.2013461809929</v>
      </c>
      <c r="AZ332" s="72">
        <v>6882.7211690199192</v>
      </c>
      <c r="BA332" s="72">
        <v>6974.3515599379243</v>
      </c>
      <c r="BB332" s="72">
        <v>7067.1402714541482</v>
      </c>
      <c r="BC332" s="72">
        <v>7161.0676952771973</v>
      </c>
      <c r="BD332" s="72">
        <v>0.11083029037722444</v>
      </c>
      <c r="BE332" s="72">
        <v>0</v>
      </c>
      <c r="BF332" s="72">
        <v>0</v>
      </c>
      <c r="BG332" s="72">
        <v>0</v>
      </c>
      <c r="BH332" s="72">
        <v>0</v>
      </c>
      <c r="BI332" s="72">
        <v>0</v>
      </c>
      <c r="BJ332" s="72">
        <v>0</v>
      </c>
      <c r="BK332" s="72">
        <v>0</v>
      </c>
      <c r="BL332" s="72">
        <v>0</v>
      </c>
      <c r="BM332" s="72">
        <v>0</v>
      </c>
      <c r="BN332" s="72">
        <v>0</v>
      </c>
      <c r="BO332" s="72">
        <v>0</v>
      </c>
      <c r="BP332" s="72">
        <v>0</v>
      </c>
      <c r="BQ332" s="72">
        <v>0</v>
      </c>
      <c r="BR332" s="72">
        <v>0</v>
      </c>
      <c r="BS332" s="72">
        <v>0</v>
      </c>
      <c r="BU332" s="86">
        <v>0</v>
      </c>
    </row>
    <row r="333" spans="2:73" ht="14.5" thickTop="1" x14ac:dyDescent="0.3"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</row>
    <row r="334" spans="2:73" x14ac:dyDescent="0.3">
      <c r="B334" s="68" t="s">
        <v>52</v>
      </c>
      <c r="E334" s="60" t="s">
        <v>21</v>
      </c>
      <c r="F334" s="68"/>
      <c r="G334" s="68"/>
      <c r="H334" s="68"/>
      <c r="I334" s="66">
        <v>0</v>
      </c>
      <c r="J334" s="68"/>
      <c r="K334" s="66">
        <v>0</v>
      </c>
      <c r="L334" s="66">
        <v>0</v>
      </c>
      <c r="M334" s="66">
        <v>0</v>
      </c>
      <c r="N334" s="66">
        <v>0</v>
      </c>
      <c r="O334" s="66">
        <v>0</v>
      </c>
      <c r="P334" s="66">
        <v>0</v>
      </c>
      <c r="Q334" s="66">
        <v>0</v>
      </c>
      <c r="R334" s="66">
        <v>0</v>
      </c>
      <c r="S334" s="66">
        <v>0</v>
      </c>
      <c r="T334" s="66">
        <v>0</v>
      </c>
      <c r="U334" s="66">
        <v>0</v>
      </c>
      <c r="V334" s="66">
        <v>0</v>
      </c>
      <c r="W334" s="66">
        <v>0</v>
      </c>
      <c r="X334" s="66">
        <v>0</v>
      </c>
      <c r="Y334" s="66">
        <v>0</v>
      </c>
      <c r="Z334" s="66">
        <v>0</v>
      </c>
      <c r="AA334" s="66">
        <v>0</v>
      </c>
      <c r="AB334" s="66">
        <v>0</v>
      </c>
      <c r="AC334" s="66">
        <v>0</v>
      </c>
      <c r="AD334" s="66">
        <v>0</v>
      </c>
      <c r="AE334" s="66">
        <v>0</v>
      </c>
      <c r="AF334" s="66">
        <v>0</v>
      </c>
      <c r="AG334" s="66">
        <v>0</v>
      </c>
      <c r="AH334" s="66">
        <v>0</v>
      </c>
      <c r="AI334" s="66">
        <v>0</v>
      </c>
      <c r="AJ334" s="66">
        <v>0</v>
      </c>
      <c r="AK334" s="66">
        <v>0</v>
      </c>
      <c r="AL334" s="66">
        <v>0</v>
      </c>
      <c r="AM334" s="66">
        <v>0</v>
      </c>
      <c r="AN334" s="66">
        <v>0</v>
      </c>
      <c r="AO334" s="66">
        <v>0</v>
      </c>
      <c r="AP334" s="66">
        <v>0</v>
      </c>
      <c r="AQ334" s="66">
        <v>0</v>
      </c>
      <c r="AR334" s="66">
        <v>0</v>
      </c>
      <c r="AS334" s="66">
        <v>0</v>
      </c>
      <c r="AT334" s="66">
        <v>0</v>
      </c>
      <c r="AU334" s="66">
        <v>0</v>
      </c>
      <c r="AV334" s="66">
        <v>0</v>
      </c>
      <c r="AW334" s="66">
        <v>0</v>
      </c>
      <c r="AX334" s="66">
        <v>0</v>
      </c>
      <c r="AY334" s="66">
        <v>0</v>
      </c>
      <c r="AZ334" s="66">
        <v>0</v>
      </c>
      <c r="BA334" s="66">
        <v>0</v>
      </c>
      <c r="BB334" s="66">
        <v>0</v>
      </c>
      <c r="BC334" s="66">
        <v>0</v>
      </c>
      <c r="BD334" s="66">
        <v>0</v>
      </c>
      <c r="BE334" s="66">
        <v>0</v>
      </c>
      <c r="BF334" s="66">
        <v>0</v>
      </c>
      <c r="BG334" s="66">
        <v>0</v>
      </c>
      <c r="BH334" s="66">
        <v>0</v>
      </c>
      <c r="BI334" s="66">
        <v>0</v>
      </c>
      <c r="BJ334" s="66">
        <v>0</v>
      </c>
      <c r="BK334" s="66">
        <v>0</v>
      </c>
      <c r="BL334" s="66">
        <v>0</v>
      </c>
      <c r="BM334" s="66">
        <v>0</v>
      </c>
      <c r="BN334" s="66">
        <v>0</v>
      </c>
      <c r="BO334" s="66">
        <v>0</v>
      </c>
      <c r="BP334" s="66">
        <v>0</v>
      </c>
      <c r="BQ334" s="66">
        <v>0</v>
      </c>
      <c r="BR334" s="66">
        <v>0</v>
      </c>
      <c r="BS334" s="66">
        <v>0</v>
      </c>
      <c r="BU334" s="78">
        <v>0</v>
      </c>
    </row>
    <row r="335" spans="2:73" x14ac:dyDescent="0.3">
      <c r="B335" s="68" t="s">
        <v>52</v>
      </c>
      <c r="E335" s="60" t="s">
        <v>22</v>
      </c>
      <c r="F335" s="67" t="s">
        <v>73</v>
      </c>
      <c r="G335" s="68"/>
      <c r="H335" s="68"/>
      <c r="I335" s="66">
        <v>0</v>
      </c>
      <c r="J335" s="68"/>
      <c r="K335" s="66">
        <v>0</v>
      </c>
      <c r="L335" s="66">
        <v>0</v>
      </c>
      <c r="M335" s="66">
        <v>0</v>
      </c>
      <c r="N335" s="66">
        <v>0</v>
      </c>
      <c r="O335" s="66">
        <v>0</v>
      </c>
      <c r="P335" s="66">
        <v>0</v>
      </c>
      <c r="Q335" s="66">
        <v>0</v>
      </c>
      <c r="R335" s="66">
        <v>0</v>
      </c>
      <c r="S335" s="66">
        <v>0</v>
      </c>
      <c r="T335" s="66">
        <v>0</v>
      </c>
      <c r="U335" s="66">
        <v>0</v>
      </c>
      <c r="V335" s="66">
        <v>0</v>
      </c>
      <c r="W335" s="66">
        <v>0</v>
      </c>
      <c r="X335" s="66">
        <v>0</v>
      </c>
      <c r="Y335" s="66">
        <v>0</v>
      </c>
      <c r="Z335" s="66">
        <v>0</v>
      </c>
      <c r="AA335" s="66">
        <v>0</v>
      </c>
      <c r="AB335" s="66">
        <v>0</v>
      </c>
      <c r="AC335" s="66">
        <v>0</v>
      </c>
      <c r="AD335" s="66">
        <v>0</v>
      </c>
      <c r="AE335" s="66">
        <v>0</v>
      </c>
      <c r="AF335" s="66">
        <v>0</v>
      </c>
      <c r="AG335" s="66">
        <v>0</v>
      </c>
      <c r="AH335" s="66">
        <v>0</v>
      </c>
      <c r="AI335" s="66">
        <v>0</v>
      </c>
      <c r="AJ335" s="66">
        <v>0</v>
      </c>
      <c r="AK335" s="66">
        <v>0</v>
      </c>
      <c r="AL335" s="66">
        <v>0</v>
      </c>
      <c r="AM335" s="66">
        <v>0</v>
      </c>
      <c r="AN335" s="66">
        <v>0</v>
      </c>
      <c r="AO335" s="66">
        <v>0</v>
      </c>
      <c r="AP335" s="66">
        <v>0</v>
      </c>
      <c r="AQ335" s="66">
        <v>0</v>
      </c>
      <c r="AR335" s="66">
        <v>0</v>
      </c>
      <c r="AS335" s="66">
        <v>0</v>
      </c>
      <c r="AT335" s="66">
        <v>0</v>
      </c>
      <c r="AU335" s="66">
        <v>0</v>
      </c>
      <c r="AV335" s="66">
        <v>0</v>
      </c>
      <c r="AW335" s="66">
        <v>0</v>
      </c>
      <c r="AX335" s="66">
        <v>0</v>
      </c>
      <c r="AY335" s="66">
        <v>0</v>
      </c>
      <c r="AZ335" s="66">
        <v>0</v>
      </c>
      <c r="BA335" s="66">
        <v>0</v>
      </c>
      <c r="BB335" s="66">
        <v>0</v>
      </c>
      <c r="BC335" s="66">
        <v>0</v>
      </c>
      <c r="BD335" s="66">
        <v>0</v>
      </c>
      <c r="BE335" s="66">
        <v>0</v>
      </c>
      <c r="BF335" s="66">
        <v>0</v>
      </c>
      <c r="BG335" s="66">
        <v>0</v>
      </c>
      <c r="BH335" s="66">
        <v>0</v>
      </c>
      <c r="BI335" s="66">
        <v>0</v>
      </c>
      <c r="BJ335" s="66">
        <v>0</v>
      </c>
      <c r="BK335" s="66">
        <v>0</v>
      </c>
      <c r="BL335" s="66">
        <v>0</v>
      </c>
      <c r="BM335" s="66">
        <v>0</v>
      </c>
      <c r="BN335" s="66">
        <v>0</v>
      </c>
      <c r="BO335" s="66">
        <v>0</v>
      </c>
      <c r="BP335" s="66">
        <v>0</v>
      </c>
      <c r="BQ335" s="66">
        <v>0</v>
      </c>
      <c r="BR335" s="66">
        <v>0</v>
      </c>
      <c r="BS335" s="66">
        <v>0</v>
      </c>
      <c r="BU335" s="70">
        <v>0</v>
      </c>
    </row>
    <row r="336" spans="2:73" x14ac:dyDescent="0.3">
      <c r="B336" s="68" t="s">
        <v>52</v>
      </c>
      <c r="E336" s="60" t="s">
        <v>23</v>
      </c>
      <c r="F336" s="67" t="s">
        <v>73</v>
      </c>
      <c r="G336" s="68"/>
      <c r="H336" s="68"/>
      <c r="I336" s="66">
        <v>0</v>
      </c>
      <c r="J336" s="68"/>
      <c r="K336" s="66">
        <v>0</v>
      </c>
      <c r="L336" s="66">
        <v>0</v>
      </c>
      <c r="M336" s="66">
        <v>0</v>
      </c>
      <c r="N336" s="66">
        <v>0</v>
      </c>
      <c r="O336" s="66">
        <v>0</v>
      </c>
      <c r="P336" s="66">
        <v>0</v>
      </c>
      <c r="Q336" s="66">
        <v>0</v>
      </c>
      <c r="R336" s="66">
        <v>0</v>
      </c>
      <c r="S336" s="66">
        <v>0</v>
      </c>
      <c r="T336" s="66">
        <v>0</v>
      </c>
      <c r="U336" s="66">
        <v>0</v>
      </c>
      <c r="V336" s="66">
        <v>0</v>
      </c>
      <c r="W336" s="66">
        <v>0</v>
      </c>
      <c r="X336" s="66">
        <v>0</v>
      </c>
      <c r="Y336" s="66">
        <v>0</v>
      </c>
      <c r="Z336" s="66">
        <v>0</v>
      </c>
      <c r="AA336" s="66">
        <v>0</v>
      </c>
      <c r="AB336" s="66">
        <v>0</v>
      </c>
      <c r="AC336" s="66">
        <v>0</v>
      </c>
      <c r="AD336" s="66">
        <v>0</v>
      </c>
      <c r="AE336" s="66">
        <v>0</v>
      </c>
      <c r="AF336" s="66">
        <v>0</v>
      </c>
      <c r="AG336" s="66">
        <v>0</v>
      </c>
      <c r="AH336" s="66">
        <v>0</v>
      </c>
      <c r="AI336" s="66">
        <v>0</v>
      </c>
      <c r="AJ336" s="66">
        <v>0</v>
      </c>
      <c r="AK336" s="66">
        <v>0</v>
      </c>
      <c r="AL336" s="66">
        <v>0</v>
      </c>
      <c r="AM336" s="66">
        <v>0</v>
      </c>
      <c r="AN336" s="66">
        <v>0</v>
      </c>
      <c r="AO336" s="66">
        <v>0</v>
      </c>
      <c r="AP336" s="66">
        <v>0</v>
      </c>
      <c r="AQ336" s="66">
        <v>0</v>
      </c>
      <c r="AR336" s="66">
        <v>0</v>
      </c>
      <c r="AS336" s="66">
        <v>0</v>
      </c>
      <c r="AT336" s="66">
        <v>0</v>
      </c>
      <c r="AU336" s="66">
        <v>0</v>
      </c>
      <c r="AV336" s="66">
        <v>0</v>
      </c>
      <c r="AW336" s="66">
        <v>0</v>
      </c>
      <c r="AX336" s="66">
        <v>0</v>
      </c>
      <c r="AY336" s="66">
        <v>0</v>
      </c>
      <c r="AZ336" s="66">
        <v>0</v>
      </c>
      <c r="BA336" s="66">
        <v>0</v>
      </c>
      <c r="BB336" s="66">
        <v>0</v>
      </c>
      <c r="BC336" s="66">
        <v>0</v>
      </c>
      <c r="BD336" s="66">
        <v>0</v>
      </c>
      <c r="BE336" s="66">
        <v>0</v>
      </c>
      <c r="BF336" s="66">
        <v>0</v>
      </c>
      <c r="BG336" s="66">
        <v>0</v>
      </c>
      <c r="BH336" s="66">
        <v>0</v>
      </c>
      <c r="BI336" s="66">
        <v>0</v>
      </c>
      <c r="BJ336" s="66">
        <v>0</v>
      </c>
      <c r="BK336" s="66">
        <v>0</v>
      </c>
      <c r="BL336" s="66">
        <v>0</v>
      </c>
      <c r="BM336" s="66">
        <v>0</v>
      </c>
      <c r="BN336" s="66">
        <v>0</v>
      </c>
      <c r="BO336" s="66">
        <v>0</v>
      </c>
      <c r="BP336" s="66">
        <v>0</v>
      </c>
      <c r="BQ336" s="66">
        <v>0</v>
      </c>
      <c r="BR336" s="66">
        <v>0</v>
      </c>
      <c r="BS336" s="66">
        <v>0</v>
      </c>
      <c r="BU336" s="70">
        <v>0</v>
      </c>
    </row>
    <row r="337" spans="2:73" x14ac:dyDescent="0.3">
      <c r="B337" s="68" t="s">
        <v>52</v>
      </c>
      <c r="E337" s="79" t="s">
        <v>74</v>
      </c>
      <c r="F337" s="80" t="s">
        <v>73</v>
      </c>
      <c r="G337" s="81"/>
      <c r="H337" s="81"/>
      <c r="I337" s="77">
        <v>0</v>
      </c>
      <c r="J337" s="81"/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  <c r="Q337" s="77">
        <v>0</v>
      </c>
      <c r="R337" s="77">
        <v>0</v>
      </c>
      <c r="S337" s="77">
        <v>0</v>
      </c>
      <c r="T337" s="77">
        <v>0</v>
      </c>
      <c r="U337" s="77">
        <v>0</v>
      </c>
      <c r="V337" s="77">
        <v>0</v>
      </c>
      <c r="W337" s="77">
        <v>0</v>
      </c>
      <c r="X337" s="77">
        <v>0</v>
      </c>
      <c r="Y337" s="77">
        <v>0</v>
      </c>
      <c r="Z337" s="77">
        <v>0</v>
      </c>
      <c r="AA337" s="77">
        <v>0</v>
      </c>
      <c r="AB337" s="77">
        <v>0</v>
      </c>
      <c r="AC337" s="77">
        <v>0</v>
      </c>
      <c r="AD337" s="77">
        <v>0</v>
      </c>
      <c r="AE337" s="77">
        <v>0</v>
      </c>
      <c r="AF337" s="77">
        <v>0</v>
      </c>
      <c r="AG337" s="77">
        <v>0</v>
      </c>
      <c r="AH337" s="77">
        <v>0</v>
      </c>
      <c r="AI337" s="77">
        <v>0</v>
      </c>
      <c r="AJ337" s="77">
        <v>0</v>
      </c>
      <c r="AK337" s="77">
        <v>0</v>
      </c>
      <c r="AL337" s="77">
        <v>0</v>
      </c>
      <c r="AM337" s="77">
        <v>0</v>
      </c>
      <c r="AN337" s="77">
        <v>0</v>
      </c>
      <c r="AO337" s="77">
        <v>0</v>
      </c>
      <c r="AP337" s="77">
        <v>0</v>
      </c>
      <c r="AQ337" s="77">
        <v>0</v>
      </c>
      <c r="AR337" s="77">
        <v>0</v>
      </c>
      <c r="AS337" s="77">
        <v>0</v>
      </c>
      <c r="AT337" s="77">
        <v>0</v>
      </c>
      <c r="AU337" s="77">
        <v>0</v>
      </c>
      <c r="AV337" s="77">
        <v>0</v>
      </c>
      <c r="AW337" s="77">
        <v>0</v>
      </c>
      <c r="AX337" s="77">
        <v>0</v>
      </c>
      <c r="AY337" s="77">
        <v>0</v>
      </c>
      <c r="AZ337" s="77">
        <v>0</v>
      </c>
      <c r="BA337" s="77">
        <v>0</v>
      </c>
      <c r="BB337" s="77">
        <v>0</v>
      </c>
      <c r="BC337" s="77">
        <v>0</v>
      </c>
      <c r="BD337" s="77">
        <v>0</v>
      </c>
      <c r="BE337" s="77">
        <v>0</v>
      </c>
      <c r="BF337" s="77">
        <v>0</v>
      </c>
      <c r="BG337" s="77">
        <v>0</v>
      </c>
      <c r="BH337" s="77">
        <v>0</v>
      </c>
      <c r="BI337" s="77">
        <v>0</v>
      </c>
      <c r="BJ337" s="77">
        <v>0</v>
      </c>
      <c r="BK337" s="77">
        <v>0</v>
      </c>
      <c r="BL337" s="77">
        <v>0</v>
      </c>
      <c r="BM337" s="77">
        <v>0</v>
      </c>
      <c r="BN337" s="77">
        <v>0</v>
      </c>
      <c r="BO337" s="77">
        <v>0</v>
      </c>
      <c r="BP337" s="77">
        <v>0</v>
      </c>
      <c r="BQ337" s="77">
        <v>0</v>
      </c>
      <c r="BR337" s="77">
        <v>0</v>
      </c>
      <c r="BS337" s="77">
        <v>0</v>
      </c>
      <c r="BU337" s="82">
        <v>0</v>
      </c>
    </row>
    <row r="338" spans="2:73" x14ac:dyDescent="0.3">
      <c r="B338" s="68" t="s">
        <v>52</v>
      </c>
      <c r="E338" s="61" t="s">
        <v>24</v>
      </c>
      <c r="F338" s="67" t="s">
        <v>73</v>
      </c>
      <c r="G338" s="68"/>
      <c r="H338" s="68"/>
      <c r="I338" s="66">
        <v>114926.09181172575</v>
      </c>
      <c r="J338" s="68"/>
      <c r="K338" s="66">
        <v>0</v>
      </c>
      <c r="L338" s="66">
        <v>0</v>
      </c>
      <c r="M338" s="66">
        <v>0</v>
      </c>
      <c r="N338" s="66">
        <v>0</v>
      </c>
      <c r="O338" s="66">
        <v>0</v>
      </c>
      <c r="P338" s="66">
        <v>3926.9278584800031</v>
      </c>
      <c r="Q338" s="66">
        <v>3883.1153741104113</v>
      </c>
      <c r="R338" s="66">
        <v>3808.5608417868179</v>
      </c>
      <c r="S338" s="66">
        <v>3684.2565000285822</v>
      </c>
      <c r="T338" s="66">
        <v>3838.8743401003976</v>
      </c>
      <c r="U338" s="66">
        <v>4344.6902483883123</v>
      </c>
      <c r="V338" s="66">
        <v>4012.5972281317718</v>
      </c>
      <c r="W338" s="66">
        <v>4231.5286701405203</v>
      </c>
      <c r="X338" s="66">
        <v>4415.3707309202446</v>
      </c>
      <c r="Y338" s="66">
        <v>4530.6018539904835</v>
      </c>
      <c r="Z338" s="66">
        <v>3981.6752997338767</v>
      </c>
      <c r="AA338" s="66">
        <v>3983.190541745973</v>
      </c>
      <c r="AB338" s="66">
        <v>4157.3549765987591</v>
      </c>
      <c r="AC338" s="66">
        <v>4245.1843286942594</v>
      </c>
      <c r="AD338" s="66">
        <v>4185.4486882260171</v>
      </c>
      <c r="AE338" s="66">
        <v>4135.5060546788463</v>
      </c>
      <c r="AF338" s="66">
        <v>4054.1250789096107</v>
      </c>
      <c r="AG338" s="66">
        <v>4088.8648490656492</v>
      </c>
      <c r="AH338" s="66">
        <v>4192.7723863083975</v>
      </c>
      <c r="AI338" s="66">
        <v>4192.2458766704149</v>
      </c>
      <c r="AJ338" s="66">
        <v>4080.2648502146876</v>
      </c>
      <c r="AK338" s="66">
        <v>6479.3971861006921</v>
      </c>
      <c r="AL338" s="66">
        <v>6413.5851543674162</v>
      </c>
      <c r="AM338" s="66">
        <v>6384.1942352661245</v>
      </c>
      <c r="AN338" s="66">
        <v>6492.4342495678102</v>
      </c>
      <c r="AO338" s="66">
        <v>3183.3244094996649</v>
      </c>
      <c r="AP338" s="66">
        <v>0</v>
      </c>
      <c r="AQ338" s="66">
        <v>0</v>
      </c>
      <c r="AR338" s="66">
        <v>0</v>
      </c>
      <c r="AS338" s="66">
        <v>0</v>
      </c>
      <c r="AT338" s="66">
        <v>0</v>
      </c>
      <c r="AU338" s="66">
        <v>0</v>
      </c>
      <c r="AV338" s="66">
        <v>0</v>
      </c>
      <c r="AW338" s="66">
        <v>0</v>
      </c>
      <c r="AX338" s="66">
        <v>0</v>
      </c>
      <c r="AY338" s="66">
        <v>0</v>
      </c>
      <c r="AZ338" s="66">
        <v>0</v>
      </c>
      <c r="BA338" s="66">
        <v>0</v>
      </c>
      <c r="BB338" s="66">
        <v>0</v>
      </c>
      <c r="BC338" s="66">
        <v>0</v>
      </c>
      <c r="BD338" s="66">
        <v>0</v>
      </c>
      <c r="BE338" s="66">
        <v>0</v>
      </c>
      <c r="BF338" s="66">
        <v>0</v>
      </c>
      <c r="BG338" s="66">
        <v>0</v>
      </c>
      <c r="BH338" s="66">
        <v>0</v>
      </c>
      <c r="BI338" s="66">
        <v>0</v>
      </c>
      <c r="BJ338" s="66">
        <v>0</v>
      </c>
      <c r="BK338" s="66">
        <v>0</v>
      </c>
      <c r="BL338" s="66">
        <v>0</v>
      </c>
      <c r="BM338" s="66">
        <v>0</v>
      </c>
      <c r="BN338" s="66">
        <v>0</v>
      </c>
      <c r="BO338" s="66">
        <v>0</v>
      </c>
      <c r="BP338" s="66">
        <v>0</v>
      </c>
      <c r="BQ338" s="66">
        <v>0</v>
      </c>
      <c r="BR338" s="66">
        <v>0</v>
      </c>
      <c r="BS338" s="66">
        <v>0</v>
      </c>
      <c r="BU338" s="83">
        <v>0</v>
      </c>
    </row>
    <row r="339" spans="2:73" x14ac:dyDescent="0.3">
      <c r="B339" s="68" t="s">
        <v>52</v>
      </c>
      <c r="E339" s="61" t="s">
        <v>25</v>
      </c>
      <c r="F339" s="67" t="s">
        <v>73</v>
      </c>
      <c r="G339" s="68"/>
      <c r="H339" s="68"/>
      <c r="I339" s="66">
        <v>0</v>
      </c>
      <c r="J339" s="68"/>
      <c r="K339" s="66">
        <v>0</v>
      </c>
      <c r="L339" s="66">
        <v>0</v>
      </c>
      <c r="M339" s="66">
        <v>0</v>
      </c>
      <c r="N339" s="66">
        <v>0</v>
      </c>
      <c r="O339" s="66">
        <v>0</v>
      </c>
      <c r="P339" s="66">
        <v>0</v>
      </c>
      <c r="Q339" s="66">
        <v>0</v>
      </c>
      <c r="R339" s="66">
        <v>0</v>
      </c>
      <c r="S339" s="66">
        <v>0</v>
      </c>
      <c r="T339" s="66">
        <v>0</v>
      </c>
      <c r="U339" s="66">
        <v>0</v>
      </c>
      <c r="V339" s="66">
        <v>0</v>
      </c>
      <c r="W339" s="66">
        <v>0</v>
      </c>
      <c r="X339" s="66">
        <v>0</v>
      </c>
      <c r="Y339" s="66">
        <v>0</v>
      </c>
      <c r="Z339" s="66">
        <v>0</v>
      </c>
      <c r="AA339" s="66">
        <v>0</v>
      </c>
      <c r="AB339" s="66">
        <v>0</v>
      </c>
      <c r="AC339" s="66">
        <v>0</v>
      </c>
      <c r="AD339" s="66">
        <v>0</v>
      </c>
      <c r="AE339" s="66">
        <v>0</v>
      </c>
      <c r="AF339" s="66">
        <v>0</v>
      </c>
      <c r="AG339" s="66">
        <v>0</v>
      </c>
      <c r="AH339" s="66">
        <v>0</v>
      </c>
      <c r="AI339" s="66">
        <v>0</v>
      </c>
      <c r="AJ339" s="66">
        <v>0</v>
      </c>
      <c r="AK339" s="66">
        <v>0</v>
      </c>
      <c r="AL339" s="66">
        <v>0</v>
      </c>
      <c r="AM339" s="66">
        <v>0</v>
      </c>
      <c r="AN339" s="66">
        <v>0</v>
      </c>
      <c r="AO339" s="66">
        <v>0</v>
      </c>
      <c r="AP339" s="66">
        <v>0</v>
      </c>
      <c r="AQ339" s="66">
        <v>0</v>
      </c>
      <c r="AR339" s="66">
        <v>0</v>
      </c>
      <c r="AS339" s="66">
        <v>0</v>
      </c>
      <c r="AT339" s="66">
        <v>0</v>
      </c>
      <c r="AU339" s="66">
        <v>0</v>
      </c>
      <c r="AV339" s="66">
        <v>0</v>
      </c>
      <c r="AW339" s="66">
        <v>0</v>
      </c>
      <c r="AX339" s="66">
        <v>0</v>
      </c>
      <c r="AY339" s="66">
        <v>0</v>
      </c>
      <c r="AZ339" s="66">
        <v>0</v>
      </c>
      <c r="BA339" s="66">
        <v>0</v>
      </c>
      <c r="BB339" s="66">
        <v>0</v>
      </c>
      <c r="BC339" s="66">
        <v>0</v>
      </c>
      <c r="BD339" s="66">
        <v>0</v>
      </c>
      <c r="BE339" s="66">
        <v>0</v>
      </c>
      <c r="BF339" s="66">
        <v>0</v>
      </c>
      <c r="BG339" s="66">
        <v>0</v>
      </c>
      <c r="BH339" s="66">
        <v>0</v>
      </c>
      <c r="BI339" s="66">
        <v>0</v>
      </c>
      <c r="BJ339" s="66">
        <v>0</v>
      </c>
      <c r="BK339" s="66">
        <v>0</v>
      </c>
      <c r="BL339" s="66">
        <v>0</v>
      </c>
      <c r="BM339" s="66">
        <v>0</v>
      </c>
      <c r="BN339" s="66">
        <v>0</v>
      </c>
      <c r="BO339" s="66">
        <v>0</v>
      </c>
      <c r="BP339" s="66">
        <v>0</v>
      </c>
      <c r="BQ339" s="66">
        <v>0</v>
      </c>
      <c r="BR339" s="66">
        <v>0</v>
      </c>
      <c r="BS339" s="66">
        <v>0</v>
      </c>
      <c r="BU339" s="70">
        <v>0</v>
      </c>
    </row>
    <row r="340" spans="2:73" ht="14.5" thickBot="1" x14ac:dyDescent="0.35">
      <c r="E340" s="71" t="s">
        <v>52</v>
      </c>
      <c r="F340" s="84" t="s">
        <v>73</v>
      </c>
      <c r="G340" s="85"/>
      <c r="H340" s="85"/>
      <c r="I340" s="72">
        <v>114926.09181172575</v>
      </c>
      <c r="J340" s="85"/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3926.9278584800031</v>
      </c>
      <c r="Q340" s="72">
        <v>3883.1153741104113</v>
      </c>
      <c r="R340" s="72">
        <v>3808.5608417868179</v>
      </c>
      <c r="S340" s="72">
        <v>3684.2565000285822</v>
      </c>
      <c r="T340" s="72">
        <v>3838.8743401003976</v>
      </c>
      <c r="U340" s="72">
        <v>4344.6902483883123</v>
      </c>
      <c r="V340" s="72">
        <v>4012.5972281317718</v>
      </c>
      <c r="W340" s="72">
        <v>4231.5286701405203</v>
      </c>
      <c r="X340" s="72">
        <v>4415.3707309202446</v>
      </c>
      <c r="Y340" s="72">
        <v>4530.6018539904835</v>
      </c>
      <c r="Z340" s="72">
        <v>3981.6752997338767</v>
      </c>
      <c r="AA340" s="72">
        <v>3983.190541745973</v>
      </c>
      <c r="AB340" s="72">
        <v>4157.3549765987591</v>
      </c>
      <c r="AC340" s="72">
        <v>4245.1843286942594</v>
      </c>
      <c r="AD340" s="72">
        <v>4185.4486882260171</v>
      </c>
      <c r="AE340" s="72">
        <v>4135.5060546788463</v>
      </c>
      <c r="AF340" s="72">
        <v>4054.1250789096107</v>
      </c>
      <c r="AG340" s="72">
        <v>4088.8648490656492</v>
      </c>
      <c r="AH340" s="72">
        <v>4192.7723863083975</v>
      </c>
      <c r="AI340" s="72">
        <v>4192.2458766704149</v>
      </c>
      <c r="AJ340" s="72">
        <v>4080.2648502146876</v>
      </c>
      <c r="AK340" s="72">
        <v>6479.3971861006921</v>
      </c>
      <c r="AL340" s="72">
        <v>6413.5851543674162</v>
      </c>
      <c r="AM340" s="72">
        <v>6384.1942352661245</v>
      </c>
      <c r="AN340" s="72">
        <v>6492.4342495678102</v>
      </c>
      <c r="AO340" s="72">
        <v>3183.3244094996649</v>
      </c>
      <c r="AP340" s="72">
        <v>0</v>
      </c>
      <c r="AQ340" s="72">
        <v>0</v>
      </c>
      <c r="AR340" s="72">
        <v>0</v>
      </c>
      <c r="AS340" s="72">
        <v>0</v>
      </c>
      <c r="AT340" s="72">
        <v>0</v>
      </c>
      <c r="AU340" s="72">
        <v>0</v>
      </c>
      <c r="AV340" s="72">
        <v>0</v>
      </c>
      <c r="AW340" s="72">
        <v>0</v>
      </c>
      <c r="AX340" s="72">
        <v>0</v>
      </c>
      <c r="AY340" s="72">
        <v>0</v>
      </c>
      <c r="AZ340" s="72">
        <v>0</v>
      </c>
      <c r="BA340" s="72">
        <v>0</v>
      </c>
      <c r="BB340" s="72">
        <v>0</v>
      </c>
      <c r="BC340" s="72">
        <v>0</v>
      </c>
      <c r="BD340" s="72">
        <v>0</v>
      </c>
      <c r="BE340" s="72">
        <v>0</v>
      </c>
      <c r="BF340" s="72">
        <v>0</v>
      </c>
      <c r="BG340" s="72">
        <v>0</v>
      </c>
      <c r="BH340" s="72">
        <v>0</v>
      </c>
      <c r="BI340" s="72">
        <v>0</v>
      </c>
      <c r="BJ340" s="72">
        <v>0</v>
      </c>
      <c r="BK340" s="72">
        <v>0</v>
      </c>
      <c r="BL340" s="72">
        <v>0</v>
      </c>
      <c r="BM340" s="72">
        <v>0</v>
      </c>
      <c r="BN340" s="72">
        <v>0</v>
      </c>
      <c r="BO340" s="72">
        <v>0</v>
      </c>
      <c r="BP340" s="72">
        <v>0</v>
      </c>
      <c r="BQ340" s="72">
        <v>0</v>
      </c>
      <c r="BR340" s="72">
        <v>0</v>
      </c>
      <c r="BS340" s="72">
        <v>0</v>
      </c>
      <c r="BU340" s="86">
        <v>0</v>
      </c>
    </row>
    <row r="341" spans="2:73" ht="14.5" thickTop="1" x14ac:dyDescent="0.3">
      <c r="E341" s="74"/>
      <c r="F341" s="88"/>
      <c r="G341" s="76"/>
      <c r="H341" s="76"/>
      <c r="I341" s="89"/>
      <c r="J341" s="76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  <c r="BE341" s="75"/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</row>
    <row r="342" spans="2:73" x14ac:dyDescent="0.3">
      <c r="B342" s="68" t="s">
        <v>53</v>
      </c>
      <c r="E342" s="60" t="s">
        <v>21</v>
      </c>
      <c r="F342" s="68"/>
      <c r="G342" s="68"/>
      <c r="H342" s="68"/>
      <c r="I342" s="66">
        <v>0</v>
      </c>
      <c r="J342" s="68"/>
      <c r="K342" s="66">
        <v>0</v>
      </c>
      <c r="L342" s="66">
        <v>0</v>
      </c>
      <c r="M342" s="66">
        <v>0</v>
      </c>
      <c r="N342" s="66">
        <v>0</v>
      </c>
      <c r="O342" s="66">
        <v>0</v>
      </c>
      <c r="P342" s="66">
        <v>0</v>
      </c>
      <c r="Q342" s="66">
        <v>0</v>
      </c>
      <c r="R342" s="66">
        <v>0</v>
      </c>
      <c r="S342" s="66">
        <v>0</v>
      </c>
      <c r="T342" s="66">
        <v>0</v>
      </c>
      <c r="U342" s="66">
        <v>0</v>
      </c>
      <c r="V342" s="66">
        <v>0</v>
      </c>
      <c r="W342" s="66">
        <v>0</v>
      </c>
      <c r="X342" s="66">
        <v>0</v>
      </c>
      <c r="Y342" s="66">
        <v>0</v>
      </c>
      <c r="Z342" s="66">
        <v>0</v>
      </c>
      <c r="AA342" s="66">
        <v>0</v>
      </c>
      <c r="AB342" s="66">
        <v>0</v>
      </c>
      <c r="AC342" s="66">
        <v>0</v>
      </c>
      <c r="AD342" s="66">
        <v>0</v>
      </c>
      <c r="AE342" s="66">
        <v>0</v>
      </c>
      <c r="AF342" s="66">
        <v>0</v>
      </c>
      <c r="AG342" s="66">
        <v>0</v>
      </c>
      <c r="AH342" s="66">
        <v>0</v>
      </c>
      <c r="AI342" s="66">
        <v>0</v>
      </c>
      <c r="AJ342" s="66">
        <v>0</v>
      </c>
      <c r="AK342" s="66">
        <v>0</v>
      </c>
      <c r="AL342" s="66">
        <v>0</v>
      </c>
      <c r="AM342" s="66">
        <v>0</v>
      </c>
      <c r="AN342" s="66">
        <v>0</v>
      </c>
      <c r="AO342" s="66">
        <v>0</v>
      </c>
      <c r="AP342" s="66">
        <v>0</v>
      </c>
      <c r="AQ342" s="66">
        <v>0</v>
      </c>
      <c r="AR342" s="66">
        <v>0</v>
      </c>
      <c r="AS342" s="66">
        <v>0</v>
      </c>
      <c r="AT342" s="66">
        <v>0</v>
      </c>
      <c r="AU342" s="66">
        <v>0</v>
      </c>
      <c r="AV342" s="66">
        <v>0</v>
      </c>
      <c r="AW342" s="66">
        <v>0</v>
      </c>
      <c r="AX342" s="66">
        <v>0</v>
      </c>
      <c r="AY342" s="66">
        <v>0</v>
      </c>
      <c r="AZ342" s="66">
        <v>0</v>
      </c>
      <c r="BA342" s="66">
        <v>0</v>
      </c>
      <c r="BB342" s="66">
        <v>0</v>
      </c>
      <c r="BC342" s="66">
        <v>0</v>
      </c>
      <c r="BD342" s="66">
        <v>0</v>
      </c>
      <c r="BE342" s="66">
        <v>0</v>
      </c>
      <c r="BF342" s="66">
        <v>0</v>
      </c>
      <c r="BG342" s="66">
        <v>0</v>
      </c>
      <c r="BH342" s="66">
        <v>0</v>
      </c>
      <c r="BI342" s="66">
        <v>0</v>
      </c>
      <c r="BJ342" s="66">
        <v>0</v>
      </c>
      <c r="BK342" s="66">
        <v>0</v>
      </c>
      <c r="BL342" s="66">
        <v>0</v>
      </c>
      <c r="BM342" s="66">
        <v>0</v>
      </c>
      <c r="BN342" s="66">
        <v>0</v>
      </c>
      <c r="BO342" s="66">
        <v>0</v>
      </c>
      <c r="BP342" s="66">
        <v>0</v>
      </c>
      <c r="BQ342" s="66">
        <v>0</v>
      </c>
      <c r="BR342" s="66">
        <v>0</v>
      </c>
      <c r="BS342" s="66">
        <v>0</v>
      </c>
      <c r="BU342" s="78">
        <v>0</v>
      </c>
    </row>
    <row r="343" spans="2:73" x14ac:dyDescent="0.3">
      <c r="B343" s="68" t="s">
        <v>53</v>
      </c>
      <c r="E343" s="60" t="s">
        <v>22</v>
      </c>
      <c r="F343" s="67" t="s">
        <v>73</v>
      </c>
      <c r="G343" s="68"/>
      <c r="H343" s="68"/>
      <c r="I343" s="66">
        <v>0</v>
      </c>
      <c r="J343" s="68"/>
      <c r="K343" s="66">
        <v>0</v>
      </c>
      <c r="L343" s="66">
        <v>0</v>
      </c>
      <c r="M343" s="66">
        <v>0</v>
      </c>
      <c r="N343" s="66">
        <v>0</v>
      </c>
      <c r="O343" s="66">
        <v>0</v>
      </c>
      <c r="P343" s="66">
        <v>0</v>
      </c>
      <c r="Q343" s="66">
        <v>0</v>
      </c>
      <c r="R343" s="66">
        <v>0</v>
      </c>
      <c r="S343" s="66">
        <v>0</v>
      </c>
      <c r="T343" s="66">
        <v>0</v>
      </c>
      <c r="U343" s="66">
        <v>0</v>
      </c>
      <c r="V343" s="66">
        <v>0</v>
      </c>
      <c r="W343" s="66">
        <v>0</v>
      </c>
      <c r="X343" s="66">
        <v>0</v>
      </c>
      <c r="Y343" s="66">
        <v>0</v>
      </c>
      <c r="Z343" s="66">
        <v>0</v>
      </c>
      <c r="AA343" s="66">
        <v>0</v>
      </c>
      <c r="AB343" s="66">
        <v>0</v>
      </c>
      <c r="AC343" s="66">
        <v>0</v>
      </c>
      <c r="AD343" s="66">
        <v>0</v>
      </c>
      <c r="AE343" s="66">
        <v>0</v>
      </c>
      <c r="AF343" s="66">
        <v>0</v>
      </c>
      <c r="AG343" s="66">
        <v>0</v>
      </c>
      <c r="AH343" s="66">
        <v>0</v>
      </c>
      <c r="AI343" s="66">
        <v>0</v>
      </c>
      <c r="AJ343" s="66">
        <v>0</v>
      </c>
      <c r="AK343" s="66">
        <v>0</v>
      </c>
      <c r="AL343" s="66">
        <v>0</v>
      </c>
      <c r="AM343" s="66">
        <v>0</v>
      </c>
      <c r="AN343" s="66">
        <v>0</v>
      </c>
      <c r="AO343" s="66">
        <v>0</v>
      </c>
      <c r="AP343" s="66">
        <v>0</v>
      </c>
      <c r="AQ343" s="66">
        <v>0</v>
      </c>
      <c r="AR343" s="66">
        <v>0</v>
      </c>
      <c r="AS343" s="66">
        <v>0</v>
      </c>
      <c r="AT343" s="66">
        <v>0</v>
      </c>
      <c r="AU343" s="66">
        <v>0</v>
      </c>
      <c r="AV343" s="66">
        <v>0</v>
      </c>
      <c r="AW343" s="66">
        <v>0</v>
      </c>
      <c r="AX343" s="66">
        <v>0</v>
      </c>
      <c r="AY343" s="66">
        <v>0</v>
      </c>
      <c r="AZ343" s="66">
        <v>0</v>
      </c>
      <c r="BA343" s="66">
        <v>0</v>
      </c>
      <c r="BB343" s="66">
        <v>0</v>
      </c>
      <c r="BC343" s="66">
        <v>0</v>
      </c>
      <c r="BD343" s="66">
        <v>0</v>
      </c>
      <c r="BE343" s="66">
        <v>0</v>
      </c>
      <c r="BF343" s="66">
        <v>0</v>
      </c>
      <c r="BG343" s="66">
        <v>0</v>
      </c>
      <c r="BH343" s="66">
        <v>0</v>
      </c>
      <c r="BI343" s="66">
        <v>0</v>
      </c>
      <c r="BJ343" s="66">
        <v>0</v>
      </c>
      <c r="BK343" s="66">
        <v>0</v>
      </c>
      <c r="BL343" s="66">
        <v>0</v>
      </c>
      <c r="BM343" s="66">
        <v>0</v>
      </c>
      <c r="BN343" s="66">
        <v>0</v>
      </c>
      <c r="BO343" s="66">
        <v>0</v>
      </c>
      <c r="BP343" s="66">
        <v>0</v>
      </c>
      <c r="BQ343" s="66">
        <v>0</v>
      </c>
      <c r="BR343" s="66">
        <v>0</v>
      </c>
      <c r="BS343" s="66">
        <v>0</v>
      </c>
      <c r="BU343" s="70">
        <v>0</v>
      </c>
    </row>
    <row r="344" spans="2:73" x14ac:dyDescent="0.3">
      <c r="B344" s="68" t="s">
        <v>53</v>
      </c>
      <c r="E344" s="60" t="s">
        <v>23</v>
      </c>
      <c r="F344" s="67" t="s">
        <v>73</v>
      </c>
      <c r="G344" s="68"/>
      <c r="H344" s="68"/>
      <c r="I344" s="66">
        <v>0</v>
      </c>
      <c r="J344" s="68"/>
      <c r="K344" s="66">
        <v>0</v>
      </c>
      <c r="L344" s="66">
        <v>0</v>
      </c>
      <c r="M344" s="66">
        <v>0</v>
      </c>
      <c r="N344" s="66">
        <v>0</v>
      </c>
      <c r="O344" s="66">
        <v>0</v>
      </c>
      <c r="P344" s="66">
        <v>0</v>
      </c>
      <c r="Q344" s="66">
        <v>0</v>
      </c>
      <c r="R344" s="66">
        <v>0</v>
      </c>
      <c r="S344" s="66">
        <v>0</v>
      </c>
      <c r="T344" s="66">
        <v>0</v>
      </c>
      <c r="U344" s="66">
        <v>0</v>
      </c>
      <c r="V344" s="66">
        <v>0</v>
      </c>
      <c r="W344" s="66">
        <v>0</v>
      </c>
      <c r="X344" s="66">
        <v>0</v>
      </c>
      <c r="Y344" s="66">
        <v>0</v>
      </c>
      <c r="Z344" s="66">
        <v>0</v>
      </c>
      <c r="AA344" s="66">
        <v>0</v>
      </c>
      <c r="AB344" s="66">
        <v>0</v>
      </c>
      <c r="AC344" s="66">
        <v>0</v>
      </c>
      <c r="AD344" s="66">
        <v>0</v>
      </c>
      <c r="AE344" s="66">
        <v>0</v>
      </c>
      <c r="AF344" s="66">
        <v>0</v>
      </c>
      <c r="AG344" s="66">
        <v>0</v>
      </c>
      <c r="AH344" s="66">
        <v>0</v>
      </c>
      <c r="AI344" s="66">
        <v>0</v>
      </c>
      <c r="AJ344" s="66">
        <v>0</v>
      </c>
      <c r="AK344" s="66">
        <v>0</v>
      </c>
      <c r="AL344" s="66">
        <v>0</v>
      </c>
      <c r="AM344" s="66">
        <v>0</v>
      </c>
      <c r="AN344" s="66">
        <v>0</v>
      </c>
      <c r="AO344" s="66">
        <v>0</v>
      </c>
      <c r="AP344" s="66">
        <v>0</v>
      </c>
      <c r="AQ344" s="66">
        <v>0</v>
      </c>
      <c r="AR344" s="66">
        <v>0</v>
      </c>
      <c r="AS344" s="66">
        <v>0</v>
      </c>
      <c r="AT344" s="66">
        <v>0</v>
      </c>
      <c r="AU344" s="66">
        <v>0</v>
      </c>
      <c r="AV344" s="66">
        <v>0</v>
      </c>
      <c r="AW344" s="66">
        <v>0</v>
      </c>
      <c r="AX344" s="66">
        <v>0</v>
      </c>
      <c r="AY344" s="66">
        <v>0</v>
      </c>
      <c r="AZ344" s="66">
        <v>0</v>
      </c>
      <c r="BA344" s="66">
        <v>0</v>
      </c>
      <c r="BB344" s="66">
        <v>0</v>
      </c>
      <c r="BC344" s="66">
        <v>0</v>
      </c>
      <c r="BD344" s="66">
        <v>0</v>
      </c>
      <c r="BE344" s="66">
        <v>0</v>
      </c>
      <c r="BF344" s="66">
        <v>0</v>
      </c>
      <c r="BG344" s="66">
        <v>0</v>
      </c>
      <c r="BH344" s="66">
        <v>0</v>
      </c>
      <c r="BI344" s="66">
        <v>0</v>
      </c>
      <c r="BJ344" s="66">
        <v>0</v>
      </c>
      <c r="BK344" s="66">
        <v>0</v>
      </c>
      <c r="BL344" s="66">
        <v>0</v>
      </c>
      <c r="BM344" s="66">
        <v>0</v>
      </c>
      <c r="BN344" s="66">
        <v>0</v>
      </c>
      <c r="BO344" s="66">
        <v>0</v>
      </c>
      <c r="BP344" s="66">
        <v>0</v>
      </c>
      <c r="BQ344" s="66">
        <v>0</v>
      </c>
      <c r="BR344" s="66">
        <v>0</v>
      </c>
      <c r="BS344" s="66">
        <v>0</v>
      </c>
      <c r="BU344" s="70">
        <v>0</v>
      </c>
    </row>
    <row r="345" spans="2:73" x14ac:dyDescent="0.3">
      <c r="B345" s="68" t="s">
        <v>53</v>
      </c>
      <c r="E345" s="79" t="s">
        <v>74</v>
      </c>
      <c r="F345" s="80" t="s">
        <v>73</v>
      </c>
      <c r="G345" s="81"/>
      <c r="H345" s="81"/>
      <c r="I345" s="77">
        <v>0</v>
      </c>
      <c r="J345" s="81"/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  <c r="Q345" s="77">
        <v>0</v>
      </c>
      <c r="R345" s="77">
        <v>0</v>
      </c>
      <c r="S345" s="77">
        <v>0</v>
      </c>
      <c r="T345" s="77">
        <v>0</v>
      </c>
      <c r="U345" s="77">
        <v>0</v>
      </c>
      <c r="V345" s="77">
        <v>0</v>
      </c>
      <c r="W345" s="77">
        <v>0</v>
      </c>
      <c r="X345" s="77">
        <v>0</v>
      </c>
      <c r="Y345" s="77">
        <v>0</v>
      </c>
      <c r="Z345" s="77">
        <v>0</v>
      </c>
      <c r="AA345" s="77">
        <v>0</v>
      </c>
      <c r="AB345" s="77">
        <v>0</v>
      </c>
      <c r="AC345" s="77">
        <v>0</v>
      </c>
      <c r="AD345" s="77">
        <v>0</v>
      </c>
      <c r="AE345" s="77">
        <v>0</v>
      </c>
      <c r="AF345" s="77">
        <v>0</v>
      </c>
      <c r="AG345" s="77">
        <v>0</v>
      </c>
      <c r="AH345" s="77">
        <v>0</v>
      </c>
      <c r="AI345" s="77">
        <v>0</v>
      </c>
      <c r="AJ345" s="77">
        <v>0</v>
      </c>
      <c r="AK345" s="77">
        <v>0</v>
      </c>
      <c r="AL345" s="77">
        <v>0</v>
      </c>
      <c r="AM345" s="77">
        <v>0</v>
      </c>
      <c r="AN345" s="77">
        <v>0</v>
      </c>
      <c r="AO345" s="77">
        <v>0</v>
      </c>
      <c r="AP345" s="77">
        <v>0</v>
      </c>
      <c r="AQ345" s="77">
        <v>0</v>
      </c>
      <c r="AR345" s="77">
        <v>0</v>
      </c>
      <c r="AS345" s="77">
        <v>0</v>
      </c>
      <c r="AT345" s="77">
        <v>0</v>
      </c>
      <c r="AU345" s="77">
        <v>0</v>
      </c>
      <c r="AV345" s="77">
        <v>0</v>
      </c>
      <c r="AW345" s="77">
        <v>0</v>
      </c>
      <c r="AX345" s="77">
        <v>0</v>
      </c>
      <c r="AY345" s="77">
        <v>0</v>
      </c>
      <c r="AZ345" s="77">
        <v>0</v>
      </c>
      <c r="BA345" s="77">
        <v>0</v>
      </c>
      <c r="BB345" s="77">
        <v>0</v>
      </c>
      <c r="BC345" s="77">
        <v>0</v>
      </c>
      <c r="BD345" s="77">
        <v>0</v>
      </c>
      <c r="BE345" s="77">
        <v>0</v>
      </c>
      <c r="BF345" s="77">
        <v>0</v>
      </c>
      <c r="BG345" s="77">
        <v>0</v>
      </c>
      <c r="BH345" s="77">
        <v>0</v>
      </c>
      <c r="BI345" s="77">
        <v>0</v>
      </c>
      <c r="BJ345" s="77">
        <v>0</v>
      </c>
      <c r="BK345" s="77">
        <v>0</v>
      </c>
      <c r="BL345" s="77">
        <v>0</v>
      </c>
      <c r="BM345" s="77">
        <v>0</v>
      </c>
      <c r="BN345" s="77">
        <v>0</v>
      </c>
      <c r="BO345" s="77">
        <v>0</v>
      </c>
      <c r="BP345" s="77">
        <v>0</v>
      </c>
      <c r="BQ345" s="77">
        <v>0</v>
      </c>
      <c r="BR345" s="77">
        <v>0</v>
      </c>
      <c r="BS345" s="77">
        <v>0</v>
      </c>
      <c r="BU345" s="82">
        <v>0</v>
      </c>
    </row>
    <row r="346" spans="2:73" x14ac:dyDescent="0.3">
      <c r="B346" s="68" t="s">
        <v>53</v>
      </c>
      <c r="E346" s="61" t="s">
        <v>24</v>
      </c>
      <c r="F346" s="67" t="s">
        <v>73</v>
      </c>
      <c r="G346" s="68"/>
      <c r="H346" s="68"/>
      <c r="I346" s="66">
        <v>32282.463822039936</v>
      </c>
      <c r="J346" s="68"/>
      <c r="K346" s="66">
        <v>0</v>
      </c>
      <c r="L346" s="66">
        <v>0</v>
      </c>
      <c r="M346" s="66">
        <v>0</v>
      </c>
      <c r="N346" s="66">
        <v>0</v>
      </c>
      <c r="O346" s="66">
        <v>0</v>
      </c>
      <c r="P346" s="66">
        <v>1073.073777474646</v>
      </c>
      <c r="Q346" s="66">
        <v>1096.3395728567416</v>
      </c>
      <c r="R346" s="66">
        <v>1075.1157546384702</v>
      </c>
      <c r="S346" s="66">
        <v>1040.5383098628013</v>
      </c>
      <c r="T346" s="66">
        <v>1083.6587720159464</v>
      </c>
      <c r="U346" s="66">
        <v>1225.8608782040587</v>
      </c>
      <c r="V346" s="66">
        <v>1132.2560851380806</v>
      </c>
      <c r="W346" s="66">
        <v>1194.1069068624729</v>
      </c>
      <c r="X346" s="66">
        <v>1245.6943415710493</v>
      </c>
      <c r="Y346" s="66">
        <v>1277.241671906052</v>
      </c>
      <c r="Z346" s="66">
        <v>1120.4567687794683</v>
      </c>
      <c r="AA346" s="66">
        <v>1118.1576321289301</v>
      </c>
      <c r="AB346" s="66">
        <v>1166.5210880885757</v>
      </c>
      <c r="AC346" s="66">
        <v>1192.0795006605044</v>
      </c>
      <c r="AD346" s="66">
        <v>1174.6784652830361</v>
      </c>
      <c r="AE346" s="66">
        <v>1159.308556991452</v>
      </c>
      <c r="AF346" s="66">
        <v>1137.8502407060187</v>
      </c>
      <c r="AG346" s="66">
        <v>1147.5977612252902</v>
      </c>
      <c r="AH346" s="66">
        <v>1176.7513840812539</v>
      </c>
      <c r="AI346" s="66">
        <v>1174.9060726531245</v>
      </c>
      <c r="AJ346" s="66">
        <v>1145.1892405871477</v>
      </c>
      <c r="AK346" s="66">
        <v>1818.5320361544454</v>
      </c>
      <c r="AL346" s="66">
        <v>1798.9953452023046</v>
      </c>
      <c r="AM346" s="66">
        <v>1791.822845835557</v>
      </c>
      <c r="AN346" s="66">
        <v>1822.193324954118</v>
      </c>
      <c r="AO346" s="66">
        <v>893.53748817839187</v>
      </c>
      <c r="AP346" s="66">
        <v>0</v>
      </c>
      <c r="AQ346" s="66">
        <v>0</v>
      </c>
      <c r="AR346" s="66">
        <v>0</v>
      </c>
      <c r="AS346" s="66">
        <v>0</v>
      </c>
      <c r="AT346" s="66">
        <v>0</v>
      </c>
      <c r="AU346" s="66">
        <v>0</v>
      </c>
      <c r="AV346" s="66">
        <v>0</v>
      </c>
      <c r="AW346" s="66">
        <v>0</v>
      </c>
      <c r="AX346" s="66">
        <v>0</v>
      </c>
      <c r="AY346" s="66">
        <v>0</v>
      </c>
      <c r="AZ346" s="66">
        <v>0</v>
      </c>
      <c r="BA346" s="66">
        <v>0</v>
      </c>
      <c r="BB346" s="66">
        <v>0</v>
      </c>
      <c r="BC346" s="66">
        <v>0</v>
      </c>
      <c r="BD346" s="66">
        <v>0</v>
      </c>
      <c r="BE346" s="66">
        <v>0</v>
      </c>
      <c r="BF346" s="66">
        <v>0</v>
      </c>
      <c r="BG346" s="66">
        <v>0</v>
      </c>
      <c r="BH346" s="66">
        <v>0</v>
      </c>
      <c r="BI346" s="66">
        <v>0</v>
      </c>
      <c r="BJ346" s="66">
        <v>0</v>
      </c>
      <c r="BK346" s="66">
        <v>0</v>
      </c>
      <c r="BL346" s="66">
        <v>0</v>
      </c>
      <c r="BM346" s="66">
        <v>0</v>
      </c>
      <c r="BN346" s="66">
        <v>0</v>
      </c>
      <c r="BO346" s="66">
        <v>0</v>
      </c>
      <c r="BP346" s="66">
        <v>0</v>
      </c>
      <c r="BQ346" s="66">
        <v>0</v>
      </c>
      <c r="BR346" s="66">
        <v>0</v>
      </c>
      <c r="BS346" s="66">
        <v>0</v>
      </c>
      <c r="BU346" s="83">
        <v>0</v>
      </c>
    </row>
    <row r="347" spans="2:73" x14ac:dyDescent="0.3">
      <c r="B347" s="68" t="s">
        <v>53</v>
      </c>
      <c r="E347" s="61" t="s">
        <v>25</v>
      </c>
      <c r="F347" s="67" t="s">
        <v>73</v>
      </c>
      <c r="G347" s="68"/>
      <c r="H347" s="68"/>
      <c r="I347" s="66">
        <v>0</v>
      </c>
      <c r="J347" s="68"/>
      <c r="K347" s="66">
        <v>0</v>
      </c>
      <c r="L347" s="66">
        <v>0</v>
      </c>
      <c r="M347" s="66">
        <v>0</v>
      </c>
      <c r="N347" s="66">
        <v>0</v>
      </c>
      <c r="O347" s="66">
        <v>0</v>
      </c>
      <c r="P347" s="66">
        <v>0</v>
      </c>
      <c r="Q347" s="66">
        <v>0</v>
      </c>
      <c r="R347" s="66">
        <v>0</v>
      </c>
      <c r="S347" s="66">
        <v>0</v>
      </c>
      <c r="T347" s="66">
        <v>0</v>
      </c>
      <c r="U347" s="66">
        <v>0</v>
      </c>
      <c r="V347" s="66">
        <v>0</v>
      </c>
      <c r="W347" s="66">
        <v>0</v>
      </c>
      <c r="X347" s="66">
        <v>0</v>
      </c>
      <c r="Y347" s="66">
        <v>0</v>
      </c>
      <c r="Z347" s="66">
        <v>0</v>
      </c>
      <c r="AA347" s="66">
        <v>0</v>
      </c>
      <c r="AB347" s="66">
        <v>0</v>
      </c>
      <c r="AC347" s="66">
        <v>0</v>
      </c>
      <c r="AD347" s="66">
        <v>0</v>
      </c>
      <c r="AE347" s="66">
        <v>0</v>
      </c>
      <c r="AF347" s="66">
        <v>0</v>
      </c>
      <c r="AG347" s="66">
        <v>0</v>
      </c>
      <c r="AH347" s="66">
        <v>0</v>
      </c>
      <c r="AI347" s="66">
        <v>0</v>
      </c>
      <c r="AJ347" s="66">
        <v>0</v>
      </c>
      <c r="AK347" s="66">
        <v>0</v>
      </c>
      <c r="AL347" s="66">
        <v>0</v>
      </c>
      <c r="AM347" s="66">
        <v>0</v>
      </c>
      <c r="AN347" s="66">
        <v>0</v>
      </c>
      <c r="AO347" s="66">
        <v>0</v>
      </c>
      <c r="AP347" s="66">
        <v>0</v>
      </c>
      <c r="AQ347" s="66">
        <v>0</v>
      </c>
      <c r="AR347" s="66">
        <v>0</v>
      </c>
      <c r="AS347" s="66">
        <v>0</v>
      </c>
      <c r="AT347" s="66">
        <v>0</v>
      </c>
      <c r="AU347" s="66">
        <v>0</v>
      </c>
      <c r="AV347" s="66">
        <v>0</v>
      </c>
      <c r="AW347" s="66">
        <v>0</v>
      </c>
      <c r="AX347" s="66">
        <v>0</v>
      </c>
      <c r="AY347" s="66">
        <v>0</v>
      </c>
      <c r="AZ347" s="66">
        <v>0</v>
      </c>
      <c r="BA347" s="66">
        <v>0</v>
      </c>
      <c r="BB347" s="66">
        <v>0</v>
      </c>
      <c r="BC347" s="66">
        <v>0</v>
      </c>
      <c r="BD347" s="66">
        <v>0</v>
      </c>
      <c r="BE347" s="66">
        <v>0</v>
      </c>
      <c r="BF347" s="66">
        <v>0</v>
      </c>
      <c r="BG347" s="66">
        <v>0</v>
      </c>
      <c r="BH347" s="66">
        <v>0</v>
      </c>
      <c r="BI347" s="66">
        <v>0</v>
      </c>
      <c r="BJ347" s="66">
        <v>0</v>
      </c>
      <c r="BK347" s="66">
        <v>0</v>
      </c>
      <c r="BL347" s="66">
        <v>0</v>
      </c>
      <c r="BM347" s="66">
        <v>0</v>
      </c>
      <c r="BN347" s="66">
        <v>0</v>
      </c>
      <c r="BO347" s="66">
        <v>0</v>
      </c>
      <c r="BP347" s="66">
        <v>0</v>
      </c>
      <c r="BQ347" s="66">
        <v>0</v>
      </c>
      <c r="BR347" s="66">
        <v>0</v>
      </c>
      <c r="BS347" s="66">
        <v>0</v>
      </c>
      <c r="BU347" s="70">
        <v>0</v>
      </c>
    </row>
    <row r="348" spans="2:73" ht="14.5" thickBot="1" x14ac:dyDescent="0.35">
      <c r="E348" s="71" t="s">
        <v>53</v>
      </c>
      <c r="F348" s="84" t="s">
        <v>73</v>
      </c>
      <c r="G348" s="85"/>
      <c r="H348" s="85"/>
      <c r="I348" s="72" t="e">
        <v>#VALUE!</v>
      </c>
      <c r="J348" s="85"/>
      <c r="K348" s="72">
        <v>0</v>
      </c>
      <c r="L348" s="72">
        <v>0</v>
      </c>
      <c r="M348" s="72">
        <v>0</v>
      </c>
      <c r="N348" s="72">
        <v>0</v>
      </c>
      <c r="O348" s="72">
        <v>0</v>
      </c>
      <c r="P348" s="72">
        <v>1073.073777474646</v>
      </c>
      <c r="Q348" s="72">
        <v>1096.3395728567416</v>
      </c>
      <c r="R348" s="72">
        <v>1075.1157546384702</v>
      </c>
      <c r="S348" s="72">
        <v>1040.5383098628013</v>
      </c>
      <c r="T348" s="72">
        <v>1083.6587720159464</v>
      </c>
      <c r="U348" s="72">
        <v>1225.8608782040587</v>
      </c>
      <c r="V348" s="72">
        <v>1132.2560851380806</v>
      </c>
      <c r="W348" s="72">
        <v>1194.1069068624729</v>
      </c>
      <c r="X348" s="72">
        <v>1245.6943415710493</v>
      </c>
      <c r="Y348" s="72">
        <v>1277.241671906052</v>
      </c>
      <c r="Z348" s="72">
        <v>1120.4567687794683</v>
      </c>
      <c r="AA348" s="72">
        <v>1118.1576321289301</v>
      </c>
      <c r="AB348" s="72">
        <v>1166.5210880885757</v>
      </c>
      <c r="AC348" s="72">
        <v>1192.0795006605044</v>
      </c>
      <c r="AD348" s="72">
        <v>1174.6784652830361</v>
      </c>
      <c r="AE348" s="72">
        <v>1159.308556991452</v>
      </c>
      <c r="AF348" s="72">
        <v>1137.8502407060187</v>
      </c>
      <c r="AG348" s="72">
        <v>1147.5977612252902</v>
      </c>
      <c r="AH348" s="72">
        <v>1176.7513840812539</v>
      </c>
      <c r="AI348" s="72">
        <v>1174.9060726531245</v>
      </c>
      <c r="AJ348" s="72">
        <v>1145.1892405871477</v>
      </c>
      <c r="AK348" s="72">
        <v>1818.5320361544454</v>
      </c>
      <c r="AL348" s="72">
        <v>1798.9953452023046</v>
      </c>
      <c r="AM348" s="72">
        <v>1791.822845835557</v>
      </c>
      <c r="AN348" s="72">
        <v>1822.193324954118</v>
      </c>
      <c r="AO348" s="72">
        <v>893.53748817839187</v>
      </c>
      <c r="AP348" s="72">
        <v>0</v>
      </c>
      <c r="AQ348" s="72">
        <v>0</v>
      </c>
      <c r="AR348" s="72">
        <v>0</v>
      </c>
      <c r="AS348" s="72">
        <v>0</v>
      </c>
      <c r="AT348" s="72">
        <v>0</v>
      </c>
      <c r="AU348" s="72">
        <v>0</v>
      </c>
      <c r="AV348" s="72">
        <v>0</v>
      </c>
      <c r="AW348" s="72">
        <v>0</v>
      </c>
      <c r="AX348" s="72">
        <v>0</v>
      </c>
      <c r="AY348" s="72">
        <v>0</v>
      </c>
      <c r="AZ348" s="72">
        <v>0</v>
      </c>
      <c r="BA348" s="72">
        <v>0</v>
      </c>
      <c r="BB348" s="72">
        <v>0</v>
      </c>
      <c r="BC348" s="72">
        <v>0</v>
      </c>
      <c r="BD348" s="72">
        <v>0</v>
      </c>
      <c r="BE348" s="72">
        <v>0</v>
      </c>
      <c r="BF348" s="72">
        <v>0</v>
      </c>
      <c r="BG348" s="72">
        <v>0</v>
      </c>
      <c r="BH348" s="72">
        <v>0</v>
      </c>
      <c r="BI348" s="72">
        <v>0</v>
      </c>
      <c r="BJ348" s="72" t="e">
        <v>#VALUE!</v>
      </c>
      <c r="BK348" s="72">
        <v>0</v>
      </c>
      <c r="BL348" s="72">
        <v>0</v>
      </c>
      <c r="BM348" s="72">
        <v>0</v>
      </c>
      <c r="BN348" s="72">
        <v>0</v>
      </c>
      <c r="BO348" s="72">
        <v>0</v>
      </c>
      <c r="BP348" s="72">
        <v>0</v>
      </c>
      <c r="BQ348" s="72">
        <v>0</v>
      </c>
      <c r="BR348" s="72">
        <v>0</v>
      </c>
      <c r="BS348" s="72">
        <v>0</v>
      </c>
      <c r="BU348" s="86" t="e">
        <v>#VALUE!</v>
      </c>
    </row>
    <row r="349" spans="2:73" ht="14.5" thickTop="1" x14ac:dyDescent="0.3"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</row>
    <row r="350" spans="2:73" x14ac:dyDescent="0.3">
      <c r="E350" s="79" t="s">
        <v>69</v>
      </c>
      <c r="F350" s="81"/>
      <c r="G350" s="81"/>
      <c r="H350" s="81"/>
      <c r="I350" s="77" t="e">
        <v>#VALUE!</v>
      </c>
      <c r="J350" s="81"/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19752.41087955072</v>
      </c>
      <c r="Q350" s="77">
        <v>20020.717569137993</v>
      </c>
      <c r="R350" s="77">
        <v>20054.34329323885</v>
      </c>
      <c r="S350" s="77">
        <v>19965.954415052285</v>
      </c>
      <c r="T350" s="77">
        <v>20206.243942312227</v>
      </c>
      <c r="U350" s="77">
        <v>20904.637911937258</v>
      </c>
      <c r="V350" s="77">
        <v>20521.563989146416</v>
      </c>
      <c r="W350" s="77">
        <v>20844.93131890212</v>
      </c>
      <c r="X350" s="77">
        <v>21123.294187485419</v>
      </c>
      <c r="Y350" s="77">
        <v>21312.967745179827</v>
      </c>
      <c r="Z350" s="77">
        <v>20650.242354997983</v>
      </c>
      <c r="AA350" s="77">
        <v>20692.406397462109</v>
      </c>
      <c r="AB350" s="77">
        <v>20958.232496637524</v>
      </c>
      <c r="AC350" s="77">
        <v>21114.880899280179</v>
      </c>
      <c r="AD350" s="77">
        <v>21081.096947367718</v>
      </c>
      <c r="AE350" s="77">
        <v>20509.757228873776</v>
      </c>
      <c r="AF350" s="77">
        <v>20345.931684711089</v>
      </c>
      <c r="AG350" s="77">
        <v>20284.093693544848</v>
      </c>
      <c r="AH350" s="77">
        <v>20427.002517394132</v>
      </c>
      <c r="AI350" s="77">
        <v>20330.211691967314</v>
      </c>
      <c r="AJ350" s="77">
        <v>20186.480590768901</v>
      </c>
      <c r="AK350" s="77">
        <v>23082.200060343632</v>
      </c>
      <c r="AL350" s="77">
        <v>23128.209752118884</v>
      </c>
      <c r="AM350" s="77">
        <v>23108.694352958595</v>
      </c>
      <c r="AN350" s="77">
        <v>23845.014634246894</v>
      </c>
      <c r="AO350" s="77">
        <v>20115.121265364822</v>
      </c>
      <c r="AP350" s="77">
        <v>16226.76948016286</v>
      </c>
      <c r="AQ350" s="77">
        <v>16266.084273838134</v>
      </c>
      <c r="AR350" s="77">
        <v>16241.36925447763</v>
      </c>
      <c r="AS350" s="77">
        <v>16342.325606390088</v>
      </c>
      <c r="AT350" s="77">
        <v>16334.732607957409</v>
      </c>
      <c r="AU350" s="77">
        <v>16030.416184575526</v>
      </c>
      <c r="AV350" s="77">
        <v>16244.664162336703</v>
      </c>
      <c r="AW350" s="77">
        <v>16461.535294545014</v>
      </c>
      <c r="AX350" s="77">
        <v>16681.143861696732</v>
      </c>
      <c r="AY350" s="77">
        <v>16903.442065777635</v>
      </c>
      <c r="AZ350" s="77">
        <v>17128.716231073722</v>
      </c>
      <c r="BA350" s="77">
        <v>17356.752632031155</v>
      </c>
      <c r="BB350" s="77">
        <v>17587.671692963373</v>
      </c>
      <c r="BC350" s="77">
        <v>17821.42294475561</v>
      </c>
      <c r="BD350" s="77">
        <v>0.28115952942119876</v>
      </c>
      <c r="BE350" s="77">
        <v>0</v>
      </c>
      <c r="BF350" s="77">
        <v>0</v>
      </c>
      <c r="BG350" s="77">
        <v>0</v>
      </c>
      <c r="BH350" s="77">
        <v>0</v>
      </c>
      <c r="BI350" s="77">
        <v>0</v>
      </c>
      <c r="BJ350" s="77" t="e">
        <v>#VALUE!</v>
      </c>
      <c r="BK350" s="77">
        <v>0</v>
      </c>
      <c r="BL350" s="77">
        <v>0</v>
      </c>
      <c r="BM350" s="77">
        <v>0</v>
      </c>
      <c r="BN350" s="77">
        <v>0</v>
      </c>
      <c r="BO350" s="77">
        <v>0</v>
      </c>
      <c r="BP350" s="77">
        <v>0</v>
      </c>
      <c r="BQ350" s="77">
        <v>0</v>
      </c>
      <c r="BR350" s="77">
        <v>0</v>
      </c>
      <c r="BS350" s="77">
        <v>0</v>
      </c>
      <c r="BU350" s="90" t="e">
        <v>#VALUE!</v>
      </c>
    </row>
    <row r="352" spans="2:73" x14ac:dyDescent="0.3">
      <c r="B352" s="68" t="s">
        <v>54</v>
      </c>
      <c r="E352" s="60" t="s">
        <v>21</v>
      </c>
      <c r="F352" s="68"/>
      <c r="G352" s="68"/>
      <c r="H352" s="68"/>
      <c r="I352" s="66">
        <v>34048.498759444628</v>
      </c>
      <c r="J352" s="68"/>
      <c r="K352" s="66">
        <v>0</v>
      </c>
      <c r="L352" s="66">
        <v>0</v>
      </c>
      <c r="M352" s="66">
        <v>0</v>
      </c>
      <c r="N352" s="66">
        <v>0</v>
      </c>
      <c r="O352" s="66">
        <v>0</v>
      </c>
      <c r="P352" s="66">
        <v>0</v>
      </c>
      <c r="Q352" s="66">
        <v>0</v>
      </c>
      <c r="R352" s="66">
        <v>47.403867228239747</v>
      </c>
      <c r="S352" s="66">
        <v>3318.713233876078</v>
      </c>
      <c r="T352" s="66">
        <v>3360.8361709672522</v>
      </c>
      <c r="U352" s="66">
        <v>3391.046415778319</v>
      </c>
      <c r="V352" s="66">
        <v>3406.558626589107</v>
      </c>
      <c r="W352" s="66">
        <v>3415.2146116271715</v>
      </c>
      <c r="X352" s="66">
        <v>3418.6427245135337</v>
      </c>
      <c r="Y352" s="66">
        <v>3421.2566605893844</v>
      </c>
      <c r="Z352" s="66">
        <v>3420.4424837788738</v>
      </c>
      <c r="AA352" s="66">
        <v>3420.2710781345559</v>
      </c>
      <c r="AB352" s="66">
        <v>3428.1128863621088</v>
      </c>
      <c r="AC352" s="66">
        <v>0</v>
      </c>
      <c r="AD352" s="66">
        <v>0</v>
      </c>
      <c r="AE352" s="66">
        <v>0</v>
      </c>
      <c r="AF352" s="66">
        <v>0</v>
      </c>
      <c r="AG352" s="66">
        <v>0</v>
      </c>
      <c r="AH352" s="66">
        <v>0</v>
      </c>
      <c r="AI352" s="66">
        <v>0</v>
      </c>
      <c r="AJ352" s="66">
        <v>0</v>
      </c>
      <c r="AK352" s="66">
        <v>0</v>
      </c>
      <c r="AL352" s="66">
        <v>0</v>
      </c>
      <c r="AM352" s="66">
        <v>0</v>
      </c>
      <c r="AN352" s="66">
        <v>0</v>
      </c>
      <c r="AO352" s="66">
        <v>0</v>
      </c>
      <c r="AP352" s="66">
        <v>0</v>
      </c>
      <c r="AQ352" s="66">
        <v>0</v>
      </c>
      <c r="AR352" s="66">
        <v>0</v>
      </c>
      <c r="AS352" s="66">
        <v>0</v>
      </c>
      <c r="AT352" s="66">
        <v>0</v>
      </c>
      <c r="AU352" s="66">
        <v>0</v>
      </c>
      <c r="AV352" s="66">
        <v>0</v>
      </c>
      <c r="AW352" s="66">
        <v>0</v>
      </c>
      <c r="AX352" s="66">
        <v>0</v>
      </c>
      <c r="AY352" s="66">
        <v>0</v>
      </c>
      <c r="AZ352" s="66">
        <v>0</v>
      </c>
      <c r="BA352" s="66">
        <v>0</v>
      </c>
      <c r="BB352" s="66">
        <v>0</v>
      </c>
      <c r="BC352" s="66">
        <v>0</v>
      </c>
      <c r="BD352" s="66">
        <v>0</v>
      </c>
      <c r="BE352" s="66">
        <v>0</v>
      </c>
      <c r="BF352" s="66">
        <v>0</v>
      </c>
      <c r="BG352" s="66">
        <v>0</v>
      </c>
      <c r="BH352" s="66">
        <v>0</v>
      </c>
      <c r="BI352" s="66">
        <v>0</v>
      </c>
      <c r="BJ352" s="66">
        <v>0</v>
      </c>
      <c r="BK352" s="66">
        <v>0</v>
      </c>
      <c r="BL352" s="66">
        <v>0</v>
      </c>
      <c r="BM352" s="66">
        <v>0</v>
      </c>
      <c r="BN352" s="66">
        <v>0</v>
      </c>
      <c r="BO352" s="66">
        <v>0</v>
      </c>
      <c r="BP352" s="66">
        <v>0</v>
      </c>
      <c r="BQ352" s="66">
        <v>0</v>
      </c>
      <c r="BR352" s="66">
        <v>0</v>
      </c>
      <c r="BS352" s="66">
        <v>0</v>
      </c>
      <c r="BU352" s="78">
        <v>0</v>
      </c>
    </row>
    <row r="353" spans="2:73" x14ac:dyDescent="0.3">
      <c r="B353" s="68" t="s">
        <v>54</v>
      </c>
      <c r="E353" s="60" t="s">
        <v>22</v>
      </c>
      <c r="F353" s="67" t="s">
        <v>73</v>
      </c>
      <c r="G353" s="68"/>
      <c r="H353" s="68"/>
      <c r="I353" s="66">
        <v>146447.68642401893</v>
      </c>
      <c r="J353" s="68"/>
      <c r="K353" s="66">
        <v>0</v>
      </c>
      <c r="L353" s="66">
        <v>0</v>
      </c>
      <c r="M353" s="66">
        <v>0</v>
      </c>
      <c r="N353" s="66">
        <v>0</v>
      </c>
      <c r="O353" s="66">
        <v>0</v>
      </c>
      <c r="P353" s="66">
        <v>0</v>
      </c>
      <c r="Q353" s="66">
        <v>0</v>
      </c>
      <c r="R353" s="66">
        <v>0</v>
      </c>
      <c r="S353" s="66">
        <v>0</v>
      </c>
      <c r="T353" s="66">
        <v>0</v>
      </c>
      <c r="U353" s="66">
        <v>0</v>
      </c>
      <c r="V353" s="66">
        <v>0</v>
      </c>
      <c r="W353" s="66">
        <v>0</v>
      </c>
      <c r="X353" s="66">
        <v>0</v>
      </c>
      <c r="Y353" s="66">
        <v>0</v>
      </c>
      <c r="Z353" s="66">
        <v>0</v>
      </c>
      <c r="AA353" s="66">
        <v>0</v>
      </c>
      <c r="AB353" s="66">
        <v>0</v>
      </c>
      <c r="AC353" s="66">
        <v>5008.1312843474843</v>
      </c>
      <c r="AD353" s="66">
        <v>4910.2980220486043</v>
      </c>
      <c r="AE353" s="66">
        <v>4903.4869635018913</v>
      </c>
      <c r="AF353" s="66">
        <v>4919.1587340277456</v>
      </c>
      <c r="AG353" s="66">
        <v>5009.1373158963943</v>
      </c>
      <c r="AH353" s="66">
        <v>5160.7561702231924</v>
      </c>
      <c r="AI353" s="66">
        <v>5272.7154319891633</v>
      </c>
      <c r="AJ353" s="66">
        <v>5467.3599519163254</v>
      </c>
      <c r="AK353" s="66">
        <v>5567.6097494033393</v>
      </c>
      <c r="AL353" s="66">
        <v>5661.2221478273696</v>
      </c>
      <c r="AM353" s="66">
        <v>5678.3940481969667</v>
      </c>
      <c r="AN353" s="66">
        <v>5782.4042362084947</v>
      </c>
      <c r="AO353" s="66">
        <v>5888.3034741212068</v>
      </c>
      <c r="AP353" s="66">
        <v>5956.3504248651898</v>
      </c>
      <c r="AQ353" s="66">
        <v>6016.0453081185096</v>
      </c>
      <c r="AR353" s="66">
        <v>6103.667992890395</v>
      </c>
      <c r="AS353" s="66">
        <v>6277.9707265128691</v>
      </c>
      <c r="AT353" s="66">
        <v>6424.8397255391101</v>
      </c>
      <c r="AU353" s="66">
        <v>6444.6576391203762</v>
      </c>
      <c r="AV353" s="66">
        <v>6541.6891936767242</v>
      </c>
      <c r="AW353" s="66">
        <v>6636.6032178659325</v>
      </c>
      <c r="AX353" s="66">
        <v>6769.3352822232509</v>
      </c>
      <c r="AY353" s="66">
        <v>6904.721987867717</v>
      </c>
      <c r="AZ353" s="66">
        <v>7042.8164276250718</v>
      </c>
      <c r="BA353" s="66">
        <v>6100.0109680056066</v>
      </c>
      <c r="BB353" s="66">
        <v>0</v>
      </c>
      <c r="BC353" s="66">
        <v>0</v>
      </c>
      <c r="BD353" s="66">
        <v>0</v>
      </c>
      <c r="BE353" s="66">
        <v>0</v>
      </c>
      <c r="BF353" s="66">
        <v>0</v>
      </c>
      <c r="BG353" s="66">
        <v>0</v>
      </c>
      <c r="BH353" s="66">
        <v>0</v>
      </c>
      <c r="BI353" s="66">
        <v>0</v>
      </c>
      <c r="BJ353" s="66">
        <v>0</v>
      </c>
      <c r="BK353" s="66">
        <v>0</v>
      </c>
      <c r="BL353" s="66">
        <v>0</v>
      </c>
      <c r="BM353" s="66">
        <v>0</v>
      </c>
      <c r="BN353" s="66">
        <v>0</v>
      </c>
      <c r="BO353" s="66">
        <v>0</v>
      </c>
      <c r="BP353" s="66">
        <v>0</v>
      </c>
      <c r="BQ353" s="66">
        <v>0</v>
      </c>
      <c r="BR353" s="66">
        <v>0</v>
      </c>
      <c r="BS353" s="66">
        <v>0</v>
      </c>
      <c r="BU353" s="70">
        <v>0</v>
      </c>
    </row>
    <row r="354" spans="2:73" x14ac:dyDescent="0.3">
      <c r="B354" s="68" t="s">
        <v>54</v>
      </c>
      <c r="E354" s="60" t="s">
        <v>23</v>
      </c>
      <c r="F354" s="67" t="s">
        <v>73</v>
      </c>
      <c r="G354" s="68"/>
      <c r="H354" s="68"/>
      <c r="I354" s="66">
        <v>2048.754177061403</v>
      </c>
      <c r="J354" s="68"/>
      <c r="K354" s="66">
        <v>0</v>
      </c>
      <c r="L354" s="66">
        <v>0</v>
      </c>
      <c r="M354" s="66">
        <v>0</v>
      </c>
      <c r="N354" s="66">
        <v>0</v>
      </c>
      <c r="O354" s="66">
        <v>0</v>
      </c>
      <c r="P354" s="66">
        <v>0</v>
      </c>
      <c r="Q354" s="66">
        <v>0</v>
      </c>
      <c r="R354" s="66">
        <v>1.6406893552545148</v>
      </c>
      <c r="S354" s="66">
        <v>117.16084256884068</v>
      </c>
      <c r="T354" s="66">
        <v>114.65135127785037</v>
      </c>
      <c r="U354" s="66">
        <v>111.44027045325797</v>
      </c>
      <c r="V354" s="66">
        <v>114.18905065807925</v>
      </c>
      <c r="W354" s="66">
        <v>109.90003424610148</v>
      </c>
      <c r="X354" s="66">
        <v>105.19739655722772</v>
      </c>
      <c r="Y354" s="66">
        <v>100.22449584921927</v>
      </c>
      <c r="Z354" s="66">
        <v>94.904325031289261</v>
      </c>
      <c r="AA354" s="66">
        <v>89.35159436056864</v>
      </c>
      <c r="AB354" s="66">
        <v>83.735285192008419</v>
      </c>
      <c r="AC354" s="66">
        <v>85.409990895848594</v>
      </c>
      <c r="AD354" s="66">
        <v>79.198355194332322</v>
      </c>
      <c r="AE354" s="66">
        <v>72.704090068397079</v>
      </c>
      <c r="AF354" s="66">
        <v>57.67857812092835</v>
      </c>
      <c r="AG354" s="66">
        <v>50.427556871440217</v>
      </c>
      <c r="AH354" s="66">
        <v>51.43610800886902</v>
      </c>
      <c r="AI354" s="66">
        <v>43.720691807538671</v>
      </c>
      <c r="AJ354" s="66">
        <v>35.676084514951555</v>
      </c>
      <c r="AK354" s="66">
        <v>27.292204653937937</v>
      </c>
      <c r="AL354" s="66">
        <v>27.705818015468367</v>
      </c>
      <c r="AM354" s="66">
        <v>28.11086162473746</v>
      </c>
      <c r="AN354" s="66">
        <v>28.673078857232206</v>
      </c>
      <c r="AO354" s="66">
        <v>29.24654043437685</v>
      </c>
      <c r="AP354" s="66">
        <v>29.831471243064392</v>
      </c>
      <c r="AQ354" s="66">
        <v>30.282107255630081</v>
      </c>
      <c r="AR354" s="66">
        <v>30.723161038038896</v>
      </c>
      <c r="AS354" s="66">
        <v>31.337624258799675</v>
      </c>
      <c r="AT354" s="66">
        <v>31.96437674397567</v>
      </c>
      <c r="AU354" s="66">
        <v>32.603664278855192</v>
      </c>
      <c r="AV354" s="66">
        <v>33.094549040523049</v>
      </c>
      <c r="AW354" s="66">
        <v>33.57472116964216</v>
      </c>
      <c r="AX354" s="66">
        <v>34.246215593035004</v>
      </c>
      <c r="AY354" s="66">
        <v>34.931139904895701</v>
      </c>
      <c r="AZ354" s="66">
        <v>35.629762702993617</v>
      </c>
      <c r="BA354" s="66">
        <v>30.860089214193625</v>
      </c>
      <c r="BB354" s="66">
        <v>0</v>
      </c>
      <c r="BC354" s="66">
        <v>0</v>
      </c>
      <c r="BD354" s="66">
        <v>0</v>
      </c>
      <c r="BE354" s="66">
        <v>0</v>
      </c>
      <c r="BF354" s="66">
        <v>0</v>
      </c>
      <c r="BG354" s="66">
        <v>0</v>
      </c>
      <c r="BH354" s="66">
        <v>0</v>
      </c>
      <c r="BI354" s="66">
        <v>0</v>
      </c>
      <c r="BJ354" s="66">
        <v>0</v>
      </c>
      <c r="BK354" s="66">
        <v>0</v>
      </c>
      <c r="BL354" s="66">
        <v>0</v>
      </c>
      <c r="BM354" s="66">
        <v>0</v>
      </c>
      <c r="BN354" s="66">
        <v>0</v>
      </c>
      <c r="BO354" s="66">
        <v>0</v>
      </c>
      <c r="BP354" s="66">
        <v>0</v>
      </c>
      <c r="BQ354" s="66">
        <v>0</v>
      </c>
      <c r="BR354" s="66">
        <v>0</v>
      </c>
      <c r="BS354" s="66">
        <v>0</v>
      </c>
      <c r="BU354" s="70">
        <v>0</v>
      </c>
    </row>
    <row r="355" spans="2:73" x14ac:dyDescent="0.3">
      <c r="B355" s="68" t="s">
        <v>54</v>
      </c>
      <c r="E355" s="79" t="s">
        <v>74</v>
      </c>
      <c r="F355" s="80" t="s">
        <v>73</v>
      </c>
      <c r="G355" s="81"/>
      <c r="H355" s="81"/>
      <c r="I355" s="77">
        <v>182544.93936052496</v>
      </c>
      <c r="J355" s="81"/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  <c r="Q355" s="77">
        <v>0</v>
      </c>
      <c r="R355" s="77">
        <v>49.044556583494263</v>
      </c>
      <c r="S355" s="77">
        <v>3435.8740764449185</v>
      </c>
      <c r="T355" s="77">
        <v>3475.4875222451028</v>
      </c>
      <c r="U355" s="77">
        <v>3502.4866862315771</v>
      </c>
      <c r="V355" s="77">
        <v>3520.7476772471864</v>
      </c>
      <c r="W355" s="77">
        <v>3525.1146458732728</v>
      </c>
      <c r="X355" s="77">
        <v>3523.8401210707616</v>
      </c>
      <c r="Y355" s="77">
        <v>3521.4811564386036</v>
      </c>
      <c r="Z355" s="77">
        <v>3515.3468088101627</v>
      </c>
      <c r="AA355" s="77">
        <v>3509.6226724951248</v>
      </c>
      <c r="AB355" s="77">
        <v>3511.8481715541175</v>
      </c>
      <c r="AC355" s="77">
        <v>5093.5412752433331</v>
      </c>
      <c r="AD355" s="77">
        <v>4989.4963772429364</v>
      </c>
      <c r="AE355" s="77">
        <v>4976.1910535702882</v>
      </c>
      <c r="AF355" s="77">
        <v>4976.8373121486748</v>
      </c>
      <c r="AG355" s="77">
        <v>5059.5648727678345</v>
      </c>
      <c r="AH355" s="77">
        <v>5212.1922782320607</v>
      </c>
      <c r="AI355" s="77">
        <v>5316.4361237967023</v>
      </c>
      <c r="AJ355" s="77">
        <v>5503.0360364312774</v>
      </c>
      <c r="AK355" s="77">
        <v>5594.9019540572772</v>
      </c>
      <c r="AL355" s="77">
        <v>5688.9279658428386</v>
      </c>
      <c r="AM355" s="77">
        <v>5706.5049098217041</v>
      </c>
      <c r="AN355" s="77">
        <v>5811.0773150657278</v>
      </c>
      <c r="AO355" s="77">
        <v>5917.5500145555834</v>
      </c>
      <c r="AP355" s="77">
        <v>5986.1818961082545</v>
      </c>
      <c r="AQ355" s="77">
        <v>6046.3274153741395</v>
      </c>
      <c r="AR355" s="77">
        <v>6134.3911539284336</v>
      </c>
      <c r="AS355" s="77">
        <v>6309.3083507716683</v>
      </c>
      <c r="AT355" s="77">
        <v>6456.8041022830857</v>
      </c>
      <c r="AU355" s="77">
        <v>6477.2613033992311</v>
      </c>
      <c r="AV355" s="77">
        <v>6574.7837427172472</v>
      </c>
      <c r="AW355" s="77">
        <v>6670.177939035575</v>
      </c>
      <c r="AX355" s="77">
        <v>6803.5814978162853</v>
      </c>
      <c r="AY355" s="77">
        <v>6939.6531277726117</v>
      </c>
      <c r="AZ355" s="77">
        <v>7078.4461903280644</v>
      </c>
      <c r="BA355" s="77">
        <v>6130.8710572197997</v>
      </c>
      <c r="BB355" s="77">
        <v>0</v>
      </c>
      <c r="BC355" s="77">
        <v>0</v>
      </c>
      <c r="BD355" s="77">
        <v>0</v>
      </c>
      <c r="BE355" s="77">
        <v>0</v>
      </c>
      <c r="BF355" s="77">
        <v>0</v>
      </c>
      <c r="BG355" s="77">
        <v>0</v>
      </c>
      <c r="BH355" s="77">
        <v>0</v>
      </c>
      <c r="BI355" s="77">
        <v>0</v>
      </c>
      <c r="BJ355" s="77">
        <v>0</v>
      </c>
      <c r="BK355" s="77">
        <v>0</v>
      </c>
      <c r="BL355" s="77">
        <v>0</v>
      </c>
      <c r="BM355" s="77">
        <v>0</v>
      </c>
      <c r="BN355" s="77">
        <v>0</v>
      </c>
      <c r="BO355" s="77">
        <v>0</v>
      </c>
      <c r="BP355" s="77">
        <v>0</v>
      </c>
      <c r="BQ355" s="77">
        <v>0</v>
      </c>
      <c r="BR355" s="77">
        <v>0</v>
      </c>
      <c r="BS355" s="77">
        <v>0</v>
      </c>
      <c r="BU355" s="82">
        <v>0</v>
      </c>
    </row>
    <row r="356" spans="2:73" x14ac:dyDescent="0.3">
      <c r="B356" s="68" t="s">
        <v>54</v>
      </c>
      <c r="E356" s="61" t="s">
        <v>24</v>
      </c>
      <c r="F356" s="67" t="s">
        <v>73</v>
      </c>
      <c r="G356" s="68"/>
      <c r="H356" s="68"/>
      <c r="I356" s="66">
        <v>0</v>
      </c>
      <c r="J356" s="68"/>
      <c r="K356" s="66">
        <v>0</v>
      </c>
      <c r="L356" s="66">
        <v>0</v>
      </c>
      <c r="M356" s="66">
        <v>0</v>
      </c>
      <c r="N356" s="66">
        <v>0</v>
      </c>
      <c r="O356" s="66">
        <v>0</v>
      </c>
      <c r="P356" s="66">
        <v>0</v>
      </c>
      <c r="Q356" s="66">
        <v>0</v>
      </c>
      <c r="R356" s="66">
        <v>0</v>
      </c>
      <c r="S356" s="66">
        <v>0</v>
      </c>
      <c r="T356" s="66">
        <v>0</v>
      </c>
      <c r="U356" s="66">
        <v>0</v>
      </c>
      <c r="V356" s="66">
        <v>0</v>
      </c>
      <c r="W356" s="66">
        <v>0</v>
      </c>
      <c r="X356" s="66">
        <v>0</v>
      </c>
      <c r="Y356" s="66">
        <v>0</v>
      </c>
      <c r="Z356" s="66">
        <v>0</v>
      </c>
      <c r="AA356" s="66">
        <v>0</v>
      </c>
      <c r="AB356" s="66">
        <v>0</v>
      </c>
      <c r="AC356" s="66">
        <v>0</v>
      </c>
      <c r="AD356" s="66">
        <v>0</v>
      </c>
      <c r="AE356" s="66">
        <v>0</v>
      </c>
      <c r="AF356" s="66">
        <v>0</v>
      </c>
      <c r="AG356" s="66">
        <v>0</v>
      </c>
      <c r="AH356" s="66">
        <v>0</v>
      </c>
      <c r="AI356" s="66">
        <v>0</v>
      </c>
      <c r="AJ356" s="66">
        <v>0</v>
      </c>
      <c r="AK356" s="66">
        <v>0</v>
      </c>
      <c r="AL356" s="66">
        <v>0</v>
      </c>
      <c r="AM356" s="66">
        <v>0</v>
      </c>
      <c r="AN356" s="66">
        <v>0</v>
      </c>
      <c r="AO356" s="66">
        <v>0</v>
      </c>
      <c r="AP356" s="66">
        <v>0</v>
      </c>
      <c r="AQ356" s="66">
        <v>0</v>
      </c>
      <c r="AR356" s="66">
        <v>0</v>
      </c>
      <c r="AS356" s="66">
        <v>0</v>
      </c>
      <c r="AT356" s="66">
        <v>0</v>
      </c>
      <c r="AU356" s="66">
        <v>0</v>
      </c>
      <c r="AV356" s="66">
        <v>0</v>
      </c>
      <c r="AW356" s="66">
        <v>0</v>
      </c>
      <c r="AX356" s="66">
        <v>0</v>
      </c>
      <c r="AY356" s="66">
        <v>0</v>
      </c>
      <c r="AZ356" s="66">
        <v>0</v>
      </c>
      <c r="BA356" s="66">
        <v>0</v>
      </c>
      <c r="BB356" s="66">
        <v>0</v>
      </c>
      <c r="BC356" s="66">
        <v>0</v>
      </c>
      <c r="BD356" s="66">
        <v>0</v>
      </c>
      <c r="BE356" s="66">
        <v>0</v>
      </c>
      <c r="BF356" s="66">
        <v>0</v>
      </c>
      <c r="BG356" s="66">
        <v>0</v>
      </c>
      <c r="BH356" s="66">
        <v>0</v>
      </c>
      <c r="BI356" s="66">
        <v>0</v>
      </c>
      <c r="BJ356" s="66">
        <v>0</v>
      </c>
      <c r="BK356" s="66">
        <v>0</v>
      </c>
      <c r="BL356" s="66">
        <v>0</v>
      </c>
      <c r="BM356" s="66">
        <v>0</v>
      </c>
      <c r="BN356" s="66">
        <v>0</v>
      </c>
      <c r="BO356" s="66">
        <v>0</v>
      </c>
      <c r="BP356" s="66">
        <v>0</v>
      </c>
      <c r="BQ356" s="66">
        <v>0</v>
      </c>
      <c r="BR356" s="66">
        <v>0</v>
      </c>
      <c r="BS356" s="66">
        <v>0</v>
      </c>
      <c r="BU356" s="83">
        <v>0</v>
      </c>
    </row>
    <row r="357" spans="2:73" x14ac:dyDescent="0.3">
      <c r="B357" s="68" t="s">
        <v>54</v>
      </c>
      <c r="E357" s="61" t="s">
        <v>25</v>
      </c>
      <c r="F357" s="67" t="s">
        <v>73</v>
      </c>
      <c r="G357" s="68"/>
      <c r="H357" s="68"/>
      <c r="I357" s="66">
        <v>-4814.7132787523351</v>
      </c>
      <c r="J357" s="68"/>
      <c r="K357" s="66">
        <v>0</v>
      </c>
      <c r="L357" s="66">
        <v>0</v>
      </c>
      <c r="M357" s="66">
        <v>0</v>
      </c>
      <c r="N357" s="66">
        <v>0</v>
      </c>
      <c r="O357" s="66">
        <v>0</v>
      </c>
      <c r="P357" s="66">
        <v>-7.5275999999999996</v>
      </c>
      <c r="Q357" s="66">
        <v>-22.338000000000001</v>
      </c>
      <c r="R357" s="66">
        <v>-23.804691123511283</v>
      </c>
      <c r="S357" s="66">
        <v>-125.08127060342457</v>
      </c>
      <c r="T357" s="66">
        <v>-126.32336802492787</v>
      </c>
      <c r="U357" s="66">
        <v>-127.25808285927155</v>
      </c>
      <c r="V357" s="66">
        <v>-127.73803572456575</v>
      </c>
      <c r="W357" s="66">
        <v>-128.06705472674651</v>
      </c>
      <c r="X357" s="66">
        <v>-128.11192165830323</v>
      </c>
      <c r="Y357" s="66">
        <v>-128.1927976936152</v>
      </c>
      <c r="Z357" s="66">
        <v>-120.7012067973705</v>
      </c>
      <c r="AA357" s="66">
        <v>-105.82430345079267</v>
      </c>
      <c r="AB357" s="66">
        <v>-106.06693155672869</v>
      </c>
      <c r="AC357" s="66">
        <v>-129.76720752650931</v>
      </c>
      <c r="AD357" s="66">
        <v>-128.29970859202609</v>
      </c>
      <c r="AE357" s="66">
        <v>-128.19754271382541</v>
      </c>
      <c r="AF357" s="66">
        <v>-128.43261927171324</v>
      </c>
      <c r="AG357" s="66">
        <v>-129.78229799974295</v>
      </c>
      <c r="AH357" s="66">
        <v>-132.05658081464492</v>
      </c>
      <c r="AI357" s="66">
        <v>-133.73596974113448</v>
      </c>
      <c r="AJ357" s="66">
        <v>-136.65563754004194</v>
      </c>
      <c r="AK357" s="66">
        <v>-138.15938450234711</v>
      </c>
      <c r="AL357" s="66">
        <v>-139.30400559696642</v>
      </c>
      <c r="AM357" s="66">
        <v>-139.27469660163857</v>
      </c>
      <c r="AN357" s="66">
        <v>-140.8348494218115</v>
      </c>
      <c r="AO357" s="66">
        <v>-142.42333799050215</v>
      </c>
      <c r="AP357" s="66">
        <v>-143.44404225166193</v>
      </c>
      <c r="AQ357" s="66">
        <v>-144.07990061872056</v>
      </c>
      <c r="AR357" s="66">
        <v>-145.10735338942703</v>
      </c>
      <c r="AS357" s="66">
        <v>-147.72189439376413</v>
      </c>
      <c r="AT357" s="66">
        <v>-149.92492937915773</v>
      </c>
      <c r="AU357" s="66">
        <v>-150.22219808287673</v>
      </c>
      <c r="AV357" s="66">
        <v>-151.4181065194808</v>
      </c>
      <c r="AW357" s="66">
        <v>-152.5549293814471</v>
      </c>
      <c r="AX357" s="66">
        <v>-154.54591034680689</v>
      </c>
      <c r="AY357" s="66">
        <v>-156.57671093147388</v>
      </c>
      <c r="AZ357" s="66">
        <v>-158.64812752783422</v>
      </c>
      <c r="BA357" s="66">
        <v>-136.5100733975234</v>
      </c>
      <c r="BB357" s="66">
        <v>0</v>
      </c>
      <c r="BC357" s="66">
        <v>0</v>
      </c>
      <c r="BD357" s="66">
        <v>0</v>
      </c>
      <c r="BE357" s="66">
        <v>0</v>
      </c>
      <c r="BF357" s="66">
        <v>0</v>
      </c>
      <c r="BG357" s="66">
        <v>0</v>
      </c>
      <c r="BH357" s="66">
        <v>0</v>
      </c>
      <c r="BI357" s="66">
        <v>0</v>
      </c>
      <c r="BJ357" s="66">
        <v>0</v>
      </c>
      <c r="BK357" s="66">
        <v>0</v>
      </c>
      <c r="BL357" s="66">
        <v>0</v>
      </c>
      <c r="BM357" s="66">
        <v>0</v>
      </c>
      <c r="BN357" s="66">
        <v>0</v>
      </c>
      <c r="BO357" s="66">
        <v>0</v>
      </c>
      <c r="BP357" s="66">
        <v>0</v>
      </c>
      <c r="BQ357" s="66">
        <v>0</v>
      </c>
      <c r="BR357" s="66">
        <v>0</v>
      </c>
      <c r="BS357" s="66">
        <v>0</v>
      </c>
      <c r="BU357" s="70">
        <v>0</v>
      </c>
    </row>
    <row r="358" spans="2:73" ht="14.5" thickBot="1" x14ac:dyDescent="0.35">
      <c r="E358" s="71" t="s">
        <v>54</v>
      </c>
      <c r="F358" s="84" t="s">
        <v>73</v>
      </c>
      <c r="G358" s="85"/>
      <c r="H358" s="85"/>
      <c r="I358" s="72">
        <v>177730.22608177265</v>
      </c>
      <c r="J358" s="85"/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-7.5275999999999996</v>
      </c>
      <c r="Q358" s="72">
        <v>-22.338000000000001</v>
      </c>
      <c r="R358" s="72">
        <v>25.23986545998298</v>
      </c>
      <c r="S358" s="72">
        <v>3310.7928058414941</v>
      </c>
      <c r="T358" s="72">
        <v>3349.1641542201746</v>
      </c>
      <c r="U358" s="72">
        <v>3375.2286033723058</v>
      </c>
      <c r="V358" s="72">
        <v>3393.0096415226203</v>
      </c>
      <c r="W358" s="72">
        <v>3397.0475911465264</v>
      </c>
      <c r="X358" s="72">
        <v>3395.7281994124583</v>
      </c>
      <c r="Y358" s="72">
        <v>3393.2883587449887</v>
      </c>
      <c r="Z358" s="72">
        <v>3394.6456020127926</v>
      </c>
      <c r="AA358" s="72">
        <v>3403.798369044332</v>
      </c>
      <c r="AB358" s="72">
        <v>3405.7812399973891</v>
      </c>
      <c r="AC358" s="72">
        <v>4963.774067716824</v>
      </c>
      <c r="AD358" s="72">
        <v>4861.1966686509095</v>
      </c>
      <c r="AE358" s="72">
        <v>4847.9935108564623</v>
      </c>
      <c r="AF358" s="72">
        <v>4848.4046928769612</v>
      </c>
      <c r="AG358" s="72">
        <v>4929.7825747680918</v>
      </c>
      <c r="AH358" s="72">
        <v>5080.1356974174159</v>
      </c>
      <c r="AI358" s="72">
        <v>5182.7001540555684</v>
      </c>
      <c r="AJ358" s="72">
        <v>5366.380398891235</v>
      </c>
      <c r="AK358" s="72">
        <v>5456.74256955493</v>
      </c>
      <c r="AL358" s="72">
        <v>5549.6239602458718</v>
      </c>
      <c r="AM358" s="72">
        <v>5567.2302132200657</v>
      </c>
      <c r="AN358" s="72">
        <v>5670.2424656439161</v>
      </c>
      <c r="AO358" s="72">
        <v>5775.1266765650807</v>
      </c>
      <c r="AP358" s="72">
        <v>5842.7378538565927</v>
      </c>
      <c r="AQ358" s="72">
        <v>5902.2475147554196</v>
      </c>
      <c r="AR358" s="72">
        <v>5989.2838005390067</v>
      </c>
      <c r="AS358" s="72">
        <v>6161.5864563779041</v>
      </c>
      <c r="AT358" s="72">
        <v>6306.8791729039276</v>
      </c>
      <c r="AU358" s="72">
        <v>6327.0391053163548</v>
      </c>
      <c r="AV358" s="72">
        <v>6423.3656361977664</v>
      </c>
      <c r="AW358" s="72">
        <v>6517.6230096541276</v>
      </c>
      <c r="AX358" s="72">
        <v>6649.0355874694797</v>
      </c>
      <c r="AY358" s="72">
        <v>6783.0764168411388</v>
      </c>
      <c r="AZ358" s="72">
        <v>6919.7980628002306</v>
      </c>
      <c r="BA358" s="72">
        <v>5994.3609838222765</v>
      </c>
      <c r="BB358" s="72">
        <v>0</v>
      </c>
      <c r="BC358" s="72">
        <v>0</v>
      </c>
      <c r="BD358" s="72">
        <v>0</v>
      </c>
      <c r="BE358" s="72">
        <v>0</v>
      </c>
      <c r="BF358" s="72">
        <v>0</v>
      </c>
      <c r="BG358" s="72">
        <v>0</v>
      </c>
      <c r="BH358" s="72">
        <v>0</v>
      </c>
      <c r="BI358" s="72">
        <v>0</v>
      </c>
      <c r="BJ358" s="72">
        <v>0</v>
      </c>
      <c r="BK358" s="72">
        <v>0</v>
      </c>
      <c r="BL358" s="72">
        <v>0</v>
      </c>
      <c r="BM358" s="72">
        <v>0</v>
      </c>
      <c r="BN358" s="72">
        <v>0</v>
      </c>
      <c r="BO358" s="72">
        <v>0</v>
      </c>
      <c r="BP358" s="72">
        <v>0</v>
      </c>
      <c r="BQ358" s="72">
        <v>0</v>
      </c>
      <c r="BR358" s="72">
        <v>0</v>
      </c>
      <c r="BS358" s="72">
        <v>0</v>
      </c>
      <c r="BU358" s="86">
        <v>0</v>
      </c>
    </row>
    <row r="359" spans="2:73" ht="14.5" thickTop="1" x14ac:dyDescent="0.3">
      <c r="E359" s="74"/>
      <c r="F359" s="76"/>
      <c r="G359" s="76"/>
      <c r="H359" s="76"/>
      <c r="I359" s="76"/>
      <c r="J359" s="76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</row>
    <row r="360" spans="2:73" x14ac:dyDescent="0.3">
      <c r="B360" s="68" t="s">
        <v>55</v>
      </c>
      <c r="E360" s="60" t="s">
        <v>21</v>
      </c>
      <c r="F360" s="68"/>
      <c r="G360" s="68"/>
      <c r="H360" s="68"/>
      <c r="I360" s="66">
        <v>25141.812793147434</v>
      </c>
      <c r="J360" s="68"/>
      <c r="K360" s="66">
        <v>0</v>
      </c>
      <c r="L360" s="66">
        <v>0</v>
      </c>
      <c r="M360" s="66">
        <v>0</v>
      </c>
      <c r="N360" s="66">
        <v>0</v>
      </c>
      <c r="O360" s="66">
        <v>0</v>
      </c>
      <c r="P360" s="66">
        <v>0</v>
      </c>
      <c r="Q360" s="66">
        <v>0</v>
      </c>
      <c r="R360" s="66">
        <v>1196.7607812368735</v>
      </c>
      <c r="S360" s="66">
        <v>2454.7430300099104</v>
      </c>
      <c r="T360" s="66">
        <v>2485.8999811958793</v>
      </c>
      <c r="U360" s="66">
        <v>2508.2455056985327</v>
      </c>
      <c r="V360" s="66">
        <v>2519.7193778545052</v>
      </c>
      <c r="W360" s="66">
        <v>2526.1219253006557</v>
      </c>
      <c r="X360" s="66">
        <v>2528.6575876555667</v>
      </c>
      <c r="Y360" s="66">
        <v>2530.5910302011862</v>
      </c>
      <c r="Z360" s="66">
        <v>2529.9888103918947</v>
      </c>
      <c r="AA360" s="66">
        <v>2529.8620272741491</v>
      </c>
      <c r="AB360" s="66">
        <v>1331.2227363282793</v>
      </c>
      <c r="AC360" s="66">
        <v>0</v>
      </c>
      <c r="AD360" s="66">
        <v>0</v>
      </c>
      <c r="AE360" s="66">
        <v>0</v>
      </c>
      <c r="AF360" s="66">
        <v>0</v>
      </c>
      <c r="AG360" s="66">
        <v>0</v>
      </c>
      <c r="AH360" s="66">
        <v>0</v>
      </c>
      <c r="AI360" s="66">
        <v>0</v>
      </c>
      <c r="AJ360" s="66">
        <v>0</v>
      </c>
      <c r="AK360" s="66">
        <v>0</v>
      </c>
      <c r="AL360" s="66">
        <v>0</v>
      </c>
      <c r="AM360" s="66">
        <v>0</v>
      </c>
      <c r="AN360" s="66">
        <v>0</v>
      </c>
      <c r="AO360" s="66">
        <v>0</v>
      </c>
      <c r="AP360" s="66">
        <v>0</v>
      </c>
      <c r="AQ360" s="66">
        <v>0</v>
      </c>
      <c r="AR360" s="66">
        <v>0</v>
      </c>
      <c r="AS360" s="66">
        <v>0</v>
      </c>
      <c r="AT360" s="66">
        <v>0</v>
      </c>
      <c r="AU360" s="66">
        <v>0</v>
      </c>
      <c r="AV360" s="66">
        <v>0</v>
      </c>
      <c r="AW360" s="66">
        <v>0</v>
      </c>
      <c r="AX360" s="66">
        <v>0</v>
      </c>
      <c r="AY360" s="66">
        <v>0</v>
      </c>
      <c r="AZ360" s="66">
        <v>0</v>
      </c>
      <c r="BA360" s="66">
        <v>0</v>
      </c>
      <c r="BB360" s="66">
        <v>0</v>
      </c>
      <c r="BC360" s="66">
        <v>0</v>
      </c>
      <c r="BD360" s="66">
        <v>0</v>
      </c>
      <c r="BE360" s="66">
        <v>0</v>
      </c>
      <c r="BF360" s="66">
        <v>0</v>
      </c>
      <c r="BG360" s="66">
        <v>0</v>
      </c>
      <c r="BH360" s="66">
        <v>0</v>
      </c>
      <c r="BI360" s="66">
        <v>0</v>
      </c>
      <c r="BJ360" s="66">
        <v>0</v>
      </c>
      <c r="BK360" s="66">
        <v>0</v>
      </c>
      <c r="BL360" s="66">
        <v>0</v>
      </c>
      <c r="BM360" s="66">
        <v>0</v>
      </c>
      <c r="BN360" s="66">
        <v>0</v>
      </c>
      <c r="BO360" s="66">
        <v>0</v>
      </c>
      <c r="BP360" s="66">
        <v>0</v>
      </c>
      <c r="BQ360" s="66">
        <v>0</v>
      </c>
      <c r="BR360" s="66">
        <v>0</v>
      </c>
      <c r="BS360" s="66">
        <v>0</v>
      </c>
      <c r="BU360" s="78">
        <v>0</v>
      </c>
    </row>
    <row r="361" spans="2:73" x14ac:dyDescent="0.3">
      <c r="B361" s="68" t="s">
        <v>55</v>
      </c>
      <c r="E361" s="60" t="s">
        <v>22</v>
      </c>
      <c r="F361" s="67" t="s">
        <v>73</v>
      </c>
      <c r="G361" s="68"/>
      <c r="H361" s="68"/>
      <c r="I361" s="66">
        <v>108534.86499104451</v>
      </c>
      <c r="J361" s="68"/>
      <c r="K361" s="66">
        <v>0</v>
      </c>
      <c r="L361" s="66">
        <v>0</v>
      </c>
      <c r="M361" s="66">
        <v>0</v>
      </c>
      <c r="N361" s="66">
        <v>0</v>
      </c>
      <c r="O361" s="66">
        <v>0</v>
      </c>
      <c r="P361" s="66">
        <v>0</v>
      </c>
      <c r="Q361" s="66">
        <v>0</v>
      </c>
      <c r="R361" s="66">
        <v>0</v>
      </c>
      <c r="S361" s="66">
        <v>0</v>
      </c>
      <c r="T361" s="66">
        <v>0</v>
      </c>
      <c r="U361" s="66">
        <v>0</v>
      </c>
      <c r="V361" s="66">
        <v>0</v>
      </c>
      <c r="W361" s="66">
        <v>0</v>
      </c>
      <c r="X361" s="66">
        <v>0</v>
      </c>
      <c r="Y361" s="66">
        <v>0</v>
      </c>
      <c r="Z361" s="66">
        <v>0</v>
      </c>
      <c r="AA361" s="66">
        <v>0</v>
      </c>
      <c r="AB361" s="66">
        <v>1828.6713992682567</v>
      </c>
      <c r="AC361" s="66">
        <v>3741.2202863362709</v>
      </c>
      <c r="AD361" s="66">
        <v>3668.1359830683068</v>
      </c>
      <c r="AE361" s="66">
        <v>3663.0479234788891</v>
      </c>
      <c r="AF361" s="66">
        <v>3674.7551936132377</v>
      </c>
      <c r="AG361" s="66">
        <v>3741.9718212753087</v>
      </c>
      <c r="AH361" s="66">
        <v>3855.2355321071991</v>
      </c>
      <c r="AI361" s="66">
        <v>3938.8723693984284</v>
      </c>
      <c r="AJ361" s="66">
        <v>4084.2775086070669</v>
      </c>
      <c r="AK361" s="66">
        <v>4159.1670342135003</v>
      </c>
      <c r="AL361" s="66">
        <v>4206.7894967552438</v>
      </c>
      <c r="AM361" s="66">
        <v>4241.9261398602803</v>
      </c>
      <c r="AN361" s="66">
        <v>4319.624786976533</v>
      </c>
      <c r="AO361" s="66">
        <v>4398.7346095214916</v>
      </c>
      <c r="AP361" s="66">
        <v>4449.5676684196042</v>
      </c>
      <c r="AQ361" s="66">
        <v>4470.2139145139772</v>
      </c>
      <c r="AR361" s="66">
        <v>4559.618192804257</v>
      </c>
      <c r="AS361" s="66">
        <v>4689.8274237464175</v>
      </c>
      <c r="AT361" s="66">
        <v>4799.5428539924651</v>
      </c>
      <c r="AU361" s="66">
        <v>4814.3474140396065</v>
      </c>
      <c r="AV361" s="66">
        <v>4860.5258484191718</v>
      </c>
      <c r="AW361" s="66">
        <v>4957.7363653875545</v>
      </c>
      <c r="AX361" s="66">
        <v>5056.8910926953049</v>
      </c>
      <c r="AY361" s="66">
        <v>5158.0289145492115</v>
      </c>
      <c r="AZ361" s="66">
        <v>5261.1894928401962</v>
      </c>
      <c r="BA361" s="66">
        <v>1934.9457251566903</v>
      </c>
      <c r="BB361" s="66">
        <v>0</v>
      </c>
      <c r="BC361" s="66">
        <v>0</v>
      </c>
      <c r="BD361" s="66">
        <v>0</v>
      </c>
      <c r="BE361" s="66">
        <v>0</v>
      </c>
      <c r="BF361" s="66">
        <v>0</v>
      </c>
      <c r="BG361" s="66">
        <v>0</v>
      </c>
      <c r="BH361" s="66">
        <v>0</v>
      </c>
      <c r="BI361" s="66">
        <v>0</v>
      </c>
      <c r="BJ361" s="66">
        <v>0</v>
      </c>
      <c r="BK361" s="66">
        <v>0</v>
      </c>
      <c r="BL361" s="66">
        <v>0</v>
      </c>
      <c r="BM361" s="66">
        <v>0</v>
      </c>
      <c r="BN361" s="66">
        <v>0</v>
      </c>
      <c r="BO361" s="66">
        <v>0</v>
      </c>
      <c r="BP361" s="66">
        <v>0</v>
      </c>
      <c r="BQ361" s="66">
        <v>0</v>
      </c>
      <c r="BR361" s="66">
        <v>0</v>
      </c>
      <c r="BS361" s="66">
        <v>0</v>
      </c>
      <c r="BU361" s="70">
        <v>0</v>
      </c>
    </row>
    <row r="362" spans="2:73" x14ac:dyDescent="0.3">
      <c r="B362" s="68" t="s">
        <v>55</v>
      </c>
      <c r="E362" s="60" t="s">
        <v>23</v>
      </c>
      <c r="F362" s="67" t="s">
        <v>73</v>
      </c>
      <c r="G362" s="68"/>
      <c r="H362" s="68"/>
      <c r="I362" s="66">
        <v>1557.4594918975226</v>
      </c>
      <c r="J362" s="68"/>
      <c r="K362" s="66">
        <v>0</v>
      </c>
      <c r="L362" s="66">
        <v>0</v>
      </c>
      <c r="M362" s="66">
        <v>0</v>
      </c>
      <c r="N362" s="66">
        <v>0</v>
      </c>
      <c r="O362" s="66">
        <v>0</v>
      </c>
      <c r="P362" s="66">
        <v>0</v>
      </c>
      <c r="Q362" s="66">
        <v>0</v>
      </c>
      <c r="R362" s="66">
        <v>41.83321119183438</v>
      </c>
      <c r="S362" s="66">
        <v>87.5225700158351</v>
      </c>
      <c r="T362" s="66">
        <v>85.64790675459426</v>
      </c>
      <c r="U362" s="66">
        <v>83.24913562821078</v>
      </c>
      <c r="V362" s="66">
        <v>85.302554694339932</v>
      </c>
      <c r="W362" s="66">
        <v>82.098534212873858</v>
      </c>
      <c r="X362" s="66">
        <v>78.585526561518634</v>
      </c>
      <c r="Y362" s="66">
        <v>74.87062454429622</v>
      </c>
      <c r="Z362" s="66">
        <v>70.896301616097006</v>
      </c>
      <c r="AA362" s="66">
        <v>66.748249688067688</v>
      </c>
      <c r="AB362" s="66">
        <v>62.55270276592033</v>
      </c>
      <c r="AC362" s="66">
        <v>63.803756821238736</v>
      </c>
      <c r="AD362" s="66">
        <v>59.163483597875924</v>
      </c>
      <c r="AE362" s="66">
        <v>54.312077942850088</v>
      </c>
      <c r="AF362" s="66">
        <v>43.087581834661073</v>
      </c>
      <c r="AG362" s="66">
        <v>37.670857261160826</v>
      </c>
      <c r="AH362" s="66">
        <v>38.424274406384043</v>
      </c>
      <c r="AI362" s="66">
        <v>32.660633245426439</v>
      </c>
      <c r="AJ362" s="66">
        <v>26.651076728267974</v>
      </c>
      <c r="AK362" s="66">
        <v>20.388073697125002</v>
      </c>
      <c r="AL362" s="66">
        <v>20.587876819356826</v>
      </c>
      <c r="AM362" s="66">
        <v>20.999634355743964</v>
      </c>
      <c r="AN362" s="66">
        <v>21.419627042858842</v>
      </c>
      <c r="AO362" s="66">
        <v>21.848019583716017</v>
      </c>
      <c r="AP362" s="66">
        <v>22.284979975390339</v>
      </c>
      <c r="AQ362" s="66">
        <v>22.501076750909281</v>
      </c>
      <c r="AR362" s="66">
        <v>22.951098285927465</v>
      </c>
      <c r="AS362" s="66">
        <v>23.410120251646013</v>
      </c>
      <c r="AT362" s="66">
        <v>23.878322656678936</v>
      </c>
      <c r="AU362" s="66">
        <v>24.355889109812516</v>
      </c>
      <c r="AV362" s="66">
        <v>24.58950682168215</v>
      </c>
      <c r="AW362" s="66">
        <v>25.081296958115786</v>
      </c>
      <c r="AX362" s="66">
        <v>25.58292289727811</v>
      </c>
      <c r="AY362" s="66">
        <v>26.094581355223667</v>
      </c>
      <c r="AZ362" s="66">
        <v>26.616472982328148</v>
      </c>
      <c r="BA362" s="66">
        <v>9.7889328422766795</v>
      </c>
      <c r="BB362" s="66">
        <v>0</v>
      </c>
      <c r="BC362" s="66">
        <v>0</v>
      </c>
      <c r="BD362" s="66">
        <v>0</v>
      </c>
      <c r="BE362" s="66">
        <v>0</v>
      </c>
      <c r="BF362" s="66">
        <v>0</v>
      </c>
      <c r="BG362" s="66">
        <v>0</v>
      </c>
      <c r="BH362" s="66">
        <v>0</v>
      </c>
      <c r="BI362" s="66">
        <v>0</v>
      </c>
      <c r="BJ362" s="66">
        <v>0</v>
      </c>
      <c r="BK362" s="66">
        <v>0</v>
      </c>
      <c r="BL362" s="66">
        <v>0</v>
      </c>
      <c r="BM362" s="66">
        <v>0</v>
      </c>
      <c r="BN362" s="66">
        <v>0</v>
      </c>
      <c r="BO362" s="66">
        <v>0</v>
      </c>
      <c r="BP362" s="66">
        <v>0</v>
      </c>
      <c r="BQ362" s="66">
        <v>0</v>
      </c>
      <c r="BR362" s="66">
        <v>0</v>
      </c>
      <c r="BS362" s="66">
        <v>0</v>
      </c>
      <c r="BU362" s="70">
        <v>0</v>
      </c>
    </row>
    <row r="363" spans="2:73" x14ac:dyDescent="0.3">
      <c r="B363" s="68" t="s">
        <v>55</v>
      </c>
      <c r="E363" s="79" t="s">
        <v>74</v>
      </c>
      <c r="F363" s="80" t="s">
        <v>73</v>
      </c>
      <c r="G363" s="81"/>
      <c r="H363" s="81"/>
      <c r="I363" s="77">
        <v>135234.1372760894</v>
      </c>
      <c r="J363" s="81"/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  <c r="Q363" s="77">
        <v>0</v>
      </c>
      <c r="R363" s="77">
        <v>1238.5939924287079</v>
      </c>
      <c r="S363" s="77">
        <v>2542.2656000257457</v>
      </c>
      <c r="T363" s="77">
        <v>2571.5478879504735</v>
      </c>
      <c r="U363" s="77">
        <v>2591.4946413267435</v>
      </c>
      <c r="V363" s="77">
        <v>2605.0219325488451</v>
      </c>
      <c r="W363" s="77">
        <v>2608.2204595135299</v>
      </c>
      <c r="X363" s="77">
        <v>2607.2431142170853</v>
      </c>
      <c r="Y363" s="77">
        <v>2605.4616547454825</v>
      </c>
      <c r="Z363" s="77">
        <v>2600.8851120079917</v>
      </c>
      <c r="AA363" s="77">
        <v>2596.6102769622166</v>
      </c>
      <c r="AB363" s="77">
        <v>3222.4468383624562</v>
      </c>
      <c r="AC363" s="77">
        <v>3805.0240431575094</v>
      </c>
      <c r="AD363" s="77">
        <v>3727.2994666661825</v>
      </c>
      <c r="AE363" s="77">
        <v>3717.3600014217391</v>
      </c>
      <c r="AF363" s="77">
        <v>3717.8427754478989</v>
      </c>
      <c r="AG363" s="77">
        <v>3779.6426785364692</v>
      </c>
      <c r="AH363" s="77">
        <v>3893.6598065135836</v>
      </c>
      <c r="AI363" s="77">
        <v>3971.5330026438542</v>
      </c>
      <c r="AJ363" s="77">
        <v>4110.9285853353349</v>
      </c>
      <c r="AK363" s="77">
        <v>4179.5551079106244</v>
      </c>
      <c r="AL363" s="77">
        <v>4227.3773735746008</v>
      </c>
      <c r="AM363" s="77">
        <v>4262.9257742160244</v>
      </c>
      <c r="AN363" s="77">
        <v>4341.0444140193922</v>
      </c>
      <c r="AO363" s="77">
        <v>4420.5826291052072</v>
      </c>
      <c r="AP363" s="77">
        <v>4471.8526483949945</v>
      </c>
      <c r="AQ363" s="77">
        <v>4492.7149912648874</v>
      </c>
      <c r="AR363" s="77">
        <v>4582.5692910901844</v>
      </c>
      <c r="AS363" s="77">
        <v>4713.2375439980642</v>
      </c>
      <c r="AT363" s="77">
        <v>4823.4211766491444</v>
      </c>
      <c r="AU363" s="77">
        <v>4838.7033031494193</v>
      </c>
      <c r="AV363" s="77">
        <v>4885.1153552408541</v>
      </c>
      <c r="AW363" s="77">
        <v>4982.8176623456711</v>
      </c>
      <c r="AX363" s="77">
        <v>5082.4740155925829</v>
      </c>
      <c r="AY363" s="77">
        <v>5184.123495904435</v>
      </c>
      <c r="AZ363" s="77">
        <v>5287.8059658225247</v>
      </c>
      <c r="BA363" s="77">
        <v>1944.7346579989669</v>
      </c>
      <c r="BB363" s="77">
        <v>0</v>
      </c>
      <c r="BC363" s="77">
        <v>0</v>
      </c>
      <c r="BD363" s="77">
        <v>0</v>
      </c>
      <c r="BE363" s="77">
        <v>0</v>
      </c>
      <c r="BF363" s="77">
        <v>0</v>
      </c>
      <c r="BG363" s="77">
        <v>0</v>
      </c>
      <c r="BH363" s="77">
        <v>0</v>
      </c>
      <c r="BI363" s="77">
        <v>0</v>
      </c>
      <c r="BJ363" s="77">
        <v>0</v>
      </c>
      <c r="BK363" s="77">
        <v>0</v>
      </c>
      <c r="BL363" s="77">
        <v>0</v>
      </c>
      <c r="BM363" s="77">
        <v>0</v>
      </c>
      <c r="BN363" s="77">
        <v>0</v>
      </c>
      <c r="BO363" s="77">
        <v>0</v>
      </c>
      <c r="BP363" s="77">
        <v>0</v>
      </c>
      <c r="BQ363" s="77">
        <v>0</v>
      </c>
      <c r="BR363" s="77">
        <v>0</v>
      </c>
      <c r="BS363" s="77">
        <v>0</v>
      </c>
      <c r="BU363" s="82">
        <v>0</v>
      </c>
    </row>
    <row r="364" spans="2:73" x14ac:dyDescent="0.3">
      <c r="B364" s="68" t="s">
        <v>55</v>
      </c>
      <c r="E364" s="61" t="s">
        <v>24</v>
      </c>
      <c r="F364" s="67" t="s">
        <v>73</v>
      </c>
      <c r="G364" s="68"/>
      <c r="H364" s="68"/>
      <c r="I364" s="66">
        <v>0</v>
      </c>
      <c r="J364" s="68"/>
      <c r="K364" s="66">
        <v>0</v>
      </c>
      <c r="L364" s="66">
        <v>0</v>
      </c>
      <c r="M364" s="66">
        <v>0</v>
      </c>
      <c r="N364" s="66">
        <v>0</v>
      </c>
      <c r="O364" s="66">
        <v>0</v>
      </c>
      <c r="P364" s="66">
        <v>0</v>
      </c>
      <c r="Q364" s="66">
        <v>0</v>
      </c>
      <c r="R364" s="66">
        <v>0</v>
      </c>
      <c r="S364" s="66">
        <v>0</v>
      </c>
      <c r="T364" s="66">
        <v>0</v>
      </c>
      <c r="U364" s="66">
        <v>0</v>
      </c>
      <c r="V364" s="66">
        <v>0</v>
      </c>
      <c r="W364" s="66">
        <v>0</v>
      </c>
      <c r="X364" s="66">
        <v>0</v>
      </c>
      <c r="Y364" s="66">
        <v>0</v>
      </c>
      <c r="Z364" s="66">
        <v>0</v>
      </c>
      <c r="AA364" s="66">
        <v>0</v>
      </c>
      <c r="AB364" s="66">
        <v>0</v>
      </c>
      <c r="AC364" s="66">
        <v>0</v>
      </c>
      <c r="AD364" s="66">
        <v>0</v>
      </c>
      <c r="AE364" s="66">
        <v>0</v>
      </c>
      <c r="AF364" s="66">
        <v>0</v>
      </c>
      <c r="AG364" s="66">
        <v>0</v>
      </c>
      <c r="AH364" s="66">
        <v>0</v>
      </c>
      <c r="AI364" s="66">
        <v>0</v>
      </c>
      <c r="AJ364" s="66">
        <v>0</v>
      </c>
      <c r="AK364" s="66">
        <v>0</v>
      </c>
      <c r="AL364" s="66">
        <v>0</v>
      </c>
      <c r="AM364" s="66">
        <v>0</v>
      </c>
      <c r="AN364" s="66">
        <v>0</v>
      </c>
      <c r="AO364" s="66">
        <v>0</v>
      </c>
      <c r="AP364" s="66">
        <v>0</v>
      </c>
      <c r="AQ364" s="66">
        <v>0</v>
      </c>
      <c r="AR364" s="66">
        <v>0</v>
      </c>
      <c r="AS364" s="66">
        <v>0</v>
      </c>
      <c r="AT364" s="66">
        <v>0</v>
      </c>
      <c r="AU364" s="66">
        <v>0</v>
      </c>
      <c r="AV364" s="66">
        <v>0</v>
      </c>
      <c r="AW364" s="66">
        <v>0</v>
      </c>
      <c r="AX364" s="66">
        <v>0</v>
      </c>
      <c r="AY364" s="66">
        <v>0</v>
      </c>
      <c r="AZ364" s="66">
        <v>0</v>
      </c>
      <c r="BA364" s="66">
        <v>0</v>
      </c>
      <c r="BB364" s="66">
        <v>0</v>
      </c>
      <c r="BC364" s="66">
        <v>0</v>
      </c>
      <c r="BD364" s="66">
        <v>0</v>
      </c>
      <c r="BE364" s="66">
        <v>0</v>
      </c>
      <c r="BF364" s="66">
        <v>0</v>
      </c>
      <c r="BG364" s="66">
        <v>0</v>
      </c>
      <c r="BH364" s="66">
        <v>0</v>
      </c>
      <c r="BI364" s="66">
        <v>0</v>
      </c>
      <c r="BJ364" s="66">
        <v>0</v>
      </c>
      <c r="BK364" s="66">
        <v>0</v>
      </c>
      <c r="BL364" s="66">
        <v>0</v>
      </c>
      <c r="BM364" s="66">
        <v>0</v>
      </c>
      <c r="BN364" s="66">
        <v>0</v>
      </c>
      <c r="BO364" s="66">
        <v>0</v>
      </c>
      <c r="BP364" s="66">
        <v>0</v>
      </c>
      <c r="BQ364" s="66">
        <v>0</v>
      </c>
      <c r="BR364" s="66">
        <v>0</v>
      </c>
      <c r="BS364" s="66">
        <v>0</v>
      </c>
      <c r="BU364" s="83">
        <v>0</v>
      </c>
    </row>
    <row r="365" spans="2:73" x14ac:dyDescent="0.3">
      <c r="B365" s="68" t="s">
        <v>55</v>
      </c>
      <c r="E365" s="61" t="s">
        <v>25</v>
      </c>
      <c r="F365" s="67" t="s">
        <v>73</v>
      </c>
      <c r="G365" s="68"/>
      <c r="H365" s="68"/>
      <c r="I365" s="66">
        <v>-3597.3500225369507</v>
      </c>
      <c r="J365" s="68"/>
      <c r="K365" s="66">
        <v>0</v>
      </c>
      <c r="L365" s="66">
        <v>0</v>
      </c>
      <c r="M365" s="66">
        <v>0</v>
      </c>
      <c r="N365" s="66">
        <v>0</v>
      </c>
      <c r="O365" s="66">
        <v>0</v>
      </c>
      <c r="P365" s="66">
        <v>-6.2729999999999988</v>
      </c>
      <c r="Q365" s="66">
        <v>-18.614999999999998</v>
      </c>
      <c r="R365" s="66">
        <v>-55.833044726057061</v>
      </c>
      <c r="S365" s="66">
        <v>-95.006014908796345</v>
      </c>
      <c r="T365" s="66">
        <v>-95.923964444031355</v>
      </c>
      <c r="U365" s="66">
        <v>-96.618887559332165</v>
      </c>
      <c r="V365" s="66">
        <v>-96.975713329174567</v>
      </c>
      <c r="W365" s="66">
        <v>-97.225826051572824</v>
      </c>
      <c r="X365" s="66">
        <v>-97.253682575294889</v>
      </c>
      <c r="Y365" s="66">
        <v>-97.313810674632975</v>
      </c>
      <c r="Z365" s="66">
        <v>-91.073082250248973</v>
      </c>
      <c r="AA365" s="66">
        <v>-78.676139424062868</v>
      </c>
      <c r="AB365" s="66">
        <v>-88.220000432360052</v>
      </c>
      <c r="AC365" s="66">
        <v>-96.939892693456059</v>
      </c>
      <c r="AD365" s="66">
        <v>-95.843628144436593</v>
      </c>
      <c r="AE365" s="66">
        <v>-95.767307250595337</v>
      </c>
      <c r="AF365" s="66">
        <v>-95.94291630261057</v>
      </c>
      <c r="AG365" s="66">
        <v>-96.951165717541627</v>
      </c>
      <c r="AH365" s="66">
        <v>-98.650121380019982</v>
      </c>
      <c r="AI365" s="66">
        <v>-99.904673939388417</v>
      </c>
      <c r="AJ365" s="66">
        <v>-102.085751027518</v>
      </c>
      <c r="AK365" s="66">
        <v>-103.2090939116145</v>
      </c>
      <c r="AL365" s="66">
        <v>-103.51521496575654</v>
      </c>
      <c r="AM365" s="66">
        <v>-104.04226461233208</v>
      </c>
      <c r="AN365" s="66">
        <v>-105.20774431907587</v>
      </c>
      <c r="AO365" s="66">
        <v>-106.39439165725025</v>
      </c>
      <c r="AP365" s="66">
        <v>-107.15688754072195</v>
      </c>
      <c r="AQ365" s="66">
        <v>-107.05836534815343</v>
      </c>
      <c r="AR365" s="66">
        <v>-108.39942952250762</v>
      </c>
      <c r="AS365" s="66">
        <v>-110.35256798664003</v>
      </c>
      <c r="AT365" s="66">
        <v>-111.99829944033075</v>
      </c>
      <c r="AU365" s="66">
        <v>-112.22036784103787</v>
      </c>
      <c r="AV365" s="66">
        <v>-112.50482847274722</v>
      </c>
      <c r="AW365" s="66">
        <v>-113.96298622727296</v>
      </c>
      <c r="AX365" s="66">
        <v>-115.45030713688922</v>
      </c>
      <c r="AY365" s="66">
        <v>-116.96737446469781</v>
      </c>
      <c r="AZ365" s="66">
        <v>-118.51478313906259</v>
      </c>
      <c r="BA365" s="66">
        <v>-43.301493119728626</v>
      </c>
      <c r="BB365" s="66">
        <v>0</v>
      </c>
      <c r="BC365" s="66">
        <v>0</v>
      </c>
      <c r="BD365" s="66">
        <v>0</v>
      </c>
      <c r="BE365" s="66">
        <v>0</v>
      </c>
      <c r="BF365" s="66">
        <v>0</v>
      </c>
      <c r="BG365" s="66">
        <v>0</v>
      </c>
      <c r="BH365" s="66">
        <v>0</v>
      </c>
      <c r="BI365" s="66">
        <v>0</v>
      </c>
      <c r="BJ365" s="66">
        <v>0</v>
      </c>
      <c r="BK365" s="66">
        <v>0</v>
      </c>
      <c r="BL365" s="66">
        <v>0</v>
      </c>
      <c r="BM365" s="66">
        <v>0</v>
      </c>
      <c r="BN365" s="66">
        <v>0</v>
      </c>
      <c r="BO365" s="66">
        <v>0</v>
      </c>
      <c r="BP365" s="66">
        <v>0</v>
      </c>
      <c r="BQ365" s="66">
        <v>0</v>
      </c>
      <c r="BR365" s="66">
        <v>0</v>
      </c>
      <c r="BS365" s="66">
        <v>0</v>
      </c>
      <c r="BU365" s="70">
        <v>0</v>
      </c>
    </row>
    <row r="366" spans="2:73" ht="14.5" thickBot="1" x14ac:dyDescent="0.35">
      <c r="E366" s="71" t="s">
        <v>55</v>
      </c>
      <c r="F366" s="84" t="s">
        <v>73</v>
      </c>
      <c r="G366" s="85"/>
      <c r="H366" s="85"/>
      <c r="I366" s="72">
        <v>131636.78725355247</v>
      </c>
      <c r="J366" s="85"/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-6.2729999999999988</v>
      </c>
      <c r="Q366" s="72">
        <v>-18.614999999999998</v>
      </c>
      <c r="R366" s="72">
        <v>1182.7609477026508</v>
      </c>
      <c r="S366" s="72">
        <v>2447.2595851169494</v>
      </c>
      <c r="T366" s="72">
        <v>2475.6239235064422</v>
      </c>
      <c r="U366" s="72">
        <v>2494.8757537674119</v>
      </c>
      <c r="V366" s="72">
        <v>2508.046219219671</v>
      </c>
      <c r="W366" s="72">
        <v>2510.9946334619572</v>
      </c>
      <c r="X366" s="72">
        <v>2509.9894316417904</v>
      </c>
      <c r="Y366" s="72">
        <v>2508.1478440708493</v>
      </c>
      <c r="Z366" s="72">
        <v>2509.8120297577429</v>
      </c>
      <c r="AA366" s="72">
        <v>2517.9341375381541</v>
      </c>
      <c r="AB366" s="72">
        <v>3134.2268379300963</v>
      </c>
      <c r="AC366" s="72">
        <v>3708.084150464053</v>
      </c>
      <c r="AD366" s="72">
        <v>3631.455838521746</v>
      </c>
      <c r="AE366" s="72">
        <v>3621.5926941711441</v>
      </c>
      <c r="AF366" s="72">
        <v>3621.8998591452882</v>
      </c>
      <c r="AG366" s="72">
        <v>3682.6915128189275</v>
      </c>
      <c r="AH366" s="72">
        <v>3795.0096851335638</v>
      </c>
      <c r="AI366" s="72">
        <v>3871.6283287044662</v>
      </c>
      <c r="AJ366" s="72">
        <v>4008.8428343078172</v>
      </c>
      <c r="AK366" s="72">
        <v>4076.3460139990102</v>
      </c>
      <c r="AL366" s="72">
        <v>4123.8621586088439</v>
      </c>
      <c r="AM366" s="72">
        <v>4158.8835096036919</v>
      </c>
      <c r="AN366" s="72">
        <v>4235.8366697003157</v>
      </c>
      <c r="AO366" s="72">
        <v>4314.1882374479574</v>
      </c>
      <c r="AP366" s="72">
        <v>4364.6957608542725</v>
      </c>
      <c r="AQ366" s="72">
        <v>4385.6566259167339</v>
      </c>
      <c r="AR366" s="72">
        <v>4474.1698615676769</v>
      </c>
      <c r="AS366" s="72">
        <v>4602.8849760114235</v>
      </c>
      <c r="AT366" s="72">
        <v>4711.4228772088136</v>
      </c>
      <c r="AU366" s="72">
        <v>4726.4829353083824</v>
      </c>
      <c r="AV366" s="72">
        <v>4772.6105267681069</v>
      </c>
      <c r="AW366" s="72">
        <v>4868.8546761183979</v>
      </c>
      <c r="AX366" s="72">
        <v>4967.0237084556938</v>
      </c>
      <c r="AY366" s="72">
        <v>5067.156121439737</v>
      </c>
      <c r="AZ366" s="72">
        <v>5169.2911826834616</v>
      </c>
      <c r="BA366" s="72">
        <v>1901.4331648792383</v>
      </c>
      <c r="BB366" s="72">
        <v>0</v>
      </c>
      <c r="BC366" s="72">
        <v>0</v>
      </c>
      <c r="BD366" s="72">
        <v>0</v>
      </c>
      <c r="BE366" s="72">
        <v>0</v>
      </c>
      <c r="BF366" s="72">
        <v>0</v>
      </c>
      <c r="BG366" s="72">
        <v>0</v>
      </c>
      <c r="BH366" s="72">
        <v>0</v>
      </c>
      <c r="BI366" s="72">
        <v>0</v>
      </c>
      <c r="BJ366" s="72">
        <v>0</v>
      </c>
      <c r="BK366" s="72">
        <v>0</v>
      </c>
      <c r="BL366" s="72">
        <v>0</v>
      </c>
      <c r="BM366" s="72">
        <v>0</v>
      </c>
      <c r="BN366" s="72">
        <v>0</v>
      </c>
      <c r="BO366" s="72">
        <v>0</v>
      </c>
      <c r="BP366" s="72">
        <v>0</v>
      </c>
      <c r="BQ366" s="72">
        <v>0</v>
      </c>
      <c r="BR366" s="72">
        <v>0</v>
      </c>
      <c r="BS366" s="72">
        <v>0</v>
      </c>
      <c r="BU366" s="86">
        <v>0</v>
      </c>
    </row>
    <row r="367" spans="2:73" ht="14.5" thickTop="1" x14ac:dyDescent="0.3"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</row>
    <row r="368" spans="2:73" x14ac:dyDescent="0.3">
      <c r="B368" s="68" t="s">
        <v>56</v>
      </c>
      <c r="E368" s="60" t="s">
        <v>21</v>
      </c>
      <c r="F368" s="68"/>
      <c r="G368" s="68"/>
      <c r="H368" s="68"/>
      <c r="I368" s="66">
        <v>5536.5984058441518</v>
      </c>
      <c r="J368" s="68"/>
      <c r="K368" s="66">
        <v>0</v>
      </c>
      <c r="L368" s="66">
        <v>0</v>
      </c>
      <c r="M368" s="66">
        <v>0</v>
      </c>
      <c r="N368" s="66">
        <v>0</v>
      </c>
      <c r="O368" s="66">
        <v>0</v>
      </c>
      <c r="P368" s="66">
        <v>0</v>
      </c>
      <c r="Q368" s="66">
        <v>0</v>
      </c>
      <c r="R368" s="66">
        <v>7.6098337293263576</v>
      </c>
      <c r="S368" s="66">
        <v>524.45931029575354</v>
      </c>
      <c r="T368" s="66">
        <v>539.31351293102375</v>
      </c>
      <c r="U368" s="66">
        <v>549.04225352354661</v>
      </c>
      <c r="V368" s="66">
        <v>556.79633807538744</v>
      </c>
      <c r="W368" s="66">
        <v>561.83173765351319</v>
      </c>
      <c r="X368" s="66">
        <v>562.40479378291843</v>
      </c>
      <c r="Y368" s="66">
        <v>560.91329027115717</v>
      </c>
      <c r="Z368" s="66">
        <v>558.80081357726067</v>
      </c>
      <c r="AA368" s="66">
        <v>557.27627997418256</v>
      </c>
      <c r="AB368" s="66">
        <v>558.15024203008238</v>
      </c>
      <c r="AC368" s="66">
        <v>0</v>
      </c>
      <c r="AD368" s="66">
        <v>0</v>
      </c>
      <c r="AE368" s="66">
        <v>0</v>
      </c>
      <c r="AF368" s="66">
        <v>0</v>
      </c>
      <c r="AG368" s="66">
        <v>0</v>
      </c>
      <c r="AH368" s="66">
        <v>0</v>
      </c>
      <c r="AI368" s="66">
        <v>0</v>
      </c>
      <c r="AJ368" s="66">
        <v>0</v>
      </c>
      <c r="AK368" s="66">
        <v>0</v>
      </c>
      <c r="AL368" s="66">
        <v>0</v>
      </c>
      <c r="AM368" s="66">
        <v>0</v>
      </c>
      <c r="AN368" s="66">
        <v>0</v>
      </c>
      <c r="AO368" s="66">
        <v>0</v>
      </c>
      <c r="AP368" s="66">
        <v>0</v>
      </c>
      <c r="AQ368" s="66">
        <v>0</v>
      </c>
      <c r="AR368" s="66">
        <v>0</v>
      </c>
      <c r="AS368" s="66">
        <v>0</v>
      </c>
      <c r="AT368" s="66">
        <v>0</v>
      </c>
      <c r="AU368" s="66">
        <v>0</v>
      </c>
      <c r="AV368" s="66">
        <v>0</v>
      </c>
      <c r="AW368" s="66">
        <v>0</v>
      </c>
      <c r="AX368" s="66">
        <v>0</v>
      </c>
      <c r="AY368" s="66">
        <v>0</v>
      </c>
      <c r="AZ368" s="66">
        <v>0</v>
      </c>
      <c r="BA368" s="66">
        <v>0</v>
      </c>
      <c r="BB368" s="66">
        <v>0</v>
      </c>
      <c r="BC368" s="66">
        <v>0</v>
      </c>
      <c r="BD368" s="66">
        <v>0</v>
      </c>
      <c r="BE368" s="66">
        <v>0</v>
      </c>
      <c r="BF368" s="66">
        <v>0</v>
      </c>
      <c r="BG368" s="66">
        <v>0</v>
      </c>
      <c r="BH368" s="66">
        <v>0</v>
      </c>
      <c r="BI368" s="66">
        <v>0</v>
      </c>
      <c r="BJ368" s="66">
        <v>0</v>
      </c>
      <c r="BK368" s="66">
        <v>0</v>
      </c>
      <c r="BL368" s="66">
        <v>0</v>
      </c>
      <c r="BM368" s="66">
        <v>0</v>
      </c>
      <c r="BN368" s="66">
        <v>0</v>
      </c>
      <c r="BO368" s="66">
        <v>0</v>
      </c>
      <c r="BP368" s="66">
        <v>0</v>
      </c>
      <c r="BQ368" s="66">
        <v>0</v>
      </c>
      <c r="BR368" s="66">
        <v>0</v>
      </c>
      <c r="BS368" s="66">
        <v>0</v>
      </c>
      <c r="BU368" s="78">
        <v>0</v>
      </c>
    </row>
    <row r="369" spans="2:73" x14ac:dyDescent="0.3">
      <c r="B369" s="68" t="s">
        <v>56</v>
      </c>
      <c r="E369" s="60" t="s">
        <v>22</v>
      </c>
      <c r="F369" s="67" t="s">
        <v>73</v>
      </c>
      <c r="G369" s="68"/>
      <c r="H369" s="68"/>
      <c r="I369" s="66">
        <v>32484.914982224411</v>
      </c>
      <c r="J369" s="68"/>
      <c r="K369" s="66">
        <v>0</v>
      </c>
      <c r="L369" s="66">
        <v>0</v>
      </c>
      <c r="M369" s="66">
        <v>0</v>
      </c>
      <c r="N369" s="66">
        <v>0</v>
      </c>
      <c r="O369" s="66">
        <v>0</v>
      </c>
      <c r="P369" s="66">
        <v>0</v>
      </c>
      <c r="Q369" s="66">
        <v>0</v>
      </c>
      <c r="R369" s="66">
        <v>0</v>
      </c>
      <c r="S369" s="66">
        <v>0</v>
      </c>
      <c r="T369" s="66">
        <v>0</v>
      </c>
      <c r="U369" s="66">
        <v>0</v>
      </c>
      <c r="V369" s="66">
        <v>0</v>
      </c>
      <c r="W369" s="66">
        <v>0</v>
      </c>
      <c r="X369" s="66">
        <v>0</v>
      </c>
      <c r="Y369" s="66">
        <v>0</v>
      </c>
      <c r="Z369" s="66">
        <v>0</v>
      </c>
      <c r="AA369" s="66">
        <v>0</v>
      </c>
      <c r="AB369" s="66">
        <v>0</v>
      </c>
      <c r="AC369" s="66">
        <v>928.62910775034572</v>
      </c>
      <c r="AD369" s="66">
        <v>926.32865186315337</v>
      </c>
      <c r="AE369" s="66">
        <v>923.69951099883156</v>
      </c>
      <c r="AF369" s="66">
        <v>932.07763436883897</v>
      </c>
      <c r="AG369" s="66">
        <v>956.6149665016311</v>
      </c>
      <c r="AH369" s="66">
        <v>977.02109089972441</v>
      </c>
      <c r="AI369" s="66">
        <v>985.92970441479849</v>
      </c>
      <c r="AJ369" s="66">
        <v>1014.2371773183953</v>
      </c>
      <c r="AK369" s="66">
        <v>1021.0626940159963</v>
      </c>
      <c r="AL369" s="66">
        <v>1030.3394715277439</v>
      </c>
      <c r="AM369" s="66">
        <v>1024.3913298427133</v>
      </c>
      <c r="AN369" s="66">
        <v>1041.2278759468199</v>
      </c>
      <c r="AO369" s="66">
        <v>1055.7123521347905</v>
      </c>
      <c r="AP369" s="66">
        <v>1057.0451677638343</v>
      </c>
      <c r="AQ369" s="66">
        <v>1041.8550711439586</v>
      </c>
      <c r="AR369" s="66">
        <v>1053.4631315590505</v>
      </c>
      <c r="AS369" s="66">
        <v>1067.971745895172</v>
      </c>
      <c r="AT369" s="66">
        <v>1088.3709962652815</v>
      </c>
      <c r="AU369" s="66">
        <v>1075.3138709063082</v>
      </c>
      <c r="AV369" s="66">
        <v>1089.6035538818828</v>
      </c>
      <c r="AW369" s="66">
        <v>1097.8391207464742</v>
      </c>
      <c r="AX369" s="66">
        <v>1111.9710484124032</v>
      </c>
      <c r="AY369" s="66">
        <v>1126.2792571016771</v>
      </c>
      <c r="AZ369" s="66">
        <v>1140.7829854196466</v>
      </c>
      <c r="BA369" s="66">
        <v>1280.0014495660171</v>
      </c>
      <c r="BB369" s="66">
        <v>1296.4782607451011</v>
      </c>
      <c r="BC369" s="66">
        <v>1312.5242802985988</v>
      </c>
      <c r="BD369" s="66">
        <v>1328.7368337881303</v>
      </c>
      <c r="BE369" s="66">
        <v>1345.8409909157995</v>
      </c>
      <c r="BF369" s="66">
        <v>1153.5656502312856</v>
      </c>
      <c r="BG369" s="66">
        <v>0</v>
      </c>
      <c r="BH369" s="66">
        <v>0</v>
      </c>
      <c r="BI369" s="66">
        <v>0</v>
      </c>
      <c r="BJ369" s="66">
        <v>0</v>
      </c>
      <c r="BK369" s="66">
        <v>0</v>
      </c>
      <c r="BL369" s="66">
        <v>0</v>
      </c>
      <c r="BM369" s="66">
        <v>0</v>
      </c>
      <c r="BN369" s="66">
        <v>0</v>
      </c>
      <c r="BO369" s="66">
        <v>0</v>
      </c>
      <c r="BP369" s="66">
        <v>0</v>
      </c>
      <c r="BQ369" s="66">
        <v>0</v>
      </c>
      <c r="BR369" s="66">
        <v>0</v>
      </c>
      <c r="BS369" s="66">
        <v>0</v>
      </c>
      <c r="BU369" s="70">
        <v>0</v>
      </c>
    </row>
    <row r="370" spans="2:73" x14ac:dyDescent="0.3">
      <c r="B370" s="68" t="s">
        <v>56</v>
      </c>
      <c r="E370" s="60" t="s">
        <v>23</v>
      </c>
      <c r="F370" s="67" t="s">
        <v>73</v>
      </c>
      <c r="G370" s="68"/>
      <c r="H370" s="68"/>
      <c r="I370" s="66">
        <v>617.16201747511082</v>
      </c>
      <c r="J370" s="68"/>
      <c r="K370" s="66">
        <v>0</v>
      </c>
      <c r="L370" s="66">
        <v>0</v>
      </c>
      <c r="M370" s="66">
        <v>0</v>
      </c>
      <c r="N370" s="66">
        <v>0</v>
      </c>
      <c r="O370" s="66">
        <v>0</v>
      </c>
      <c r="P370" s="66">
        <v>0</v>
      </c>
      <c r="Q370" s="66">
        <v>0</v>
      </c>
      <c r="R370" s="66">
        <v>0.45151372993677197</v>
      </c>
      <c r="S370" s="66">
        <v>31.740061553344617</v>
      </c>
      <c r="T370" s="66">
        <v>31.539611763844739</v>
      </c>
      <c r="U370" s="66">
        <v>30.931244756732738</v>
      </c>
      <c r="V370" s="66">
        <v>31.995446208699079</v>
      </c>
      <c r="W370" s="66">
        <v>30.99340580160046</v>
      </c>
      <c r="X370" s="66">
        <v>29.667673845127979</v>
      </c>
      <c r="Y370" s="66">
        <v>28.168723104485853</v>
      </c>
      <c r="Z370" s="66">
        <v>26.579325064012661</v>
      </c>
      <c r="AA370" s="66">
        <v>24.957181785975855</v>
      </c>
      <c r="AB370" s="66">
        <v>23.371560595239323</v>
      </c>
      <c r="AC370" s="66">
        <v>23.755628337799543</v>
      </c>
      <c r="AD370" s="66">
        <v>21.950915920927805</v>
      </c>
      <c r="AE370" s="66">
        <v>20.080424152148513</v>
      </c>
      <c r="AF370" s="66">
        <v>15.874801558593365</v>
      </c>
      <c r="AG370" s="66">
        <v>13.830577828939242</v>
      </c>
      <c r="AH370" s="66">
        <v>14.057857423017614</v>
      </c>
      <c r="AI370" s="66">
        <v>11.90736357988887</v>
      </c>
      <c r="AJ370" s="66">
        <v>9.6824551533975693</v>
      </c>
      <c r="AK370" s="66">
        <v>7.3811761013204542</v>
      </c>
      <c r="AL370" s="66">
        <v>7.5024718800563868</v>
      </c>
      <c r="AM370" s="66">
        <v>7.6257419094991068</v>
      </c>
      <c r="AN370" s="66">
        <v>7.7510759996041187</v>
      </c>
      <c r="AO370" s="66">
        <v>7.8784503890656001</v>
      </c>
      <c r="AP370" s="66">
        <v>8.0079179376048053</v>
      </c>
      <c r="AQ370" s="66">
        <v>8.1394927433121769</v>
      </c>
      <c r="AR370" s="66">
        <v>8.2732706666941098</v>
      </c>
      <c r="AS370" s="66">
        <v>8.4092263456312768</v>
      </c>
      <c r="AT370" s="66">
        <v>8.547416201036242</v>
      </c>
      <c r="AU370" s="66">
        <v>8.695260411641307</v>
      </c>
      <c r="AV370" s="66">
        <v>8.8108104087483774</v>
      </c>
      <c r="AW370" s="66">
        <v>8.8774052890550461</v>
      </c>
      <c r="AX370" s="66">
        <v>8.9916796367579757</v>
      </c>
      <c r="AY370" s="66">
        <v>9.1073794374798673</v>
      </c>
      <c r="AZ370" s="66">
        <v>9.2246602594580605</v>
      </c>
      <c r="BA370" s="66">
        <v>10.350416034226551</v>
      </c>
      <c r="BB370" s="66">
        <v>10.483651704138286</v>
      </c>
      <c r="BC370" s="66">
        <v>10.613403883816162</v>
      </c>
      <c r="BD370" s="66">
        <v>10.744502699095392</v>
      </c>
      <c r="BE370" s="66">
        <v>10.882811247297569</v>
      </c>
      <c r="BF370" s="66">
        <v>9.3280241258594536</v>
      </c>
      <c r="BG370" s="66">
        <v>0</v>
      </c>
      <c r="BH370" s="66">
        <v>0</v>
      </c>
      <c r="BI370" s="66">
        <v>0</v>
      </c>
      <c r="BJ370" s="66">
        <v>0</v>
      </c>
      <c r="BK370" s="66">
        <v>0</v>
      </c>
      <c r="BL370" s="66">
        <v>0</v>
      </c>
      <c r="BM370" s="66">
        <v>0</v>
      </c>
      <c r="BN370" s="66">
        <v>0</v>
      </c>
      <c r="BO370" s="66">
        <v>0</v>
      </c>
      <c r="BP370" s="66">
        <v>0</v>
      </c>
      <c r="BQ370" s="66">
        <v>0</v>
      </c>
      <c r="BR370" s="66">
        <v>0</v>
      </c>
      <c r="BS370" s="66">
        <v>0</v>
      </c>
      <c r="BU370" s="70">
        <v>0</v>
      </c>
    </row>
    <row r="371" spans="2:73" x14ac:dyDescent="0.3">
      <c r="B371" s="68" t="s">
        <v>56</v>
      </c>
      <c r="E371" s="79" t="s">
        <v>74</v>
      </c>
      <c r="F371" s="80" t="s">
        <v>73</v>
      </c>
      <c r="G371" s="81"/>
      <c r="H371" s="81"/>
      <c r="I371" s="77">
        <v>38638.675405543676</v>
      </c>
      <c r="J371" s="81"/>
      <c r="K371" s="77">
        <v>0</v>
      </c>
      <c r="L371" s="77">
        <v>0</v>
      </c>
      <c r="M371" s="77">
        <v>0</v>
      </c>
      <c r="N371" s="77">
        <v>0</v>
      </c>
      <c r="O371" s="77">
        <v>0</v>
      </c>
      <c r="P371" s="77">
        <v>0</v>
      </c>
      <c r="Q371" s="77">
        <v>0</v>
      </c>
      <c r="R371" s="77">
        <v>8.0613474592631302</v>
      </c>
      <c r="S371" s="77">
        <v>556.19937184909827</v>
      </c>
      <c r="T371" s="77">
        <v>570.85312469486848</v>
      </c>
      <c r="U371" s="77">
        <v>579.97349828027939</v>
      </c>
      <c r="V371" s="77">
        <v>588.79178428408648</v>
      </c>
      <c r="W371" s="77">
        <v>592.82514345511368</v>
      </c>
      <c r="X371" s="77">
        <v>592.07246762804652</v>
      </c>
      <c r="Y371" s="77">
        <v>589.08201337564299</v>
      </c>
      <c r="Z371" s="77">
        <v>585.38013864127333</v>
      </c>
      <c r="AA371" s="77">
        <v>582.23346176015843</v>
      </c>
      <c r="AB371" s="77">
        <v>581.5218026253217</v>
      </c>
      <c r="AC371" s="77">
        <v>952.38473608814525</v>
      </c>
      <c r="AD371" s="77">
        <v>948.27956778408111</v>
      </c>
      <c r="AE371" s="77">
        <v>943.77993515098001</v>
      </c>
      <c r="AF371" s="77">
        <v>947.95243592743236</v>
      </c>
      <c r="AG371" s="77">
        <v>970.44554433057033</v>
      </c>
      <c r="AH371" s="77">
        <v>991.07894832274201</v>
      </c>
      <c r="AI371" s="77">
        <v>997.83706799468735</v>
      </c>
      <c r="AJ371" s="77">
        <v>1023.9196324717929</v>
      </c>
      <c r="AK371" s="77">
        <v>1028.4438701173167</v>
      </c>
      <c r="AL371" s="77">
        <v>1037.8419434078003</v>
      </c>
      <c r="AM371" s="77">
        <v>1032.0170717522124</v>
      </c>
      <c r="AN371" s="77">
        <v>1048.9789519464241</v>
      </c>
      <c r="AO371" s="77">
        <v>1063.5908025238562</v>
      </c>
      <c r="AP371" s="77">
        <v>1065.0530857014392</v>
      </c>
      <c r="AQ371" s="77">
        <v>1049.9945638872707</v>
      </c>
      <c r="AR371" s="77">
        <v>1061.7364022257443</v>
      </c>
      <c r="AS371" s="77">
        <v>1076.3809722408032</v>
      </c>
      <c r="AT371" s="77">
        <v>1096.9184124663177</v>
      </c>
      <c r="AU371" s="77">
        <v>1084.0091313179496</v>
      </c>
      <c r="AV371" s="77">
        <v>1098.4143642906313</v>
      </c>
      <c r="AW371" s="77">
        <v>1106.7165260355291</v>
      </c>
      <c r="AX371" s="77">
        <v>1120.9627280491613</v>
      </c>
      <c r="AY371" s="77">
        <v>1135.3866365391571</v>
      </c>
      <c r="AZ371" s="77">
        <v>1150.0076456791048</v>
      </c>
      <c r="BA371" s="77">
        <v>1290.3518656002436</v>
      </c>
      <c r="BB371" s="77">
        <v>1306.9619124492397</v>
      </c>
      <c r="BC371" s="77">
        <v>1323.1376841824149</v>
      </c>
      <c r="BD371" s="77">
        <v>1339.4813364872257</v>
      </c>
      <c r="BE371" s="77">
        <v>1356.7238021630969</v>
      </c>
      <c r="BF371" s="77">
        <v>1162.8936743571453</v>
      </c>
      <c r="BG371" s="77">
        <v>0</v>
      </c>
      <c r="BH371" s="77">
        <v>0</v>
      </c>
      <c r="BI371" s="77">
        <v>0</v>
      </c>
      <c r="BJ371" s="77">
        <v>0</v>
      </c>
      <c r="BK371" s="77">
        <v>0</v>
      </c>
      <c r="BL371" s="77">
        <v>0</v>
      </c>
      <c r="BM371" s="77">
        <v>0</v>
      </c>
      <c r="BN371" s="77">
        <v>0</v>
      </c>
      <c r="BO371" s="77">
        <v>0</v>
      </c>
      <c r="BP371" s="77">
        <v>0</v>
      </c>
      <c r="BQ371" s="77">
        <v>0</v>
      </c>
      <c r="BR371" s="77">
        <v>0</v>
      </c>
      <c r="BS371" s="77">
        <v>0</v>
      </c>
      <c r="BU371" s="82">
        <v>0</v>
      </c>
    </row>
    <row r="372" spans="2:73" x14ac:dyDescent="0.3">
      <c r="B372" s="68" t="s">
        <v>56</v>
      </c>
      <c r="E372" s="61" t="s">
        <v>24</v>
      </c>
      <c r="F372" s="67" t="s">
        <v>73</v>
      </c>
      <c r="G372" s="68"/>
      <c r="H372" s="68"/>
      <c r="I372" s="66">
        <v>0</v>
      </c>
      <c r="J372" s="68"/>
      <c r="K372" s="66">
        <v>0</v>
      </c>
      <c r="L372" s="66">
        <v>0</v>
      </c>
      <c r="M372" s="66">
        <v>0</v>
      </c>
      <c r="N372" s="66">
        <v>0</v>
      </c>
      <c r="O372" s="66">
        <v>0</v>
      </c>
      <c r="P372" s="66">
        <v>0</v>
      </c>
      <c r="Q372" s="66">
        <v>0</v>
      </c>
      <c r="R372" s="66">
        <v>0</v>
      </c>
      <c r="S372" s="66">
        <v>0</v>
      </c>
      <c r="T372" s="66">
        <v>0</v>
      </c>
      <c r="U372" s="66">
        <v>0</v>
      </c>
      <c r="V372" s="66">
        <v>0</v>
      </c>
      <c r="W372" s="66">
        <v>0</v>
      </c>
      <c r="X372" s="66">
        <v>0</v>
      </c>
      <c r="Y372" s="66">
        <v>0</v>
      </c>
      <c r="Z372" s="66">
        <v>0</v>
      </c>
      <c r="AA372" s="66">
        <v>0</v>
      </c>
      <c r="AB372" s="66">
        <v>0</v>
      </c>
      <c r="AC372" s="66">
        <v>0</v>
      </c>
      <c r="AD372" s="66">
        <v>0</v>
      </c>
      <c r="AE372" s="66">
        <v>0</v>
      </c>
      <c r="AF372" s="66">
        <v>0</v>
      </c>
      <c r="AG372" s="66">
        <v>0</v>
      </c>
      <c r="AH372" s="66">
        <v>0</v>
      </c>
      <c r="AI372" s="66">
        <v>0</v>
      </c>
      <c r="AJ372" s="66">
        <v>0</v>
      </c>
      <c r="AK372" s="66">
        <v>0</v>
      </c>
      <c r="AL372" s="66">
        <v>0</v>
      </c>
      <c r="AM372" s="66">
        <v>0</v>
      </c>
      <c r="AN372" s="66">
        <v>0</v>
      </c>
      <c r="AO372" s="66">
        <v>0</v>
      </c>
      <c r="AP372" s="66">
        <v>0</v>
      </c>
      <c r="AQ372" s="66">
        <v>0</v>
      </c>
      <c r="AR372" s="66">
        <v>0</v>
      </c>
      <c r="AS372" s="66">
        <v>0</v>
      </c>
      <c r="AT372" s="66">
        <v>0</v>
      </c>
      <c r="AU372" s="66">
        <v>0</v>
      </c>
      <c r="AV372" s="66">
        <v>0</v>
      </c>
      <c r="AW372" s="66">
        <v>0</v>
      </c>
      <c r="AX372" s="66">
        <v>0</v>
      </c>
      <c r="AY372" s="66">
        <v>0</v>
      </c>
      <c r="AZ372" s="66">
        <v>0</v>
      </c>
      <c r="BA372" s="66">
        <v>0</v>
      </c>
      <c r="BB372" s="66">
        <v>0</v>
      </c>
      <c r="BC372" s="66">
        <v>0</v>
      </c>
      <c r="BD372" s="66">
        <v>0</v>
      </c>
      <c r="BE372" s="66">
        <v>0</v>
      </c>
      <c r="BF372" s="66">
        <v>0</v>
      </c>
      <c r="BG372" s="66">
        <v>0</v>
      </c>
      <c r="BH372" s="66">
        <v>0</v>
      </c>
      <c r="BI372" s="66">
        <v>0</v>
      </c>
      <c r="BJ372" s="66">
        <v>0</v>
      </c>
      <c r="BK372" s="66">
        <v>0</v>
      </c>
      <c r="BL372" s="66">
        <v>0</v>
      </c>
      <c r="BM372" s="66">
        <v>0</v>
      </c>
      <c r="BN372" s="66">
        <v>0</v>
      </c>
      <c r="BO372" s="66">
        <v>0</v>
      </c>
      <c r="BP372" s="66">
        <v>0</v>
      </c>
      <c r="BQ372" s="66">
        <v>0</v>
      </c>
      <c r="BR372" s="66">
        <v>0</v>
      </c>
      <c r="BS372" s="66">
        <v>0</v>
      </c>
      <c r="BU372" s="83">
        <v>0</v>
      </c>
    </row>
    <row r="373" spans="2:73" x14ac:dyDescent="0.3">
      <c r="B373" s="68" t="s">
        <v>56</v>
      </c>
      <c r="E373" s="61" t="s">
        <v>25</v>
      </c>
      <c r="F373" s="67" t="s">
        <v>73</v>
      </c>
      <c r="G373" s="68"/>
      <c r="H373" s="68"/>
      <c r="I373" s="66">
        <v>-961.4310864684569</v>
      </c>
      <c r="J373" s="68"/>
      <c r="K373" s="66">
        <v>0</v>
      </c>
      <c r="L373" s="66">
        <v>0</v>
      </c>
      <c r="M373" s="66">
        <v>0</v>
      </c>
      <c r="N373" s="66">
        <v>0</v>
      </c>
      <c r="O373" s="66">
        <v>0</v>
      </c>
      <c r="P373" s="66">
        <v>-2.9870549999999993</v>
      </c>
      <c r="Q373" s="66">
        <v>-8.864024999999998</v>
      </c>
      <c r="R373" s="66">
        <v>-9.1290471529301929</v>
      </c>
      <c r="S373" s="66">
        <v>-27.153273530440952</v>
      </c>
      <c r="T373" s="66">
        <v>-27.646305058302744</v>
      </c>
      <c r="U373" s="66">
        <v>-27.985120841779533</v>
      </c>
      <c r="V373" s="66">
        <v>-28.255166713348594</v>
      </c>
      <c r="W373" s="66">
        <v>-28.454815917682772</v>
      </c>
      <c r="X373" s="66">
        <v>-28.450488327340693</v>
      </c>
      <c r="Y373" s="66">
        <v>-28.398544817685988</v>
      </c>
      <c r="Z373" s="66">
        <v>-25.36220512597594</v>
      </c>
      <c r="AA373" s="66">
        <v>-19.407856301317835</v>
      </c>
      <c r="AB373" s="66">
        <v>-19.438293143155953</v>
      </c>
      <c r="AC373" s="66">
        <v>-22.163548760514079</v>
      </c>
      <c r="AD373" s="66">
        <v>-22.0931459780506</v>
      </c>
      <c r="AE373" s="66">
        <v>-22.020426278691843</v>
      </c>
      <c r="AF373" s="66">
        <v>-22.030521552063547</v>
      </c>
      <c r="AG373" s="66">
        <v>-22.161957812231972</v>
      </c>
      <c r="AH373" s="66">
        <v>-22.262593931390626</v>
      </c>
      <c r="AI373" s="66">
        <v>-22.277144876939172</v>
      </c>
      <c r="AJ373" s="66">
        <v>-22.43744413425992</v>
      </c>
      <c r="AK373" s="66">
        <v>-22.436773596770848</v>
      </c>
      <c r="AL373" s="66">
        <v>-22.454668873266023</v>
      </c>
      <c r="AM373" s="66">
        <v>-22.358521380074894</v>
      </c>
      <c r="AN373" s="66">
        <v>-22.433512337480746</v>
      </c>
      <c r="AO373" s="66">
        <v>-22.491005631356128</v>
      </c>
      <c r="AP373" s="66">
        <v>-22.450040305404407</v>
      </c>
      <c r="AQ373" s="66">
        <v>-22.285295256450667</v>
      </c>
      <c r="AR373" s="66">
        <v>-22.32178615299091</v>
      </c>
      <c r="AS373" s="66">
        <v>-22.380172076935093</v>
      </c>
      <c r="AT373" s="66">
        <v>-22.482914117099291</v>
      </c>
      <c r="AU373" s="66">
        <v>-22.347036593141922</v>
      </c>
      <c r="AV373" s="66">
        <v>-22.360238732278638</v>
      </c>
      <c r="AW373" s="66">
        <v>-22.248941497821754</v>
      </c>
      <c r="AX373" s="66">
        <v>-22.256996592636593</v>
      </c>
      <c r="AY373" s="66">
        <v>-22.266989027538251</v>
      </c>
      <c r="AZ373" s="66">
        <v>-22.279265641980821</v>
      </c>
      <c r="BA373" s="66">
        <v>-24.696249878398856</v>
      </c>
      <c r="BB373" s="66">
        <v>-24.71433720563039</v>
      </c>
      <c r="BC373" s="66">
        <v>-24.722642963458853</v>
      </c>
      <c r="BD373" s="66">
        <v>-24.732678775312408</v>
      </c>
      <c r="BE373" s="66">
        <v>-24.75777077151449</v>
      </c>
      <c r="BF373" s="66">
        <v>-20.974268806812148</v>
      </c>
      <c r="BG373" s="66">
        <v>0</v>
      </c>
      <c r="BH373" s="66">
        <v>0</v>
      </c>
      <c r="BI373" s="66">
        <v>0</v>
      </c>
      <c r="BJ373" s="66">
        <v>0</v>
      </c>
      <c r="BK373" s="66">
        <v>0</v>
      </c>
      <c r="BL373" s="66">
        <v>0</v>
      </c>
      <c r="BM373" s="66">
        <v>0</v>
      </c>
      <c r="BN373" s="66">
        <v>0</v>
      </c>
      <c r="BO373" s="66">
        <v>0</v>
      </c>
      <c r="BP373" s="66">
        <v>0</v>
      </c>
      <c r="BQ373" s="66">
        <v>0</v>
      </c>
      <c r="BR373" s="66">
        <v>0</v>
      </c>
      <c r="BS373" s="66">
        <v>0</v>
      </c>
      <c r="BU373" s="70">
        <v>0</v>
      </c>
    </row>
    <row r="374" spans="2:73" ht="14.5" thickBot="1" x14ac:dyDescent="0.35">
      <c r="E374" s="71" t="s">
        <v>56</v>
      </c>
      <c r="F374" s="84" t="s">
        <v>73</v>
      </c>
      <c r="G374" s="85"/>
      <c r="H374" s="85"/>
      <c r="I374" s="72">
        <v>37677.244319075202</v>
      </c>
      <c r="J374" s="85"/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-2.9870549999999993</v>
      </c>
      <c r="Q374" s="72">
        <v>-8.864024999999998</v>
      </c>
      <c r="R374" s="72">
        <v>-1.0676996936670626</v>
      </c>
      <c r="S374" s="72">
        <v>529.04609831865719</v>
      </c>
      <c r="T374" s="72">
        <v>543.2068196365658</v>
      </c>
      <c r="U374" s="72">
        <v>551.98837743849981</v>
      </c>
      <c r="V374" s="72">
        <v>560.53661757073792</v>
      </c>
      <c r="W374" s="72">
        <v>564.37032753743085</v>
      </c>
      <c r="X374" s="72">
        <v>563.62197930070579</v>
      </c>
      <c r="Y374" s="72">
        <v>560.68346855795699</v>
      </c>
      <c r="Z374" s="72">
        <v>560.0179335152975</v>
      </c>
      <c r="AA374" s="72">
        <v>562.82560545884053</v>
      </c>
      <c r="AB374" s="72">
        <v>562.08350948216571</v>
      </c>
      <c r="AC374" s="72">
        <v>930.22118732763124</v>
      </c>
      <c r="AD374" s="72">
        <v>926.18642180603058</v>
      </c>
      <c r="AE374" s="72">
        <v>921.75950887228817</v>
      </c>
      <c r="AF374" s="72">
        <v>925.92191437536871</v>
      </c>
      <c r="AG374" s="72">
        <v>948.28358651833832</v>
      </c>
      <c r="AH374" s="72">
        <v>968.8163543913513</v>
      </c>
      <c r="AI374" s="72">
        <v>975.55992311774821</v>
      </c>
      <c r="AJ374" s="72">
        <v>1001.4821883375329</v>
      </c>
      <c r="AK374" s="72">
        <v>1006.0070965205458</v>
      </c>
      <c r="AL374" s="72">
        <v>1015.3872745345342</v>
      </c>
      <c r="AM374" s="72">
        <v>1009.6585503721376</v>
      </c>
      <c r="AN374" s="72">
        <v>1026.5454396089433</v>
      </c>
      <c r="AO374" s="72">
        <v>1041.0997968925001</v>
      </c>
      <c r="AP374" s="72">
        <v>1042.6030453960348</v>
      </c>
      <c r="AQ374" s="72">
        <v>1027.7092686308201</v>
      </c>
      <c r="AR374" s="72">
        <v>1039.4146160727537</v>
      </c>
      <c r="AS374" s="72">
        <v>1054.0008001638682</v>
      </c>
      <c r="AT374" s="72">
        <v>1074.4354983492185</v>
      </c>
      <c r="AU374" s="72">
        <v>1061.6620947248077</v>
      </c>
      <c r="AV374" s="72">
        <v>1076.0541255583526</v>
      </c>
      <c r="AW374" s="72">
        <v>1084.4675845377074</v>
      </c>
      <c r="AX374" s="72">
        <v>1098.7057314565245</v>
      </c>
      <c r="AY374" s="72">
        <v>1113.119647511619</v>
      </c>
      <c r="AZ374" s="72">
        <v>1127.7283800371238</v>
      </c>
      <c r="BA374" s="72">
        <v>1265.6556157218447</v>
      </c>
      <c r="BB374" s="72">
        <v>1282.2475752436092</v>
      </c>
      <c r="BC374" s="72">
        <v>1298.415041218956</v>
      </c>
      <c r="BD374" s="72">
        <v>1314.7486577119132</v>
      </c>
      <c r="BE374" s="72">
        <v>1331.9660313915824</v>
      </c>
      <c r="BF374" s="72">
        <v>1141.9194055503331</v>
      </c>
      <c r="BG374" s="72">
        <v>0</v>
      </c>
      <c r="BH374" s="72">
        <v>0</v>
      </c>
      <c r="BI374" s="72">
        <v>0</v>
      </c>
      <c r="BJ374" s="72">
        <v>0</v>
      </c>
      <c r="BK374" s="72">
        <v>0</v>
      </c>
      <c r="BL374" s="72">
        <v>0</v>
      </c>
      <c r="BM374" s="72">
        <v>0</v>
      </c>
      <c r="BN374" s="72">
        <v>0</v>
      </c>
      <c r="BO374" s="72">
        <v>0</v>
      </c>
      <c r="BP374" s="72">
        <v>0</v>
      </c>
      <c r="BQ374" s="72">
        <v>0</v>
      </c>
      <c r="BR374" s="72">
        <v>0</v>
      </c>
      <c r="BS374" s="72">
        <v>0</v>
      </c>
      <c r="BU374" s="86">
        <v>0</v>
      </c>
    </row>
    <row r="375" spans="2:73" ht="14.5" thickTop="1" x14ac:dyDescent="0.3">
      <c r="E375" s="74"/>
      <c r="F375" s="88"/>
      <c r="G375" s="76"/>
      <c r="H375" s="76"/>
      <c r="I375" s="89"/>
      <c r="J375" s="76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  <c r="BB375" s="75"/>
      <c r="BC375" s="75"/>
      <c r="BD375" s="75"/>
      <c r="BE375" s="75"/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</row>
    <row r="376" spans="2:73" x14ac:dyDescent="0.3">
      <c r="B376" s="68" t="s">
        <v>57</v>
      </c>
      <c r="E376" s="60" t="s">
        <v>21</v>
      </c>
      <c r="F376" s="68"/>
      <c r="G376" s="68"/>
      <c r="H376" s="68"/>
      <c r="I376" s="66">
        <v>40034.907543043635</v>
      </c>
      <c r="J376" s="68"/>
      <c r="K376" s="66">
        <v>0</v>
      </c>
      <c r="L376" s="66">
        <v>0</v>
      </c>
      <c r="M376" s="66">
        <v>0</v>
      </c>
      <c r="N376" s="66">
        <v>0</v>
      </c>
      <c r="O376" s="66">
        <v>0</v>
      </c>
      <c r="P376" s="66">
        <v>0</v>
      </c>
      <c r="Q376" s="66">
        <v>0</v>
      </c>
      <c r="R376" s="66">
        <v>1893.6783652057939</v>
      </c>
      <c r="S376" s="66">
        <v>3804.1512443451738</v>
      </c>
      <c r="T376" s="66">
        <v>3922.3841082585341</v>
      </c>
      <c r="U376" s="66">
        <v>3987.5263189149287</v>
      </c>
      <c r="V376" s="66">
        <v>4039.2646829937885</v>
      </c>
      <c r="W376" s="66">
        <v>4072.5469211883301</v>
      </c>
      <c r="X376" s="66">
        <v>4075.5362885158784</v>
      </c>
      <c r="Y376" s="66">
        <v>4064.510727208607</v>
      </c>
      <c r="Z376" s="66">
        <v>4049.2721782262397</v>
      </c>
      <c r="AA376" s="66">
        <v>4038.0279988699685</v>
      </c>
      <c r="AB376" s="66">
        <v>2088.0087093163988</v>
      </c>
      <c r="AC376" s="66">
        <v>0</v>
      </c>
      <c r="AD376" s="66">
        <v>0</v>
      </c>
      <c r="AE376" s="66">
        <v>0</v>
      </c>
      <c r="AF376" s="66">
        <v>0</v>
      </c>
      <c r="AG376" s="66">
        <v>0</v>
      </c>
      <c r="AH376" s="66">
        <v>0</v>
      </c>
      <c r="AI376" s="66">
        <v>0</v>
      </c>
      <c r="AJ376" s="66">
        <v>0</v>
      </c>
      <c r="AK376" s="66">
        <v>0</v>
      </c>
      <c r="AL376" s="66">
        <v>0</v>
      </c>
      <c r="AM376" s="66">
        <v>0</v>
      </c>
      <c r="AN376" s="66">
        <v>0</v>
      </c>
      <c r="AO376" s="66">
        <v>0</v>
      </c>
      <c r="AP376" s="66">
        <v>0</v>
      </c>
      <c r="AQ376" s="66">
        <v>0</v>
      </c>
      <c r="AR376" s="66">
        <v>0</v>
      </c>
      <c r="AS376" s="66">
        <v>0</v>
      </c>
      <c r="AT376" s="66">
        <v>0</v>
      </c>
      <c r="AU376" s="66">
        <v>0</v>
      </c>
      <c r="AV376" s="66">
        <v>0</v>
      </c>
      <c r="AW376" s="66">
        <v>0</v>
      </c>
      <c r="AX376" s="66">
        <v>0</v>
      </c>
      <c r="AY376" s="66">
        <v>0</v>
      </c>
      <c r="AZ376" s="66">
        <v>0</v>
      </c>
      <c r="BA376" s="66">
        <v>0</v>
      </c>
      <c r="BB376" s="66">
        <v>0</v>
      </c>
      <c r="BC376" s="66">
        <v>0</v>
      </c>
      <c r="BD376" s="66">
        <v>0</v>
      </c>
      <c r="BE376" s="66">
        <v>0</v>
      </c>
      <c r="BF376" s="66">
        <v>0</v>
      </c>
      <c r="BG376" s="66">
        <v>0</v>
      </c>
      <c r="BH376" s="66">
        <v>0</v>
      </c>
      <c r="BI376" s="66">
        <v>0</v>
      </c>
      <c r="BJ376" s="66">
        <v>0</v>
      </c>
      <c r="BK376" s="66">
        <v>0</v>
      </c>
      <c r="BL376" s="66">
        <v>0</v>
      </c>
      <c r="BM376" s="66">
        <v>0</v>
      </c>
      <c r="BN376" s="66">
        <v>0</v>
      </c>
      <c r="BO376" s="66">
        <v>0</v>
      </c>
      <c r="BP376" s="66">
        <v>0</v>
      </c>
      <c r="BQ376" s="66">
        <v>0</v>
      </c>
      <c r="BR376" s="66">
        <v>0</v>
      </c>
      <c r="BS376" s="66">
        <v>0</v>
      </c>
      <c r="BU376" s="78">
        <v>0</v>
      </c>
    </row>
    <row r="377" spans="2:73" x14ac:dyDescent="0.3">
      <c r="B377" s="68" t="s">
        <v>57</v>
      </c>
      <c r="E377" s="60" t="s">
        <v>22</v>
      </c>
      <c r="F377" s="67" t="s">
        <v>73</v>
      </c>
      <c r="G377" s="68"/>
      <c r="H377" s="68"/>
      <c r="I377" s="66">
        <v>232646.34609989703</v>
      </c>
      <c r="J377" s="68"/>
      <c r="K377" s="66">
        <v>0</v>
      </c>
      <c r="L377" s="66">
        <v>0</v>
      </c>
      <c r="M377" s="66">
        <v>0</v>
      </c>
      <c r="N377" s="66">
        <v>0</v>
      </c>
      <c r="O377" s="66">
        <v>0</v>
      </c>
      <c r="P377" s="66">
        <v>0</v>
      </c>
      <c r="Q377" s="66">
        <v>0</v>
      </c>
      <c r="R377" s="66">
        <v>0</v>
      </c>
      <c r="S377" s="66">
        <v>0</v>
      </c>
      <c r="T377" s="66">
        <v>0</v>
      </c>
      <c r="U377" s="66">
        <v>0</v>
      </c>
      <c r="V377" s="66">
        <v>0</v>
      </c>
      <c r="W377" s="66">
        <v>0</v>
      </c>
      <c r="X377" s="66">
        <v>0</v>
      </c>
      <c r="Y377" s="66">
        <v>0</v>
      </c>
      <c r="Z377" s="66">
        <v>0</v>
      </c>
      <c r="AA377" s="66">
        <v>0</v>
      </c>
      <c r="AB377" s="66">
        <v>3307.1879788068968</v>
      </c>
      <c r="AC377" s="66">
        <v>6793.6632694402388</v>
      </c>
      <c r="AD377" s="66">
        <v>6776.8335981179116</v>
      </c>
      <c r="AE377" s="66">
        <v>6757.5993337910058</v>
      </c>
      <c r="AF377" s="66">
        <v>6818.8919946936421</v>
      </c>
      <c r="AG377" s="66">
        <v>6998.402167968783</v>
      </c>
      <c r="AH377" s="66">
        <v>7147.6892586252443</v>
      </c>
      <c r="AI377" s="66">
        <v>7212.8628784416806</v>
      </c>
      <c r="AJ377" s="66">
        <v>7419.9546412464497</v>
      </c>
      <c r="AK377" s="66">
        <v>7469.888744858361</v>
      </c>
      <c r="AL377" s="66">
        <v>7537.7557782243584</v>
      </c>
      <c r="AM377" s="66">
        <v>7494.2403732583089</v>
      </c>
      <c r="AN377" s="66">
        <v>7617.4131490167638</v>
      </c>
      <c r="AO377" s="66">
        <v>7723.3786556264813</v>
      </c>
      <c r="AP377" s="66">
        <v>7733.129265970696</v>
      </c>
      <c r="AQ377" s="66">
        <v>7622.0015825883647</v>
      </c>
      <c r="AR377" s="66">
        <v>7706.9238115097651</v>
      </c>
      <c r="AS377" s="66">
        <v>7813.0659079432571</v>
      </c>
      <c r="AT377" s="66">
        <v>7962.3027095973212</v>
      </c>
      <c r="AU377" s="66">
        <v>7880.4949199749881</v>
      </c>
      <c r="AV377" s="66">
        <v>7915.7489247466838</v>
      </c>
      <c r="AW377" s="66">
        <v>8017.6443565200698</v>
      </c>
      <c r="AX377" s="66">
        <v>8120.8514366434729</v>
      </c>
      <c r="AY377" s="66">
        <v>8225.3459171931045</v>
      </c>
      <c r="AZ377" s="66">
        <v>8331.2682998988712</v>
      </c>
      <c r="BA377" s="66">
        <v>8761.921438130983</v>
      </c>
      <c r="BB377" s="66">
        <v>8874.7092206377929</v>
      </c>
      <c r="BC377" s="66">
        <v>8984.5481296250655</v>
      </c>
      <c r="BD377" s="66">
        <v>9095.5270039341012</v>
      </c>
      <c r="BE377" s="66">
        <v>9212.6091221370916</v>
      </c>
      <c r="BF377" s="66">
        <v>3312.4922307292741</v>
      </c>
      <c r="BG377" s="66">
        <v>0</v>
      </c>
      <c r="BH377" s="66">
        <v>0</v>
      </c>
      <c r="BI377" s="66">
        <v>0</v>
      </c>
      <c r="BJ377" s="66">
        <v>0</v>
      </c>
      <c r="BK377" s="66">
        <v>0</v>
      </c>
      <c r="BL377" s="66">
        <v>0</v>
      </c>
      <c r="BM377" s="66">
        <v>0</v>
      </c>
      <c r="BN377" s="66">
        <v>0</v>
      </c>
      <c r="BO377" s="66">
        <v>0</v>
      </c>
      <c r="BP377" s="66">
        <v>0</v>
      </c>
      <c r="BQ377" s="66">
        <v>0</v>
      </c>
      <c r="BR377" s="66">
        <v>0</v>
      </c>
      <c r="BS377" s="66">
        <v>0</v>
      </c>
      <c r="BU377" s="70">
        <v>0</v>
      </c>
    </row>
    <row r="378" spans="2:73" x14ac:dyDescent="0.3">
      <c r="B378" s="68" t="s">
        <v>57</v>
      </c>
      <c r="E378" s="60" t="s">
        <v>23</v>
      </c>
      <c r="F378" s="67" t="s">
        <v>73</v>
      </c>
      <c r="G378" s="68"/>
      <c r="H378" s="68"/>
      <c r="I378" s="66">
        <v>4560.6082419049544</v>
      </c>
      <c r="J378" s="68"/>
      <c r="K378" s="66">
        <v>0</v>
      </c>
      <c r="L378" s="66">
        <v>0</v>
      </c>
      <c r="M378" s="66">
        <v>0</v>
      </c>
      <c r="N378" s="66">
        <v>0</v>
      </c>
      <c r="O378" s="66">
        <v>0</v>
      </c>
      <c r="P378" s="66">
        <v>0</v>
      </c>
      <c r="Q378" s="66">
        <v>0</v>
      </c>
      <c r="R378" s="66">
        <v>113.475806488513</v>
      </c>
      <c r="S378" s="66">
        <v>232.51715875078145</v>
      </c>
      <c r="T378" s="66">
        <v>231.66820242235741</v>
      </c>
      <c r="U378" s="66">
        <v>226.88012813753224</v>
      </c>
      <c r="V378" s="66">
        <v>234.42038794883314</v>
      </c>
      <c r="W378" s="66">
        <v>226.8978588838894</v>
      </c>
      <c r="X378" s="66">
        <v>217.13034060927529</v>
      </c>
      <c r="Y378" s="66">
        <v>206.14887622104402</v>
      </c>
      <c r="Z378" s="66">
        <v>194.52040069608901</v>
      </c>
      <c r="AA378" s="66">
        <v>182.63986497074558</v>
      </c>
      <c r="AB378" s="66">
        <v>170.98162381537213</v>
      </c>
      <c r="AC378" s="66">
        <v>173.79138596242473</v>
      </c>
      <c r="AD378" s="66">
        <v>160.58847388905002</v>
      </c>
      <c r="AE378" s="66">
        <v>146.90433334328276</v>
      </c>
      <c r="AF378" s="66">
        <v>116.13684662495254</v>
      </c>
      <c r="AG378" s="66">
        <v>101.18171809111493</v>
      </c>
      <c r="AH378" s="66">
        <v>102.84444976439201</v>
      </c>
      <c r="AI378" s="66">
        <v>87.11187051258068</v>
      </c>
      <c r="AJ378" s="66">
        <v>70.834889176577093</v>
      </c>
      <c r="AK378" s="66">
        <v>53.999195745964059</v>
      </c>
      <c r="AL378" s="66">
        <v>54.886571200662814</v>
      </c>
      <c r="AM378" s="66">
        <v>55.788389875372033</v>
      </c>
      <c r="AN378" s="66">
        <v>56.705308801613626</v>
      </c>
      <c r="AO378" s="66">
        <v>57.637154146466273</v>
      </c>
      <c r="AP378" s="66">
        <v>58.584312620990119</v>
      </c>
      <c r="AQ378" s="66">
        <v>59.546887363971599</v>
      </c>
      <c r="AR378" s="66">
        <v>60.525579671542644</v>
      </c>
      <c r="AS378" s="66">
        <v>61.520203999553203</v>
      </c>
      <c r="AT378" s="66">
        <v>62.531173112020852</v>
      </c>
      <c r="AU378" s="66">
        <v>63.723678598180491</v>
      </c>
      <c r="AV378" s="66">
        <v>64.008751413045957</v>
      </c>
      <c r="AW378" s="66">
        <v>64.832703691536935</v>
      </c>
      <c r="AX378" s="66">
        <v>65.667262290917563</v>
      </c>
      <c r="AY378" s="66">
        <v>66.512231136332389</v>
      </c>
      <c r="AZ378" s="66">
        <v>67.368746360368235</v>
      </c>
      <c r="BA378" s="66">
        <v>70.851116750385273</v>
      </c>
      <c r="BB378" s="66">
        <v>71.763147336693734</v>
      </c>
      <c r="BC378" s="66">
        <v>72.651332584569246</v>
      </c>
      <c r="BD378" s="66">
        <v>73.548735880868747</v>
      </c>
      <c r="BE378" s="66">
        <v>74.495491553669183</v>
      </c>
      <c r="BF378" s="66">
        <v>26.785651461422699</v>
      </c>
      <c r="BG378" s="66">
        <v>0</v>
      </c>
      <c r="BH378" s="66">
        <v>0</v>
      </c>
      <c r="BI378" s="66">
        <v>0</v>
      </c>
      <c r="BJ378" s="66">
        <v>0</v>
      </c>
      <c r="BK378" s="66">
        <v>0</v>
      </c>
      <c r="BL378" s="66">
        <v>0</v>
      </c>
      <c r="BM378" s="66">
        <v>0</v>
      </c>
      <c r="BN378" s="66">
        <v>0</v>
      </c>
      <c r="BO378" s="66">
        <v>0</v>
      </c>
      <c r="BP378" s="66">
        <v>0</v>
      </c>
      <c r="BQ378" s="66">
        <v>0</v>
      </c>
      <c r="BR378" s="66">
        <v>0</v>
      </c>
      <c r="BS378" s="66">
        <v>0</v>
      </c>
      <c r="BU378" s="70">
        <v>0</v>
      </c>
    </row>
    <row r="379" spans="2:73" x14ac:dyDescent="0.3">
      <c r="B379" s="68" t="s">
        <v>57</v>
      </c>
      <c r="E379" s="79" t="s">
        <v>74</v>
      </c>
      <c r="F379" s="80" t="s">
        <v>73</v>
      </c>
      <c r="G379" s="81"/>
      <c r="H379" s="81"/>
      <c r="I379" s="77">
        <v>277241.86188484565</v>
      </c>
      <c r="J379" s="81"/>
      <c r="K379" s="77">
        <v>0</v>
      </c>
      <c r="L379" s="77">
        <v>0</v>
      </c>
      <c r="M379" s="77">
        <v>0</v>
      </c>
      <c r="N379" s="77">
        <v>0</v>
      </c>
      <c r="O379" s="77">
        <v>0</v>
      </c>
      <c r="P379" s="77">
        <v>0</v>
      </c>
      <c r="Q379" s="77">
        <v>0</v>
      </c>
      <c r="R379" s="77">
        <v>2007.1541716943066</v>
      </c>
      <c r="S379" s="77">
        <v>4036.6684030959555</v>
      </c>
      <c r="T379" s="77">
        <v>4154.0523106808914</v>
      </c>
      <c r="U379" s="77">
        <v>4214.4064470524609</v>
      </c>
      <c r="V379" s="77">
        <v>4273.6850709426217</v>
      </c>
      <c r="W379" s="77">
        <v>4299.4447800722191</v>
      </c>
      <c r="X379" s="77">
        <v>4292.6666291251531</v>
      </c>
      <c r="Y379" s="77">
        <v>4270.6596034296508</v>
      </c>
      <c r="Z379" s="77">
        <v>4243.7925789223282</v>
      </c>
      <c r="AA379" s="77">
        <v>4220.6678638407147</v>
      </c>
      <c r="AB379" s="77">
        <v>5566.1783119386673</v>
      </c>
      <c r="AC379" s="77">
        <v>6967.4546554026638</v>
      </c>
      <c r="AD379" s="77">
        <v>6937.4220720069625</v>
      </c>
      <c r="AE379" s="77">
        <v>6904.5036671342887</v>
      </c>
      <c r="AF379" s="77">
        <v>6935.0288413185945</v>
      </c>
      <c r="AG379" s="77">
        <v>7099.5838860598978</v>
      </c>
      <c r="AH379" s="77">
        <v>7250.5337083896366</v>
      </c>
      <c r="AI379" s="77">
        <v>7299.9747489542606</v>
      </c>
      <c r="AJ379" s="77">
        <v>7490.7895304230269</v>
      </c>
      <c r="AK379" s="77">
        <v>7523.8879406043252</v>
      </c>
      <c r="AL379" s="77">
        <v>7592.6423494250212</v>
      </c>
      <c r="AM379" s="77">
        <v>7550.0287631336814</v>
      </c>
      <c r="AN379" s="77">
        <v>7674.1184578183775</v>
      </c>
      <c r="AO379" s="77">
        <v>7781.0158097729473</v>
      </c>
      <c r="AP379" s="77">
        <v>7791.7135785916853</v>
      </c>
      <c r="AQ379" s="77">
        <v>7681.5484699523367</v>
      </c>
      <c r="AR379" s="77">
        <v>7767.4493911813079</v>
      </c>
      <c r="AS379" s="77">
        <v>7874.58611194281</v>
      </c>
      <c r="AT379" s="77">
        <v>8024.8338827093412</v>
      </c>
      <c r="AU379" s="77">
        <v>7944.2185985731685</v>
      </c>
      <c r="AV379" s="77">
        <v>7979.7576761597302</v>
      </c>
      <c r="AW379" s="77">
        <v>8082.4770602116068</v>
      </c>
      <c r="AX379" s="77">
        <v>8186.5186989343902</v>
      </c>
      <c r="AY379" s="77">
        <v>8291.8581483294365</v>
      </c>
      <c r="AZ379" s="77">
        <v>8398.6370462592386</v>
      </c>
      <c r="BA379" s="77">
        <v>8832.7725548813687</v>
      </c>
      <c r="BB379" s="77">
        <v>8946.4723679744857</v>
      </c>
      <c r="BC379" s="77">
        <v>9057.1994622096354</v>
      </c>
      <c r="BD379" s="77">
        <v>9169.0757398149708</v>
      </c>
      <c r="BE379" s="77">
        <v>9287.1046136907607</v>
      </c>
      <c r="BF379" s="77">
        <v>3339.2778821906968</v>
      </c>
      <c r="BG379" s="77">
        <v>0</v>
      </c>
      <c r="BH379" s="77">
        <v>0</v>
      </c>
      <c r="BI379" s="77">
        <v>0</v>
      </c>
      <c r="BJ379" s="77">
        <v>0</v>
      </c>
      <c r="BK379" s="77">
        <v>0</v>
      </c>
      <c r="BL379" s="77">
        <v>0</v>
      </c>
      <c r="BM379" s="77">
        <v>0</v>
      </c>
      <c r="BN379" s="77">
        <v>0</v>
      </c>
      <c r="BO379" s="77">
        <v>0</v>
      </c>
      <c r="BP379" s="77">
        <v>0</v>
      </c>
      <c r="BQ379" s="77">
        <v>0</v>
      </c>
      <c r="BR379" s="77">
        <v>0</v>
      </c>
      <c r="BS379" s="77">
        <v>0</v>
      </c>
      <c r="BU379" s="82">
        <v>0</v>
      </c>
    </row>
    <row r="380" spans="2:73" x14ac:dyDescent="0.3">
      <c r="B380" s="68" t="s">
        <v>57</v>
      </c>
      <c r="E380" s="61" t="s">
        <v>24</v>
      </c>
      <c r="F380" s="67" t="s">
        <v>73</v>
      </c>
      <c r="G380" s="68"/>
      <c r="H380" s="68"/>
      <c r="I380" s="66">
        <v>0</v>
      </c>
      <c r="J380" s="68"/>
      <c r="K380" s="66">
        <v>0</v>
      </c>
      <c r="L380" s="66">
        <v>0</v>
      </c>
      <c r="M380" s="66">
        <v>0</v>
      </c>
      <c r="N380" s="66">
        <v>0</v>
      </c>
      <c r="O380" s="66">
        <v>0</v>
      </c>
      <c r="P380" s="66">
        <v>0</v>
      </c>
      <c r="Q380" s="66">
        <v>0</v>
      </c>
      <c r="R380" s="66">
        <v>0</v>
      </c>
      <c r="S380" s="66">
        <v>0</v>
      </c>
      <c r="T380" s="66">
        <v>0</v>
      </c>
      <c r="U380" s="66">
        <v>0</v>
      </c>
      <c r="V380" s="66">
        <v>0</v>
      </c>
      <c r="W380" s="66">
        <v>0</v>
      </c>
      <c r="X380" s="66">
        <v>0</v>
      </c>
      <c r="Y380" s="66">
        <v>0</v>
      </c>
      <c r="Z380" s="66">
        <v>0</v>
      </c>
      <c r="AA380" s="66">
        <v>0</v>
      </c>
      <c r="AB380" s="66">
        <v>0</v>
      </c>
      <c r="AC380" s="66">
        <v>0</v>
      </c>
      <c r="AD380" s="66">
        <v>0</v>
      </c>
      <c r="AE380" s="66">
        <v>0</v>
      </c>
      <c r="AF380" s="66">
        <v>0</v>
      </c>
      <c r="AG380" s="66">
        <v>0</v>
      </c>
      <c r="AH380" s="66">
        <v>0</v>
      </c>
      <c r="AI380" s="66">
        <v>0</v>
      </c>
      <c r="AJ380" s="66">
        <v>0</v>
      </c>
      <c r="AK380" s="66">
        <v>0</v>
      </c>
      <c r="AL380" s="66">
        <v>0</v>
      </c>
      <c r="AM380" s="66">
        <v>0</v>
      </c>
      <c r="AN380" s="66">
        <v>0</v>
      </c>
      <c r="AO380" s="66">
        <v>0</v>
      </c>
      <c r="AP380" s="66">
        <v>0</v>
      </c>
      <c r="AQ380" s="66">
        <v>0</v>
      </c>
      <c r="AR380" s="66">
        <v>0</v>
      </c>
      <c r="AS380" s="66">
        <v>0</v>
      </c>
      <c r="AT380" s="66">
        <v>0</v>
      </c>
      <c r="AU380" s="66">
        <v>0</v>
      </c>
      <c r="AV380" s="66">
        <v>0</v>
      </c>
      <c r="AW380" s="66">
        <v>0</v>
      </c>
      <c r="AX380" s="66">
        <v>0</v>
      </c>
      <c r="AY380" s="66">
        <v>0</v>
      </c>
      <c r="AZ380" s="66">
        <v>0</v>
      </c>
      <c r="BA380" s="66">
        <v>0</v>
      </c>
      <c r="BB380" s="66">
        <v>0</v>
      </c>
      <c r="BC380" s="66">
        <v>0</v>
      </c>
      <c r="BD380" s="66">
        <v>0</v>
      </c>
      <c r="BE380" s="66">
        <v>0</v>
      </c>
      <c r="BF380" s="66">
        <v>0</v>
      </c>
      <c r="BG380" s="66">
        <v>0</v>
      </c>
      <c r="BH380" s="66">
        <v>0</v>
      </c>
      <c r="BI380" s="66">
        <v>0</v>
      </c>
      <c r="BJ380" s="66">
        <v>0</v>
      </c>
      <c r="BK380" s="66">
        <v>0</v>
      </c>
      <c r="BL380" s="66">
        <v>0</v>
      </c>
      <c r="BM380" s="66">
        <v>0</v>
      </c>
      <c r="BN380" s="66">
        <v>0</v>
      </c>
      <c r="BO380" s="66">
        <v>0</v>
      </c>
      <c r="BP380" s="66">
        <v>0</v>
      </c>
      <c r="BQ380" s="66">
        <v>0</v>
      </c>
      <c r="BR380" s="66">
        <v>0</v>
      </c>
      <c r="BS380" s="66">
        <v>0</v>
      </c>
      <c r="BU380" s="83">
        <v>0</v>
      </c>
    </row>
    <row r="381" spans="2:73" x14ac:dyDescent="0.3">
      <c r="B381" s="68" t="s">
        <v>57</v>
      </c>
      <c r="E381" s="61" t="s">
        <v>25</v>
      </c>
      <c r="F381" s="67" t="s">
        <v>73</v>
      </c>
      <c r="G381" s="68"/>
      <c r="H381" s="68"/>
      <c r="I381" s="66">
        <v>-6939.634682797383</v>
      </c>
      <c r="J381" s="68"/>
      <c r="K381" s="66">
        <v>0</v>
      </c>
      <c r="L381" s="66">
        <v>0</v>
      </c>
      <c r="M381" s="66">
        <v>0</v>
      </c>
      <c r="N381" s="66">
        <v>0</v>
      </c>
      <c r="O381" s="66">
        <v>0</v>
      </c>
      <c r="P381" s="66">
        <v>-21.384011249999997</v>
      </c>
      <c r="Q381" s="66">
        <v>-63.456618749999997</v>
      </c>
      <c r="R381" s="66">
        <v>-129.92143204038888</v>
      </c>
      <c r="S381" s="66">
        <v>-197.14955727674618</v>
      </c>
      <c r="T381" s="66">
        <v>-201.12547117957325</v>
      </c>
      <c r="U381" s="66">
        <v>-203.41184934608407</v>
      </c>
      <c r="V381" s="66">
        <v>-205.22777583689441</v>
      </c>
      <c r="W381" s="66">
        <v>-206.56977819551307</v>
      </c>
      <c r="X381" s="66">
        <v>-206.50084603353591</v>
      </c>
      <c r="Y381" s="66">
        <v>-206.11386802968156</v>
      </c>
      <c r="Z381" s="66">
        <v>-184.36886399420908</v>
      </c>
      <c r="AA381" s="66">
        <v>-141.727751627499</v>
      </c>
      <c r="AB381" s="66">
        <v>-152.04574800937007</v>
      </c>
      <c r="AC381" s="66">
        <v>-162.14405286037208</v>
      </c>
      <c r="AD381" s="66">
        <v>-161.62900030247076</v>
      </c>
      <c r="AE381" s="66">
        <v>-161.09699764783161</v>
      </c>
      <c r="AF381" s="66">
        <v>-161.17085263183748</v>
      </c>
      <c r="AG381" s="66">
        <v>-162.13241380359742</v>
      </c>
      <c r="AH381" s="66">
        <v>-162.86864735540095</v>
      </c>
      <c r="AI381" s="66">
        <v>-162.97509913844729</v>
      </c>
      <c r="AJ381" s="66">
        <v>-164.14781617637937</v>
      </c>
      <c r="AK381" s="66">
        <v>-164.14291065934111</v>
      </c>
      <c r="AL381" s="66">
        <v>-164.2738288931194</v>
      </c>
      <c r="AM381" s="66">
        <v>-163.57043322364297</v>
      </c>
      <c r="AN381" s="66">
        <v>-164.11905194409479</v>
      </c>
      <c r="AO381" s="66">
        <v>-164.53966128702882</v>
      </c>
      <c r="AP381" s="66">
        <v>-164.23996722411806</v>
      </c>
      <c r="AQ381" s="66">
        <v>-163.03472567121162</v>
      </c>
      <c r="AR381" s="66">
        <v>-163.30168571093614</v>
      </c>
      <c r="AS381" s="66">
        <v>-163.72882535543084</v>
      </c>
      <c r="AT381" s="66">
        <v>-164.48046540059573</v>
      </c>
      <c r="AU381" s="66">
        <v>-163.77144675007554</v>
      </c>
      <c r="AV381" s="66">
        <v>-162.44260132185752</v>
      </c>
      <c r="AW381" s="66">
        <v>-162.4865582465888</v>
      </c>
      <c r="AX381" s="66">
        <v>-162.54538552306579</v>
      </c>
      <c r="AY381" s="66">
        <v>-162.61836141523725</v>
      </c>
      <c r="AZ381" s="66">
        <v>-162.70801893120893</v>
      </c>
      <c r="BA381" s="66">
        <v>-169.05184078060867</v>
      </c>
      <c r="BB381" s="66">
        <v>-169.17565293744818</v>
      </c>
      <c r="BC381" s="66">
        <v>-169.23250787116859</v>
      </c>
      <c r="BD381" s="66">
        <v>-169.30120544573663</v>
      </c>
      <c r="BE381" s="66">
        <v>-169.47296626641622</v>
      </c>
      <c r="BF381" s="66">
        <v>-60.22813045262113</v>
      </c>
      <c r="BG381" s="66">
        <v>0</v>
      </c>
      <c r="BH381" s="66">
        <v>0</v>
      </c>
      <c r="BI381" s="66">
        <v>0</v>
      </c>
      <c r="BJ381" s="66">
        <v>0</v>
      </c>
      <c r="BK381" s="66">
        <v>0</v>
      </c>
      <c r="BL381" s="66">
        <v>0</v>
      </c>
      <c r="BM381" s="66">
        <v>0</v>
      </c>
      <c r="BN381" s="66">
        <v>0</v>
      </c>
      <c r="BO381" s="66">
        <v>0</v>
      </c>
      <c r="BP381" s="66">
        <v>0</v>
      </c>
      <c r="BQ381" s="66">
        <v>0</v>
      </c>
      <c r="BR381" s="66">
        <v>0</v>
      </c>
      <c r="BS381" s="66">
        <v>0</v>
      </c>
      <c r="BU381" s="70">
        <v>0</v>
      </c>
    </row>
    <row r="382" spans="2:73" ht="14.5" thickBot="1" x14ac:dyDescent="0.35">
      <c r="E382" s="71" t="s">
        <v>57</v>
      </c>
      <c r="F382" s="84" t="s">
        <v>73</v>
      </c>
      <c r="G382" s="85"/>
      <c r="H382" s="85"/>
      <c r="I382" s="72">
        <v>270302.22720204829</v>
      </c>
      <c r="J382" s="85"/>
      <c r="K382" s="72">
        <v>0</v>
      </c>
      <c r="L382" s="72">
        <v>0</v>
      </c>
      <c r="M382" s="72">
        <v>0</v>
      </c>
      <c r="N382" s="72">
        <v>0</v>
      </c>
      <c r="O382" s="72">
        <v>0</v>
      </c>
      <c r="P382" s="72">
        <v>-21.384011249999997</v>
      </c>
      <c r="Q382" s="72">
        <v>-63.456618749999997</v>
      </c>
      <c r="R382" s="72">
        <v>1877.2327396539176</v>
      </c>
      <c r="S382" s="72">
        <v>3839.5188458192092</v>
      </c>
      <c r="T382" s="72">
        <v>3952.9268395013178</v>
      </c>
      <c r="U382" s="72">
        <v>4010.9945977063767</v>
      </c>
      <c r="V382" s="72">
        <v>4068.4572951057276</v>
      </c>
      <c r="W382" s="72">
        <v>4092.8750018767068</v>
      </c>
      <c r="X382" s="72">
        <v>4086.1657830916179</v>
      </c>
      <c r="Y382" s="72">
        <v>4064.5457353999695</v>
      </c>
      <c r="Z382" s="72">
        <v>4059.4237149281189</v>
      </c>
      <c r="AA382" s="72">
        <v>4078.9401122132153</v>
      </c>
      <c r="AB382" s="72">
        <v>5414.1325639292972</v>
      </c>
      <c r="AC382" s="72">
        <v>6805.3106025422912</v>
      </c>
      <c r="AD382" s="72">
        <v>6775.793071704491</v>
      </c>
      <c r="AE382" s="72">
        <v>6743.4066694864578</v>
      </c>
      <c r="AF382" s="72">
        <v>6773.8579886867574</v>
      </c>
      <c r="AG382" s="72">
        <v>6937.4514722562999</v>
      </c>
      <c r="AH382" s="72">
        <v>7087.6650610342349</v>
      </c>
      <c r="AI382" s="72">
        <v>7136.9996498158143</v>
      </c>
      <c r="AJ382" s="72">
        <v>7326.6417142466471</v>
      </c>
      <c r="AK382" s="72">
        <v>7359.7450299449847</v>
      </c>
      <c r="AL382" s="72">
        <v>7428.3685205319016</v>
      </c>
      <c r="AM382" s="72">
        <v>7386.4583299100377</v>
      </c>
      <c r="AN382" s="72">
        <v>7509.9994058742832</v>
      </c>
      <c r="AO382" s="72">
        <v>7616.4761484859191</v>
      </c>
      <c r="AP382" s="72">
        <v>7627.4736113675681</v>
      </c>
      <c r="AQ382" s="72">
        <v>7518.5137442811247</v>
      </c>
      <c r="AR382" s="72">
        <v>7604.1477054703719</v>
      </c>
      <c r="AS382" s="72">
        <v>7710.8572865873793</v>
      </c>
      <c r="AT382" s="72">
        <v>7860.3534173087464</v>
      </c>
      <c r="AU382" s="72">
        <v>7780.447151823093</v>
      </c>
      <c r="AV382" s="72">
        <v>7817.3150748378721</v>
      </c>
      <c r="AW382" s="72">
        <v>7919.9905019650178</v>
      </c>
      <c r="AX382" s="72">
        <v>8023.9733134113249</v>
      </c>
      <c r="AY382" s="72">
        <v>8129.2397869142005</v>
      </c>
      <c r="AZ382" s="72">
        <v>8235.9290273280294</v>
      </c>
      <c r="BA382" s="72">
        <v>8663.7207141007602</v>
      </c>
      <c r="BB382" s="72">
        <v>8777.2967150370387</v>
      </c>
      <c r="BC382" s="72">
        <v>8887.9669543384662</v>
      </c>
      <c r="BD382" s="72">
        <v>8999.7745343692332</v>
      </c>
      <c r="BE382" s="72">
        <v>9117.6316474243431</v>
      </c>
      <c r="BF382" s="72">
        <v>3279.0497517380759</v>
      </c>
      <c r="BG382" s="72">
        <v>0</v>
      </c>
      <c r="BH382" s="72">
        <v>0</v>
      </c>
      <c r="BI382" s="72">
        <v>0</v>
      </c>
      <c r="BJ382" s="72">
        <v>0</v>
      </c>
      <c r="BK382" s="72">
        <v>0</v>
      </c>
      <c r="BL382" s="72">
        <v>0</v>
      </c>
      <c r="BM382" s="72">
        <v>0</v>
      </c>
      <c r="BN382" s="72">
        <v>0</v>
      </c>
      <c r="BO382" s="72">
        <v>0</v>
      </c>
      <c r="BP382" s="72">
        <v>0</v>
      </c>
      <c r="BQ382" s="72">
        <v>0</v>
      </c>
      <c r="BR382" s="72">
        <v>0</v>
      </c>
      <c r="BS382" s="72">
        <v>0</v>
      </c>
      <c r="BU382" s="86">
        <v>0</v>
      </c>
    </row>
    <row r="383" spans="2:73" ht="14.5" thickTop="1" x14ac:dyDescent="0.3">
      <c r="E383" s="74"/>
      <c r="F383" s="88"/>
      <c r="G383" s="76"/>
      <c r="H383" s="76"/>
      <c r="I383" s="89"/>
      <c r="J383" s="76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  <c r="BB383" s="75"/>
      <c r="BC383" s="75"/>
      <c r="BD383" s="75"/>
      <c r="BE383" s="75"/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</row>
    <row r="384" spans="2:73" ht="14.5" thickBot="1" x14ac:dyDescent="0.35">
      <c r="E384" s="71" t="s">
        <v>70</v>
      </c>
      <c r="F384" s="71"/>
      <c r="G384" s="71"/>
      <c r="H384" s="71"/>
      <c r="I384" s="77">
        <v>617346.48485644872</v>
      </c>
      <c r="J384" s="71"/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-38.171666249999994</v>
      </c>
      <c r="Q384" s="77">
        <v>-113.27364374999999</v>
      </c>
      <c r="R384" s="77">
        <v>3084.1658531228845</v>
      </c>
      <c r="S384" s="77">
        <v>10126.617335096309</v>
      </c>
      <c r="T384" s="77">
        <v>10320.9217368645</v>
      </c>
      <c r="U384" s="77">
        <v>10433.087332284595</v>
      </c>
      <c r="V384" s="77">
        <v>10530.049773418756</v>
      </c>
      <c r="W384" s="77">
        <v>10565.28755402262</v>
      </c>
      <c r="X384" s="77">
        <v>10555.505393446572</v>
      </c>
      <c r="Y384" s="77">
        <v>10526.665406773765</v>
      </c>
      <c r="Z384" s="77">
        <v>10523.899280213951</v>
      </c>
      <c r="AA384" s="77">
        <v>10563.498224254541</v>
      </c>
      <c r="AB384" s="77">
        <v>12516.224151338949</v>
      </c>
      <c r="AC384" s="77">
        <v>16407.390008050799</v>
      </c>
      <c r="AD384" s="77">
        <v>16194.632000683177</v>
      </c>
      <c r="AE384" s="77">
        <v>16134.752383386351</v>
      </c>
      <c r="AF384" s="77">
        <v>16170.084455084374</v>
      </c>
      <c r="AG384" s="77">
        <v>16498.20914636166</v>
      </c>
      <c r="AH384" s="77">
        <v>16931.626797976565</v>
      </c>
      <c r="AI384" s="77">
        <v>17166.888055693595</v>
      </c>
      <c r="AJ384" s="77">
        <v>17703.347135783231</v>
      </c>
      <c r="AK384" s="77">
        <v>17898.840710019471</v>
      </c>
      <c r="AL384" s="77">
        <v>18117.241913921156</v>
      </c>
      <c r="AM384" s="77">
        <v>18122.230603105934</v>
      </c>
      <c r="AN384" s="77">
        <v>18442.623980827459</v>
      </c>
      <c r="AO384" s="77">
        <v>18746.89085939146</v>
      </c>
      <c r="AP384" s="77">
        <v>18877.510271474464</v>
      </c>
      <c r="AQ384" s="77">
        <v>18834.127153584097</v>
      </c>
      <c r="AR384" s="77">
        <v>19107.01598364981</v>
      </c>
      <c r="AS384" s="77">
        <v>19529.329519140574</v>
      </c>
      <c r="AT384" s="77">
        <v>19953.090965770705</v>
      </c>
      <c r="AU384" s="77">
        <v>19895.631287172637</v>
      </c>
      <c r="AV384" s="77">
        <v>20089.345363362096</v>
      </c>
      <c r="AW384" s="77">
        <v>20390.93577227525</v>
      </c>
      <c r="AX384" s="77">
        <v>20738.738340793025</v>
      </c>
      <c r="AY384" s="77">
        <v>21092.591972706694</v>
      </c>
      <c r="AZ384" s="77">
        <v>21452.746652848848</v>
      </c>
      <c r="BA384" s="77">
        <v>17825.17047852412</v>
      </c>
      <c r="BB384" s="77">
        <v>10059.544290280646</v>
      </c>
      <c r="BC384" s="77">
        <v>10186.381995557422</v>
      </c>
      <c r="BD384" s="77">
        <v>10314.523192081147</v>
      </c>
      <c r="BE384" s="77">
        <v>10449.597678815926</v>
      </c>
      <c r="BF384" s="77">
        <v>4420.9691572884085</v>
      </c>
      <c r="BG384" s="77">
        <v>0</v>
      </c>
      <c r="BH384" s="77">
        <v>0</v>
      </c>
      <c r="BI384" s="77">
        <v>0</v>
      </c>
      <c r="BJ384" s="77">
        <v>0</v>
      </c>
      <c r="BK384" s="77">
        <v>0</v>
      </c>
      <c r="BL384" s="77">
        <v>0</v>
      </c>
      <c r="BM384" s="77">
        <v>0</v>
      </c>
      <c r="BN384" s="77">
        <v>0</v>
      </c>
      <c r="BO384" s="77">
        <v>0</v>
      </c>
      <c r="BP384" s="77">
        <v>0</v>
      </c>
      <c r="BQ384" s="77">
        <v>0</v>
      </c>
      <c r="BR384" s="77">
        <v>0</v>
      </c>
      <c r="BS384" s="77">
        <v>0</v>
      </c>
      <c r="BU384" s="73">
        <v>0</v>
      </c>
    </row>
    <row r="385" spans="2:73" ht="14.5" thickTop="1" x14ac:dyDescent="0.3">
      <c r="E385" s="74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</row>
    <row r="386" spans="2:73" x14ac:dyDescent="0.3">
      <c r="B386" s="68" t="s">
        <v>58</v>
      </c>
      <c r="E386" s="60" t="s">
        <v>21</v>
      </c>
      <c r="F386" s="68"/>
      <c r="G386" s="68"/>
      <c r="H386" s="68"/>
      <c r="I386" s="66">
        <v>27091.216365887918</v>
      </c>
      <c r="J386" s="68"/>
      <c r="K386" s="66">
        <v>0</v>
      </c>
      <c r="L386" s="66">
        <v>0</v>
      </c>
      <c r="M386" s="66">
        <v>0</v>
      </c>
      <c r="N386" s="66">
        <v>0</v>
      </c>
      <c r="O386" s="66">
        <v>0</v>
      </c>
      <c r="P386" s="66">
        <v>0</v>
      </c>
      <c r="Q386" s="66">
        <v>0</v>
      </c>
      <c r="R386" s="66">
        <v>0</v>
      </c>
      <c r="S386" s="66">
        <v>0</v>
      </c>
      <c r="T386" s="66">
        <v>1616.6968055469574</v>
      </c>
      <c r="U386" s="66">
        <v>2660.9472929462672</v>
      </c>
      <c r="V386" s="66">
        <v>2668.9968454918271</v>
      </c>
      <c r="W386" s="66">
        <v>2675.771885551007</v>
      </c>
      <c r="X386" s="66">
        <v>2677.8178134896702</v>
      </c>
      <c r="Y386" s="66">
        <v>2677.18055724648</v>
      </c>
      <c r="Z386" s="66">
        <v>2674.4973730646266</v>
      </c>
      <c r="AA386" s="66">
        <v>2673.7259576123438</v>
      </c>
      <c r="AB386" s="66">
        <v>2677.8178134896702</v>
      </c>
      <c r="AC386" s="66">
        <v>2679.0923259760502</v>
      </c>
      <c r="AD386" s="66">
        <v>1408.6716954730227</v>
      </c>
      <c r="AE386" s="66">
        <v>0</v>
      </c>
      <c r="AF386" s="66">
        <v>0</v>
      </c>
      <c r="AG386" s="66">
        <v>0</v>
      </c>
      <c r="AH386" s="66">
        <v>0</v>
      </c>
      <c r="AI386" s="66">
        <v>0</v>
      </c>
      <c r="AJ386" s="66">
        <v>0</v>
      </c>
      <c r="AK386" s="66">
        <v>0</v>
      </c>
      <c r="AL386" s="66">
        <v>0</v>
      </c>
      <c r="AM386" s="66">
        <v>0</v>
      </c>
      <c r="AN386" s="66">
        <v>0</v>
      </c>
      <c r="AO386" s="66">
        <v>0</v>
      </c>
      <c r="AP386" s="66">
        <v>0</v>
      </c>
      <c r="AQ386" s="66">
        <v>0</v>
      </c>
      <c r="AR386" s="66">
        <v>0</v>
      </c>
      <c r="AS386" s="66">
        <v>0</v>
      </c>
      <c r="AT386" s="66">
        <v>0</v>
      </c>
      <c r="AU386" s="66">
        <v>0</v>
      </c>
      <c r="AV386" s="66">
        <v>0</v>
      </c>
      <c r="AW386" s="66">
        <v>0</v>
      </c>
      <c r="AX386" s="66">
        <v>0</v>
      </c>
      <c r="AY386" s="66">
        <v>0</v>
      </c>
      <c r="AZ386" s="66">
        <v>0</v>
      </c>
      <c r="BA386" s="66">
        <v>0</v>
      </c>
      <c r="BB386" s="66">
        <v>0</v>
      </c>
      <c r="BC386" s="66">
        <v>0</v>
      </c>
      <c r="BD386" s="66">
        <v>0</v>
      </c>
      <c r="BE386" s="66">
        <v>0</v>
      </c>
      <c r="BF386" s="66">
        <v>0</v>
      </c>
      <c r="BG386" s="66">
        <v>0</v>
      </c>
      <c r="BH386" s="66">
        <v>0</v>
      </c>
      <c r="BI386" s="66">
        <v>0</v>
      </c>
      <c r="BJ386" s="66">
        <v>0</v>
      </c>
      <c r="BK386" s="66">
        <v>0</v>
      </c>
      <c r="BL386" s="66">
        <v>0</v>
      </c>
      <c r="BM386" s="66">
        <v>0</v>
      </c>
      <c r="BN386" s="66">
        <v>0</v>
      </c>
      <c r="BO386" s="66">
        <v>0</v>
      </c>
      <c r="BP386" s="66">
        <v>0</v>
      </c>
      <c r="BQ386" s="66">
        <v>0</v>
      </c>
      <c r="BR386" s="66">
        <v>0</v>
      </c>
      <c r="BS386" s="66">
        <v>0</v>
      </c>
      <c r="BU386" s="78">
        <v>0</v>
      </c>
    </row>
    <row r="387" spans="2:73" x14ac:dyDescent="0.3">
      <c r="B387" s="68" t="s">
        <v>58</v>
      </c>
      <c r="E387" s="60" t="s">
        <v>22</v>
      </c>
      <c r="F387" s="67" t="s">
        <v>73</v>
      </c>
      <c r="G387" s="68"/>
      <c r="H387" s="68"/>
      <c r="I387" s="66">
        <v>167720.41385168926</v>
      </c>
      <c r="J387" s="68"/>
      <c r="K387" s="66">
        <v>0</v>
      </c>
      <c r="L387" s="66">
        <v>0</v>
      </c>
      <c r="M387" s="66">
        <v>0</v>
      </c>
      <c r="N387" s="66">
        <v>0</v>
      </c>
      <c r="O387" s="66">
        <v>0</v>
      </c>
      <c r="P387" s="66">
        <v>0</v>
      </c>
      <c r="Q387" s="66">
        <v>0</v>
      </c>
      <c r="R387" s="66">
        <v>0</v>
      </c>
      <c r="S387" s="66">
        <v>0</v>
      </c>
      <c r="T387" s="66">
        <v>808.66285882383806</v>
      </c>
      <c r="U387" s="66">
        <v>1324.3362586738444</v>
      </c>
      <c r="V387" s="66">
        <v>1360.0157604499843</v>
      </c>
      <c r="W387" s="66">
        <v>1394.2186103656763</v>
      </c>
      <c r="X387" s="66">
        <v>1400.0923693613481</v>
      </c>
      <c r="Y387" s="66">
        <v>1377.0219760756745</v>
      </c>
      <c r="Z387" s="66">
        <v>1360.6908110850954</v>
      </c>
      <c r="AA387" s="66">
        <v>1355.4994603261289</v>
      </c>
      <c r="AB387" s="66">
        <v>1334.7214152940628</v>
      </c>
      <c r="AC387" s="66">
        <v>1305.1476008956993</v>
      </c>
      <c r="AD387" s="66">
        <v>3114.0840317790644</v>
      </c>
      <c r="AE387" s="66">
        <v>5145.6337161039883</v>
      </c>
      <c r="AF387" s="66">
        <v>5164.7813958727311</v>
      </c>
      <c r="AG387" s="66">
        <v>5268.077023790187</v>
      </c>
      <c r="AH387" s="66">
        <v>5414.2697526842157</v>
      </c>
      <c r="AI387" s="66">
        <v>5514.1292488356212</v>
      </c>
      <c r="AJ387" s="66">
        <v>5717.2664881935325</v>
      </c>
      <c r="AK387" s="66">
        <v>5812.8820854502201</v>
      </c>
      <c r="AL387" s="66">
        <v>5927.7315564740238</v>
      </c>
      <c r="AM387" s="66">
        <v>5976.0718655570154</v>
      </c>
      <c r="AN387" s="66">
        <v>6039.2422920871913</v>
      </c>
      <c r="AO387" s="66">
        <v>6128.9556500823128</v>
      </c>
      <c r="AP387" s="66">
        <v>6173.4156903735884</v>
      </c>
      <c r="AQ387" s="66">
        <v>6258.037926389341</v>
      </c>
      <c r="AR387" s="66">
        <v>6380.6596774699829</v>
      </c>
      <c r="AS387" s="66">
        <v>6481.0256391286975</v>
      </c>
      <c r="AT387" s="66">
        <v>6632.8630300341911</v>
      </c>
      <c r="AU387" s="66">
        <v>6633.7244408173119</v>
      </c>
      <c r="AV387" s="66">
        <v>6766.3989296336586</v>
      </c>
      <c r="AW387" s="66">
        <v>6901.7269082263319</v>
      </c>
      <c r="AX387" s="66">
        <v>6967.9271459174815</v>
      </c>
      <c r="AY387" s="66">
        <v>7107.2856888358328</v>
      </c>
      <c r="AZ387" s="66">
        <v>7249.4314026125485</v>
      </c>
      <c r="BA387" s="66">
        <v>7394.4200306647999</v>
      </c>
      <c r="BB387" s="66">
        <v>7542.3084312780957</v>
      </c>
      <c r="BC387" s="66">
        <v>987.65668204595795</v>
      </c>
      <c r="BD387" s="66">
        <v>0</v>
      </c>
      <c r="BE387" s="66">
        <v>0</v>
      </c>
      <c r="BF387" s="66">
        <v>0</v>
      </c>
      <c r="BG387" s="66">
        <v>0</v>
      </c>
      <c r="BH387" s="66">
        <v>0</v>
      </c>
      <c r="BI387" s="66">
        <v>0</v>
      </c>
      <c r="BJ387" s="66">
        <v>0</v>
      </c>
      <c r="BK387" s="66">
        <v>0</v>
      </c>
      <c r="BL387" s="66">
        <v>0</v>
      </c>
      <c r="BM387" s="66">
        <v>0</v>
      </c>
      <c r="BN387" s="66">
        <v>0</v>
      </c>
      <c r="BO387" s="66">
        <v>0</v>
      </c>
      <c r="BP387" s="66">
        <v>0</v>
      </c>
      <c r="BQ387" s="66">
        <v>0</v>
      </c>
      <c r="BR387" s="66">
        <v>0</v>
      </c>
      <c r="BS387" s="66">
        <v>0</v>
      </c>
      <c r="BU387" s="70">
        <v>0</v>
      </c>
    </row>
    <row r="388" spans="2:73" x14ac:dyDescent="0.3">
      <c r="B388" s="68" t="s">
        <v>58</v>
      </c>
      <c r="E388" s="60" t="s">
        <v>23</v>
      </c>
      <c r="F388" s="67" t="s">
        <v>73</v>
      </c>
      <c r="G388" s="68"/>
      <c r="H388" s="68"/>
      <c r="I388" s="66">
        <v>1957.8386624020541</v>
      </c>
      <c r="J388" s="68"/>
      <c r="K388" s="66">
        <v>0</v>
      </c>
      <c r="L388" s="66">
        <v>0</v>
      </c>
      <c r="M388" s="66">
        <v>0</v>
      </c>
      <c r="N388" s="66">
        <v>0</v>
      </c>
      <c r="O388" s="66">
        <v>0</v>
      </c>
      <c r="P388" s="66">
        <v>0</v>
      </c>
      <c r="Q388" s="66">
        <v>0</v>
      </c>
      <c r="R388" s="66">
        <v>0</v>
      </c>
      <c r="S388" s="66">
        <v>0</v>
      </c>
      <c r="T388" s="66">
        <v>71.35260519033865</v>
      </c>
      <c r="U388" s="66">
        <v>113.13425325354451</v>
      </c>
      <c r="V388" s="66">
        <v>115.74602216595609</v>
      </c>
      <c r="W388" s="66">
        <v>111.39824102796914</v>
      </c>
      <c r="X388" s="66">
        <v>106.60601797167625</v>
      </c>
      <c r="Y388" s="66">
        <v>101.46477718452337</v>
      </c>
      <c r="Z388" s="66">
        <v>96.005321813331022</v>
      </c>
      <c r="AA388" s="66">
        <v>90.366630688408605</v>
      </c>
      <c r="AB388" s="66">
        <v>84.622107021525608</v>
      </c>
      <c r="AC388" s="66">
        <v>86.355630735956055</v>
      </c>
      <c r="AD388" s="66">
        <v>80.159428626458634</v>
      </c>
      <c r="AE388" s="66">
        <v>73.509053087199831</v>
      </c>
      <c r="AF388" s="66">
        <v>58.406251649610866</v>
      </c>
      <c r="AG388" s="66">
        <v>51.063751442231208</v>
      </c>
      <c r="AH388" s="66">
        <v>52.060286083502064</v>
      </c>
      <c r="AI388" s="66">
        <v>44.183727955413637</v>
      </c>
      <c r="AJ388" s="66">
        <v>36.071081944438696</v>
      </c>
      <c r="AK388" s="66">
        <v>27.636523385658727</v>
      </c>
      <c r="AL388" s="66">
        <v>28.182558905581725</v>
      </c>
      <c r="AM388" s="66">
        <v>28.731114738254881</v>
      </c>
      <c r="AN388" s="66">
        <v>29.034818711957644</v>
      </c>
      <c r="AO388" s="66">
        <v>29.608481401363825</v>
      </c>
      <c r="AP388" s="66">
        <v>30.16326884547356</v>
      </c>
      <c r="AQ388" s="66">
        <v>30.726863795692346</v>
      </c>
      <c r="AR388" s="66">
        <v>31.380293495754017</v>
      </c>
      <c r="AS388" s="66">
        <v>31.717906879912057</v>
      </c>
      <c r="AT388" s="66">
        <v>32.302904367049628</v>
      </c>
      <c r="AU388" s="66">
        <v>32.948962454390625</v>
      </c>
      <c r="AV388" s="66">
        <v>33.607941703478431</v>
      </c>
      <c r="AW388" s="66">
        <v>34.280100537548002</v>
      </c>
      <c r="AX388" s="66">
        <v>34.608909665153057</v>
      </c>
      <c r="AY388" s="66">
        <v>35.301087858456121</v>
      </c>
      <c r="AZ388" s="66">
        <v>36.007109615625247</v>
      </c>
      <c r="BA388" s="66">
        <v>36.727251807937748</v>
      </c>
      <c r="BB388" s="66">
        <v>37.461796844096497</v>
      </c>
      <c r="BC388" s="66">
        <v>4.9055795465858836</v>
      </c>
      <c r="BD388" s="66">
        <v>0</v>
      </c>
      <c r="BE388" s="66">
        <v>0</v>
      </c>
      <c r="BF388" s="66">
        <v>0</v>
      </c>
      <c r="BG388" s="66">
        <v>0</v>
      </c>
      <c r="BH388" s="66">
        <v>0</v>
      </c>
      <c r="BI388" s="66">
        <v>0</v>
      </c>
      <c r="BJ388" s="66">
        <v>0</v>
      </c>
      <c r="BK388" s="66">
        <v>0</v>
      </c>
      <c r="BL388" s="66">
        <v>0</v>
      </c>
      <c r="BM388" s="66">
        <v>0</v>
      </c>
      <c r="BN388" s="66">
        <v>0</v>
      </c>
      <c r="BO388" s="66">
        <v>0</v>
      </c>
      <c r="BP388" s="66">
        <v>0</v>
      </c>
      <c r="BQ388" s="66">
        <v>0</v>
      </c>
      <c r="BR388" s="66">
        <v>0</v>
      </c>
      <c r="BS388" s="66">
        <v>0</v>
      </c>
      <c r="BU388" s="70">
        <v>0</v>
      </c>
    </row>
    <row r="389" spans="2:73" x14ac:dyDescent="0.3">
      <c r="B389" s="68" t="s">
        <v>58</v>
      </c>
      <c r="E389" s="79" t="s">
        <v>74</v>
      </c>
      <c r="F389" s="80" t="s">
        <v>73</v>
      </c>
      <c r="G389" s="81"/>
      <c r="H389" s="81"/>
      <c r="I389" s="77">
        <v>196769.46887997916</v>
      </c>
      <c r="J389" s="81"/>
      <c r="K389" s="77">
        <v>0</v>
      </c>
      <c r="L389" s="77">
        <v>0</v>
      </c>
      <c r="M389" s="77">
        <v>0</v>
      </c>
      <c r="N389" s="77">
        <v>0</v>
      </c>
      <c r="O389" s="77">
        <v>0</v>
      </c>
      <c r="P389" s="77">
        <v>0</v>
      </c>
      <c r="Q389" s="77">
        <v>0</v>
      </c>
      <c r="R389" s="77">
        <v>0</v>
      </c>
      <c r="S389" s="77">
        <v>0</v>
      </c>
      <c r="T389" s="77">
        <v>2496.7122695611342</v>
      </c>
      <c r="U389" s="77">
        <v>4098.4178048736567</v>
      </c>
      <c r="V389" s="77">
        <v>4144.7586281077674</v>
      </c>
      <c r="W389" s="77">
        <v>4181.3887369446529</v>
      </c>
      <c r="X389" s="77">
        <v>4184.5162008226944</v>
      </c>
      <c r="Y389" s="77">
        <v>4155.6673105066784</v>
      </c>
      <c r="Z389" s="77">
        <v>4131.1935059630532</v>
      </c>
      <c r="AA389" s="77">
        <v>4119.5920486268815</v>
      </c>
      <c r="AB389" s="77">
        <v>4097.1613358052582</v>
      </c>
      <c r="AC389" s="77">
        <v>4070.5955576077058</v>
      </c>
      <c r="AD389" s="77">
        <v>4602.9151558785452</v>
      </c>
      <c r="AE389" s="77">
        <v>5219.1427691911886</v>
      </c>
      <c r="AF389" s="77">
        <v>5223.1876475223416</v>
      </c>
      <c r="AG389" s="77">
        <v>5319.1407752324176</v>
      </c>
      <c r="AH389" s="77">
        <v>5466.3300387677173</v>
      </c>
      <c r="AI389" s="77">
        <v>5558.3129767910341</v>
      </c>
      <c r="AJ389" s="77">
        <v>5753.3375701379719</v>
      </c>
      <c r="AK389" s="77">
        <v>5840.5186088358787</v>
      </c>
      <c r="AL389" s="77">
        <v>5955.9141153796045</v>
      </c>
      <c r="AM389" s="77">
        <v>6004.8029802952697</v>
      </c>
      <c r="AN389" s="77">
        <v>6068.2771107991484</v>
      </c>
      <c r="AO389" s="77">
        <v>6158.5641314836757</v>
      </c>
      <c r="AP389" s="77">
        <v>6203.5789592190613</v>
      </c>
      <c r="AQ389" s="77">
        <v>6288.7647901850323</v>
      </c>
      <c r="AR389" s="77">
        <v>6412.0399709657377</v>
      </c>
      <c r="AS389" s="77">
        <v>6512.743546008609</v>
      </c>
      <c r="AT389" s="77">
        <v>6665.1659344012405</v>
      </c>
      <c r="AU389" s="77">
        <v>6666.6734032717031</v>
      </c>
      <c r="AV389" s="77">
        <v>6800.0068713371375</v>
      </c>
      <c r="AW389" s="77">
        <v>6936.0070087638796</v>
      </c>
      <c r="AX389" s="77">
        <v>7002.5360555826355</v>
      </c>
      <c r="AY389" s="77">
        <v>7142.5867766942883</v>
      </c>
      <c r="AZ389" s="77">
        <v>7285.4385122281747</v>
      </c>
      <c r="BA389" s="77">
        <v>7431.1472824727371</v>
      </c>
      <c r="BB389" s="77">
        <v>7579.7702281221918</v>
      </c>
      <c r="BC389" s="77">
        <v>992.56226159254379</v>
      </c>
      <c r="BD389" s="77">
        <v>0</v>
      </c>
      <c r="BE389" s="77">
        <v>0</v>
      </c>
      <c r="BF389" s="77">
        <v>0</v>
      </c>
      <c r="BG389" s="77">
        <v>0</v>
      </c>
      <c r="BH389" s="77">
        <v>0</v>
      </c>
      <c r="BI389" s="77">
        <v>0</v>
      </c>
      <c r="BJ389" s="77">
        <v>0</v>
      </c>
      <c r="BK389" s="77">
        <v>0</v>
      </c>
      <c r="BL389" s="77">
        <v>0</v>
      </c>
      <c r="BM389" s="77">
        <v>0</v>
      </c>
      <c r="BN389" s="77">
        <v>0</v>
      </c>
      <c r="BO389" s="77">
        <v>0</v>
      </c>
      <c r="BP389" s="77">
        <v>0</v>
      </c>
      <c r="BQ389" s="77">
        <v>0</v>
      </c>
      <c r="BR389" s="77">
        <v>0</v>
      </c>
      <c r="BS389" s="77">
        <v>0</v>
      </c>
      <c r="BU389" s="82">
        <v>0</v>
      </c>
    </row>
    <row r="390" spans="2:73" x14ac:dyDescent="0.3">
      <c r="B390" s="68" t="s">
        <v>58</v>
      </c>
      <c r="E390" s="61" t="s">
        <v>24</v>
      </c>
      <c r="F390" s="67" t="s">
        <v>73</v>
      </c>
      <c r="G390" s="68"/>
      <c r="H390" s="68"/>
      <c r="I390" s="66">
        <v>0</v>
      </c>
      <c r="J390" s="68"/>
      <c r="K390" s="66">
        <v>0</v>
      </c>
      <c r="L390" s="66">
        <v>0</v>
      </c>
      <c r="M390" s="66">
        <v>0</v>
      </c>
      <c r="N390" s="66">
        <v>0</v>
      </c>
      <c r="O390" s="66">
        <v>0</v>
      </c>
      <c r="P390" s="66">
        <v>0</v>
      </c>
      <c r="Q390" s="66">
        <v>0</v>
      </c>
      <c r="R390" s="66">
        <v>0</v>
      </c>
      <c r="S390" s="66">
        <v>0</v>
      </c>
      <c r="T390" s="66">
        <v>0</v>
      </c>
      <c r="U390" s="66">
        <v>0</v>
      </c>
      <c r="V390" s="66">
        <v>0</v>
      </c>
      <c r="W390" s="66">
        <v>0</v>
      </c>
      <c r="X390" s="66">
        <v>0</v>
      </c>
      <c r="Y390" s="66">
        <v>0</v>
      </c>
      <c r="Z390" s="66">
        <v>0</v>
      </c>
      <c r="AA390" s="66">
        <v>0</v>
      </c>
      <c r="AB390" s="66">
        <v>0</v>
      </c>
      <c r="AC390" s="66">
        <v>0</v>
      </c>
      <c r="AD390" s="66">
        <v>0</v>
      </c>
      <c r="AE390" s="66">
        <v>0</v>
      </c>
      <c r="AF390" s="66">
        <v>0</v>
      </c>
      <c r="AG390" s="66">
        <v>0</v>
      </c>
      <c r="AH390" s="66">
        <v>0</v>
      </c>
      <c r="AI390" s="66">
        <v>0</v>
      </c>
      <c r="AJ390" s="66">
        <v>0</v>
      </c>
      <c r="AK390" s="66">
        <v>0</v>
      </c>
      <c r="AL390" s="66">
        <v>0</v>
      </c>
      <c r="AM390" s="66">
        <v>0</v>
      </c>
      <c r="AN390" s="66">
        <v>0</v>
      </c>
      <c r="AO390" s="66">
        <v>0</v>
      </c>
      <c r="AP390" s="66">
        <v>0</v>
      </c>
      <c r="AQ390" s="66">
        <v>0</v>
      </c>
      <c r="AR390" s="66">
        <v>0</v>
      </c>
      <c r="AS390" s="66">
        <v>0</v>
      </c>
      <c r="AT390" s="66">
        <v>0</v>
      </c>
      <c r="AU390" s="66">
        <v>0</v>
      </c>
      <c r="AV390" s="66">
        <v>0</v>
      </c>
      <c r="AW390" s="66">
        <v>0</v>
      </c>
      <c r="AX390" s="66">
        <v>0</v>
      </c>
      <c r="AY390" s="66">
        <v>0</v>
      </c>
      <c r="AZ390" s="66">
        <v>0</v>
      </c>
      <c r="BA390" s="66">
        <v>0</v>
      </c>
      <c r="BB390" s="66">
        <v>0</v>
      </c>
      <c r="BC390" s="66">
        <v>0</v>
      </c>
      <c r="BD390" s="66">
        <v>0</v>
      </c>
      <c r="BE390" s="66">
        <v>0</v>
      </c>
      <c r="BF390" s="66">
        <v>0</v>
      </c>
      <c r="BG390" s="66">
        <v>0</v>
      </c>
      <c r="BH390" s="66">
        <v>0</v>
      </c>
      <c r="BI390" s="66">
        <v>0</v>
      </c>
      <c r="BJ390" s="66">
        <v>0</v>
      </c>
      <c r="BK390" s="66">
        <v>0</v>
      </c>
      <c r="BL390" s="66">
        <v>0</v>
      </c>
      <c r="BM390" s="66">
        <v>0</v>
      </c>
      <c r="BN390" s="66">
        <v>0</v>
      </c>
      <c r="BO390" s="66">
        <v>0</v>
      </c>
      <c r="BP390" s="66">
        <v>0</v>
      </c>
      <c r="BQ390" s="66">
        <v>0</v>
      </c>
      <c r="BR390" s="66">
        <v>0</v>
      </c>
      <c r="BS390" s="66">
        <v>0</v>
      </c>
      <c r="BU390" s="83">
        <v>0</v>
      </c>
    </row>
    <row r="391" spans="2:73" x14ac:dyDescent="0.3">
      <c r="B391" s="68" t="s">
        <v>58</v>
      </c>
      <c r="E391" s="61" t="s">
        <v>25</v>
      </c>
      <c r="F391" s="67" t="s">
        <v>73</v>
      </c>
      <c r="G391" s="68"/>
      <c r="H391" s="68"/>
      <c r="I391" s="66">
        <v>-5150.757276082647</v>
      </c>
      <c r="J391" s="68"/>
      <c r="K391" s="66">
        <v>0</v>
      </c>
      <c r="L391" s="66">
        <v>0</v>
      </c>
      <c r="M391" s="66">
        <v>0</v>
      </c>
      <c r="N391" s="66">
        <v>0</v>
      </c>
      <c r="O391" s="66">
        <v>0</v>
      </c>
      <c r="P391" s="66">
        <v>0</v>
      </c>
      <c r="Q391" s="66">
        <v>0</v>
      </c>
      <c r="R391" s="66">
        <v>0</v>
      </c>
      <c r="S391" s="66">
        <v>0</v>
      </c>
      <c r="T391" s="66">
        <v>-92.036046915813444</v>
      </c>
      <c r="U391" s="66">
        <v>-141.80856813659992</v>
      </c>
      <c r="V391" s="66">
        <v>-142.63729011131238</v>
      </c>
      <c r="W391" s="66">
        <v>-143.46563681217361</v>
      </c>
      <c r="X391" s="66">
        <v>-143.56009859849325</v>
      </c>
      <c r="Y391" s="66">
        <v>-143.19080495123592</v>
      </c>
      <c r="Z391" s="66">
        <v>-142.84799432702044</v>
      </c>
      <c r="AA391" s="66">
        <v>-142.81024416019585</v>
      </c>
      <c r="AB391" s="66">
        <v>-142.57953428748397</v>
      </c>
      <c r="AC391" s="66">
        <v>-142.18240256745298</v>
      </c>
      <c r="AD391" s="66">
        <v>-129.43611472911849</v>
      </c>
      <c r="AE391" s="66">
        <v>-134.69205940593656</v>
      </c>
      <c r="AF391" s="66">
        <v>-135.0671075670769</v>
      </c>
      <c r="AG391" s="66">
        <v>-136.61654198583875</v>
      </c>
      <c r="AH391" s="66">
        <v>-138.78207511060043</v>
      </c>
      <c r="AI391" s="66">
        <v>-140.19213458826232</v>
      </c>
      <c r="AJ391" s="66">
        <v>-143.26655098727974</v>
      </c>
      <c r="AK391" s="66">
        <v>-144.78861791073928</v>
      </c>
      <c r="AL391" s="66">
        <v>-146.49768107177192</v>
      </c>
      <c r="AM391" s="66">
        <v>-147.19254813003658</v>
      </c>
      <c r="AN391" s="66">
        <v>-147.608067144004</v>
      </c>
      <c r="AO391" s="66">
        <v>-148.94022539864966</v>
      </c>
      <c r="AP391" s="66">
        <v>-149.53656445497495</v>
      </c>
      <c r="AQ391" s="66">
        <v>-150.73248547552927</v>
      </c>
      <c r="AR391" s="66">
        <v>-152.64237328978271</v>
      </c>
      <c r="AS391" s="66">
        <v>-153.63205283086091</v>
      </c>
      <c r="AT391" s="66">
        <v>-155.82353738912627</v>
      </c>
      <c r="AU391" s="66">
        <v>-155.83645855087312</v>
      </c>
      <c r="AV391" s="66">
        <v>-157.82657588311832</v>
      </c>
      <c r="AW391" s="66">
        <v>-159.8564955620084</v>
      </c>
      <c r="AX391" s="66">
        <v>-160.27469716881839</v>
      </c>
      <c r="AY391" s="66">
        <v>-162.36507531259366</v>
      </c>
      <c r="AZ391" s="66">
        <v>-164.49726101924438</v>
      </c>
      <c r="BA391" s="66">
        <v>-166.67209044002817</v>
      </c>
      <c r="BB391" s="66">
        <v>-168.89041644922759</v>
      </c>
      <c r="BC391" s="66">
        <v>-21.972847359363104</v>
      </c>
      <c r="BD391" s="66">
        <v>0</v>
      </c>
      <c r="BE391" s="66">
        <v>0</v>
      </c>
      <c r="BF391" s="66">
        <v>0</v>
      </c>
      <c r="BG391" s="66">
        <v>0</v>
      </c>
      <c r="BH391" s="66">
        <v>0</v>
      </c>
      <c r="BI391" s="66">
        <v>0</v>
      </c>
      <c r="BJ391" s="66">
        <v>0</v>
      </c>
      <c r="BK391" s="66">
        <v>0</v>
      </c>
      <c r="BL391" s="66">
        <v>0</v>
      </c>
      <c r="BM391" s="66">
        <v>0</v>
      </c>
      <c r="BN391" s="66">
        <v>0</v>
      </c>
      <c r="BO391" s="66">
        <v>0</v>
      </c>
      <c r="BP391" s="66">
        <v>0</v>
      </c>
      <c r="BQ391" s="66">
        <v>0</v>
      </c>
      <c r="BR391" s="66">
        <v>0</v>
      </c>
      <c r="BS391" s="66">
        <v>0</v>
      </c>
      <c r="BU391" s="70">
        <v>0</v>
      </c>
    </row>
    <row r="392" spans="2:73" ht="14.5" thickBot="1" x14ac:dyDescent="0.35">
      <c r="E392" s="71" t="s">
        <v>58</v>
      </c>
      <c r="F392" s="84" t="s">
        <v>73</v>
      </c>
      <c r="G392" s="85"/>
      <c r="H392" s="85"/>
      <c r="I392" s="72">
        <v>191618.71160389655</v>
      </c>
      <c r="J392" s="85"/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2404.6762226453206</v>
      </c>
      <c r="U392" s="72">
        <v>3956.6092367370566</v>
      </c>
      <c r="V392" s="72">
        <v>4002.1213379964552</v>
      </c>
      <c r="W392" s="72">
        <v>4037.9231001324788</v>
      </c>
      <c r="X392" s="72">
        <v>4040.9561022242015</v>
      </c>
      <c r="Y392" s="72">
        <v>4012.4765055554417</v>
      </c>
      <c r="Z392" s="72">
        <v>3988.3455116360328</v>
      </c>
      <c r="AA392" s="72">
        <v>3976.7818044666856</v>
      </c>
      <c r="AB392" s="72">
        <v>3954.5818015177747</v>
      </c>
      <c r="AC392" s="72">
        <v>3928.4131550402526</v>
      </c>
      <c r="AD392" s="72">
        <v>4473.4790411494268</v>
      </c>
      <c r="AE392" s="72">
        <v>5084.4507097852511</v>
      </c>
      <c r="AF392" s="72">
        <v>5088.1205399552655</v>
      </c>
      <c r="AG392" s="72">
        <v>5182.5242332465787</v>
      </c>
      <c r="AH392" s="72">
        <v>5327.5479636571181</v>
      </c>
      <c r="AI392" s="72">
        <v>5418.1208422027721</v>
      </c>
      <c r="AJ392" s="72">
        <v>5610.0710191506914</v>
      </c>
      <c r="AK392" s="72">
        <v>5695.7299909251396</v>
      </c>
      <c r="AL392" s="72">
        <v>5809.4164343078328</v>
      </c>
      <c r="AM392" s="72">
        <v>5857.6104321652338</v>
      </c>
      <c r="AN392" s="72">
        <v>5920.6690436551453</v>
      </c>
      <c r="AO392" s="72">
        <v>6009.6239060850266</v>
      </c>
      <c r="AP392" s="72">
        <v>6054.0423947640866</v>
      </c>
      <c r="AQ392" s="72">
        <v>6138.0323047095035</v>
      </c>
      <c r="AR392" s="72">
        <v>6259.3975976759539</v>
      </c>
      <c r="AS392" s="72">
        <v>6359.1114931777483</v>
      </c>
      <c r="AT392" s="72">
        <v>6509.3423970121148</v>
      </c>
      <c r="AU392" s="72">
        <v>6510.8369447208297</v>
      </c>
      <c r="AV392" s="72">
        <v>6642.180295454019</v>
      </c>
      <c r="AW392" s="72">
        <v>6776.1505132018719</v>
      </c>
      <c r="AX392" s="72">
        <v>6842.2613584138162</v>
      </c>
      <c r="AY392" s="72">
        <v>6980.2217013816944</v>
      </c>
      <c r="AZ392" s="72">
        <v>7120.9412512089293</v>
      </c>
      <c r="BA392" s="72">
        <v>7264.4751920327089</v>
      </c>
      <c r="BB392" s="72">
        <v>7410.8798116729649</v>
      </c>
      <c r="BC392" s="72">
        <v>970.58941423318072</v>
      </c>
      <c r="BD392" s="72">
        <v>0</v>
      </c>
      <c r="BE392" s="72">
        <v>0</v>
      </c>
      <c r="BF392" s="72">
        <v>0</v>
      </c>
      <c r="BG392" s="72">
        <v>0</v>
      </c>
      <c r="BH392" s="72">
        <v>0</v>
      </c>
      <c r="BI392" s="72">
        <v>0</v>
      </c>
      <c r="BJ392" s="72">
        <v>0</v>
      </c>
      <c r="BK392" s="72">
        <v>0</v>
      </c>
      <c r="BL392" s="72">
        <v>0</v>
      </c>
      <c r="BM392" s="72">
        <v>0</v>
      </c>
      <c r="BN392" s="72">
        <v>0</v>
      </c>
      <c r="BO392" s="72">
        <v>0</v>
      </c>
      <c r="BP392" s="72">
        <v>0</v>
      </c>
      <c r="BQ392" s="72">
        <v>0</v>
      </c>
      <c r="BR392" s="72">
        <v>0</v>
      </c>
      <c r="BS392" s="72">
        <v>0</v>
      </c>
      <c r="BU392" s="86">
        <v>0</v>
      </c>
    </row>
    <row r="393" spans="2:73" ht="14.5" thickTop="1" x14ac:dyDescent="0.3">
      <c r="E393" s="74"/>
      <c r="F393" s="76"/>
      <c r="G393" s="76"/>
      <c r="H393" s="76"/>
      <c r="I393" s="76"/>
      <c r="J393" s="76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</row>
    <row r="394" spans="2:73" x14ac:dyDescent="0.3">
      <c r="B394" s="68" t="s">
        <v>59</v>
      </c>
      <c r="E394" s="60" t="s">
        <v>21</v>
      </c>
      <c r="F394" s="68"/>
      <c r="G394" s="68"/>
      <c r="H394" s="68"/>
      <c r="I394" s="66">
        <v>28789.589441535834</v>
      </c>
      <c r="J394" s="68"/>
      <c r="K394" s="66">
        <v>0</v>
      </c>
      <c r="L394" s="66">
        <v>0</v>
      </c>
      <c r="M394" s="66">
        <v>0</v>
      </c>
      <c r="N394" s="66">
        <v>0</v>
      </c>
      <c r="O394" s="66">
        <v>0</v>
      </c>
      <c r="P394" s="66">
        <v>0</v>
      </c>
      <c r="Q394" s="66">
        <v>0</v>
      </c>
      <c r="R394" s="66">
        <v>0</v>
      </c>
      <c r="S394" s="66">
        <v>0</v>
      </c>
      <c r="T394" s="66">
        <v>2307.1506677691214</v>
      </c>
      <c r="U394" s="66">
        <v>2764.8648150866848</v>
      </c>
      <c r="V394" s="66">
        <v>2773.2347388457765</v>
      </c>
      <c r="W394" s="66">
        <v>2781.6046626048692</v>
      </c>
      <c r="X394" s="66">
        <v>2784.3946371912325</v>
      </c>
      <c r="Y394" s="66">
        <v>2784.3946371912325</v>
      </c>
      <c r="Z394" s="66">
        <v>2781.6046626048692</v>
      </c>
      <c r="AA394" s="66">
        <v>2778.814688018505</v>
      </c>
      <c r="AB394" s="66">
        <v>2784.3946371912325</v>
      </c>
      <c r="AC394" s="66">
        <v>2784.3946371912325</v>
      </c>
      <c r="AD394" s="66">
        <v>1464.7366578410792</v>
      </c>
      <c r="AE394" s="66">
        <v>0</v>
      </c>
      <c r="AF394" s="66">
        <v>0</v>
      </c>
      <c r="AG394" s="66">
        <v>0</v>
      </c>
      <c r="AH394" s="66">
        <v>0</v>
      </c>
      <c r="AI394" s="66">
        <v>0</v>
      </c>
      <c r="AJ394" s="66">
        <v>0</v>
      </c>
      <c r="AK394" s="66">
        <v>0</v>
      </c>
      <c r="AL394" s="66">
        <v>0</v>
      </c>
      <c r="AM394" s="66">
        <v>0</v>
      </c>
      <c r="AN394" s="66">
        <v>0</v>
      </c>
      <c r="AO394" s="66">
        <v>0</v>
      </c>
      <c r="AP394" s="66">
        <v>0</v>
      </c>
      <c r="AQ394" s="66">
        <v>0</v>
      </c>
      <c r="AR394" s="66">
        <v>0</v>
      </c>
      <c r="AS394" s="66">
        <v>0</v>
      </c>
      <c r="AT394" s="66">
        <v>0</v>
      </c>
      <c r="AU394" s="66">
        <v>0</v>
      </c>
      <c r="AV394" s="66">
        <v>0</v>
      </c>
      <c r="AW394" s="66">
        <v>0</v>
      </c>
      <c r="AX394" s="66">
        <v>0</v>
      </c>
      <c r="AY394" s="66">
        <v>0</v>
      </c>
      <c r="AZ394" s="66">
        <v>0</v>
      </c>
      <c r="BA394" s="66">
        <v>0</v>
      </c>
      <c r="BB394" s="66">
        <v>0</v>
      </c>
      <c r="BC394" s="66">
        <v>0</v>
      </c>
      <c r="BD394" s="66">
        <v>0</v>
      </c>
      <c r="BE394" s="66">
        <v>0</v>
      </c>
      <c r="BF394" s="66">
        <v>0</v>
      </c>
      <c r="BG394" s="66">
        <v>0</v>
      </c>
      <c r="BH394" s="66">
        <v>0</v>
      </c>
      <c r="BI394" s="66">
        <v>0</v>
      </c>
      <c r="BJ394" s="66">
        <v>0</v>
      </c>
      <c r="BK394" s="66">
        <v>0</v>
      </c>
      <c r="BL394" s="66">
        <v>0</v>
      </c>
      <c r="BM394" s="66">
        <v>0</v>
      </c>
      <c r="BN394" s="66">
        <v>0</v>
      </c>
      <c r="BO394" s="66">
        <v>0</v>
      </c>
      <c r="BP394" s="66">
        <v>0</v>
      </c>
      <c r="BQ394" s="66">
        <v>0</v>
      </c>
      <c r="BR394" s="66">
        <v>0</v>
      </c>
      <c r="BS394" s="66">
        <v>0</v>
      </c>
      <c r="BU394" s="78">
        <v>0</v>
      </c>
    </row>
    <row r="395" spans="2:73" x14ac:dyDescent="0.3">
      <c r="B395" s="68" t="s">
        <v>59</v>
      </c>
      <c r="E395" s="60" t="s">
        <v>22</v>
      </c>
      <c r="F395" s="67" t="s">
        <v>73</v>
      </c>
      <c r="G395" s="68"/>
      <c r="H395" s="68"/>
      <c r="I395" s="66">
        <v>172644.43982894009</v>
      </c>
      <c r="J395" s="68"/>
      <c r="K395" s="66">
        <v>0</v>
      </c>
      <c r="L395" s="66">
        <v>0</v>
      </c>
      <c r="M395" s="66">
        <v>0</v>
      </c>
      <c r="N395" s="66">
        <v>0</v>
      </c>
      <c r="O395" s="66">
        <v>0</v>
      </c>
      <c r="P395" s="66">
        <v>0</v>
      </c>
      <c r="Q395" s="66">
        <v>0</v>
      </c>
      <c r="R395" s="66">
        <v>0</v>
      </c>
      <c r="S395" s="66">
        <v>0</v>
      </c>
      <c r="T395" s="66">
        <v>1146.3783312340238</v>
      </c>
      <c r="U395" s="66">
        <v>1366.9385581532838</v>
      </c>
      <c r="V395" s="66">
        <v>1403.7688703444323</v>
      </c>
      <c r="W395" s="66">
        <v>1439.760617171693</v>
      </c>
      <c r="X395" s="66">
        <v>1446.1706588812683</v>
      </c>
      <c r="Y395" s="66">
        <v>1422.6795618842125</v>
      </c>
      <c r="Z395" s="66">
        <v>1405.8072440265864</v>
      </c>
      <c r="AA395" s="66">
        <v>1399.4427524814234</v>
      </c>
      <c r="AB395" s="66">
        <v>1378.6482883691669</v>
      </c>
      <c r="AC395" s="66">
        <v>1347.4598472634093</v>
      </c>
      <c r="AD395" s="66">
        <v>3219.0934930674484</v>
      </c>
      <c r="AE395" s="66">
        <v>5312.4526424571195</v>
      </c>
      <c r="AF395" s="66">
        <v>5334.7589614062672</v>
      </c>
      <c r="AG395" s="66">
        <v>5441.4541406343924</v>
      </c>
      <c r="AH395" s="66">
        <v>5595.1158827641011</v>
      </c>
      <c r="AI395" s="66">
        <v>5695.6041640185449</v>
      </c>
      <c r="AJ395" s="66">
        <v>5902.6174692107579</v>
      </c>
      <c r="AK395" s="66">
        <v>6004.1892231362226</v>
      </c>
      <c r="AL395" s="66">
        <v>6124.2730075989466</v>
      </c>
      <c r="AM395" s="66">
        <v>6171.2825778014276</v>
      </c>
      <c r="AN395" s="66">
        <v>6237.9991462100916</v>
      </c>
      <c r="AO395" s="66">
        <v>6332.1689410134559</v>
      </c>
      <c r="AP395" s="66">
        <v>6379.6216644340257</v>
      </c>
      <c r="AQ395" s="66">
        <v>6462.4560884458515</v>
      </c>
      <c r="AR395" s="66">
        <v>6587.517540960931</v>
      </c>
      <c r="AS395" s="66">
        <v>6697.50329157737</v>
      </c>
      <c r="AT395" s="66">
        <v>6851.1564724756372</v>
      </c>
      <c r="AU395" s="66">
        <v>6852.0462330564787</v>
      </c>
      <c r="AV395" s="66">
        <v>6989.0871577176094</v>
      </c>
      <c r="AW395" s="66">
        <v>7128.8689008719612</v>
      </c>
      <c r="AX395" s="66">
        <v>7197.2478474721602</v>
      </c>
      <c r="AY395" s="66">
        <v>7341.1928044216038</v>
      </c>
      <c r="AZ395" s="66">
        <v>7488.0166605100349</v>
      </c>
      <c r="BA395" s="66">
        <v>7637.7769937202365</v>
      </c>
      <c r="BB395" s="66">
        <v>7790.5325335946409</v>
      </c>
      <c r="BC395" s="66">
        <v>113.35126055325254</v>
      </c>
      <c r="BD395" s="66">
        <v>0</v>
      </c>
      <c r="BE395" s="66">
        <v>0</v>
      </c>
      <c r="BF395" s="66">
        <v>0</v>
      </c>
      <c r="BG395" s="66">
        <v>0</v>
      </c>
      <c r="BH395" s="66">
        <v>0</v>
      </c>
      <c r="BI395" s="66">
        <v>0</v>
      </c>
      <c r="BJ395" s="66">
        <v>0</v>
      </c>
      <c r="BK395" s="66">
        <v>0</v>
      </c>
      <c r="BL395" s="66">
        <v>0</v>
      </c>
      <c r="BM395" s="66">
        <v>0</v>
      </c>
      <c r="BN395" s="66">
        <v>0</v>
      </c>
      <c r="BO395" s="66">
        <v>0</v>
      </c>
      <c r="BP395" s="66">
        <v>0</v>
      </c>
      <c r="BQ395" s="66">
        <v>0</v>
      </c>
      <c r="BR395" s="66">
        <v>0</v>
      </c>
      <c r="BS395" s="66">
        <v>0</v>
      </c>
      <c r="BU395" s="70">
        <v>0</v>
      </c>
    </row>
    <row r="396" spans="2:73" x14ac:dyDescent="0.3">
      <c r="B396" s="68" t="s">
        <v>59</v>
      </c>
      <c r="E396" s="60" t="s">
        <v>23</v>
      </c>
      <c r="F396" s="67" t="s">
        <v>73</v>
      </c>
      <c r="G396" s="68"/>
      <c r="H396" s="68"/>
      <c r="I396" s="66">
        <v>2045.0092492119218</v>
      </c>
      <c r="J396" s="68"/>
      <c r="K396" s="66">
        <v>0</v>
      </c>
      <c r="L396" s="66">
        <v>0</v>
      </c>
      <c r="M396" s="66">
        <v>0</v>
      </c>
      <c r="N396" s="66">
        <v>0</v>
      </c>
      <c r="O396" s="66">
        <v>0</v>
      </c>
      <c r="P396" s="66">
        <v>0</v>
      </c>
      <c r="Q396" s="66">
        <v>0</v>
      </c>
      <c r="R396" s="66">
        <v>0</v>
      </c>
      <c r="S396" s="66">
        <v>0</v>
      </c>
      <c r="T396" s="66">
        <v>101.15102922653153</v>
      </c>
      <c r="U396" s="66">
        <v>116.77364567138603</v>
      </c>
      <c r="V396" s="66">
        <v>119.46969109314315</v>
      </c>
      <c r="W396" s="66">
        <v>115.03705305741369</v>
      </c>
      <c r="X396" s="66">
        <v>110.11451717370065</v>
      </c>
      <c r="Y396" s="66">
        <v>104.82902034936299</v>
      </c>
      <c r="Z396" s="66">
        <v>99.188570813273415</v>
      </c>
      <c r="AA396" s="66">
        <v>93.296183498761565</v>
      </c>
      <c r="AB396" s="66">
        <v>87.407096092569674</v>
      </c>
      <c r="AC396" s="66">
        <v>89.155238014421073</v>
      </c>
      <c r="AD396" s="66">
        <v>82.836894493267891</v>
      </c>
      <c r="AE396" s="66">
        <v>75.892180606530275</v>
      </c>
      <c r="AF396" s="66">
        <v>60.328453521557144</v>
      </c>
      <c r="AG396" s="66">
        <v>52.744305078847106</v>
      </c>
      <c r="AH396" s="66">
        <v>53.799191180424046</v>
      </c>
      <c r="AI396" s="66">
        <v>45.637853878353724</v>
      </c>
      <c r="AJ396" s="66">
        <v>37.240488764736646</v>
      </c>
      <c r="AK396" s="66">
        <v>28.546066037097724</v>
      </c>
      <c r="AL396" s="66">
        <v>29.116987357839683</v>
      </c>
      <c r="AM396" s="66">
        <v>29.669627777891478</v>
      </c>
      <c r="AN396" s="66">
        <v>29.990380510625439</v>
      </c>
      <c r="AO396" s="66">
        <v>30.590188120837951</v>
      </c>
      <c r="AP396" s="66">
        <v>31.170789891371456</v>
      </c>
      <c r="AQ396" s="66">
        <v>31.73055362575705</v>
      </c>
      <c r="AR396" s="66">
        <v>32.397627250627529</v>
      </c>
      <c r="AS396" s="66">
        <v>32.777340741814214</v>
      </c>
      <c r="AT396" s="66">
        <v>33.366021781537192</v>
      </c>
      <c r="AU396" s="66">
        <v>34.033342217167942</v>
      </c>
      <c r="AV396" s="66">
        <v>34.714009061511298</v>
      </c>
      <c r="AW396" s="66">
        <v>35.408289242741525</v>
      </c>
      <c r="AX396" s="66">
        <v>35.747919772212718</v>
      </c>
      <c r="AY396" s="66">
        <v>36.462878167656967</v>
      </c>
      <c r="AZ396" s="66">
        <v>37.192135731010111</v>
      </c>
      <c r="BA396" s="66">
        <v>37.935978445630312</v>
      </c>
      <c r="BB396" s="66">
        <v>38.694698014542922</v>
      </c>
      <c r="BC396" s="66">
        <v>0.56300294976781062</v>
      </c>
      <c r="BD396" s="66">
        <v>0</v>
      </c>
      <c r="BE396" s="66">
        <v>0</v>
      </c>
      <c r="BF396" s="66">
        <v>0</v>
      </c>
      <c r="BG396" s="66">
        <v>0</v>
      </c>
      <c r="BH396" s="66">
        <v>0</v>
      </c>
      <c r="BI396" s="66">
        <v>0</v>
      </c>
      <c r="BJ396" s="66">
        <v>0</v>
      </c>
      <c r="BK396" s="66">
        <v>0</v>
      </c>
      <c r="BL396" s="66">
        <v>0</v>
      </c>
      <c r="BM396" s="66">
        <v>0</v>
      </c>
      <c r="BN396" s="66">
        <v>0</v>
      </c>
      <c r="BO396" s="66">
        <v>0</v>
      </c>
      <c r="BP396" s="66">
        <v>0</v>
      </c>
      <c r="BQ396" s="66">
        <v>0</v>
      </c>
      <c r="BR396" s="66">
        <v>0</v>
      </c>
      <c r="BS396" s="66">
        <v>0</v>
      </c>
      <c r="BU396" s="70">
        <v>0</v>
      </c>
    </row>
    <row r="397" spans="2:73" x14ac:dyDescent="0.3">
      <c r="B397" s="68" t="s">
        <v>59</v>
      </c>
      <c r="E397" s="79" t="s">
        <v>74</v>
      </c>
      <c r="F397" s="80" t="s">
        <v>73</v>
      </c>
      <c r="G397" s="81"/>
      <c r="H397" s="81"/>
      <c r="I397" s="77">
        <v>203479.03851968781</v>
      </c>
      <c r="J397" s="81"/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  <c r="Q397" s="77">
        <v>0</v>
      </c>
      <c r="R397" s="77">
        <v>0</v>
      </c>
      <c r="S397" s="77">
        <v>0</v>
      </c>
      <c r="T397" s="77">
        <v>3554.6800282296772</v>
      </c>
      <c r="U397" s="77">
        <v>4248.5770189113555</v>
      </c>
      <c r="V397" s="77">
        <v>4296.4733002833527</v>
      </c>
      <c r="W397" s="77">
        <v>4336.4023328339754</v>
      </c>
      <c r="X397" s="77">
        <v>4340.6798132462018</v>
      </c>
      <c r="Y397" s="77">
        <v>4311.9032194248084</v>
      </c>
      <c r="Z397" s="77">
        <v>4286.6004774447283</v>
      </c>
      <c r="AA397" s="77">
        <v>4271.5536239986895</v>
      </c>
      <c r="AB397" s="77">
        <v>4250.4500216529686</v>
      </c>
      <c r="AC397" s="77">
        <v>4221.0097224690626</v>
      </c>
      <c r="AD397" s="77">
        <v>4766.6670454017958</v>
      </c>
      <c r="AE397" s="77">
        <v>5388.3448230636495</v>
      </c>
      <c r="AF397" s="77">
        <v>5395.0874149278243</v>
      </c>
      <c r="AG397" s="77">
        <v>5494.1984457132403</v>
      </c>
      <c r="AH397" s="77">
        <v>5648.9150739445249</v>
      </c>
      <c r="AI397" s="77">
        <v>5741.2420178968987</v>
      </c>
      <c r="AJ397" s="77">
        <v>5939.8579579754942</v>
      </c>
      <c r="AK397" s="77">
        <v>6032.7352891733208</v>
      </c>
      <c r="AL397" s="77">
        <v>6153.3899949567858</v>
      </c>
      <c r="AM397" s="77">
        <v>6200.9522055793186</v>
      </c>
      <c r="AN397" s="77">
        <v>6267.9895267207175</v>
      </c>
      <c r="AO397" s="77">
        <v>6362.7591291342942</v>
      </c>
      <c r="AP397" s="77">
        <v>6410.7924543253966</v>
      </c>
      <c r="AQ397" s="77">
        <v>6494.1866420716087</v>
      </c>
      <c r="AR397" s="77">
        <v>6619.9151682115589</v>
      </c>
      <c r="AS397" s="77">
        <v>6730.2806323191853</v>
      </c>
      <c r="AT397" s="77">
        <v>6884.5224942571749</v>
      </c>
      <c r="AU397" s="77">
        <v>6886.0795752736467</v>
      </c>
      <c r="AV397" s="77">
        <v>7023.8011667791197</v>
      </c>
      <c r="AW397" s="77">
        <v>7164.2771901147025</v>
      </c>
      <c r="AX397" s="77">
        <v>7232.9957672443725</v>
      </c>
      <c r="AY397" s="77">
        <v>7377.6556825892603</v>
      </c>
      <c r="AZ397" s="77">
        <v>7525.2087962410451</v>
      </c>
      <c r="BA397" s="77">
        <v>7675.7129721658675</v>
      </c>
      <c r="BB397" s="77">
        <v>7829.2272316091839</v>
      </c>
      <c r="BC397" s="77">
        <v>113.91426350302035</v>
      </c>
      <c r="BD397" s="77">
        <v>0</v>
      </c>
      <c r="BE397" s="77">
        <v>0</v>
      </c>
      <c r="BF397" s="77">
        <v>0</v>
      </c>
      <c r="BG397" s="77">
        <v>0</v>
      </c>
      <c r="BH397" s="77">
        <v>0</v>
      </c>
      <c r="BI397" s="77">
        <v>0</v>
      </c>
      <c r="BJ397" s="77">
        <v>0</v>
      </c>
      <c r="BK397" s="77">
        <v>0</v>
      </c>
      <c r="BL397" s="77">
        <v>0</v>
      </c>
      <c r="BM397" s="77">
        <v>0</v>
      </c>
      <c r="BN397" s="77">
        <v>0</v>
      </c>
      <c r="BO397" s="77">
        <v>0</v>
      </c>
      <c r="BP397" s="77">
        <v>0</v>
      </c>
      <c r="BQ397" s="77">
        <v>0</v>
      </c>
      <c r="BR397" s="77">
        <v>0</v>
      </c>
      <c r="BS397" s="77">
        <v>0</v>
      </c>
      <c r="BU397" s="82">
        <v>0</v>
      </c>
    </row>
    <row r="398" spans="2:73" x14ac:dyDescent="0.3">
      <c r="B398" s="68" t="s">
        <v>59</v>
      </c>
      <c r="E398" s="61" t="s">
        <v>24</v>
      </c>
      <c r="F398" s="67" t="s">
        <v>73</v>
      </c>
      <c r="G398" s="68"/>
      <c r="H398" s="68"/>
      <c r="I398" s="66">
        <v>0</v>
      </c>
      <c r="J398" s="68"/>
      <c r="K398" s="66">
        <v>0</v>
      </c>
      <c r="L398" s="66">
        <v>0</v>
      </c>
      <c r="M398" s="66">
        <v>0</v>
      </c>
      <c r="N398" s="66">
        <v>0</v>
      </c>
      <c r="O398" s="66">
        <v>0</v>
      </c>
      <c r="P398" s="66">
        <v>0</v>
      </c>
      <c r="Q398" s="66">
        <v>0</v>
      </c>
      <c r="R398" s="66">
        <v>0</v>
      </c>
      <c r="S398" s="66">
        <v>0</v>
      </c>
      <c r="T398" s="66">
        <v>0</v>
      </c>
      <c r="U398" s="66">
        <v>0</v>
      </c>
      <c r="V398" s="66">
        <v>0</v>
      </c>
      <c r="W398" s="66">
        <v>0</v>
      </c>
      <c r="X398" s="66">
        <v>0</v>
      </c>
      <c r="Y398" s="66">
        <v>0</v>
      </c>
      <c r="Z398" s="66">
        <v>0</v>
      </c>
      <c r="AA398" s="66">
        <v>0</v>
      </c>
      <c r="AB398" s="66">
        <v>0</v>
      </c>
      <c r="AC398" s="66">
        <v>0</v>
      </c>
      <c r="AD398" s="66">
        <v>0</v>
      </c>
      <c r="AE398" s="66">
        <v>0</v>
      </c>
      <c r="AF398" s="66">
        <v>0</v>
      </c>
      <c r="AG398" s="66">
        <v>0</v>
      </c>
      <c r="AH398" s="66">
        <v>0</v>
      </c>
      <c r="AI398" s="66">
        <v>0</v>
      </c>
      <c r="AJ398" s="66">
        <v>0</v>
      </c>
      <c r="AK398" s="66">
        <v>0</v>
      </c>
      <c r="AL398" s="66">
        <v>0</v>
      </c>
      <c r="AM398" s="66">
        <v>0</v>
      </c>
      <c r="AN398" s="66">
        <v>0</v>
      </c>
      <c r="AO398" s="66">
        <v>0</v>
      </c>
      <c r="AP398" s="66">
        <v>0</v>
      </c>
      <c r="AQ398" s="66">
        <v>0</v>
      </c>
      <c r="AR398" s="66">
        <v>0</v>
      </c>
      <c r="AS398" s="66">
        <v>0</v>
      </c>
      <c r="AT398" s="66">
        <v>0</v>
      </c>
      <c r="AU398" s="66">
        <v>0</v>
      </c>
      <c r="AV398" s="66">
        <v>0</v>
      </c>
      <c r="AW398" s="66">
        <v>0</v>
      </c>
      <c r="AX398" s="66">
        <v>0</v>
      </c>
      <c r="AY398" s="66">
        <v>0</v>
      </c>
      <c r="AZ398" s="66">
        <v>0</v>
      </c>
      <c r="BA398" s="66">
        <v>0</v>
      </c>
      <c r="BB398" s="66">
        <v>0</v>
      </c>
      <c r="BC398" s="66">
        <v>0</v>
      </c>
      <c r="BD398" s="66">
        <v>0</v>
      </c>
      <c r="BE398" s="66">
        <v>0</v>
      </c>
      <c r="BF398" s="66">
        <v>0</v>
      </c>
      <c r="BG398" s="66">
        <v>0</v>
      </c>
      <c r="BH398" s="66">
        <v>0</v>
      </c>
      <c r="BI398" s="66">
        <v>0</v>
      </c>
      <c r="BJ398" s="66">
        <v>0</v>
      </c>
      <c r="BK398" s="66">
        <v>0</v>
      </c>
      <c r="BL398" s="66">
        <v>0</v>
      </c>
      <c r="BM398" s="66">
        <v>0</v>
      </c>
      <c r="BN398" s="66">
        <v>0</v>
      </c>
      <c r="BO398" s="66">
        <v>0</v>
      </c>
      <c r="BP398" s="66">
        <v>0</v>
      </c>
      <c r="BQ398" s="66">
        <v>0</v>
      </c>
      <c r="BR398" s="66">
        <v>0</v>
      </c>
      <c r="BS398" s="66">
        <v>0</v>
      </c>
      <c r="BU398" s="83">
        <v>0</v>
      </c>
    </row>
    <row r="399" spans="2:73" x14ac:dyDescent="0.3">
      <c r="B399" s="68" t="s">
        <v>59</v>
      </c>
      <c r="E399" s="61" t="s">
        <v>25</v>
      </c>
      <c r="F399" s="67" t="s">
        <v>73</v>
      </c>
      <c r="G399" s="68"/>
      <c r="H399" s="68"/>
      <c r="I399" s="66">
        <v>-5352.0489695319156</v>
      </c>
      <c r="J399" s="68"/>
      <c r="K399" s="66">
        <v>0</v>
      </c>
      <c r="L399" s="66">
        <v>0</v>
      </c>
      <c r="M399" s="66">
        <v>0</v>
      </c>
      <c r="N399" s="66">
        <v>0</v>
      </c>
      <c r="O399" s="66">
        <v>0</v>
      </c>
      <c r="P399" s="66">
        <v>0</v>
      </c>
      <c r="Q399" s="66">
        <v>0</v>
      </c>
      <c r="R399" s="66">
        <v>0</v>
      </c>
      <c r="S399" s="66">
        <v>-7.6499999999999985E-2</v>
      </c>
      <c r="T399" s="66">
        <v>-128.92103534261679</v>
      </c>
      <c r="U399" s="66">
        <v>-148.85503468808585</v>
      </c>
      <c r="V399" s="66">
        <v>-149.71151093396759</v>
      </c>
      <c r="W399" s="66">
        <v>-150.63190869939098</v>
      </c>
      <c r="X399" s="66">
        <v>-150.75289984603944</v>
      </c>
      <c r="Y399" s="66">
        <v>-150.40053339108357</v>
      </c>
      <c r="Z399" s="66">
        <v>-150.04610810221436</v>
      </c>
      <c r="AA399" s="66">
        <v>-149.92580020803209</v>
      </c>
      <c r="AB399" s="66">
        <v>-149.7400642883579</v>
      </c>
      <c r="AC399" s="66">
        <v>-149.27223767177153</v>
      </c>
      <c r="AD399" s="66">
        <v>-129.74835447299859</v>
      </c>
      <c r="AE399" s="66">
        <v>-139.05871004180869</v>
      </c>
      <c r="AF399" s="66">
        <v>-139.51228663046464</v>
      </c>
      <c r="AG399" s="66">
        <v>-141.11271431888656</v>
      </c>
      <c r="AH399" s="66">
        <v>-143.41764045083215</v>
      </c>
      <c r="AI399" s="66">
        <v>-144.80598286523008</v>
      </c>
      <c r="AJ399" s="66">
        <v>-147.91118244311326</v>
      </c>
      <c r="AK399" s="66">
        <v>-149.553740556414</v>
      </c>
      <c r="AL399" s="66">
        <v>-151.35499732335484</v>
      </c>
      <c r="AM399" s="66">
        <v>-152.00064997418269</v>
      </c>
      <c r="AN399" s="66">
        <v>-152.46598038042833</v>
      </c>
      <c r="AO399" s="66">
        <v>-153.87852730247877</v>
      </c>
      <c r="AP399" s="66">
        <v>-154.53142216060007</v>
      </c>
      <c r="AQ399" s="66">
        <v>-155.65614653440289</v>
      </c>
      <c r="AR399" s="66">
        <v>-157.59096431531637</v>
      </c>
      <c r="AS399" s="66">
        <v>-158.76363353884381</v>
      </c>
      <c r="AT399" s="66">
        <v>-160.95182908398743</v>
      </c>
      <c r="AU399" s="66">
        <v>-160.96517549270007</v>
      </c>
      <c r="AV399" s="66">
        <v>-163.02078936261702</v>
      </c>
      <c r="AW399" s="66">
        <v>-165.11751550993228</v>
      </c>
      <c r="AX399" s="66">
        <v>-165.54948050488576</v>
      </c>
      <c r="AY399" s="66">
        <v>-167.70865485912742</v>
      </c>
      <c r="AZ399" s="66">
        <v>-169.91101270045388</v>
      </c>
      <c r="BA399" s="66">
        <v>-172.15741769860691</v>
      </c>
      <c r="BB399" s="66">
        <v>-174.44875079672298</v>
      </c>
      <c r="BC399" s="66">
        <v>-2.5217770419662067</v>
      </c>
      <c r="BD399" s="66">
        <v>0</v>
      </c>
      <c r="BE399" s="66">
        <v>0</v>
      </c>
      <c r="BF399" s="66">
        <v>0</v>
      </c>
      <c r="BG399" s="66">
        <v>0</v>
      </c>
      <c r="BH399" s="66">
        <v>0</v>
      </c>
      <c r="BI399" s="66">
        <v>0</v>
      </c>
      <c r="BJ399" s="66">
        <v>0</v>
      </c>
      <c r="BK399" s="66">
        <v>0</v>
      </c>
      <c r="BL399" s="66">
        <v>0</v>
      </c>
      <c r="BM399" s="66">
        <v>0</v>
      </c>
      <c r="BN399" s="66">
        <v>0</v>
      </c>
      <c r="BO399" s="66">
        <v>0</v>
      </c>
      <c r="BP399" s="66">
        <v>0</v>
      </c>
      <c r="BQ399" s="66">
        <v>0</v>
      </c>
      <c r="BR399" s="66">
        <v>0</v>
      </c>
      <c r="BS399" s="66">
        <v>0</v>
      </c>
      <c r="BU399" s="70">
        <v>0</v>
      </c>
    </row>
    <row r="400" spans="2:73" ht="14.5" thickBot="1" x14ac:dyDescent="0.35">
      <c r="E400" s="71" t="s">
        <v>59</v>
      </c>
      <c r="F400" s="84" t="s">
        <v>73</v>
      </c>
      <c r="G400" s="85"/>
      <c r="H400" s="85"/>
      <c r="I400" s="72">
        <v>198126.98955015594</v>
      </c>
      <c r="J400" s="85"/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0</v>
      </c>
      <c r="S400" s="72">
        <v>-7.6499999999999985E-2</v>
      </c>
      <c r="T400" s="72">
        <v>3425.7589928870602</v>
      </c>
      <c r="U400" s="72">
        <v>4099.7219842232698</v>
      </c>
      <c r="V400" s="72">
        <v>4146.7617893493843</v>
      </c>
      <c r="W400" s="72">
        <v>4185.7704241345846</v>
      </c>
      <c r="X400" s="72">
        <v>4189.9269134001624</v>
      </c>
      <c r="Y400" s="72">
        <v>4161.5026860337239</v>
      </c>
      <c r="Z400" s="72">
        <v>4136.5543693425143</v>
      </c>
      <c r="AA400" s="72">
        <v>4121.6278237906572</v>
      </c>
      <c r="AB400" s="72">
        <v>4100.709957364611</v>
      </c>
      <c r="AC400" s="72">
        <v>4071.737484797291</v>
      </c>
      <c r="AD400" s="72">
        <v>4636.9186909287973</v>
      </c>
      <c r="AE400" s="72">
        <v>5249.2861130218407</v>
      </c>
      <c r="AF400" s="72">
        <v>5255.5751282973597</v>
      </c>
      <c r="AG400" s="72">
        <v>5353.0857313943534</v>
      </c>
      <c r="AH400" s="72">
        <v>5505.4974334936924</v>
      </c>
      <c r="AI400" s="72">
        <v>5596.4360350316692</v>
      </c>
      <c r="AJ400" s="72">
        <v>5791.9467755323813</v>
      </c>
      <c r="AK400" s="72">
        <v>5883.1815486169062</v>
      </c>
      <c r="AL400" s="72">
        <v>6002.034997633431</v>
      </c>
      <c r="AM400" s="72">
        <v>6048.9515556051365</v>
      </c>
      <c r="AN400" s="72">
        <v>6115.5235463402887</v>
      </c>
      <c r="AO400" s="72">
        <v>6208.8806018318155</v>
      </c>
      <c r="AP400" s="72">
        <v>6256.2610321647962</v>
      </c>
      <c r="AQ400" s="72">
        <v>6338.5304955372058</v>
      </c>
      <c r="AR400" s="72">
        <v>6462.3242038962417</v>
      </c>
      <c r="AS400" s="72">
        <v>6571.5169987803411</v>
      </c>
      <c r="AT400" s="72">
        <v>6723.5706651731871</v>
      </c>
      <c r="AU400" s="72">
        <v>6725.1143997809468</v>
      </c>
      <c r="AV400" s="72">
        <v>6860.7803774165041</v>
      </c>
      <c r="AW400" s="72">
        <v>6999.1596746047708</v>
      </c>
      <c r="AX400" s="72">
        <v>7067.4462867394868</v>
      </c>
      <c r="AY400" s="72">
        <v>7209.9470277301334</v>
      </c>
      <c r="AZ400" s="72">
        <v>7355.2977835405909</v>
      </c>
      <c r="BA400" s="72">
        <v>7503.5555544672607</v>
      </c>
      <c r="BB400" s="72">
        <v>7654.7784808124616</v>
      </c>
      <c r="BC400" s="72">
        <v>111.39248646105415</v>
      </c>
      <c r="BD400" s="72">
        <v>0</v>
      </c>
      <c r="BE400" s="72">
        <v>0</v>
      </c>
      <c r="BF400" s="72">
        <v>0</v>
      </c>
      <c r="BG400" s="72">
        <v>0</v>
      </c>
      <c r="BH400" s="72">
        <v>0</v>
      </c>
      <c r="BI400" s="72">
        <v>0</v>
      </c>
      <c r="BJ400" s="72">
        <v>0</v>
      </c>
      <c r="BK400" s="72">
        <v>0</v>
      </c>
      <c r="BL400" s="72">
        <v>0</v>
      </c>
      <c r="BM400" s="72">
        <v>0</v>
      </c>
      <c r="BN400" s="72">
        <v>0</v>
      </c>
      <c r="BO400" s="72">
        <v>0</v>
      </c>
      <c r="BP400" s="72">
        <v>0</v>
      </c>
      <c r="BQ400" s="72">
        <v>0</v>
      </c>
      <c r="BR400" s="72">
        <v>0</v>
      </c>
      <c r="BS400" s="72">
        <v>0</v>
      </c>
      <c r="BU400" s="86">
        <v>0</v>
      </c>
    </row>
    <row r="401" spans="1:73" ht="14.5" thickTop="1" x14ac:dyDescent="0.3">
      <c r="E401" s="74"/>
      <c r="F401" s="88"/>
      <c r="G401" s="76"/>
      <c r="H401" s="76"/>
      <c r="I401" s="89"/>
      <c r="J401" s="76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5"/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</row>
    <row r="402" spans="1:73" ht="14.5" thickBot="1" x14ac:dyDescent="0.35">
      <c r="E402" s="71" t="s">
        <v>71</v>
      </c>
      <c r="F402" s="71"/>
      <c r="G402" s="71"/>
      <c r="H402" s="71"/>
      <c r="I402" s="77">
        <v>389745.70115405245</v>
      </c>
      <c r="J402" s="71"/>
      <c r="K402" s="77">
        <v>0</v>
      </c>
      <c r="L402" s="77">
        <v>0</v>
      </c>
      <c r="M402" s="77">
        <v>0</v>
      </c>
      <c r="N402" s="77">
        <v>0</v>
      </c>
      <c r="O402" s="77">
        <v>0</v>
      </c>
      <c r="P402" s="77">
        <v>0</v>
      </c>
      <c r="Q402" s="77">
        <v>0</v>
      </c>
      <c r="R402" s="77">
        <v>0</v>
      </c>
      <c r="S402" s="77">
        <v>-7.6499999999999985E-2</v>
      </c>
      <c r="T402" s="77">
        <v>5830.4352155323813</v>
      </c>
      <c r="U402" s="77">
        <v>8056.3312209603264</v>
      </c>
      <c r="V402" s="77">
        <v>8148.88312734584</v>
      </c>
      <c r="W402" s="77">
        <v>8223.6935242670625</v>
      </c>
      <c r="X402" s="77">
        <v>8230.8830156243639</v>
      </c>
      <c r="Y402" s="77">
        <v>8173.9791915891656</v>
      </c>
      <c r="Z402" s="77">
        <v>8124.8998809785471</v>
      </c>
      <c r="AA402" s="77">
        <v>8098.4096282573428</v>
      </c>
      <c r="AB402" s="77">
        <v>8055.2917588823857</v>
      </c>
      <c r="AC402" s="77">
        <v>8000.1506398375441</v>
      </c>
      <c r="AD402" s="77">
        <v>9110.3977320782251</v>
      </c>
      <c r="AE402" s="77">
        <v>10333.736822807092</v>
      </c>
      <c r="AF402" s="77">
        <v>10343.695668252625</v>
      </c>
      <c r="AG402" s="77">
        <v>10535.609964640933</v>
      </c>
      <c r="AH402" s="77">
        <v>10833.04539715081</v>
      </c>
      <c r="AI402" s="77">
        <v>11014.556877234441</v>
      </c>
      <c r="AJ402" s="77">
        <v>11402.017794683074</v>
      </c>
      <c r="AK402" s="77">
        <v>11578.911539542045</v>
      </c>
      <c r="AL402" s="77">
        <v>11811.451431941263</v>
      </c>
      <c r="AM402" s="77">
        <v>11906.56198777037</v>
      </c>
      <c r="AN402" s="77">
        <v>12036.192589995433</v>
      </c>
      <c r="AO402" s="77">
        <v>12218.504507916841</v>
      </c>
      <c r="AP402" s="77">
        <v>12310.303426928882</v>
      </c>
      <c r="AQ402" s="77">
        <v>12476.562800246709</v>
      </c>
      <c r="AR402" s="77">
        <v>12721.721801572196</v>
      </c>
      <c r="AS402" s="77">
        <v>12930.628491958088</v>
      </c>
      <c r="AT402" s="77">
        <v>13232.913062185302</v>
      </c>
      <c r="AU402" s="77">
        <v>13235.951344501775</v>
      </c>
      <c r="AV402" s="77">
        <v>13502.960672870522</v>
      </c>
      <c r="AW402" s="77">
        <v>13775.310187806643</v>
      </c>
      <c r="AX402" s="77">
        <v>13909.707645153305</v>
      </c>
      <c r="AY402" s="77">
        <v>14190.168729111827</v>
      </c>
      <c r="AZ402" s="77">
        <v>14476.23903474952</v>
      </c>
      <c r="BA402" s="77">
        <v>14768.03074649997</v>
      </c>
      <c r="BB402" s="77">
        <v>15065.658292485425</v>
      </c>
      <c r="BC402" s="77">
        <v>1081.9819006942348</v>
      </c>
      <c r="BD402" s="77">
        <v>0</v>
      </c>
      <c r="BE402" s="77">
        <v>0</v>
      </c>
      <c r="BF402" s="77">
        <v>0</v>
      </c>
      <c r="BG402" s="77">
        <v>0</v>
      </c>
      <c r="BH402" s="77">
        <v>0</v>
      </c>
      <c r="BI402" s="77">
        <v>0</v>
      </c>
      <c r="BJ402" s="77">
        <v>0</v>
      </c>
      <c r="BK402" s="77">
        <v>0</v>
      </c>
      <c r="BL402" s="77">
        <v>0</v>
      </c>
      <c r="BM402" s="77">
        <v>0</v>
      </c>
      <c r="BN402" s="77">
        <v>0</v>
      </c>
      <c r="BO402" s="77">
        <v>0</v>
      </c>
      <c r="BP402" s="77">
        <v>0</v>
      </c>
      <c r="BQ402" s="77">
        <v>0</v>
      </c>
      <c r="BR402" s="77">
        <v>0</v>
      </c>
      <c r="BS402" s="77">
        <v>0</v>
      </c>
      <c r="BU402" s="73">
        <v>0</v>
      </c>
    </row>
    <row r="403" spans="1:73" ht="14.5" thickTop="1" x14ac:dyDescent="0.3"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</row>
    <row r="406" spans="1:73" x14ac:dyDescent="0.3">
      <c r="A406" s="96"/>
      <c r="B406" s="97"/>
      <c r="C406" s="63"/>
      <c r="D406" s="97"/>
    </row>
    <row r="407" spans="1:73" x14ac:dyDescent="0.3">
      <c r="C407" s="68" t="s">
        <v>28</v>
      </c>
      <c r="E407" s="62" t="s">
        <v>26</v>
      </c>
      <c r="F407" s="63"/>
      <c r="G407" s="63"/>
      <c r="H407" s="63"/>
      <c r="I407" s="64"/>
      <c r="J407" s="65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9" spans="1:73" x14ac:dyDescent="0.3">
      <c r="B409" s="68" t="s">
        <v>60</v>
      </c>
      <c r="E409" s="61" t="s">
        <v>26</v>
      </c>
      <c r="F409" s="67" t="s">
        <v>73</v>
      </c>
      <c r="G409" s="68"/>
      <c r="H409" s="68"/>
      <c r="I409" s="66">
        <v>1947912.2977876328</v>
      </c>
      <c r="J409" s="68"/>
      <c r="K409" s="66">
        <v>0</v>
      </c>
      <c r="L409" s="66">
        <v>0</v>
      </c>
      <c r="M409" s="66">
        <v>17240.433658450656</v>
      </c>
      <c r="N409" s="66">
        <v>34863.006170436551</v>
      </c>
      <c r="O409" s="66">
        <v>35238.107880525829</v>
      </c>
      <c r="P409" s="66">
        <v>43610.20481786543</v>
      </c>
      <c r="Q409" s="66">
        <v>35981.660511312279</v>
      </c>
      <c r="R409" s="66">
        <v>36297.034246707422</v>
      </c>
      <c r="S409" s="66">
        <v>36289.649089812621</v>
      </c>
      <c r="T409" s="66">
        <v>36182.589291205128</v>
      </c>
      <c r="U409" s="66">
        <v>36175.457239563228</v>
      </c>
      <c r="V409" s="66">
        <v>36067.602015479824</v>
      </c>
      <c r="W409" s="66">
        <v>35821.959093598874</v>
      </c>
      <c r="X409" s="66">
        <v>35555.148599788372</v>
      </c>
      <c r="Y409" s="66">
        <v>35390.939538795617</v>
      </c>
      <c r="Z409" s="66">
        <v>35290.150685718676</v>
      </c>
      <c r="AA409" s="66">
        <v>35108.863397538618</v>
      </c>
      <c r="AB409" s="66">
        <v>46970.44717671808</v>
      </c>
      <c r="AC409" s="66">
        <v>63389.817166161803</v>
      </c>
      <c r="AD409" s="66">
        <v>62984.351077984691</v>
      </c>
      <c r="AE409" s="66">
        <v>63854.645507941335</v>
      </c>
      <c r="AF409" s="66">
        <v>65717.467001449142</v>
      </c>
      <c r="AG409" s="66">
        <v>66253.361378313828</v>
      </c>
      <c r="AH409" s="66">
        <v>66699.908781502178</v>
      </c>
      <c r="AI409" s="66">
        <v>66439.841634143842</v>
      </c>
      <c r="AJ409" s="66">
        <v>67343.276049101914</v>
      </c>
      <c r="AK409" s="66">
        <v>67329.3479435841</v>
      </c>
      <c r="AL409" s="66">
        <v>67565.669325781171</v>
      </c>
      <c r="AM409" s="66">
        <v>68096.649630151922</v>
      </c>
      <c r="AN409" s="66">
        <v>70240.730246991166</v>
      </c>
      <c r="AO409" s="66">
        <v>72640.745958871528</v>
      </c>
      <c r="AP409" s="66">
        <v>74257.454449050943</v>
      </c>
      <c r="AQ409" s="66">
        <v>74692.533534412636</v>
      </c>
      <c r="AR409" s="66">
        <v>75616.646400349186</v>
      </c>
      <c r="AS409" s="66">
        <v>77406.209439906059</v>
      </c>
      <c r="AT409" s="66">
        <v>77633.614913331607</v>
      </c>
      <c r="AU409" s="66">
        <v>77168.657668206957</v>
      </c>
      <c r="AV409" s="66">
        <v>50498.116266879792</v>
      </c>
      <c r="AW409" s="66">
        <v>0</v>
      </c>
      <c r="AX409" s="66">
        <v>0</v>
      </c>
      <c r="AY409" s="66">
        <v>0</v>
      </c>
      <c r="AZ409" s="66">
        <v>0</v>
      </c>
      <c r="BA409" s="66">
        <v>0</v>
      </c>
      <c r="BB409" s="66">
        <v>0</v>
      </c>
      <c r="BC409" s="66">
        <v>0</v>
      </c>
      <c r="BD409" s="66">
        <v>0</v>
      </c>
      <c r="BE409" s="66">
        <v>0</v>
      </c>
      <c r="BF409" s="66">
        <v>0</v>
      </c>
      <c r="BG409" s="66">
        <v>0</v>
      </c>
      <c r="BH409" s="66">
        <v>0</v>
      </c>
      <c r="BI409" s="66">
        <v>0</v>
      </c>
      <c r="BJ409" s="66">
        <v>0</v>
      </c>
      <c r="BK409" s="66">
        <v>0</v>
      </c>
      <c r="BL409" s="66">
        <v>0</v>
      </c>
      <c r="BM409" s="66">
        <v>0</v>
      </c>
      <c r="BN409" s="66">
        <v>0</v>
      </c>
      <c r="BO409" s="66">
        <v>0</v>
      </c>
      <c r="BP409" s="66">
        <v>0</v>
      </c>
      <c r="BQ409" s="66">
        <v>0</v>
      </c>
      <c r="BR409" s="66">
        <v>0</v>
      </c>
      <c r="BS409" s="66">
        <v>0</v>
      </c>
      <c r="BU409" s="70">
        <v>0</v>
      </c>
    </row>
    <row r="411" spans="1:73" x14ac:dyDescent="0.3">
      <c r="B411" s="68" t="s">
        <v>62</v>
      </c>
      <c r="E411" s="61" t="s">
        <v>26</v>
      </c>
      <c r="F411" s="67" t="s">
        <v>73</v>
      </c>
      <c r="G411" s="68"/>
      <c r="H411" s="68"/>
      <c r="I411" s="66">
        <v>234268.85594486663</v>
      </c>
      <c r="J411" s="68"/>
      <c r="K411" s="66">
        <v>0</v>
      </c>
      <c r="L411" s="66">
        <v>0</v>
      </c>
      <c r="M411" s="66">
        <v>2795.9233962563499</v>
      </c>
      <c r="N411" s="66">
        <v>4214.7360034148551</v>
      </c>
      <c r="O411" s="66">
        <v>4246.5797364856653</v>
      </c>
      <c r="P411" s="66">
        <v>4320.4677550692668</v>
      </c>
      <c r="Q411" s="66">
        <v>4313.3127524557858</v>
      </c>
      <c r="R411" s="66">
        <v>4341.5372790062138</v>
      </c>
      <c r="S411" s="66">
        <v>4373.4758745292638</v>
      </c>
      <c r="T411" s="66">
        <v>4359.1960514100574</v>
      </c>
      <c r="U411" s="66">
        <v>4353.240273199578</v>
      </c>
      <c r="V411" s="66">
        <v>4336.7513471509465</v>
      </c>
      <c r="W411" s="66">
        <v>4301.9123811533082</v>
      </c>
      <c r="X411" s="66">
        <v>4248.7821970498599</v>
      </c>
      <c r="Y411" s="66">
        <v>4225.2876550903602</v>
      </c>
      <c r="Z411" s="66">
        <v>4209.4739924888618</v>
      </c>
      <c r="AA411" s="66">
        <v>4184.1277264052533</v>
      </c>
      <c r="AB411" s="66">
        <v>4201.0205175225965</v>
      </c>
      <c r="AC411" s="66">
        <v>7788.5139832367768</v>
      </c>
      <c r="AD411" s="66">
        <v>7737.9461235844383</v>
      </c>
      <c r="AE411" s="66">
        <v>7846.652483242864</v>
      </c>
      <c r="AF411" s="66">
        <v>8079.4689365377508</v>
      </c>
      <c r="AG411" s="66">
        <v>8126.0512072157853</v>
      </c>
      <c r="AH411" s="66">
        <v>8136.4724876687678</v>
      </c>
      <c r="AI411" s="66">
        <v>8103.2968518098032</v>
      </c>
      <c r="AJ411" s="66">
        <v>8214.818946766798</v>
      </c>
      <c r="AK411" s="66">
        <v>8212.0969151954996</v>
      </c>
      <c r="AL411" s="66">
        <v>8242.5956619696517</v>
      </c>
      <c r="AM411" s="66">
        <v>8292.1316614438947</v>
      </c>
      <c r="AN411" s="66">
        <v>8558.1377712912199</v>
      </c>
      <c r="AO411" s="66">
        <v>8856.0671227664243</v>
      </c>
      <c r="AP411" s="66">
        <v>9056.3240502402878</v>
      </c>
      <c r="AQ411" s="66">
        <v>9101.9337676404866</v>
      </c>
      <c r="AR411" s="66">
        <v>9181.3833770105721</v>
      </c>
      <c r="AS411" s="66">
        <v>9402.3156421798831</v>
      </c>
      <c r="AT411" s="66">
        <v>9428.0499689669232</v>
      </c>
      <c r="AU411" s="66">
        <v>9367.3972714554857</v>
      </c>
      <c r="AV411" s="66">
        <v>5511.376775955061</v>
      </c>
      <c r="AW411" s="66">
        <v>0</v>
      </c>
      <c r="AX411" s="66">
        <v>0</v>
      </c>
      <c r="AY411" s="66">
        <v>0</v>
      </c>
      <c r="AZ411" s="66">
        <v>0</v>
      </c>
      <c r="BA411" s="66">
        <v>0</v>
      </c>
      <c r="BB411" s="66">
        <v>0</v>
      </c>
      <c r="BC411" s="66">
        <v>0</v>
      </c>
      <c r="BD411" s="66">
        <v>0</v>
      </c>
      <c r="BE411" s="66">
        <v>0</v>
      </c>
      <c r="BF411" s="66">
        <v>0</v>
      </c>
      <c r="BG411" s="66">
        <v>0</v>
      </c>
      <c r="BH411" s="66">
        <v>0</v>
      </c>
      <c r="BI411" s="66">
        <v>0</v>
      </c>
      <c r="BJ411" s="66">
        <v>0</v>
      </c>
      <c r="BK411" s="66">
        <v>0</v>
      </c>
      <c r="BL411" s="66">
        <v>0</v>
      </c>
      <c r="BM411" s="66">
        <v>0</v>
      </c>
      <c r="BN411" s="66">
        <v>0</v>
      </c>
      <c r="BO411" s="66">
        <v>0</v>
      </c>
      <c r="BP411" s="66">
        <v>0</v>
      </c>
      <c r="BQ411" s="66">
        <v>0</v>
      </c>
      <c r="BR411" s="66">
        <v>0</v>
      </c>
      <c r="BS411" s="66">
        <v>0</v>
      </c>
      <c r="BU411" s="70">
        <v>0</v>
      </c>
    </row>
    <row r="413" spans="1:73" x14ac:dyDescent="0.3">
      <c r="B413" s="68" t="s">
        <v>63</v>
      </c>
      <c r="E413" s="61" t="s">
        <v>26</v>
      </c>
      <c r="F413" s="67" t="s">
        <v>73</v>
      </c>
      <c r="G413" s="68"/>
      <c r="H413" s="68"/>
      <c r="I413" s="66">
        <v>216409.9460167026</v>
      </c>
      <c r="J413" s="68"/>
      <c r="K413" s="66">
        <v>0</v>
      </c>
      <c r="L413" s="66">
        <v>0</v>
      </c>
      <c r="M413" s="66">
        <v>2522.17912785508</v>
      </c>
      <c r="N413" s="66">
        <v>3904.501419995463</v>
      </c>
      <c r="O413" s="66">
        <v>3934.2986400939299</v>
      </c>
      <c r="P413" s="66">
        <v>4001.7250808341787</v>
      </c>
      <c r="Q413" s="66">
        <v>3994.7351332718185</v>
      </c>
      <c r="R413" s="66">
        <v>4019.1845538387056</v>
      </c>
      <c r="S413" s="66">
        <v>4048.078055742892</v>
      </c>
      <c r="T413" s="66">
        <v>4034.8323154447125</v>
      </c>
      <c r="U413" s="66">
        <v>4028.8237057856222</v>
      </c>
      <c r="V413" s="66">
        <v>4013.5455554019773</v>
      </c>
      <c r="W413" s="66">
        <v>3982.3074675682528</v>
      </c>
      <c r="X413" s="66">
        <v>3935.7907702524094</v>
      </c>
      <c r="Y413" s="66">
        <v>3913.9314463998207</v>
      </c>
      <c r="Z413" s="66">
        <v>3899.2421326243184</v>
      </c>
      <c r="AA413" s="66">
        <v>3875.8994095166213</v>
      </c>
      <c r="AB413" s="66">
        <v>3890.8829717414214</v>
      </c>
      <c r="AC413" s="66">
        <v>7180.1305990757228</v>
      </c>
      <c r="AD413" s="66">
        <v>7133.7449471288473</v>
      </c>
      <c r="AE413" s="66">
        <v>7233.5577989422436</v>
      </c>
      <c r="AF413" s="66">
        <v>7447.708542621659</v>
      </c>
      <c r="AG413" s="66">
        <v>7493.3252043970615</v>
      </c>
      <c r="AH413" s="66">
        <v>7505.1106830468834</v>
      </c>
      <c r="AI413" s="66">
        <v>7474.9389712784505</v>
      </c>
      <c r="AJ413" s="66">
        <v>7577.5236064204264</v>
      </c>
      <c r="AK413" s="66">
        <v>7575.3408763179232</v>
      </c>
      <c r="AL413" s="66">
        <v>7605.7775407698464</v>
      </c>
      <c r="AM413" s="66">
        <v>7653.6522066327443</v>
      </c>
      <c r="AN413" s="66">
        <v>7898.4858113028686</v>
      </c>
      <c r="AO413" s="66">
        <v>8172.4917803585422</v>
      </c>
      <c r="AP413" s="66">
        <v>8356.9614829700586</v>
      </c>
      <c r="AQ413" s="66">
        <v>8402.2857672283681</v>
      </c>
      <c r="AR413" s="66">
        <v>8479.2676608284073</v>
      </c>
      <c r="AS413" s="66">
        <v>8682.9228839576535</v>
      </c>
      <c r="AT413" s="66">
        <v>8707.041973330628</v>
      </c>
      <c r="AU413" s="66">
        <v>8651.911470045874</v>
      </c>
      <c r="AV413" s="66">
        <v>5177.8084236812256</v>
      </c>
      <c r="AW413" s="66">
        <v>0</v>
      </c>
      <c r="AX413" s="66">
        <v>0</v>
      </c>
      <c r="AY413" s="66">
        <v>0</v>
      </c>
      <c r="AZ413" s="66">
        <v>0</v>
      </c>
      <c r="BA413" s="66">
        <v>0</v>
      </c>
      <c r="BB413" s="66">
        <v>0</v>
      </c>
      <c r="BC413" s="66">
        <v>0</v>
      </c>
      <c r="BD413" s="66">
        <v>0</v>
      </c>
      <c r="BE413" s="66">
        <v>0</v>
      </c>
      <c r="BF413" s="66">
        <v>0</v>
      </c>
      <c r="BG413" s="66">
        <v>0</v>
      </c>
      <c r="BH413" s="66">
        <v>0</v>
      </c>
      <c r="BI413" s="66">
        <v>0</v>
      </c>
      <c r="BJ413" s="66">
        <v>0</v>
      </c>
      <c r="BK413" s="66">
        <v>0</v>
      </c>
      <c r="BL413" s="66">
        <v>0</v>
      </c>
      <c r="BM413" s="66">
        <v>0</v>
      </c>
      <c r="BN413" s="66">
        <v>0</v>
      </c>
      <c r="BO413" s="66">
        <v>0</v>
      </c>
      <c r="BP413" s="66">
        <v>0</v>
      </c>
      <c r="BQ413" s="66">
        <v>0</v>
      </c>
      <c r="BR413" s="66">
        <v>0</v>
      </c>
      <c r="BS413" s="66">
        <v>0</v>
      </c>
      <c r="BU413" s="70">
        <v>0</v>
      </c>
    </row>
    <row r="415" spans="1:73" x14ac:dyDescent="0.3">
      <c r="B415" s="68" t="s">
        <v>64</v>
      </c>
      <c r="E415" s="61" t="s">
        <v>26</v>
      </c>
      <c r="F415" s="67" t="s">
        <v>73</v>
      </c>
      <c r="G415" s="68"/>
      <c r="H415" s="68"/>
      <c r="I415" s="66">
        <v>331099.29962619208</v>
      </c>
      <c r="J415" s="68"/>
      <c r="K415" s="66">
        <v>0</v>
      </c>
      <c r="L415" s="66">
        <v>0</v>
      </c>
      <c r="M415" s="66">
        <v>-1613.7974999999999</v>
      </c>
      <c r="N415" s="66">
        <v>-1173.5525</v>
      </c>
      <c r="O415" s="66">
        <v>3726.9095359576349</v>
      </c>
      <c r="P415" s="66">
        <v>5595.2737116451981</v>
      </c>
      <c r="Q415" s="66">
        <v>5580.2771600197029</v>
      </c>
      <c r="R415" s="66">
        <v>13491.038800256512</v>
      </c>
      <c r="S415" s="66">
        <v>5647.5713831019339</v>
      </c>
      <c r="T415" s="66">
        <v>5678.0066528388461</v>
      </c>
      <c r="U415" s="66">
        <v>5667.0728572298385</v>
      </c>
      <c r="V415" s="66">
        <v>5655.7117044546885</v>
      </c>
      <c r="W415" s="66">
        <v>5634.3938921119152</v>
      </c>
      <c r="X415" s="66">
        <v>5610.3807069871</v>
      </c>
      <c r="Y415" s="66">
        <v>5543.3332836043592</v>
      </c>
      <c r="Z415" s="66">
        <v>5517.1190593365736</v>
      </c>
      <c r="AA415" s="66">
        <v>5493.679262683635</v>
      </c>
      <c r="AB415" s="66">
        <v>5471.3416654887988</v>
      </c>
      <c r="AC415" s="66">
        <v>5444.8257323713051</v>
      </c>
      <c r="AD415" s="66">
        <v>7983.0535168925117</v>
      </c>
      <c r="AE415" s="66">
        <v>10751.260707608839</v>
      </c>
      <c r="AF415" s="66">
        <v>11074.210293504118</v>
      </c>
      <c r="AG415" s="66">
        <v>11256.901348306716</v>
      </c>
      <c r="AH415" s="66">
        <v>11431.248216424774</v>
      </c>
      <c r="AI415" s="66">
        <v>11150.739144045012</v>
      </c>
      <c r="AJ415" s="66">
        <v>11296.39882662247</v>
      </c>
      <c r="AK415" s="66">
        <v>11299.730331132383</v>
      </c>
      <c r="AL415" s="66">
        <v>11432.281422225897</v>
      </c>
      <c r="AM415" s="66">
        <v>11620.769052560858</v>
      </c>
      <c r="AN415" s="66">
        <v>11805.048729991911</v>
      </c>
      <c r="AO415" s="66">
        <v>12201.633687106292</v>
      </c>
      <c r="AP415" s="66">
        <v>12476.622191116978</v>
      </c>
      <c r="AQ415" s="66">
        <v>12649.093822411323</v>
      </c>
      <c r="AR415" s="66">
        <v>12911.293632362798</v>
      </c>
      <c r="AS415" s="66">
        <v>12993.242634458751</v>
      </c>
      <c r="AT415" s="66">
        <v>13022.191716946105</v>
      </c>
      <c r="AU415" s="66">
        <v>12943.168055178579</v>
      </c>
      <c r="AV415" s="66">
        <v>13218.173270772839</v>
      </c>
      <c r="AW415" s="66">
        <v>13498.528163311854</v>
      </c>
      <c r="AX415" s="66">
        <v>7114.1254551231059</v>
      </c>
      <c r="AY415" s="66">
        <v>0</v>
      </c>
      <c r="AZ415" s="66">
        <v>0</v>
      </c>
      <c r="BA415" s="66">
        <v>0</v>
      </c>
      <c r="BB415" s="66">
        <v>0</v>
      </c>
      <c r="BC415" s="66">
        <v>0</v>
      </c>
      <c r="BD415" s="66">
        <v>0</v>
      </c>
      <c r="BE415" s="66">
        <v>0</v>
      </c>
      <c r="BF415" s="66">
        <v>0</v>
      </c>
      <c r="BG415" s="66">
        <v>0</v>
      </c>
      <c r="BH415" s="66">
        <v>0</v>
      </c>
      <c r="BI415" s="66">
        <v>0</v>
      </c>
      <c r="BJ415" s="66">
        <v>0</v>
      </c>
      <c r="BK415" s="66">
        <v>0</v>
      </c>
      <c r="BL415" s="66">
        <v>0</v>
      </c>
      <c r="BM415" s="66">
        <v>0</v>
      </c>
      <c r="BN415" s="66">
        <v>0</v>
      </c>
      <c r="BO415" s="66">
        <v>0</v>
      </c>
      <c r="BP415" s="66">
        <v>0</v>
      </c>
      <c r="BQ415" s="66">
        <v>0</v>
      </c>
      <c r="BR415" s="66">
        <v>0</v>
      </c>
      <c r="BS415" s="66">
        <v>0</v>
      </c>
      <c r="BU415" s="70">
        <v>0</v>
      </c>
    </row>
    <row r="417" spans="2:73" x14ac:dyDescent="0.3">
      <c r="B417" s="68" t="s">
        <v>65</v>
      </c>
      <c r="E417" s="61" t="s">
        <v>26</v>
      </c>
      <c r="F417" s="67" t="s">
        <v>73</v>
      </c>
      <c r="G417" s="68"/>
      <c r="H417" s="68"/>
      <c r="I417" s="66">
        <v>147989.73179629401</v>
      </c>
      <c r="J417" s="68"/>
      <c r="K417" s="66">
        <v>0</v>
      </c>
      <c r="L417" s="66">
        <v>0</v>
      </c>
      <c r="M417" s="66">
        <v>0</v>
      </c>
      <c r="N417" s="66">
        <v>-1613.7975000000001</v>
      </c>
      <c r="O417" s="66">
        <v>1762.2061735819998</v>
      </c>
      <c r="P417" s="66">
        <v>3629.0699724735141</v>
      </c>
      <c r="Q417" s="66">
        <v>3407.2360852258571</v>
      </c>
      <c r="R417" s="66">
        <v>3658.5594933829898</v>
      </c>
      <c r="S417" s="66">
        <v>3756.9109715657482</v>
      </c>
      <c r="T417" s="66">
        <v>3926.0685368820305</v>
      </c>
      <c r="U417" s="66">
        <v>3846.5357603236289</v>
      </c>
      <c r="V417" s="66">
        <v>3895.2308473456933</v>
      </c>
      <c r="W417" s="66">
        <v>3899.187953863332</v>
      </c>
      <c r="X417" s="66">
        <v>3948.8642580711125</v>
      </c>
      <c r="Y417" s="66">
        <v>3921.6194069865505</v>
      </c>
      <c r="Z417" s="66">
        <v>3873.5200848048808</v>
      </c>
      <c r="AA417" s="66">
        <v>3848.2148359136663</v>
      </c>
      <c r="AB417" s="66">
        <v>3878.5331526539021</v>
      </c>
      <c r="AC417" s="66">
        <v>4010.4252493257341</v>
      </c>
      <c r="AD417" s="66">
        <v>3979.8207141373259</v>
      </c>
      <c r="AE417" s="66">
        <v>4029.5589593226368</v>
      </c>
      <c r="AF417" s="66">
        <v>4148.6405834163997</v>
      </c>
      <c r="AG417" s="66">
        <v>4217.1358914418634</v>
      </c>
      <c r="AH417" s="66">
        <v>4285.3990049942313</v>
      </c>
      <c r="AI417" s="66">
        <v>4223.8450905655445</v>
      </c>
      <c r="AJ417" s="66">
        <v>4232.2050969230895</v>
      </c>
      <c r="AK417" s="66">
        <v>4233.5802635872924</v>
      </c>
      <c r="AL417" s="66">
        <v>4283.1769979039091</v>
      </c>
      <c r="AM417" s="66">
        <v>4356.7760722724779</v>
      </c>
      <c r="AN417" s="66">
        <v>4458.685164289951</v>
      </c>
      <c r="AO417" s="66">
        <v>4573.3086195686474</v>
      </c>
      <c r="AP417" s="66">
        <v>4676.9884864179785</v>
      </c>
      <c r="AQ417" s="66">
        <v>4741.7128881458084</v>
      </c>
      <c r="AR417" s="66">
        <v>4843.466686875503</v>
      </c>
      <c r="AS417" s="66">
        <v>4916.0190190375761</v>
      </c>
      <c r="AT417" s="66">
        <v>4886.9580056349841</v>
      </c>
      <c r="AU417" s="66">
        <v>4860.1982818092129</v>
      </c>
      <c r="AV417" s="66">
        <v>4964.0384294538981</v>
      </c>
      <c r="AW417" s="66">
        <v>5069.9154507337698</v>
      </c>
      <c r="AX417" s="66">
        <v>4359.9168073612254</v>
      </c>
      <c r="AY417" s="66">
        <v>0</v>
      </c>
      <c r="AZ417" s="66">
        <v>0</v>
      </c>
      <c r="BA417" s="66">
        <v>0</v>
      </c>
      <c r="BB417" s="66">
        <v>0</v>
      </c>
      <c r="BC417" s="66">
        <v>0</v>
      </c>
      <c r="BD417" s="66">
        <v>0</v>
      </c>
      <c r="BE417" s="66">
        <v>0</v>
      </c>
      <c r="BF417" s="66">
        <v>0</v>
      </c>
      <c r="BG417" s="66">
        <v>0</v>
      </c>
      <c r="BH417" s="66">
        <v>0</v>
      </c>
      <c r="BI417" s="66">
        <v>0</v>
      </c>
      <c r="BJ417" s="66">
        <v>0</v>
      </c>
      <c r="BK417" s="66">
        <v>0</v>
      </c>
      <c r="BL417" s="66">
        <v>0</v>
      </c>
      <c r="BM417" s="66">
        <v>0</v>
      </c>
      <c r="BN417" s="66">
        <v>0</v>
      </c>
      <c r="BO417" s="66">
        <v>0</v>
      </c>
      <c r="BP417" s="66">
        <v>0</v>
      </c>
      <c r="BQ417" s="66">
        <v>0</v>
      </c>
      <c r="BR417" s="66">
        <v>0</v>
      </c>
      <c r="BS417" s="66">
        <v>0</v>
      </c>
      <c r="BU417" s="70">
        <v>0</v>
      </c>
    </row>
    <row r="418" spans="2:73" x14ac:dyDescent="0.3">
      <c r="E418" s="68"/>
      <c r="F418" s="68"/>
      <c r="G418" s="68"/>
      <c r="H418" s="68"/>
      <c r="I418" s="68"/>
      <c r="J418" s="68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  <c r="BB418" s="75"/>
      <c r="BC418" s="75"/>
      <c r="BD418" s="75"/>
      <c r="BE418" s="75"/>
      <c r="BF418" s="75"/>
      <c r="BG418" s="75"/>
      <c r="BH418" s="75"/>
      <c r="BI418" s="75"/>
      <c r="BJ418" s="75"/>
      <c r="BK418" s="75"/>
      <c r="BL418" s="75"/>
      <c r="BM418" s="75"/>
      <c r="BN418" s="75"/>
      <c r="BO418" s="75"/>
      <c r="BP418" s="75"/>
      <c r="BQ418" s="75"/>
      <c r="BR418" s="75"/>
      <c r="BS418" s="75"/>
    </row>
    <row r="419" spans="2:73" ht="14.5" thickBot="1" x14ac:dyDescent="0.35">
      <c r="E419" s="71" t="s">
        <v>66</v>
      </c>
      <c r="F419" s="71"/>
      <c r="G419" s="71"/>
      <c r="H419" s="71"/>
      <c r="I419" s="72">
        <v>2877680.1311716884</v>
      </c>
      <c r="J419" s="71"/>
      <c r="K419" s="72">
        <v>0</v>
      </c>
      <c r="L419" s="72">
        <v>0</v>
      </c>
      <c r="M419" s="72">
        <v>20944.738682562085</v>
      </c>
      <c r="N419" s="72">
        <v>40194.893593846864</v>
      </c>
      <c r="O419" s="72">
        <v>48908.101966645059</v>
      </c>
      <c r="P419" s="72">
        <v>61156.741337887594</v>
      </c>
      <c r="Q419" s="72">
        <v>53277.221642285447</v>
      </c>
      <c r="R419" s="72">
        <v>61807.354373191833</v>
      </c>
      <c r="S419" s="72">
        <v>54115.685374752458</v>
      </c>
      <c r="T419" s="72">
        <v>54180.692847780774</v>
      </c>
      <c r="U419" s="72">
        <v>54071.1298361019</v>
      </c>
      <c r="V419" s="72">
        <v>53968.841469833133</v>
      </c>
      <c r="W419" s="72">
        <v>53639.76078829568</v>
      </c>
      <c r="X419" s="72">
        <v>53298.966532148857</v>
      </c>
      <c r="Y419" s="72">
        <v>52995.111330876709</v>
      </c>
      <c r="Z419" s="72">
        <v>52789.505954973312</v>
      </c>
      <c r="AA419" s="72">
        <v>52510.784632057796</v>
      </c>
      <c r="AB419" s="72">
        <v>64412.2254841248</v>
      </c>
      <c r="AC419" s="72">
        <v>87813.712730171334</v>
      </c>
      <c r="AD419" s="72">
        <v>89818.916379727831</v>
      </c>
      <c r="AE419" s="72">
        <v>93715.675457057921</v>
      </c>
      <c r="AF419" s="72">
        <v>96467.495357529071</v>
      </c>
      <c r="AG419" s="72">
        <v>97346.775029675264</v>
      </c>
      <c r="AH419" s="72">
        <v>98058.139173636839</v>
      </c>
      <c r="AI419" s="72">
        <v>97392.661691842659</v>
      </c>
      <c r="AJ419" s="72">
        <v>98664.222525834688</v>
      </c>
      <c r="AK419" s="72">
        <v>98650.096329817199</v>
      </c>
      <c r="AL419" s="72">
        <v>99129.500948650471</v>
      </c>
      <c r="AM419" s="72">
        <v>100019.97862306188</v>
      </c>
      <c r="AN419" s="72">
        <v>102961.08772386712</v>
      </c>
      <c r="AO419" s="72">
        <v>106444.24716867143</v>
      </c>
      <c r="AP419" s="72">
        <v>108824.35065979624</v>
      </c>
      <c r="AQ419" s="72">
        <v>109587.55977983863</v>
      </c>
      <c r="AR419" s="72">
        <v>111032.05775742648</v>
      </c>
      <c r="AS419" s="72">
        <v>113400.70961953994</v>
      </c>
      <c r="AT419" s="72">
        <v>113677.85657821025</v>
      </c>
      <c r="AU419" s="72">
        <v>112991.33274669611</v>
      </c>
      <c r="AV419" s="72">
        <v>79369.513166742821</v>
      </c>
      <c r="AW419" s="72">
        <v>18568.443614045624</v>
      </c>
      <c r="AX419" s="72">
        <v>11474.04226248433</v>
      </c>
      <c r="AY419" s="72">
        <v>0</v>
      </c>
      <c r="AZ419" s="72">
        <v>0</v>
      </c>
      <c r="BA419" s="72">
        <v>0</v>
      </c>
      <c r="BB419" s="72">
        <v>0</v>
      </c>
      <c r="BC419" s="72">
        <v>0</v>
      </c>
      <c r="BD419" s="72">
        <v>0</v>
      </c>
      <c r="BE419" s="72">
        <v>0</v>
      </c>
      <c r="BF419" s="72">
        <v>0</v>
      </c>
      <c r="BG419" s="72">
        <v>0</v>
      </c>
      <c r="BH419" s="72">
        <v>0</v>
      </c>
      <c r="BI419" s="72">
        <v>0</v>
      </c>
      <c r="BJ419" s="72">
        <v>0</v>
      </c>
      <c r="BK419" s="72">
        <v>0</v>
      </c>
      <c r="BL419" s="72">
        <v>0</v>
      </c>
      <c r="BM419" s="72">
        <v>0</v>
      </c>
      <c r="BN419" s="72">
        <v>0</v>
      </c>
      <c r="BO419" s="72">
        <v>0</v>
      </c>
      <c r="BP419" s="72">
        <v>0</v>
      </c>
      <c r="BQ419" s="72">
        <v>0</v>
      </c>
      <c r="BR419" s="72">
        <v>0</v>
      </c>
      <c r="BS419" s="72">
        <v>0</v>
      </c>
      <c r="BU419" s="73">
        <v>0</v>
      </c>
    </row>
    <row r="420" spans="2:73" ht="14.5" thickTop="1" x14ac:dyDescent="0.3"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</row>
    <row r="421" spans="2:73" x14ac:dyDescent="0.3">
      <c r="B421" s="68" t="s">
        <v>34</v>
      </c>
      <c r="E421" s="61" t="s">
        <v>26</v>
      </c>
      <c r="F421" s="67" t="s">
        <v>73</v>
      </c>
      <c r="G421" s="68"/>
      <c r="H421" s="68"/>
      <c r="I421" s="66">
        <v>811525.92261632357</v>
      </c>
      <c r="J421" s="68"/>
      <c r="K421" s="66">
        <v>0</v>
      </c>
      <c r="L421" s="66">
        <v>0</v>
      </c>
      <c r="M421" s="66">
        <v>0</v>
      </c>
      <c r="N421" s="66">
        <v>-0.86974999999999991</v>
      </c>
      <c r="O421" s="66">
        <v>-318.32849999999996</v>
      </c>
      <c r="P421" s="66">
        <v>-317.45875000000001</v>
      </c>
      <c r="Q421" s="66">
        <v>-254.01083993625554</v>
      </c>
      <c r="R421" s="66">
        <v>17735.825189069154</v>
      </c>
      <c r="S421" s="66">
        <v>17803.222724261359</v>
      </c>
      <c r="T421" s="66">
        <v>17857.384412917847</v>
      </c>
      <c r="U421" s="66">
        <v>17898.415292542522</v>
      </c>
      <c r="V421" s="66">
        <v>17900.265273555789</v>
      </c>
      <c r="W421" s="66">
        <v>17644.049642471306</v>
      </c>
      <c r="X421" s="66">
        <v>17649.086574687586</v>
      </c>
      <c r="Y421" s="66">
        <v>17666.984878723848</v>
      </c>
      <c r="Z421" s="66">
        <v>17683.81571843347</v>
      </c>
      <c r="AA421" s="66">
        <v>17672.586597772133</v>
      </c>
      <c r="AB421" s="66">
        <v>17559.775636654827</v>
      </c>
      <c r="AC421" s="66">
        <v>17585.779648281045</v>
      </c>
      <c r="AD421" s="66">
        <v>17611.151979506019</v>
      </c>
      <c r="AE421" s="66">
        <v>17635.876080735576</v>
      </c>
      <c r="AF421" s="66">
        <v>17675.563693201781</v>
      </c>
      <c r="AG421" s="66">
        <v>17512.52984405186</v>
      </c>
      <c r="AH421" s="66">
        <v>17549.071970088473</v>
      </c>
      <c r="AI421" s="66">
        <v>17585.519087017536</v>
      </c>
      <c r="AJ421" s="66">
        <v>17585.913655735385</v>
      </c>
      <c r="AK421" s="66">
        <v>17463.477340332487</v>
      </c>
      <c r="AL421" s="66">
        <v>28289.998976159666</v>
      </c>
      <c r="AM421" s="66">
        <v>28408.504891243327</v>
      </c>
      <c r="AN421" s="66">
        <v>28952.628363550873</v>
      </c>
      <c r="AO421" s="66">
        <v>29430.253792514064</v>
      </c>
      <c r="AP421" s="66">
        <v>29669.691215067432</v>
      </c>
      <c r="AQ421" s="66">
        <v>29456.612793447814</v>
      </c>
      <c r="AR421" s="66">
        <v>30179.964121401412</v>
      </c>
      <c r="AS421" s="66">
        <v>31002.305542614271</v>
      </c>
      <c r="AT421" s="66">
        <v>32138.325193664499</v>
      </c>
      <c r="AU421" s="66">
        <v>31722.173791836023</v>
      </c>
      <c r="AV421" s="66">
        <v>31775.277128934998</v>
      </c>
      <c r="AW421" s="66">
        <v>32424.209609190493</v>
      </c>
      <c r="AX421" s="66">
        <v>33086.120739051119</v>
      </c>
      <c r="AY421" s="66">
        <v>33761.270091508937</v>
      </c>
      <c r="AZ421" s="66">
        <v>28842.958966034792</v>
      </c>
      <c r="BA421" s="66">
        <v>0</v>
      </c>
      <c r="BB421" s="66">
        <v>0</v>
      </c>
      <c r="BC421" s="66">
        <v>0</v>
      </c>
      <c r="BD421" s="66">
        <v>0</v>
      </c>
      <c r="BE421" s="66">
        <v>0</v>
      </c>
      <c r="BF421" s="66">
        <v>0</v>
      </c>
      <c r="BG421" s="66">
        <v>0</v>
      </c>
      <c r="BH421" s="66">
        <v>0</v>
      </c>
      <c r="BI421" s="66">
        <v>0</v>
      </c>
      <c r="BJ421" s="66">
        <v>0</v>
      </c>
      <c r="BK421" s="66">
        <v>0</v>
      </c>
      <c r="BL421" s="66">
        <v>0</v>
      </c>
      <c r="BM421" s="66">
        <v>0</v>
      </c>
      <c r="BN421" s="66">
        <v>0</v>
      </c>
      <c r="BO421" s="66">
        <v>0</v>
      </c>
      <c r="BP421" s="66">
        <v>0</v>
      </c>
      <c r="BQ421" s="66">
        <v>0</v>
      </c>
      <c r="BR421" s="66">
        <v>0</v>
      </c>
      <c r="BS421" s="66">
        <v>0</v>
      </c>
      <c r="BU421" s="70">
        <v>0</v>
      </c>
    </row>
    <row r="423" spans="2:73" x14ac:dyDescent="0.3">
      <c r="B423" s="68" t="s">
        <v>35</v>
      </c>
      <c r="E423" s="61" t="s">
        <v>26</v>
      </c>
      <c r="F423" s="67" t="s">
        <v>73</v>
      </c>
      <c r="G423" s="68"/>
      <c r="H423" s="68"/>
      <c r="I423" s="66">
        <v>130008.10478733807</v>
      </c>
      <c r="J423" s="68"/>
      <c r="K423" s="66">
        <v>0</v>
      </c>
      <c r="L423" s="66">
        <v>0</v>
      </c>
      <c r="M423" s="66">
        <v>0</v>
      </c>
      <c r="N423" s="66">
        <v>-0.11777864583333333</v>
      </c>
      <c r="O423" s="66">
        <v>-43.106984375000003</v>
      </c>
      <c r="P423" s="66">
        <v>-42.98920572916667</v>
      </c>
      <c r="Q423" s="66">
        <v>873.26614417652797</v>
      </c>
      <c r="R423" s="66">
        <v>2838.6192641793095</v>
      </c>
      <c r="S423" s="66">
        <v>2848.4638699215125</v>
      </c>
      <c r="T423" s="66">
        <v>2856.2681623299331</v>
      </c>
      <c r="U423" s="66">
        <v>2861.9067775047242</v>
      </c>
      <c r="V423" s="66">
        <v>2848.3690896388903</v>
      </c>
      <c r="W423" s="66">
        <v>2825.3516557846824</v>
      </c>
      <c r="X423" s="66">
        <v>2825.1906070948571</v>
      </c>
      <c r="Y423" s="66">
        <v>2827.1133339971539</v>
      </c>
      <c r="Z423" s="66">
        <v>2828.842946662829</v>
      </c>
      <c r="AA423" s="66">
        <v>2819.9496614710401</v>
      </c>
      <c r="AB423" s="66">
        <v>2809.8833009982091</v>
      </c>
      <c r="AC423" s="66">
        <v>2813.1222610543509</v>
      </c>
      <c r="AD423" s="66">
        <v>2816.2391793080851</v>
      </c>
      <c r="AE423" s="66">
        <v>2819.2309797319504</v>
      </c>
      <c r="AF423" s="66">
        <v>2815.7658017170766</v>
      </c>
      <c r="AG423" s="66">
        <v>2801.9388090792536</v>
      </c>
      <c r="AH423" s="66">
        <v>2806.9028279087111</v>
      </c>
      <c r="AI423" s="66">
        <v>2811.8325970276396</v>
      </c>
      <c r="AJ423" s="66">
        <v>2810.8508470800407</v>
      </c>
      <c r="AK423" s="66">
        <v>2781.3868295601187</v>
      </c>
      <c r="AL423" s="66">
        <v>4590.0107552724639</v>
      </c>
      <c r="AM423" s="66">
        <v>4608.4643623444917</v>
      </c>
      <c r="AN423" s="66">
        <v>4696.4745467225566</v>
      </c>
      <c r="AO423" s="66">
        <v>4773.595578114624</v>
      </c>
      <c r="AP423" s="66">
        <v>4811.7599273799442</v>
      </c>
      <c r="AQ423" s="66">
        <v>4775.9321089045634</v>
      </c>
      <c r="AR423" s="66">
        <v>4893.1633213684281</v>
      </c>
      <c r="AS423" s="66">
        <v>5026.5561047426536</v>
      </c>
      <c r="AT423" s="66">
        <v>5211.2050236428222</v>
      </c>
      <c r="AU423" s="66">
        <v>5123.5943721209496</v>
      </c>
      <c r="AV423" s="66">
        <v>5160.1896490442323</v>
      </c>
      <c r="AW423" s="66">
        <v>5265.3602306006114</v>
      </c>
      <c r="AX423" s="66">
        <v>5372.634223788119</v>
      </c>
      <c r="AY423" s="66">
        <v>5482.0536968393781</v>
      </c>
      <c r="AZ423" s="66">
        <v>2962.8299089753359</v>
      </c>
      <c r="BA423" s="66">
        <v>0</v>
      </c>
      <c r="BB423" s="66">
        <v>0</v>
      </c>
      <c r="BC423" s="66">
        <v>0</v>
      </c>
      <c r="BD423" s="66">
        <v>0</v>
      </c>
      <c r="BE423" s="66">
        <v>0</v>
      </c>
      <c r="BF423" s="66">
        <v>0</v>
      </c>
      <c r="BG423" s="66">
        <v>0</v>
      </c>
      <c r="BH423" s="66">
        <v>0</v>
      </c>
      <c r="BI423" s="66">
        <v>0</v>
      </c>
      <c r="BJ423" s="66">
        <v>0</v>
      </c>
      <c r="BK423" s="66">
        <v>0</v>
      </c>
      <c r="BL423" s="66">
        <v>0</v>
      </c>
      <c r="BM423" s="66">
        <v>0</v>
      </c>
      <c r="BN423" s="66">
        <v>0</v>
      </c>
      <c r="BO423" s="66">
        <v>0</v>
      </c>
      <c r="BP423" s="66">
        <v>0</v>
      </c>
      <c r="BQ423" s="66">
        <v>0</v>
      </c>
      <c r="BR423" s="66">
        <v>0</v>
      </c>
      <c r="BS423" s="66">
        <v>0</v>
      </c>
      <c r="BU423" s="70">
        <v>0</v>
      </c>
    </row>
    <row r="425" spans="2:73" x14ac:dyDescent="0.3">
      <c r="B425" s="68" t="s">
        <v>36</v>
      </c>
      <c r="E425" s="61" t="s">
        <v>26</v>
      </c>
      <c r="F425" s="67" t="s">
        <v>73</v>
      </c>
      <c r="G425" s="68"/>
      <c r="H425" s="68"/>
      <c r="I425" s="66">
        <v>621712.28975443379</v>
      </c>
      <c r="J425" s="68"/>
      <c r="K425" s="66">
        <v>0</v>
      </c>
      <c r="L425" s="66">
        <v>0</v>
      </c>
      <c r="M425" s="66">
        <v>0</v>
      </c>
      <c r="N425" s="66">
        <v>-0.48300116666666665</v>
      </c>
      <c r="O425" s="66">
        <v>-176.77842699999997</v>
      </c>
      <c r="P425" s="66">
        <v>-176.2954258333333</v>
      </c>
      <c r="Q425" s="66">
        <v>-176.2954258333333</v>
      </c>
      <c r="R425" s="66">
        <v>7905.4041359822677</v>
      </c>
      <c r="S425" s="66">
        <v>13445.282020338989</v>
      </c>
      <c r="T425" s="66">
        <v>13491.425081655705</v>
      </c>
      <c r="U425" s="66">
        <v>13527.901256925754</v>
      </c>
      <c r="V425" s="66">
        <v>13554.119700382598</v>
      </c>
      <c r="W425" s="66">
        <v>13440.216725940278</v>
      </c>
      <c r="X425" s="66">
        <v>13409.052919895614</v>
      </c>
      <c r="Y425" s="66">
        <v>13429.788848999433</v>
      </c>
      <c r="Z425" s="66">
        <v>13449.890328282952</v>
      </c>
      <c r="AA425" s="66">
        <v>13458.114460596433</v>
      </c>
      <c r="AB425" s="66">
        <v>13415.337238139966</v>
      </c>
      <c r="AC425" s="66">
        <v>13423.464671706657</v>
      </c>
      <c r="AD425" s="66">
        <v>13451.080540916795</v>
      </c>
      <c r="AE425" s="66">
        <v>13478.401039331175</v>
      </c>
      <c r="AF425" s="66">
        <v>13530.199706736228</v>
      </c>
      <c r="AG425" s="66">
        <v>13467.121054823707</v>
      </c>
      <c r="AH425" s="66">
        <v>13475.400286998069</v>
      </c>
      <c r="AI425" s="66">
        <v>13512.937111134956</v>
      </c>
      <c r="AJ425" s="66">
        <v>13523.800276330989</v>
      </c>
      <c r="AK425" s="66">
        <v>13533.747324252145</v>
      </c>
      <c r="AL425" s="66">
        <v>17362.501763147236</v>
      </c>
      <c r="AM425" s="66">
        <v>21932.288052537777</v>
      </c>
      <c r="AN425" s="66">
        <v>22351.339751938682</v>
      </c>
      <c r="AO425" s="66">
        <v>22721.03597527169</v>
      </c>
      <c r="AP425" s="66">
        <v>23038.091363586023</v>
      </c>
      <c r="AQ425" s="66">
        <v>22768.141628045203</v>
      </c>
      <c r="AR425" s="66">
        <v>23321.99862714074</v>
      </c>
      <c r="AS425" s="66">
        <v>23949.998604302073</v>
      </c>
      <c r="AT425" s="66">
        <v>24812.334105331283</v>
      </c>
      <c r="AU425" s="66">
        <v>24679.59069098311</v>
      </c>
      <c r="AV425" s="66">
        <v>24702.16404362661</v>
      </c>
      <c r="AW425" s="66">
        <v>25142.545314892508</v>
      </c>
      <c r="AX425" s="66">
        <v>25653.763075032432</v>
      </c>
      <c r="AY425" s="66">
        <v>26175.205190375156</v>
      </c>
      <c r="AZ425" s="66">
        <v>26707.076148024738</v>
      </c>
      <c r="BA425" s="66">
        <v>3001.3829706611796</v>
      </c>
      <c r="BB425" s="66">
        <v>0</v>
      </c>
      <c r="BC425" s="66">
        <v>0</v>
      </c>
      <c r="BD425" s="66">
        <v>0</v>
      </c>
      <c r="BE425" s="66">
        <v>0</v>
      </c>
      <c r="BF425" s="66">
        <v>0</v>
      </c>
      <c r="BG425" s="66">
        <v>0</v>
      </c>
      <c r="BH425" s="66">
        <v>0</v>
      </c>
      <c r="BI425" s="66">
        <v>0</v>
      </c>
      <c r="BJ425" s="66">
        <v>0</v>
      </c>
      <c r="BK425" s="66">
        <v>0</v>
      </c>
      <c r="BL425" s="66">
        <v>0</v>
      </c>
      <c r="BM425" s="66">
        <v>0</v>
      </c>
      <c r="BN425" s="66">
        <v>0</v>
      </c>
      <c r="BO425" s="66">
        <v>0</v>
      </c>
      <c r="BP425" s="66">
        <v>0</v>
      </c>
      <c r="BQ425" s="66">
        <v>0</v>
      </c>
      <c r="BR425" s="66">
        <v>0</v>
      </c>
      <c r="BS425" s="66">
        <v>0</v>
      </c>
      <c r="BU425" s="70">
        <v>0</v>
      </c>
    </row>
    <row r="427" spans="2:73" x14ac:dyDescent="0.3">
      <c r="B427" s="68" t="s">
        <v>37</v>
      </c>
      <c r="E427" s="61" t="s">
        <v>26</v>
      </c>
      <c r="F427" s="67" t="s">
        <v>73</v>
      </c>
      <c r="G427" s="68"/>
      <c r="H427" s="68"/>
      <c r="I427" s="66">
        <v>450364.57970654609</v>
      </c>
      <c r="J427" s="68"/>
      <c r="K427" s="66">
        <v>0</v>
      </c>
      <c r="L427" s="66">
        <v>0</v>
      </c>
      <c r="M427" s="66">
        <v>0</v>
      </c>
      <c r="N427" s="66">
        <v>-0.41400100000000001</v>
      </c>
      <c r="O427" s="66">
        <v>-151.52436600000001</v>
      </c>
      <c r="P427" s="66">
        <v>-151.110365</v>
      </c>
      <c r="Q427" s="66">
        <v>-151.110365</v>
      </c>
      <c r="R427" s="66">
        <v>1804.7282905427214</v>
      </c>
      <c r="S427" s="66">
        <v>9802.0889315532186</v>
      </c>
      <c r="T427" s="66">
        <v>9833.1186587249977</v>
      </c>
      <c r="U427" s="66">
        <v>9856.9898275233172</v>
      </c>
      <c r="V427" s="66">
        <v>9873.2675109424599</v>
      </c>
      <c r="W427" s="66">
        <v>9832.1277938321655</v>
      </c>
      <c r="X427" s="66">
        <v>9739.1278201199784</v>
      </c>
      <c r="Y427" s="66">
        <v>9750.7468433088852</v>
      </c>
      <c r="Z427" s="66">
        <v>9761.8207922028705</v>
      </c>
      <c r="AA427" s="66">
        <v>9764.0968983394032</v>
      </c>
      <c r="AB427" s="66">
        <v>9750.441536797578</v>
      </c>
      <c r="AC427" s="66">
        <v>9720.7034435531241</v>
      </c>
      <c r="AD427" s="66">
        <v>9736.7540177165156</v>
      </c>
      <c r="AE427" s="66">
        <v>9752.4958869220827</v>
      </c>
      <c r="AF427" s="66">
        <v>9786.1084694702113</v>
      </c>
      <c r="AG427" s="66">
        <v>9767.0866804943817</v>
      </c>
      <c r="AH427" s="66">
        <v>9721.7891627884601</v>
      </c>
      <c r="AI427" s="66">
        <v>9744.3418699648282</v>
      </c>
      <c r="AJ427" s="66">
        <v>9747.2111587151885</v>
      </c>
      <c r="AK427" s="66">
        <v>9749.298291019084</v>
      </c>
      <c r="AL427" s="66">
        <v>9660.4206635006994</v>
      </c>
      <c r="AM427" s="66">
        <v>15748.558188224502</v>
      </c>
      <c r="AN427" s="66">
        <v>16049.78285505832</v>
      </c>
      <c r="AO427" s="66">
        <v>16314.659232594349</v>
      </c>
      <c r="AP427" s="66">
        <v>16540.773671466053</v>
      </c>
      <c r="AQ427" s="66">
        <v>16437.38656971867</v>
      </c>
      <c r="AR427" s="66">
        <v>16735.591480618623</v>
      </c>
      <c r="AS427" s="66">
        <v>17189.505650455554</v>
      </c>
      <c r="AT427" s="66">
        <v>17815.258999294951</v>
      </c>
      <c r="AU427" s="66">
        <v>17710.582376716386</v>
      </c>
      <c r="AV427" s="66">
        <v>17898.170012788563</v>
      </c>
      <c r="AW427" s="66">
        <v>18004.041806545079</v>
      </c>
      <c r="AX427" s="66">
        <v>18370.896641238571</v>
      </c>
      <c r="AY427" s="66">
        <v>18745.088572625937</v>
      </c>
      <c r="AZ427" s="66">
        <v>19126.764342641036</v>
      </c>
      <c r="BA427" s="66">
        <v>10976.913855527362</v>
      </c>
      <c r="BB427" s="66">
        <v>0</v>
      </c>
      <c r="BC427" s="66">
        <v>0</v>
      </c>
      <c r="BD427" s="66">
        <v>0</v>
      </c>
      <c r="BE427" s="66">
        <v>0</v>
      </c>
      <c r="BF427" s="66">
        <v>0</v>
      </c>
      <c r="BG427" s="66">
        <v>0</v>
      </c>
      <c r="BH427" s="66">
        <v>0</v>
      </c>
      <c r="BI427" s="66">
        <v>0</v>
      </c>
      <c r="BJ427" s="66">
        <v>0</v>
      </c>
      <c r="BK427" s="66">
        <v>0</v>
      </c>
      <c r="BL427" s="66">
        <v>0</v>
      </c>
      <c r="BM427" s="66">
        <v>0</v>
      </c>
      <c r="BN427" s="66">
        <v>0</v>
      </c>
      <c r="BO427" s="66">
        <v>0</v>
      </c>
      <c r="BP427" s="66">
        <v>0</v>
      </c>
      <c r="BQ427" s="66">
        <v>0</v>
      </c>
      <c r="BR427" s="66">
        <v>0</v>
      </c>
      <c r="BS427" s="66">
        <v>0</v>
      </c>
      <c r="BU427" s="70">
        <v>0</v>
      </c>
    </row>
    <row r="429" spans="2:73" x14ac:dyDescent="0.3">
      <c r="B429" s="68" t="s">
        <v>38</v>
      </c>
      <c r="E429" s="61" t="s">
        <v>26</v>
      </c>
      <c r="F429" s="67" t="s">
        <v>73</v>
      </c>
      <c r="G429" s="68"/>
      <c r="H429" s="68"/>
      <c r="I429" s="66">
        <v>381373.69289693475</v>
      </c>
      <c r="J429" s="68"/>
      <c r="K429" s="66">
        <v>0</v>
      </c>
      <c r="L429" s="66">
        <v>0</v>
      </c>
      <c r="M429" s="66">
        <v>0</v>
      </c>
      <c r="N429" s="66">
        <v>-0.32200077777777769</v>
      </c>
      <c r="O429" s="66">
        <v>-117.85228466666666</v>
      </c>
      <c r="P429" s="66">
        <v>-117.53028388888887</v>
      </c>
      <c r="Q429" s="66">
        <v>-117.53028388888887</v>
      </c>
      <c r="R429" s="66">
        <v>5753.6316545669079</v>
      </c>
      <c r="S429" s="66">
        <v>8265.7205682390486</v>
      </c>
      <c r="T429" s="66">
        <v>8292.461530084629</v>
      </c>
      <c r="U429" s="66">
        <v>8313.1289539226018</v>
      </c>
      <c r="V429" s="66">
        <v>8327.3532832613273</v>
      </c>
      <c r="W429" s="66">
        <v>8238.5937897381991</v>
      </c>
      <c r="X429" s="66">
        <v>8224.9712949027962</v>
      </c>
      <c r="Y429" s="66">
        <v>8235.496701457123</v>
      </c>
      <c r="Z429" s="66">
        <v>8245.5786364173982</v>
      </c>
      <c r="AA429" s="66">
        <v>8248.199356027364</v>
      </c>
      <c r="AB429" s="66">
        <v>8211.7383978730431</v>
      </c>
      <c r="AC429" s="66">
        <v>8217.8803272966634</v>
      </c>
      <c r="AD429" s="66">
        <v>8232.3819666708423</v>
      </c>
      <c r="AE429" s="66">
        <v>8246.6454187502532</v>
      </c>
      <c r="AF429" s="66">
        <v>8276.1310055057475</v>
      </c>
      <c r="AG429" s="66">
        <v>8223.2626940364935</v>
      </c>
      <c r="AH429" s="66">
        <v>8230.8936480580851</v>
      </c>
      <c r="AI429" s="66">
        <v>8251.2032220663059</v>
      </c>
      <c r="AJ429" s="66">
        <v>8254.8040121172744</v>
      </c>
      <c r="AK429" s="66">
        <v>8257.7703116863904</v>
      </c>
      <c r="AL429" s="66">
        <v>10641.151007160603</v>
      </c>
      <c r="AM429" s="66">
        <v>13502.949349853672</v>
      </c>
      <c r="AN429" s="66">
        <v>13760.998280212871</v>
      </c>
      <c r="AO429" s="66">
        <v>13988.174297592304</v>
      </c>
      <c r="AP429" s="66">
        <v>14182.425584941057</v>
      </c>
      <c r="AQ429" s="66">
        <v>14010.249010003525</v>
      </c>
      <c r="AR429" s="66">
        <v>14352.143892360811</v>
      </c>
      <c r="AS429" s="66">
        <v>14740.236647018261</v>
      </c>
      <c r="AT429" s="66">
        <v>15274.503419062912</v>
      </c>
      <c r="AU429" s="66">
        <v>15187.653711701212</v>
      </c>
      <c r="AV429" s="66">
        <v>15175.511504529111</v>
      </c>
      <c r="AW429" s="66">
        <v>15457.513475239542</v>
      </c>
      <c r="AX429" s="66">
        <v>15772.104354877476</v>
      </c>
      <c r="AY429" s="66">
        <v>16092.987052108172</v>
      </c>
      <c r="AZ429" s="66">
        <v>16420.287403283481</v>
      </c>
      <c r="BA429" s="66">
        <v>620.19198753341959</v>
      </c>
      <c r="BB429" s="66">
        <v>0</v>
      </c>
      <c r="BC429" s="66">
        <v>0</v>
      </c>
      <c r="BD429" s="66">
        <v>0</v>
      </c>
      <c r="BE429" s="66">
        <v>0</v>
      </c>
      <c r="BF429" s="66">
        <v>0</v>
      </c>
      <c r="BG429" s="66">
        <v>0</v>
      </c>
      <c r="BH429" s="66">
        <v>0</v>
      </c>
      <c r="BI429" s="66">
        <v>0</v>
      </c>
      <c r="BJ429" s="66">
        <v>0</v>
      </c>
      <c r="BK429" s="66">
        <v>0</v>
      </c>
      <c r="BL429" s="66">
        <v>0</v>
      </c>
      <c r="BM429" s="66">
        <v>0</v>
      </c>
      <c r="BN429" s="66">
        <v>0</v>
      </c>
      <c r="BO429" s="66">
        <v>0</v>
      </c>
      <c r="BP429" s="66">
        <v>0</v>
      </c>
      <c r="BQ429" s="66">
        <v>0</v>
      </c>
      <c r="BR429" s="66">
        <v>0</v>
      </c>
      <c r="BS429" s="66">
        <v>0</v>
      </c>
      <c r="BU429" s="70">
        <v>0</v>
      </c>
    </row>
    <row r="431" spans="2:73" x14ac:dyDescent="0.3">
      <c r="B431" s="68" t="s">
        <v>39</v>
      </c>
      <c r="E431" s="61" t="s">
        <v>26</v>
      </c>
      <c r="F431" s="67" t="s">
        <v>73</v>
      </c>
      <c r="G431" s="68"/>
      <c r="H431" s="68"/>
      <c r="I431" s="66">
        <v>135323.21172205993</v>
      </c>
      <c r="J431" s="68"/>
      <c r="K431" s="66">
        <v>0</v>
      </c>
      <c r="L431" s="66">
        <v>0</v>
      </c>
      <c r="M431" s="66">
        <v>0</v>
      </c>
      <c r="N431" s="66">
        <v>-0.11777864583333333</v>
      </c>
      <c r="O431" s="66">
        <v>-43.106984375000003</v>
      </c>
      <c r="P431" s="66">
        <v>-42.98920572916667</v>
      </c>
      <c r="Q431" s="66">
        <v>923.54677336234533</v>
      </c>
      <c r="R431" s="66">
        <v>2913.934825249562</v>
      </c>
      <c r="S431" s="66">
        <v>2924.2642909052925</v>
      </c>
      <c r="T431" s="66">
        <v>2932.4682555194668</v>
      </c>
      <c r="U431" s="66">
        <v>2938.4159361570291</v>
      </c>
      <c r="V431" s="66">
        <v>2925.0910677773172</v>
      </c>
      <c r="W431" s="66">
        <v>2902.1843406059488</v>
      </c>
      <c r="X431" s="66">
        <v>2902.1279378015001</v>
      </c>
      <c r="Y431" s="66">
        <v>2904.2532310643032</v>
      </c>
      <c r="Z431" s="66">
        <v>2906.1830795071924</v>
      </c>
      <c r="AA431" s="66">
        <v>2897.3791899183389</v>
      </c>
      <c r="AB431" s="66">
        <v>2887.5059242702359</v>
      </c>
      <c r="AC431" s="66">
        <v>2891.0480739122027</v>
      </c>
      <c r="AD431" s="66">
        <v>2894.4698888242979</v>
      </c>
      <c r="AE431" s="66">
        <v>2897.7683123076667</v>
      </c>
      <c r="AF431" s="66">
        <v>2894.8508829032044</v>
      </c>
      <c r="AG431" s="66">
        <v>2881.3388130540739</v>
      </c>
      <c r="AH431" s="66">
        <v>2886.744162062641</v>
      </c>
      <c r="AI431" s="66">
        <v>2892.1221471796644</v>
      </c>
      <c r="AJ431" s="66">
        <v>2891.3365594562752</v>
      </c>
      <c r="AK431" s="66">
        <v>2861.6549958955056</v>
      </c>
      <c r="AL431" s="66">
        <v>4821.7616025549542</v>
      </c>
      <c r="AM431" s="66">
        <v>4841.5609212347463</v>
      </c>
      <c r="AN431" s="66">
        <v>4933.9941158094507</v>
      </c>
      <c r="AO431" s="66">
        <v>5015.0689244228379</v>
      </c>
      <c r="AP431" s="66">
        <v>5055.4805753025848</v>
      </c>
      <c r="AQ431" s="66">
        <v>5018.6491366848913</v>
      </c>
      <c r="AR431" s="66">
        <v>5141.6364161115489</v>
      </c>
      <c r="AS431" s="66">
        <v>5281.509558444468</v>
      </c>
      <c r="AT431" s="66">
        <v>5474.9106356087732</v>
      </c>
      <c r="AU431" s="66">
        <v>5385.1407822443289</v>
      </c>
      <c r="AV431" s="66">
        <v>5425.5234769810631</v>
      </c>
      <c r="AW431" s="66">
        <v>5536.0318964570215</v>
      </c>
      <c r="AX431" s="66">
        <v>5648.7504843224997</v>
      </c>
      <c r="AY431" s="66">
        <v>5763.7234439452868</v>
      </c>
      <c r="AZ431" s="66">
        <v>3116.9950329514149</v>
      </c>
      <c r="BA431" s="66">
        <v>0</v>
      </c>
      <c r="BB431" s="66">
        <v>0</v>
      </c>
      <c r="BC431" s="66">
        <v>0</v>
      </c>
      <c r="BD431" s="66">
        <v>0</v>
      </c>
      <c r="BE431" s="66">
        <v>0</v>
      </c>
      <c r="BF431" s="66">
        <v>0</v>
      </c>
      <c r="BG431" s="66">
        <v>0</v>
      </c>
      <c r="BH431" s="66">
        <v>0</v>
      </c>
      <c r="BI431" s="66">
        <v>0</v>
      </c>
      <c r="BJ431" s="66">
        <v>0</v>
      </c>
      <c r="BK431" s="66">
        <v>0</v>
      </c>
      <c r="BL431" s="66">
        <v>0</v>
      </c>
      <c r="BM431" s="66">
        <v>0</v>
      </c>
      <c r="BN431" s="66">
        <v>0</v>
      </c>
      <c r="BO431" s="66">
        <v>0</v>
      </c>
      <c r="BP431" s="66">
        <v>0</v>
      </c>
      <c r="BQ431" s="66">
        <v>0</v>
      </c>
      <c r="BR431" s="66">
        <v>0</v>
      </c>
      <c r="BS431" s="66">
        <v>0</v>
      </c>
      <c r="BU431" s="70">
        <v>0</v>
      </c>
    </row>
    <row r="433" spans="2:73" x14ac:dyDescent="0.3">
      <c r="B433" s="68" t="s">
        <v>40</v>
      </c>
      <c r="E433" s="61" t="s">
        <v>26</v>
      </c>
      <c r="F433" s="67" t="s">
        <v>73</v>
      </c>
      <c r="G433" s="68"/>
      <c r="H433" s="68"/>
      <c r="I433" s="66">
        <v>96319.447217214576</v>
      </c>
      <c r="J433" s="68"/>
      <c r="K433" s="66">
        <v>0</v>
      </c>
      <c r="L433" s="66">
        <v>0</v>
      </c>
      <c r="M433" s="66">
        <v>0</v>
      </c>
      <c r="N433" s="66">
        <v>-0.1312390625</v>
      </c>
      <c r="O433" s="66">
        <v>-48.033496874999997</v>
      </c>
      <c r="P433" s="66">
        <v>-47.902257812500004</v>
      </c>
      <c r="Q433" s="66">
        <v>955.33207217260542</v>
      </c>
      <c r="R433" s="66">
        <v>2035.891159917333</v>
      </c>
      <c r="S433" s="66">
        <v>2041.7005429793744</v>
      </c>
      <c r="T433" s="66">
        <v>2045.9065750192476</v>
      </c>
      <c r="U433" s="66">
        <v>2048.4120874871965</v>
      </c>
      <c r="V433" s="66">
        <v>2025.5494774365122</v>
      </c>
      <c r="W433" s="66">
        <v>2007.1047903200697</v>
      </c>
      <c r="X433" s="66">
        <v>2004.8541207718113</v>
      </c>
      <c r="Y433" s="66">
        <v>2004.1687423574747</v>
      </c>
      <c r="Z433" s="66">
        <v>2003.2945945361687</v>
      </c>
      <c r="AA433" s="66">
        <v>1989.2126261410715</v>
      </c>
      <c r="AB433" s="66">
        <v>1979.7190679146674</v>
      </c>
      <c r="AC433" s="66">
        <v>1979.7933617192048</v>
      </c>
      <c r="AD433" s="66">
        <v>1979.7285814139432</v>
      </c>
      <c r="AE433" s="66">
        <v>1979.5214676127337</v>
      </c>
      <c r="AF433" s="66">
        <v>1966.9339017761667</v>
      </c>
      <c r="AG433" s="66">
        <v>1954.5055071298616</v>
      </c>
      <c r="AH433" s="66">
        <v>1955.5428433857182</v>
      </c>
      <c r="AI433" s="66">
        <v>1956.5014587352146</v>
      </c>
      <c r="AJ433" s="66">
        <v>1952.8546121751947</v>
      </c>
      <c r="AK433" s="66">
        <v>2650.2467267776537</v>
      </c>
      <c r="AL433" s="66">
        <v>3534.7399340846841</v>
      </c>
      <c r="AM433" s="66">
        <v>3549.2450034653261</v>
      </c>
      <c r="AN433" s="66">
        <v>3607.8602525515512</v>
      </c>
      <c r="AO433" s="66">
        <v>3667.3641041214551</v>
      </c>
      <c r="AP433" s="66">
        <v>3662.1692284855426</v>
      </c>
      <c r="AQ433" s="66">
        <v>3632.9132794933184</v>
      </c>
      <c r="AR433" s="66">
        <v>3722.5807482355649</v>
      </c>
      <c r="AS433" s="66">
        <v>3845.3522069192572</v>
      </c>
      <c r="AT433" s="66">
        <v>4008.4072123698979</v>
      </c>
      <c r="AU433" s="66">
        <v>3893.3167756489534</v>
      </c>
      <c r="AV433" s="66">
        <v>3948.4886610346184</v>
      </c>
      <c r="AW433" s="66">
        <v>4029.2626864791496</v>
      </c>
      <c r="AX433" s="66">
        <v>4111.6521924325734</v>
      </c>
      <c r="AY433" s="66">
        <v>4195.6894885050642</v>
      </c>
      <c r="AZ433" s="66">
        <v>1489.698119358402</v>
      </c>
      <c r="BA433" s="66">
        <v>0</v>
      </c>
      <c r="BB433" s="66">
        <v>0</v>
      </c>
      <c r="BC433" s="66">
        <v>0</v>
      </c>
      <c r="BD433" s="66">
        <v>0</v>
      </c>
      <c r="BE433" s="66">
        <v>0</v>
      </c>
      <c r="BF433" s="66">
        <v>0</v>
      </c>
      <c r="BG433" s="66">
        <v>0</v>
      </c>
      <c r="BH433" s="66">
        <v>0</v>
      </c>
      <c r="BI433" s="66">
        <v>0</v>
      </c>
      <c r="BJ433" s="66">
        <v>0</v>
      </c>
      <c r="BK433" s="66">
        <v>0</v>
      </c>
      <c r="BL433" s="66">
        <v>0</v>
      </c>
      <c r="BM433" s="66">
        <v>0</v>
      </c>
      <c r="BN433" s="66">
        <v>0</v>
      </c>
      <c r="BO433" s="66">
        <v>0</v>
      </c>
      <c r="BP433" s="66">
        <v>0</v>
      </c>
      <c r="BQ433" s="66">
        <v>0</v>
      </c>
      <c r="BR433" s="66">
        <v>0</v>
      </c>
      <c r="BS433" s="66">
        <v>0</v>
      </c>
      <c r="BU433" s="70">
        <v>0</v>
      </c>
    </row>
    <row r="435" spans="2:73" x14ac:dyDescent="0.3">
      <c r="B435" s="68" t="s">
        <v>41</v>
      </c>
      <c r="E435" s="61" t="s">
        <v>26</v>
      </c>
      <c r="F435" s="67" t="s">
        <v>73</v>
      </c>
      <c r="G435" s="68"/>
      <c r="H435" s="68"/>
      <c r="I435" s="66">
        <v>217343.08100575328</v>
      </c>
      <c r="J435" s="68"/>
      <c r="K435" s="66">
        <v>0</v>
      </c>
      <c r="L435" s="66">
        <v>0</v>
      </c>
      <c r="M435" s="66">
        <v>0</v>
      </c>
      <c r="N435" s="66">
        <v>0</v>
      </c>
      <c r="O435" s="66">
        <v>0</v>
      </c>
      <c r="P435" s="66">
        <v>-0.14950036111111109</v>
      </c>
      <c r="Q435" s="66">
        <v>-54.56763180555555</v>
      </c>
      <c r="R435" s="66">
        <v>-54.56763180555555</v>
      </c>
      <c r="S435" s="66">
        <v>-54.717132166666659</v>
      </c>
      <c r="T435" s="66">
        <v>3275.668032085604</v>
      </c>
      <c r="U435" s="66">
        <v>4682.0798038697358</v>
      </c>
      <c r="V435" s="66">
        <v>4691.5710812167072</v>
      </c>
      <c r="W435" s="66">
        <v>4697.3567779493915</v>
      </c>
      <c r="X435" s="66">
        <v>4702.8316625808593</v>
      </c>
      <c r="Y435" s="66">
        <v>4665.2472130197311</v>
      </c>
      <c r="Z435" s="66">
        <v>4664.0282578194865</v>
      </c>
      <c r="AA435" s="66">
        <v>4667.5339401706606</v>
      </c>
      <c r="AB435" s="66">
        <v>4674.5783752071156</v>
      </c>
      <c r="AC435" s="66">
        <v>4685.3847185515797</v>
      </c>
      <c r="AD435" s="66">
        <v>4674.1498453582808</v>
      </c>
      <c r="AE435" s="66">
        <v>4680.132172651638</v>
      </c>
      <c r="AF435" s="66">
        <v>4698.6407302826146</v>
      </c>
      <c r="AG435" s="66">
        <v>4708.7595632682978</v>
      </c>
      <c r="AH435" s="66">
        <v>4723.1902218676951</v>
      </c>
      <c r="AI435" s="66">
        <v>4705.3479442408752</v>
      </c>
      <c r="AJ435" s="66">
        <v>4703.917347952769</v>
      </c>
      <c r="AK435" s="66">
        <v>4708.28328558455</v>
      </c>
      <c r="AL435" s="66">
        <v>4712.3443628064397</v>
      </c>
      <c r="AM435" s="66">
        <v>4716.0915973347164</v>
      </c>
      <c r="AN435" s="66">
        <v>6098.6355400850489</v>
      </c>
      <c r="AO435" s="66">
        <v>7825.792778953386</v>
      </c>
      <c r="AP435" s="66">
        <v>7965.189768788603</v>
      </c>
      <c r="AQ435" s="66">
        <v>7873.2761116395068</v>
      </c>
      <c r="AR435" s="66">
        <v>8033.5460521098094</v>
      </c>
      <c r="AS435" s="66">
        <v>8145.8223300225163</v>
      </c>
      <c r="AT435" s="66">
        <v>8407.5967932780768</v>
      </c>
      <c r="AU435" s="66">
        <v>8295.4703694717937</v>
      </c>
      <c r="AV435" s="66">
        <v>8464.1728332983657</v>
      </c>
      <c r="AW435" s="66">
        <v>8636.249346401466</v>
      </c>
      <c r="AX435" s="66">
        <v>8642.9462572124812</v>
      </c>
      <c r="AY435" s="66">
        <v>8805.5694180670107</v>
      </c>
      <c r="AZ435" s="66">
        <v>8984.4625010651052</v>
      </c>
      <c r="BA435" s="66">
        <v>9166.9334457231598</v>
      </c>
      <c r="BB435" s="66">
        <v>9353.0538092743791</v>
      </c>
      <c r="BC435" s="66">
        <v>371.22861268273624</v>
      </c>
      <c r="BD435" s="66">
        <v>0</v>
      </c>
      <c r="BE435" s="66">
        <v>0</v>
      </c>
      <c r="BF435" s="66">
        <v>0</v>
      </c>
      <c r="BG435" s="66">
        <v>0</v>
      </c>
      <c r="BH435" s="66">
        <v>0</v>
      </c>
      <c r="BI435" s="66">
        <v>0</v>
      </c>
      <c r="BJ435" s="66">
        <v>0</v>
      </c>
      <c r="BK435" s="66">
        <v>0</v>
      </c>
      <c r="BL435" s="66">
        <v>0</v>
      </c>
      <c r="BM435" s="66">
        <v>0</v>
      </c>
      <c r="BN435" s="66">
        <v>0</v>
      </c>
      <c r="BO435" s="66">
        <v>0</v>
      </c>
      <c r="BP435" s="66">
        <v>0</v>
      </c>
      <c r="BQ435" s="66">
        <v>0</v>
      </c>
      <c r="BR435" s="66">
        <v>0</v>
      </c>
      <c r="BS435" s="66">
        <v>0</v>
      </c>
      <c r="BU435" s="70">
        <v>0</v>
      </c>
    </row>
    <row r="437" spans="2:73" x14ac:dyDescent="0.3">
      <c r="B437" s="68" t="s">
        <v>42</v>
      </c>
      <c r="E437" s="61" t="s">
        <v>26</v>
      </c>
      <c r="F437" s="67" t="s">
        <v>73</v>
      </c>
      <c r="G437" s="68"/>
      <c r="H437" s="68"/>
      <c r="I437" s="66">
        <v>165008.4011810802</v>
      </c>
      <c r="J437" s="68"/>
      <c r="K437" s="66">
        <v>0</v>
      </c>
      <c r="L437" s="66">
        <v>0</v>
      </c>
      <c r="M437" s="66">
        <v>0</v>
      </c>
      <c r="N437" s="66">
        <v>-6.9678984375000003E-2</v>
      </c>
      <c r="O437" s="66">
        <v>-25.502508281250002</v>
      </c>
      <c r="P437" s="66">
        <v>-83.476599495734192</v>
      </c>
      <c r="Q437" s="66">
        <v>4247.9805304319816</v>
      </c>
      <c r="R437" s="66">
        <v>4232.5326057870034</v>
      </c>
      <c r="S437" s="66">
        <v>4232.0740241072499</v>
      </c>
      <c r="T437" s="66">
        <v>4227.2913743666868</v>
      </c>
      <c r="U437" s="66">
        <v>4217.930552431204</v>
      </c>
      <c r="V437" s="66">
        <v>4203.7834136885876</v>
      </c>
      <c r="W437" s="66">
        <v>4184.6079986961613</v>
      </c>
      <c r="X437" s="66">
        <v>4164.8844090298135</v>
      </c>
      <c r="Y437" s="66">
        <v>4149.3126162671815</v>
      </c>
      <c r="Z437" s="66">
        <v>4133.295534247146</v>
      </c>
      <c r="AA437" s="66">
        <v>4111.8992928764774</v>
      </c>
      <c r="AB437" s="66">
        <v>4094.8942327281684</v>
      </c>
      <c r="AC437" s="66">
        <v>4082.4721290011448</v>
      </c>
      <c r="AD437" s="66">
        <v>4069.7290996767574</v>
      </c>
      <c r="AE437" s="66">
        <v>4056.6450417679544</v>
      </c>
      <c r="AF437" s="66">
        <v>4053.9084103682908</v>
      </c>
      <c r="AG437" s="66">
        <v>4040.3368249546875</v>
      </c>
      <c r="AH437" s="66">
        <v>4031.9235834834726</v>
      </c>
      <c r="AI437" s="66">
        <v>4023.3246988198307</v>
      </c>
      <c r="AJ437" s="66">
        <v>4003.2047923873647</v>
      </c>
      <c r="AK437" s="66">
        <v>4001.9197414802761</v>
      </c>
      <c r="AL437" s="66">
        <v>4015.8999622507336</v>
      </c>
      <c r="AM437" s="66">
        <v>3923.2736408123692</v>
      </c>
      <c r="AN437" s="66">
        <v>3987.7295963370393</v>
      </c>
      <c r="AO437" s="66">
        <v>4087.6361208031808</v>
      </c>
      <c r="AP437" s="66">
        <v>4152.8618923654221</v>
      </c>
      <c r="AQ437" s="66">
        <v>4043.2587098079853</v>
      </c>
      <c r="AR437" s="66">
        <v>4094.8082412976678</v>
      </c>
      <c r="AS437" s="66">
        <v>4164.6540053431163</v>
      </c>
      <c r="AT437" s="66">
        <v>4292.1372662448148</v>
      </c>
      <c r="AU437" s="66">
        <v>4056.467717079071</v>
      </c>
      <c r="AV437" s="66">
        <v>4100.5884847901152</v>
      </c>
      <c r="AW437" s="66">
        <v>4145.0290967993433</v>
      </c>
      <c r="AX437" s="66">
        <v>4189.8181490809866</v>
      </c>
      <c r="AY437" s="66">
        <v>4234.9261431608556</v>
      </c>
      <c r="AZ437" s="66">
        <v>4280.4425440420391</v>
      </c>
      <c r="BA437" s="66">
        <v>4326.2781575329082</v>
      </c>
      <c r="BB437" s="66">
        <v>4372.462752791308</v>
      </c>
      <c r="BC437" s="66">
        <v>4418.9648945478457</v>
      </c>
      <c r="BD437" s="66">
        <v>3666.2616861573329</v>
      </c>
      <c r="BE437" s="66">
        <v>0</v>
      </c>
      <c r="BF437" s="66">
        <v>0</v>
      </c>
      <c r="BG437" s="66">
        <v>0</v>
      </c>
      <c r="BH437" s="66">
        <v>0</v>
      </c>
      <c r="BI437" s="66">
        <v>0</v>
      </c>
      <c r="BJ437" s="66">
        <v>0</v>
      </c>
      <c r="BK437" s="66">
        <v>0</v>
      </c>
      <c r="BL437" s="66">
        <v>0</v>
      </c>
      <c r="BM437" s="66">
        <v>0</v>
      </c>
      <c r="BN437" s="66">
        <v>0</v>
      </c>
      <c r="BO437" s="66">
        <v>0</v>
      </c>
      <c r="BP437" s="66">
        <v>0</v>
      </c>
      <c r="BQ437" s="66">
        <v>0</v>
      </c>
      <c r="BR437" s="66">
        <v>0</v>
      </c>
      <c r="BS437" s="66">
        <v>0</v>
      </c>
      <c r="BU437" s="70">
        <v>0</v>
      </c>
    </row>
    <row r="439" spans="2:73" x14ac:dyDescent="0.3">
      <c r="B439" s="68" t="s">
        <v>43</v>
      </c>
      <c r="E439" s="61" t="s">
        <v>26</v>
      </c>
      <c r="F439" s="67" t="s">
        <v>73</v>
      </c>
      <c r="G439" s="68"/>
      <c r="H439" s="68"/>
      <c r="I439" s="66">
        <v>73866.616003213232</v>
      </c>
      <c r="J439" s="68"/>
      <c r="K439" s="66">
        <v>0</v>
      </c>
      <c r="L439" s="66">
        <v>0</v>
      </c>
      <c r="M439" s="66">
        <v>0</v>
      </c>
      <c r="N439" s="66">
        <v>-7.5288281249999991E-2</v>
      </c>
      <c r="O439" s="66">
        <v>-27.555510937499996</v>
      </c>
      <c r="P439" s="66">
        <v>-54.092129375510623</v>
      </c>
      <c r="Q439" s="66">
        <v>1929.0483810197466</v>
      </c>
      <c r="R439" s="66">
        <v>1923.4346353616766</v>
      </c>
      <c r="S439" s="66">
        <v>1924.3842289157674</v>
      </c>
      <c r="T439" s="66">
        <v>1923.4591055784952</v>
      </c>
      <c r="U439" s="66">
        <v>1920.5481514863013</v>
      </c>
      <c r="V439" s="66">
        <v>1915.5605045092466</v>
      </c>
      <c r="W439" s="66">
        <v>1908.3904353854348</v>
      </c>
      <c r="X439" s="66">
        <v>1901.0046655912761</v>
      </c>
      <c r="Y439" s="66">
        <v>1895.4663118971234</v>
      </c>
      <c r="Z439" s="66">
        <v>1889.7583780554996</v>
      </c>
      <c r="AA439" s="66">
        <v>1881.7160374788209</v>
      </c>
      <c r="AB439" s="66">
        <v>1875.6277766306243</v>
      </c>
      <c r="AC439" s="66">
        <v>1871.578243072008</v>
      </c>
      <c r="AD439" s="66">
        <v>1867.4158390042205</v>
      </c>
      <c r="AE439" s="66">
        <v>1863.1322830981171</v>
      </c>
      <c r="AF439" s="66">
        <v>1863.4190378737862</v>
      </c>
      <c r="AG439" s="66">
        <v>1858.9803293079196</v>
      </c>
      <c r="AH439" s="66">
        <v>1856.835740527803</v>
      </c>
      <c r="AI439" s="66">
        <v>1854.6405457194751</v>
      </c>
      <c r="AJ439" s="66">
        <v>1847.4206648855675</v>
      </c>
      <c r="AK439" s="66">
        <v>1696.3146576016816</v>
      </c>
      <c r="AL439" s="66">
        <v>1716.978083245737</v>
      </c>
      <c r="AM439" s="66">
        <v>1686.1877866350596</v>
      </c>
      <c r="AN439" s="66">
        <v>1703.2856639593117</v>
      </c>
      <c r="AO439" s="66">
        <v>1740.9322601822232</v>
      </c>
      <c r="AP439" s="66">
        <v>1752.7360028036824</v>
      </c>
      <c r="AQ439" s="66">
        <v>1703.8075902986429</v>
      </c>
      <c r="AR439" s="66">
        <v>1731.1975047563496</v>
      </c>
      <c r="AS439" s="66">
        <v>1806.5455036670646</v>
      </c>
      <c r="AT439" s="66">
        <v>1885.9527237835548</v>
      </c>
      <c r="AU439" s="66">
        <v>1783.7840986558588</v>
      </c>
      <c r="AV439" s="66">
        <v>1803.9113257952699</v>
      </c>
      <c r="AW439" s="66">
        <v>1824.2037836427435</v>
      </c>
      <c r="AX439" s="66">
        <v>1844.6741283145461</v>
      </c>
      <c r="AY439" s="66">
        <v>1865.3105554033118</v>
      </c>
      <c r="AZ439" s="66">
        <v>1886.1513880541947</v>
      </c>
      <c r="BA439" s="66">
        <v>1907.1596992342024</v>
      </c>
      <c r="BB439" s="66">
        <v>1928.3486899104091</v>
      </c>
      <c r="BC439" s="66">
        <v>1949.7057904881976</v>
      </c>
      <c r="BD439" s="66">
        <v>1959.330399976549</v>
      </c>
      <c r="BE439" s="66">
        <v>0</v>
      </c>
      <c r="BF439" s="66">
        <v>0</v>
      </c>
      <c r="BG439" s="66">
        <v>0</v>
      </c>
      <c r="BH439" s="66">
        <v>0</v>
      </c>
      <c r="BI439" s="66">
        <v>0</v>
      </c>
      <c r="BJ439" s="66">
        <v>0</v>
      </c>
      <c r="BK439" s="66">
        <v>0</v>
      </c>
      <c r="BL439" s="66">
        <v>0</v>
      </c>
      <c r="BM439" s="66">
        <v>0</v>
      </c>
      <c r="BN439" s="66">
        <v>0</v>
      </c>
      <c r="BO439" s="66">
        <v>0</v>
      </c>
      <c r="BP439" s="66">
        <v>0</v>
      </c>
      <c r="BQ439" s="66">
        <v>0</v>
      </c>
      <c r="BR439" s="66">
        <v>0</v>
      </c>
      <c r="BS439" s="66">
        <v>0</v>
      </c>
      <c r="BU439" s="70">
        <v>0</v>
      </c>
    </row>
    <row r="441" spans="2:73" x14ac:dyDescent="0.3">
      <c r="B441" s="68" t="s">
        <v>44</v>
      </c>
      <c r="E441" s="61" t="s">
        <v>26</v>
      </c>
      <c r="F441" s="67" t="s">
        <v>73</v>
      </c>
      <c r="G441" s="68"/>
      <c r="H441" s="68"/>
      <c r="I441" s="66">
        <v>67351.253081338829</v>
      </c>
      <c r="J441" s="68"/>
      <c r="K441" s="66">
        <v>0</v>
      </c>
      <c r="L441" s="66">
        <v>0</v>
      </c>
      <c r="M441" s="66">
        <v>0</v>
      </c>
      <c r="N441" s="66">
        <v>-3.3457987499999994E-2</v>
      </c>
      <c r="O441" s="66">
        <v>-12.245623425</v>
      </c>
      <c r="P441" s="66">
        <v>-41.849166984058684</v>
      </c>
      <c r="Q441" s="66">
        <v>1844.8160203044772</v>
      </c>
      <c r="R441" s="66">
        <v>1835.8405938961555</v>
      </c>
      <c r="S441" s="66">
        <v>1833.6628681583525</v>
      </c>
      <c r="T441" s="66">
        <v>1829.469665313879</v>
      </c>
      <c r="U441" s="66">
        <v>1823.1440436496973</v>
      </c>
      <c r="V441" s="66">
        <v>1814.590086829226</v>
      </c>
      <c r="W441" s="66">
        <v>1803.6963902323268</v>
      </c>
      <c r="X441" s="66">
        <v>1792.509550458047</v>
      </c>
      <c r="Y441" s="66">
        <v>1783.1765712875729</v>
      </c>
      <c r="Z441" s="66">
        <v>1773.5957257159453</v>
      </c>
      <c r="AA441" s="66">
        <v>1761.5113403413275</v>
      </c>
      <c r="AB441" s="66">
        <v>1751.3875798711088</v>
      </c>
      <c r="AC441" s="66">
        <v>1743.3111338821523</v>
      </c>
      <c r="AD441" s="66">
        <v>1735.0399980943525</v>
      </c>
      <c r="AE441" s="66">
        <v>1726.5640154261989</v>
      </c>
      <c r="AF441" s="66">
        <v>1722.7668539744309</v>
      </c>
      <c r="AG441" s="66">
        <v>1713.9671470279441</v>
      </c>
      <c r="AH441" s="66">
        <v>1707.4728151086219</v>
      </c>
      <c r="AI441" s="66">
        <v>1700.8406091314555</v>
      </c>
      <c r="AJ441" s="66">
        <v>1688.8892338105506</v>
      </c>
      <c r="AK441" s="66">
        <v>1530.8020425783488</v>
      </c>
      <c r="AL441" s="66">
        <v>1547.7086849431073</v>
      </c>
      <c r="AM441" s="66">
        <v>1510.9438037416996</v>
      </c>
      <c r="AN441" s="66">
        <v>1525.454686339767</v>
      </c>
      <c r="AO441" s="66">
        <v>1561.2672380471463</v>
      </c>
      <c r="AP441" s="66">
        <v>1568.5681513289483</v>
      </c>
      <c r="AQ441" s="66">
        <v>1512.5282079957451</v>
      </c>
      <c r="AR441" s="66">
        <v>1535.8575557449565</v>
      </c>
      <c r="AS441" s="66">
        <v>1609.0223323325431</v>
      </c>
      <c r="AT441" s="66">
        <v>1686.3081015717239</v>
      </c>
      <c r="AU441" s="66">
        <v>1574.4089499717679</v>
      </c>
      <c r="AV441" s="66">
        <v>1589.7475899922113</v>
      </c>
      <c r="AW441" s="66">
        <v>1605.1458853596309</v>
      </c>
      <c r="AX441" s="66">
        <v>1620.6147670008818</v>
      </c>
      <c r="AY441" s="66">
        <v>1636.1396498755021</v>
      </c>
      <c r="AZ441" s="66">
        <v>1651.7581014439738</v>
      </c>
      <c r="BA441" s="66">
        <v>1667.4292835684982</v>
      </c>
      <c r="BB441" s="66">
        <v>1683.1645092255217</v>
      </c>
      <c r="BC441" s="66">
        <v>1698.9482075612395</v>
      </c>
      <c r="BD441" s="66">
        <v>1703.3113385983456</v>
      </c>
      <c r="BE441" s="66">
        <v>0</v>
      </c>
      <c r="BF441" s="66">
        <v>0</v>
      </c>
      <c r="BG441" s="66">
        <v>0</v>
      </c>
      <c r="BH441" s="66">
        <v>0</v>
      </c>
      <c r="BI441" s="66">
        <v>0</v>
      </c>
      <c r="BJ441" s="66">
        <v>0</v>
      </c>
      <c r="BK441" s="66">
        <v>0</v>
      </c>
      <c r="BL441" s="66">
        <v>0</v>
      </c>
      <c r="BM441" s="66">
        <v>0</v>
      </c>
      <c r="BN441" s="66">
        <v>0</v>
      </c>
      <c r="BO441" s="66">
        <v>0</v>
      </c>
      <c r="BP441" s="66">
        <v>0</v>
      </c>
      <c r="BQ441" s="66">
        <v>0</v>
      </c>
      <c r="BR441" s="66">
        <v>0</v>
      </c>
      <c r="BS441" s="66">
        <v>0</v>
      </c>
      <c r="BU441" s="70">
        <v>0</v>
      </c>
    </row>
    <row r="443" spans="2:73" x14ac:dyDescent="0.3">
      <c r="B443" s="68" t="s">
        <v>47</v>
      </c>
      <c r="E443" s="61" t="s">
        <v>26</v>
      </c>
      <c r="F443" s="67" t="s">
        <v>73</v>
      </c>
      <c r="G443" s="68"/>
      <c r="H443" s="68"/>
      <c r="I443" s="66">
        <v>698540.38764874788</v>
      </c>
      <c r="J443" s="68"/>
      <c r="K443" s="66">
        <v>0</v>
      </c>
      <c r="L443" s="66">
        <v>0</v>
      </c>
      <c r="M443" s="66">
        <v>0</v>
      </c>
      <c r="N443" s="66">
        <v>0</v>
      </c>
      <c r="O443" s="66">
        <v>22058.755734383427</v>
      </c>
      <c r="P443" s="66">
        <v>21348.933870198962</v>
      </c>
      <c r="Q443" s="66">
        <v>21300.648498352937</v>
      </c>
      <c r="R443" s="66">
        <v>21251.397419069999</v>
      </c>
      <c r="S443" s="66">
        <v>20960.720572759299</v>
      </c>
      <c r="T443" s="66">
        <v>20866.29669221997</v>
      </c>
      <c r="U443" s="66">
        <v>18224.27551177685</v>
      </c>
      <c r="V443" s="66">
        <v>28399.849982478489</v>
      </c>
      <c r="W443" s="66">
        <v>28955.871038850521</v>
      </c>
      <c r="X443" s="66">
        <v>28428.020023896286</v>
      </c>
      <c r="Y443" s="66">
        <v>28802.962522608123</v>
      </c>
      <c r="Z443" s="66">
        <v>28962.778549382951</v>
      </c>
      <c r="AA443" s="66">
        <v>28490.867469264726</v>
      </c>
      <c r="AB443" s="66">
        <v>27588.878815323376</v>
      </c>
      <c r="AC443" s="66">
        <v>26000.924390648666</v>
      </c>
      <c r="AD443" s="66">
        <v>25026.297453955471</v>
      </c>
      <c r="AE443" s="66">
        <v>25039.631486638435</v>
      </c>
      <c r="AF443" s="66">
        <v>25117.630239349401</v>
      </c>
      <c r="AG443" s="66">
        <v>25537.21854125867</v>
      </c>
      <c r="AH443" s="66">
        <v>21167.712304385681</v>
      </c>
      <c r="AI443" s="66">
        <v>42805.571842676247</v>
      </c>
      <c r="AJ443" s="66">
        <v>40511.776762131092</v>
      </c>
      <c r="AK443" s="66">
        <v>39343.247306822421</v>
      </c>
      <c r="AL443" s="66">
        <v>38774.658488158602</v>
      </c>
      <c r="AM443" s="66">
        <v>43575.46213215738</v>
      </c>
      <c r="AN443" s="66">
        <v>0</v>
      </c>
      <c r="AO443" s="66">
        <v>0</v>
      </c>
      <c r="AP443" s="66">
        <v>0</v>
      </c>
      <c r="AQ443" s="66">
        <v>0</v>
      </c>
      <c r="AR443" s="66">
        <v>0</v>
      </c>
      <c r="AS443" s="66">
        <v>0</v>
      </c>
      <c r="AT443" s="66">
        <v>0</v>
      </c>
      <c r="AU443" s="66">
        <v>0</v>
      </c>
      <c r="AV443" s="66">
        <v>0</v>
      </c>
      <c r="AW443" s="66">
        <v>0</v>
      </c>
      <c r="AX443" s="66">
        <v>0</v>
      </c>
      <c r="AY443" s="66">
        <v>0</v>
      </c>
      <c r="AZ443" s="66">
        <v>0</v>
      </c>
      <c r="BA443" s="66">
        <v>0</v>
      </c>
      <c r="BB443" s="66">
        <v>0</v>
      </c>
      <c r="BC443" s="66">
        <v>0</v>
      </c>
      <c r="BD443" s="66">
        <v>0</v>
      </c>
      <c r="BE443" s="66">
        <v>0</v>
      </c>
      <c r="BF443" s="66">
        <v>0</v>
      </c>
      <c r="BG443" s="66">
        <v>0</v>
      </c>
      <c r="BH443" s="66">
        <v>0</v>
      </c>
      <c r="BI443" s="66">
        <v>0</v>
      </c>
      <c r="BJ443" s="66">
        <v>0</v>
      </c>
      <c r="BK443" s="66">
        <v>0</v>
      </c>
      <c r="BL443" s="66">
        <v>0</v>
      </c>
      <c r="BM443" s="66">
        <v>0</v>
      </c>
      <c r="BN443" s="66">
        <v>0</v>
      </c>
      <c r="BO443" s="66">
        <v>0</v>
      </c>
      <c r="BP443" s="66">
        <v>0</v>
      </c>
      <c r="BQ443" s="66">
        <v>0</v>
      </c>
      <c r="BR443" s="66">
        <v>0</v>
      </c>
      <c r="BS443" s="66">
        <v>0</v>
      </c>
      <c r="BU443" s="70">
        <v>0</v>
      </c>
    </row>
    <row r="445" spans="2:73" x14ac:dyDescent="0.3">
      <c r="B445" s="68" t="s">
        <v>48</v>
      </c>
      <c r="E445" s="61" t="s">
        <v>26</v>
      </c>
      <c r="F445" s="67" t="s">
        <v>73</v>
      </c>
      <c r="G445" s="68"/>
      <c r="H445" s="68"/>
      <c r="I445" s="66">
        <v>484858.22181240265</v>
      </c>
      <c r="J445" s="68"/>
      <c r="K445" s="66">
        <v>0</v>
      </c>
      <c r="L445" s="66">
        <v>0</v>
      </c>
      <c r="M445" s="66">
        <v>0</v>
      </c>
      <c r="N445" s="66">
        <v>0</v>
      </c>
      <c r="O445" s="66">
        <v>0</v>
      </c>
      <c r="P445" s="66">
        <v>0</v>
      </c>
      <c r="Q445" s="66">
        <v>22212.705545226061</v>
      </c>
      <c r="R445" s="66">
        <v>22411.955660400727</v>
      </c>
      <c r="S445" s="66">
        <v>20937.668020634515</v>
      </c>
      <c r="T445" s="66">
        <v>20973.039827228375</v>
      </c>
      <c r="U445" s="66">
        <v>21007.505895738828</v>
      </c>
      <c r="V445" s="66">
        <v>20876.380668376827</v>
      </c>
      <c r="W445" s="66">
        <v>20905.667821378323</v>
      </c>
      <c r="X445" s="66">
        <v>20933.908107598392</v>
      </c>
      <c r="Y445" s="66">
        <v>20961.074059262035</v>
      </c>
      <c r="Z445" s="66">
        <v>20987.137633116989</v>
      </c>
      <c r="AA445" s="66">
        <v>20631.47117918911</v>
      </c>
      <c r="AB445" s="66">
        <v>20647.63152706546</v>
      </c>
      <c r="AC445" s="66">
        <v>20662.449557596494</v>
      </c>
      <c r="AD445" s="66">
        <v>25015.013625914795</v>
      </c>
      <c r="AE445" s="66">
        <v>17379.281117839128</v>
      </c>
      <c r="AF445" s="66">
        <v>16080.589103180617</v>
      </c>
      <c r="AG445" s="66">
        <v>16028.712039775548</v>
      </c>
      <c r="AH445" s="66">
        <v>16018.405409986857</v>
      </c>
      <c r="AI445" s="66">
        <v>16384.993477666285</v>
      </c>
      <c r="AJ445" s="66">
        <v>16262.605861419315</v>
      </c>
      <c r="AK445" s="66">
        <v>16270.99819274252</v>
      </c>
      <c r="AL445" s="66">
        <v>15864.12965231057</v>
      </c>
      <c r="AM445" s="66">
        <v>15480.581339790922</v>
      </c>
      <c r="AN445" s="66">
        <v>15180.619917005006</v>
      </c>
      <c r="AO445" s="66">
        <v>15160.366491527373</v>
      </c>
      <c r="AP445" s="66">
        <v>9583.3300804316077</v>
      </c>
      <c r="AQ445" s="66">
        <v>0</v>
      </c>
      <c r="AR445" s="66">
        <v>0</v>
      </c>
      <c r="AS445" s="66">
        <v>0</v>
      </c>
      <c r="AT445" s="66">
        <v>0</v>
      </c>
      <c r="AU445" s="66">
        <v>0</v>
      </c>
      <c r="AV445" s="66">
        <v>0</v>
      </c>
      <c r="AW445" s="66">
        <v>0</v>
      </c>
      <c r="AX445" s="66">
        <v>0</v>
      </c>
      <c r="AY445" s="66">
        <v>0</v>
      </c>
      <c r="AZ445" s="66">
        <v>0</v>
      </c>
      <c r="BA445" s="66">
        <v>0</v>
      </c>
      <c r="BB445" s="66">
        <v>0</v>
      </c>
      <c r="BC445" s="66">
        <v>0</v>
      </c>
      <c r="BD445" s="66">
        <v>0</v>
      </c>
      <c r="BE445" s="66">
        <v>0</v>
      </c>
      <c r="BF445" s="66">
        <v>0</v>
      </c>
      <c r="BG445" s="66">
        <v>0</v>
      </c>
      <c r="BH445" s="66">
        <v>0</v>
      </c>
      <c r="BI445" s="66">
        <v>0</v>
      </c>
      <c r="BJ445" s="66">
        <v>0</v>
      </c>
      <c r="BK445" s="66">
        <v>0</v>
      </c>
      <c r="BL445" s="66">
        <v>0</v>
      </c>
      <c r="BM445" s="66">
        <v>0</v>
      </c>
      <c r="BN445" s="66">
        <v>0</v>
      </c>
      <c r="BO445" s="66">
        <v>0</v>
      </c>
      <c r="BP445" s="66">
        <v>0</v>
      </c>
      <c r="BQ445" s="66">
        <v>0</v>
      </c>
      <c r="BR445" s="66">
        <v>0</v>
      </c>
      <c r="BS445" s="66">
        <v>0</v>
      </c>
      <c r="BU445" s="70">
        <v>0</v>
      </c>
    </row>
    <row r="447" spans="2:73" x14ac:dyDescent="0.3">
      <c r="B447" s="68" t="s">
        <v>49</v>
      </c>
      <c r="E447" s="61" t="s">
        <v>26</v>
      </c>
      <c r="F447" s="67" t="s">
        <v>73</v>
      </c>
      <c r="G447" s="68"/>
      <c r="H447" s="68"/>
      <c r="I447" s="66">
        <v>112679.53008667751</v>
      </c>
      <c r="J447" s="68"/>
      <c r="K447" s="66">
        <v>0</v>
      </c>
      <c r="L447" s="66">
        <v>0</v>
      </c>
      <c r="M447" s="66">
        <v>0</v>
      </c>
      <c r="N447" s="66">
        <v>0</v>
      </c>
      <c r="O447" s="66">
        <v>0</v>
      </c>
      <c r="P447" s="66">
        <v>0</v>
      </c>
      <c r="Q447" s="66">
        <v>5175.8483030344123</v>
      </c>
      <c r="R447" s="66">
        <v>5221.0996642157934</v>
      </c>
      <c r="S447" s="66">
        <v>4870.1863739009514</v>
      </c>
      <c r="T447" s="66">
        <v>4876.7892070534563</v>
      </c>
      <c r="U447" s="66">
        <v>4883.1420292917092</v>
      </c>
      <c r="V447" s="66">
        <v>4850.2396565225163</v>
      </c>
      <c r="W447" s="66">
        <v>4855.2927616715369</v>
      </c>
      <c r="X447" s="66">
        <v>4860.060258171613</v>
      </c>
      <c r="Y447" s="66">
        <v>4864.5348871667575</v>
      </c>
      <c r="Z447" s="66">
        <v>4868.7092384371299</v>
      </c>
      <c r="AA447" s="66">
        <v>4782.4338742766122</v>
      </c>
      <c r="AB447" s="66">
        <v>4784.1819811998557</v>
      </c>
      <c r="AC447" s="66">
        <v>4785.5705839793136</v>
      </c>
      <c r="AD447" s="66">
        <v>5268.8236718298831</v>
      </c>
      <c r="AE447" s="66">
        <v>3819.5128290115044</v>
      </c>
      <c r="AF447" s="66">
        <v>3693.7723934825954</v>
      </c>
      <c r="AG447" s="66">
        <v>3679.1899568991385</v>
      </c>
      <c r="AH447" s="66">
        <v>3674.4072340566513</v>
      </c>
      <c r="AI447" s="66">
        <v>3758.8422112461321</v>
      </c>
      <c r="AJ447" s="66">
        <v>3727.419387781511</v>
      </c>
      <c r="AK447" s="66">
        <v>3726.922036770125</v>
      </c>
      <c r="AL447" s="66">
        <v>3628.0237264902339</v>
      </c>
      <c r="AM447" s="66">
        <v>3534.5979339123346</v>
      </c>
      <c r="AN447" s="66">
        <v>3460.91732821596</v>
      </c>
      <c r="AO447" s="66">
        <v>4428.2285474113833</v>
      </c>
      <c r="AP447" s="66">
        <v>2600.784010648395</v>
      </c>
      <c r="AQ447" s="66">
        <v>0</v>
      </c>
      <c r="AR447" s="66">
        <v>0</v>
      </c>
      <c r="AS447" s="66">
        <v>0</v>
      </c>
      <c r="AT447" s="66">
        <v>0</v>
      </c>
      <c r="AU447" s="66">
        <v>0</v>
      </c>
      <c r="AV447" s="66">
        <v>0</v>
      </c>
      <c r="AW447" s="66">
        <v>0</v>
      </c>
      <c r="AX447" s="66">
        <v>0</v>
      </c>
      <c r="AY447" s="66">
        <v>0</v>
      </c>
      <c r="AZ447" s="66">
        <v>0</v>
      </c>
      <c r="BA447" s="66">
        <v>0</v>
      </c>
      <c r="BB447" s="66">
        <v>0</v>
      </c>
      <c r="BC447" s="66">
        <v>0</v>
      </c>
      <c r="BD447" s="66">
        <v>0</v>
      </c>
      <c r="BE447" s="66">
        <v>0</v>
      </c>
      <c r="BF447" s="66">
        <v>0</v>
      </c>
      <c r="BG447" s="66">
        <v>0</v>
      </c>
      <c r="BH447" s="66">
        <v>0</v>
      </c>
      <c r="BI447" s="66">
        <v>0</v>
      </c>
      <c r="BJ447" s="66">
        <v>0</v>
      </c>
      <c r="BK447" s="66">
        <v>0</v>
      </c>
      <c r="BL447" s="66">
        <v>0</v>
      </c>
      <c r="BM447" s="66">
        <v>0</v>
      </c>
      <c r="BN447" s="66">
        <v>0</v>
      </c>
      <c r="BO447" s="66">
        <v>0</v>
      </c>
      <c r="BP447" s="66">
        <v>0</v>
      </c>
      <c r="BQ447" s="66">
        <v>0</v>
      </c>
      <c r="BR447" s="66">
        <v>0</v>
      </c>
      <c r="BS447" s="66">
        <v>0</v>
      </c>
      <c r="BU447" s="70">
        <v>0</v>
      </c>
    </row>
    <row r="448" spans="2:73" x14ac:dyDescent="0.3">
      <c r="E448" s="74"/>
      <c r="F448" s="88"/>
      <c r="G448" s="76"/>
      <c r="H448" s="76"/>
      <c r="I448" s="89"/>
      <c r="J448" s="76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75"/>
      <c r="AZ448" s="75"/>
      <c r="BA448" s="75"/>
      <c r="BB448" s="75"/>
      <c r="BC448" s="75"/>
      <c r="BD448" s="75"/>
      <c r="BE448" s="75"/>
      <c r="BF448" s="75"/>
      <c r="BG448" s="75"/>
      <c r="BH448" s="75"/>
      <c r="BI448" s="75"/>
      <c r="BJ448" s="75"/>
      <c r="BK448" s="75"/>
      <c r="BL448" s="75"/>
      <c r="BM448" s="75"/>
      <c r="BN448" s="75"/>
      <c r="BO448" s="75"/>
      <c r="BP448" s="75"/>
      <c r="BQ448" s="75"/>
      <c r="BR448" s="75"/>
      <c r="BS448" s="75"/>
    </row>
    <row r="449" spans="1:73" ht="14.5" thickBot="1" x14ac:dyDescent="0.35">
      <c r="E449" s="71" t="s">
        <v>67</v>
      </c>
      <c r="F449" s="71"/>
      <c r="G449" s="71"/>
      <c r="H449" s="71"/>
      <c r="I449" s="72">
        <v>4446274.7395200636</v>
      </c>
      <c r="J449" s="71"/>
      <c r="K449" s="72">
        <v>0</v>
      </c>
      <c r="L449" s="72">
        <v>0</v>
      </c>
      <c r="M449" s="72">
        <v>0</v>
      </c>
      <c r="N449" s="72">
        <v>-2.6339745517361113</v>
      </c>
      <c r="O449" s="72">
        <v>21094.721048448009</v>
      </c>
      <c r="P449" s="72">
        <v>20273.090979989487</v>
      </c>
      <c r="Q449" s="72">
        <v>58709.677721617059</v>
      </c>
      <c r="R449" s="72">
        <v>97809.727466433047</v>
      </c>
      <c r="S449" s="72">
        <v>111834.72190450826</v>
      </c>
      <c r="T449" s="72">
        <v>115281.04658009831</v>
      </c>
      <c r="U449" s="72">
        <v>114203.79612030747</v>
      </c>
      <c r="V449" s="72">
        <v>124205.99079661648</v>
      </c>
      <c r="W449" s="72">
        <v>124200.51196285634</v>
      </c>
      <c r="X449" s="72">
        <v>123537.62995260043</v>
      </c>
      <c r="Y449" s="72">
        <v>123940.32676141674</v>
      </c>
      <c r="Z449" s="72">
        <v>124158.72941281804</v>
      </c>
      <c r="AA449" s="72">
        <v>123176.97192386352</v>
      </c>
      <c r="AB449" s="72">
        <v>122031.58139067421</v>
      </c>
      <c r="AC449" s="72">
        <v>120463.48254425461</v>
      </c>
      <c r="AD449" s="72">
        <v>124378.27568819025</v>
      </c>
      <c r="AE449" s="72">
        <v>115374.83813182442</v>
      </c>
      <c r="AF449" s="72">
        <v>114176.28022982215</v>
      </c>
      <c r="AG449" s="72">
        <v>114174.94780516182</v>
      </c>
      <c r="AH449" s="72">
        <v>109806.29221070695</v>
      </c>
      <c r="AI449" s="72">
        <v>131988.01882262644</v>
      </c>
      <c r="AJ449" s="72">
        <v>129512.00517197851</v>
      </c>
      <c r="AK449" s="72">
        <v>128576.0690831033</v>
      </c>
      <c r="AL449" s="72">
        <v>149160.32766208577</v>
      </c>
      <c r="AM449" s="72">
        <v>167018.70900328833</v>
      </c>
      <c r="AN449" s="72">
        <v>126309.72089778645</v>
      </c>
      <c r="AO449" s="72">
        <v>130714.37534155603</v>
      </c>
      <c r="AP449" s="72">
        <v>124583.86147259529</v>
      </c>
      <c r="AQ449" s="72">
        <v>111232.75514603985</v>
      </c>
      <c r="AR449" s="72">
        <v>113742.48796114593</v>
      </c>
      <c r="AS449" s="72">
        <v>116761.50848586176</v>
      </c>
      <c r="AT449" s="72">
        <v>121006.9394738533</v>
      </c>
      <c r="AU449" s="72">
        <v>119412.18363642946</v>
      </c>
      <c r="AV449" s="72">
        <v>120043.74471081515</v>
      </c>
      <c r="AW449" s="72">
        <v>122069.59313160759</v>
      </c>
      <c r="AX449" s="72">
        <v>124313.9750123517</v>
      </c>
      <c r="AY449" s="72">
        <v>126757.9633024146</v>
      </c>
      <c r="AZ449" s="72">
        <v>115469.42445587451</v>
      </c>
      <c r="BA449" s="72">
        <v>31666.28939978073</v>
      </c>
      <c r="BB449" s="72">
        <v>17337.029761201618</v>
      </c>
      <c r="BC449" s="72">
        <v>8438.8475052800186</v>
      </c>
      <c r="BD449" s="72">
        <v>7328.9034247322279</v>
      </c>
      <c r="BE449" s="72">
        <v>0</v>
      </c>
      <c r="BF449" s="72">
        <v>0</v>
      </c>
      <c r="BG449" s="72">
        <v>0</v>
      </c>
      <c r="BH449" s="72">
        <v>0</v>
      </c>
      <c r="BI449" s="72">
        <v>0</v>
      </c>
      <c r="BJ449" s="72">
        <v>0</v>
      </c>
      <c r="BK449" s="72">
        <v>0</v>
      </c>
      <c r="BL449" s="72">
        <v>0</v>
      </c>
      <c r="BM449" s="72">
        <v>0</v>
      </c>
      <c r="BN449" s="72">
        <v>0</v>
      </c>
      <c r="BO449" s="72">
        <v>0</v>
      </c>
      <c r="BP449" s="72">
        <v>0</v>
      </c>
      <c r="BQ449" s="72">
        <v>0</v>
      </c>
      <c r="BR449" s="72">
        <v>0</v>
      </c>
      <c r="BS449" s="72">
        <v>0</v>
      </c>
      <c r="BU449" s="73">
        <v>0</v>
      </c>
    </row>
    <row r="450" spans="1:73" ht="14.5" thickTop="1" x14ac:dyDescent="0.3">
      <c r="E450" s="74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</row>
    <row r="451" spans="1:73" x14ac:dyDescent="0.3">
      <c r="B451" s="68" t="s">
        <v>50</v>
      </c>
      <c r="E451" s="61" t="s">
        <v>26</v>
      </c>
      <c r="F451" s="67" t="s">
        <v>73</v>
      </c>
      <c r="G451" s="68"/>
      <c r="H451" s="68"/>
      <c r="I451" s="66">
        <v>245951.57548848671</v>
      </c>
      <c r="J451" s="68"/>
      <c r="K451" s="66">
        <v>0</v>
      </c>
      <c r="L451" s="66">
        <v>0</v>
      </c>
      <c r="M451" s="66">
        <v>0</v>
      </c>
      <c r="N451" s="66">
        <v>0</v>
      </c>
      <c r="O451" s="66">
        <v>0</v>
      </c>
      <c r="P451" s="66">
        <v>6163.9669207008928</v>
      </c>
      <c r="Q451" s="66">
        <v>6206.8306481075924</v>
      </c>
      <c r="R451" s="66">
        <v>6287.1782016061134</v>
      </c>
      <c r="S451" s="66">
        <v>6307.9889088734872</v>
      </c>
      <c r="T451" s="66">
        <v>6300.0857617320507</v>
      </c>
      <c r="U451" s="66">
        <v>6299.3558451252475</v>
      </c>
      <c r="V451" s="66">
        <v>6290.1644989218312</v>
      </c>
      <c r="W451" s="66">
        <v>6280.2561418519172</v>
      </c>
      <c r="X451" s="66">
        <v>6269.8698617993341</v>
      </c>
      <c r="Y451" s="66">
        <v>6258.7391956157862</v>
      </c>
      <c r="Z451" s="66">
        <v>6246.9342530879203</v>
      </c>
      <c r="AA451" s="66">
        <v>6234.3561812157368</v>
      </c>
      <c r="AB451" s="66">
        <v>6221.2436946932412</v>
      </c>
      <c r="AC451" s="66">
        <v>6207.3284223143601</v>
      </c>
      <c r="AD451" s="66">
        <v>6192.6795509372114</v>
      </c>
      <c r="AE451" s="66">
        <v>6069.8863994390358</v>
      </c>
      <c r="AF451" s="66">
        <v>5939.0230804916646</v>
      </c>
      <c r="AG451" s="66">
        <v>5832.7927541137597</v>
      </c>
      <c r="AH451" s="66">
        <v>5795.2009548297883</v>
      </c>
      <c r="AI451" s="66">
        <v>5694.3700771668309</v>
      </c>
      <c r="AJ451" s="66">
        <v>5647.9150745446186</v>
      </c>
      <c r="AK451" s="66">
        <v>5496.0413724113496</v>
      </c>
      <c r="AL451" s="66">
        <v>5527.5492625620373</v>
      </c>
      <c r="AM451" s="66">
        <v>5489.7385359536074</v>
      </c>
      <c r="AN451" s="66">
        <v>6081.1490855462744</v>
      </c>
      <c r="AO451" s="66">
        <v>6334.9952753564303</v>
      </c>
      <c r="AP451" s="66">
        <v>6396.8097617427175</v>
      </c>
      <c r="AQ451" s="66">
        <v>6368.360909778321</v>
      </c>
      <c r="AR451" s="66">
        <v>6300.5726736702482</v>
      </c>
      <c r="AS451" s="66">
        <v>6306.7844538060817</v>
      </c>
      <c r="AT451" s="66">
        <v>6247.3212829349413</v>
      </c>
      <c r="AU451" s="66">
        <v>6009.0366691952941</v>
      </c>
      <c r="AV451" s="66">
        <v>6079.8213060799008</v>
      </c>
      <c r="AW451" s="66">
        <v>6151.0269669918398</v>
      </c>
      <c r="AX451" s="66">
        <v>6222.6996661223411</v>
      </c>
      <c r="AY451" s="66">
        <v>6294.7867664014011</v>
      </c>
      <c r="AZ451" s="66">
        <v>6367.4375738986091</v>
      </c>
      <c r="BA451" s="66">
        <v>6440.4979782788869</v>
      </c>
      <c r="BB451" s="66">
        <v>6514.0158099225428</v>
      </c>
      <c r="BC451" s="66">
        <v>6587.9348697639489</v>
      </c>
      <c r="BD451" s="66">
        <v>-11.171159098503427</v>
      </c>
      <c r="BE451" s="66">
        <v>0</v>
      </c>
      <c r="BF451" s="66">
        <v>0</v>
      </c>
      <c r="BG451" s="66">
        <v>0</v>
      </c>
      <c r="BH451" s="66">
        <v>0</v>
      </c>
      <c r="BI451" s="66">
        <v>0</v>
      </c>
      <c r="BJ451" s="66">
        <v>0</v>
      </c>
      <c r="BK451" s="66">
        <v>0</v>
      </c>
      <c r="BL451" s="66">
        <v>0</v>
      </c>
      <c r="BM451" s="66">
        <v>0</v>
      </c>
      <c r="BN451" s="66">
        <v>0</v>
      </c>
      <c r="BO451" s="66">
        <v>0</v>
      </c>
      <c r="BP451" s="66">
        <v>0</v>
      </c>
      <c r="BQ451" s="66">
        <v>0</v>
      </c>
      <c r="BR451" s="66">
        <v>0</v>
      </c>
      <c r="BS451" s="66">
        <v>0</v>
      </c>
      <c r="BU451" s="70">
        <v>0</v>
      </c>
    </row>
    <row r="453" spans="1:73" x14ac:dyDescent="0.3">
      <c r="B453" s="68" t="s">
        <v>51</v>
      </c>
      <c r="E453" s="61" t="s">
        <v>26</v>
      </c>
      <c r="F453" s="67" t="s">
        <v>73</v>
      </c>
      <c r="G453" s="68"/>
      <c r="H453" s="68"/>
      <c r="I453" s="66">
        <v>162484.24253340971</v>
      </c>
      <c r="J453" s="68"/>
      <c r="K453" s="66">
        <v>0</v>
      </c>
      <c r="L453" s="66">
        <v>0</v>
      </c>
      <c r="M453" s="66">
        <v>0</v>
      </c>
      <c r="N453" s="66">
        <v>0</v>
      </c>
      <c r="O453" s="66">
        <v>0</v>
      </c>
      <c r="P453" s="66">
        <v>4210.4004355553498</v>
      </c>
      <c r="Q453" s="66">
        <v>4392.0003249078463</v>
      </c>
      <c r="R453" s="66">
        <v>4386.283607441329</v>
      </c>
      <c r="S453" s="66">
        <v>4380.0971051383658</v>
      </c>
      <c r="T453" s="66">
        <v>4373.565399864191</v>
      </c>
      <c r="U453" s="66">
        <v>4366.5454726204043</v>
      </c>
      <c r="V453" s="66">
        <v>4359.0723943759012</v>
      </c>
      <c r="W453" s="66">
        <v>4351.0917361891952</v>
      </c>
      <c r="X453" s="66">
        <v>4342.7278264320075</v>
      </c>
      <c r="Y453" s="66">
        <v>4333.8363627418585</v>
      </c>
      <c r="Z453" s="66">
        <v>4324.4517936249504</v>
      </c>
      <c r="AA453" s="66">
        <v>4314.5187121766576</v>
      </c>
      <c r="AB453" s="66">
        <v>4304.1611348306333</v>
      </c>
      <c r="AC453" s="66">
        <v>4293.2334075086037</v>
      </c>
      <c r="AD453" s="66">
        <v>4281.7692923893474</v>
      </c>
      <c r="AE453" s="66">
        <v>3827.6802425940868</v>
      </c>
      <c r="AF453" s="66">
        <v>3825.2851843024282</v>
      </c>
      <c r="AG453" s="66">
        <v>3751.4726612051463</v>
      </c>
      <c r="AH453" s="66">
        <v>3723.7202052533794</v>
      </c>
      <c r="AI453" s="66">
        <v>3653.436321189597</v>
      </c>
      <c r="AJ453" s="66">
        <v>3619.6284086217429</v>
      </c>
      <c r="AK453" s="66">
        <v>3514.9521829128234</v>
      </c>
      <c r="AL453" s="66">
        <v>3533.4125559399081</v>
      </c>
      <c r="AM453" s="66">
        <v>3505.2533475475361</v>
      </c>
      <c r="AN453" s="66">
        <v>3913.5711474282002</v>
      </c>
      <c r="AO453" s="66">
        <v>4081.2253859172247</v>
      </c>
      <c r="AP453" s="66">
        <v>4119.8216947511628</v>
      </c>
      <c r="AQ453" s="66">
        <v>4097.7240367898467</v>
      </c>
      <c r="AR453" s="66">
        <v>4049.1387238644065</v>
      </c>
      <c r="AS453" s="66">
        <v>4050.3915953745645</v>
      </c>
      <c r="AT453" s="66">
        <v>4006.9002335412297</v>
      </c>
      <c r="AU453" s="66">
        <v>3843.5996589417628</v>
      </c>
      <c r="AV453" s="66">
        <v>3887.8488595619528</v>
      </c>
      <c r="AW453" s="66">
        <v>3932.3159077968194</v>
      </c>
      <c r="AX453" s="66">
        <v>3977.0293842953033</v>
      </c>
      <c r="AY453" s="66">
        <v>4021.9536487439555</v>
      </c>
      <c r="AZ453" s="66">
        <v>4067.1844304025817</v>
      </c>
      <c r="BA453" s="66">
        <v>4112.6199993166802</v>
      </c>
      <c r="BB453" s="66">
        <v>4158.2899923889208</v>
      </c>
      <c r="BC453" s="66">
        <v>4204.1563233991074</v>
      </c>
      <c r="BD453" s="66">
        <v>-8.1246044672863693</v>
      </c>
      <c r="BE453" s="66">
        <v>0</v>
      </c>
      <c r="BF453" s="66">
        <v>0</v>
      </c>
      <c r="BG453" s="66">
        <v>0</v>
      </c>
      <c r="BH453" s="66">
        <v>0</v>
      </c>
      <c r="BI453" s="66">
        <v>0</v>
      </c>
      <c r="BJ453" s="66">
        <v>0</v>
      </c>
      <c r="BK453" s="66">
        <v>0</v>
      </c>
      <c r="BL453" s="66">
        <v>0</v>
      </c>
      <c r="BM453" s="66">
        <v>0</v>
      </c>
      <c r="BN453" s="66">
        <v>0</v>
      </c>
      <c r="BO453" s="66">
        <v>0</v>
      </c>
      <c r="BP453" s="66">
        <v>0</v>
      </c>
      <c r="BQ453" s="66">
        <v>0</v>
      </c>
      <c r="BR453" s="66">
        <v>0</v>
      </c>
      <c r="BS453" s="66">
        <v>0</v>
      </c>
      <c r="BU453" s="70">
        <v>0</v>
      </c>
    </row>
    <row r="455" spans="1:73" x14ac:dyDescent="0.3">
      <c r="B455" s="68" t="s">
        <v>52</v>
      </c>
      <c r="E455" s="61" t="s">
        <v>26</v>
      </c>
      <c r="F455" s="67" t="s">
        <v>73</v>
      </c>
      <c r="G455" s="68"/>
      <c r="H455" s="68"/>
      <c r="I455" s="66">
        <v>77302.260601159927</v>
      </c>
      <c r="J455" s="68"/>
      <c r="K455" s="66">
        <v>0</v>
      </c>
      <c r="L455" s="66">
        <v>0</v>
      </c>
      <c r="M455" s="66">
        <v>0</v>
      </c>
      <c r="N455" s="66">
        <v>0</v>
      </c>
      <c r="O455" s="66">
        <v>0</v>
      </c>
      <c r="P455" s="66">
        <v>3367.5522909840411</v>
      </c>
      <c r="Q455" s="66">
        <v>2938.4978971437658</v>
      </c>
      <c r="R455" s="66">
        <v>2759.6366469934837</v>
      </c>
      <c r="S455" s="66">
        <v>2589.6371860119884</v>
      </c>
      <c r="T455" s="66">
        <v>2728.9145335766684</v>
      </c>
      <c r="U455" s="66">
        <v>3188.3788011167762</v>
      </c>
      <c r="V455" s="66">
        <v>2829.2719706352209</v>
      </c>
      <c r="W455" s="66">
        <v>3031.0888012672344</v>
      </c>
      <c r="X455" s="66">
        <v>3197.4739584426889</v>
      </c>
      <c r="Y455" s="66">
        <v>3294.8990398365731</v>
      </c>
      <c r="Z455" s="66">
        <v>2701.7582921380181</v>
      </c>
      <c r="AA455" s="66">
        <v>2675.3693972544916</v>
      </c>
      <c r="AB455" s="66">
        <v>2829.9293029906435</v>
      </c>
      <c r="AC455" s="66">
        <v>2897.7620353871771</v>
      </c>
      <c r="AD455" s="66">
        <v>2817.6298428259897</v>
      </c>
      <c r="AE455" s="66">
        <v>2637.8565896855116</v>
      </c>
      <c r="AF455" s="66">
        <v>2496.0056319937153</v>
      </c>
      <c r="AG455" s="66">
        <v>2506.1349069846319</v>
      </c>
      <c r="AH455" s="66">
        <v>2584.9397391589555</v>
      </c>
      <c r="AI455" s="66">
        <v>2558.8084703511795</v>
      </c>
      <c r="AJ455" s="66">
        <v>2420.7105895422642</v>
      </c>
      <c r="AK455" s="66">
        <v>1591.5715857623804</v>
      </c>
      <c r="AL455" s="66">
        <v>4700.2197269856824</v>
      </c>
      <c r="AM455" s="66">
        <v>4643.1133931099521</v>
      </c>
      <c r="AN455" s="66">
        <v>4723.0836843417092</v>
      </c>
      <c r="AO455" s="66">
        <v>2592.0162866391847</v>
      </c>
      <c r="AP455" s="66">
        <v>0</v>
      </c>
      <c r="AQ455" s="66">
        <v>0</v>
      </c>
      <c r="AR455" s="66">
        <v>0</v>
      </c>
      <c r="AS455" s="66">
        <v>0</v>
      </c>
      <c r="AT455" s="66">
        <v>0</v>
      </c>
      <c r="AU455" s="66">
        <v>0</v>
      </c>
      <c r="AV455" s="66">
        <v>0</v>
      </c>
      <c r="AW455" s="66">
        <v>0</v>
      </c>
      <c r="AX455" s="66">
        <v>0</v>
      </c>
      <c r="AY455" s="66">
        <v>0</v>
      </c>
      <c r="AZ455" s="66">
        <v>0</v>
      </c>
      <c r="BA455" s="66">
        <v>0</v>
      </c>
      <c r="BB455" s="66">
        <v>0</v>
      </c>
      <c r="BC455" s="66">
        <v>0</v>
      </c>
      <c r="BD455" s="66">
        <v>0</v>
      </c>
      <c r="BE455" s="66">
        <v>0</v>
      </c>
      <c r="BF455" s="66">
        <v>0</v>
      </c>
      <c r="BG455" s="66">
        <v>0</v>
      </c>
      <c r="BH455" s="66">
        <v>0</v>
      </c>
      <c r="BI455" s="66">
        <v>0</v>
      </c>
      <c r="BJ455" s="66">
        <v>0</v>
      </c>
      <c r="BK455" s="66">
        <v>0</v>
      </c>
      <c r="BL455" s="66">
        <v>0</v>
      </c>
      <c r="BM455" s="66">
        <v>0</v>
      </c>
      <c r="BN455" s="66">
        <v>0</v>
      </c>
      <c r="BO455" s="66">
        <v>0</v>
      </c>
      <c r="BP455" s="66">
        <v>0</v>
      </c>
      <c r="BQ455" s="66">
        <v>0</v>
      </c>
      <c r="BR455" s="66">
        <v>0</v>
      </c>
      <c r="BS455" s="66">
        <v>0</v>
      </c>
      <c r="BU455" s="70">
        <v>0</v>
      </c>
    </row>
    <row r="457" spans="1:73" x14ac:dyDescent="0.3">
      <c r="B457" s="68" t="s">
        <v>53</v>
      </c>
      <c r="E457" s="61" t="s">
        <v>26</v>
      </c>
      <c r="F457" s="67" t="s">
        <v>73</v>
      </c>
      <c r="G457" s="68"/>
      <c r="H457" s="68"/>
      <c r="I457" s="66">
        <v>21472.3733778266</v>
      </c>
      <c r="J457" s="68"/>
      <c r="K457" s="66">
        <v>0</v>
      </c>
      <c r="L457" s="66">
        <v>0</v>
      </c>
      <c r="M457" s="66">
        <v>0</v>
      </c>
      <c r="N457" s="66">
        <v>0</v>
      </c>
      <c r="O457" s="66">
        <v>0</v>
      </c>
      <c r="P457" s="66">
        <v>905.10426999873312</v>
      </c>
      <c r="Q457" s="66">
        <v>828.16273434279447</v>
      </c>
      <c r="R457" s="66">
        <v>768.16858250447035</v>
      </c>
      <c r="S457" s="66">
        <v>729.08016393560604</v>
      </c>
      <c r="T457" s="66">
        <v>767.59943281969186</v>
      </c>
      <c r="U457" s="66">
        <v>893.41143105792435</v>
      </c>
      <c r="V457" s="66">
        <v>794.78561869850807</v>
      </c>
      <c r="W457" s="66">
        <v>851.51500074359342</v>
      </c>
      <c r="X457" s="66">
        <v>897.8785669792768</v>
      </c>
      <c r="Y457" s="66">
        <v>924.09755147192868</v>
      </c>
      <c r="Z457" s="66">
        <v>751.95315237393186</v>
      </c>
      <c r="AA457" s="66">
        <v>743.91191304476729</v>
      </c>
      <c r="AB457" s="66">
        <v>786.41842427221411</v>
      </c>
      <c r="AC457" s="66">
        <v>806.00275321730032</v>
      </c>
      <c r="AD457" s="66">
        <v>782.50815254045233</v>
      </c>
      <c r="AE457" s="66">
        <v>719.38904137359577</v>
      </c>
      <c r="AF457" s="66">
        <v>690.76030442528986</v>
      </c>
      <c r="AG457" s="66">
        <v>693.19399586843133</v>
      </c>
      <c r="AH457" s="66">
        <v>714.88751306674249</v>
      </c>
      <c r="AI457" s="66">
        <v>705.43289386780725</v>
      </c>
      <c r="AJ457" s="66">
        <v>667.95456787560875</v>
      </c>
      <c r="AK457" s="66">
        <v>418.62859728797844</v>
      </c>
      <c r="AL457" s="66">
        <v>1305.7688904051779</v>
      </c>
      <c r="AM457" s="66">
        <v>1290.3598315919726</v>
      </c>
      <c r="AN457" s="66">
        <v>1312.3290200751464</v>
      </c>
      <c r="AO457" s="66">
        <v>723.07097398765632</v>
      </c>
      <c r="AP457" s="66">
        <v>0</v>
      </c>
      <c r="AQ457" s="66">
        <v>0</v>
      </c>
      <c r="AR457" s="66">
        <v>0</v>
      </c>
      <c r="AS457" s="66">
        <v>0</v>
      </c>
      <c r="AT457" s="66">
        <v>0</v>
      </c>
      <c r="AU457" s="66">
        <v>0</v>
      </c>
      <c r="AV457" s="66">
        <v>0</v>
      </c>
      <c r="AW457" s="66">
        <v>0</v>
      </c>
      <c r="AX457" s="66">
        <v>0</v>
      </c>
      <c r="AY457" s="66">
        <v>0</v>
      </c>
      <c r="AZ457" s="66">
        <v>0</v>
      </c>
      <c r="BA457" s="66">
        <v>0</v>
      </c>
      <c r="BB457" s="66">
        <v>0</v>
      </c>
      <c r="BC457" s="66">
        <v>0</v>
      </c>
      <c r="BD457" s="66">
        <v>0</v>
      </c>
      <c r="BE457" s="66">
        <v>0</v>
      </c>
      <c r="BF457" s="66">
        <v>0</v>
      </c>
      <c r="BG457" s="66">
        <v>0</v>
      </c>
      <c r="BH457" s="66">
        <v>0</v>
      </c>
      <c r="BI457" s="66">
        <v>0</v>
      </c>
      <c r="BJ457" s="66">
        <v>0</v>
      </c>
      <c r="BK457" s="66">
        <v>0</v>
      </c>
      <c r="BL457" s="66">
        <v>0</v>
      </c>
      <c r="BM457" s="66">
        <v>0</v>
      </c>
      <c r="BN457" s="66">
        <v>0</v>
      </c>
      <c r="BO457" s="66">
        <v>0</v>
      </c>
      <c r="BP457" s="66">
        <v>0</v>
      </c>
      <c r="BQ457" s="66">
        <v>0</v>
      </c>
      <c r="BR457" s="66">
        <v>0</v>
      </c>
      <c r="BS457" s="66">
        <v>0</v>
      </c>
      <c r="BU457" s="70">
        <v>0</v>
      </c>
    </row>
    <row r="458" spans="1:73" x14ac:dyDescent="0.3">
      <c r="E458" s="74"/>
      <c r="F458" s="88"/>
      <c r="G458" s="76"/>
      <c r="H458" s="76"/>
      <c r="I458" s="89"/>
      <c r="J458" s="76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  <c r="BA458" s="75"/>
      <c r="BB458" s="75"/>
      <c r="BC458" s="75"/>
      <c r="BD458" s="75"/>
      <c r="BE458" s="75"/>
      <c r="BF458" s="75"/>
      <c r="BG458" s="75"/>
      <c r="BH458" s="75"/>
      <c r="BI458" s="75"/>
      <c r="BJ458" s="75"/>
      <c r="BK458" s="75"/>
      <c r="BL458" s="75"/>
      <c r="BM458" s="75"/>
      <c r="BN458" s="75"/>
      <c r="BO458" s="75"/>
      <c r="BP458" s="75"/>
      <c r="BQ458" s="75"/>
      <c r="BR458" s="75"/>
      <c r="BS458" s="75"/>
    </row>
    <row r="459" spans="1:73" ht="14.5" thickBot="1" x14ac:dyDescent="0.35">
      <c r="A459" s="68" t="s">
        <v>68</v>
      </c>
      <c r="E459" s="71" t="s">
        <v>69</v>
      </c>
      <c r="F459" s="71"/>
      <c r="G459" s="71"/>
      <c r="H459" s="71"/>
      <c r="I459" s="72">
        <v>507210.45200088294</v>
      </c>
      <c r="J459" s="71"/>
      <c r="K459" s="72">
        <v>0</v>
      </c>
      <c r="L459" s="72">
        <v>0</v>
      </c>
      <c r="M459" s="72">
        <v>0</v>
      </c>
      <c r="N459" s="72">
        <v>0</v>
      </c>
      <c r="O459" s="72">
        <v>0</v>
      </c>
      <c r="P459" s="72">
        <v>14647.023917239016</v>
      </c>
      <c r="Q459" s="72">
        <v>14365.491604502</v>
      </c>
      <c r="R459" s="72">
        <v>14201.267038545397</v>
      </c>
      <c r="S459" s="72">
        <v>14006.803363959447</v>
      </c>
      <c r="T459" s="72">
        <v>14170.165127992603</v>
      </c>
      <c r="U459" s="72">
        <v>14747.691549920353</v>
      </c>
      <c r="V459" s="72">
        <v>14273.29448263146</v>
      </c>
      <c r="W459" s="72">
        <v>14513.951680051941</v>
      </c>
      <c r="X459" s="72">
        <v>14707.950213653306</v>
      </c>
      <c r="Y459" s="72">
        <v>14811.572149666146</v>
      </c>
      <c r="Z459" s="72">
        <v>14025.09749122482</v>
      </c>
      <c r="AA459" s="72">
        <v>13968.156203691653</v>
      </c>
      <c r="AB459" s="72">
        <v>14141.752556786732</v>
      </c>
      <c r="AC459" s="72">
        <v>14204.326618427443</v>
      </c>
      <c r="AD459" s="72">
        <v>14074.586838693001</v>
      </c>
      <c r="AE459" s="72">
        <v>13254.81227309223</v>
      </c>
      <c r="AF459" s="72">
        <v>12951.074201213098</v>
      </c>
      <c r="AG459" s="72">
        <v>12783.594318171969</v>
      </c>
      <c r="AH459" s="72">
        <v>12818.748412308865</v>
      </c>
      <c r="AI459" s="72">
        <v>12612.047762575416</v>
      </c>
      <c r="AJ459" s="72">
        <v>12356.208640584235</v>
      </c>
      <c r="AK459" s="72">
        <v>11021.193738374532</v>
      </c>
      <c r="AL459" s="72">
        <v>15066.950435892806</v>
      </c>
      <c r="AM459" s="72">
        <v>14928.465108203069</v>
      </c>
      <c r="AN459" s="72">
        <v>16030.132937391329</v>
      </c>
      <c r="AO459" s="72">
        <v>13731.307921900496</v>
      </c>
      <c r="AP459" s="72">
        <v>10516.63145649388</v>
      </c>
      <c r="AQ459" s="72">
        <v>10466.084946568168</v>
      </c>
      <c r="AR459" s="72">
        <v>10349.711397534655</v>
      </c>
      <c r="AS459" s="72">
        <v>10357.176049180645</v>
      </c>
      <c r="AT459" s="72">
        <v>10254.221516476169</v>
      </c>
      <c r="AU459" s="72">
        <v>9852.6363281370577</v>
      </c>
      <c r="AV459" s="72">
        <v>9967.6701656418554</v>
      </c>
      <c r="AW459" s="72">
        <v>10083.342874788659</v>
      </c>
      <c r="AX459" s="72">
        <v>10199.729050417645</v>
      </c>
      <c r="AY459" s="72">
        <v>10316.740415145356</v>
      </c>
      <c r="AZ459" s="72">
        <v>10434.622004301191</v>
      </c>
      <c r="BA459" s="72">
        <v>10553.117977595566</v>
      </c>
      <c r="BB459" s="72">
        <v>10672.305802311465</v>
      </c>
      <c r="BC459" s="72">
        <v>10792.091193163054</v>
      </c>
      <c r="BD459" s="72">
        <v>-19.295763565789798</v>
      </c>
      <c r="BE459" s="72">
        <v>0</v>
      </c>
      <c r="BF459" s="72">
        <v>0</v>
      </c>
      <c r="BG459" s="72">
        <v>0</v>
      </c>
      <c r="BH459" s="72">
        <v>0</v>
      </c>
      <c r="BI459" s="72">
        <v>0</v>
      </c>
      <c r="BJ459" s="72">
        <v>0</v>
      </c>
      <c r="BK459" s="72">
        <v>0</v>
      </c>
      <c r="BL459" s="72">
        <v>0</v>
      </c>
      <c r="BM459" s="72">
        <v>0</v>
      </c>
      <c r="BN459" s="72">
        <v>0</v>
      </c>
      <c r="BO459" s="72">
        <v>0</v>
      </c>
      <c r="BP459" s="72">
        <v>0</v>
      </c>
      <c r="BQ459" s="72">
        <v>0</v>
      </c>
      <c r="BR459" s="72">
        <v>0</v>
      </c>
      <c r="BS459" s="72">
        <v>0</v>
      </c>
      <c r="BU459" s="73">
        <v>0</v>
      </c>
    </row>
    <row r="460" spans="1:73" ht="14.5" thickTop="1" x14ac:dyDescent="0.3">
      <c r="E460" s="74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</row>
    <row r="461" spans="1:73" x14ac:dyDescent="0.3">
      <c r="B461" s="68" t="s">
        <v>54</v>
      </c>
      <c r="E461" s="61" t="s">
        <v>26</v>
      </c>
      <c r="F461" s="67" t="s">
        <v>73</v>
      </c>
      <c r="G461" s="68"/>
      <c r="H461" s="68"/>
      <c r="I461" s="66">
        <v>149507.27003510427</v>
      </c>
      <c r="J461" s="68"/>
      <c r="K461" s="66">
        <v>0</v>
      </c>
      <c r="L461" s="66">
        <v>0</v>
      </c>
      <c r="M461" s="66">
        <v>0</v>
      </c>
      <c r="N461" s="66">
        <v>0</v>
      </c>
      <c r="O461" s="66">
        <v>0</v>
      </c>
      <c r="P461" s="66">
        <v>-7.5275999999999996</v>
      </c>
      <c r="Q461" s="66">
        <v>-22.338000000000001</v>
      </c>
      <c r="R461" s="66">
        <v>-17.069207952551444</v>
      </c>
      <c r="S461" s="66">
        <v>2819.7771798575386</v>
      </c>
      <c r="T461" s="66">
        <v>2849.5522157165406</v>
      </c>
      <c r="U461" s="66">
        <v>2866.8484260985983</v>
      </c>
      <c r="V461" s="66">
        <v>2875.6858607034392</v>
      </c>
      <c r="W461" s="66">
        <v>2866.269294989168</v>
      </c>
      <c r="X461" s="66">
        <v>2809.4383594438077</v>
      </c>
      <c r="Y461" s="66">
        <v>2796.4967219769651</v>
      </c>
      <c r="Z461" s="66">
        <v>2787.1421325094079</v>
      </c>
      <c r="AA461" s="66">
        <v>2785.3688301508801</v>
      </c>
      <c r="AB461" s="66">
        <v>2774.1516707012952</v>
      </c>
      <c r="AC461" s="66">
        <v>4298.9187000676102</v>
      </c>
      <c r="AD461" s="66">
        <v>4184.2681936487133</v>
      </c>
      <c r="AE461" s="66">
        <v>4158.7504663542213</v>
      </c>
      <c r="AF461" s="66">
        <v>4146.6007874846755</v>
      </c>
      <c r="AG461" s="66">
        <v>4212.1407626921628</v>
      </c>
      <c r="AH461" s="66">
        <v>4317.2477699107367</v>
      </c>
      <c r="AI461" s="66">
        <v>4405.7784679987544</v>
      </c>
      <c r="AJ461" s="66">
        <v>4575.1442791132858</v>
      </c>
      <c r="AK461" s="66">
        <v>4650.9057273814215</v>
      </c>
      <c r="AL461" s="66">
        <v>4725.9957812963285</v>
      </c>
      <c r="AM461" s="66">
        <v>4697.5866440323125</v>
      </c>
      <c r="AN461" s="66">
        <v>4784.4300250724073</v>
      </c>
      <c r="AO461" s="66">
        <v>4872.821987182142</v>
      </c>
      <c r="AP461" s="66">
        <v>4923.6110706859963</v>
      </c>
      <c r="AQ461" s="66">
        <v>4965.9621959214101</v>
      </c>
      <c r="AR461" s="66">
        <v>5035.4967753283181</v>
      </c>
      <c r="AS461" s="66">
        <v>5189.9476906630007</v>
      </c>
      <c r="AT461" s="66">
        <v>5317.0316318747264</v>
      </c>
      <c r="AU461" s="66">
        <v>5318.6186134665695</v>
      </c>
      <c r="AV461" s="66">
        <v>5389.6798549058803</v>
      </c>
      <c r="AW461" s="66">
        <v>5397.3953262779805</v>
      </c>
      <c r="AX461" s="66">
        <v>5507.6273504258088</v>
      </c>
      <c r="AY461" s="66">
        <v>5620.0640150565941</v>
      </c>
      <c r="AZ461" s="66">
        <v>5734.7494129799961</v>
      </c>
      <c r="BA461" s="66">
        <v>4892.7006210881918</v>
      </c>
      <c r="BB461" s="66">
        <v>0</v>
      </c>
      <c r="BC461" s="66">
        <v>0</v>
      </c>
      <c r="BD461" s="66">
        <v>0</v>
      </c>
      <c r="BE461" s="66">
        <v>0</v>
      </c>
      <c r="BF461" s="66">
        <v>0</v>
      </c>
      <c r="BG461" s="66">
        <v>0</v>
      </c>
      <c r="BH461" s="66">
        <v>0</v>
      </c>
      <c r="BI461" s="66">
        <v>0</v>
      </c>
      <c r="BJ461" s="66">
        <v>0</v>
      </c>
      <c r="BK461" s="66">
        <v>0</v>
      </c>
      <c r="BL461" s="66">
        <v>0</v>
      </c>
      <c r="BM461" s="66">
        <v>0</v>
      </c>
      <c r="BN461" s="66">
        <v>0</v>
      </c>
      <c r="BO461" s="66">
        <v>0</v>
      </c>
      <c r="BP461" s="66">
        <v>0</v>
      </c>
      <c r="BQ461" s="66">
        <v>0</v>
      </c>
      <c r="BR461" s="66">
        <v>0</v>
      </c>
      <c r="BS461" s="66">
        <v>0</v>
      </c>
      <c r="BU461" s="70">
        <v>0</v>
      </c>
    </row>
    <row r="463" spans="1:73" x14ac:dyDescent="0.3">
      <c r="B463" s="68" t="s">
        <v>55</v>
      </c>
      <c r="E463" s="61" t="s">
        <v>26</v>
      </c>
      <c r="F463" s="67" t="s">
        <v>73</v>
      </c>
      <c r="G463" s="68"/>
      <c r="H463" s="68"/>
      <c r="I463" s="66">
        <v>110581.58964061248</v>
      </c>
      <c r="J463" s="68"/>
      <c r="K463" s="66">
        <v>0</v>
      </c>
      <c r="L463" s="66">
        <v>0</v>
      </c>
      <c r="M463" s="66">
        <v>0</v>
      </c>
      <c r="N463" s="66">
        <v>0</v>
      </c>
      <c r="O463" s="66">
        <v>0</v>
      </c>
      <c r="P463" s="66">
        <v>-6.2729999999999988</v>
      </c>
      <c r="Q463" s="66">
        <v>-18.614999999999998</v>
      </c>
      <c r="R463" s="66">
        <v>972.16605456005379</v>
      </c>
      <c r="S463" s="66">
        <v>2083.6075910844429</v>
      </c>
      <c r="T463" s="66">
        <v>2105.7188895932859</v>
      </c>
      <c r="U463" s="66">
        <v>2118.5926191759918</v>
      </c>
      <c r="V463" s="66">
        <v>2125.2574219364228</v>
      </c>
      <c r="W463" s="66">
        <v>2097.3151503323766</v>
      </c>
      <c r="X463" s="66">
        <v>2071.6808182779869</v>
      </c>
      <c r="Y463" s="66">
        <v>2062.0930584397697</v>
      </c>
      <c r="Z463" s="66">
        <v>2055.8561484140419</v>
      </c>
      <c r="AA463" s="66">
        <v>2055.919138567579</v>
      </c>
      <c r="AB463" s="66">
        <v>2652.4832181643246</v>
      </c>
      <c r="AC463" s="66">
        <v>3209.5360160480122</v>
      </c>
      <c r="AD463" s="66">
        <v>3123.9567414173844</v>
      </c>
      <c r="AE463" s="66">
        <v>3104.963615124695</v>
      </c>
      <c r="AF463" s="66">
        <v>3095.9581985179102</v>
      </c>
      <c r="AG463" s="66">
        <v>3130.309530859302</v>
      </c>
      <c r="AH463" s="66">
        <v>3220.5440278030519</v>
      </c>
      <c r="AI463" s="66">
        <v>3286.6933582273441</v>
      </c>
      <c r="AJ463" s="66">
        <v>3413.2291644211527</v>
      </c>
      <c r="AK463" s="66">
        <v>3469.8400707146125</v>
      </c>
      <c r="AL463" s="66">
        <v>3490.0169562113242</v>
      </c>
      <c r="AM463" s="66">
        <v>3501.8322940519092</v>
      </c>
      <c r="AN463" s="66">
        <v>3566.6644298374968</v>
      </c>
      <c r="AO463" s="66">
        <v>3632.6525527878821</v>
      </c>
      <c r="AP463" s="66">
        <v>3670.5493625009963</v>
      </c>
      <c r="AQ463" s="66">
        <v>3678.6472995963913</v>
      </c>
      <c r="AR463" s="66">
        <v>3754.0403487209278</v>
      </c>
      <c r="AS463" s="66">
        <v>3869.3728729077397</v>
      </c>
      <c r="AT463" s="66">
        <v>3964.2605320430557</v>
      </c>
      <c r="AU463" s="66">
        <v>3965.3973432393086</v>
      </c>
      <c r="AV463" s="66">
        <v>3961.9328813186594</v>
      </c>
      <c r="AW463" s="66">
        <v>4017.7987230833755</v>
      </c>
      <c r="AX463" s="66">
        <v>4099.9666363599717</v>
      </c>
      <c r="AY463" s="66">
        <v>4183.7779079021002</v>
      </c>
      <c r="AZ463" s="66">
        <v>4269.2654048750719</v>
      </c>
      <c r="BA463" s="66">
        <v>1524.5812634965432</v>
      </c>
      <c r="BB463" s="66">
        <v>0</v>
      </c>
      <c r="BC463" s="66">
        <v>0</v>
      </c>
      <c r="BD463" s="66">
        <v>0</v>
      </c>
      <c r="BE463" s="66">
        <v>0</v>
      </c>
      <c r="BF463" s="66">
        <v>0</v>
      </c>
      <c r="BG463" s="66">
        <v>0</v>
      </c>
      <c r="BH463" s="66">
        <v>0</v>
      </c>
      <c r="BI463" s="66">
        <v>0</v>
      </c>
      <c r="BJ463" s="66">
        <v>0</v>
      </c>
      <c r="BK463" s="66">
        <v>0</v>
      </c>
      <c r="BL463" s="66">
        <v>0</v>
      </c>
      <c r="BM463" s="66">
        <v>0</v>
      </c>
      <c r="BN463" s="66">
        <v>0</v>
      </c>
      <c r="BO463" s="66">
        <v>0</v>
      </c>
      <c r="BP463" s="66">
        <v>0</v>
      </c>
      <c r="BQ463" s="66">
        <v>0</v>
      </c>
      <c r="BR463" s="66">
        <v>0</v>
      </c>
      <c r="BS463" s="66">
        <v>0</v>
      </c>
      <c r="BU463" s="70">
        <v>0</v>
      </c>
    </row>
    <row r="465" spans="1:73" x14ac:dyDescent="0.3">
      <c r="B465" s="68" t="s">
        <v>56</v>
      </c>
      <c r="E465" s="61" t="s">
        <v>26</v>
      </c>
      <c r="F465" s="67" t="s">
        <v>73</v>
      </c>
      <c r="G465" s="68"/>
      <c r="H465" s="68"/>
      <c r="I465" s="66">
        <v>29202.036615733599</v>
      </c>
      <c r="J465" s="68"/>
      <c r="K465" s="66">
        <v>0</v>
      </c>
      <c r="L465" s="66">
        <v>0</v>
      </c>
      <c r="M465" s="66">
        <v>0</v>
      </c>
      <c r="N465" s="66">
        <v>0</v>
      </c>
      <c r="O465" s="66">
        <v>0</v>
      </c>
      <c r="P465" s="66">
        <v>-2.9870549999999993</v>
      </c>
      <c r="Q465" s="66">
        <v>-8.864024999999998</v>
      </c>
      <c r="R465" s="66">
        <v>-24.394323657881049</v>
      </c>
      <c r="S465" s="66">
        <v>371.55311167146351</v>
      </c>
      <c r="T465" s="66">
        <v>383.19808158976144</v>
      </c>
      <c r="U465" s="66">
        <v>389.41357296409279</v>
      </c>
      <c r="V465" s="66">
        <v>395.34442534017603</v>
      </c>
      <c r="W465" s="66">
        <v>396.50839979559112</v>
      </c>
      <c r="X465" s="66">
        <v>393.03692133736257</v>
      </c>
      <c r="Y465" s="66">
        <v>387.32081776868017</v>
      </c>
      <c r="Z465" s="66">
        <v>383.82213804356849</v>
      </c>
      <c r="AA465" s="66">
        <v>383.74000241101038</v>
      </c>
      <c r="AB465" s="66">
        <v>380.05030270671227</v>
      </c>
      <c r="AC465" s="66">
        <v>745.18142475000195</v>
      </c>
      <c r="AD465" s="66">
        <v>738.07997231018203</v>
      </c>
      <c r="AE465" s="66">
        <v>730.52503871985607</v>
      </c>
      <c r="AF465" s="66">
        <v>731.49686315322128</v>
      </c>
      <c r="AG465" s="66">
        <v>750.60414260508128</v>
      </c>
      <c r="AH465" s="66">
        <v>767.81742993316243</v>
      </c>
      <c r="AI465" s="66">
        <v>771.17512850372873</v>
      </c>
      <c r="AJ465" s="66">
        <v>793.64380616456651</v>
      </c>
      <c r="AK465" s="66">
        <v>794.64605503745338</v>
      </c>
      <c r="AL465" s="66">
        <v>800.43312055511331</v>
      </c>
      <c r="AM465" s="66">
        <v>791.03942164646151</v>
      </c>
      <c r="AN465" s="66">
        <v>804.18803664208713</v>
      </c>
      <c r="AO465" s="66">
        <v>814.92935419963999</v>
      </c>
      <c r="AP465" s="66">
        <v>824.34851051598423</v>
      </c>
      <c r="AQ465" s="66">
        <v>817.29285555316847</v>
      </c>
      <c r="AR465" s="66">
        <v>824.95177473354897</v>
      </c>
      <c r="AS465" s="66">
        <v>835.41060199787967</v>
      </c>
      <c r="AT465" s="66">
        <v>851.63539621991004</v>
      </c>
      <c r="AU465" s="66">
        <v>834.56789055291301</v>
      </c>
      <c r="AV465" s="66">
        <v>844.57993730302007</v>
      </c>
      <c r="AW465" s="66">
        <v>848.52581251726826</v>
      </c>
      <c r="AX465" s="66">
        <v>858.20702399567665</v>
      </c>
      <c r="AY465" s="66">
        <v>867.97286590155386</v>
      </c>
      <c r="AZ465" s="66">
        <v>877.84056279485765</v>
      </c>
      <c r="BA465" s="66">
        <v>1010.9319421347332</v>
      </c>
      <c r="BB465" s="66">
        <v>1022.5913281847554</v>
      </c>
      <c r="BC465" s="66">
        <v>1033.7275692189251</v>
      </c>
      <c r="BD465" s="66">
        <v>1044.9293362718818</v>
      </c>
      <c r="BE465" s="66">
        <v>1056.9122235227503</v>
      </c>
      <c r="BF465" s="66">
        <v>886.10882012368222</v>
      </c>
      <c r="BG465" s="66">
        <v>0</v>
      </c>
      <c r="BH465" s="66">
        <v>0</v>
      </c>
      <c r="BI465" s="66">
        <v>0</v>
      </c>
      <c r="BJ465" s="66">
        <v>0</v>
      </c>
      <c r="BK465" s="66">
        <v>0</v>
      </c>
      <c r="BL465" s="66">
        <v>0</v>
      </c>
      <c r="BM465" s="66">
        <v>0</v>
      </c>
      <c r="BN465" s="66">
        <v>0</v>
      </c>
      <c r="BO465" s="66">
        <v>0</v>
      </c>
      <c r="BP465" s="66">
        <v>0</v>
      </c>
      <c r="BQ465" s="66">
        <v>0</v>
      </c>
      <c r="BR465" s="66">
        <v>0</v>
      </c>
      <c r="BS465" s="66">
        <v>0</v>
      </c>
      <c r="BU465" s="70">
        <v>0</v>
      </c>
    </row>
    <row r="467" spans="1:73" x14ac:dyDescent="0.3">
      <c r="B467" s="68" t="s">
        <v>57</v>
      </c>
      <c r="E467" s="61" t="s">
        <v>26</v>
      </c>
      <c r="F467" s="67" t="s">
        <v>73</v>
      </c>
      <c r="G467" s="68"/>
      <c r="H467" s="68"/>
      <c r="I467" s="66">
        <v>204624.74796953081</v>
      </c>
      <c r="J467" s="68"/>
      <c r="K467" s="66">
        <v>0</v>
      </c>
      <c r="L467" s="66">
        <v>0</v>
      </c>
      <c r="M467" s="66">
        <v>0</v>
      </c>
      <c r="N467" s="66">
        <v>0</v>
      </c>
      <c r="O467" s="66">
        <v>0</v>
      </c>
      <c r="P467" s="66">
        <v>-21.384011249999997</v>
      </c>
      <c r="Q467" s="66">
        <v>-63.456618749999997</v>
      </c>
      <c r="R467" s="66">
        <v>1100.4649251552325</v>
      </c>
      <c r="S467" s="66">
        <v>2619.2680719124937</v>
      </c>
      <c r="T467" s="66">
        <v>2712.8105646998019</v>
      </c>
      <c r="U467" s="66">
        <v>2750.6155119921636</v>
      </c>
      <c r="V467" s="66">
        <v>2787.4101422605636</v>
      </c>
      <c r="W467" s="66">
        <v>2790.7464205579727</v>
      </c>
      <c r="X467" s="66">
        <v>2762.5341447298424</v>
      </c>
      <c r="Y467" s="66">
        <v>2718.9809788542916</v>
      </c>
      <c r="Z467" s="66">
        <v>2691.4871778348615</v>
      </c>
      <c r="AA467" s="66">
        <v>2688.1843589614255</v>
      </c>
      <c r="AB467" s="66">
        <v>4000.1012101958054</v>
      </c>
      <c r="AC467" s="66">
        <v>5367.538136317462</v>
      </c>
      <c r="AD467" s="66">
        <v>5313.8046707384992</v>
      </c>
      <c r="AE467" s="66">
        <v>5256.7180150844788</v>
      </c>
      <c r="AF467" s="66">
        <v>5261.9750757800721</v>
      </c>
      <c r="AG467" s="66">
        <v>5399.8704156748154</v>
      </c>
      <c r="AH467" s="66">
        <v>5523.8718979044534</v>
      </c>
      <c r="AI467" s="66">
        <v>5546.47013800677</v>
      </c>
      <c r="AJ467" s="66">
        <v>5708.841126784755</v>
      </c>
      <c r="AK467" s="66">
        <v>5714.1279453171883</v>
      </c>
      <c r="AL467" s="66">
        <v>5754.3786087948829</v>
      </c>
      <c r="AM467" s="66">
        <v>5683.5281345216117</v>
      </c>
      <c r="AN467" s="66">
        <v>5777.5501211614219</v>
      </c>
      <c r="AO467" s="66">
        <v>5853.9173926621334</v>
      </c>
      <c r="AP467" s="66">
        <v>6003.2276741773076</v>
      </c>
      <c r="AQ467" s="66">
        <v>5862.9419133470583</v>
      </c>
      <c r="AR467" s="66">
        <v>5916.6234629176242</v>
      </c>
      <c r="AS467" s="66">
        <v>5990.7415841835773</v>
      </c>
      <c r="AT467" s="66">
        <v>6106.9944258568685</v>
      </c>
      <c r="AU467" s="66">
        <v>5993.1800055421772</v>
      </c>
      <c r="AV467" s="66">
        <v>5995.4616106313388</v>
      </c>
      <c r="AW467" s="66">
        <v>6062.8589934743522</v>
      </c>
      <c r="AX467" s="66">
        <v>6130.8581997508463</v>
      </c>
      <c r="AY467" s="66">
        <v>6199.421395980512</v>
      </c>
      <c r="AZ467" s="66">
        <v>6268.6732935756681</v>
      </c>
      <c r="BA467" s="66">
        <v>6658.2788906733504</v>
      </c>
      <c r="BB467" s="66">
        <v>6732.9050801410813</v>
      </c>
      <c r="BC467" s="66">
        <v>6803.8465117445903</v>
      </c>
      <c r="BD467" s="66">
        <v>6875.1307079234793</v>
      </c>
      <c r="BE467" s="66">
        <v>6951.6539694496732</v>
      </c>
      <c r="BF467" s="66">
        <v>2371.5956942582829</v>
      </c>
      <c r="BG467" s="66">
        <v>0</v>
      </c>
      <c r="BH467" s="66">
        <v>0</v>
      </c>
      <c r="BI467" s="66">
        <v>0</v>
      </c>
      <c r="BJ467" s="66">
        <v>0</v>
      </c>
      <c r="BK467" s="66">
        <v>0</v>
      </c>
      <c r="BL467" s="66">
        <v>0</v>
      </c>
      <c r="BM467" s="66">
        <v>0</v>
      </c>
      <c r="BN467" s="66">
        <v>0</v>
      </c>
      <c r="BO467" s="66">
        <v>0</v>
      </c>
      <c r="BP467" s="66">
        <v>0</v>
      </c>
      <c r="BQ467" s="66">
        <v>0</v>
      </c>
      <c r="BR467" s="66">
        <v>0</v>
      </c>
      <c r="BS467" s="66">
        <v>0</v>
      </c>
      <c r="BU467" s="70">
        <v>0</v>
      </c>
    </row>
    <row r="468" spans="1:73" x14ac:dyDescent="0.3">
      <c r="E468" s="74"/>
      <c r="F468" s="88"/>
      <c r="G468" s="76"/>
      <c r="H468" s="76"/>
      <c r="I468" s="89"/>
      <c r="J468" s="76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75"/>
      <c r="AZ468" s="75"/>
      <c r="BA468" s="75"/>
      <c r="BB468" s="75"/>
      <c r="BC468" s="75"/>
      <c r="BD468" s="75"/>
      <c r="BE468" s="75"/>
      <c r="BF468" s="75"/>
      <c r="BG468" s="75"/>
      <c r="BH468" s="75"/>
      <c r="BI468" s="75"/>
      <c r="BJ468" s="75"/>
      <c r="BK468" s="75"/>
      <c r="BL468" s="75"/>
      <c r="BM468" s="75"/>
      <c r="BN468" s="75"/>
      <c r="BO468" s="75"/>
      <c r="BP468" s="75"/>
      <c r="BQ468" s="75"/>
      <c r="BR468" s="75"/>
      <c r="BS468" s="75"/>
    </row>
    <row r="469" spans="1:73" ht="14.5" thickBot="1" x14ac:dyDescent="0.35">
      <c r="E469" s="71" t="s">
        <v>70</v>
      </c>
      <c r="F469" s="71"/>
      <c r="G469" s="71"/>
      <c r="H469" s="71"/>
      <c r="I469" s="77">
        <v>493915.64426098129</v>
      </c>
      <c r="J469" s="71"/>
      <c r="K469" s="77">
        <v>0</v>
      </c>
      <c r="L469" s="77">
        <v>0</v>
      </c>
      <c r="M469" s="77">
        <v>0</v>
      </c>
      <c r="N469" s="77">
        <v>0</v>
      </c>
      <c r="O469" s="77">
        <v>0</v>
      </c>
      <c r="P469" s="77">
        <v>-38.171666249999994</v>
      </c>
      <c r="Q469" s="77">
        <v>-113.27364374999999</v>
      </c>
      <c r="R469" s="77">
        <v>2031.1674481048537</v>
      </c>
      <c r="S469" s="77">
        <v>7894.2059545259399</v>
      </c>
      <c r="T469" s="77">
        <v>8051.2797515993898</v>
      </c>
      <c r="U469" s="77">
        <v>8125.4701302308458</v>
      </c>
      <c r="V469" s="77">
        <v>8183.6978502406009</v>
      </c>
      <c r="W469" s="77">
        <v>8150.8392656751075</v>
      </c>
      <c r="X469" s="77">
        <v>8036.6902437889985</v>
      </c>
      <c r="Y469" s="77">
        <v>7964.8915770397061</v>
      </c>
      <c r="Z469" s="77">
        <v>7918.3075968018802</v>
      </c>
      <c r="AA469" s="77">
        <v>7913.2123300908952</v>
      </c>
      <c r="AB469" s="77">
        <v>9806.7864017681386</v>
      </c>
      <c r="AC469" s="77">
        <v>13621.174277183087</v>
      </c>
      <c r="AD469" s="77">
        <v>13360.109578114778</v>
      </c>
      <c r="AE469" s="77">
        <v>13250.957135283252</v>
      </c>
      <c r="AF469" s="77">
        <v>13236.03092493588</v>
      </c>
      <c r="AG469" s="77">
        <v>13492.924851831362</v>
      </c>
      <c r="AH469" s="77">
        <v>13829.481125551403</v>
      </c>
      <c r="AI469" s="77">
        <v>14010.117092736598</v>
      </c>
      <c r="AJ469" s="77">
        <v>14490.85837648376</v>
      </c>
      <c r="AK469" s="77">
        <v>14629.519798450676</v>
      </c>
      <c r="AL469" s="77">
        <v>14770.824466857648</v>
      </c>
      <c r="AM469" s="77">
        <v>14673.986494252296</v>
      </c>
      <c r="AN469" s="77">
        <v>14932.832612713413</v>
      </c>
      <c r="AO469" s="77">
        <v>15174.321286831797</v>
      </c>
      <c r="AP469" s="77">
        <v>15421.736617880284</v>
      </c>
      <c r="AQ469" s="77">
        <v>15324.844264418029</v>
      </c>
      <c r="AR469" s="77">
        <v>15531.11236170042</v>
      </c>
      <c r="AS469" s="77">
        <v>15885.472749752196</v>
      </c>
      <c r="AT469" s="77">
        <v>16239.921985994561</v>
      </c>
      <c r="AU469" s="77">
        <v>16111.76385280097</v>
      </c>
      <c r="AV469" s="77">
        <v>16191.654284158898</v>
      </c>
      <c r="AW469" s="77">
        <v>16326.578855352976</v>
      </c>
      <c r="AX469" s="77">
        <v>16596.659210532303</v>
      </c>
      <c r="AY469" s="77">
        <v>16871.23618484076</v>
      </c>
      <c r="AZ469" s="77">
        <v>17150.528674225592</v>
      </c>
      <c r="BA469" s="77">
        <v>14086.492717392819</v>
      </c>
      <c r="BB469" s="77">
        <v>7755.4964083258365</v>
      </c>
      <c r="BC469" s="77">
        <v>7837.5740809635154</v>
      </c>
      <c r="BD469" s="77">
        <v>7920.0600441953611</v>
      </c>
      <c r="BE469" s="77">
        <v>8008.5661929724238</v>
      </c>
      <c r="BF469" s="77">
        <v>3257.7045143819651</v>
      </c>
      <c r="BG469" s="77">
        <v>0</v>
      </c>
      <c r="BH469" s="77">
        <v>0</v>
      </c>
      <c r="BI469" s="77">
        <v>0</v>
      </c>
      <c r="BJ469" s="77">
        <v>0</v>
      </c>
      <c r="BK469" s="77">
        <v>0</v>
      </c>
      <c r="BL469" s="77">
        <v>0</v>
      </c>
      <c r="BM469" s="77">
        <v>0</v>
      </c>
      <c r="BN469" s="77">
        <v>0</v>
      </c>
      <c r="BO469" s="77">
        <v>0</v>
      </c>
      <c r="BP469" s="77">
        <v>0</v>
      </c>
      <c r="BQ469" s="77">
        <v>0</v>
      </c>
      <c r="BR469" s="77">
        <v>0</v>
      </c>
      <c r="BS469" s="77">
        <v>0</v>
      </c>
      <c r="BU469" s="73">
        <v>0</v>
      </c>
    </row>
    <row r="470" spans="1:73" ht="14.5" thickTop="1" x14ac:dyDescent="0.3">
      <c r="E470" s="74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</row>
    <row r="471" spans="1:73" x14ac:dyDescent="0.3">
      <c r="B471" s="68" t="s">
        <v>58</v>
      </c>
      <c r="E471" s="61" t="s">
        <v>26</v>
      </c>
      <c r="F471" s="67" t="s">
        <v>73</v>
      </c>
      <c r="G471" s="68"/>
      <c r="H471" s="68"/>
      <c r="I471" s="66">
        <v>163717.15776471622</v>
      </c>
      <c r="J471" s="68"/>
      <c r="K471" s="66">
        <v>0</v>
      </c>
      <c r="L471" s="66">
        <v>0</v>
      </c>
      <c r="M471" s="66">
        <v>0</v>
      </c>
      <c r="N471" s="66">
        <v>0</v>
      </c>
      <c r="O471" s="66">
        <v>0</v>
      </c>
      <c r="P471" s="66">
        <v>0</v>
      </c>
      <c r="Q471" s="66">
        <v>0</v>
      </c>
      <c r="R471" s="66">
        <v>0</v>
      </c>
      <c r="S471" s="66">
        <v>0</v>
      </c>
      <c r="T471" s="66">
        <v>2039.8508808261702</v>
      </c>
      <c r="U471" s="66">
        <v>3465.8565745657897</v>
      </c>
      <c r="V471" s="66">
        <v>3502.918622581763</v>
      </c>
      <c r="W471" s="66">
        <v>3530.1013304094922</v>
      </c>
      <c r="X471" s="66">
        <v>3524.3428971067556</v>
      </c>
      <c r="Y471" s="66">
        <v>3445.3298054872917</v>
      </c>
      <c r="Z471" s="66">
        <v>3397.3453139596868</v>
      </c>
      <c r="AA471" s="66">
        <v>3375.3266028368125</v>
      </c>
      <c r="AB471" s="66">
        <v>3342.462495855304</v>
      </c>
      <c r="AC471" s="66">
        <v>3305.4164632645325</v>
      </c>
      <c r="AD471" s="66">
        <v>3820.2257718694937</v>
      </c>
      <c r="AE471" s="66">
        <v>4413.1008700695857</v>
      </c>
      <c r="AF471" s="66">
        <v>4404.7087034452861</v>
      </c>
      <c r="AG471" s="66">
        <v>4486.8091600064008</v>
      </c>
      <c r="AH471" s="66">
        <v>4619.2835889521357</v>
      </c>
      <c r="AI471" s="66">
        <v>4668.9753021834749</v>
      </c>
      <c r="AJ471" s="66">
        <v>4837.8295062245643</v>
      </c>
      <c r="AK471" s="66">
        <v>4909.408647740489</v>
      </c>
      <c r="AL471" s="66">
        <v>5008.7336642594901</v>
      </c>
      <c r="AM471" s="66">
        <v>5042.279006715924</v>
      </c>
      <c r="AN471" s="66">
        <v>5072.9398804117409</v>
      </c>
      <c r="AO471" s="66">
        <v>5140.4779929135802</v>
      </c>
      <c r="AP471" s="66">
        <v>5168.8785633292118</v>
      </c>
      <c r="AQ471" s="66">
        <v>5236.530196645931</v>
      </c>
      <c r="AR471" s="66">
        <v>5341.2304474511102</v>
      </c>
      <c r="AS471" s="66">
        <v>5423.9459999484079</v>
      </c>
      <c r="AT471" s="66">
        <v>5556.8385939181862</v>
      </c>
      <c r="AU471" s="66">
        <v>5540.648065565023</v>
      </c>
      <c r="AV471" s="66">
        <v>5653.9526387150963</v>
      </c>
      <c r="AW471" s="66">
        <v>5769.5233033281711</v>
      </c>
      <c r="AX471" s="66">
        <v>5770.9649776023834</v>
      </c>
      <c r="AY471" s="66">
        <v>5873.5415953731026</v>
      </c>
      <c r="AZ471" s="66">
        <v>5993.4925430801659</v>
      </c>
      <c r="BA471" s="66">
        <v>6115.842509741371</v>
      </c>
      <c r="BB471" s="66">
        <v>6240.6394757357994</v>
      </c>
      <c r="BC471" s="66">
        <v>677.40577259648171</v>
      </c>
      <c r="BD471" s="66">
        <v>0</v>
      </c>
      <c r="BE471" s="66">
        <v>0</v>
      </c>
      <c r="BF471" s="66">
        <v>0</v>
      </c>
      <c r="BG471" s="66">
        <v>0</v>
      </c>
      <c r="BH471" s="66">
        <v>0</v>
      </c>
      <c r="BI471" s="66">
        <v>0</v>
      </c>
      <c r="BJ471" s="66">
        <v>0</v>
      </c>
      <c r="BK471" s="66">
        <v>0</v>
      </c>
      <c r="BL471" s="66">
        <v>0</v>
      </c>
      <c r="BM471" s="66">
        <v>0</v>
      </c>
      <c r="BN471" s="66">
        <v>0</v>
      </c>
      <c r="BO471" s="66">
        <v>0</v>
      </c>
      <c r="BP471" s="66">
        <v>0</v>
      </c>
      <c r="BQ471" s="66">
        <v>0</v>
      </c>
      <c r="BR471" s="66">
        <v>0</v>
      </c>
      <c r="BS471" s="66">
        <v>0</v>
      </c>
      <c r="BU471" s="70">
        <v>0</v>
      </c>
    </row>
    <row r="473" spans="1:73" x14ac:dyDescent="0.3">
      <c r="B473" s="68" t="s">
        <v>59</v>
      </c>
      <c r="E473" s="61" t="s">
        <v>26</v>
      </c>
      <c r="F473" s="67" t="s">
        <v>73</v>
      </c>
      <c r="G473" s="68"/>
      <c r="H473" s="68"/>
      <c r="I473" s="66">
        <v>166461.63564731413</v>
      </c>
      <c r="J473" s="68"/>
      <c r="K473" s="66">
        <v>0</v>
      </c>
      <c r="L473" s="66">
        <v>0</v>
      </c>
      <c r="M473" s="66">
        <v>0</v>
      </c>
      <c r="N473" s="66">
        <v>0</v>
      </c>
      <c r="O473" s="66">
        <v>0</v>
      </c>
      <c r="P473" s="66">
        <v>0</v>
      </c>
      <c r="Q473" s="66">
        <v>0</v>
      </c>
      <c r="R473" s="66">
        <v>0</v>
      </c>
      <c r="S473" s="66">
        <v>-7.6499999999999985E-2</v>
      </c>
      <c r="T473" s="66">
        <v>2928.5237134730041</v>
      </c>
      <c r="U473" s="66">
        <v>3548.6528960863948</v>
      </c>
      <c r="V473" s="66">
        <v>3586.2013194497731</v>
      </c>
      <c r="W473" s="66">
        <v>3615.52874483698</v>
      </c>
      <c r="X473" s="66">
        <v>3609.810400516606</v>
      </c>
      <c r="Y473" s="66">
        <v>3514.6642345498722</v>
      </c>
      <c r="Z473" s="66">
        <v>3472.9460930930754</v>
      </c>
      <c r="AA473" s="66">
        <v>3446.2773820162301</v>
      </c>
      <c r="AB473" s="66">
        <v>3413.382506754695</v>
      </c>
      <c r="AC473" s="66">
        <v>3372.1934851751766</v>
      </c>
      <c r="AD473" s="66">
        <v>3898.1084919942878</v>
      </c>
      <c r="AE473" s="66">
        <v>4494.6920328724227</v>
      </c>
      <c r="AF473" s="66">
        <v>4487.4191665449525</v>
      </c>
      <c r="AG473" s="66">
        <v>4571.0966504068983</v>
      </c>
      <c r="AH473" s="66">
        <v>4709.3985708864893</v>
      </c>
      <c r="AI473" s="66">
        <v>4746.4748704040467</v>
      </c>
      <c r="AJ473" s="66">
        <v>4922.7908602415418</v>
      </c>
      <c r="AK473" s="66">
        <v>4998.1725150202501</v>
      </c>
      <c r="AL473" s="66">
        <v>5100.855783364842</v>
      </c>
      <c r="AM473" s="66">
        <v>5131.2787570511755</v>
      </c>
      <c r="AN473" s="66">
        <v>5143.2261830710358</v>
      </c>
      <c r="AO473" s="66">
        <v>5215.0886354334289</v>
      </c>
      <c r="AP473" s="66">
        <v>5244.1232264384416</v>
      </c>
      <c r="AQ473" s="66">
        <v>5307.679933696325</v>
      </c>
      <c r="AR473" s="66">
        <v>5412.3866308185434</v>
      </c>
      <c r="AS473" s="66">
        <v>5502.1106742410884</v>
      </c>
      <c r="AT473" s="66">
        <v>5634.3062141431492</v>
      </c>
      <c r="AU473" s="66">
        <v>5615.5946597303082</v>
      </c>
      <c r="AV473" s="66">
        <v>5730.6002425648521</v>
      </c>
      <c r="AW473" s="66">
        <v>5847.9059370560863</v>
      </c>
      <c r="AX473" s="66">
        <v>5812.2658650869053</v>
      </c>
      <c r="AY473" s="66">
        <v>5923.3891428907882</v>
      </c>
      <c r="AZ473" s="66">
        <v>6044.5387410044596</v>
      </c>
      <c r="BA473" s="66">
        <v>6168.1113310804058</v>
      </c>
      <c r="BB473" s="66">
        <v>6294.15537295787</v>
      </c>
      <c r="BC473" s="66">
        <v>-2.239117638264176</v>
      </c>
      <c r="BD473" s="66">
        <v>0</v>
      </c>
      <c r="BE473" s="66">
        <v>0</v>
      </c>
      <c r="BF473" s="66">
        <v>0</v>
      </c>
      <c r="BG473" s="66">
        <v>0</v>
      </c>
      <c r="BH473" s="66">
        <v>0</v>
      </c>
      <c r="BI473" s="66">
        <v>0</v>
      </c>
      <c r="BJ473" s="66">
        <v>0</v>
      </c>
      <c r="BK473" s="66">
        <v>0</v>
      </c>
      <c r="BL473" s="66">
        <v>0</v>
      </c>
      <c r="BM473" s="66">
        <v>0</v>
      </c>
      <c r="BN473" s="66">
        <v>0</v>
      </c>
      <c r="BO473" s="66">
        <v>0</v>
      </c>
      <c r="BP473" s="66">
        <v>0</v>
      </c>
      <c r="BQ473" s="66">
        <v>0</v>
      </c>
      <c r="BR473" s="66">
        <v>0</v>
      </c>
      <c r="BS473" s="66">
        <v>0</v>
      </c>
      <c r="BU473" s="70">
        <v>0</v>
      </c>
    </row>
    <row r="475" spans="1:73" ht="14.5" thickBot="1" x14ac:dyDescent="0.35">
      <c r="E475" s="71" t="s">
        <v>71</v>
      </c>
      <c r="F475" s="71"/>
      <c r="G475" s="71"/>
      <c r="H475" s="71"/>
      <c r="I475" s="77">
        <v>330178.79341203038</v>
      </c>
      <c r="J475" s="71"/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  <c r="Q475" s="77">
        <v>0</v>
      </c>
      <c r="R475" s="77">
        <v>0</v>
      </c>
      <c r="S475" s="77">
        <v>-7.6499999999999985E-2</v>
      </c>
      <c r="T475" s="77">
        <v>4968.3745942991745</v>
      </c>
      <c r="U475" s="77">
        <v>7014.5094706521841</v>
      </c>
      <c r="V475" s="77">
        <v>7089.1199420315352</v>
      </c>
      <c r="W475" s="77">
        <v>7145.6300752464722</v>
      </c>
      <c r="X475" s="77">
        <v>7134.1532976233611</v>
      </c>
      <c r="Y475" s="77">
        <v>6959.9940400371634</v>
      </c>
      <c r="Z475" s="77">
        <v>6870.2914070527622</v>
      </c>
      <c r="AA475" s="77">
        <v>6821.6039848530427</v>
      </c>
      <c r="AB475" s="77">
        <v>6755.8450026099999</v>
      </c>
      <c r="AC475" s="77">
        <v>6677.6099484397091</v>
      </c>
      <c r="AD475" s="77">
        <v>7718.3342638637814</v>
      </c>
      <c r="AE475" s="77">
        <v>8907.7929029420084</v>
      </c>
      <c r="AF475" s="77">
        <v>8892.1278699902396</v>
      </c>
      <c r="AG475" s="77">
        <v>9057.9058104133001</v>
      </c>
      <c r="AH475" s="77">
        <v>9328.682159838625</v>
      </c>
      <c r="AI475" s="77">
        <v>9415.4501725875234</v>
      </c>
      <c r="AJ475" s="77">
        <v>9760.6203664661061</v>
      </c>
      <c r="AK475" s="77">
        <v>9907.58116276074</v>
      </c>
      <c r="AL475" s="77">
        <v>10109.589447624332</v>
      </c>
      <c r="AM475" s="77">
        <v>10173.557763767098</v>
      </c>
      <c r="AN475" s="77">
        <v>10216.166063482777</v>
      </c>
      <c r="AO475" s="77">
        <v>10355.566628347009</v>
      </c>
      <c r="AP475" s="77">
        <v>10413.001789767653</v>
      </c>
      <c r="AQ475" s="77">
        <v>10544.210130342255</v>
      </c>
      <c r="AR475" s="77">
        <v>10753.617078269654</v>
      </c>
      <c r="AS475" s="77">
        <v>10926.056674189495</v>
      </c>
      <c r="AT475" s="77">
        <v>11191.144808061337</v>
      </c>
      <c r="AU475" s="77">
        <v>11156.242725295331</v>
      </c>
      <c r="AV475" s="77">
        <v>11384.552881279949</v>
      </c>
      <c r="AW475" s="77">
        <v>11617.429240384256</v>
      </c>
      <c r="AX475" s="77">
        <v>11583.230842689289</v>
      </c>
      <c r="AY475" s="77">
        <v>11796.930738263891</v>
      </c>
      <c r="AZ475" s="77">
        <v>12038.031284084625</v>
      </c>
      <c r="BA475" s="77">
        <v>12283.953840821778</v>
      </c>
      <c r="BB475" s="77">
        <v>12534.794848693669</v>
      </c>
      <c r="BC475" s="77">
        <v>675.16665495821758</v>
      </c>
      <c r="BD475" s="77">
        <v>0</v>
      </c>
      <c r="BE475" s="77">
        <v>0</v>
      </c>
      <c r="BF475" s="77">
        <v>0</v>
      </c>
      <c r="BG475" s="77">
        <v>0</v>
      </c>
      <c r="BH475" s="77">
        <v>0</v>
      </c>
      <c r="BI475" s="77">
        <v>0</v>
      </c>
      <c r="BJ475" s="77">
        <v>0</v>
      </c>
      <c r="BK475" s="77">
        <v>0</v>
      </c>
      <c r="BL475" s="77">
        <v>0</v>
      </c>
      <c r="BM475" s="77">
        <v>0</v>
      </c>
      <c r="BN475" s="77">
        <v>0</v>
      </c>
      <c r="BO475" s="77">
        <v>0</v>
      </c>
      <c r="BP475" s="77">
        <v>0</v>
      </c>
      <c r="BQ475" s="77">
        <v>0</v>
      </c>
      <c r="BR475" s="77">
        <v>0</v>
      </c>
      <c r="BS475" s="77">
        <v>0</v>
      </c>
      <c r="BU475" s="73">
        <v>0</v>
      </c>
    </row>
    <row r="476" spans="1:73" ht="14.5" thickTop="1" x14ac:dyDescent="0.3">
      <c r="A476" s="96"/>
      <c r="B476" s="97"/>
      <c r="C476" s="63"/>
      <c r="D476" s="97"/>
      <c r="E476" s="74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</row>
    <row r="477" spans="1:73" x14ac:dyDescent="0.3">
      <c r="C477" s="68" t="s">
        <v>28</v>
      </c>
      <c r="E477" s="62" t="s">
        <v>27</v>
      </c>
      <c r="F477" s="63"/>
      <c r="G477" s="63"/>
      <c r="H477" s="63"/>
      <c r="I477" s="64"/>
      <c r="J477" s="65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9" spans="1:73" x14ac:dyDescent="0.3">
      <c r="B479" s="68" t="s">
        <v>60</v>
      </c>
      <c r="E479" s="61" t="s">
        <v>75</v>
      </c>
      <c r="F479" s="67" t="s">
        <v>73</v>
      </c>
      <c r="G479" s="68"/>
      <c r="H479" s="68"/>
      <c r="I479" s="66">
        <v>-349345.70820657135</v>
      </c>
      <c r="J479" s="68"/>
      <c r="K479" s="66">
        <v>0</v>
      </c>
      <c r="L479" s="66">
        <v>0</v>
      </c>
      <c r="M479" s="66">
        <v>-3337.4453415493454</v>
      </c>
      <c r="N479" s="66">
        <v>-6654.0525829333328</v>
      </c>
      <c r="O479" s="66">
        <v>-7354.3175476533315</v>
      </c>
      <c r="P479" s="66">
        <v>-7470.7893167464135</v>
      </c>
      <c r="Q479" s="66">
        <v>-7526.3500542776164</v>
      </c>
      <c r="R479" s="66">
        <v>-7453.5210626917451</v>
      </c>
      <c r="S479" s="66">
        <v>-7862.6358159720148</v>
      </c>
      <c r="T479" s="66">
        <v>-7948.1669964218099</v>
      </c>
      <c r="U479" s="66">
        <v>-8039.1285964846484</v>
      </c>
      <c r="V479" s="66">
        <v>-8129.8435984921261</v>
      </c>
      <c r="W479" s="66">
        <v>-8321.7902669850919</v>
      </c>
      <c r="X479" s="66">
        <v>-8518.7390800477951</v>
      </c>
      <c r="Y479" s="66">
        <v>-8619.9801737157704</v>
      </c>
      <c r="Z479" s="66">
        <v>-8726.0837911850394</v>
      </c>
      <c r="AA479" s="66">
        <v>-8832.5919944200614</v>
      </c>
      <c r="AB479" s="66">
        <v>-9152.8090536898453</v>
      </c>
      <c r="AC479" s="66">
        <v>-9493.1539346658828</v>
      </c>
      <c r="AD479" s="66">
        <v>-9614.3831484538205</v>
      </c>
      <c r="AE479" s="66">
        <v>-9745.6485003659982</v>
      </c>
      <c r="AF479" s="66">
        <v>-9881.4105643770308</v>
      </c>
      <c r="AG479" s="66">
        <v>-10180.894252432168</v>
      </c>
      <c r="AH479" s="66">
        <v>-10488.214571039765</v>
      </c>
      <c r="AI479" s="66">
        <v>-10634.086753660205</v>
      </c>
      <c r="AJ479" s="66">
        <v>-10787.004300569537</v>
      </c>
      <c r="AK479" s="66">
        <v>-10941.032359827477</v>
      </c>
      <c r="AL479" s="66">
        <v>-11253.259673295579</v>
      </c>
      <c r="AM479" s="66">
        <v>-11574.774642085624</v>
      </c>
      <c r="AN479" s="66">
        <v>-11753.238698783549</v>
      </c>
      <c r="AO479" s="66">
        <v>-11936.509515317162</v>
      </c>
      <c r="AP479" s="66">
        <v>-12121.818980206826</v>
      </c>
      <c r="AQ479" s="66">
        <v>-12457.028376922381</v>
      </c>
      <c r="AR479" s="66">
        <v>-12803.476655706632</v>
      </c>
      <c r="AS479" s="66">
        <v>-13008.689856489478</v>
      </c>
      <c r="AT479" s="66">
        <v>-13213.779284930331</v>
      </c>
      <c r="AU479" s="66">
        <v>-13424.338484174175</v>
      </c>
      <c r="AV479" s="66">
        <v>-10084.720380001736</v>
      </c>
      <c r="AW479" s="66">
        <v>0</v>
      </c>
      <c r="AX479" s="66">
        <v>0</v>
      </c>
      <c r="AY479" s="66">
        <v>0</v>
      </c>
      <c r="AZ479" s="66">
        <v>0</v>
      </c>
      <c r="BA479" s="66">
        <v>0</v>
      </c>
      <c r="BB479" s="66">
        <v>0</v>
      </c>
      <c r="BC479" s="66">
        <v>0</v>
      </c>
      <c r="BD479" s="66">
        <v>0</v>
      </c>
      <c r="BE479" s="66">
        <v>0</v>
      </c>
      <c r="BF479" s="66">
        <v>0</v>
      </c>
      <c r="BG479" s="66">
        <v>0</v>
      </c>
      <c r="BH479" s="66">
        <v>0</v>
      </c>
      <c r="BI479" s="66">
        <v>0</v>
      </c>
      <c r="BJ479" s="66">
        <v>0</v>
      </c>
      <c r="BK479" s="66">
        <v>0</v>
      </c>
      <c r="BL479" s="66">
        <v>0</v>
      </c>
      <c r="BM479" s="66">
        <v>0</v>
      </c>
      <c r="BN479" s="66">
        <v>0</v>
      </c>
      <c r="BO479" s="66">
        <v>0</v>
      </c>
      <c r="BP479" s="66">
        <v>0</v>
      </c>
      <c r="BQ479" s="66">
        <v>0</v>
      </c>
      <c r="BR479" s="66">
        <v>0</v>
      </c>
      <c r="BS479" s="66">
        <v>0</v>
      </c>
      <c r="BU479" s="70">
        <v>0</v>
      </c>
    </row>
    <row r="481" spans="2:73" x14ac:dyDescent="0.3">
      <c r="B481" s="68" t="s">
        <v>62</v>
      </c>
      <c r="E481" s="61" t="s">
        <v>75</v>
      </c>
      <c r="F481" s="67" t="s">
        <v>73</v>
      </c>
      <c r="G481" s="68"/>
      <c r="H481" s="68"/>
      <c r="I481" s="66">
        <v>-49313.943253661455</v>
      </c>
      <c r="J481" s="68"/>
      <c r="K481" s="66">
        <v>0</v>
      </c>
      <c r="L481" s="66">
        <v>0</v>
      </c>
      <c r="M481" s="66">
        <v>-371.27260374365028</v>
      </c>
      <c r="N481" s="66">
        <v>-954.23467739157718</v>
      </c>
      <c r="O481" s="66">
        <v>-1046.364236961409</v>
      </c>
      <c r="P481" s="66">
        <v>-1060.7925717956753</v>
      </c>
      <c r="Q481" s="66">
        <v>-1073.4188413299848</v>
      </c>
      <c r="R481" s="66">
        <v>-1074.5024843560288</v>
      </c>
      <c r="S481" s="66">
        <v>-1091.0799805242716</v>
      </c>
      <c r="T481" s="66">
        <v>-1104.4086617259063</v>
      </c>
      <c r="U481" s="66">
        <v>-1118.3520138416857</v>
      </c>
      <c r="V481" s="66">
        <v>-1132.3634353888508</v>
      </c>
      <c r="W481" s="66">
        <v>-1161.0810276345746</v>
      </c>
      <c r="X481" s="66">
        <v>-1205.4019362251174</v>
      </c>
      <c r="Y481" s="66">
        <v>-1221.2674696273409</v>
      </c>
      <c r="Z481" s="66">
        <v>-1237.8004371577656</v>
      </c>
      <c r="AA481" s="66">
        <v>-1254.455123565717</v>
      </c>
      <c r="AB481" s="66">
        <v>-1279.0585539093313</v>
      </c>
      <c r="AC481" s="66">
        <v>-1322.4613480727776</v>
      </c>
      <c r="AD481" s="66">
        <v>-1340.7066940851414</v>
      </c>
      <c r="AE481" s="66">
        <v>-1360.260101408003</v>
      </c>
      <c r="AF481" s="66">
        <v>-1380.432843692533</v>
      </c>
      <c r="AG481" s="66">
        <v>-1418.7834380672857</v>
      </c>
      <c r="AH481" s="66">
        <v>-1478.0398825803588</v>
      </c>
      <c r="AI481" s="66">
        <v>-1499.9620229230704</v>
      </c>
      <c r="AJ481" s="66">
        <v>-1522.8302592527934</v>
      </c>
      <c r="AK481" s="66">
        <v>-1545.9088408475598</v>
      </c>
      <c r="AL481" s="66">
        <v>-1585.9915841809836</v>
      </c>
      <c r="AM481" s="66">
        <v>-1644.9241181576458</v>
      </c>
      <c r="AN481" s="66">
        <v>-1671.5110252311856</v>
      </c>
      <c r="AO481" s="66">
        <v>-1698.7780582284395</v>
      </c>
      <c r="AP481" s="66">
        <v>-1726.383078469798</v>
      </c>
      <c r="AQ481" s="66">
        <v>-1779.2530494389805</v>
      </c>
      <c r="AR481" s="66">
        <v>-1860.61258851608</v>
      </c>
      <c r="AS481" s="66">
        <v>-1891.7582781166752</v>
      </c>
      <c r="AT481" s="66">
        <v>-1922.9924821776763</v>
      </c>
      <c r="AU481" s="66">
        <v>-1955.0222509053779</v>
      </c>
      <c r="AV481" s="66">
        <v>-1321.4772541301977</v>
      </c>
      <c r="AW481" s="66">
        <v>0</v>
      </c>
      <c r="AX481" s="66">
        <v>0</v>
      </c>
      <c r="AY481" s="66">
        <v>0</v>
      </c>
      <c r="AZ481" s="66">
        <v>0</v>
      </c>
      <c r="BA481" s="66">
        <v>0</v>
      </c>
      <c r="BB481" s="66">
        <v>0</v>
      </c>
      <c r="BC481" s="66">
        <v>0</v>
      </c>
      <c r="BD481" s="66">
        <v>0</v>
      </c>
      <c r="BE481" s="66">
        <v>0</v>
      </c>
      <c r="BF481" s="66">
        <v>0</v>
      </c>
      <c r="BG481" s="66">
        <v>0</v>
      </c>
      <c r="BH481" s="66">
        <v>0</v>
      </c>
      <c r="BI481" s="66">
        <v>0</v>
      </c>
      <c r="BJ481" s="66">
        <v>0</v>
      </c>
      <c r="BK481" s="66">
        <v>0</v>
      </c>
      <c r="BL481" s="66">
        <v>0</v>
      </c>
      <c r="BM481" s="66">
        <v>0</v>
      </c>
      <c r="BN481" s="66">
        <v>0</v>
      </c>
      <c r="BO481" s="66">
        <v>0</v>
      </c>
      <c r="BP481" s="66">
        <v>0</v>
      </c>
      <c r="BQ481" s="66">
        <v>0</v>
      </c>
      <c r="BR481" s="66">
        <v>0</v>
      </c>
      <c r="BS481" s="66">
        <v>0</v>
      </c>
      <c r="BU481" s="70">
        <v>0</v>
      </c>
    </row>
    <row r="483" spans="2:73" x14ac:dyDescent="0.3">
      <c r="B483" s="68" t="s">
        <v>63</v>
      </c>
      <c r="E483" s="61" t="s">
        <v>75</v>
      </c>
      <c r="F483" s="67" t="s">
        <v>73</v>
      </c>
      <c r="G483" s="68"/>
      <c r="H483" s="68"/>
      <c r="I483" s="66">
        <v>-44262.102662663354</v>
      </c>
      <c r="J483" s="68"/>
      <c r="K483" s="66">
        <v>0</v>
      </c>
      <c r="L483" s="66">
        <v>0</v>
      </c>
      <c r="M483" s="66">
        <v>-329.11287214492063</v>
      </c>
      <c r="N483" s="66">
        <v>-851.06640973612411</v>
      </c>
      <c r="O483" s="66">
        <v>-936.13085586993316</v>
      </c>
      <c r="P483" s="66">
        <v>-949.67739175935492</v>
      </c>
      <c r="Q483" s="66">
        <v>-961.56627154462058</v>
      </c>
      <c r="R483" s="66">
        <v>-963.91833760650934</v>
      </c>
      <c r="S483" s="66">
        <v>-979.25026139743147</v>
      </c>
      <c r="T483" s="66">
        <v>-991.80147360292654</v>
      </c>
      <c r="U483" s="66">
        <v>-1004.9025609483795</v>
      </c>
      <c r="V483" s="66">
        <v>-1018.0752625639079</v>
      </c>
      <c r="W483" s="66">
        <v>-1043.5124100573194</v>
      </c>
      <c r="X483" s="66">
        <v>-1081.9808935785779</v>
      </c>
      <c r="Y483" s="66">
        <v>-1096.7656132664472</v>
      </c>
      <c r="Z483" s="66">
        <v>-1112.1623718293349</v>
      </c>
      <c r="AA483" s="66">
        <v>-1127.6696112439117</v>
      </c>
      <c r="AB483" s="66">
        <v>-1149.8406503550887</v>
      </c>
      <c r="AC483" s="66">
        <v>-1188.6082126814208</v>
      </c>
      <c r="AD483" s="66">
        <v>-1205.5191886933408</v>
      </c>
      <c r="AE483" s="66">
        <v>-1223.6236536180058</v>
      </c>
      <c r="AF483" s="66">
        <v>-1242.2981460673846</v>
      </c>
      <c r="AG483" s="66">
        <v>-1276.023038621538</v>
      </c>
      <c r="AH483" s="66">
        <v>-1327.1487291531707</v>
      </c>
      <c r="AI483" s="66">
        <v>-1347.3081138749199</v>
      </c>
      <c r="AJ483" s="66">
        <v>-1368.3244744754081</v>
      </c>
      <c r="AK483" s="66">
        <v>-1389.5291924315766</v>
      </c>
      <c r="AL483" s="66">
        <v>-1424.8926089837657</v>
      </c>
      <c r="AM483" s="66">
        <v>-1475.983925981247</v>
      </c>
      <c r="AN483" s="66">
        <v>-1500.295221491353</v>
      </c>
      <c r="AO483" s="66">
        <v>-1525.2162478624514</v>
      </c>
      <c r="AP483" s="66">
        <v>-1550.4404634587611</v>
      </c>
      <c r="AQ483" s="66">
        <v>-1596.6592432945297</v>
      </c>
      <c r="AR483" s="66">
        <v>-1666.6461121599414</v>
      </c>
      <c r="AS483" s="66">
        <v>-1694.9518355898224</v>
      </c>
      <c r="AT483" s="66">
        <v>-1723.3194228016364</v>
      </c>
      <c r="AU483" s="66">
        <v>-1752.4051610831548</v>
      </c>
      <c r="AV483" s="66">
        <v>-1185.4764228351378</v>
      </c>
      <c r="AW483" s="66">
        <v>0</v>
      </c>
      <c r="AX483" s="66">
        <v>0</v>
      </c>
      <c r="AY483" s="66">
        <v>0</v>
      </c>
      <c r="AZ483" s="66">
        <v>0</v>
      </c>
      <c r="BA483" s="66">
        <v>0</v>
      </c>
      <c r="BB483" s="66">
        <v>0</v>
      </c>
      <c r="BC483" s="66">
        <v>0</v>
      </c>
      <c r="BD483" s="66">
        <v>0</v>
      </c>
      <c r="BE483" s="66">
        <v>0</v>
      </c>
      <c r="BF483" s="66">
        <v>0</v>
      </c>
      <c r="BG483" s="66">
        <v>0</v>
      </c>
      <c r="BH483" s="66">
        <v>0</v>
      </c>
      <c r="BI483" s="66">
        <v>0</v>
      </c>
      <c r="BJ483" s="66">
        <v>0</v>
      </c>
      <c r="BK483" s="66">
        <v>0</v>
      </c>
      <c r="BL483" s="66">
        <v>0</v>
      </c>
      <c r="BM483" s="66">
        <v>0</v>
      </c>
      <c r="BN483" s="66">
        <v>0</v>
      </c>
      <c r="BO483" s="66">
        <v>0</v>
      </c>
      <c r="BP483" s="66">
        <v>0</v>
      </c>
      <c r="BQ483" s="66">
        <v>0</v>
      </c>
      <c r="BR483" s="66">
        <v>0</v>
      </c>
      <c r="BS483" s="66">
        <v>0</v>
      </c>
      <c r="BU483" s="70">
        <v>0</v>
      </c>
    </row>
    <row r="485" spans="2:73" x14ac:dyDescent="0.3">
      <c r="B485" s="68" t="s">
        <v>64</v>
      </c>
      <c r="E485" s="61" t="s">
        <v>75</v>
      </c>
      <c r="F485" s="67" t="s">
        <v>73</v>
      </c>
      <c r="G485" s="68"/>
      <c r="H485" s="68"/>
      <c r="I485" s="66">
        <v>-57883.861511503594</v>
      </c>
      <c r="J485" s="68"/>
      <c r="K485" s="66">
        <v>0</v>
      </c>
      <c r="L485" s="66">
        <v>0</v>
      </c>
      <c r="M485" s="66">
        <v>0</v>
      </c>
      <c r="N485" s="66">
        <v>0</v>
      </c>
      <c r="O485" s="66">
        <v>-1079.6347159147422</v>
      </c>
      <c r="P485" s="66">
        <v>-1271.1936395253279</v>
      </c>
      <c r="Q485" s="66">
        <v>-1282.2146872478677</v>
      </c>
      <c r="R485" s="66">
        <v>-1318.2852000545677</v>
      </c>
      <c r="S485" s="66">
        <v>-1308.2939643200332</v>
      </c>
      <c r="T485" s="66">
        <v>-1274.5694813044988</v>
      </c>
      <c r="U485" s="66">
        <v>-1292.2633684035229</v>
      </c>
      <c r="V485" s="66">
        <v>-1304.5925020346076</v>
      </c>
      <c r="W485" s="66">
        <v>-1317.0135756422699</v>
      </c>
      <c r="X485" s="66">
        <v>-1329.7541362196876</v>
      </c>
      <c r="Y485" s="66">
        <v>-1387.160830647686</v>
      </c>
      <c r="Z485" s="66">
        <v>-1410.7478777307533</v>
      </c>
      <c r="AA485" s="66">
        <v>-1425.895312757696</v>
      </c>
      <c r="AB485" s="66">
        <v>-1441.546000056705</v>
      </c>
      <c r="AC485" s="66">
        <v>-1457.5235125395461</v>
      </c>
      <c r="AD485" s="66">
        <v>-1504.8711875209792</v>
      </c>
      <c r="AE485" s="66">
        <v>-1535.6271190193002</v>
      </c>
      <c r="AF485" s="66">
        <v>-1554.8380194612914</v>
      </c>
      <c r="AG485" s="66">
        <v>-1573.9586041498756</v>
      </c>
      <c r="AH485" s="66">
        <v>-1593.8033303689303</v>
      </c>
      <c r="AI485" s="66">
        <v>-1667.4326711958361</v>
      </c>
      <c r="AJ485" s="66">
        <v>-1701.036359395205</v>
      </c>
      <c r="AK485" s="66">
        <v>-1723.1009551371244</v>
      </c>
      <c r="AL485" s="66">
        <v>-1746.1474932053393</v>
      </c>
      <c r="AM485" s="66">
        <v>-1770.2120194554686</v>
      </c>
      <c r="AN485" s="66">
        <v>-1844.7508793224074</v>
      </c>
      <c r="AO485" s="66">
        <v>-1881.9960013668533</v>
      </c>
      <c r="AP485" s="66">
        <v>-1909.1633199841099</v>
      </c>
      <c r="AQ485" s="66">
        <v>-1936.7010881764638</v>
      </c>
      <c r="AR485" s="66">
        <v>-1965.4677082630233</v>
      </c>
      <c r="AS485" s="66">
        <v>-2072.2520115488778</v>
      </c>
      <c r="AT485" s="66">
        <v>-2119.258010901558</v>
      </c>
      <c r="AU485" s="66">
        <v>-2151.0721135511703</v>
      </c>
      <c r="AV485" s="66">
        <v>-2184.8974805141752</v>
      </c>
      <c r="AW485" s="66">
        <v>-2219.5497821835743</v>
      </c>
      <c r="AX485" s="66">
        <v>-1327.0365523825133</v>
      </c>
      <c r="AY485" s="66">
        <v>0</v>
      </c>
      <c r="AZ485" s="66">
        <v>0</v>
      </c>
      <c r="BA485" s="66">
        <v>0</v>
      </c>
      <c r="BB485" s="66">
        <v>0</v>
      </c>
      <c r="BC485" s="66">
        <v>0</v>
      </c>
      <c r="BD485" s="66">
        <v>0</v>
      </c>
      <c r="BE485" s="66">
        <v>0</v>
      </c>
      <c r="BF485" s="66">
        <v>0</v>
      </c>
      <c r="BG485" s="66">
        <v>0</v>
      </c>
      <c r="BH485" s="66">
        <v>0</v>
      </c>
      <c r="BI485" s="66">
        <v>0</v>
      </c>
      <c r="BJ485" s="66">
        <v>0</v>
      </c>
      <c r="BK485" s="66">
        <v>0</v>
      </c>
      <c r="BL485" s="66">
        <v>0</v>
      </c>
      <c r="BM485" s="66">
        <v>0</v>
      </c>
      <c r="BN485" s="66">
        <v>0</v>
      </c>
      <c r="BO485" s="66">
        <v>0</v>
      </c>
      <c r="BP485" s="66">
        <v>0</v>
      </c>
      <c r="BQ485" s="66">
        <v>0</v>
      </c>
      <c r="BR485" s="66">
        <v>0</v>
      </c>
      <c r="BS485" s="66">
        <v>0</v>
      </c>
      <c r="BU485" s="70">
        <v>0</v>
      </c>
    </row>
    <row r="487" spans="2:73" x14ac:dyDescent="0.3">
      <c r="B487" s="68" t="s">
        <v>65</v>
      </c>
      <c r="E487" s="61" t="s">
        <v>75</v>
      </c>
      <c r="F487" s="67" t="s">
        <v>73</v>
      </c>
      <c r="G487" s="68"/>
      <c r="H487" s="68"/>
      <c r="I487" s="66">
        <v>-22011.152234373476</v>
      </c>
      <c r="J487" s="68"/>
      <c r="K487" s="66">
        <v>0</v>
      </c>
      <c r="L487" s="66">
        <v>0</v>
      </c>
      <c r="M487" s="66">
        <v>0</v>
      </c>
      <c r="N487" s="66">
        <v>0</v>
      </c>
      <c r="O487" s="66">
        <v>-213.51883980216041</v>
      </c>
      <c r="P487" s="66">
        <v>-436.53837055516681</v>
      </c>
      <c r="Q487" s="66">
        <v>-441.32615398937855</v>
      </c>
      <c r="R487" s="66">
        <v>-447.70371928856525</v>
      </c>
      <c r="S487" s="66">
        <v>-454.0694157554891</v>
      </c>
      <c r="T487" s="66">
        <v>-464.26612314643592</v>
      </c>
      <c r="U487" s="66">
        <v>-474.30436233199305</v>
      </c>
      <c r="V487" s="66">
        <v>-480.52620817743582</v>
      </c>
      <c r="W487" s="66">
        <v>-486.70208108774455</v>
      </c>
      <c r="X487" s="66">
        <v>-493.15579129968256</v>
      </c>
      <c r="Y487" s="66">
        <v>-510.95711608814759</v>
      </c>
      <c r="Z487" s="66">
        <v>-529.37939306290536</v>
      </c>
      <c r="AA487" s="66">
        <v>-536.56831892111552</v>
      </c>
      <c r="AB487" s="66">
        <v>-544.16336502364948</v>
      </c>
      <c r="AC487" s="66">
        <v>-552.211505045178</v>
      </c>
      <c r="AD487" s="66">
        <v>-567.89374895479455</v>
      </c>
      <c r="AE487" s="66">
        <v>-584.48873127087461</v>
      </c>
      <c r="AF487" s="66">
        <v>-593.43347179009174</v>
      </c>
      <c r="AG487" s="66">
        <v>-602.40725960480142</v>
      </c>
      <c r="AH487" s="66">
        <v>-611.73361013948761</v>
      </c>
      <c r="AI487" s="66">
        <v>-632.46520040386486</v>
      </c>
      <c r="AJ487" s="66">
        <v>-654.04694018264217</v>
      </c>
      <c r="AK487" s="66">
        <v>-664.18074368132443</v>
      </c>
      <c r="AL487" s="66">
        <v>-674.69627343416209</v>
      </c>
      <c r="AM487" s="66">
        <v>-685.68073323701253</v>
      </c>
      <c r="AN487" s="66">
        <v>-707.44348839036854</v>
      </c>
      <c r="AO487" s="66">
        <v>-729.82293739199451</v>
      </c>
      <c r="AP487" s="66">
        <v>-741.9471316696945</v>
      </c>
      <c r="AQ487" s="66">
        <v>-754.22385306750596</v>
      </c>
      <c r="AR487" s="66">
        <v>-767.05623518339462</v>
      </c>
      <c r="AS487" s="66">
        <v>-794.81933289167205</v>
      </c>
      <c r="AT487" s="66">
        <v>-823.03479044457595</v>
      </c>
      <c r="AU487" s="66">
        <v>-836.96809810681157</v>
      </c>
      <c r="AV487" s="66">
        <v>-851.61471035313343</v>
      </c>
      <c r="AW487" s="66">
        <v>-866.59418416209007</v>
      </c>
      <c r="AX487" s="66">
        <v>-801.20999643813013</v>
      </c>
      <c r="AY487" s="66">
        <v>0</v>
      </c>
      <c r="AZ487" s="66">
        <v>0</v>
      </c>
      <c r="BA487" s="66">
        <v>0</v>
      </c>
      <c r="BB487" s="66">
        <v>0</v>
      </c>
      <c r="BC487" s="66">
        <v>0</v>
      </c>
      <c r="BD487" s="66">
        <v>0</v>
      </c>
      <c r="BE487" s="66">
        <v>0</v>
      </c>
      <c r="BF487" s="66">
        <v>0</v>
      </c>
      <c r="BG487" s="66">
        <v>0</v>
      </c>
      <c r="BH487" s="66">
        <v>0</v>
      </c>
      <c r="BI487" s="66">
        <v>0</v>
      </c>
      <c r="BJ487" s="66">
        <v>0</v>
      </c>
      <c r="BK487" s="66">
        <v>0</v>
      </c>
      <c r="BL487" s="66">
        <v>0</v>
      </c>
      <c r="BM487" s="66">
        <v>0</v>
      </c>
      <c r="BN487" s="66">
        <v>0</v>
      </c>
      <c r="BO487" s="66">
        <v>0</v>
      </c>
      <c r="BP487" s="66">
        <v>0</v>
      </c>
      <c r="BQ487" s="66">
        <v>0</v>
      </c>
      <c r="BR487" s="66">
        <v>0</v>
      </c>
      <c r="BS487" s="66">
        <v>0</v>
      </c>
      <c r="BU487" s="70">
        <v>0</v>
      </c>
    </row>
    <row r="488" spans="2:73" x14ac:dyDescent="0.3">
      <c r="E488" s="61"/>
      <c r="F488" s="67"/>
      <c r="G488" s="68"/>
      <c r="H488" s="68"/>
      <c r="I488" s="69"/>
      <c r="J488" s="68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/>
      <c r="BJ488" s="66"/>
      <c r="BK488" s="66"/>
      <c r="BL488" s="66"/>
      <c r="BM488" s="66"/>
      <c r="BN488" s="66"/>
      <c r="BO488" s="66"/>
      <c r="BP488" s="66"/>
      <c r="BQ488" s="66"/>
      <c r="BR488" s="66"/>
      <c r="BS488" s="66"/>
    </row>
    <row r="489" spans="2:73" ht="14.5" thickBot="1" x14ac:dyDescent="0.35">
      <c r="E489" s="71" t="s">
        <v>66</v>
      </c>
      <c r="F489" s="71"/>
      <c r="G489" s="71"/>
      <c r="H489" s="71"/>
      <c r="I489" s="72">
        <v>-522816.76786877314</v>
      </c>
      <c r="J489" s="71"/>
      <c r="K489" s="72">
        <v>0</v>
      </c>
      <c r="L489" s="72">
        <v>0</v>
      </c>
      <c r="M489" s="72">
        <v>-4037.8308174379163</v>
      </c>
      <c r="N489" s="72">
        <v>-8459.3536700610348</v>
      </c>
      <c r="O489" s="72">
        <v>-10629.966196201576</v>
      </c>
      <c r="P489" s="72">
        <v>-11188.991290381939</v>
      </c>
      <c r="Q489" s="72">
        <v>-11284.876008389467</v>
      </c>
      <c r="R489" s="72">
        <v>-11257.930803997415</v>
      </c>
      <c r="S489" s="72">
        <v>-11695.329437969242</v>
      </c>
      <c r="T489" s="72">
        <v>-11783.212736201578</v>
      </c>
      <c r="U489" s="72">
        <v>-11928.95090201023</v>
      </c>
      <c r="V489" s="72">
        <v>-12065.401006656928</v>
      </c>
      <c r="W489" s="72">
        <v>-12330.099361406999</v>
      </c>
      <c r="X489" s="72">
        <v>-12629.031837370861</v>
      </c>
      <c r="Y489" s="72">
        <v>-12836.131203345391</v>
      </c>
      <c r="Z489" s="72">
        <v>-13016.173870965798</v>
      </c>
      <c r="AA489" s="72">
        <v>-13177.1803609085</v>
      </c>
      <c r="AB489" s="72">
        <v>-13567.417623034618</v>
      </c>
      <c r="AC489" s="72">
        <v>-14013.958513004805</v>
      </c>
      <c r="AD489" s="72">
        <v>-14233.373967708076</v>
      </c>
      <c r="AE489" s="72">
        <v>-14449.648105682183</v>
      </c>
      <c r="AF489" s="72">
        <v>-14652.413045388332</v>
      </c>
      <c r="AG489" s="72">
        <v>-15052.06659287567</v>
      </c>
      <c r="AH489" s="72">
        <v>-15498.940123281711</v>
      </c>
      <c r="AI489" s="72">
        <v>-15781.254762057895</v>
      </c>
      <c r="AJ489" s="72">
        <v>-16033.242333875587</v>
      </c>
      <c r="AK489" s="72">
        <v>-16263.752091925062</v>
      </c>
      <c r="AL489" s="72">
        <v>-16684.98763309983</v>
      </c>
      <c r="AM489" s="72">
        <v>-17151.575438917</v>
      </c>
      <c r="AN489" s="72">
        <v>-17477.239313218866</v>
      </c>
      <c r="AO489" s="72">
        <v>-17772.322760166899</v>
      </c>
      <c r="AP489" s="72">
        <v>-18049.752973789189</v>
      </c>
      <c r="AQ489" s="72">
        <v>-18523.865610899862</v>
      </c>
      <c r="AR489" s="72">
        <v>-19063.259299829071</v>
      </c>
      <c r="AS489" s="72">
        <v>-19462.471314636525</v>
      </c>
      <c r="AT489" s="72">
        <v>-19802.383991255778</v>
      </c>
      <c r="AU489" s="72">
        <v>-20119.806107820688</v>
      </c>
      <c r="AV489" s="72">
        <v>-15628.186247834379</v>
      </c>
      <c r="AW489" s="72">
        <v>-3086.1439663456649</v>
      </c>
      <c r="AX489" s="72">
        <v>-2128.2465488206435</v>
      </c>
      <c r="AY489" s="72">
        <v>0</v>
      </c>
      <c r="AZ489" s="72">
        <v>0</v>
      </c>
      <c r="BA489" s="72">
        <v>0</v>
      </c>
      <c r="BB489" s="72">
        <v>0</v>
      </c>
      <c r="BC489" s="72">
        <v>0</v>
      </c>
      <c r="BD489" s="72">
        <v>0</v>
      </c>
      <c r="BE489" s="72">
        <v>0</v>
      </c>
      <c r="BF489" s="72">
        <v>0</v>
      </c>
      <c r="BG489" s="72">
        <v>0</v>
      </c>
      <c r="BH489" s="72">
        <v>0</v>
      </c>
      <c r="BI489" s="72">
        <v>0</v>
      </c>
      <c r="BJ489" s="72">
        <v>0</v>
      </c>
      <c r="BK489" s="72">
        <v>0</v>
      </c>
      <c r="BL489" s="72">
        <v>0</v>
      </c>
      <c r="BM489" s="72">
        <v>0</v>
      </c>
      <c r="BN489" s="72">
        <v>0</v>
      </c>
      <c r="BO489" s="72">
        <v>0</v>
      </c>
      <c r="BP489" s="72">
        <v>0</v>
      </c>
      <c r="BQ489" s="72">
        <v>0</v>
      </c>
      <c r="BR489" s="72">
        <v>0</v>
      </c>
      <c r="BS489" s="72">
        <v>0</v>
      </c>
      <c r="BU489" s="73">
        <v>0</v>
      </c>
    </row>
    <row r="490" spans="2:73" ht="14.5" thickTop="1" x14ac:dyDescent="0.3">
      <c r="E490" s="74"/>
      <c r="F490" s="74"/>
      <c r="G490" s="74"/>
      <c r="H490" s="74"/>
      <c r="I490" s="74"/>
      <c r="J490" s="74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  <c r="BA490" s="75"/>
      <c r="BB490" s="75"/>
      <c r="BC490" s="75"/>
      <c r="BD490" s="75"/>
      <c r="BE490" s="75"/>
      <c r="BF490" s="75"/>
      <c r="BG490" s="75"/>
      <c r="BH490" s="75"/>
      <c r="BI490" s="75"/>
      <c r="BJ490" s="75"/>
      <c r="BK490" s="75"/>
      <c r="BL490" s="75"/>
      <c r="BM490" s="75"/>
      <c r="BN490" s="75"/>
      <c r="BO490" s="75"/>
      <c r="BP490" s="75"/>
      <c r="BQ490" s="75"/>
      <c r="BR490" s="75"/>
      <c r="BS490" s="75"/>
    </row>
    <row r="491" spans="2:73" x14ac:dyDescent="0.3">
      <c r="B491" s="68" t="s">
        <v>34</v>
      </c>
      <c r="E491" s="61" t="s">
        <v>75</v>
      </c>
      <c r="F491" s="67" t="s">
        <v>73</v>
      </c>
      <c r="G491" s="68"/>
      <c r="H491" s="68"/>
      <c r="I491" s="66">
        <v>-158591.99264529569</v>
      </c>
      <c r="J491" s="68"/>
      <c r="K491" s="66">
        <v>0</v>
      </c>
      <c r="L491" s="66">
        <v>0</v>
      </c>
      <c r="M491" s="66">
        <v>0</v>
      </c>
      <c r="N491" s="66">
        <v>0</v>
      </c>
      <c r="O491" s="66">
        <v>0</v>
      </c>
      <c r="P491" s="66">
        <v>0</v>
      </c>
      <c r="Q491" s="66">
        <v>-229.2318184467286</v>
      </c>
      <c r="R491" s="66">
        <v>-2781.9723841978098</v>
      </c>
      <c r="S491" s="66">
        <v>-2826.352951812979</v>
      </c>
      <c r="T491" s="66">
        <v>-2871.5243756566342</v>
      </c>
      <c r="U491" s="66">
        <v>-2917.4988248993823</v>
      </c>
      <c r="V491" s="66">
        <v>-2989.5431617451632</v>
      </c>
      <c r="W491" s="66">
        <v>-3305.7271566109093</v>
      </c>
      <c r="X491" s="66">
        <v>-3360.1613908150798</v>
      </c>
      <c r="Y491" s="66">
        <v>-3415.7740576539686</v>
      </c>
      <c r="Z491" s="66">
        <v>-3472.4887226170058</v>
      </c>
      <c r="AA491" s="66">
        <v>-3542.1385436021783</v>
      </c>
      <c r="AB491" s="66">
        <v>-3728.2336847731603</v>
      </c>
      <c r="AC491" s="66">
        <v>-3791.2766974220895</v>
      </c>
      <c r="AD491" s="66">
        <v>-3855.5722414764391</v>
      </c>
      <c r="AE491" s="66">
        <v>-3921.1453392462354</v>
      </c>
      <c r="AF491" s="66">
        <v>-4005.8472175398038</v>
      </c>
      <c r="AG491" s="66">
        <v>-4261.132045312298</v>
      </c>
      <c r="AH491" s="66">
        <v>-4334.912917420007</v>
      </c>
      <c r="AI491" s="66">
        <v>-4410.1633719784304</v>
      </c>
      <c r="AJ491" s="66">
        <v>-4486.6593361929572</v>
      </c>
      <c r="AK491" s="66">
        <v>-4580.763998471235</v>
      </c>
      <c r="AL491" s="66">
        <v>-4919.1358897898917</v>
      </c>
      <c r="AM491" s="66">
        <v>-5005.1177370361329</v>
      </c>
      <c r="AN491" s="66">
        <v>-5095.8764559400115</v>
      </c>
      <c r="AO491" s="66">
        <v>-5187.8907793980688</v>
      </c>
      <c r="AP491" s="66">
        <v>-5279.9472521946254</v>
      </c>
      <c r="AQ491" s="66">
        <v>-5370.5373805775671</v>
      </c>
      <c r="AR491" s="66">
        <v>-5469.7493003657728</v>
      </c>
      <c r="AS491" s="66">
        <v>-5571.5566790734028</v>
      </c>
      <c r="AT491" s="66">
        <v>-5677.5496059852376</v>
      </c>
      <c r="AU491" s="66">
        <v>-5811.1800614543845</v>
      </c>
      <c r="AV491" s="66">
        <v>-6307.0068550843262</v>
      </c>
      <c r="AW491" s="66">
        <v>-6424.0749921860133</v>
      </c>
      <c r="AX491" s="66">
        <v>-6543.4844920297337</v>
      </c>
      <c r="AY491" s="66">
        <v>-6665.2821818703287</v>
      </c>
      <c r="AZ491" s="66">
        <v>-6175.4827444197081</v>
      </c>
      <c r="BA491" s="66">
        <v>0</v>
      </c>
      <c r="BB491" s="66">
        <v>0</v>
      </c>
      <c r="BC491" s="66">
        <v>0</v>
      </c>
      <c r="BD491" s="66">
        <v>0</v>
      </c>
      <c r="BE491" s="66">
        <v>0</v>
      </c>
      <c r="BF491" s="66">
        <v>0</v>
      </c>
      <c r="BG491" s="66">
        <v>0</v>
      </c>
      <c r="BH491" s="66">
        <v>0</v>
      </c>
      <c r="BI491" s="66">
        <v>0</v>
      </c>
      <c r="BJ491" s="66">
        <v>0</v>
      </c>
      <c r="BK491" s="66">
        <v>0</v>
      </c>
      <c r="BL491" s="66">
        <v>0</v>
      </c>
      <c r="BM491" s="66">
        <v>0</v>
      </c>
      <c r="BN491" s="66">
        <v>0</v>
      </c>
      <c r="BO491" s="66">
        <v>0</v>
      </c>
      <c r="BP491" s="66">
        <v>0</v>
      </c>
      <c r="BQ491" s="66">
        <v>0</v>
      </c>
      <c r="BR491" s="66">
        <v>0</v>
      </c>
      <c r="BS491" s="66">
        <v>0</v>
      </c>
      <c r="BU491" s="70">
        <v>0</v>
      </c>
    </row>
    <row r="493" spans="2:73" x14ac:dyDescent="0.3">
      <c r="B493" s="68" t="s">
        <v>35</v>
      </c>
      <c r="E493" s="61" t="s">
        <v>75</v>
      </c>
      <c r="F493" s="67" t="s">
        <v>73</v>
      </c>
      <c r="G493" s="68"/>
      <c r="H493" s="68"/>
      <c r="I493" s="66">
        <v>-29924.07514185959</v>
      </c>
      <c r="J493" s="68"/>
      <c r="K493" s="66">
        <v>0</v>
      </c>
      <c r="L493" s="66">
        <v>0</v>
      </c>
      <c r="M493" s="66">
        <v>0</v>
      </c>
      <c r="N493" s="66">
        <v>3.0199652777777777E-3</v>
      </c>
      <c r="O493" s="66">
        <v>1.1053072916666666</v>
      </c>
      <c r="P493" s="66">
        <v>1.1022873263888888</v>
      </c>
      <c r="Q493" s="66">
        <v>-220.85057858289579</v>
      </c>
      <c r="R493" s="66">
        <v>-551.27421362916482</v>
      </c>
      <c r="S493" s="66">
        <v>-559.80411381094336</v>
      </c>
      <c r="T493" s="66">
        <v>-568.4472477540852</v>
      </c>
      <c r="U493" s="66">
        <v>-577.20371198937698</v>
      </c>
      <c r="V493" s="66">
        <v>-602.95375736583628</v>
      </c>
      <c r="W493" s="66">
        <v>-635.8651725596543</v>
      </c>
      <c r="X493" s="66">
        <v>-645.83714057993677</v>
      </c>
      <c r="Y493" s="66">
        <v>-656.06206069308428</v>
      </c>
      <c r="Z493" s="66">
        <v>-666.48554154760575</v>
      </c>
      <c r="AA493" s="66">
        <v>-685.0139825714524</v>
      </c>
      <c r="AB493" s="66">
        <v>-707.18933028065771</v>
      </c>
      <c r="AC493" s="66">
        <v>-718.68289365642931</v>
      </c>
      <c r="AD493" s="66">
        <v>-730.40153801757435</v>
      </c>
      <c r="AE493" s="66">
        <v>-742.34974869684129</v>
      </c>
      <c r="AF493" s="66">
        <v>-766.42954204539819</v>
      </c>
      <c r="AG493" s="66">
        <v>-795.52114948424958</v>
      </c>
      <c r="AH493" s="66">
        <v>-808.82965561875199</v>
      </c>
      <c r="AI493" s="66">
        <v>-822.4009080275564</v>
      </c>
      <c r="AJ493" s="66">
        <v>-836.08947998584745</v>
      </c>
      <c r="AK493" s="66">
        <v>-860.87464717110106</v>
      </c>
      <c r="AL493" s="66">
        <v>-937.89363498563102</v>
      </c>
      <c r="AM493" s="66">
        <v>-953.47851773576872</v>
      </c>
      <c r="AN493" s="66">
        <v>-971.14913673487331</v>
      </c>
      <c r="AO493" s="66">
        <v>-988.84882563515066</v>
      </c>
      <c r="AP493" s="66">
        <v>-1005.8640697812648</v>
      </c>
      <c r="AQ493" s="66">
        <v>-1021.3028122788648</v>
      </c>
      <c r="AR493" s="66">
        <v>-1040.9932934035646</v>
      </c>
      <c r="AS493" s="66">
        <v>-1061.4318648343758</v>
      </c>
      <c r="AT493" s="66">
        <v>-1083.5250610235075</v>
      </c>
      <c r="AU493" s="66">
        <v>-1124.1080261565694</v>
      </c>
      <c r="AV493" s="66">
        <v>-1178.8862009010279</v>
      </c>
      <c r="AW493" s="66">
        <v>-1201.2220477030355</v>
      </c>
      <c r="AX493" s="66">
        <v>-1224.0046114410832</v>
      </c>
      <c r="AY493" s="66">
        <v>-1247.2428264538921</v>
      </c>
      <c r="AZ493" s="66">
        <v>-727.76841330587195</v>
      </c>
      <c r="BA493" s="66">
        <v>0</v>
      </c>
      <c r="BB493" s="66">
        <v>0</v>
      </c>
      <c r="BC493" s="66">
        <v>0</v>
      </c>
      <c r="BD493" s="66">
        <v>0</v>
      </c>
      <c r="BE493" s="66">
        <v>0</v>
      </c>
      <c r="BF493" s="66">
        <v>0</v>
      </c>
      <c r="BG493" s="66">
        <v>0</v>
      </c>
      <c r="BH493" s="66">
        <v>0</v>
      </c>
      <c r="BI493" s="66">
        <v>0</v>
      </c>
      <c r="BJ493" s="66">
        <v>0</v>
      </c>
      <c r="BK493" s="66">
        <v>0</v>
      </c>
      <c r="BL493" s="66">
        <v>0</v>
      </c>
      <c r="BM493" s="66">
        <v>0</v>
      </c>
      <c r="BN493" s="66">
        <v>0</v>
      </c>
      <c r="BO493" s="66">
        <v>0</v>
      </c>
      <c r="BP493" s="66">
        <v>0</v>
      </c>
      <c r="BQ493" s="66">
        <v>0</v>
      </c>
      <c r="BR493" s="66">
        <v>0</v>
      </c>
      <c r="BS493" s="66">
        <v>0</v>
      </c>
      <c r="BU493" s="70">
        <v>0</v>
      </c>
    </row>
    <row r="495" spans="2:73" x14ac:dyDescent="0.3">
      <c r="B495" s="68" t="s">
        <v>36</v>
      </c>
      <c r="E495" s="61" t="s">
        <v>75</v>
      </c>
      <c r="F495" s="67" t="s">
        <v>73</v>
      </c>
      <c r="G495" s="68"/>
      <c r="H495" s="68"/>
      <c r="I495" s="66">
        <v>-104814.0723771504</v>
      </c>
      <c r="J495" s="68"/>
      <c r="K495" s="66">
        <v>0</v>
      </c>
      <c r="L495" s="66">
        <v>0</v>
      </c>
      <c r="M495" s="66">
        <v>0</v>
      </c>
      <c r="N495" s="66">
        <v>9.8571666666666651E-3</v>
      </c>
      <c r="O495" s="66">
        <v>3.607723</v>
      </c>
      <c r="P495" s="66">
        <v>3.5978658333333331</v>
      </c>
      <c r="Q495" s="66">
        <v>3.5978658333333331</v>
      </c>
      <c r="R495" s="66">
        <v>-1365.4076625927873</v>
      </c>
      <c r="S495" s="66">
        <v>-1893.3374152742385</v>
      </c>
      <c r="T495" s="66">
        <v>-1921.4122742105385</v>
      </c>
      <c r="U495" s="66">
        <v>-1949.8325130342787</v>
      </c>
      <c r="V495" s="66">
        <v>-1978.596926934114</v>
      </c>
      <c r="W495" s="66">
        <v>-2136.9531775327077</v>
      </c>
      <c r="X495" s="66">
        <v>-2212.1914480144533</v>
      </c>
      <c r="Y495" s="66">
        <v>-2246.1396620911896</v>
      </c>
      <c r="Z495" s="66">
        <v>-2280.7454288494118</v>
      </c>
      <c r="AA495" s="66">
        <v>-2315.7927114212534</v>
      </c>
      <c r="AB495" s="66">
        <v>-2413.0736119539451</v>
      </c>
      <c r="AC495" s="66">
        <v>-2471.361937819961</v>
      </c>
      <c r="AD495" s="66">
        <v>-2510.6280862860744</v>
      </c>
      <c r="AE495" s="66">
        <v>-2550.662257962736</v>
      </c>
      <c r="AF495" s="66">
        <v>-2591.9855163182847</v>
      </c>
      <c r="AG495" s="66">
        <v>-2723.8895614851945</v>
      </c>
      <c r="AH495" s="66">
        <v>-2798.0932546070958</v>
      </c>
      <c r="AI495" s="66">
        <v>-2844.0752996665215</v>
      </c>
      <c r="AJ495" s="66">
        <v>-2890.4173040878791</v>
      </c>
      <c r="AK495" s="66">
        <v>-2937.6630183817701</v>
      </c>
      <c r="AL495" s="66">
        <v>-3152.0309157087991</v>
      </c>
      <c r="AM495" s="66">
        <v>-3325.0254486513204</v>
      </c>
      <c r="AN495" s="66">
        <v>-3385.8803645294529</v>
      </c>
      <c r="AO495" s="66">
        <v>-3446.7740826015561</v>
      </c>
      <c r="AP495" s="66">
        <v>-3507.6604758619324</v>
      </c>
      <c r="AQ495" s="66">
        <v>-3557.6554902197313</v>
      </c>
      <c r="AR495" s="66">
        <v>-3625.5729707697305</v>
      </c>
      <c r="AS495" s="66">
        <v>-3696.1358588508097</v>
      </c>
      <c r="AT495" s="66">
        <v>-3772.6360358021766</v>
      </c>
      <c r="AU495" s="66">
        <v>-3830.0065096517956</v>
      </c>
      <c r="AV495" s="66">
        <v>-4084.1844504042542</v>
      </c>
      <c r="AW495" s="66">
        <v>-4222.822040694562</v>
      </c>
      <c r="AX495" s="66">
        <v>-4302.2035193419651</v>
      </c>
      <c r="AY495" s="66">
        <v>-4383.1726275623168</v>
      </c>
      <c r="AZ495" s="66">
        <v>-4465.7611179470741</v>
      </c>
      <c r="BA495" s="66">
        <v>-1035.1047118617937</v>
      </c>
      <c r="BB495" s="66">
        <v>0</v>
      </c>
      <c r="BC495" s="66">
        <v>0</v>
      </c>
      <c r="BD495" s="66">
        <v>0</v>
      </c>
      <c r="BE495" s="66">
        <v>0</v>
      </c>
      <c r="BF495" s="66">
        <v>0</v>
      </c>
      <c r="BG495" s="66">
        <v>0</v>
      </c>
      <c r="BH495" s="66">
        <v>0</v>
      </c>
      <c r="BI495" s="66">
        <v>0</v>
      </c>
      <c r="BJ495" s="66">
        <v>0</v>
      </c>
      <c r="BK495" s="66">
        <v>0</v>
      </c>
      <c r="BL495" s="66">
        <v>0</v>
      </c>
      <c r="BM495" s="66">
        <v>0</v>
      </c>
      <c r="BN495" s="66">
        <v>0</v>
      </c>
      <c r="BO495" s="66">
        <v>0</v>
      </c>
      <c r="BP495" s="66">
        <v>0</v>
      </c>
      <c r="BQ495" s="66">
        <v>0</v>
      </c>
      <c r="BR495" s="66">
        <v>0</v>
      </c>
      <c r="BS495" s="66">
        <v>0</v>
      </c>
      <c r="BU495" s="70">
        <v>0</v>
      </c>
    </row>
    <row r="497" spans="2:73" x14ac:dyDescent="0.3">
      <c r="B497" s="68" t="s">
        <v>37</v>
      </c>
      <c r="E497" s="61" t="s">
        <v>75</v>
      </c>
      <c r="F497" s="67" t="s">
        <v>73</v>
      </c>
      <c r="G497" s="68"/>
      <c r="H497" s="68"/>
      <c r="I497" s="66">
        <v>-88749.63831453801</v>
      </c>
      <c r="J497" s="68"/>
      <c r="K497" s="66">
        <v>0</v>
      </c>
      <c r="L497" s="66">
        <v>0</v>
      </c>
      <c r="M497" s="66">
        <v>0</v>
      </c>
      <c r="N497" s="66">
        <v>8.4489999999999999E-3</v>
      </c>
      <c r="O497" s="66">
        <v>3.0923340000000001</v>
      </c>
      <c r="P497" s="66">
        <v>3.0838850000000004</v>
      </c>
      <c r="Q497" s="66">
        <v>3.0838850000000004</v>
      </c>
      <c r="R497" s="66">
        <v>-496.77207398121851</v>
      </c>
      <c r="S497" s="66">
        <v>-1587.7088352462529</v>
      </c>
      <c r="T497" s="66">
        <v>-1611.5990925336416</v>
      </c>
      <c r="U497" s="66">
        <v>-1635.8083967439838</v>
      </c>
      <c r="V497" s="66">
        <v>-1660.3371746149592</v>
      </c>
      <c r="W497" s="66">
        <v>-1734.5572466295334</v>
      </c>
      <c r="X497" s="66">
        <v>-1860.3611164364879</v>
      </c>
      <c r="Y497" s="66">
        <v>-1889.3339809445345</v>
      </c>
      <c r="Z497" s="66">
        <v>-1918.8704363190946</v>
      </c>
      <c r="AA497" s="66">
        <v>-1948.8135530106292</v>
      </c>
      <c r="AB497" s="66">
        <v>-2002.9330591810744</v>
      </c>
      <c r="AC497" s="66">
        <v>-2081.879142255686</v>
      </c>
      <c r="AD497" s="66">
        <v>-2115.3803272496234</v>
      </c>
      <c r="AE497" s="66">
        <v>-2149.5386845874973</v>
      </c>
      <c r="AF497" s="66">
        <v>-2184.7384922549559</v>
      </c>
      <c r="AG497" s="66">
        <v>-2254.74306289573</v>
      </c>
      <c r="AH497" s="66">
        <v>-2361.0482194519445</v>
      </c>
      <c r="AI497" s="66">
        <v>-2400.2650394311991</v>
      </c>
      <c r="AJ497" s="66">
        <v>-2439.8552882065796</v>
      </c>
      <c r="AK497" s="66">
        <v>-2480.2202084427445</v>
      </c>
      <c r="AL497" s="66">
        <v>-2553.2442122017083</v>
      </c>
      <c r="AM497" s="66">
        <v>-2787.7657752356654</v>
      </c>
      <c r="AN497" s="66">
        <v>-2838.744223456079</v>
      </c>
      <c r="AO497" s="66">
        <v>-2889.8774899748914</v>
      </c>
      <c r="AP497" s="66">
        <v>-2941.1342490441816</v>
      </c>
      <c r="AQ497" s="66">
        <v>-2986.5993304500303</v>
      </c>
      <c r="AR497" s="66">
        <v>-3041.2116676611859</v>
      </c>
      <c r="AS497" s="66">
        <v>-3099.9722753047067</v>
      </c>
      <c r="AT497" s="66">
        <v>-3163.2297460318273</v>
      </c>
      <c r="AU497" s="66">
        <v>-3212.5902225327809</v>
      </c>
      <c r="AV497" s="66">
        <v>-3342.4534278755336</v>
      </c>
      <c r="AW497" s="66">
        <v>-3547.1798854829785</v>
      </c>
      <c r="AX497" s="66">
        <v>-3613.7654015306507</v>
      </c>
      <c r="AY497" s="66">
        <v>-3681.6826278992758</v>
      </c>
      <c r="AZ497" s="66">
        <v>-3750.9581987952733</v>
      </c>
      <c r="BA497" s="66">
        <v>-2493.73470364387</v>
      </c>
      <c r="BB497" s="66">
        <v>0</v>
      </c>
      <c r="BC497" s="66">
        <v>0</v>
      </c>
      <c r="BD497" s="66">
        <v>0</v>
      </c>
      <c r="BE497" s="66">
        <v>0</v>
      </c>
      <c r="BF497" s="66">
        <v>0</v>
      </c>
      <c r="BG497" s="66">
        <v>0</v>
      </c>
      <c r="BH497" s="66">
        <v>0</v>
      </c>
      <c r="BI497" s="66">
        <v>0</v>
      </c>
      <c r="BJ497" s="66">
        <v>0</v>
      </c>
      <c r="BK497" s="66">
        <v>0</v>
      </c>
      <c r="BL497" s="66">
        <v>0</v>
      </c>
      <c r="BM497" s="66">
        <v>0</v>
      </c>
      <c r="BN497" s="66">
        <v>0</v>
      </c>
      <c r="BO497" s="66">
        <v>0</v>
      </c>
      <c r="BP497" s="66">
        <v>0</v>
      </c>
      <c r="BQ497" s="66">
        <v>0</v>
      </c>
      <c r="BR497" s="66">
        <v>0</v>
      </c>
      <c r="BS497" s="66">
        <v>0</v>
      </c>
      <c r="BU497" s="70">
        <v>0</v>
      </c>
    </row>
    <row r="499" spans="2:73" x14ac:dyDescent="0.3">
      <c r="B499" s="68" t="s">
        <v>38</v>
      </c>
      <c r="E499" s="61" t="s">
        <v>75</v>
      </c>
      <c r="F499" s="67" t="s">
        <v>73</v>
      </c>
      <c r="G499" s="68"/>
      <c r="H499" s="68"/>
      <c r="I499" s="66">
        <v>-71308.436448854365</v>
      </c>
      <c r="J499" s="68"/>
      <c r="K499" s="66">
        <v>0</v>
      </c>
      <c r="L499" s="66">
        <v>0</v>
      </c>
      <c r="M499" s="66">
        <v>0</v>
      </c>
      <c r="N499" s="66">
        <v>6.5714444444444431E-3</v>
      </c>
      <c r="O499" s="66">
        <v>2.4051486666666664</v>
      </c>
      <c r="P499" s="66">
        <v>2.3985772222222224</v>
      </c>
      <c r="Q499" s="66">
        <v>2.3985772222222224</v>
      </c>
      <c r="R499" s="66">
        <v>-1047.2099412305502</v>
      </c>
      <c r="S499" s="66">
        <v>-1292.7493468284708</v>
      </c>
      <c r="T499" s="66">
        <v>-1312.279161325873</v>
      </c>
      <c r="U499" s="66">
        <v>-1332.0647076796618</v>
      </c>
      <c r="V499" s="66">
        <v>-1352.1060375528521</v>
      </c>
      <c r="W499" s="66">
        <v>-1468.559412153204</v>
      </c>
      <c r="X499" s="66">
        <v>-1509.6391987659995</v>
      </c>
      <c r="Y499" s="66">
        <v>-1533.1925129587944</v>
      </c>
      <c r="Z499" s="66">
        <v>-1557.2035469104424</v>
      </c>
      <c r="AA499" s="66">
        <v>-1581.5384167646025</v>
      </c>
      <c r="AB499" s="66">
        <v>-1651.9649523429921</v>
      </c>
      <c r="AC499" s="66">
        <v>-1687.2228685438477</v>
      </c>
      <c r="AD499" s="66">
        <v>-1714.4118980132603</v>
      </c>
      <c r="AE499" s="66">
        <v>-1742.1339280703821</v>
      </c>
      <c r="AF499" s="66">
        <v>-1770.7152327211879</v>
      </c>
      <c r="AG499" s="66">
        <v>-1866.4865695982749</v>
      </c>
      <c r="AH499" s="66">
        <v>-1910.2822582024869</v>
      </c>
      <c r="AI499" s="66">
        <v>-1942.0456931838237</v>
      </c>
      <c r="AJ499" s="66">
        <v>-1974.0951116517786</v>
      </c>
      <c r="AK499" s="66">
        <v>-2006.7710999935236</v>
      </c>
      <c r="AL499" s="66">
        <v>-2154.1181008830636</v>
      </c>
      <c r="AM499" s="66">
        <v>-2260.3743355896745</v>
      </c>
      <c r="AN499" s="66">
        <v>-2301.8395762476339</v>
      </c>
      <c r="AO499" s="66">
        <v>-2343.398736176161</v>
      </c>
      <c r="AP499" s="66">
        <v>-2385.0244211322747</v>
      </c>
      <c r="AQ499" s="66">
        <v>-2419.92521390928</v>
      </c>
      <c r="AR499" s="66">
        <v>-2466.0855529253681</v>
      </c>
      <c r="AS499" s="66">
        <v>-2513.9723635106147</v>
      </c>
      <c r="AT499" s="66">
        <v>-2565.6416483135681</v>
      </c>
      <c r="AU499" s="66">
        <v>-2605.4504042238605</v>
      </c>
      <c r="AV499" s="66">
        <v>-2790.315661215187</v>
      </c>
      <c r="AW499" s="66">
        <v>-2869.6847339555061</v>
      </c>
      <c r="AX499" s="66">
        <v>-2923.6923186373333</v>
      </c>
      <c r="AY499" s="66">
        <v>-2978.7800550127968</v>
      </c>
      <c r="AZ499" s="66">
        <v>-3034.9695461157708</v>
      </c>
      <c r="BA499" s="66">
        <v>-449.70076106981753</v>
      </c>
      <c r="BB499" s="66">
        <v>0</v>
      </c>
      <c r="BC499" s="66">
        <v>0</v>
      </c>
      <c r="BD499" s="66">
        <v>0</v>
      </c>
      <c r="BE499" s="66">
        <v>0</v>
      </c>
      <c r="BF499" s="66">
        <v>0</v>
      </c>
      <c r="BG499" s="66">
        <v>0</v>
      </c>
      <c r="BH499" s="66">
        <v>0</v>
      </c>
      <c r="BI499" s="66">
        <v>0</v>
      </c>
      <c r="BJ499" s="66">
        <v>0</v>
      </c>
      <c r="BK499" s="66">
        <v>0</v>
      </c>
      <c r="BL499" s="66">
        <v>0</v>
      </c>
      <c r="BM499" s="66">
        <v>0</v>
      </c>
      <c r="BN499" s="66">
        <v>0</v>
      </c>
      <c r="BO499" s="66">
        <v>0</v>
      </c>
      <c r="BP499" s="66">
        <v>0</v>
      </c>
      <c r="BQ499" s="66">
        <v>0</v>
      </c>
      <c r="BR499" s="66">
        <v>0</v>
      </c>
      <c r="BS499" s="66">
        <v>0</v>
      </c>
      <c r="BU499" s="70">
        <v>0</v>
      </c>
    </row>
    <row r="501" spans="2:73" x14ac:dyDescent="0.3">
      <c r="B501" s="68" t="s">
        <v>39</v>
      </c>
      <c r="E501" s="61" t="s">
        <v>75</v>
      </c>
      <c r="F501" s="67" t="s">
        <v>73</v>
      </c>
      <c r="G501" s="68"/>
      <c r="H501" s="68"/>
      <c r="I501" s="66">
        <v>-30261.38373745593</v>
      </c>
      <c r="J501" s="68"/>
      <c r="K501" s="66">
        <v>0</v>
      </c>
      <c r="L501" s="66">
        <v>0</v>
      </c>
      <c r="M501" s="66">
        <v>0</v>
      </c>
      <c r="N501" s="66">
        <v>3.0199652777777777E-3</v>
      </c>
      <c r="O501" s="66">
        <v>1.1053072916666666</v>
      </c>
      <c r="P501" s="66">
        <v>1.1022873263888888</v>
      </c>
      <c r="Q501" s="66">
        <v>-223.81693317908719</v>
      </c>
      <c r="R501" s="66">
        <v>-557.25984416350707</v>
      </c>
      <c r="S501" s="66">
        <v>-565.88326589679605</v>
      </c>
      <c r="T501" s="66">
        <v>-574.61935887616983</v>
      </c>
      <c r="U501" s="66">
        <v>-583.4681131184924</v>
      </c>
      <c r="V501" s="66">
        <v>-609.30966796145924</v>
      </c>
      <c r="W501" s="66">
        <v>-642.31169539590951</v>
      </c>
      <c r="X501" s="66">
        <v>-652.37587572391567</v>
      </c>
      <c r="Y501" s="66">
        <v>-662.69730950779854</v>
      </c>
      <c r="Z501" s="66">
        <v>-673.21907066773929</v>
      </c>
      <c r="AA501" s="66">
        <v>-691.84481286234882</v>
      </c>
      <c r="AB501" s="66">
        <v>-714.12202087623814</v>
      </c>
      <c r="AC501" s="66">
        <v>-725.72220568239277</v>
      </c>
      <c r="AD501" s="66">
        <v>-737.54949219178025</v>
      </c>
      <c r="AE501" s="66">
        <v>-749.60840577168983</v>
      </c>
      <c r="AF501" s="66">
        <v>-773.80714154274096</v>
      </c>
      <c r="AG501" s="66">
        <v>-803.01381946294873</v>
      </c>
      <c r="AH501" s="66">
        <v>-816.44277720470734</v>
      </c>
      <c r="AI501" s="66">
        <v>-830.13684048920584</v>
      </c>
      <c r="AJ501" s="66">
        <v>-843.94398676906735</v>
      </c>
      <c r="AK501" s="66">
        <v>-868.83939126207849</v>
      </c>
      <c r="AL501" s="66">
        <v>-949.86068210254075</v>
      </c>
      <c r="AM501" s="66">
        <v>-965.6005646325068</v>
      </c>
      <c r="AN501" s="66">
        <v>-983.50749839054197</v>
      </c>
      <c r="AO501" s="66">
        <v>-1001.4339285198193</v>
      </c>
      <c r="AP501" s="66">
        <v>-1018.6346653566592</v>
      </c>
      <c r="AQ501" s="66">
        <v>-1034.1781009683114</v>
      </c>
      <c r="AR501" s="66">
        <v>-1054.1492090567281</v>
      </c>
      <c r="AS501" s="66">
        <v>-1074.889639750957</v>
      </c>
      <c r="AT501" s="66">
        <v>-1097.3456603920126</v>
      </c>
      <c r="AU501" s="66">
        <v>-1138.0144397154734</v>
      </c>
      <c r="AV501" s="66">
        <v>-1193.0337296442119</v>
      </c>
      <c r="AW501" s="66">
        <v>-1215.6533260303356</v>
      </c>
      <c r="AX501" s="66">
        <v>-1238.7253143441819</v>
      </c>
      <c r="AY501" s="66">
        <v>-1262.2587424243052</v>
      </c>
      <c r="AZ501" s="66">
        <v>-736.31682210461258</v>
      </c>
      <c r="BA501" s="66">
        <v>0</v>
      </c>
      <c r="BB501" s="66">
        <v>0</v>
      </c>
      <c r="BC501" s="66">
        <v>0</v>
      </c>
      <c r="BD501" s="66">
        <v>0</v>
      </c>
      <c r="BE501" s="66">
        <v>0</v>
      </c>
      <c r="BF501" s="66">
        <v>0</v>
      </c>
      <c r="BG501" s="66">
        <v>0</v>
      </c>
      <c r="BH501" s="66">
        <v>0</v>
      </c>
      <c r="BI501" s="66">
        <v>0</v>
      </c>
      <c r="BJ501" s="66">
        <v>0</v>
      </c>
      <c r="BK501" s="66">
        <v>0</v>
      </c>
      <c r="BL501" s="66">
        <v>0</v>
      </c>
      <c r="BM501" s="66">
        <v>0</v>
      </c>
      <c r="BN501" s="66">
        <v>0</v>
      </c>
      <c r="BO501" s="66">
        <v>0</v>
      </c>
      <c r="BP501" s="66">
        <v>0</v>
      </c>
      <c r="BQ501" s="66">
        <v>0</v>
      </c>
      <c r="BR501" s="66">
        <v>0</v>
      </c>
      <c r="BS501" s="66">
        <v>0</v>
      </c>
      <c r="BU501" s="70">
        <v>0</v>
      </c>
    </row>
    <row r="503" spans="2:73" x14ac:dyDescent="0.3">
      <c r="B503" s="68" t="s">
        <v>40</v>
      </c>
      <c r="E503" s="61" t="s">
        <v>75</v>
      </c>
      <c r="F503" s="67" t="s">
        <v>73</v>
      </c>
      <c r="G503" s="68"/>
      <c r="H503" s="68"/>
      <c r="I503" s="66">
        <v>-28278.579092557997</v>
      </c>
      <c r="J503" s="68"/>
      <c r="K503" s="66">
        <v>0</v>
      </c>
      <c r="L503" s="66">
        <v>0</v>
      </c>
      <c r="M503" s="66">
        <v>0</v>
      </c>
      <c r="N503" s="66">
        <v>3.3651041666666669E-3</v>
      </c>
      <c r="O503" s="66">
        <v>1.2316281250000001</v>
      </c>
      <c r="P503" s="66">
        <v>1.2282630208333334</v>
      </c>
      <c r="Q503" s="66">
        <v>-293.3703132675339</v>
      </c>
      <c r="R503" s="66">
        <v>-516.50082366881077</v>
      </c>
      <c r="S503" s="66">
        <v>-524.64344424125602</v>
      </c>
      <c r="T503" s="66">
        <v>-532.90482648967827</v>
      </c>
      <c r="U503" s="66">
        <v>-541.28567637761444</v>
      </c>
      <c r="V503" s="66">
        <v>-573.3532012335304</v>
      </c>
      <c r="W503" s="66">
        <v>-599.21689472019273</v>
      </c>
      <c r="X503" s="66">
        <v>-608.8219309388362</v>
      </c>
      <c r="Y503" s="66">
        <v>-618.66035774146474</v>
      </c>
      <c r="Z503" s="66">
        <v>-628.69106431505179</v>
      </c>
      <c r="AA503" s="66">
        <v>-649.99000434432469</v>
      </c>
      <c r="AB503" s="66">
        <v>-668.60478366711436</v>
      </c>
      <c r="AC503" s="66">
        <v>-679.67123606984774</v>
      </c>
      <c r="AD503" s="66">
        <v>-690.95541341843318</v>
      </c>
      <c r="AE503" s="66">
        <v>-702.46165795784054</v>
      </c>
      <c r="AF503" s="66">
        <v>-730.71730297150202</v>
      </c>
      <c r="AG503" s="66">
        <v>-754.6933869168148</v>
      </c>
      <c r="AH503" s="66">
        <v>-767.51923481190147</v>
      </c>
      <c r="AI503" s="66">
        <v>-780.59904921280031</v>
      </c>
      <c r="AJ503" s="66">
        <v>-793.82187953719165</v>
      </c>
      <c r="AK503" s="66">
        <v>-841.41507318974573</v>
      </c>
      <c r="AL503" s="66">
        <v>-889.74889685339394</v>
      </c>
      <c r="AM503" s="66">
        <v>-904.81080480838341</v>
      </c>
      <c r="AN503" s="66">
        <v>-921.29754267421595</v>
      </c>
      <c r="AO503" s="66">
        <v>-938.1067408743379</v>
      </c>
      <c r="AP503" s="66">
        <v>-953.56266651955968</v>
      </c>
      <c r="AQ503" s="66">
        <v>-968.71342411759338</v>
      </c>
      <c r="AR503" s="66">
        <v>-987.2315183218011</v>
      </c>
      <c r="AS503" s="66">
        <v>-1006.9228113476983</v>
      </c>
      <c r="AT503" s="66">
        <v>-1027.9778819672742</v>
      </c>
      <c r="AU503" s="66">
        <v>-1077.313673392305</v>
      </c>
      <c r="AV503" s="66">
        <v>-1122.1126043965314</v>
      </c>
      <c r="AW503" s="66">
        <v>-1143.3088116696888</v>
      </c>
      <c r="AX503" s="66">
        <v>-1164.9289430883096</v>
      </c>
      <c r="AY503" s="66">
        <v>-1186.9814771353024</v>
      </c>
      <c r="AZ503" s="66">
        <v>-490.12699655011528</v>
      </c>
      <c r="BA503" s="66">
        <v>0</v>
      </c>
      <c r="BB503" s="66">
        <v>0</v>
      </c>
      <c r="BC503" s="66">
        <v>0</v>
      </c>
      <c r="BD503" s="66">
        <v>0</v>
      </c>
      <c r="BE503" s="66">
        <v>0</v>
      </c>
      <c r="BF503" s="66">
        <v>0</v>
      </c>
      <c r="BG503" s="66">
        <v>0</v>
      </c>
      <c r="BH503" s="66">
        <v>0</v>
      </c>
      <c r="BI503" s="66">
        <v>0</v>
      </c>
      <c r="BJ503" s="66">
        <v>0</v>
      </c>
      <c r="BK503" s="66">
        <v>0</v>
      </c>
      <c r="BL503" s="66">
        <v>0</v>
      </c>
      <c r="BM503" s="66">
        <v>0</v>
      </c>
      <c r="BN503" s="66">
        <v>0</v>
      </c>
      <c r="BO503" s="66">
        <v>0</v>
      </c>
      <c r="BP503" s="66">
        <v>0</v>
      </c>
      <c r="BQ503" s="66">
        <v>0</v>
      </c>
      <c r="BR503" s="66">
        <v>0</v>
      </c>
      <c r="BS503" s="66">
        <v>0</v>
      </c>
      <c r="BU503" s="70">
        <v>0</v>
      </c>
    </row>
    <row r="505" spans="2:73" x14ac:dyDescent="0.3">
      <c r="B505" s="68" t="s">
        <v>41</v>
      </c>
      <c r="E505" s="61" t="s">
        <v>75</v>
      </c>
      <c r="F505" s="67" t="s">
        <v>73</v>
      </c>
      <c r="G505" s="68"/>
      <c r="H505" s="68"/>
      <c r="I505" s="66">
        <v>-35296.395304328187</v>
      </c>
      <c r="J505" s="68"/>
      <c r="K505" s="66">
        <v>0</v>
      </c>
      <c r="L505" s="66">
        <v>0</v>
      </c>
      <c r="M505" s="66">
        <v>0</v>
      </c>
      <c r="N505" s="66">
        <v>0</v>
      </c>
      <c r="O505" s="66">
        <v>0</v>
      </c>
      <c r="P505" s="66">
        <v>3.0510277777777775E-3</v>
      </c>
      <c r="Q505" s="66">
        <v>1.1136251388888889</v>
      </c>
      <c r="R505" s="66">
        <v>1.1136251388888889</v>
      </c>
      <c r="S505" s="66">
        <v>1.1166761666666667</v>
      </c>
      <c r="T505" s="66">
        <v>-519.24197457901823</v>
      </c>
      <c r="U505" s="66">
        <v>-642.45569375092714</v>
      </c>
      <c r="V505" s="66">
        <v>-651.87357663144712</v>
      </c>
      <c r="W505" s="66">
        <v>-661.40031908465471</v>
      </c>
      <c r="X505" s="66">
        <v>-671.10889177394938</v>
      </c>
      <c r="Y505" s="66">
        <v>-727.50174084253774</v>
      </c>
      <c r="Z505" s="66">
        <v>-747.53741992729874</v>
      </c>
      <c r="AA505" s="66">
        <v>-758.94215030941155</v>
      </c>
      <c r="AB505" s="66">
        <v>-770.64576385096814</v>
      </c>
      <c r="AC505" s="66">
        <v>-782.65734802268787</v>
      </c>
      <c r="AD505" s="66">
        <v>-816.86987114548219</v>
      </c>
      <c r="AE505" s="66">
        <v>-834.02710208033136</v>
      </c>
      <c r="AF505" s="66">
        <v>-847.46123420720221</v>
      </c>
      <c r="AG505" s="66">
        <v>-860.98527559297963</v>
      </c>
      <c r="AH505" s="66">
        <v>-874.86366411165613</v>
      </c>
      <c r="AI505" s="66">
        <v>-921.36933656502538</v>
      </c>
      <c r="AJ505" s="66">
        <v>-942.47440587483857</v>
      </c>
      <c r="AK505" s="66">
        <v>-957.77915094484001</v>
      </c>
      <c r="AL505" s="66">
        <v>-973.38198725986331</v>
      </c>
      <c r="AM505" s="66">
        <v>-989.28881776571654</v>
      </c>
      <c r="AN505" s="66">
        <v>-1065.2607172883745</v>
      </c>
      <c r="AO505" s="66">
        <v>-1123.7022347733923</v>
      </c>
      <c r="AP505" s="66">
        <v>-1144.1130373108222</v>
      </c>
      <c r="AQ505" s="66">
        <v>-1160.1545337197963</v>
      </c>
      <c r="AR505" s="66">
        <v>-1181.7009798684276</v>
      </c>
      <c r="AS505" s="66">
        <v>-1202.6334761366227</v>
      </c>
      <c r="AT505" s="66">
        <v>-1226.9897786523165</v>
      </c>
      <c r="AU505" s="66">
        <v>-1244.0957301504272</v>
      </c>
      <c r="AV505" s="66">
        <v>-1267.3207683541939</v>
      </c>
      <c r="AW505" s="66">
        <v>-1291.0103073220357</v>
      </c>
      <c r="AX505" s="66">
        <v>-1380.6586366964857</v>
      </c>
      <c r="AY505" s="66">
        <v>-1419.6321600841693</v>
      </c>
      <c r="AZ505" s="66">
        <v>-1446.3676950131332</v>
      </c>
      <c r="BA505" s="66">
        <v>-1473.6379406406766</v>
      </c>
      <c r="BB505" s="66">
        <v>-1501.4535911807711</v>
      </c>
      <c r="BC505" s="66">
        <v>-219.14497028792658</v>
      </c>
      <c r="BD505" s="66">
        <v>0</v>
      </c>
      <c r="BE505" s="66">
        <v>0</v>
      </c>
      <c r="BF505" s="66">
        <v>0</v>
      </c>
      <c r="BG505" s="66">
        <v>0</v>
      </c>
      <c r="BH505" s="66">
        <v>0</v>
      </c>
      <c r="BI505" s="66">
        <v>0</v>
      </c>
      <c r="BJ505" s="66">
        <v>0</v>
      </c>
      <c r="BK505" s="66">
        <v>0</v>
      </c>
      <c r="BL505" s="66">
        <v>0</v>
      </c>
      <c r="BM505" s="66">
        <v>0</v>
      </c>
      <c r="BN505" s="66">
        <v>0</v>
      </c>
      <c r="BO505" s="66">
        <v>0</v>
      </c>
      <c r="BP505" s="66">
        <v>0</v>
      </c>
      <c r="BQ505" s="66">
        <v>0</v>
      </c>
      <c r="BR505" s="66">
        <v>0</v>
      </c>
      <c r="BS505" s="66">
        <v>0</v>
      </c>
      <c r="BU505" s="70">
        <v>0</v>
      </c>
    </row>
    <row r="507" spans="2:73" x14ac:dyDescent="0.3">
      <c r="B507" s="68" t="s">
        <v>42</v>
      </c>
      <c r="E507" s="61" t="s">
        <v>75</v>
      </c>
      <c r="F507" s="67" t="s">
        <v>73</v>
      </c>
      <c r="G507" s="68"/>
      <c r="H507" s="68"/>
      <c r="I507" s="66">
        <v>-60852.225335569274</v>
      </c>
      <c r="J507" s="68"/>
      <c r="K507" s="66">
        <v>0</v>
      </c>
      <c r="L507" s="66">
        <v>0</v>
      </c>
      <c r="M507" s="66">
        <v>0</v>
      </c>
      <c r="N507" s="66">
        <v>1.7866406250000003E-3</v>
      </c>
      <c r="O507" s="66">
        <v>0.65391046875000014</v>
      </c>
      <c r="P507" s="66">
        <v>-138.04070083399463</v>
      </c>
      <c r="Q507" s="66">
        <v>-1149.6826863905749</v>
      </c>
      <c r="R507" s="66">
        <v>-1165.983134086242</v>
      </c>
      <c r="S507" s="66">
        <v>-1183.0018548757746</v>
      </c>
      <c r="T507" s="66">
        <v>-1200.2503117111696</v>
      </c>
      <c r="U507" s="66">
        <v>-1217.728801293526</v>
      </c>
      <c r="V507" s="66">
        <v>-1235.438935017057</v>
      </c>
      <c r="W507" s="66">
        <v>-1253.3815961977521</v>
      </c>
      <c r="X507" s="66">
        <v>-1271.678888387341</v>
      </c>
      <c r="Y507" s="66">
        <v>-1290.4586974129538</v>
      </c>
      <c r="Z507" s="66">
        <v>-1309.6106704805622</v>
      </c>
      <c r="AA507" s="66">
        <v>-1329.0159697349013</v>
      </c>
      <c r="AB507" s="66">
        <v>-1348.9329417961167</v>
      </c>
      <c r="AC507" s="66">
        <v>-1369.3744855453315</v>
      </c>
      <c r="AD507" s="66">
        <v>-1390.2230016176636</v>
      </c>
      <c r="AE507" s="66">
        <v>-1411.4862785755977</v>
      </c>
      <c r="AF507" s="66">
        <v>-1433.4468494744169</v>
      </c>
      <c r="AG507" s="66">
        <v>-1455.5702158582394</v>
      </c>
      <c r="AH507" s="66">
        <v>-1478.2752745864218</v>
      </c>
      <c r="AI507" s="66">
        <v>-1501.4339888901166</v>
      </c>
      <c r="AJ507" s="66">
        <v>-1524.7648763497432</v>
      </c>
      <c r="AK507" s="66">
        <v>-1549.0556444727677</v>
      </c>
      <c r="AL507" s="66">
        <v>-1574.2243041812194</v>
      </c>
      <c r="AM507" s="66">
        <v>-1597.1556666575777</v>
      </c>
      <c r="AN507" s="66">
        <v>-1563.5391769832529</v>
      </c>
      <c r="AO507" s="66">
        <v>-1531.347926741877</v>
      </c>
      <c r="AP507" s="66">
        <v>-1559.8757326907191</v>
      </c>
      <c r="AQ507" s="66">
        <v>-1584.4578519495399</v>
      </c>
      <c r="AR507" s="66">
        <v>-1613.7199412268264</v>
      </c>
      <c r="AS507" s="66">
        <v>-1644.0099708005805</v>
      </c>
      <c r="AT507" s="66">
        <v>-1676.3478671600496</v>
      </c>
      <c r="AU507" s="66">
        <v>-1699.9555349009265</v>
      </c>
      <c r="AV507" s="66">
        <v>-1731.330322864829</v>
      </c>
      <c r="AW507" s="66">
        <v>-1763.3181816891365</v>
      </c>
      <c r="AX507" s="66">
        <v>-1795.931941998449</v>
      </c>
      <c r="AY507" s="66">
        <v>-1829.183186764014</v>
      </c>
      <c r="AZ507" s="66">
        <v>-1863.0867960894986</v>
      </c>
      <c r="BA507" s="66">
        <v>-1897.6533207961611</v>
      </c>
      <c r="BB507" s="66">
        <v>-1932.8966188045906</v>
      </c>
      <c r="BC507" s="66">
        <v>-1968.8292405832647</v>
      </c>
      <c r="BD507" s="66">
        <v>-1819.1816462078864</v>
      </c>
      <c r="BE507" s="66">
        <v>0</v>
      </c>
      <c r="BF507" s="66">
        <v>0</v>
      </c>
      <c r="BG507" s="66">
        <v>0</v>
      </c>
      <c r="BH507" s="66">
        <v>0</v>
      </c>
      <c r="BI507" s="66">
        <v>0</v>
      </c>
      <c r="BJ507" s="66">
        <v>0</v>
      </c>
      <c r="BK507" s="66">
        <v>0</v>
      </c>
      <c r="BL507" s="66">
        <v>0</v>
      </c>
      <c r="BM507" s="66">
        <v>0</v>
      </c>
      <c r="BN507" s="66">
        <v>0</v>
      </c>
      <c r="BO507" s="66">
        <v>0</v>
      </c>
      <c r="BP507" s="66">
        <v>0</v>
      </c>
      <c r="BQ507" s="66">
        <v>0</v>
      </c>
      <c r="BR507" s="66">
        <v>0</v>
      </c>
      <c r="BS507" s="66">
        <v>0</v>
      </c>
      <c r="BU507" s="70">
        <v>0</v>
      </c>
    </row>
    <row r="509" spans="2:73" x14ac:dyDescent="0.3">
      <c r="B509" s="68" t="s">
        <v>43</v>
      </c>
      <c r="E509" s="61" t="s">
        <v>75</v>
      </c>
      <c r="F509" s="67" t="s">
        <v>73</v>
      </c>
      <c r="G509" s="68"/>
      <c r="H509" s="68"/>
      <c r="I509" s="66">
        <v>-23254.226990997508</v>
      </c>
      <c r="J509" s="68"/>
      <c r="K509" s="66">
        <v>0</v>
      </c>
      <c r="L509" s="66">
        <v>0</v>
      </c>
      <c r="M509" s="66">
        <v>0</v>
      </c>
      <c r="N509" s="66">
        <v>1.9304687499999999E-3</v>
      </c>
      <c r="O509" s="66">
        <v>0.70655156249999995</v>
      </c>
      <c r="P509" s="66">
        <v>-25.940945391030954</v>
      </c>
      <c r="Q509" s="66">
        <v>-447.16268226515984</v>
      </c>
      <c r="R509" s="66">
        <v>-453.19265266400669</v>
      </c>
      <c r="S509" s="66">
        <v>-459.5143920637874</v>
      </c>
      <c r="T509" s="66">
        <v>-465.9140096166293</v>
      </c>
      <c r="U509" s="66">
        <v>-472.39117520544659</v>
      </c>
      <c r="V509" s="66">
        <v>-478.94612836750127</v>
      </c>
      <c r="W509" s="66">
        <v>-485.57877881825311</v>
      </c>
      <c r="X509" s="66">
        <v>-492.3422284501259</v>
      </c>
      <c r="Y509" s="66">
        <v>-499.29210429247945</v>
      </c>
      <c r="Z509" s="66">
        <v>-506.37946962415214</v>
      </c>
      <c r="AA509" s="66">
        <v>-513.55165282506778</v>
      </c>
      <c r="AB509" s="66">
        <v>-520.92150857564343</v>
      </c>
      <c r="AC509" s="66">
        <v>-528.49415868498818</v>
      </c>
      <c r="AD509" s="66">
        <v>-536.21744436477604</v>
      </c>
      <c r="AE509" s="66">
        <v>-544.09422386695564</v>
      </c>
      <c r="AF509" s="66">
        <v>-552.24792310789405</v>
      </c>
      <c r="AG509" s="66">
        <v>-560.44338355321418</v>
      </c>
      <c r="AH509" s="66">
        <v>-568.8638530524936</v>
      </c>
      <c r="AI509" s="66">
        <v>-577.45253414040974</v>
      </c>
      <c r="AJ509" s="66">
        <v>-586.08527648779148</v>
      </c>
      <c r="AK509" s="66">
        <v>-591.20498832742078</v>
      </c>
      <c r="AL509" s="66">
        <v>-600.90892909803824</v>
      </c>
      <c r="AM509" s="66">
        <v>-609.47702584387275</v>
      </c>
      <c r="AN509" s="66">
        <v>-593.0606036665165</v>
      </c>
      <c r="AO509" s="66">
        <v>-577.36196658455765</v>
      </c>
      <c r="AP509" s="66">
        <v>-587.59497764491084</v>
      </c>
      <c r="AQ509" s="66">
        <v>-596.46936097829325</v>
      </c>
      <c r="AR509" s="66">
        <v>-607.50320365046764</v>
      </c>
      <c r="AS509" s="66">
        <v>-619.97337153926128</v>
      </c>
      <c r="AT509" s="66">
        <v>-632.75838538140943</v>
      </c>
      <c r="AU509" s="66">
        <v>-641.10258694536151</v>
      </c>
      <c r="AV509" s="66">
        <v>-652.80185779109684</v>
      </c>
      <c r="AW509" s="66">
        <v>-664.72902908362573</v>
      </c>
      <c r="AX509" s="66">
        <v>-676.88889861398923</v>
      </c>
      <c r="AY509" s="66">
        <v>-689.28572644581959</v>
      </c>
      <c r="AZ509" s="66">
        <v>-701.9251492194237</v>
      </c>
      <c r="BA509" s="66">
        <v>-714.8109671632717</v>
      </c>
      <c r="BB509" s="66">
        <v>-727.94836078067874</v>
      </c>
      <c r="BC509" s="66">
        <v>-741.34194663166625</v>
      </c>
      <c r="BD509" s="66">
        <v>-752.76161222127007</v>
      </c>
      <c r="BE509" s="66">
        <v>0</v>
      </c>
      <c r="BF509" s="66">
        <v>0</v>
      </c>
      <c r="BG509" s="66">
        <v>0</v>
      </c>
      <c r="BH509" s="66">
        <v>0</v>
      </c>
      <c r="BI509" s="66">
        <v>0</v>
      </c>
      <c r="BJ509" s="66">
        <v>0</v>
      </c>
      <c r="BK509" s="66">
        <v>0</v>
      </c>
      <c r="BL509" s="66">
        <v>0</v>
      </c>
      <c r="BM509" s="66">
        <v>0</v>
      </c>
      <c r="BN509" s="66">
        <v>0</v>
      </c>
      <c r="BO509" s="66">
        <v>0</v>
      </c>
      <c r="BP509" s="66">
        <v>0</v>
      </c>
      <c r="BQ509" s="66">
        <v>0</v>
      </c>
      <c r="BR509" s="66">
        <v>0</v>
      </c>
      <c r="BS509" s="66">
        <v>0</v>
      </c>
      <c r="BU509" s="70">
        <v>0</v>
      </c>
    </row>
    <row r="511" spans="2:73" x14ac:dyDescent="0.3">
      <c r="B511" s="68" t="s">
        <v>44</v>
      </c>
      <c r="E511" s="61" t="s">
        <v>75</v>
      </c>
      <c r="F511" s="67" t="s">
        <v>73</v>
      </c>
      <c r="G511" s="68"/>
      <c r="H511" s="68"/>
      <c r="I511" s="66">
        <v>-32712.000938417437</v>
      </c>
      <c r="J511" s="68"/>
      <c r="K511" s="66">
        <v>0</v>
      </c>
      <c r="L511" s="66">
        <v>0</v>
      </c>
      <c r="M511" s="66">
        <v>0</v>
      </c>
      <c r="N511" s="66">
        <v>5.095124999999999E-4</v>
      </c>
      <c r="O511" s="66">
        <v>0.18648157499999998</v>
      </c>
      <c r="P511" s="66">
        <v>-29.485669463395524</v>
      </c>
      <c r="Q511" s="66">
        <v>-600.66005932067515</v>
      </c>
      <c r="R511" s="66">
        <v>-610.03699025103151</v>
      </c>
      <c r="S511" s="66">
        <v>-619.70771171672641</v>
      </c>
      <c r="T511" s="66">
        <v>-629.54181833368568</v>
      </c>
      <c r="U511" s="66">
        <v>-639.54141081756052</v>
      </c>
      <c r="V511" s="66">
        <v>-649.70898769847827</v>
      </c>
      <c r="W511" s="66">
        <v>-660.04689082808011</v>
      </c>
      <c r="X511" s="66">
        <v>-670.59040578810982</v>
      </c>
      <c r="Y511" s="66">
        <v>-681.37642958641572</v>
      </c>
      <c r="Z511" s="66">
        <v>-692.37724177716871</v>
      </c>
      <c r="AA511" s="66">
        <v>-703.56286326414954</v>
      </c>
      <c r="AB511" s="66">
        <v>-715.00573493638115</v>
      </c>
      <c r="AC511" s="66">
        <v>-726.71172479876805</v>
      </c>
      <c r="AD511" s="66">
        <v>-738.65132947039649</v>
      </c>
      <c r="AE511" s="66">
        <v>-750.82912586746875</v>
      </c>
      <c r="AF511" s="66">
        <v>-763.32431079455978</v>
      </c>
      <c r="AG511" s="66">
        <v>-775.99437502020783</v>
      </c>
      <c r="AH511" s="66">
        <v>-788.9556278780758</v>
      </c>
      <c r="AI511" s="66">
        <v>-802.17598415727161</v>
      </c>
      <c r="AJ511" s="66">
        <v>-815.58176494442409</v>
      </c>
      <c r="AK511" s="66">
        <v>-827.03388284369214</v>
      </c>
      <c r="AL511" s="66">
        <v>-841.42807219873657</v>
      </c>
      <c r="AM511" s="66">
        <v>-855.28766326351933</v>
      </c>
      <c r="AN511" s="66">
        <v>-841.47918312559023</v>
      </c>
      <c r="AO511" s="66">
        <v>-828.28925091978613</v>
      </c>
      <c r="AP511" s="66">
        <v>-843.70248114408309</v>
      </c>
      <c r="AQ511" s="66">
        <v>-858.45717077163829</v>
      </c>
      <c r="AR511" s="66">
        <v>-874.73269160213636</v>
      </c>
      <c r="AS511" s="66">
        <v>-892.08553262411863</v>
      </c>
      <c r="AT511" s="66">
        <v>-909.82590301151265</v>
      </c>
      <c r="AU511" s="66">
        <v>-925.01655335146791</v>
      </c>
      <c r="AV511" s="66">
        <v>-942.48272900257371</v>
      </c>
      <c r="AW511" s="66">
        <v>-960.29446495675074</v>
      </c>
      <c r="AX511" s="66">
        <v>-978.45882071173435</v>
      </c>
      <c r="AY511" s="66">
        <v>-996.98260505796816</v>
      </c>
      <c r="AZ511" s="66">
        <v>-1015.8735616043705</v>
      </c>
      <c r="BA511" s="66">
        <v>-1035.13838339629</v>
      </c>
      <c r="BB511" s="66">
        <v>-1054.7847039573985</v>
      </c>
      <c r="BC511" s="66">
        <v>-1074.8198966378341</v>
      </c>
      <c r="BD511" s="66">
        <v>-1092.1479226107097</v>
      </c>
      <c r="BE511" s="66">
        <v>0</v>
      </c>
      <c r="BF511" s="66">
        <v>0</v>
      </c>
      <c r="BG511" s="66">
        <v>0</v>
      </c>
      <c r="BH511" s="66">
        <v>0</v>
      </c>
      <c r="BI511" s="66">
        <v>0</v>
      </c>
      <c r="BJ511" s="66">
        <v>0</v>
      </c>
      <c r="BK511" s="66">
        <v>0</v>
      </c>
      <c r="BL511" s="66">
        <v>0</v>
      </c>
      <c r="BM511" s="66">
        <v>0</v>
      </c>
      <c r="BN511" s="66">
        <v>0</v>
      </c>
      <c r="BO511" s="66">
        <v>0</v>
      </c>
      <c r="BP511" s="66">
        <v>0</v>
      </c>
      <c r="BQ511" s="66">
        <v>0</v>
      </c>
      <c r="BR511" s="66">
        <v>0</v>
      </c>
      <c r="BS511" s="66">
        <v>0</v>
      </c>
      <c r="BU511" s="70">
        <v>0</v>
      </c>
    </row>
    <row r="513" spans="2:73" x14ac:dyDescent="0.3">
      <c r="B513" s="68" t="s">
        <v>47</v>
      </c>
      <c r="E513" s="61" t="s">
        <v>75</v>
      </c>
      <c r="F513" s="67" t="s">
        <v>73</v>
      </c>
      <c r="G513" s="68"/>
      <c r="H513" s="68"/>
      <c r="I513" s="66">
        <v>-155578.60798290369</v>
      </c>
      <c r="J513" s="68"/>
      <c r="K513" s="66">
        <v>0</v>
      </c>
      <c r="L513" s="66">
        <v>0</v>
      </c>
      <c r="M513" s="66">
        <v>0</v>
      </c>
      <c r="N513" s="66">
        <v>0</v>
      </c>
      <c r="O513" s="66">
        <v>-2405.5744233514133</v>
      </c>
      <c r="P513" s="66">
        <v>-3273.5661298010391</v>
      </c>
      <c r="Q513" s="66">
        <v>-3321.8515016470601</v>
      </c>
      <c r="R513" s="66">
        <v>-3371.1025809300017</v>
      </c>
      <c r="S513" s="66">
        <v>-3661.7794272407014</v>
      </c>
      <c r="T513" s="66">
        <v>-3756.2033077800288</v>
      </c>
      <c r="U513" s="66">
        <v>-4023.8945299146317</v>
      </c>
      <c r="V513" s="66">
        <v>-4729.0309763536716</v>
      </c>
      <c r="W513" s="66">
        <v>-4806.4256451307447</v>
      </c>
      <c r="X513" s="66">
        <v>-5121.2988472806082</v>
      </c>
      <c r="Y513" s="66">
        <v>-5206.5388734762209</v>
      </c>
      <c r="Z513" s="66">
        <v>-5293.4837001957449</v>
      </c>
      <c r="AA513" s="66">
        <v>-5382.1674234496604</v>
      </c>
      <c r="AB513" s="66">
        <v>-5472.6248211686543</v>
      </c>
      <c r="AC513" s="66">
        <v>-6552.2464877597586</v>
      </c>
      <c r="AD513" s="66">
        <v>-6666.1054667649541</v>
      </c>
      <c r="AE513" s="66">
        <v>-6782.2416253502533</v>
      </c>
      <c r="AF513" s="66">
        <v>-6900.7005071072581</v>
      </c>
      <c r="AG513" s="66">
        <v>-7021.5285664994044</v>
      </c>
      <c r="AH513" s="66">
        <v>-28464.188228880259</v>
      </c>
      <c r="AI513" s="66">
        <v>-7270.4827000709793</v>
      </c>
      <c r="AJ513" s="66">
        <v>-7398.7064033223996</v>
      </c>
      <c r="AK513" s="66">
        <v>-7529.4945806388478</v>
      </c>
      <c r="AL513" s="66">
        <v>-7662.8985215016255</v>
      </c>
      <c r="AM513" s="66">
        <v>-3504.4727072877704</v>
      </c>
      <c r="AN513" s="66">
        <v>0</v>
      </c>
      <c r="AO513" s="66">
        <v>0</v>
      </c>
      <c r="AP513" s="66">
        <v>0</v>
      </c>
      <c r="AQ513" s="66">
        <v>0</v>
      </c>
      <c r="AR513" s="66">
        <v>0</v>
      </c>
      <c r="AS513" s="66">
        <v>0</v>
      </c>
      <c r="AT513" s="66">
        <v>0</v>
      </c>
      <c r="AU513" s="66">
        <v>0</v>
      </c>
      <c r="AV513" s="66">
        <v>0</v>
      </c>
      <c r="AW513" s="66">
        <v>0</v>
      </c>
      <c r="AX513" s="66">
        <v>0</v>
      </c>
      <c r="AY513" s="66">
        <v>0</v>
      </c>
      <c r="AZ513" s="66">
        <v>0</v>
      </c>
      <c r="BA513" s="66">
        <v>0</v>
      </c>
      <c r="BB513" s="66">
        <v>0</v>
      </c>
      <c r="BC513" s="66">
        <v>0</v>
      </c>
      <c r="BD513" s="66">
        <v>0</v>
      </c>
      <c r="BE513" s="66">
        <v>0</v>
      </c>
      <c r="BF513" s="66">
        <v>0</v>
      </c>
      <c r="BG513" s="66">
        <v>0</v>
      </c>
      <c r="BH513" s="66">
        <v>0</v>
      </c>
      <c r="BI513" s="66">
        <v>0</v>
      </c>
      <c r="BJ513" s="66">
        <v>0</v>
      </c>
      <c r="BK513" s="66">
        <v>0</v>
      </c>
      <c r="BL513" s="66">
        <v>0</v>
      </c>
      <c r="BM513" s="66">
        <v>0</v>
      </c>
      <c r="BN513" s="66">
        <v>0</v>
      </c>
      <c r="BO513" s="66">
        <v>0</v>
      </c>
      <c r="BP513" s="66">
        <v>0</v>
      </c>
      <c r="BQ513" s="66">
        <v>0</v>
      </c>
      <c r="BR513" s="66">
        <v>0</v>
      </c>
      <c r="BS513" s="66">
        <v>0</v>
      </c>
      <c r="BU513" s="70">
        <v>0</v>
      </c>
    </row>
    <row r="515" spans="2:73" x14ac:dyDescent="0.3">
      <c r="B515" s="68" t="s">
        <v>48</v>
      </c>
      <c r="E515" s="61" t="s">
        <v>75</v>
      </c>
      <c r="F515" s="67" t="s">
        <v>73</v>
      </c>
      <c r="G515" s="68"/>
      <c r="H515" s="68"/>
      <c r="I515" s="66">
        <v>-147204.72235501057</v>
      </c>
      <c r="J515" s="68"/>
      <c r="K515" s="66">
        <v>0</v>
      </c>
      <c r="L515" s="66">
        <v>0</v>
      </c>
      <c r="M515" s="66">
        <v>0</v>
      </c>
      <c r="N515" s="66">
        <v>0</v>
      </c>
      <c r="O515" s="66">
        <v>0</v>
      </c>
      <c r="P515" s="66">
        <v>0</v>
      </c>
      <c r="Q515" s="66">
        <v>-2656.0608373925343</v>
      </c>
      <c r="R515" s="66">
        <v>-2693.4697516285019</v>
      </c>
      <c r="S515" s="66">
        <v>-4268.1790930428278</v>
      </c>
      <c r="T515" s="66">
        <v>-4333.6306749036848</v>
      </c>
      <c r="U515" s="66">
        <v>-4400.3912884017591</v>
      </c>
      <c r="V515" s="66">
        <v>-4633.148104500322</v>
      </c>
      <c r="W515" s="66">
        <v>-4705.8990665903284</v>
      </c>
      <c r="X515" s="66">
        <v>-4780.1050479221349</v>
      </c>
      <c r="Y515" s="66">
        <v>-4855.7951488805775</v>
      </c>
      <c r="Z515" s="66">
        <v>-4932.999051858189</v>
      </c>
      <c r="AA515" s="66">
        <v>-5392.3460525259616</v>
      </c>
      <c r="AB515" s="66">
        <v>-5480.2809735764822</v>
      </c>
      <c r="AC515" s="66">
        <v>-5569.9745930480112</v>
      </c>
      <c r="AD515" s="66">
        <v>-5661.4620849089715</v>
      </c>
      <c r="AE515" s="66">
        <v>-5754.7793266071512</v>
      </c>
      <c r="AF515" s="66">
        <v>-7063.0105056488655</v>
      </c>
      <c r="AG515" s="66">
        <v>-7184.358715761844</v>
      </c>
      <c r="AH515" s="66">
        <v>-7308.1338900770807</v>
      </c>
      <c r="AI515" s="66">
        <v>-7434.384567878622</v>
      </c>
      <c r="AJ515" s="66">
        <v>-7563.1602592361942</v>
      </c>
      <c r="AK515" s="66">
        <v>-7694.5114644209189</v>
      </c>
      <c r="AL515" s="66">
        <v>-7828.4896937093363</v>
      </c>
      <c r="AM515" s="66">
        <v>-7965.1474875835247</v>
      </c>
      <c r="AN515" s="66">
        <v>-8104.5384373351953</v>
      </c>
      <c r="AO515" s="66">
        <v>-7536.0820574293848</v>
      </c>
      <c r="AP515" s="66">
        <v>-1404.3841801421652</v>
      </c>
      <c r="AQ515" s="66">
        <v>0</v>
      </c>
      <c r="AR515" s="66">
        <v>0</v>
      </c>
      <c r="AS515" s="66">
        <v>0</v>
      </c>
      <c r="AT515" s="66">
        <v>0</v>
      </c>
      <c r="AU515" s="66">
        <v>0</v>
      </c>
      <c r="AV515" s="66">
        <v>0</v>
      </c>
      <c r="AW515" s="66">
        <v>0</v>
      </c>
      <c r="AX515" s="66">
        <v>0</v>
      </c>
      <c r="AY515" s="66">
        <v>0</v>
      </c>
      <c r="AZ515" s="66">
        <v>0</v>
      </c>
      <c r="BA515" s="66">
        <v>0</v>
      </c>
      <c r="BB515" s="66">
        <v>0</v>
      </c>
      <c r="BC515" s="66">
        <v>0</v>
      </c>
      <c r="BD515" s="66">
        <v>0</v>
      </c>
      <c r="BE515" s="66">
        <v>0</v>
      </c>
      <c r="BF515" s="66">
        <v>0</v>
      </c>
      <c r="BG515" s="66">
        <v>0</v>
      </c>
      <c r="BH515" s="66">
        <v>0</v>
      </c>
      <c r="BI515" s="66">
        <v>0</v>
      </c>
      <c r="BJ515" s="66">
        <v>0</v>
      </c>
      <c r="BK515" s="66">
        <v>0</v>
      </c>
      <c r="BL515" s="66">
        <v>0</v>
      </c>
      <c r="BM515" s="66">
        <v>0</v>
      </c>
      <c r="BN515" s="66">
        <v>0</v>
      </c>
      <c r="BO515" s="66">
        <v>0</v>
      </c>
      <c r="BP515" s="66">
        <v>0</v>
      </c>
      <c r="BQ515" s="66">
        <v>0</v>
      </c>
      <c r="BR515" s="66">
        <v>0</v>
      </c>
      <c r="BS515" s="66">
        <v>0</v>
      </c>
      <c r="BU515" s="70">
        <v>0</v>
      </c>
    </row>
    <row r="517" spans="2:73" x14ac:dyDescent="0.3">
      <c r="B517" s="68" t="s">
        <v>49</v>
      </c>
      <c r="E517" s="61" t="s">
        <v>75</v>
      </c>
      <c r="F517" s="67" t="s">
        <v>73</v>
      </c>
      <c r="G517" s="68"/>
      <c r="H517" s="68"/>
      <c r="I517" s="66">
        <v>-36474.134268762478</v>
      </c>
      <c r="J517" s="68"/>
      <c r="K517" s="66">
        <v>0</v>
      </c>
      <c r="L517" s="66">
        <v>0</v>
      </c>
      <c r="M517" s="66">
        <v>0</v>
      </c>
      <c r="N517" s="66">
        <v>0</v>
      </c>
      <c r="O517" s="66">
        <v>0</v>
      </c>
      <c r="P517" s="66">
        <v>0</v>
      </c>
      <c r="Q517" s="66">
        <v>-714.12268232262397</v>
      </c>
      <c r="R517" s="66">
        <v>-724.9221438963923</v>
      </c>
      <c r="S517" s="66">
        <v>-1099.6195214436834</v>
      </c>
      <c r="T517" s="66">
        <v>-1116.8959118725572</v>
      </c>
      <c r="U517" s="66">
        <v>-1134.5178301100084</v>
      </c>
      <c r="V517" s="66">
        <v>-1191.4908423168072</v>
      </c>
      <c r="W517" s="66">
        <v>-1210.6046591631434</v>
      </c>
      <c r="X517" s="66">
        <v>-1230.1007523464064</v>
      </c>
      <c r="Y517" s="66">
        <v>-1249.9867673933345</v>
      </c>
      <c r="Z517" s="66">
        <v>-1270.2705027412012</v>
      </c>
      <c r="AA517" s="66">
        <v>-1381.1017858664327</v>
      </c>
      <c r="AB517" s="66">
        <v>-1404.0078215837614</v>
      </c>
      <c r="AC517" s="66">
        <v>-1427.3719780154365</v>
      </c>
      <c r="AD517" s="66">
        <v>-1451.2034175757453</v>
      </c>
      <c r="AE517" s="66">
        <v>-1659.6067499362973</v>
      </c>
      <c r="AF517" s="66">
        <v>-1787.6064612401774</v>
      </c>
      <c r="AG517" s="66">
        <v>-1818.6425904649811</v>
      </c>
      <c r="AH517" s="66">
        <v>-1850.2994422742809</v>
      </c>
      <c r="AI517" s="66">
        <v>-1882.5894311197665</v>
      </c>
      <c r="AJ517" s="66">
        <v>-1915.5252197421619</v>
      </c>
      <c r="AK517" s="66">
        <v>-1949.1197241370051</v>
      </c>
      <c r="AL517" s="66">
        <v>-1983.3861186197453</v>
      </c>
      <c r="AM517" s="66">
        <v>-2018.3378409921402</v>
      </c>
      <c r="AN517" s="66">
        <v>-2053.9885978119828</v>
      </c>
      <c r="AO517" s="66">
        <v>-947.24610892048008</v>
      </c>
      <c r="AP517" s="66">
        <v>-1.5693668559196083</v>
      </c>
      <c r="AQ517" s="66">
        <v>0</v>
      </c>
      <c r="AR517" s="66">
        <v>0</v>
      </c>
      <c r="AS517" s="66">
        <v>0</v>
      </c>
      <c r="AT517" s="66">
        <v>0</v>
      </c>
      <c r="AU517" s="66">
        <v>0</v>
      </c>
      <c r="AV517" s="66">
        <v>0</v>
      </c>
      <c r="AW517" s="66">
        <v>0</v>
      </c>
      <c r="AX517" s="66">
        <v>0</v>
      </c>
      <c r="AY517" s="66">
        <v>0</v>
      </c>
      <c r="AZ517" s="66">
        <v>0</v>
      </c>
      <c r="BA517" s="66">
        <v>0</v>
      </c>
      <c r="BB517" s="66">
        <v>0</v>
      </c>
      <c r="BC517" s="66">
        <v>0</v>
      </c>
      <c r="BD517" s="66">
        <v>0</v>
      </c>
      <c r="BE517" s="66">
        <v>0</v>
      </c>
      <c r="BF517" s="66">
        <v>0</v>
      </c>
      <c r="BG517" s="66">
        <v>0</v>
      </c>
      <c r="BH517" s="66">
        <v>0</v>
      </c>
      <c r="BI517" s="66">
        <v>0</v>
      </c>
      <c r="BJ517" s="66">
        <v>0</v>
      </c>
      <c r="BK517" s="66">
        <v>0</v>
      </c>
      <c r="BL517" s="66">
        <v>0</v>
      </c>
      <c r="BM517" s="66">
        <v>0</v>
      </c>
      <c r="BN517" s="66">
        <v>0</v>
      </c>
      <c r="BO517" s="66">
        <v>0</v>
      </c>
      <c r="BP517" s="66">
        <v>0</v>
      </c>
      <c r="BQ517" s="66">
        <v>0</v>
      </c>
      <c r="BR517" s="66">
        <v>0</v>
      </c>
      <c r="BS517" s="66">
        <v>0</v>
      </c>
      <c r="BU517" s="70">
        <v>0</v>
      </c>
    </row>
    <row r="518" spans="2:73" x14ac:dyDescent="0.3">
      <c r="E518" s="61"/>
      <c r="F518" s="67"/>
      <c r="G518" s="68"/>
      <c r="H518" s="68"/>
      <c r="I518" s="69"/>
      <c r="J518" s="68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66"/>
      <c r="BJ518" s="66"/>
      <c r="BK518" s="66"/>
      <c r="BL518" s="66"/>
      <c r="BM518" s="66"/>
      <c r="BN518" s="66"/>
      <c r="BO518" s="66"/>
      <c r="BP518" s="66"/>
      <c r="BQ518" s="66"/>
      <c r="BR518" s="66"/>
      <c r="BS518" s="66"/>
    </row>
    <row r="519" spans="2:73" ht="14.5" thickBot="1" x14ac:dyDescent="0.35">
      <c r="E519" s="71" t="s">
        <v>67</v>
      </c>
      <c r="F519" s="71"/>
      <c r="G519" s="71"/>
      <c r="H519" s="71"/>
      <c r="I519" s="72">
        <v>-1003300.4909337015</v>
      </c>
      <c r="J519" s="71"/>
      <c r="K519" s="72">
        <v>0</v>
      </c>
      <c r="L519" s="72">
        <v>0</v>
      </c>
      <c r="M519" s="72">
        <v>0</v>
      </c>
      <c r="N519" s="72">
        <v>3.8509267708333336E-2</v>
      </c>
      <c r="O519" s="72">
        <v>-2391.4800313701635</v>
      </c>
      <c r="P519" s="72">
        <v>-3454.5172287325158</v>
      </c>
      <c r="Q519" s="72">
        <v>-9846.6161396204297</v>
      </c>
      <c r="R519" s="72">
        <v>-16333.990571781136</v>
      </c>
      <c r="S519" s="72">
        <v>-20541.164697327767</v>
      </c>
      <c r="T519" s="72">
        <v>-21414.464345643395</v>
      </c>
      <c r="U519" s="72">
        <v>-22068.082673336648</v>
      </c>
      <c r="V519" s="72">
        <v>-23335.837478293197</v>
      </c>
      <c r="W519" s="72">
        <v>-24306.527711415067</v>
      </c>
      <c r="X519" s="72">
        <v>-25086.613163223381</v>
      </c>
      <c r="Y519" s="72">
        <v>-25532.809703475352</v>
      </c>
      <c r="Z519" s="72">
        <v>-25950.36186783067</v>
      </c>
      <c r="AA519" s="72">
        <v>-26875.819922552375</v>
      </c>
      <c r="AB519" s="72">
        <v>-27598.541008563188</v>
      </c>
      <c r="AC519" s="72">
        <v>-29112.647757325234</v>
      </c>
      <c r="AD519" s="72">
        <v>-29615.631612501173</v>
      </c>
      <c r="AE519" s="72">
        <v>-30294.964454577275</v>
      </c>
      <c r="AF519" s="72">
        <v>-32172.038236974247</v>
      </c>
      <c r="AG519" s="72">
        <v>-33137.002717906376</v>
      </c>
      <c r="AH519" s="72">
        <v>-55130.708298177167</v>
      </c>
      <c r="AI519" s="72">
        <v>-34419.574744811725</v>
      </c>
      <c r="AJ519" s="72">
        <v>-35011.180592388853</v>
      </c>
      <c r="AK519" s="72">
        <v>-35674.746872697695</v>
      </c>
      <c r="AL519" s="72">
        <v>-37020.749959093591</v>
      </c>
      <c r="AM519" s="72">
        <v>-33741.34039308357</v>
      </c>
      <c r="AN519" s="72">
        <v>-30720.161514183725</v>
      </c>
      <c r="AO519" s="72">
        <v>-29340.360128549466</v>
      </c>
      <c r="AP519" s="72">
        <v>-22633.067575679117</v>
      </c>
      <c r="AQ519" s="72">
        <v>-21558.450669940645</v>
      </c>
      <c r="AR519" s="72">
        <v>-21962.650328852011</v>
      </c>
      <c r="AS519" s="72">
        <v>-22383.583843773147</v>
      </c>
      <c r="AT519" s="72">
        <v>-22833.82757372089</v>
      </c>
      <c r="AU519" s="72">
        <v>-23308.833742475352</v>
      </c>
      <c r="AV519" s="72">
        <v>-24611.928607533766</v>
      </c>
      <c r="AW519" s="72">
        <v>-25303.297820773667</v>
      </c>
      <c r="AX519" s="72">
        <v>-25842.742898433913</v>
      </c>
      <c r="AY519" s="72">
        <v>-26340.484216710192</v>
      </c>
      <c r="AZ519" s="72">
        <v>-24408.63704116485</v>
      </c>
      <c r="BA519" s="72">
        <v>-9099.7807885718812</v>
      </c>
      <c r="BB519" s="72">
        <v>-5217.083274723439</v>
      </c>
      <c r="BC519" s="72">
        <v>-4004.1360541406916</v>
      </c>
      <c r="BD519" s="72">
        <v>-3664.0911810398661</v>
      </c>
      <c r="BE519" s="72">
        <v>0</v>
      </c>
      <c r="BF519" s="72">
        <v>0</v>
      </c>
      <c r="BG519" s="72">
        <v>0</v>
      </c>
      <c r="BH519" s="72">
        <v>0</v>
      </c>
      <c r="BI519" s="72">
        <v>0</v>
      </c>
      <c r="BJ519" s="72">
        <v>0</v>
      </c>
      <c r="BK519" s="72">
        <v>0</v>
      </c>
      <c r="BL519" s="72">
        <v>0</v>
      </c>
      <c r="BM519" s="72">
        <v>0</v>
      </c>
      <c r="BN519" s="72">
        <v>0</v>
      </c>
      <c r="BO519" s="72">
        <v>0</v>
      </c>
      <c r="BP519" s="72">
        <v>0</v>
      </c>
      <c r="BQ519" s="72">
        <v>0</v>
      </c>
      <c r="BR519" s="72">
        <v>0</v>
      </c>
      <c r="BS519" s="72">
        <v>0</v>
      </c>
      <c r="BU519" s="73">
        <v>0</v>
      </c>
    </row>
    <row r="520" spans="2:73" ht="14.5" thickTop="1" x14ac:dyDescent="0.3">
      <c r="E520" s="74"/>
      <c r="F520" s="76"/>
      <c r="G520" s="76"/>
      <c r="H520" s="76"/>
      <c r="I520" s="76"/>
      <c r="J520" s="76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75"/>
      <c r="AZ520" s="75"/>
      <c r="BA520" s="75"/>
      <c r="BB520" s="75"/>
      <c r="BC520" s="75"/>
      <c r="BD520" s="75"/>
      <c r="BE520" s="75"/>
      <c r="BF520" s="75"/>
      <c r="BG520" s="75"/>
      <c r="BH520" s="75"/>
      <c r="BI520" s="75"/>
      <c r="BJ520" s="75"/>
      <c r="BK520" s="75"/>
      <c r="BL520" s="75"/>
      <c r="BM520" s="75"/>
      <c r="BN520" s="75"/>
      <c r="BO520" s="75"/>
      <c r="BP520" s="75"/>
      <c r="BQ520" s="75"/>
      <c r="BR520" s="75"/>
      <c r="BS520" s="75"/>
    </row>
    <row r="521" spans="2:73" x14ac:dyDescent="0.3">
      <c r="B521" s="68" t="s">
        <v>50</v>
      </c>
      <c r="E521" s="61" t="s">
        <v>75</v>
      </c>
      <c r="F521" s="67" t="s">
        <v>73</v>
      </c>
      <c r="G521" s="68"/>
      <c r="H521" s="68"/>
      <c r="I521" s="66">
        <v>-129029.143072233</v>
      </c>
      <c r="J521" s="68"/>
      <c r="K521" s="66">
        <v>0</v>
      </c>
      <c r="L521" s="66">
        <v>0</v>
      </c>
      <c r="M521" s="66">
        <v>0</v>
      </c>
      <c r="N521" s="66">
        <v>0</v>
      </c>
      <c r="O521" s="66">
        <v>0</v>
      </c>
      <c r="P521" s="66">
        <v>-2540.595383858381</v>
      </c>
      <c r="Q521" s="66">
        <v>-2577.8514725914938</v>
      </c>
      <c r="R521" s="66">
        <v>-2609.5260246060388</v>
      </c>
      <c r="S521" s="66">
        <v>-2641.8340676608746</v>
      </c>
      <c r="T521" s="66">
        <v>-2674.7882715768078</v>
      </c>
      <c r="U521" s="66">
        <v>-2708.4015595710594</v>
      </c>
      <c r="V521" s="66">
        <v>-2742.6871133251962</v>
      </c>
      <c r="W521" s="66">
        <v>-2777.6583781544145</v>
      </c>
      <c r="X521" s="66">
        <v>-2813.329068280219</v>
      </c>
      <c r="Y521" s="66">
        <v>-2849.7131722085392</v>
      </c>
      <c r="Z521" s="66">
        <v>-2886.8249582154258</v>
      </c>
      <c r="AA521" s="66">
        <v>-2924.6789799424487</v>
      </c>
      <c r="AB521" s="66">
        <v>-2963.2900821040139</v>
      </c>
      <c r="AC521" s="66">
        <v>-3002.6734063088088</v>
      </c>
      <c r="AD521" s="66">
        <v>-3042.8443969977006</v>
      </c>
      <c r="AE521" s="66">
        <v>-3083.8188075003695</v>
      </c>
      <c r="AF521" s="66">
        <v>-3125.6127062130927</v>
      </c>
      <c r="AG521" s="66">
        <v>-3168.2424829000702</v>
      </c>
      <c r="AH521" s="66">
        <v>-3211.7248551207872</v>
      </c>
      <c r="AI521" s="66">
        <v>-3256.0768747859174</v>
      </c>
      <c r="AJ521" s="66">
        <v>-3301.3159348443514</v>
      </c>
      <c r="AK521" s="66">
        <v>-3347.459776103954</v>
      </c>
      <c r="AL521" s="66">
        <v>-3394.5264941887485</v>
      </c>
      <c r="AM521" s="66">
        <v>-3442.5345466352383</v>
      </c>
      <c r="AN521" s="66">
        <v>-3208.6560934639924</v>
      </c>
      <c r="AO521" s="66">
        <v>-3258.6036712293208</v>
      </c>
      <c r="AP521" s="66">
        <v>-3309.5502005499557</v>
      </c>
      <c r="AQ521" s="66">
        <v>-3361.5156604570029</v>
      </c>
      <c r="AR521" s="66">
        <v>-3414.5204295621925</v>
      </c>
      <c r="AS521" s="66">
        <v>-3468.5852940494847</v>
      </c>
      <c r="AT521" s="66">
        <v>-3523.731455826523</v>
      </c>
      <c r="AU521" s="66">
        <v>-3579.9805408391016</v>
      </c>
      <c r="AV521" s="66">
        <v>-3637.3546075519334</v>
      </c>
      <c r="AW521" s="66">
        <v>-3695.8761555990209</v>
      </c>
      <c r="AX521" s="66">
        <v>-3755.5681346070505</v>
      </c>
      <c r="AY521" s="66">
        <v>-3816.4539531952391</v>
      </c>
      <c r="AZ521" s="66">
        <v>-3878.5574881551929</v>
      </c>
      <c r="BA521" s="66">
        <v>-3941.903093814346</v>
      </c>
      <c r="BB521" s="66">
        <v>-4006.5156115866821</v>
      </c>
      <c r="BC521" s="66">
        <v>-4072.4203797144633</v>
      </c>
      <c r="BD521" s="66">
        <v>-11.341488337547402</v>
      </c>
      <c r="BE521" s="66">
        <v>0</v>
      </c>
      <c r="BF521" s="66">
        <v>0</v>
      </c>
      <c r="BG521" s="66">
        <v>0</v>
      </c>
      <c r="BH521" s="66">
        <v>0</v>
      </c>
      <c r="BI521" s="66">
        <v>0</v>
      </c>
      <c r="BJ521" s="66">
        <v>0</v>
      </c>
      <c r="BK521" s="66">
        <v>0</v>
      </c>
      <c r="BL521" s="66">
        <v>0</v>
      </c>
      <c r="BM521" s="66">
        <v>0</v>
      </c>
      <c r="BN521" s="66">
        <v>0</v>
      </c>
      <c r="BO521" s="66">
        <v>0</v>
      </c>
      <c r="BP521" s="66">
        <v>0</v>
      </c>
      <c r="BQ521" s="66">
        <v>0</v>
      </c>
      <c r="BR521" s="66">
        <v>0</v>
      </c>
      <c r="BS521" s="66">
        <v>0</v>
      </c>
      <c r="BU521" s="70">
        <v>0</v>
      </c>
    </row>
    <row r="523" spans="2:73" x14ac:dyDescent="0.3">
      <c r="B523" s="68" t="s">
        <v>51</v>
      </c>
      <c r="E523" s="61" t="s">
        <v>75</v>
      </c>
      <c r="F523" s="67" t="s">
        <v>73</v>
      </c>
      <c r="G523" s="68"/>
      <c r="H523" s="68"/>
      <c r="I523" s="66">
        <v>-93520.452544197411</v>
      </c>
      <c r="J523" s="68"/>
      <c r="K523" s="66">
        <v>0</v>
      </c>
      <c r="L523" s="66">
        <v>0</v>
      </c>
      <c r="M523" s="66">
        <v>0</v>
      </c>
      <c r="N523" s="66">
        <v>0</v>
      </c>
      <c r="O523" s="66">
        <v>0</v>
      </c>
      <c r="P523" s="66">
        <v>-1837.4465034814452</v>
      </c>
      <c r="Q523" s="66">
        <v>-1864.5801765639089</v>
      </c>
      <c r="R523" s="66">
        <v>-1887.6788631600798</v>
      </c>
      <c r="S523" s="66">
        <v>-1911.2395234881733</v>
      </c>
      <c r="T523" s="66">
        <v>-1935.2713970228294</v>
      </c>
      <c r="U523" s="66">
        <v>-1959.7839080281783</v>
      </c>
      <c r="V523" s="66">
        <v>-1984.786669253634</v>
      </c>
      <c r="W523" s="66">
        <v>-2010.2894857035992</v>
      </c>
      <c r="X523" s="66">
        <v>-2036.3023584825639</v>
      </c>
      <c r="Y523" s="66">
        <v>-2062.8354887171076</v>
      </c>
      <c r="Z523" s="66">
        <v>-2089.8992815563424</v>
      </c>
      <c r="AA523" s="66">
        <v>-2117.5043502523613</v>
      </c>
      <c r="AB523" s="66">
        <v>-2145.6615203223009</v>
      </c>
      <c r="AC523" s="66">
        <v>-2174.3818337936391</v>
      </c>
      <c r="AD523" s="66">
        <v>-2203.6765535344048</v>
      </c>
      <c r="AE523" s="66">
        <v>-2233.5571676699847</v>
      </c>
      <c r="AF523" s="66">
        <v>-2264.0353940882769</v>
      </c>
      <c r="AG523" s="66">
        <v>-2295.123185034935</v>
      </c>
      <c r="AH523" s="66">
        <v>-2326.8327318005258</v>
      </c>
      <c r="AI523" s="66">
        <v>-2359.176469501429</v>
      </c>
      <c r="AJ523" s="66">
        <v>-2392.1670819563496</v>
      </c>
      <c r="AK523" s="66">
        <v>-2425.817506660369</v>
      </c>
      <c r="AL523" s="66">
        <v>-2460.1409398584692</v>
      </c>
      <c r="AM523" s="66">
        <v>-2495.1508417205305</v>
      </c>
      <c r="AN523" s="66">
        <v>-2327.0107332865005</v>
      </c>
      <c r="AO523" s="66">
        <v>-2363.4350351837893</v>
      </c>
      <c r="AP523" s="66">
        <v>-2400.5878231190245</v>
      </c>
      <c r="AQ523" s="66">
        <v>-2438.4836668129637</v>
      </c>
      <c r="AR523" s="66">
        <v>-2477.1374273807824</v>
      </c>
      <c r="AS523" s="66">
        <v>-2516.5642631599567</v>
      </c>
      <c r="AT523" s="66">
        <v>-2556.7796356547151</v>
      </c>
      <c r="AU523" s="66">
        <v>-2597.7993155993681</v>
      </c>
      <c r="AV523" s="66">
        <v>-2639.6393891429152</v>
      </c>
      <c r="AW523" s="66">
        <v>-2682.3162641573322</v>
      </c>
      <c r="AX523" s="66">
        <v>-2725.8466766720385</v>
      </c>
      <c r="AY523" s="66">
        <v>-2770.2476974370375</v>
      </c>
      <c r="AZ523" s="66">
        <v>-2815.5367386173375</v>
      </c>
      <c r="BA523" s="66">
        <v>-2861.7315606212433</v>
      </c>
      <c r="BB523" s="66">
        <v>-2908.8502790652274</v>
      </c>
      <c r="BC523" s="66">
        <v>-2956.9113718780904</v>
      </c>
      <c r="BD523" s="66">
        <v>-8.2354347576635938</v>
      </c>
      <c r="BE523" s="66">
        <v>0</v>
      </c>
      <c r="BF523" s="66">
        <v>0</v>
      </c>
      <c r="BG523" s="66">
        <v>0</v>
      </c>
      <c r="BH523" s="66">
        <v>0</v>
      </c>
      <c r="BI523" s="66">
        <v>0</v>
      </c>
      <c r="BJ523" s="66">
        <v>0</v>
      </c>
      <c r="BK523" s="66">
        <v>0</v>
      </c>
      <c r="BL523" s="66">
        <v>0</v>
      </c>
      <c r="BM523" s="66">
        <v>0</v>
      </c>
      <c r="BN523" s="66">
        <v>0</v>
      </c>
      <c r="BO523" s="66">
        <v>0</v>
      </c>
      <c r="BP523" s="66">
        <v>0</v>
      </c>
      <c r="BQ523" s="66">
        <v>0</v>
      </c>
      <c r="BR523" s="66">
        <v>0</v>
      </c>
      <c r="BS523" s="66">
        <v>0</v>
      </c>
      <c r="BU523" s="70">
        <v>0</v>
      </c>
    </row>
    <row r="525" spans="2:73" x14ac:dyDescent="0.3">
      <c r="B525" s="68" t="s">
        <v>52</v>
      </c>
      <c r="E525" s="61" t="s">
        <v>75</v>
      </c>
      <c r="F525" s="67" t="s">
        <v>73</v>
      </c>
      <c r="G525" s="68"/>
      <c r="H525" s="68"/>
      <c r="I525" s="66">
        <v>-37623.831210565804</v>
      </c>
      <c r="J525" s="68"/>
      <c r="K525" s="66">
        <v>0</v>
      </c>
      <c r="L525" s="66">
        <v>0</v>
      </c>
      <c r="M525" s="66">
        <v>0</v>
      </c>
      <c r="N525" s="66">
        <v>0</v>
      </c>
      <c r="O525" s="66">
        <v>0</v>
      </c>
      <c r="P525" s="66">
        <v>-559.37556749596217</v>
      </c>
      <c r="Q525" s="66">
        <v>-944.61747696664543</v>
      </c>
      <c r="R525" s="66">
        <v>-1048.9241947933349</v>
      </c>
      <c r="S525" s="66">
        <v>-1094.6193140165935</v>
      </c>
      <c r="T525" s="66">
        <v>-1109.9598065237296</v>
      </c>
      <c r="U525" s="66">
        <v>-1156.3114472715365</v>
      </c>
      <c r="V525" s="66">
        <v>-1183.3252574965509</v>
      </c>
      <c r="W525" s="66">
        <v>-1200.4398688732858</v>
      </c>
      <c r="X525" s="66">
        <v>-1217.8967724775559</v>
      </c>
      <c r="Y525" s="66">
        <v>-1235.702814153911</v>
      </c>
      <c r="Z525" s="66">
        <v>-1279.9170075958586</v>
      </c>
      <c r="AA525" s="66">
        <v>-1307.8211444914818</v>
      </c>
      <c r="AB525" s="66">
        <v>-1327.4256736081156</v>
      </c>
      <c r="AC525" s="66">
        <v>-1347.4222933070819</v>
      </c>
      <c r="AD525" s="66">
        <v>-1367.8188454000278</v>
      </c>
      <c r="AE525" s="66">
        <v>-1497.649464993334</v>
      </c>
      <c r="AF525" s="66">
        <v>-1558.1194469158954</v>
      </c>
      <c r="AG525" s="66">
        <v>-1582.7299420810173</v>
      </c>
      <c r="AH525" s="66">
        <v>-1607.8326471494418</v>
      </c>
      <c r="AI525" s="66">
        <v>-1633.4374063192349</v>
      </c>
      <c r="AJ525" s="66">
        <v>-1659.5542606724237</v>
      </c>
      <c r="AK525" s="66">
        <v>-4887.8256003383112</v>
      </c>
      <c r="AL525" s="66">
        <v>-1713.3654273817338</v>
      </c>
      <c r="AM525" s="66">
        <v>-1741.0808421561726</v>
      </c>
      <c r="AN525" s="66">
        <v>-1769.3505652261003</v>
      </c>
      <c r="AO525" s="66">
        <v>-591.30812286048035</v>
      </c>
      <c r="AP525" s="66">
        <v>0</v>
      </c>
      <c r="AQ525" s="66">
        <v>0</v>
      </c>
      <c r="AR525" s="66">
        <v>0</v>
      </c>
      <c r="AS525" s="66">
        <v>0</v>
      </c>
      <c r="AT525" s="66">
        <v>0</v>
      </c>
      <c r="AU525" s="66">
        <v>0</v>
      </c>
      <c r="AV525" s="66">
        <v>0</v>
      </c>
      <c r="AW525" s="66">
        <v>0</v>
      </c>
      <c r="AX525" s="66">
        <v>0</v>
      </c>
      <c r="AY525" s="66">
        <v>0</v>
      </c>
      <c r="AZ525" s="66">
        <v>0</v>
      </c>
      <c r="BA525" s="66">
        <v>0</v>
      </c>
      <c r="BB525" s="66">
        <v>0</v>
      </c>
      <c r="BC525" s="66">
        <v>0</v>
      </c>
      <c r="BD525" s="66">
        <v>0</v>
      </c>
      <c r="BE525" s="66">
        <v>0</v>
      </c>
      <c r="BF525" s="66">
        <v>0</v>
      </c>
      <c r="BG525" s="66">
        <v>0</v>
      </c>
      <c r="BH525" s="66">
        <v>0</v>
      </c>
      <c r="BI525" s="66">
        <v>0</v>
      </c>
      <c r="BJ525" s="66">
        <v>0</v>
      </c>
      <c r="BK525" s="66">
        <v>0</v>
      </c>
      <c r="BL525" s="66">
        <v>0</v>
      </c>
      <c r="BM525" s="66">
        <v>0</v>
      </c>
      <c r="BN525" s="66">
        <v>0</v>
      </c>
      <c r="BO525" s="66">
        <v>0</v>
      </c>
      <c r="BP525" s="66">
        <v>0</v>
      </c>
      <c r="BQ525" s="66">
        <v>0</v>
      </c>
      <c r="BR525" s="66">
        <v>0</v>
      </c>
      <c r="BS525" s="66">
        <v>0</v>
      </c>
      <c r="BU525" s="70">
        <v>0</v>
      </c>
    </row>
    <row r="527" spans="2:73" x14ac:dyDescent="0.3">
      <c r="B527" s="68" t="s">
        <v>53</v>
      </c>
      <c r="E527" s="61" t="s">
        <v>75</v>
      </c>
      <c r="F527" s="67" t="s">
        <v>73</v>
      </c>
      <c r="G527" s="68"/>
      <c r="H527" s="68"/>
      <c r="I527" s="66">
        <v>-10810.090444213336</v>
      </c>
      <c r="J527" s="68"/>
      <c r="K527" s="66">
        <v>0</v>
      </c>
      <c r="L527" s="66">
        <v>0</v>
      </c>
      <c r="M527" s="66">
        <v>0</v>
      </c>
      <c r="N527" s="66">
        <v>0</v>
      </c>
      <c r="O527" s="66">
        <v>0</v>
      </c>
      <c r="P527" s="66">
        <v>-167.96950747591296</v>
      </c>
      <c r="Q527" s="66">
        <v>-268.17683851394725</v>
      </c>
      <c r="R527" s="66">
        <v>-306.94717213399974</v>
      </c>
      <c r="S527" s="66">
        <v>-311.45814592719518</v>
      </c>
      <c r="T527" s="66">
        <v>-316.05933919625454</v>
      </c>
      <c r="U527" s="66">
        <v>-332.44944714613439</v>
      </c>
      <c r="V527" s="66">
        <v>-337.47046643957253</v>
      </c>
      <c r="W527" s="66">
        <v>-342.59190611887936</v>
      </c>
      <c r="X527" s="66">
        <v>-347.81577459177254</v>
      </c>
      <c r="Y527" s="66">
        <v>-353.14412043412347</v>
      </c>
      <c r="Z527" s="66">
        <v>-368.50361640553666</v>
      </c>
      <c r="AA527" s="66">
        <v>-374.24571908416283</v>
      </c>
      <c r="AB527" s="66">
        <v>-380.10266381636154</v>
      </c>
      <c r="AC527" s="66">
        <v>-386.07674744320423</v>
      </c>
      <c r="AD527" s="66">
        <v>-392.1703127425838</v>
      </c>
      <c r="AE527" s="66">
        <v>-439.91951561785623</v>
      </c>
      <c r="AF527" s="66">
        <v>-447.08993628072886</v>
      </c>
      <c r="AG527" s="66">
        <v>-454.40376535685891</v>
      </c>
      <c r="AH527" s="66">
        <v>-461.86387101451152</v>
      </c>
      <c r="AI527" s="66">
        <v>-469.4731787853172</v>
      </c>
      <c r="AJ527" s="66">
        <v>-477.23467271153902</v>
      </c>
      <c r="AK527" s="66">
        <v>-1399.903438866467</v>
      </c>
      <c r="AL527" s="66">
        <v>-493.22645479712645</v>
      </c>
      <c r="AM527" s="66">
        <v>-501.46301424358444</v>
      </c>
      <c r="AN527" s="66">
        <v>-509.86430487897161</v>
      </c>
      <c r="AO527" s="66">
        <v>-170.46651419073561</v>
      </c>
      <c r="AP527" s="66">
        <v>0</v>
      </c>
      <c r="AQ527" s="66">
        <v>0</v>
      </c>
      <c r="AR527" s="66">
        <v>0</v>
      </c>
      <c r="AS527" s="66">
        <v>0</v>
      </c>
      <c r="AT527" s="66">
        <v>0</v>
      </c>
      <c r="AU527" s="66">
        <v>0</v>
      </c>
      <c r="AV527" s="66">
        <v>0</v>
      </c>
      <c r="AW527" s="66">
        <v>0</v>
      </c>
      <c r="AX527" s="66">
        <v>0</v>
      </c>
      <c r="AY527" s="66">
        <v>0</v>
      </c>
      <c r="AZ527" s="66">
        <v>0</v>
      </c>
      <c r="BA527" s="66">
        <v>0</v>
      </c>
      <c r="BB527" s="66">
        <v>0</v>
      </c>
      <c r="BC527" s="66">
        <v>0</v>
      </c>
      <c r="BD527" s="66">
        <v>0</v>
      </c>
      <c r="BE527" s="66">
        <v>0</v>
      </c>
      <c r="BF527" s="66">
        <v>0</v>
      </c>
      <c r="BG527" s="66">
        <v>0</v>
      </c>
      <c r="BH527" s="66">
        <v>0</v>
      </c>
      <c r="BI527" s="66">
        <v>0</v>
      </c>
      <c r="BJ527" s="66">
        <v>0</v>
      </c>
      <c r="BK527" s="66">
        <v>0</v>
      </c>
      <c r="BL527" s="66">
        <v>0</v>
      </c>
      <c r="BM527" s="66">
        <v>0</v>
      </c>
      <c r="BN527" s="66">
        <v>0</v>
      </c>
      <c r="BO527" s="66">
        <v>0</v>
      </c>
      <c r="BP527" s="66">
        <v>0</v>
      </c>
      <c r="BQ527" s="66">
        <v>0</v>
      </c>
      <c r="BR527" s="66">
        <v>0</v>
      </c>
      <c r="BS527" s="66">
        <v>0</v>
      </c>
      <c r="BU527" s="70">
        <v>0</v>
      </c>
    </row>
    <row r="528" spans="2:73" x14ac:dyDescent="0.3">
      <c r="E528" s="61"/>
      <c r="F528" s="67"/>
      <c r="G528" s="68"/>
      <c r="H528" s="68"/>
      <c r="I528" s="69"/>
      <c r="J528" s="68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/>
      <c r="BJ528" s="66"/>
      <c r="BK528" s="66"/>
      <c r="BL528" s="66"/>
      <c r="BM528" s="66"/>
      <c r="BN528" s="66"/>
      <c r="BO528" s="66"/>
      <c r="BP528" s="66"/>
      <c r="BQ528" s="66"/>
      <c r="BR528" s="66"/>
      <c r="BS528" s="66"/>
    </row>
    <row r="529" spans="1:73" ht="14.5" thickBot="1" x14ac:dyDescent="0.35">
      <c r="A529" s="68" t="s">
        <v>68</v>
      </c>
      <c r="E529" s="71" t="s">
        <v>69</v>
      </c>
      <c r="F529" s="71"/>
      <c r="G529" s="71"/>
      <c r="H529" s="71"/>
      <c r="I529" s="72">
        <v>-270983.51727120957</v>
      </c>
      <c r="J529" s="71"/>
      <c r="K529" s="72">
        <v>0</v>
      </c>
      <c r="L529" s="72">
        <v>0</v>
      </c>
      <c r="M529" s="72">
        <v>0</v>
      </c>
      <c r="N529" s="72">
        <v>0</v>
      </c>
      <c r="O529" s="72">
        <v>0</v>
      </c>
      <c r="P529" s="72">
        <v>-5105.3869623117016</v>
      </c>
      <c r="Q529" s="72">
        <v>-5655.2259646359953</v>
      </c>
      <c r="R529" s="72">
        <v>-5853.0762546934529</v>
      </c>
      <c r="S529" s="72">
        <v>-5959.1510510928365</v>
      </c>
      <c r="T529" s="72">
        <v>-6036.0788143196214</v>
      </c>
      <c r="U529" s="72">
        <v>-6156.9463620169081</v>
      </c>
      <c r="V529" s="72">
        <v>-6248.2695065149537</v>
      </c>
      <c r="W529" s="72">
        <v>-6330.9796388501782</v>
      </c>
      <c r="X529" s="72">
        <v>-6415.3439738321113</v>
      </c>
      <c r="Y529" s="72">
        <v>-6501.3955955136807</v>
      </c>
      <c r="Z529" s="72">
        <v>-6625.1448637731628</v>
      </c>
      <c r="AA529" s="72">
        <v>-6724.2501937704546</v>
      </c>
      <c r="AB529" s="72">
        <v>-6816.4799398507921</v>
      </c>
      <c r="AC529" s="72">
        <v>-6910.5542808527352</v>
      </c>
      <c r="AD529" s="72">
        <v>-7006.5101086747163</v>
      </c>
      <c r="AE529" s="72">
        <v>-7254.9449557815442</v>
      </c>
      <c r="AF529" s="72">
        <v>-7394.8574834979936</v>
      </c>
      <c r="AG529" s="72">
        <v>-7500.4993753728813</v>
      </c>
      <c r="AH529" s="72">
        <v>-7608.2541050852669</v>
      </c>
      <c r="AI529" s="72">
        <v>-7718.1639293918979</v>
      </c>
      <c r="AJ529" s="72">
        <v>-7830.2719501846641</v>
      </c>
      <c r="AK529" s="72">
        <v>-12061.006321969102</v>
      </c>
      <c r="AL529" s="72">
        <v>-8061.2593162260773</v>
      </c>
      <c r="AM529" s="72">
        <v>-8180.2292447555255</v>
      </c>
      <c r="AN529" s="72">
        <v>-7814.8816968555648</v>
      </c>
      <c r="AO529" s="72">
        <v>-6383.813343464326</v>
      </c>
      <c r="AP529" s="72">
        <v>-5710.1380236689802</v>
      </c>
      <c r="AQ529" s="72">
        <v>-5799.9993272699667</v>
      </c>
      <c r="AR529" s="72">
        <v>-5891.6578569429739</v>
      </c>
      <c r="AS529" s="72">
        <v>-5985.1495572094409</v>
      </c>
      <c r="AT529" s="72">
        <v>-6080.5110914812376</v>
      </c>
      <c r="AU529" s="72">
        <v>-6177.7798564384702</v>
      </c>
      <c r="AV529" s="72">
        <v>-6276.9939966948486</v>
      </c>
      <c r="AW529" s="72">
        <v>-6378.192419756353</v>
      </c>
      <c r="AX529" s="72">
        <v>-6481.414811279089</v>
      </c>
      <c r="AY529" s="72">
        <v>-6586.7016506322761</v>
      </c>
      <c r="AZ529" s="72">
        <v>-6694.0942267725295</v>
      </c>
      <c r="BA529" s="72">
        <v>-6803.6346544355893</v>
      </c>
      <c r="BB529" s="72">
        <v>-6915.3658906519095</v>
      </c>
      <c r="BC529" s="72">
        <v>-7029.3317515925537</v>
      </c>
      <c r="BD529" s="72">
        <v>-19.576923095210994</v>
      </c>
      <c r="BE529" s="72">
        <v>0</v>
      </c>
      <c r="BF529" s="72">
        <v>0</v>
      </c>
      <c r="BG529" s="72">
        <v>0</v>
      </c>
      <c r="BH529" s="72">
        <v>0</v>
      </c>
      <c r="BI529" s="72">
        <v>0</v>
      </c>
      <c r="BJ529" s="72">
        <v>0</v>
      </c>
      <c r="BK529" s="72">
        <v>0</v>
      </c>
      <c r="BL529" s="72">
        <v>0</v>
      </c>
      <c r="BM529" s="72">
        <v>0</v>
      </c>
      <c r="BN529" s="72">
        <v>0</v>
      </c>
      <c r="BO529" s="72">
        <v>0</v>
      </c>
      <c r="BP529" s="72">
        <v>0</v>
      </c>
      <c r="BQ529" s="72">
        <v>0</v>
      </c>
      <c r="BR529" s="72">
        <v>0</v>
      </c>
      <c r="BS529" s="72">
        <v>0</v>
      </c>
      <c r="BU529" s="73">
        <v>0</v>
      </c>
    </row>
    <row r="530" spans="1:73" ht="14.5" thickTop="1" x14ac:dyDescent="0.3"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</row>
    <row r="531" spans="1:73" x14ac:dyDescent="0.3">
      <c r="B531" s="68" t="s">
        <v>54</v>
      </c>
      <c r="E531" s="61" t="s">
        <v>75</v>
      </c>
      <c r="F531" s="67" t="s">
        <v>73</v>
      </c>
      <c r="G531" s="68"/>
      <c r="H531" s="68"/>
      <c r="I531" s="66">
        <v>-28222.956046668281</v>
      </c>
      <c r="J531" s="68"/>
      <c r="K531" s="66">
        <v>0</v>
      </c>
      <c r="L531" s="66">
        <v>0</v>
      </c>
      <c r="M531" s="66">
        <v>0</v>
      </c>
      <c r="N531" s="66">
        <v>0</v>
      </c>
      <c r="O531" s="66">
        <v>0</v>
      </c>
      <c r="P531" s="66">
        <v>0</v>
      </c>
      <c r="Q531" s="66">
        <v>0</v>
      </c>
      <c r="R531" s="66">
        <v>-42.309073412534424</v>
      </c>
      <c r="S531" s="66">
        <v>-491.01562598395526</v>
      </c>
      <c r="T531" s="66">
        <v>-499.61193850363429</v>
      </c>
      <c r="U531" s="66">
        <v>-508.38017727370703</v>
      </c>
      <c r="V531" s="66">
        <v>-517.32378081918114</v>
      </c>
      <c r="W531" s="66">
        <v>-530.77829615735845</v>
      </c>
      <c r="X531" s="66">
        <v>-586.28983996865077</v>
      </c>
      <c r="Y531" s="66">
        <v>-596.79163676802386</v>
      </c>
      <c r="Z531" s="66">
        <v>-607.50346950338439</v>
      </c>
      <c r="AA531" s="66">
        <v>-618.42953889345199</v>
      </c>
      <c r="AB531" s="66">
        <v>-631.6295692960939</v>
      </c>
      <c r="AC531" s="66">
        <v>-664.85536764921289</v>
      </c>
      <c r="AD531" s="66">
        <v>-676.92847500219716</v>
      </c>
      <c r="AE531" s="66">
        <v>-689.24304450224099</v>
      </c>
      <c r="AF531" s="66">
        <v>-701.80390539228597</v>
      </c>
      <c r="AG531" s="66">
        <v>-717.64181207592935</v>
      </c>
      <c r="AH531" s="66">
        <v>-762.88792750667949</v>
      </c>
      <c r="AI531" s="66">
        <v>-776.92168605681309</v>
      </c>
      <c r="AJ531" s="66">
        <v>-791.23611977794928</v>
      </c>
      <c r="AK531" s="66">
        <v>-805.83684217350833</v>
      </c>
      <c r="AL531" s="66">
        <v>-823.62817894954355</v>
      </c>
      <c r="AM531" s="66">
        <v>-869.64356918775309</v>
      </c>
      <c r="AN531" s="66">
        <v>-885.8124405715082</v>
      </c>
      <c r="AO531" s="66">
        <v>-902.30468938293848</v>
      </c>
      <c r="AP531" s="66">
        <v>-919.12678317059715</v>
      </c>
      <c r="AQ531" s="66">
        <v>-936.2853188340091</v>
      </c>
      <c r="AR531" s="66">
        <v>-953.78702521068931</v>
      </c>
      <c r="AS531" s="66">
        <v>-971.63876571490312</v>
      </c>
      <c r="AT531" s="66">
        <v>-989.84754102920112</v>
      </c>
      <c r="AU531" s="66">
        <v>-1008.4204918497852</v>
      </c>
      <c r="AV531" s="66">
        <v>-1033.685781291885</v>
      </c>
      <c r="AW531" s="66">
        <v>-1120.2276833761473</v>
      </c>
      <c r="AX531" s="66">
        <v>-1141.4082370436704</v>
      </c>
      <c r="AY531" s="66">
        <v>-1163.0124017845435</v>
      </c>
      <c r="AZ531" s="66">
        <v>-1185.0486498202347</v>
      </c>
      <c r="BA531" s="66">
        <v>-1101.6603627340846</v>
      </c>
      <c r="BB531" s="66">
        <v>0</v>
      </c>
      <c r="BC531" s="66">
        <v>0</v>
      </c>
      <c r="BD531" s="66">
        <v>0</v>
      </c>
      <c r="BE531" s="66">
        <v>0</v>
      </c>
      <c r="BF531" s="66">
        <v>0</v>
      </c>
      <c r="BG531" s="66">
        <v>0</v>
      </c>
      <c r="BH531" s="66">
        <v>0</v>
      </c>
      <c r="BI531" s="66">
        <v>0</v>
      </c>
      <c r="BJ531" s="66">
        <v>0</v>
      </c>
      <c r="BK531" s="66">
        <v>0</v>
      </c>
      <c r="BL531" s="66">
        <v>0</v>
      </c>
      <c r="BM531" s="66">
        <v>0</v>
      </c>
      <c r="BN531" s="66">
        <v>0</v>
      </c>
      <c r="BO531" s="66">
        <v>0</v>
      </c>
      <c r="BP531" s="66">
        <v>0</v>
      </c>
      <c r="BQ531" s="66">
        <v>0</v>
      </c>
      <c r="BR531" s="66">
        <v>0</v>
      </c>
      <c r="BS531" s="66">
        <v>0</v>
      </c>
      <c r="BU531" s="70">
        <v>0</v>
      </c>
    </row>
    <row r="533" spans="1:73" x14ac:dyDescent="0.3">
      <c r="B533" s="68" t="s">
        <v>55</v>
      </c>
      <c r="E533" s="61" t="s">
        <v>75</v>
      </c>
      <c r="F533" s="67" t="s">
        <v>73</v>
      </c>
      <c r="G533" s="68"/>
      <c r="H533" s="68"/>
      <c r="I533" s="66">
        <v>-21055.197612939985</v>
      </c>
      <c r="J533" s="68"/>
      <c r="K533" s="66">
        <v>0</v>
      </c>
      <c r="L533" s="66">
        <v>0</v>
      </c>
      <c r="M533" s="66">
        <v>0</v>
      </c>
      <c r="N533" s="66">
        <v>0</v>
      </c>
      <c r="O533" s="66">
        <v>0</v>
      </c>
      <c r="P533" s="66">
        <v>0</v>
      </c>
      <c r="Q533" s="66">
        <v>0</v>
      </c>
      <c r="R533" s="66">
        <v>-210.59489314259702</v>
      </c>
      <c r="S533" s="66">
        <v>-363.65199403250631</v>
      </c>
      <c r="T533" s="66">
        <v>-369.90503391315644</v>
      </c>
      <c r="U533" s="66">
        <v>-376.28313459141964</v>
      </c>
      <c r="V533" s="66">
        <v>-382.78879728324802</v>
      </c>
      <c r="W533" s="66">
        <v>-413.67948312958032</v>
      </c>
      <c r="X533" s="66">
        <v>-438.30861336380343</v>
      </c>
      <c r="Y533" s="66">
        <v>-446.05478563107954</v>
      </c>
      <c r="Z533" s="66">
        <v>-453.95588134370121</v>
      </c>
      <c r="AA533" s="66">
        <v>-462.01499897057522</v>
      </c>
      <c r="AB533" s="66">
        <v>-481.74361976577165</v>
      </c>
      <c r="AC533" s="66">
        <v>-498.54813441604102</v>
      </c>
      <c r="AD533" s="66">
        <v>-507.49909710436179</v>
      </c>
      <c r="AE533" s="66">
        <v>-516.62907904644908</v>
      </c>
      <c r="AF533" s="66">
        <v>-525.94166062737804</v>
      </c>
      <c r="AG533" s="66">
        <v>-552.3819819596257</v>
      </c>
      <c r="AH533" s="66">
        <v>-574.4656573305117</v>
      </c>
      <c r="AI533" s="66">
        <v>-584.93497047712208</v>
      </c>
      <c r="AJ533" s="66">
        <v>-595.61366988666441</v>
      </c>
      <c r="AK533" s="66">
        <v>-606.50594328439774</v>
      </c>
      <c r="AL533" s="66">
        <v>-633.84520239751942</v>
      </c>
      <c r="AM533" s="66">
        <v>-657.05121555178312</v>
      </c>
      <c r="AN533" s="66">
        <v>-669.17223986281897</v>
      </c>
      <c r="AO533" s="66">
        <v>-681.53568466007528</v>
      </c>
      <c r="AP533" s="66">
        <v>-694.14639835327682</v>
      </c>
      <c r="AQ533" s="66">
        <v>-707.00932632034232</v>
      </c>
      <c r="AR533" s="66">
        <v>-720.12951284674909</v>
      </c>
      <c r="AS533" s="66">
        <v>-733.51210310368401</v>
      </c>
      <c r="AT533" s="66">
        <v>-747.16234516575787</v>
      </c>
      <c r="AU533" s="66">
        <v>-761.08559206907296</v>
      </c>
      <c r="AV533" s="66">
        <v>-810.67764544944771</v>
      </c>
      <c r="AW533" s="66">
        <v>-851.05595303502264</v>
      </c>
      <c r="AX533" s="66">
        <v>-867.05707209572302</v>
      </c>
      <c r="AY533" s="66">
        <v>-883.37821353763752</v>
      </c>
      <c r="AZ533" s="66">
        <v>-900.02577780839033</v>
      </c>
      <c r="BA533" s="66">
        <v>-376.85190138269519</v>
      </c>
      <c r="BB533" s="66">
        <v>0</v>
      </c>
      <c r="BC533" s="66">
        <v>0</v>
      </c>
      <c r="BD533" s="66">
        <v>0</v>
      </c>
      <c r="BE533" s="66">
        <v>0</v>
      </c>
      <c r="BF533" s="66">
        <v>0</v>
      </c>
      <c r="BG533" s="66">
        <v>0</v>
      </c>
      <c r="BH533" s="66">
        <v>0</v>
      </c>
      <c r="BI533" s="66">
        <v>0</v>
      </c>
      <c r="BJ533" s="66">
        <v>0</v>
      </c>
      <c r="BK533" s="66">
        <v>0</v>
      </c>
      <c r="BL533" s="66">
        <v>0</v>
      </c>
      <c r="BM533" s="66">
        <v>0</v>
      </c>
      <c r="BN533" s="66">
        <v>0</v>
      </c>
      <c r="BO533" s="66">
        <v>0</v>
      </c>
      <c r="BP533" s="66">
        <v>0</v>
      </c>
      <c r="BQ533" s="66">
        <v>0</v>
      </c>
      <c r="BR533" s="66">
        <v>0</v>
      </c>
      <c r="BS533" s="66">
        <v>0</v>
      </c>
      <c r="BU533" s="70">
        <v>0</v>
      </c>
    </row>
    <row r="535" spans="1:73" x14ac:dyDescent="0.3">
      <c r="B535" s="68" t="s">
        <v>56</v>
      </c>
      <c r="E535" s="61" t="s">
        <v>75</v>
      </c>
      <c r="F535" s="67" t="s">
        <v>73</v>
      </c>
      <c r="G535" s="68"/>
      <c r="H535" s="68"/>
      <c r="I535" s="66">
        <v>-8475.2077033416081</v>
      </c>
      <c r="J535" s="68"/>
      <c r="K535" s="66">
        <v>0</v>
      </c>
      <c r="L535" s="66">
        <v>0</v>
      </c>
      <c r="M535" s="66">
        <v>0</v>
      </c>
      <c r="N535" s="66">
        <v>0</v>
      </c>
      <c r="O535" s="66">
        <v>0</v>
      </c>
      <c r="P535" s="66">
        <v>0</v>
      </c>
      <c r="Q535" s="66">
        <v>0</v>
      </c>
      <c r="R535" s="66">
        <v>-23.326623964213987</v>
      </c>
      <c r="S535" s="66">
        <v>-157.49298664719373</v>
      </c>
      <c r="T535" s="66">
        <v>-160.0087380468043</v>
      </c>
      <c r="U535" s="66">
        <v>-162.57480447440707</v>
      </c>
      <c r="V535" s="66">
        <v>-165.19219223056186</v>
      </c>
      <c r="W535" s="66">
        <v>-167.86192774183976</v>
      </c>
      <c r="X535" s="66">
        <v>-170.58505796334322</v>
      </c>
      <c r="Y535" s="66">
        <v>-173.36265078927678</v>
      </c>
      <c r="Z535" s="66">
        <v>-176.19579547172896</v>
      </c>
      <c r="AA535" s="66">
        <v>-179.0856030478302</v>
      </c>
      <c r="AB535" s="66">
        <v>-182.03320677545349</v>
      </c>
      <c r="AC535" s="66">
        <v>-185.03976257762923</v>
      </c>
      <c r="AD535" s="66">
        <v>-188.10644949584849</v>
      </c>
      <c r="AE535" s="66">
        <v>-191.2344701524321</v>
      </c>
      <c r="AF535" s="66">
        <v>-194.42505122214746</v>
      </c>
      <c r="AG535" s="66">
        <v>-197.67944391325707</v>
      </c>
      <c r="AH535" s="66">
        <v>-200.9989244581889</v>
      </c>
      <c r="AI535" s="66">
        <v>-204.38479461401934</v>
      </c>
      <c r="AJ535" s="66">
        <v>-207.83838217296639</v>
      </c>
      <c r="AK535" s="66">
        <v>-211.36104148309238</v>
      </c>
      <c r="AL535" s="66">
        <v>-214.95415397942088</v>
      </c>
      <c r="AM535" s="66">
        <v>-218.61912872567601</v>
      </c>
      <c r="AN535" s="66">
        <v>-222.3574029668562</v>
      </c>
      <c r="AO535" s="66">
        <v>-226.17044269285998</v>
      </c>
      <c r="AP535" s="66">
        <v>-218.25453488005053</v>
      </c>
      <c r="AQ535" s="66">
        <v>-210.41641307765153</v>
      </c>
      <c r="AR535" s="66">
        <v>-214.46284133920457</v>
      </c>
      <c r="AS535" s="66">
        <v>-218.59019816598865</v>
      </c>
      <c r="AT535" s="66">
        <v>-222.80010212930841</v>
      </c>
      <c r="AU535" s="66">
        <v>-227.0942041718946</v>
      </c>
      <c r="AV535" s="66">
        <v>-231.47418825533254</v>
      </c>
      <c r="AW535" s="66">
        <v>-235.94177202043917</v>
      </c>
      <c r="AX535" s="66">
        <v>-240.49870746084798</v>
      </c>
      <c r="AY535" s="66">
        <v>-245.14678161006492</v>
      </c>
      <c r="AZ535" s="66">
        <v>-249.88781724226624</v>
      </c>
      <c r="BA535" s="66">
        <v>-254.72367358711156</v>
      </c>
      <c r="BB535" s="66">
        <v>-259.65624705885386</v>
      </c>
      <c r="BC535" s="66">
        <v>-264.68747200003088</v>
      </c>
      <c r="BD535" s="66">
        <v>-269.81932144003156</v>
      </c>
      <c r="BE535" s="66">
        <v>-275.05380786883222</v>
      </c>
      <c r="BF535" s="66">
        <v>-255.81058542665079</v>
      </c>
      <c r="BG535" s="66">
        <v>0</v>
      </c>
      <c r="BH535" s="66">
        <v>0</v>
      </c>
      <c r="BI535" s="66">
        <v>0</v>
      </c>
      <c r="BJ535" s="66">
        <v>0</v>
      </c>
      <c r="BK535" s="66">
        <v>0</v>
      </c>
      <c r="BL535" s="66">
        <v>0</v>
      </c>
      <c r="BM535" s="66">
        <v>0</v>
      </c>
      <c r="BN535" s="66">
        <v>0</v>
      </c>
      <c r="BO535" s="66">
        <v>0</v>
      </c>
      <c r="BP535" s="66">
        <v>0</v>
      </c>
      <c r="BQ535" s="66">
        <v>0</v>
      </c>
      <c r="BR535" s="66">
        <v>0</v>
      </c>
      <c r="BS535" s="66">
        <v>0</v>
      </c>
      <c r="BU535" s="70">
        <v>0</v>
      </c>
    </row>
    <row r="537" spans="1:73" x14ac:dyDescent="0.3">
      <c r="B537" s="68" t="s">
        <v>57</v>
      </c>
      <c r="E537" s="61" t="s">
        <v>75</v>
      </c>
      <c r="F537" s="67" t="s">
        <v>73</v>
      </c>
      <c r="G537" s="68"/>
      <c r="H537" s="68"/>
      <c r="I537" s="66">
        <v>-65677.479232517449</v>
      </c>
      <c r="J537" s="68"/>
      <c r="K537" s="66">
        <v>0</v>
      </c>
      <c r="L537" s="66">
        <v>0</v>
      </c>
      <c r="M537" s="66">
        <v>0</v>
      </c>
      <c r="N537" s="66">
        <v>0</v>
      </c>
      <c r="O537" s="66">
        <v>0</v>
      </c>
      <c r="P537" s="66">
        <v>0</v>
      </c>
      <c r="Q537" s="66">
        <v>0</v>
      </c>
      <c r="R537" s="66">
        <v>-776.76781449868497</v>
      </c>
      <c r="S537" s="66">
        <v>-1220.250773906715</v>
      </c>
      <c r="T537" s="66">
        <v>-1240.1162748015158</v>
      </c>
      <c r="U537" s="66">
        <v>-1260.379085714213</v>
      </c>
      <c r="V537" s="66">
        <v>-1281.047152845164</v>
      </c>
      <c r="W537" s="66">
        <v>-1302.1285813187342</v>
      </c>
      <c r="X537" s="66">
        <v>-1323.6316383617755</v>
      </c>
      <c r="Y537" s="66">
        <v>-1345.5647565456775</v>
      </c>
      <c r="Z537" s="66">
        <v>-1367.9365370932578</v>
      </c>
      <c r="AA537" s="66">
        <v>-1390.7557532517894</v>
      </c>
      <c r="AB537" s="66">
        <v>-1414.0313537334923</v>
      </c>
      <c r="AC537" s="66">
        <v>-1437.7724662248288</v>
      </c>
      <c r="AD537" s="66">
        <v>-1461.9884009659918</v>
      </c>
      <c r="AE537" s="66">
        <v>-1486.6886544019785</v>
      </c>
      <c r="AF537" s="66">
        <v>-1511.8829129066849</v>
      </c>
      <c r="AG537" s="66">
        <v>-1537.5810565814854</v>
      </c>
      <c r="AH537" s="66">
        <v>-1563.793163129782</v>
      </c>
      <c r="AI537" s="66">
        <v>-1590.5295118090442</v>
      </c>
      <c r="AJ537" s="66">
        <v>-1617.8005874618916</v>
      </c>
      <c r="AK537" s="66">
        <v>-1645.617084627796</v>
      </c>
      <c r="AL537" s="66">
        <v>-1673.9899117370185</v>
      </c>
      <c r="AM537" s="66">
        <v>-1702.9301953884258</v>
      </c>
      <c r="AN537" s="66">
        <v>-1732.4492847128611</v>
      </c>
      <c r="AO537" s="66">
        <v>-1762.5587558237848</v>
      </c>
      <c r="AP537" s="66">
        <v>-1624.2459371902607</v>
      </c>
      <c r="AQ537" s="66">
        <v>-1655.5718309340659</v>
      </c>
      <c r="AR537" s="66">
        <v>-1687.5242425527472</v>
      </c>
      <c r="AS537" s="66">
        <v>-1720.1157024038021</v>
      </c>
      <c r="AT537" s="66">
        <v>-1753.358991451878</v>
      </c>
      <c r="AU537" s="66">
        <v>-1787.2671462809155</v>
      </c>
      <c r="AV537" s="66">
        <v>-1821.8534642065345</v>
      </c>
      <c r="AW537" s="66">
        <v>-1857.1315084906651</v>
      </c>
      <c r="AX537" s="66">
        <v>-1893.1151136604781</v>
      </c>
      <c r="AY537" s="66">
        <v>-1929.8183909336881</v>
      </c>
      <c r="AZ537" s="66">
        <v>-1967.2557337523617</v>
      </c>
      <c r="BA537" s="66">
        <v>-2005.4418234274092</v>
      </c>
      <c r="BB537" s="66">
        <v>-2044.3916348959574</v>
      </c>
      <c r="BC537" s="66">
        <v>-2084.1204425938768</v>
      </c>
      <c r="BD537" s="66">
        <v>-2124.6438264457547</v>
      </c>
      <c r="BE537" s="66">
        <v>-2165.9776779746694</v>
      </c>
      <c r="BF537" s="66">
        <v>-907.45405747979305</v>
      </c>
      <c r="BG537" s="66">
        <v>0</v>
      </c>
      <c r="BH537" s="66">
        <v>0</v>
      </c>
      <c r="BI537" s="66">
        <v>0</v>
      </c>
      <c r="BJ537" s="66">
        <v>0</v>
      </c>
      <c r="BK537" s="66">
        <v>0</v>
      </c>
      <c r="BL537" s="66">
        <v>0</v>
      </c>
      <c r="BM537" s="66">
        <v>0</v>
      </c>
      <c r="BN537" s="66">
        <v>0</v>
      </c>
      <c r="BO537" s="66">
        <v>0</v>
      </c>
      <c r="BP537" s="66">
        <v>0</v>
      </c>
      <c r="BQ537" s="66">
        <v>0</v>
      </c>
      <c r="BR537" s="66">
        <v>0</v>
      </c>
      <c r="BS537" s="66">
        <v>0</v>
      </c>
      <c r="BU537" s="70">
        <v>0</v>
      </c>
    </row>
    <row r="538" spans="1:73" x14ac:dyDescent="0.3">
      <c r="E538" s="61"/>
      <c r="F538" s="67"/>
      <c r="G538" s="68"/>
      <c r="H538" s="68"/>
      <c r="I538" s="69"/>
      <c r="J538" s="68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66"/>
      <c r="BJ538" s="66"/>
      <c r="BK538" s="66"/>
      <c r="BL538" s="66"/>
      <c r="BM538" s="66"/>
      <c r="BN538" s="66"/>
      <c r="BO538" s="66"/>
      <c r="BP538" s="66"/>
      <c r="BQ538" s="66"/>
      <c r="BR538" s="66"/>
      <c r="BS538" s="66"/>
    </row>
    <row r="539" spans="1:73" ht="14.5" thickBot="1" x14ac:dyDescent="0.35">
      <c r="E539" s="71" t="s">
        <v>70</v>
      </c>
      <c r="F539" s="71"/>
      <c r="G539" s="71"/>
      <c r="H539" s="71"/>
      <c r="I539" s="77">
        <v>-123430.84059546737</v>
      </c>
      <c r="J539" s="71"/>
      <c r="K539" s="77">
        <v>0</v>
      </c>
      <c r="L539" s="77">
        <v>0</v>
      </c>
      <c r="M539" s="77">
        <v>0</v>
      </c>
      <c r="N539" s="77">
        <v>0</v>
      </c>
      <c r="O539" s="77">
        <v>0</v>
      </c>
      <c r="P539" s="77">
        <v>0</v>
      </c>
      <c r="Q539" s="77">
        <v>0</v>
      </c>
      <c r="R539" s="77">
        <v>-1052.9984050180303</v>
      </c>
      <c r="S539" s="77">
        <v>-2232.4113805703705</v>
      </c>
      <c r="T539" s="77">
        <v>-2269.6419852651111</v>
      </c>
      <c r="U539" s="77">
        <v>-2307.617202053747</v>
      </c>
      <c r="V539" s="77">
        <v>-2346.3519231781547</v>
      </c>
      <c r="W539" s="77">
        <v>-2414.448288347513</v>
      </c>
      <c r="X539" s="77">
        <v>-2518.8151496575729</v>
      </c>
      <c r="Y539" s="77">
        <v>-2561.7738297340575</v>
      </c>
      <c r="Z539" s="77">
        <v>-2605.5916834120721</v>
      </c>
      <c r="AA539" s="77">
        <v>-2650.2858941636468</v>
      </c>
      <c r="AB539" s="77">
        <v>-2709.4377495708113</v>
      </c>
      <c r="AC539" s="77">
        <v>-2786.215730867712</v>
      </c>
      <c r="AD539" s="77">
        <v>-2834.5224225683992</v>
      </c>
      <c r="AE539" s="77">
        <v>-2883.7952481031007</v>
      </c>
      <c r="AF539" s="77">
        <v>-2934.0535301484961</v>
      </c>
      <c r="AG539" s="77">
        <v>-3005.2842945302973</v>
      </c>
      <c r="AH539" s="77">
        <v>-3102.145672425162</v>
      </c>
      <c r="AI539" s="77">
        <v>-3156.7709629569986</v>
      </c>
      <c r="AJ539" s="77">
        <v>-3212.4887592994719</v>
      </c>
      <c r="AK539" s="77">
        <v>-3269.3209115687946</v>
      </c>
      <c r="AL539" s="77">
        <v>-3346.4174470635021</v>
      </c>
      <c r="AM539" s="77">
        <v>-3448.244108853638</v>
      </c>
      <c r="AN539" s="77">
        <v>-3509.7913681140444</v>
      </c>
      <c r="AO539" s="77">
        <v>-3572.5695725596588</v>
      </c>
      <c r="AP539" s="77">
        <v>-3455.7736535941849</v>
      </c>
      <c r="AQ539" s="77">
        <v>-3509.2828891660693</v>
      </c>
      <c r="AR539" s="77">
        <v>-3575.9036219493901</v>
      </c>
      <c r="AS539" s="77">
        <v>-3643.8567693883779</v>
      </c>
      <c r="AT539" s="77">
        <v>-3713.1689797761455</v>
      </c>
      <c r="AU539" s="77">
        <v>-3783.8674343716684</v>
      </c>
      <c r="AV539" s="77">
        <v>-3897.6910792031999</v>
      </c>
      <c r="AW539" s="77">
        <v>-4064.3569169222742</v>
      </c>
      <c r="AX539" s="77">
        <v>-4142.0791302607195</v>
      </c>
      <c r="AY539" s="77">
        <v>-4221.355787865934</v>
      </c>
      <c r="AZ539" s="77">
        <v>-4302.2179786232527</v>
      </c>
      <c r="BA539" s="77">
        <v>-3738.6777611313005</v>
      </c>
      <c r="BB539" s="77">
        <v>-2304.0478819548116</v>
      </c>
      <c r="BC539" s="77">
        <v>-2348.8079145939073</v>
      </c>
      <c r="BD539" s="77">
        <v>-2394.4631478857864</v>
      </c>
      <c r="BE539" s="77">
        <v>-2441.0314858435013</v>
      </c>
      <c r="BF539" s="77">
        <v>-1163.2646429064439</v>
      </c>
      <c r="BG539" s="77">
        <v>0</v>
      </c>
      <c r="BH539" s="77">
        <v>0</v>
      </c>
      <c r="BI539" s="77">
        <v>0</v>
      </c>
      <c r="BJ539" s="77">
        <v>0</v>
      </c>
      <c r="BK539" s="77">
        <v>0</v>
      </c>
      <c r="BL539" s="77">
        <v>0</v>
      </c>
      <c r="BM539" s="77">
        <v>0</v>
      </c>
      <c r="BN539" s="77">
        <v>0</v>
      </c>
      <c r="BO539" s="77">
        <v>0</v>
      </c>
      <c r="BP539" s="77">
        <v>0</v>
      </c>
      <c r="BQ539" s="77">
        <v>0</v>
      </c>
      <c r="BR539" s="77">
        <v>0</v>
      </c>
      <c r="BS539" s="77">
        <v>0</v>
      </c>
      <c r="BU539" s="73">
        <v>0</v>
      </c>
    </row>
    <row r="540" spans="1:73" ht="14.5" thickTop="1" x14ac:dyDescent="0.3"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</row>
    <row r="541" spans="1:73" x14ac:dyDescent="0.3">
      <c r="B541" s="68" t="s">
        <v>58</v>
      </c>
      <c r="E541" s="61" t="s">
        <v>75</v>
      </c>
      <c r="F541" s="67" t="s">
        <v>73</v>
      </c>
      <c r="G541" s="68"/>
      <c r="H541" s="68"/>
      <c r="I541" s="66">
        <v>-27901.553839180408</v>
      </c>
      <c r="J541" s="68"/>
      <c r="K541" s="66">
        <v>0</v>
      </c>
      <c r="L541" s="66">
        <v>0</v>
      </c>
      <c r="M541" s="66">
        <v>0</v>
      </c>
      <c r="N541" s="66">
        <v>0</v>
      </c>
      <c r="O541" s="66">
        <v>0</v>
      </c>
      <c r="P541" s="66">
        <v>0</v>
      </c>
      <c r="Q541" s="66">
        <v>0</v>
      </c>
      <c r="R541" s="66">
        <v>0</v>
      </c>
      <c r="S541" s="66">
        <v>0</v>
      </c>
      <c r="T541" s="66">
        <v>-364.82534181915037</v>
      </c>
      <c r="U541" s="66">
        <v>-490.75266217126693</v>
      </c>
      <c r="V541" s="66">
        <v>-499.20271541469231</v>
      </c>
      <c r="W541" s="66">
        <v>-507.82176972298612</v>
      </c>
      <c r="X541" s="66">
        <v>-516.613205117446</v>
      </c>
      <c r="Y541" s="66">
        <v>-567.14670006815027</v>
      </c>
      <c r="Z541" s="66">
        <v>-591.00019767634615</v>
      </c>
      <c r="AA541" s="66">
        <v>-601.45520162987305</v>
      </c>
      <c r="AB541" s="66">
        <v>-612.11930566247065</v>
      </c>
      <c r="AC541" s="66">
        <v>-622.99669177572014</v>
      </c>
      <c r="AD541" s="66">
        <v>-653.25326927993387</v>
      </c>
      <c r="AE541" s="66">
        <v>-671.34983971566567</v>
      </c>
      <c r="AF541" s="66">
        <v>-683.41183650997914</v>
      </c>
      <c r="AG541" s="66">
        <v>-695.71507324017875</v>
      </c>
      <c r="AH541" s="66">
        <v>-708.26437470498229</v>
      </c>
      <c r="AI541" s="66">
        <v>-749.14554001929673</v>
      </c>
      <c r="AJ541" s="66">
        <v>-772.2415129261276</v>
      </c>
      <c r="AK541" s="66">
        <v>-786.32134318465023</v>
      </c>
      <c r="AL541" s="66">
        <v>-800.68277004834317</v>
      </c>
      <c r="AM541" s="66">
        <v>-815.33142544931002</v>
      </c>
      <c r="AN541" s="66">
        <v>-847.72916324340383</v>
      </c>
      <c r="AO541" s="66">
        <v>-869.14591317144607</v>
      </c>
      <c r="AP541" s="66">
        <v>-885.16383143487496</v>
      </c>
      <c r="AQ541" s="66">
        <v>-901.50210806357256</v>
      </c>
      <c r="AR541" s="66">
        <v>-918.16715022484414</v>
      </c>
      <c r="AS541" s="66">
        <v>-935.165493229341</v>
      </c>
      <c r="AT541" s="66">
        <v>-952.5038030939279</v>
      </c>
      <c r="AU541" s="66">
        <v>-970.18887915580649</v>
      </c>
      <c r="AV541" s="66">
        <v>-988.22765673892263</v>
      </c>
      <c r="AW541" s="66">
        <v>-1006.6272098737011</v>
      </c>
      <c r="AX541" s="66">
        <v>-1071.2963808114334</v>
      </c>
      <c r="AY541" s="66">
        <v>-1106.6801060085918</v>
      </c>
      <c r="AZ541" s="66">
        <v>-1127.4487081287639</v>
      </c>
      <c r="BA541" s="66">
        <v>-1148.6326822913393</v>
      </c>
      <c r="BB541" s="66">
        <v>-1170.240335937166</v>
      </c>
      <c r="BC541" s="66">
        <v>-293.18364163669901</v>
      </c>
      <c r="BD541" s="66">
        <v>0</v>
      </c>
      <c r="BE541" s="66">
        <v>0</v>
      </c>
      <c r="BF541" s="66">
        <v>0</v>
      </c>
      <c r="BG541" s="66">
        <v>0</v>
      </c>
      <c r="BH541" s="66">
        <v>0</v>
      </c>
      <c r="BI541" s="66">
        <v>0</v>
      </c>
      <c r="BJ541" s="66">
        <v>0</v>
      </c>
      <c r="BK541" s="66">
        <v>0</v>
      </c>
      <c r="BL541" s="66">
        <v>0</v>
      </c>
      <c r="BM541" s="66">
        <v>0</v>
      </c>
      <c r="BN541" s="66">
        <v>0</v>
      </c>
      <c r="BO541" s="66">
        <v>0</v>
      </c>
      <c r="BP541" s="66">
        <v>0</v>
      </c>
      <c r="BQ541" s="66">
        <v>0</v>
      </c>
      <c r="BR541" s="66">
        <v>0</v>
      </c>
      <c r="BS541" s="66">
        <v>0</v>
      </c>
      <c r="BU541" s="70">
        <v>0</v>
      </c>
    </row>
    <row r="543" spans="1:73" x14ac:dyDescent="0.3">
      <c r="A543" s="33"/>
      <c r="B543" s="33" t="s">
        <v>59</v>
      </c>
      <c r="C543" s="33"/>
      <c r="D543" s="33"/>
      <c r="E543" s="61" t="s">
        <v>75</v>
      </c>
      <c r="F543" s="67" t="s">
        <v>73</v>
      </c>
      <c r="G543" s="68"/>
      <c r="H543" s="68"/>
      <c r="I543" s="66">
        <v>-31665.353902841776</v>
      </c>
      <c r="J543" s="68"/>
      <c r="K543" s="66">
        <v>0</v>
      </c>
      <c r="L543" s="66">
        <v>0</v>
      </c>
      <c r="M543" s="66">
        <v>0</v>
      </c>
      <c r="N543" s="66">
        <v>0</v>
      </c>
      <c r="O543" s="66">
        <v>0</v>
      </c>
      <c r="P543" s="66">
        <v>0</v>
      </c>
      <c r="Q543" s="66">
        <v>0</v>
      </c>
      <c r="R543" s="66">
        <v>0</v>
      </c>
      <c r="S543" s="66">
        <v>0</v>
      </c>
      <c r="T543" s="66">
        <v>-497.23527941405575</v>
      </c>
      <c r="U543" s="66">
        <v>-551.0690881368746</v>
      </c>
      <c r="V543" s="66">
        <v>-560.56046989961203</v>
      </c>
      <c r="W543" s="66">
        <v>-570.24167929760438</v>
      </c>
      <c r="X543" s="66">
        <v>-580.11651288355654</v>
      </c>
      <c r="Y543" s="66">
        <v>-646.83845148385194</v>
      </c>
      <c r="Z543" s="66">
        <v>-663.60827624943863</v>
      </c>
      <c r="AA543" s="66">
        <v>-675.3504417744274</v>
      </c>
      <c r="AB543" s="66">
        <v>-687.32745060991601</v>
      </c>
      <c r="AC543" s="66">
        <v>-699.54399962211437</v>
      </c>
      <c r="AD543" s="66">
        <v>-738.81019893450957</v>
      </c>
      <c r="AE543" s="66">
        <v>-754.59408014941801</v>
      </c>
      <c r="AF543" s="66">
        <v>-768.15596175240648</v>
      </c>
      <c r="AG543" s="66">
        <v>-781.9890809874546</v>
      </c>
      <c r="AH543" s="66">
        <v>-796.09886260720396</v>
      </c>
      <c r="AI543" s="66">
        <v>-849.96116462762188</v>
      </c>
      <c r="AJ543" s="66">
        <v>-869.15591529083974</v>
      </c>
      <c r="AK543" s="66">
        <v>-885.00903359665642</v>
      </c>
      <c r="AL543" s="66">
        <v>-901.17921426858959</v>
      </c>
      <c r="AM543" s="66">
        <v>-917.67279855396134</v>
      </c>
      <c r="AN543" s="66">
        <v>-972.29736326925263</v>
      </c>
      <c r="AO543" s="66">
        <v>-993.79196639838619</v>
      </c>
      <c r="AP543" s="66">
        <v>-1012.1378057263539</v>
      </c>
      <c r="AQ543" s="66">
        <v>-1030.8505618408808</v>
      </c>
      <c r="AR543" s="66">
        <v>-1049.9375730776987</v>
      </c>
      <c r="AS543" s="66">
        <v>-1069.4063245392526</v>
      </c>
      <c r="AT543" s="66">
        <v>-1089.2644510300379</v>
      </c>
      <c r="AU543" s="66">
        <v>-1109.5197400506386</v>
      </c>
      <c r="AV543" s="66">
        <v>-1130.1801348516515</v>
      </c>
      <c r="AW543" s="66">
        <v>-1151.2537375486845</v>
      </c>
      <c r="AX543" s="66">
        <v>-1255.180421652582</v>
      </c>
      <c r="AY543" s="66">
        <v>-1286.5578848393448</v>
      </c>
      <c r="AZ543" s="66">
        <v>-1310.7590425361318</v>
      </c>
      <c r="BA543" s="66">
        <v>-1335.4442233868544</v>
      </c>
      <c r="BB543" s="66">
        <v>-1360.6231078545914</v>
      </c>
      <c r="BC543" s="66">
        <v>-113.63160409931832</v>
      </c>
      <c r="BD543" s="66">
        <v>0</v>
      </c>
      <c r="BE543" s="66">
        <v>0</v>
      </c>
      <c r="BF543" s="66">
        <v>0</v>
      </c>
      <c r="BG543" s="66">
        <v>0</v>
      </c>
      <c r="BH543" s="66">
        <v>0</v>
      </c>
      <c r="BI543" s="66">
        <v>0</v>
      </c>
      <c r="BJ543" s="66">
        <v>0</v>
      </c>
      <c r="BK543" s="66">
        <v>0</v>
      </c>
      <c r="BL543" s="66">
        <v>0</v>
      </c>
      <c r="BM543" s="66">
        <v>0</v>
      </c>
      <c r="BN543" s="66">
        <v>0</v>
      </c>
      <c r="BO543" s="66">
        <v>0</v>
      </c>
      <c r="BP543" s="66">
        <v>0</v>
      </c>
      <c r="BQ543" s="66">
        <v>0</v>
      </c>
      <c r="BR543" s="66">
        <v>0</v>
      </c>
      <c r="BS543" s="66">
        <v>0</v>
      </c>
      <c r="BU543" s="70">
        <v>0</v>
      </c>
    </row>
    <row r="544" spans="1:73" x14ac:dyDescent="0.3">
      <c r="E544" s="33"/>
      <c r="F544" s="40"/>
      <c r="G544" s="40"/>
      <c r="H544" s="33"/>
      <c r="I544" s="57"/>
      <c r="J544" s="41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</row>
    <row r="545" spans="1:73" ht="14.5" thickBot="1" x14ac:dyDescent="0.35">
      <c r="E545" s="71" t="s">
        <v>71</v>
      </c>
      <c r="F545" s="71"/>
      <c r="G545" s="71"/>
      <c r="H545" s="71"/>
      <c r="I545" s="77">
        <v>-59566.907742022173</v>
      </c>
      <c r="J545" s="71"/>
      <c r="K545" s="77">
        <v>0</v>
      </c>
      <c r="L545" s="77">
        <v>0</v>
      </c>
      <c r="M545" s="77">
        <v>0</v>
      </c>
      <c r="N545" s="77">
        <v>0</v>
      </c>
      <c r="O545" s="77">
        <v>0</v>
      </c>
      <c r="P545" s="77">
        <v>0</v>
      </c>
      <c r="Q545" s="77">
        <v>0</v>
      </c>
      <c r="R545" s="77">
        <v>0</v>
      </c>
      <c r="S545" s="77">
        <v>0</v>
      </c>
      <c r="T545" s="77">
        <v>-862.06062123320612</v>
      </c>
      <c r="U545" s="77">
        <v>-1041.8217503081414</v>
      </c>
      <c r="V545" s="77">
        <v>-1059.7631853143043</v>
      </c>
      <c r="W545" s="77">
        <v>-1078.0634490205905</v>
      </c>
      <c r="X545" s="77">
        <v>-1096.7297180010025</v>
      </c>
      <c r="Y545" s="77">
        <v>-1213.9851515520022</v>
      </c>
      <c r="Z545" s="77">
        <v>-1254.6084739257847</v>
      </c>
      <c r="AA545" s="77">
        <v>-1276.8056434043006</v>
      </c>
      <c r="AB545" s="77">
        <v>-1299.4467562723867</v>
      </c>
      <c r="AC545" s="77">
        <v>-1322.5406913978345</v>
      </c>
      <c r="AD545" s="77">
        <v>-1392.0634682144437</v>
      </c>
      <c r="AE545" s="77">
        <v>-1425.9439198650839</v>
      </c>
      <c r="AF545" s="77">
        <v>-1451.5677982623856</v>
      </c>
      <c r="AG545" s="77">
        <v>-1477.7041542276334</v>
      </c>
      <c r="AH545" s="77">
        <v>-1504.3632373121864</v>
      </c>
      <c r="AI545" s="77">
        <v>-1599.1067046469186</v>
      </c>
      <c r="AJ545" s="77">
        <v>-1641.3974282169675</v>
      </c>
      <c r="AK545" s="77">
        <v>-1671.3303767813065</v>
      </c>
      <c r="AL545" s="77">
        <v>-1701.8619843169326</v>
      </c>
      <c r="AM545" s="77">
        <v>-1733.0042240032712</v>
      </c>
      <c r="AN545" s="77">
        <v>-1820.0265265126566</v>
      </c>
      <c r="AO545" s="77">
        <v>-1862.9378795698321</v>
      </c>
      <c r="AP545" s="77">
        <v>-1897.3016371612289</v>
      </c>
      <c r="AQ545" s="77">
        <v>-1932.3526699044535</v>
      </c>
      <c r="AR545" s="77">
        <v>-1968.1047233025429</v>
      </c>
      <c r="AS545" s="77">
        <v>-2004.5718177685937</v>
      </c>
      <c r="AT545" s="77">
        <v>-2041.768254123966</v>
      </c>
      <c r="AU545" s="77">
        <v>-2079.7086192064453</v>
      </c>
      <c r="AV545" s="77">
        <v>-2118.4077915905741</v>
      </c>
      <c r="AW545" s="77">
        <v>-2157.8809474223854</v>
      </c>
      <c r="AX545" s="77">
        <v>-2326.4768024640157</v>
      </c>
      <c r="AY545" s="77">
        <v>-2393.237990847937</v>
      </c>
      <c r="AZ545" s="77">
        <v>-2438.2077506648957</v>
      </c>
      <c r="BA545" s="77">
        <v>-2484.0769056781937</v>
      </c>
      <c r="BB545" s="77">
        <v>-2530.8634437917572</v>
      </c>
      <c r="BC545" s="77">
        <v>-406.81524573601735</v>
      </c>
      <c r="BD545" s="77">
        <v>0</v>
      </c>
      <c r="BE545" s="77">
        <v>0</v>
      </c>
      <c r="BF545" s="77">
        <v>0</v>
      </c>
      <c r="BG545" s="77">
        <v>0</v>
      </c>
      <c r="BH545" s="77">
        <v>0</v>
      </c>
      <c r="BI545" s="77">
        <v>0</v>
      </c>
      <c r="BJ545" s="77">
        <v>0</v>
      </c>
      <c r="BK545" s="77">
        <v>0</v>
      </c>
      <c r="BL545" s="77">
        <v>0</v>
      </c>
      <c r="BM545" s="77">
        <v>0</v>
      </c>
      <c r="BN545" s="77">
        <v>0</v>
      </c>
      <c r="BO545" s="77">
        <v>0</v>
      </c>
      <c r="BP545" s="77">
        <v>0</v>
      </c>
      <c r="BQ545" s="77">
        <v>0</v>
      </c>
      <c r="BR545" s="77">
        <v>0</v>
      </c>
      <c r="BS545" s="77">
        <v>0</v>
      </c>
      <c r="BU545" s="73">
        <v>0</v>
      </c>
    </row>
    <row r="546" spans="1:73" ht="14.5" thickTop="1" x14ac:dyDescent="0.3"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</row>
    <row r="547" spans="1:73" x14ac:dyDescent="0.3">
      <c r="A547" s="96"/>
      <c r="B547" s="97"/>
      <c r="C547" s="63"/>
      <c r="D547" s="97"/>
    </row>
    <row r="548" spans="1:73" x14ac:dyDescent="0.3">
      <c r="C548" s="68" t="s">
        <v>28</v>
      </c>
      <c r="E548" s="62" t="s">
        <v>76</v>
      </c>
      <c r="F548" s="63"/>
      <c r="G548" s="63"/>
      <c r="H548" s="63"/>
      <c r="I548" s="64"/>
      <c r="J548" s="65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56" spans="1:73" x14ac:dyDescent="0.3">
      <c r="A556" s="96"/>
      <c r="B556" s="97"/>
      <c r="C556" s="63"/>
      <c r="D556" s="97"/>
    </row>
    <row r="557" spans="1:73" x14ac:dyDescent="0.3">
      <c r="C557" s="68" t="s">
        <v>28</v>
      </c>
      <c r="E557" s="62" t="s">
        <v>77</v>
      </c>
      <c r="F557" s="63"/>
      <c r="G557" s="63"/>
      <c r="H557" s="63"/>
      <c r="I557" s="64"/>
      <c r="J557" s="65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4AEE-DAEF-4C27-8B1F-8A38CEEBDC77}">
  <sheetPr>
    <tabColor theme="6"/>
  </sheetPr>
  <dimension ref="A1"/>
  <sheetViews>
    <sheetView showGridLines="0" workbookViewId="0">
      <selection sqref="A1:XFD1048576"/>
    </sheetView>
  </sheetViews>
  <sheetFormatPr defaultRowHeight="14" x14ac:dyDescent="0.3"/>
  <cols>
    <col min="1" max="16384" width="8.6640625" style="134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62B8-E677-49A2-AC0C-AAA78A7FC8C6}">
  <sheetPr>
    <tabColor theme="4"/>
  </sheetPr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139A-E520-46B2-B026-657E4213655E}">
  <sheetPr>
    <tabColor theme="5"/>
  </sheetPr>
  <dimension ref="A1:BR733"/>
  <sheetViews>
    <sheetView showGridLines="0" topLeftCell="A199" zoomScale="85" zoomScaleNormal="85" workbookViewId="0"/>
  </sheetViews>
  <sheetFormatPr defaultColWidth="0" defaultRowHeight="15" customHeight="1" x14ac:dyDescent="0.3"/>
  <cols>
    <col min="1" max="5" width="5.58203125" style="101" customWidth="1"/>
    <col min="6" max="6" width="16.5" style="101" customWidth="1"/>
    <col min="7" max="15" width="16.83203125" style="101" customWidth="1"/>
    <col min="16" max="16" width="43.08203125" style="101" customWidth="1"/>
    <col min="17" max="18" width="7.75" style="101" customWidth="1"/>
    <col min="19" max="21" width="11" style="101" customWidth="1"/>
    <col min="22" max="22" width="13" style="101" customWidth="1"/>
    <col min="23" max="69" width="11" style="101" customWidth="1"/>
    <col min="70" max="70" width="3.58203125" style="101" customWidth="1"/>
    <col min="71" max="16384" width="7.58203125" style="101" hidden="1"/>
  </cols>
  <sheetData>
    <row r="1" spans="2:69" s="99" customFormat="1" x14ac:dyDescent="0.3"/>
    <row r="2" spans="2:69" s="99" customFormat="1" x14ac:dyDescent="0.3">
      <c r="B2" s="100" t="s">
        <v>132</v>
      </c>
    </row>
    <row r="3" spans="2:69" s="99" customFormat="1" x14ac:dyDescent="0.3"/>
    <row r="4" spans="2:69" s="99" customFormat="1" x14ac:dyDescent="0.3"/>
    <row r="6" spans="2:69" x14ac:dyDescent="0.3"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 t="s">
        <v>78</v>
      </c>
      <c r="Q6" s="104"/>
      <c r="R6" s="104"/>
      <c r="S6" s="104"/>
      <c r="T6" s="104"/>
      <c r="U6" s="104"/>
      <c r="V6" s="104"/>
      <c r="W6" s="105">
        <f t="shared" ref="W6:BQ6" si="0">+DATE(W7,12,31)</f>
        <v>46022</v>
      </c>
      <c r="X6" s="105">
        <f t="shared" si="0"/>
        <v>46387</v>
      </c>
      <c r="Y6" s="105">
        <f t="shared" si="0"/>
        <v>46752</v>
      </c>
      <c r="Z6" s="105">
        <f t="shared" si="0"/>
        <v>47118</v>
      </c>
      <c r="AA6" s="105">
        <f t="shared" si="0"/>
        <v>47483</v>
      </c>
      <c r="AB6" s="105">
        <f t="shared" si="0"/>
        <v>47848</v>
      </c>
      <c r="AC6" s="105">
        <f t="shared" si="0"/>
        <v>48213</v>
      </c>
      <c r="AD6" s="105">
        <f t="shared" si="0"/>
        <v>48579</v>
      </c>
      <c r="AE6" s="105">
        <f t="shared" si="0"/>
        <v>48944</v>
      </c>
      <c r="AF6" s="105">
        <f t="shared" si="0"/>
        <v>49309</v>
      </c>
      <c r="AG6" s="105">
        <f t="shared" si="0"/>
        <v>49674</v>
      </c>
      <c r="AH6" s="105">
        <f t="shared" si="0"/>
        <v>50040</v>
      </c>
      <c r="AI6" s="105">
        <f t="shared" si="0"/>
        <v>50405</v>
      </c>
      <c r="AJ6" s="105">
        <f t="shared" si="0"/>
        <v>50770</v>
      </c>
      <c r="AK6" s="105">
        <f t="shared" si="0"/>
        <v>51135</v>
      </c>
      <c r="AL6" s="105">
        <f t="shared" si="0"/>
        <v>51501</v>
      </c>
      <c r="AM6" s="105">
        <f t="shared" si="0"/>
        <v>51866</v>
      </c>
      <c r="AN6" s="105">
        <f t="shared" si="0"/>
        <v>52231</v>
      </c>
      <c r="AO6" s="105">
        <f t="shared" si="0"/>
        <v>52596</v>
      </c>
      <c r="AP6" s="105">
        <f t="shared" si="0"/>
        <v>52962</v>
      </c>
      <c r="AQ6" s="105">
        <f t="shared" si="0"/>
        <v>53327</v>
      </c>
      <c r="AR6" s="105">
        <f t="shared" si="0"/>
        <v>53692</v>
      </c>
      <c r="AS6" s="105">
        <f t="shared" si="0"/>
        <v>54057</v>
      </c>
      <c r="AT6" s="105">
        <f t="shared" si="0"/>
        <v>54423</v>
      </c>
      <c r="AU6" s="105">
        <f t="shared" si="0"/>
        <v>54788</v>
      </c>
      <c r="AV6" s="105">
        <f t="shared" si="0"/>
        <v>55153</v>
      </c>
      <c r="AW6" s="105">
        <f t="shared" si="0"/>
        <v>55518</v>
      </c>
      <c r="AX6" s="105">
        <f t="shared" si="0"/>
        <v>55884</v>
      </c>
      <c r="AY6" s="105">
        <f t="shared" si="0"/>
        <v>56249</v>
      </c>
      <c r="AZ6" s="105">
        <f t="shared" si="0"/>
        <v>56614</v>
      </c>
      <c r="BA6" s="105">
        <f t="shared" si="0"/>
        <v>56979</v>
      </c>
      <c r="BB6" s="105">
        <f t="shared" si="0"/>
        <v>57345</v>
      </c>
      <c r="BC6" s="105">
        <f t="shared" si="0"/>
        <v>57710</v>
      </c>
      <c r="BD6" s="105">
        <f t="shared" si="0"/>
        <v>58075</v>
      </c>
      <c r="BE6" s="105">
        <f t="shared" si="0"/>
        <v>58440</v>
      </c>
      <c r="BF6" s="105">
        <f t="shared" si="0"/>
        <v>58806</v>
      </c>
      <c r="BG6" s="105">
        <f t="shared" si="0"/>
        <v>59171</v>
      </c>
      <c r="BH6" s="105">
        <f t="shared" si="0"/>
        <v>59536</v>
      </c>
      <c r="BI6" s="105">
        <f t="shared" si="0"/>
        <v>59901</v>
      </c>
      <c r="BJ6" s="105">
        <f t="shared" si="0"/>
        <v>60267</v>
      </c>
      <c r="BK6" s="105">
        <f t="shared" si="0"/>
        <v>60632</v>
      </c>
      <c r="BL6" s="105">
        <f t="shared" si="0"/>
        <v>60997</v>
      </c>
      <c r="BM6" s="105">
        <f t="shared" si="0"/>
        <v>61362</v>
      </c>
      <c r="BN6" s="105">
        <f t="shared" si="0"/>
        <v>61728</v>
      </c>
      <c r="BO6" s="105">
        <f t="shared" si="0"/>
        <v>62093</v>
      </c>
      <c r="BP6" s="105">
        <f t="shared" si="0"/>
        <v>62458</v>
      </c>
      <c r="BQ6" s="105">
        <f t="shared" si="0"/>
        <v>62823</v>
      </c>
    </row>
    <row r="7" spans="2:69" x14ac:dyDescent="0.3"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3" t="s">
        <v>13</v>
      </c>
      <c r="Q7" s="104"/>
      <c r="R7" s="104"/>
      <c r="S7" s="106"/>
      <c r="T7" s="104"/>
      <c r="U7" s="104"/>
      <c r="V7" s="104"/>
      <c r="W7" s="107">
        <v>2025</v>
      </c>
      <c r="X7" s="108">
        <f t="shared" ref="X7:BQ7" si="1">W7+1</f>
        <v>2026</v>
      </c>
      <c r="Y7" s="108">
        <f t="shared" si="1"/>
        <v>2027</v>
      </c>
      <c r="Z7" s="108">
        <f t="shared" si="1"/>
        <v>2028</v>
      </c>
      <c r="AA7" s="108">
        <f t="shared" si="1"/>
        <v>2029</v>
      </c>
      <c r="AB7" s="108">
        <f t="shared" si="1"/>
        <v>2030</v>
      </c>
      <c r="AC7" s="108">
        <f t="shared" si="1"/>
        <v>2031</v>
      </c>
      <c r="AD7" s="108">
        <f t="shared" si="1"/>
        <v>2032</v>
      </c>
      <c r="AE7" s="108">
        <f t="shared" si="1"/>
        <v>2033</v>
      </c>
      <c r="AF7" s="108">
        <f t="shared" si="1"/>
        <v>2034</v>
      </c>
      <c r="AG7" s="108">
        <f t="shared" si="1"/>
        <v>2035</v>
      </c>
      <c r="AH7" s="108">
        <f t="shared" si="1"/>
        <v>2036</v>
      </c>
      <c r="AI7" s="108">
        <f t="shared" si="1"/>
        <v>2037</v>
      </c>
      <c r="AJ7" s="108">
        <f t="shared" si="1"/>
        <v>2038</v>
      </c>
      <c r="AK7" s="108">
        <f t="shared" si="1"/>
        <v>2039</v>
      </c>
      <c r="AL7" s="108">
        <f t="shared" si="1"/>
        <v>2040</v>
      </c>
      <c r="AM7" s="108">
        <f t="shared" si="1"/>
        <v>2041</v>
      </c>
      <c r="AN7" s="108">
        <f t="shared" si="1"/>
        <v>2042</v>
      </c>
      <c r="AO7" s="108">
        <f t="shared" si="1"/>
        <v>2043</v>
      </c>
      <c r="AP7" s="108">
        <f t="shared" si="1"/>
        <v>2044</v>
      </c>
      <c r="AQ7" s="108">
        <f t="shared" si="1"/>
        <v>2045</v>
      </c>
      <c r="AR7" s="108">
        <f t="shared" si="1"/>
        <v>2046</v>
      </c>
      <c r="AS7" s="108">
        <f t="shared" si="1"/>
        <v>2047</v>
      </c>
      <c r="AT7" s="108">
        <f t="shared" si="1"/>
        <v>2048</v>
      </c>
      <c r="AU7" s="108">
        <f t="shared" si="1"/>
        <v>2049</v>
      </c>
      <c r="AV7" s="108">
        <f t="shared" si="1"/>
        <v>2050</v>
      </c>
      <c r="AW7" s="108">
        <f t="shared" si="1"/>
        <v>2051</v>
      </c>
      <c r="AX7" s="108">
        <f t="shared" si="1"/>
        <v>2052</v>
      </c>
      <c r="AY7" s="108">
        <f t="shared" si="1"/>
        <v>2053</v>
      </c>
      <c r="AZ7" s="108">
        <f t="shared" si="1"/>
        <v>2054</v>
      </c>
      <c r="BA7" s="108">
        <f t="shared" si="1"/>
        <v>2055</v>
      </c>
      <c r="BB7" s="108">
        <f t="shared" si="1"/>
        <v>2056</v>
      </c>
      <c r="BC7" s="108">
        <f t="shared" si="1"/>
        <v>2057</v>
      </c>
      <c r="BD7" s="108">
        <f t="shared" si="1"/>
        <v>2058</v>
      </c>
      <c r="BE7" s="108">
        <f t="shared" si="1"/>
        <v>2059</v>
      </c>
      <c r="BF7" s="108">
        <f t="shared" si="1"/>
        <v>2060</v>
      </c>
      <c r="BG7" s="108">
        <f t="shared" si="1"/>
        <v>2061</v>
      </c>
      <c r="BH7" s="108">
        <f t="shared" si="1"/>
        <v>2062</v>
      </c>
      <c r="BI7" s="108">
        <f t="shared" si="1"/>
        <v>2063</v>
      </c>
      <c r="BJ7" s="108">
        <f t="shared" si="1"/>
        <v>2064</v>
      </c>
      <c r="BK7" s="108">
        <f t="shared" si="1"/>
        <v>2065</v>
      </c>
      <c r="BL7" s="108">
        <f t="shared" si="1"/>
        <v>2066</v>
      </c>
      <c r="BM7" s="108">
        <f t="shared" si="1"/>
        <v>2067</v>
      </c>
      <c r="BN7" s="108">
        <f t="shared" si="1"/>
        <v>2068</v>
      </c>
      <c r="BO7" s="108">
        <f t="shared" si="1"/>
        <v>2069</v>
      </c>
      <c r="BP7" s="108">
        <f t="shared" si="1"/>
        <v>2070</v>
      </c>
      <c r="BQ7" s="108">
        <f t="shared" si="1"/>
        <v>2071</v>
      </c>
    </row>
    <row r="8" spans="2:69" x14ac:dyDescent="0.3"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9"/>
      <c r="Q8" s="110"/>
      <c r="R8" s="110"/>
      <c r="S8" s="110"/>
      <c r="T8" s="110"/>
      <c r="U8" s="110"/>
      <c r="V8" s="110"/>
      <c r="W8" s="111"/>
      <c r="X8" s="111"/>
      <c r="Y8" s="111"/>
      <c r="Z8" s="111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</row>
    <row r="10" spans="2:69" x14ac:dyDescent="0.3">
      <c r="B10" s="113">
        <f>+MAX($B$6:B9)+1</f>
        <v>1</v>
      </c>
      <c r="C10" s="114" t="s">
        <v>79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  <c r="BP10" s="114"/>
      <c r="BQ10" s="114"/>
    </row>
    <row r="12" spans="2:69" x14ac:dyDescent="0.3">
      <c r="C12" s="115">
        <f>+MAX($B$10:C11)+0.1</f>
        <v>1.1000000000000001</v>
      </c>
      <c r="D12" s="114" t="s">
        <v>66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</row>
    <row r="14" spans="2:69" x14ac:dyDescent="0.3">
      <c r="P14" s="124" t="s">
        <v>97</v>
      </c>
      <c r="R14" s="119" t="s">
        <v>98</v>
      </c>
      <c r="S14" s="129">
        <f>IFERROR(AVERAGE(X14:BQ14),0)</f>
        <v>0</v>
      </c>
      <c r="V14" s="117" t="s">
        <v>99</v>
      </c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</row>
    <row r="33" spans="3:69" x14ac:dyDescent="0.3">
      <c r="C33" s="115">
        <f>+MAX($B$10:C32)+0.1</f>
        <v>1.2000000000000002</v>
      </c>
      <c r="D33" s="114" t="s">
        <v>67</v>
      </c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</row>
    <row r="35" spans="3:69" x14ac:dyDescent="0.3">
      <c r="P35" s="124" t="s">
        <v>100</v>
      </c>
      <c r="R35" s="119" t="s">
        <v>98</v>
      </c>
      <c r="S35" s="129">
        <f>IFERROR(AVERAGE(X35:BQ35),0)</f>
        <v>0</v>
      </c>
      <c r="V35" s="117" t="s">
        <v>99</v>
      </c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</row>
    <row r="55" spans="2:69" x14ac:dyDescent="0.3">
      <c r="B55" s="113">
        <f>+MAX($B$6:B54)+1</f>
        <v>2</v>
      </c>
      <c r="C55" s="114" t="s">
        <v>80</v>
      </c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</row>
    <row r="57" spans="2:69" x14ac:dyDescent="0.3">
      <c r="C57" s="115">
        <f>+MAX($B$10:C56)+0.1</f>
        <v>2.1</v>
      </c>
      <c r="D57" s="114" t="s">
        <v>20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</row>
    <row r="59" spans="2:69" x14ac:dyDescent="0.3">
      <c r="P59" s="118" t="s">
        <v>81</v>
      </c>
      <c r="Q59" s="110" t="s">
        <v>29</v>
      </c>
      <c r="R59" s="119" t="s">
        <v>82</v>
      </c>
      <c r="S59" s="129">
        <f t="shared" ref="S59:S64" si="2">SUM(X59:BQ59)</f>
        <v>0</v>
      </c>
      <c r="X59" s="128">
        <f>'BO Case Outputs'!M90/1000</f>
        <v>0</v>
      </c>
      <c r="Y59" s="128">
        <f>'BO Case Outputs'!N90/1000</f>
        <v>0</v>
      </c>
      <c r="Z59" s="128">
        <f>'BO Case Outputs'!O90/1000</f>
        <v>0</v>
      </c>
      <c r="AA59" s="128">
        <f>'BO Case Outputs'!P90/1000</f>
        <v>0</v>
      </c>
      <c r="AB59" s="128">
        <f>'BO Case Outputs'!Q90/1000</f>
        <v>0</v>
      </c>
      <c r="AC59" s="128">
        <f>'BO Case Outputs'!R90/1000</f>
        <v>0</v>
      </c>
      <c r="AD59" s="128">
        <f>'BO Case Outputs'!S90/1000</f>
        <v>0</v>
      </c>
      <c r="AE59" s="128">
        <f>'BO Case Outputs'!T90/1000</f>
        <v>0</v>
      </c>
      <c r="AF59" s="128">
        <f>'BO Case Outputs'!U90/1000</f>
        <v>0</v>
      </c>
      <c r="AG59" s="128">
        <f>'BO Case Outputs'!V90/1000</f>
        <v>0</v>
      </c>
      <c r="AH59" s="128">
        <f>'BO Case Outputs'!W90/1000</f>
        <v>0</v>
      </c>
      <c r="AI59" s="128">
        <f>'BO Case Outputs'!X90/1000</f>
        <v>0</v>
      </c>
      <c r="AJ59" s="128">
        <f>'BO Case Outputs'!Y90/1000</f>
        <v>0</v>
      </c>
      <c r="AK59" s="128">
        <f>'BO Case Outputs'!Z90/1000</f>
        <v>0</v>
      </c>
      <c r="AL59" s="128">
        <f>'BO Case Outputs'!AA90/1000</f>
        <v>0</v>
      </c>
      <c r="AM59" s="128">
        <f>'BO Case Outputs'!AB90/1000</f>
        <v>0</v>
      </c>
      <c r="AN59" s="128">
        <f>'BO Case Outputs'!AC90/1000</f>
        <v>0</v>
      </c>
      <c r="AO59" s="128">
        <f>'BO Case Outputs'!AD90/1000</f>
        <v>0</v>
      </c>
      <c r="AP59" s="128">
        <f>'BO Case Outputs'!AE90/1000</f>
        <v>0</v>
      </c>
      <c r="AQ59" s="128">
        <f>'BO Case Outputs'!AF90/1000</f>
        <v>0</v>
      </c>
      <c r="AR59" s="128">
        <f>'BO Case Outputs'!AG90/1000</f>
        <v>0</v>
      </c>
      <c r="AS59" s="128">
        <f>'BO Case Outputs'!AH90/1000</f>
        <v>0</v>
      </c>
      <c r="AT59" s="128">
        <f>'BO Case Outputs'!AI90/1000</f>
        <v>0</v>
      </c>
      <c r="AU59" s="128">
        <f>'BO Case Outputs'!AJ90/1000</f>
        <v>0</v>
      </c>
      <c r="AV59" s="128">
        <f>'BO Case Outputs'!AK90/1000</f>
        <v>0</v>
      </c>
      <c r="AW59" s="128">
        <f>'BO Case Outputs'!AL90/1000</f>
        <v>0</v>
      </c>
      <c r="AX59" s="128">
        <f>'BO Case Outputs'!AM90/1000</f>
        <v>0</v>
      </c>
      <c r="AY59" s="128">
        <f>'BO Case Outputs'!AN90/1000</f>
        <v>0</v>
      </c>
      <c r="AZ59" s="128">
        <f>'BO Case Outputs'!AO90/1000</f>
        <v>0</v>
      </c>
      <c r="BA59" s="128">
        <f>'BO Case Outputs'!AP90/1000</f>
        <v>0</v>
      </c>
      <c r="BB59" s="128">
        <f>'BO Case Outputs'!AQ90/1000</f>
        <v>0</v>
      </c>
      <c r="BC59" s="128">
        <f>'BO Case Outputs'!AR90/1000</f>
        <v>0</v>
      </c>
      <c r="BD59" s="128">
        <f>'BO Case Outputs'!AS90/1000</f>
        <v>0</v>
      </c>
      <c r="BE59" s="128">
        <f>'BO Case Outputs'!AT90/1000</f>
        <v>0</v>
      </c>
      <c r="BF59" s="128">
        <f>'BO Case Outputs'!AU90/1000</f>
        <v>0</v>
      </c>
      <c r="BG59" s="128">
        <f>'BO Case Outputs'!AV90/1000</f>
        <v>0</v>
      </c>
      <c r="BH59" s="128">
        <f>'BO Case Outputs'!AW90/1000</f>
        <v>0</v>
      </c>
      <c r="BI59" s="128">
        <f>'BO Case Outputs'!AX90/1000</f>
        <v>0</v>
      </c>
      <c r="BJ59" s="128">
        <f>'BO Case Outputs'!AY90/1000</f>
        <v>0</v>
      </c>
      <c r="BK59" s="128">
        <f>'BO Case Outputs'!AZ90/1000</f>
        <v>0</v>
      </c>
      <c r="BL59" s="128">
        <f>'BO Case Outputs'!BA90/1000</f>
        <v>0</v>
      </c>
      <c r="BM59" s="128">
        <f>'BO Case Outputs'!BB90/1000</f>
        <v>0</v>
      </c>
      <c r="BN59" s="128">
        <f>'BO Case Outputs'!BC90/1000</f>
        <v>0</v>
      </c>
      <c r="BO59" s="128">
        <f>'BO Case Outputs'!BD90/1000</f>
        <v>0</v>
      </c>
      <c r="BP59" s="128">
        <f>'BO Case Outputs'!BE90/1000</f>
        <v>0</v>
      </c>
      <c r="BQ59" s="128">
        <f>'BO Case Outputs'!BF90/1000</f>
        <v>0</v>
      </c>
    </row>
    <row r="60" spans="2:69" x14ac:dyDescent="0.3">
      <c r="P60" s="118" t="s">
        <v>83</v>
      </c>
      <c r="Q60" s="110" t="s">
        <v>30</v>
      </c>
      <c r="R60" s="119" t="s">
        <v>82</v>
      </c>
      <c r="S60" s="129">
        <f t="shared" si="2"/>
        <v>0</v>
      </c>
      <c r="X60" s="128">
        <f>'BO Case Outputs'!M92/1000</f>
        <v>0</v>
      </c>
      <c r="Y60" s="128">
        <f>'BO Case Outputs'!N92/1000</f>
        <v>0</v>
      </c>
      <c r="Z60" s="128">
        <f>'BO Case Outputs'!O92/1000</f>
        <v>0</v>
      </c>
      <c r="AA60" s="128">
        <f>'BO Case Outputs'!P92/1000</f>
        <v>0</v>
      </c>
      <c r="AB60" s="128">
        <f>'BO Case Outputs'!Q92/1000</f>
        <v>0</v>
      </c>
      <c r="AC60" s="128">
        <f>'BO Case Outputs'!R92/1000</f>
        <v>0</v>
      </c>
      <c r="AD60" s="128">
        <f>'BO Case Outputs'!S92/1000</f>
        <v>0</v>
      </c>
      <c r="AE60" s="128">
        <f>'BO Case Outputs'!T92/1000</f>
        <v>0</v>
      </c>
      <c r="AF60" s="128">
        <f>'BO Case Outputs'!U92/1000</f>
        <v>0</v>
      </c>
      <c r="AG60" s="128">
        <f>'BO Case Outputs'!V92/1000</f>
        <v>0</v>
      </c>
      <c r="AH60" s="128">
        <f>'BO Case Outputs'!W92/1000</f>
        <v>0</v>
      </c>
      <c r="AI60" s="128">
        <f>'BO Case Outputs'!X92/1000</f>
        <v>0</v>
      </c>
      <c r="AJ60" s="128">
        <f>'BO Case Outputs'!Y92/1000</f>
        <v>0</v>
      </c>
      <c r="AK60" s="128">
        <f>'BO Case Outputs'!Z92/1000</f>
        <v>0</v>
      </c>
      <c r="AL60" s="128">
        <f>'BO Case Outputs'!AA92/1000</f>
        <v>0</v>
      </c>
      <c r="AM60" s="128">
        <f>'BO Case Outputs'!AB92/1000</f>
        <v>0</v>
      </c>
      <c r="AN60" s="128">
        <f>'BO Case Outputs'!AC92/1000</f>
        <v>0</v>
      </c>
      <c r="AO60" s="128">
        <f>'BO Case Outputs'!AD92/1000</f>
        <v>0</v>
      </c>
      <c r="AP60" s="128">
        <f>'BO Case Outputs'!AE92/1000</f>
        <v>0</v>
      </c>
      <c r="AQ60" s="128">
        <f>'BO Case Outputs'!AF92/1000</f>
        <v>0</v>
      </c>
      <c r="AR60" s="128">
        <f>'BO Case Outputs'!AG92/1000</f>
        <v>0</v>
      </c>
      <c r="AS60" s="128">
        <f>'BO Case Outputs'!AH92/1000</f>
        <v>0</v>
      </c>
      <c r="AT60" s="128">
        <f>'BO Case Outputs'!AI92/1000</f>
        <v>0</v>
      </c>
      <c r="AU60" s="128">
        <f>'BO Case Outputs'!AJ92/1000</f>
        <v>0</v>
      </c>
      <c r="AV60" s="128">
        <f>'BO Case Outputs'!AK92/1000</f>
        <v>0</v>
      </c>
      <c r="AW60" s="128">
        <f>'BO Case Outputs'!AL92/1000</f>
        <v>0</v>
      </c>
      <c r="AX60" s="128">
        <f>'BO Case Outputs'!AM92/1000</f>
        <v>0</v>
      </c>
      <c r="AY60" s="128">
        <f>'BO Case Outputs'!AN92/1000</f>
        <v>0</v>
      </c>
      <c r="AZ60" s="128">
        <f>'BO Case Outputs'!AO92/1000</f>
        <v>0</v>
      </c>
      <c r="BA60" s="128">
        <f>'BO Case Outputs'!AP92/1000</f>
        <v>0</v>
      </c>
      <c r="BB60" s="128">
        <f>'BO Case Outputs'!AQ92/1000</f>
        <v>0</v>
      </c>
      <c r="BC60" s="128">
        <f>'BO Case Outputs'!AR92/1000</f>
        <v>0</v>
      </c>
      <c r="BD60" s="128">
        <f>'BO Case Outputs'!AS92/1000</f>
        <v>0</v>
      </c>
      <c r="BE60" s="128">
        <f>'BO Case Outputs'!AT92/1000</f>
        <v>0</v>
      </c>
      <c r="BF60" s="128">
        <f>'BO Case Outputs'!AU92/1000</f>
        <v>0</v>
      </c>
      <c r="BG60" s="128">
        <f>'BO Case Outputs'!AV92/1000</f>
        <v>0</v>
      </c>
      <c r="BH60" s="128">
        <f>'BO Case Outputs'!AW92/1000</f>
        <v>0</v>
      </c>
      <c r="BI60" s="128">
        <f>'BO Case Outputs'!AX92/1000</f>
        <v>0</v>
      </c>
      <c r="BJ60" s="128">
        <f>'BO Case Outputs'!AY92/1000</f>
        <v>0</v>
      </c>
      <c r="BK60" s="128">
        <f>'BO Case Outputs'!AZ92/1000</f>
        <v>0</v>
      </c>
      <c r="BL60" s="128">
        <f>'BO Case Outputs'!BA92/1000</f>
        <v>0</v>
      </c>
      <c r="BM60" s="128">
        <f>'BO Case Outputs'!BB92/1000</f>
        <v>0</v>
      </c>
      <c r="BN60" s="128">
        <f>'BO Case Outputs'!BC92/1000</f>
        <v>0</v>
      </c>
      <c r="BO60" s="128">
        <f>'BO Case Outputs'!BD92/1000</f>
        <v>0</v>
      </c>
      <c r="BP60" s="128">
        <f>'BO Case Outputs'!BE92/1000</f>
        <v>0</v>
      </c>
      <c r="BQ60" s="128">
        <f>'BO Case Outputs'!BF92/1000</f>
        <v>0</v>
      </c>
    </row>
    <row r="61" spans="2:69" x14ac:dyDescent="0.3">
      <c r="P61" s="118" t="s">
        <v>84</v>
      </c>
      <c r="Q61" s="110" t="s">
        <v>31</v>
      </c>
      <c r="R61" s="119" t="s">
        <v>82</v>
      </c>
      <c r="S61" s="129">
        <f t="shared" si="2"/>
        <v>0</v>
      </c>
      <c r="X61" s="128">
        <f>'BO Case Outputs'!M94/1000</f>
        <v>0</v>
      </c>
      <c r="Y61" s="128">
        <f>'BO Case Outputs'!N94/1000</f>
        <v>0</v>
      </c>
      <c r="Z61" s="128">
        <f>'BO Case Outputs'!O94/1000</f>
        <v>0</v>
      </c>
      <c r="AA61" s="128">
        <f>'BO Case Outputs'!P94/1000</f>
        <v>0</v>
      </c>
      <c r="AB61" s="128">
        <f>'BO Case Outputs'!Q94/1000</f>
        <v>0</v>
      </c>
      <c r="AC61" s="128">
        <f>'BO Case Outputs'!R94/1000</f>
        <v>0</v>
      </c>
      <c r="AD61" s="128">
        <f>'BO Case Outputs'!S94/1000</f>
        <v>0</v>
      </c>
      <c r="AE61" s="128">
        <f>'BO Case Outputs'!T94/1000</f>
        <v>0</v>
      </c>
      <c r="AF61" s="128">
        <f>'BO Case Outputs'!U94/1000</f>
        <v>0</v>
      </c>
      <c r="AG61" s="128">
        <f>'BO Case Outputs'!V94/1000</f>
        <v>0</v>
      </c>
      <c r="AH61" s="128">
        <f>'BO Case Outputs'!W94/1000</f>
        <v>0</v>
      </c>
      <c r="AI61" s="128">
        <f>'BO Case Outputs'!X94/1000</f>
        <v>0</v>
      </c>
      <c r="AJ61" s="128">
        <f>'BO Case Outputs'!Y94/1000</f>
        <v>0</v>
      </c>
      <c r="AK61" s="128">
        <f>'BO Case Outputs'!Z94/1000</f>
        <v>0</v>
      </c>
      <c r="AL61" s="128">
        <f>'BO Case Outputs'!AA94/1000</f>
        <v>0</v>
      </c>
      <c r="AM61" s="128">
        <f>'BO Case Outputs'!AB94/1000</f>
        <v>0</v>
      </c>
      <c r="AN61" s="128">
        <f>'BO Case Outputs'!AC94/1000</f>
        <v>0</v>
      </c>
      <c r="AO61" s="128">
        <f>'BO Case Outputs'!AD94/1000</f>
        <v>0</v>
      </c>
      <c r="AP61" s="128">
        <f>'BO Case Outputs'!AE94/1000</f>
        <v>0</v>
      </c>
      <c r="AQ61" s="128">
        <f>'BO Case Outputs'!AF94/1000</f>
        <v>0</v>
      </c>
      <c r="AR61" s="128">
        <f>'BO Case Outputs'!AG94/1000</f>
        <v>0</v>
      </c>
      <c r="AS61" s="128">
        <f>'BO Case Outputs'!AH94/1000</f>
        <v>0</v>
      </c>
      <c r="AT61" s="128">
        <f>'BO Case Outputs'!AI94/1000</f>
        <v>0</v>
      </c>
      <c r="AU61" s="128">
        <f>'BO Case Outputs'!AJ94/1000</f>
        <v>0</v>
      </c>
      <c r="AV61" s="128">
        <f>'BO Case Outputs'!AK94/1000</f>
        <v>0</v>
      </c>
      <c r="AW61" s="128">
        <f>'BO Case Outputs'!AL94/1000</f>
        <v>0</v>
      </c>
      <c r="AX61" s="128">
        <f>'BO Case Outputs'!AM94/1000</f>
        <v>0</v>
      </c>
      <c r="AY61" s="128">
        <f>'BO Case Outputs'!AN94/1000</f>
        <v>0</v>
      </c>
      <c r="AZ61" s="128">
        <f>'BO Case Outputs'!AO94/1000</f>
        <v>0</v>
      </c>
      <c r="BA61" s="128">
        <f>'BO Case Outputs'!AP94/1000</f>
        <v>0</v>
      </c>
      <c r="BB61" s="128">
        <f>'BO Case Outputs'!AQ94/1000</f>
        <v>0</v>
      </c>
      <c r="BC61" s="128">
        <f>'BO Case Outputs'!AR94/1000</f>
        <v>0</v>
      </c>
      <c r="BD61" s="128">
        <f>'BO Case Outputs'!AS94/1000</f>
        <v>0</v>
      </c>
      <c r="BE61" s="128">
        <f>'BO Case Outputs'!AT94/1000</f>
        <v>0</v>
      </c>
      <c r="BF61" s="128">
        <f>'BO Case Outputs'!AU94/1000</f>
        <v>0</v>
      </c>
      <c r="BG61" s="128">
        <f>'BO Case Outputs'!AV94/1000</f>
        <v>0</v>
      </c>
      <c r="BH61" s="128">
        <f>'BO Case Outputs'!AW94/1000</f>
        <v>0</v>
      </c>
      <c r="BI61" s="128">
        <f>'BO Case Outputs'!AX94/1000</f>
        <v>0</v>
      </c>
      <c r="BJ61" s="128">
        <f>'BO Case Outputs'!AY94/1000</f>
        <v>0</v>
      </c>
      <c r="BK61" s="128">
        <f>'BO Case Outputs'!AZ94/1000</f>
        <v>0</v>
      </c>
      <c r="BL61" s="128">
        <f>'BO Case Outputs'!BA94/1000</f>
        <v>0</v>
      </c>
      <c r="BM61" s="128">
        <f>'BO Case Outputs'!BB94/1000</f>
        <v>0</v>
      </c>
      <c r="BN61" s="128">
        <f>'BO Case Outputs'!BC94/1000</f>
        <v>0</v>
      </c>
      <c r="BO61" s="128">
        <f>'BO Case Outputs'!BD94/1000</f>
        <v>0</v>
      </c>
      <c r="BP61" s="128">
        <f>'BO Case Outputs'!BE94/1000</f>
        <v>0</v>
      </c>
      <c r="BQ61" s="128">
        <f>'BO Case Outputs'!BF94/1000</f>
        <v>0</v>
      </c>
    </row>
    <row r="62" spans="2:69" x14ac:dyDescent="0.3">
      <c r="P62" s="118" t="s">
        <v>85</v>
      </c>
      <c r="Q62" s="110" t="s">
        <v>32</v>
      </c>
      <c r="R62" s="119" t="s">
        <v>82</v>
      </c>
      <c r="S62" s="129">
        <f t="shared" si="2"/>
        <v>0</v>
      </c>
      <c r="X62" s="128">
        <f>'BO Case Outputs'!M96/1000</f>
        <v>0</v>
      </c>
      <c r="Y62" s="128">
        <f>'BO Case Outputs'!N96/1000</f>
        <v>0</v>
      </c>
      <c r="Z62" s="128">
        <f>'BO Case Outputs'!O96/1000</f>
        <v>0</v>
      </c>
      <c r="AA62" s="128">
        <f>'BO Case Outputs'!P96/1000</f>
        <v>0</v>
      </c>
      <c r="AB62" s="128">
        <f>'BO Case Outputs'!Q96/1000</f>
        <v>0</v>
      </c>
      <c r="AC62" s="128">
        <f>'BO Case Outputs'!R96/1000</f>
        <v>0</v>
      </c>
      <c r="AD62" s="128">
        <f>'BO Case Outputs'!S96/1000</f>
        <v>0</v>
      </c>
      <c r="AE62" s="128">
        <f>'BO Case Outputs'!T96/1000</f>
        <v>0</v>
      </c>
      <c r="AF62" s="128">
        <f>'BO Case Outputs'!U96/1000</f>
        <v>0</v>
      </c>
      <c r="AG62" s="128">
        <f>'BO Case Outputs'!V96/1000</f>
        <v>0</v>
      </c>
      <c r="AH62" s="128">
        <f>'BO Case Outputs'!W96/1000</f>
        <v>0</v>
      </c>
      <c r="AI62" s="128">
        <f>'BO Case Outputs'!X96/1000</f>
        <v>0</v>
      </c>
      <c r="AJ62" s="128">
        <f>'BO Case Outputs'!Y96/1000</f>
        <v>0</v>
      </c>
      <c r="AK62" s="128">
        <f>'BO Case Outputs'!Z96/1000</f>
        <v>0</v>
      </c>
      <c r="AL62" s="128">
        <f>'BO Case Outputs'!AA96/1000</f>
        <v>0</v>
      </c>
      <c r="AM62" s="128">
        <f>'BO Case Outputs'!AB96/1000</f>
        <v>0</v>
      </c>
      <c r="AN62" s="128">
        <f>'BO Case Outputs'!AC96/1000</f>
        <v>0</v>
      </c>
      <c r="AO62" s="128">
        <f>'BO Case Outputs'!AD96/1000</f>
        <v>0</v>
      </c>
      <c r="AP62" s="128">
        <f>'BO Case Outputs'!AE96/1000</f>
        <v>0</v>
      </c>
      <c r="AQ62" s="128">
        <f>'BO Case Outputs'!AF96/1000</f>
        <v>0</v>
      </c>
      <c r="AR62" s="128">
        <f>'BO Case Outputs'!AG96/1000</f>
        <v>0</v>
      </c>
      <c r="AS62" s="128">
        <f>'BO Case Outputs'!AH96/1000</f>
        <v>0</v>
      </c>
      <c r="AT62" s="128">
        <f>'BO Case Outputs'!AI96/1000</f>
        <v>0</v>
      </c>
      <c r="AU62" s="128">
        <f>'BO Case Outputs'!AJ96/1000</f>
        <v>0</v>
      </c>
      <c r="AV62" s="128">
        <f>'BO Case Outputs'!AK96/1000</f>
        <v>0</v>
      </c>
      <c r="AW62" s="128">
        <f>'BO Case Outputs'!AL96/1000</f>
        <v>0</v>
      </c>
      <c r="AX62" s="128">
        <f>'BO Case Outputs'!AM96/1000</f>
        <v>0</v>
      </c>
      <c r="AY62" s="128">
        <f>'BO Case Outputs'!AN96/1000</f>
        <v>0</v>
      </c>
      <c r="AZ62" s="128">
        <f>'BO Case Outputs'!AO96/1000</f>
        <v>0</v>
      </c>
      <c r="BA62" s="128">
        <f>'BO Case Outputs'!AP96/1000</f>
        <v>0</v>
      </c>
      <c r="BB62" s="128">
        <f>'BO Case Outputs'!AQ96/1000</f>
        <v>0</v>
      </c>
      <c r="BC62" s="128">
        <f>'BO Case Outputs'!AR96/1000</f>
        <v>0</v>
      </c>
      <c r="BD62" s="128">
        <f>'BO Case Outputs'!AS96/1000</f>
        <v>0</v>
      </c>
      <c r="BE62" s="128">
        <f>'BO Case Outputs'!AT96/1000</f>
        <v>0</v>
      </c>
      <c r="BF62" s="128">
        <f>'BO Case Outputs'!AU96/1000</f>
        <v>0</v>
      </c>
      <c r="BG62" s="128">
        <f>'BO Case Outputs'!AV96/1000</f>
        <v>0</v>
      </c>
      <c r="BH62" s="128">
        <f>'BO Case Outputs'!AW96/1000</f>
        <v>0</v>
      </c>
      <c r="BI62" s="128">
        <f>'BO Case Outputs'!AX96/1000</f>
        <v>0</v>
      </c>
      <c r="BJ62" s="128">
        <f>'BO Case Outputs'!AY96/1000</f>
        <v>0</v>
      </c>
      <c r="BK62" s="128">
        <f>'BO Case Outputs'!AZ96/1000</f>
        <v>0</v>
      </c>
      <c r="BL62" s="128">
        <f>'BO Case Outputs'!BA96/1000</f>
        <v>0</v>
      </c>
      <c r="BM62" s="128">
        <f>'BO Case Outputs'!BB96/1000</f>
        <v>0</v>
      </c>
      <c r="BN62" s="128">
        <f>'BO Case Outputs'!BC96/1000</f>
        <v>0</v>
      </c>
      <c r="BO62" s="128">
        <f>'BO Case Outputs'!BD96/1000</f>
        <v>0</v>
      </c>
      <c r="BP62" s="128">
        <f>'BO Case Outputs'!BE96/1000</f>
        <v>0</v>
      </c>
      <c r="BQ62" s="128">
        <f>'BO Case Outputs'!BF96/1000</f>
        <v>0</v>
      </c>
    </row>
    <row r="63" spans="2:69" x14ac:dyDescent="0.3">
      <c r="P63" s="118" t="s">
        <v>86</v>
      </c>
      <c r="Q63" s="110" t="s">
        <v>33</v>
      </c>
      <c r="R63" s="119" t="s">
        <v>82</v>
      </c>
      <c r="S63" s="129">
        <f t="shared" si="2"/>
        <v>0</v>
      </c>
      <c r="X63" s="128">
        <f>'BO Case Outputs'!M98/1000</f>
        <v>0</v>
      </c>
      <c r="Y63" s="128">
        <f>'BO Case Outputs'!N98/1000</f>
        <v>0</v>
      </c>
      <c r="Z63" s="128">
        <f>'BO Case Outputs'!O98/1000</f>
        <v>0</v>
      </c>
      <c r="AA63" s="128">
        <f>'BO Case Outputs'!P98/1000</f>
        <v>0</v>
      </c>
      <c r="AB63" s="128">
        <f>'BO Case Outputs'!Q98/1000</f>
        <v>0</v>
      </c>
      <c r="AC63" s="128">
        <f>'BO Case Outputs'!R98/1000</f>
        <v>0</v>
      </c>
      <c r="AD63" s="128">
        <f>'BO Case Outputs'!S98/1000</f>
        <v>0</v>
      </c>
      <c r="AE63" s="128">
        <f>'BO Case Outputs'!T98/1000</f>
        <v>0</v>
      </c>
      <c r="AF63" s="128">
        <f>'BO Case Outputs'!U98/1000</f>
        <v>0</v>
      </c>
      <c r="AG63" s="128">
        <f>'BO Case Outputs'!V98/1000</f>
        <v>0</v>
      </c>
      <c r="AH63" s="128">
        <f>'BO Case Outputs'!W98/1000</f>
        <v>0</v>
      </c>
      <c r="AI63" s="128">
        <f>'BO Case Outputs'!X98/1000</f>
        <v>0</v>
      </c>
      <c r="AJ63" s="128">
        <f>'BO Case Outputs'!Y98/1000</f>
        <v>0</v>
      </c>
      <c r="AK63" s="128">
        <f>'BO Case Outputs'!Z98/1000</f>
        <v>0</v>
      </c>
      <c r="AL63" s="128">
        <f>'BO Case Outputs'!AA98/1000</f>
        <v>0</v>
      </c>
      <c r="AM63" s="128">
        <f>'BO Case Outputs'!AB98/1000</f>
        <v>0</v>
      </c>
      <c r="AN63" s="128">
        <f>'BO Case Outputs'!AC98/1000</f>
        <v>0</v>
      </c>
      <c r="AO63" s="128">
        <f>'BO Case Outputs'!AD98/1000</f>
        <v>0</v>
      </c>
      <c r="AP63" s="128">
        <f>'BO Case Outputs'!AE98/1000</f>
        <v>0</v>
      </c>
      <c r="AQ63" s="128">
        <f>'BO Case Outputs'!AF98/1000</f>
        <v>0</v>
      </c>
      <c r="AR63" s="128">
        <f>'BO Case Outputs'!AG98/1000</f>
        <v>0</v>
      </c>
      <c r="AS63" s="128">
        <f>'BO Case Outputs'!AH98/1000</f>
        <v>0</v>
      </c>
      <c r="AT63" s="128">
        <f>'BO Case Outputs'!AI98/1000</f>
        <v>0</v>
      </c>
      <c r="AU63" s="128">
        <f>'BO Case Outputs'!AJ98/1000</f>
        <v>0</v>
      </c>
      <c r="AV63" s="128">
        <f>'BO Case Outputs'!AK98/1000</f>
        <v>0</v>
      </c>
      <c r="AW63" s="128">
        <f>'BO Case Outputs'!AL98/1000</f>
        <v>0</v>
      </c>
      <c r="AX63" s="128">
        <f>'BO Case Outputs'!AM98/1000</f>
        <v>0</v>
      </c>
      <c r="AY63" s="128">
        <f>'BO Case Outputs'!AN98/1000</f>
        <v>0</v>
      </c>
      <c r="AZ63" s="128">
        <f>'BO Case Outputs'!AO98/1000</f>
        <v>0</v>
      </c>
      <c r="BA63" s="128">
        <f>'BO Case Outputs'!AP98/1000</f>
        <v>0</v>
      </c>
      <c r="BB63" s="128">
        <f>'BO Case Outputs'!AQ98/1000</f>
        <v>0</v>
      </c>
      <c r="BC63" s="128">
        <f>'BO Case Outputs'!AR98/1000</f>
        <v>0</v>
      </c>
      <c r="BD63" s="128">
        <f>'BO Case Outputs'!AS98/1000</f>
        <v>0</v>
      </c>
      <c r="BE63" s="128">
        <f>'BO Case Outputs'!AT98/1000</f>
        <v>0</v>
      </c>
      <c r="BF63" s="128">
        <f>'BO Case Outputs'!AU98/1000</f>
        <v>0</v>
      </c>
      <c r="BG63" s="128">
        <f>'BO Case Outputs'!AV98/1000</f>
        <v>0</v>
      </c>
      <c r="BH63" s="128">
        <f>'BO Case Outputs'!AW98/1000</f>
        <v>0</v>
      </c>
      <c r="BI63" s="128">
        <f>'BO Case Outputs'!AX98/1000</f>
        <v>0</v>
      </c>
      <c r="BJ63" s="128">
        <f>'BO Case Outputs'!AY98/1000</f>
        <v>0</v>
      </c>
      <c r="BK63" s="128">
        <f>'BO Case Outputs'!AZ98/1000</f>
        <v>0</v>
      </c>
      <c r="BL63" s="128">
        <f>'BO Case Outputs'!BA98/1000</f>
        <v>0</v>
      </c>
      <c r="BM63" s="128">
        <f>'BO Case Outputs'!BB98/1000</f>
        <v>0</v>
      </c>
      <c r="BN63" s="128">
        <f>'BO Case Outputs'!BC98/1000</f>
        <v>0</v>
      </c>
      <c r="BO63" s="128">
        <f>'BO Case Outputs'!BD98/1000</f>
        <v>0</v>
      </c>
      <c r="BP63" s="128">
        <f>'BO Case Outputs'!BE98/1000</f>
        <v>0</v>
      </c>
      <c r="BQ63" s="128">
        <f>'BO Case Outputs'!BF98/1000</f>
        <v>0</v>
      </c>
    </row>
    <row r="64" spans="2:69" x14ac:dyDescent="0.3">
      <c r="P64" s="120" t="s">
        <v>94</v>
      </c>
      <c r="Q64" s="121"/>
      <c r="R64" s="122" t="s">
        <v>82</v>
      </c>
      <c r="S64" s="131">
        <f t="shared" si="2"/>
        <v>0</v>
      </c>
      <c r="T64" s="121"/>
      <c r="U64" s="121"/>
      <c r="V64" s="121"/>
      <c r="W64" s="123"/>
      <c r="X64" s="132">
        <f t="shared" ref="X64:BQ64" si="3">SUM(X59:X63)</f>
        <v>0</v>
      </c>
      <c r="Y64" s="132">
        <f t="shared" si="3"/>
        <v>0</v>
      </c>
      <c r="Z64" s="132">
        <f t="shared" si="3"/>
        <v>0</v>
      </c>
      <c r="AA64" s="132">
        <f t="shared" si="3"/>
        <v>0</v>
      </c>
      <c r="AB64" s="132">
        <f t="shared" si="3"/>
        <v>0</v>
      </c>
      <c r="AC64" s="132">
        <f t="shared" si="3"/>
        <v>0</v>
      </c>
      <c r="AD64" s="132">
        <f t="shared" si="3"/>
        <v>0</v>
      </c>
      <c r="AE64" s="132">
        <f t="shared" si="3"/>
        <v>0</v>
      </c>
      <c r="AF64" s="132">
        <f t="shared" si="3"/>
        <v>0</v>
      </c>
      <c r="AG64" s="132">
        <f t="shared" si="3"/>
        <v>0</v>
      </c>
      <c r="AH64" s="132">
        <f t="shared" si="3"/>
        <v>0</v>
      </c>
      <c r="AI64" s="132">
        <f t="shared" si="3"/>
        <v>0</v>
      </c>
      <c r="AJ64" s="132">
        <f t="shared" si="3"/>
        <v>0</v>
      </c>
      <c r="AK64" s="132">
        <f t="shared" si="3"/>
        <v>0</v>
      </c>
      <c r="AL64" s="132">
        <f t="shared" si="3"/>
        <v>0</v>
      </c>
      <c r="AM64" s="132">
        <f t="shared" si="3"/>
        <v>0</v>
      </c>
      <c r="AN64" s="132">
        <f t="shared" si="3"/>
        <v>0</v>
      </c>
      <c r="AO64" s="132">
        <f t="shared" si="3"/>
        <v>0</v>
      </c>
      <c r="AP64" s="132">
        <f t="shared" si="3"/>
        <v>0</v>
      </c>
      <c r="AQ64" s="132">
        <f t="shared" si="3"/>
        <v>0</v>
      </c>
      <c r="AR64" s="132">
        <f t="shared" si="3"/>
        <v>0</v>
      </c>
      <c r="AS64" s="132">
        <f t="shared" si="3"/>
        <v>0</v>
      </c>
      <c r="AT64" s="132">
        <f t="shared" si="3"/>
        <v>0</v>
      </c>
      <c r="AU64" s="132">
        <f t="shared" si="3"/>
        <v>0</v>
      </c>
      <c r="AV64" s="132">
        <f t="shared" si="3"/>
        <v>0</v>
      </c>
      <c r="AW64" s="132">
        <f t="shared" si="3"/>
        <v>0</v>
      </c>
      <c r="AX64" s="132">
        <f t="shared" si="3"/>
        <v>0</v>
      </c>
      <c r="AY64" s="132">
        <f t="shared" si="3"/>
        <v>0</v>
      </c>
      <c r="AZ64" s="132">
        <f t="shared" si="3"/>
        <v>0</v>
      </c>
      <c r="BA64" s="132">
        <f t="shared" si="3"/>
        <v>0</v>
      </c>
      <c r="BB64" s="132">
        <f t="shared" si="3"/>
        <v>0</v>
      </c>
      <c r="BC64" s="132">
        <f t="shared" si="3"/>
        <v>0</v>
      </c>
      <c r="BD64" s="132">
        <f t="shared" si="3"/>
        <v>0</v>
      </c>
      <c r="BE64" s="132">
        <f t="shared" si="3"/>
        <v>0</v>
      </c>
      <c r="BF64" s="132">
        <f t="shared" si="3"/>
        <v>0</v>
      </c>
      <c r="BG64" s="132">
        <f t="shared" si="3"/>
        <v>0</v>
      </c>
      <c r="BH64" s="132">
        <f t="shared" si="3"/>
        <v>0</v>
      </c>
      <c r="BI64" s="132">
        <f t="shared" si="3"/>
        <v>0</v>
      </c>
      <c r="BJ64" s="132">
        <f t="shared" si="3"/>
        <v>0</v>
      </c>
      <c r="BK64" s="132">
        <f t="shared" si="3"/>
        <v>0</v>
      </c>
      <c r="BL64" s="132">
        <f t="shared" si="3"/>
        <v>0</v>
      </c>
      <c r="BM64" s="132">
        <f t="shared" si="3"/>
        <v>0</v>
      </c>
      <c r="BN64" s="132">
        <f t="shared" si="3"/>
        <v>0</v>
      </c>
      <c r="BO64" s="132">
        <f t="shared" si="3"/>
        <v>0</v>
      </c>
      <c r="BP64" s="132">
        <f t="shared" si="3"/>
        <v>0</v>
      </c>
      <c r="BQ64" s="132">
        <f t="shared" si="3"/>
        <v>0</v>
      </c>
    </row>
    <row r="78" spans="3:69" x14ac:dyDescent="0.3">
      <c r="C78" s="115">
        <f>+MAX($B$10:C77)+0.1</f>
        <v>2.2000000000000002</v>
      </c>
      <c r="D78" s="114" t="s">
        <v>87</v>
      </c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</row>
    <row r="80" spans="3:69" x14ac:dyDescent="0.3">
      <c r="P80" s="118" t="s">
        <v>81</v>
      </c>
      <c r="Q80" s="110" t="s">
        <v>29</v>
      </c>
      <c r="R80" s="119" t="s">
        <v>88</v>
      </c>
      <c r="S80" s="129">
        <f t="shared" ref="S80:S104" si="4">SUM(X80:BQ80)</f>
        <v>0</v>
      </c>
      <c r="X80" s="128">
        <f>'BO Case Outputs'!M161/1000</f>
        <v>0</v>
      </c>
      <c r="Y80" s="128">
        <f>'BO Case Outputs'!N161/1000</f>
        <v>0</v>
      </c>
      <c r="Z80" s="128">
        <f>'BO Case Outputs'!O161/1000</f>
        <v>0</v>
      </c>
      <c r="AA80" s="128">
        <f>'BO Case Outputs'!P161/1000</f>
        <v>0</v>
      </c>
      <c r="AB80" s="128">
        <f>'BO Case Outputs'!Q161/1000</f>
        <v>0</v>
      </c>
      <c r="AC80" s="128">
        <f>'BO Case Outputs'!R161/1000</f>
        <v>0</v>
      </c>
      <c r="AD80" s="128">
        <f>'BO Case Outputs'!S161/1000</f>
        <v>0</v>
      </c>
      <c r="AE80" s="128">
        <f>'BO Case Outputs'!T161/1000</f>
        <v>0</v>
      </c>
      <c r="AF80" s="128">
        <f>'BO Case Outputs'!U161/1000</f>
        <v>0</v>
      </c>
      <c r="AG80" s="128">
        <f>'BO Case Outputs'!V161/1000</f>
        <v>0</v>
      </c>
      <c r="AH80" s="128">
        <f>'BO Case Outputs'!W161/1000</f>
        <v>0</v>
      </c>
      <c r="AI80" s="128">
        <f>'BO Case Outputs'!X161/1000</f>
        <v>0</v>
      </c>
      <c r="AJ80" s="128">
        <f>'BO Case Outputs'!Y161/1000</f>
        <v>0</v>
      </c>
      <c r="AK80" s="128">
        <f>'BO Case Outputs'!Z161/1000</f>
        <v>0</v>
      </c>
      <c r="AL80" s="128">
        <f>'BO Case Outputs'!AA161/1000</f>
        <v>0</v>
      </c>
      <c r="AM80" s="128">
        <f>'BO Case Outputs'!AB161/1000</f>
        <v>0</v>
      </c>
      <c r="AN80" s="128">
        <f>'BO Case Outputs'!AC161/1000</f>
        <v>0</v>
      </c>
      <c r="AO80" s="128">
        <f>'BO Case Outputs'!AD161/1000</f>
        <v>0</v>
      </c>
      <c r="AP80" s="128">
        <f>'BO Case Outputs'!AE161/1000</f>
        <v>0</v>
      </c>
      <c r="AQ80" s="128">
        <f>'BO Case Outputs'!AF161/1000</f>
        <v>0</v>
      </c>
      <c r="AR80" s="128">
        <f>'BO Case Outputs'!AG161/1000</f>
        <v>0</v>
      </c>
      <c r="AS80" s="128">
        <f>'BO Case Outputs'!AH161/1000</f>
        <v>0</v>
      </c>
      <c r="AT80" s="128">
        <f>'BO Case Outputs'!AI161/1000</f>
        <v>0</v>
      </c>
      <c r="AU80" s="128">
        <f>'BO Case Outputs'!AJ161/1000</f>
        <v>0</v>
      </c>
      <c r="AV80" s="128">
        <f>'BO Case Outputs'!AK161/1000</f>
        <v>0</v>
      </c>
      <c r="AW80" s="128">
        <f>'BO Case Outputs'!AL161/1000</f>
        <v>0</v>
      </c>
      <c r="AX80" s="128">
        <f>'BO Case Outputs'!AM161/1000</f>
        <v>0</v>
      </c>
      <c r="AY80" s="128">
        <f>'BO Case Outputs'!AN161/1000</f>
        <v>0</v>
      </c>
      <c r="AZ80" s="128">
        <f>'BO Case Outputs'!AO161/1000</f>
        <v>0</v>
      </c>
      <c r="BA80" s="128">
        <f>'BO Case Outputs'!AP161/1000</f>
        <v>0</v>
      </c>
      <c r="BB80" s="128">
        <f>'BO Case Outputs'!AQ161/1000</f>
        <v>0</v>
      </c>
      <c r="BC80" s="128">
        <f>'BO Case Outputs'!AR161/1000</f>
        <v>0</v>
      </c>
      <c r="BD80" s="128">
        <f>'BO Case Outputs'!AS161/1000</f>
        <v>0</v>
      </c>
      <c r="BE80" s="128">
        <f>'BO Case Outputs'!AT161/1000</f>
        <v>0</v>
      </c>
      <c r="BF80" s="128">
        <f>'BO Case Outputs'!AU161/1000</f>
        <v>0</v>
      </c>
      <c r="BG80" s="128">
        <f>'BO Case Outputs'!AV161/1000</f>
        <v>0</v>
      </c>
      <c r="BH80" s="128">
        <f>'BO Case Outputs'!AW161/1000</f>
        <v>0</v>
      </c>
      <c r="BI80" s="128">
        <f>'BO Case Outputs'!AX161/1000</f>
        <v>0</v>
      </c>
      <c r="BJ80" s="128">
        <f>'BO Case Outputs'!AY161/1000</f>
        <v>0</v>
      </c>
      <c r="BK80" s="128">
        <f>'BO Case Outputs'!AZ161/1000</f>
        <v>0</v>
      </c>
      <c r="BL80" s="128">
        <f>'BO Case Outputs'!BA161/1000</f>
        <v>0</v>
      </c>
      <c r="BM80" s="128">
        <f>'BO Case Outputs'!BB161/1000</f>
        <v>0</v>
      </c>
      <c r="BN80" s="128">
        <f>'BO Case Outputs'!BC161/1000</f>
        <v>0</v>
      </c>
      <c r="BO80" s="128">
        <f>'BO Case Outputs'!BD161/1000</f>
        <v>0</v>
      </c>
      <c r="BP80" s="128">
        <f>'BO Case Outputs'!BE161/1000</f>
        <v>0</v>
      </c>
      <c r="BQ80" s="128">
        <f>'BO Case Outputs'!BF161/1000</f>
        <v>0</v>
      </c>
    </row>
    <row r="81" spans="16:69" x14ac:dyDescent="0.3">
      <c r="P81" s="118" t="s">
        <v>83</v>
      </c>
      <c r="Q81" s="110" t="s">
        <v>30</v>
      </c>
      <c r="R81" s="119" t="s">
        <v>88</v>
      </c>
      <c r="S81" s="129">
        <f t="shared" si="4"/>
        <v>0</v>
      </c>
      <c r="X81" s="128">
        <f>'BO Case Outputs'!M169/1000</f>
        <v>0</v>
      </c>
      <c r="Y81" s="128">
        <f>'BO Case Outputs'!N169/1000</f>
        <v>0</v>
      </c>
      <c r="Z81" s="128">
        <f>'BO Case Outputs'!O169/1000</f>
        <v>0</v>
      </c>
      <c r="AA81" s="128">
        <f>'BO Case Outputs'!P169/1000</f>
        <v>0</v>
      </c>
      <c r="AB81" s="128">
        <f>'BO Case Outputs'!Q169/1000</f>
        <v>0</v>
      </c>
      <c r="AC81" s="128">
        <f>'BO Case Outputs'!R169/1000</f>
        <v>0</v>
      </c>
      <c r="AD81" s="128">
        <f>'BO Case Outputs'!S169/1000</f>
        <v>0</v>
      </c>
      <c r="AE81" s="128">
        <f>'BO Case Outputs'!T169/1000</f>
        <v>0</v>
      </c>
      <c r="AF81" s="128">
        <f>'BO Case Outputs'!U169/1000</f>
        <v>0</v>
      </c>
      <c r="AG81" s="128">
        <f>'BO Case Outputs'!V169/1000</f>
        <v>0</v>
      </c>
      <c r="AH81" s="128">
        <f>'BO Case Outputs'!W169/1000</f>
        <v>0</v>
      </c>
      <c r="AI81" s="128">
        <f>'BO Case Outputs'!X169/1000</f>
        <v>0</v>
      </c>
      <c r="AJ81" s="128">
        <f>'BO Case Outputs'!Y169/1000</f>
        <v>0</v>
      </c>
      <c r="AK81" s="128">
        <f>'BO Case Outputs'!Z169/1000</f>
        <v>0</v>
      </c>
      <c r="AL81" s="128">
        <f>'BO Case Outputs'!AA169/1000</f>
        <v>0</v>
      </c>
      <c r="AM81" s="128">
        <f>'BO Case Outputs'!AB169/1000</f>
        <v>0</v>
      </c>
      <c r="AN81" s="128">
        <f>'BO Case Outputs'!AC169/1000</f>
        <v>0</v>
      </c>
      <c r="AO81" s="128">
        <f>'BO Case Outputs'!AD169/1000</f>
        <v>0</v>
      </c>
      <c r="AP81" s="128">
        <f>'BO Case Outputs'!AE169/1000</f>
        <v>0</v>
      </c>
      <c r="AQ81" s="128">
        <f>'BO Case Outputs'!AF169/1000</f>
        <v>0</v>
      </c>
      <c r="AR81" s="128">
        <f>'BO Case Outputs'!AG169/1000</f>
        <v>0</v>
      </c>
      <c r="AS81" s="128">
        <f>'BO Case Outputs'!AH169/1000</f>
        <v>0</v>
      </c>
      <c r="AT81" s="128">
        <f>'BO Case Outputs'!AI169/1000</f>
        <v>0</v>
      </c>
      <c r="AU81" s="128">
        <f>'BO Case Outputs'!AJ169/1000</f>
        <v>0</v>
      </c>
      <c r="AV81" s="128">
        <f>'BO Case Outputs'!AK169/1000</f>
        <v>0</v>
      </c>
      <c r="AW81" s="128">
        <f>'BO Case Outputs'!AL169/1000</f>
        <v>0</v>
      </c>
      <c r="AX81" s="128">
        <f>'BO Case Outputs'!AM169/1000</f>
        <v>0</v>
      </c>
      <c r="AY81" s="128">
        <f>'BO Case Outputs'!AN169/1000</f>
        <v>0</v>
      </c>
      <c r="AZ81" s="128">
        <f>'BO Case Outputs'!AO169/1000</f>
        <v>0</v>
      </c>
      <c r="BA81" s="128">
        <f>'BO Case Outputs'!AP169/1000</f>
        <v>0</v>
      </c>
      <c r="BB81" s="128">
        <f>'BO Case Outputs'!AQ169/1000</f>
        <v>0</v>
      </c>
      <c r="BC81" s="128">
        <f>'BO Case Outputs'!AR169/1000</f>
        <v>0</v>
      </c>
      <c r="BD81" s="128">
        <f>'BO Case Outputs'!AS169/1000</f>
        <v>0</v>
      </c>
      <c r="BE81" s="128">
        <f>'BO Case Outputs'!AT169/1000</f>
        <v>0</v>
      </c>
      <c r="BF81" s="128">
        <f>'BO Case Outputs'!AU169/1000</f>
        <v>0</v>
      </c>
      <c r="BG81" s="128">
        <f>'BO Case Outputs'!AV169/1000</f>
        <v>0</v>
      </c>
      <c r="BH81" s="128">
        <f>'BO Case Outputs'!AW169/1000</f>
        <v>0</v>
      </c>
      <c r="BI81" s="128">
        <f>'BO Case Outputs'!AX169/1000</f>
        <v>0</v>
      </c>
      <c r="BJ81" s="128">
        <f>'BO Case Outputs'!AY169/1000</f>
        <v>0</v>
      </c>
      <c r="BK81" s="128">
        <f>'BO Case Outputs'!AZ169/1000</f>
        <v>0</v>
      </c>
      <c r="BL81" s="128">
        <f>'BO Case Outputs'!BA169/1000</f>
        <v>0</v>
      </c>
      <c r="BM81" s="128">
        <f>'BO Case Outputs'!BB169/1000</f>
        <v>0</v>
      </c>
      <c r="BN81" s="128">
        <f>'BO Case Outputs'!BC169/1000</f>
        <v>0</v>
      </c>
      <c r="BO81" s="128">
        <f>'BO Case Outputs'!BD169/1000</f>
        <v>0</v>
      </c>
      <c r="BP81" s="128">
        <f>'BO Case Outputs'!BE169/1000</f>
        <v>0</v>
      </c>
      <c r="BQ81" s="128">
        <f>'BO Case Outputs'!BF169/1000</f>
        <v>0</v>
      </c>
    </row>
    <row r="82" spans="16:69" x14ac:dyDescent="0.3">
      <c r="P82" s="118" t="s">
        <v>84</v>
      </c>
      <c r="Q82" s="110" t="s">
        <v>31</v>
      </c>
      <c r="R82" s="119" t="s">
        <v>88</v>
      </c>
      <c r="S82" s="129">
        <f t="shared" si="4"/>
        <v>0</v>
      </c>
      <c r="X82" s="128">
        <f>'BO Case Outputs'!M177/1000</f>
        <v>0</v>
      </c>
      <c r="Y82" s="128">
        <f>'BO Case Outputs'!N177/1000</f>
        <v>0</v>
      </c>
      <c r="Z82" s="128">
        <f>'BO Case Outputs'!O177/1000</f>
        <v>0</v>
      </c>
      <c r="AA82" s="128">
        <f>'BO Case Outputs'!P177/1000</f>
        <v>0</v>
      </c>
      <c r="AB82" s="128">
        <f>'BO Case Outputs'!Q177/1000</f>
        <v>0</v>
      </c>
      <c r="AC82" s="128">
        <f>'BO Case Outputs'!R177/1000</f>
        <v>0</v>
      </c>
      <c r="AD82" s="128">
        <f>'BO Case Outputs'!S177/1000</f>
        <v>0</v>
      </c>
      <c r="AE82" s="128">
        <f>'BO Case Outputs'!T177/1000</f>
        <v>0</v>
      </c>
      <c r="AF82" s="128">
        <f>'BO Case Outputs'!U177/1000</f>
        <v>0</v>
      </c>
      <c r="AG82" s="128">
        <f>'BO Case Outputs'!V177/1000</f>
        <v>0</v>
      </c>
      <c r="AH82" s="128">
        <f>'BO Case Outputs'!W177/1000</f>
        <v>0</v>
      </c>
      <c r="AI82" s="128">
        <f>'BO Case Outputs'!X177/1000</f>
        <v>0</v>
      </c>
      <c r="AJ82" s="128">
        <f>'BO Case Outputs'!Y177/1000</f>
        <v>0</v>
      </c>
      <c r="AK82" s="128">
        <f>'BO Case Outputs'!Z177/1000</f>
        <v>0</v>
      </c>
      <c r="AL82" s="128">
        <f>'BO Case Outputs'!AA177/1000</f>
        <v>0</v>
      </c>
      <c r="AM82" s="128">
        <f>'BO Case Outputs'!AB177/1000</f>
        <v>0</v>
      </c>
      <c r="AN82" s="128">
        <f>'BO Case Outputs'!AC177/1000</f>
        <v>0</v>
      </c>
      <c r="AO82" s="128">
        <f>'BO Case Outputs'!AD177/1000</f>
        <v>0</v>
      </c>
      <c r="AP82" s="128">
        <f>'BO Case Outputs'!AE177/1000</f>
        <v>0</v>
      </c>
      <c r="AQ82" s="128">
        <f>'BO Case Outputs'!AF177/1000</f>
        <v>0</v>
      </c>
      <c r="AR82" s="128">
        <f>'BO Case Outputs'!AG177/1000</f>
        <v>0</v>
      </c>
      <c r="AS82" s="128">
        <f>'BO Case Outputs'!AH177/1000</f>
        <v>0</v>
      </c>
      <c r="AT82" s="128">
        <f>'BO Case Outputs'!AI177/1000</f>
        <v>0</v>
      </c>
      <c r="AU82" s="128">
        <f>'BO Case Outputs'!AJ177/1000</f>
        <v>0</v>
      </c>
      <c r="AV82" s="128">
        <f>'BO Case Outputs'!AK177/1000</f>
        <v>0</v>
      </c>
      <c r="AW82" s="128">
        <f>'BO Case Outputs'!AL177/1000</f>
        <v>0</v>
      </c>
      <c r="AX82" s="128">
        <f>'BO Case Outputs'!AM177/1000</f>
        <v>0</v>
      </c>
      <c r="AY82" s="128">
        <f>'BO Case Outputs'!AN177/1000</f>
        <v>0</v>
      </c>
      <c r="AZ82" s="128">
        <f>'BO Case Outputs'!AO177/1000</f>
        <v>0</v>
      </c>
      <c r="BA82" s="128">
        <f>'BO Case Outputs'!AP177/1000</f>
        <v>0</v>
      </c>
      <c r="BB82" s="128">
        <f>'BO Case Outputs'!AQ177/1000</f>
        <v>0</v>
      </c>
      <c r="BC82" s="128">
        <f>'BO Case Outputs'!AR177/1000</f>
        <v>0</v>
      </c>
      <c r="BD82" s="128">
        <f>'BO Case Outputs'!AS177/1000</f>
        <v>0</v>
      </c>
      <c r="BE82" s="128">
        <f>'BO Case Outputs'!AT177/1000</f>
        <v>0</v>
      </c>
      <c r="BF82" s="128">
        <f>'BO Case Outputs'!AU177/1000</f>
        <v>0</v>
      </c>
      <c r="BG82" s="128">
        <f>'BO Case Outputs'!AV177/1000</f>
        <v>0</v>
      </c>
      <c r="BH82" s="128">
        <f>'BO Case Outputs'!AW177/1000</f>
        <v>0</v>
      </c>
      <c r="BI82" s="128">
        <f>'BO Case Outputs'!AX177/1000</f>
        <v>0</v>
      </c>
      <c r="BJ82" s="128">
        <f>'BO Case Outputs'!AY177/1000</f>
        <v>0</v>
      </c>
      <c r="BK82" s="128">
        <f>'BO Case Outputs'!AZ177/1000</f>
        <v>0</v>
      </c>
      <c r="BL82" s="128">
        <f>'BO Case Outputs'!BA177/1000</f>
        <v>0</v>
      </c>
      <c r="BM82" s="128">
        <f>'BO Case Outputs'!BB177/1000</f>
        <v>0</v>
      </c>
      <c r="BN82" s="128">
        <f>'BO Case Outputs'!BC177/1000</f>
        <v>0</v>
      </c>
      <c r="BO82" s="128">
        <f>'BO Case Outputs'!BD177/1000</f>
        <v>0</v>
      </c>
      <c r="BP82" s="128">
        <f>'BO Case Outputs'!BE177/1000</f>
        <v>0</v>
      </c>
      <c r="BQ82" s="128">
        <f>'BO Case Outputs'!BF177/1000</f>
        <v>0</v>
      </c>
    </row>
    <row r="83" spans="16:69" x14ac:dyDescent="0.3">
      <c r="P83" s="118" t="s">
        <v>85</v>
      </c>
      <c r="Q83" s="110" t="s">
        <v>32</v>
      </c>
      <c r="R83" s="119" t="s">
        <v>88</v>
      </c>
      <c r="S83" s="129">
        <f t="shared" si="4"/>
        <v>0</v>
      </c>
      <c r="X83" s="128">
        <f>'BO Case Outputs'!M185/1000</f>
        <v>0</v>
      </c>
      <c r="Y83" s="128">
        <f>'BO Case Outputs'!N185/1000</f>
        <v>0</v>
      </c>
      <c r="Z83" s="128">
        <f>'BO Case Outputs'!O185/1000</f>
        <v>0</v>
      </c>
      <c r="AA83" s="128">
        <f>'BO Case Outputs'!P185/1000</f>
        <v>0</v>
      </c>
      <c r="AB83" s="128">
        <f>'BO Case Outputs'!Q185/1000</f>
        <v>0</v>
      </c>
      <c r="AC83" s="128">
        <f>'BO Case Outputs'!R185/1000</f>
        <v>0</v>
      </c>
      <c r="AD83" s="128">
        <f>'BO Case Outputs'!S185/1000</f>
        <v>0</v>
      </c>
      <c r="AE83" s="128">
        <f>'BO Case Outputs'!T185/1000</f>
        <v>0</v>
      </c>
      <c r="AF83" s="128">
        <f>'BO Case Outputs'!U185/1000</f>
        <v>0</v>
      </c>
      <c r="AG83" s="128">
        <f>'BO Case Outputs'!V185/1000</f>
        <v>0</v>
      </c>
      <c r="AH83" s="128">
        <f>'BO Case Outputs'!W185/1000</f>
        <v>0</v>
      </c>
      <c r="AI83" s="128">
        <f>'BO Case Outputs'!X185/1000</f>
        <v>0</v>
      </c>
      <c r="AJ83" s="128">
        <f>'BO Case Outputs'!Y185/1000</f>
        <v>0</v>
      </c>
      <c r="AK83" s="128">
        <f>'BO Case Outputs'!Z185/1000</f>
        <v>0</v>
      </c>
      <c r="AL83" s="128">
        <f>'BO Case Outputs'!AA185/1000</f>
        <v>0</v>
      </c>
      <c r="AM83" s="128">
        <f>'BO Case Outputs'!AB185/1000</f>
        <v>0</v>
      </c>
      <c r="AN83" s="128">
        <f>'BO Case Outputs'!AC185/1000</f>
        <v>0</v>
      </c>
      <c r="AO83" s="128">
        <f>'BO Case Outputs'!AD185/1000</f>
        <v>0</v>
      </c>
      <c r="AP83" s="128">
        <f>'BO Case Outputs'!AE185/1000</f>
        <v>0</v>
      </c>
      <c r="AQ83" s="128">
        <f>'BO Case Outputs'!AF185/1000</f>
        <v>0</v>
      </c>
      <c r="AR83" s="128">
        <f>'BO Case Outputs'!AG185/1000</f>
        <v>0</v>
      </c>
      <c r="AS83" s="128">
        <f>'BO Case Outputs'!AH185/1000</f>
        <v>0</v>
      </c>
      <c r="AT83" s="128">
        <f>'BO Case Outputs'!AI185/1000</f>
        <v>0</v>
      </c>
      <c r="AU83" s="128">
        <f>'BO Case Outputs'!AJ185/1000</f>
        <v>0</v>
      </c>
      <c r="AV83" s="128">
        <f>'BO Case Outputs'!AK185/1000</f>
        <v>0</v>
      </c>
      <c r="AW83" s="128">
        <f>'BO Case Outputs'!AL185/1000</f>
        <v>0</v>
      </c>
      <c r="AX83" s="128">
        <f>'BO Case Outputs'!AM185/1000</f>
        <v>0</v>
      </c>
      <c r="AY83" s="128">
        <f>'BO Case Outputs'!AN185/1000</f>
        <v>0</v>
      </c>
      <c r="AZ83" s="128">
        <f>'BO Case Outputs'!AO185/1000</f>
        <v>0</v>
      </c>
      <c r="BA83" s="128">
        <f>'BO Case Outputs'!AP185/1000</f>
        <v>0</v>
      </c>
      <c r="BB83" s="128">
        <f>'BO Case Outputs'!AQ185/1000</f>
        <v>0</v>
      </c>
      <c r="BC83" s="128">
        <f>'BO Case Outputs'!AR185/1000</f>
        <v>0</v>
      </c>
      <c r="BD83" s="128">
        <f>'BO Case Outputs'!AS185/1000</f>
        <v>0</v>
      </c>
      <c r="BE83" s="128">
        <f>'BO Case Outputs'!AT185/1000</f>
        <v>0</v>
      </c>
      <c r="BF83" s="128">
        <f>'BO Case Outputs'!AU185/1000</f>
        <v>0</v>
      </c>
      <c r="BG83" s="128">
        <f>'BO Case Outputs'!AV185/1000</f>
        <v>0</v>
      </c>
      <c r="BH83" s="128">
        <f>'BO Case Outputs'!AW185/1000</f>
        <v>0</v>
      </c>
      <c r="BI83" s="128">
        <f>'BO Case Outputs'!AX185/1000</f>
        <v>0</v>
      </c>
      <c r="BJ83" s="128">
        <f>'BO Case Outputs'!AY185/1000</f>
        <v>0</v>
      </c>
      <c r="BK83" s="128">
        <f>'BO Case Outputs'!AZ185/1000</f>
        <v>0</v>
      </c>
      <c r="BL83" s="128">
        <f>'BO Case Outputs'!BA185/1000</f>
        <v>0</v>
      </c>
      <c r="BM83" s="128">
        <f>'BO Case Outputs'!BB185/1000</f>
        <v>0</v>
      </c>
      <c r="BN83" s="128">
        <f>'BO Case Outputs'!BC185/1000</f>
        <v>0</v>
      </c>
      <c r="BO83" s="128">
        <f>'BO Case Outputs'!BD185/1000</f>
        <v>0</v>
      </c>
      <c r="BP83" s="128">
        <f>'BO Case Outputs'!BE185/1000</f>
        <v>0</v>
      </c>
      <c r="BQ83" s="128">
        <f>'BO Case Outputs'!BF185/1000</f>
        <v>0</v>
      </c>
    </row>
    <row r="84" spans="16:69" x14ac:dyDescent="0.3">
      <c r="P84" s="118" t="s">
        <v>86</v>
      </c>
      <c r="Q84" s="110" t="s">
        <v>33</v>
      </c>
      <c r="R84" s="119" t="s">
        <v>88</v>
      </c>
      <c r="S84" s="129">
        <f t="shared" si="4"/>
        <v>0</v>
      </c>
      <c r="X84" s="128">
        <f>'BO Case Outputs'!M193/1000</f>
        <v>0</v>
      </c>
      <c r="Y84" s="128">
        <f>'BO Case Outputs'!N193/1000</f>
        <v>0</v>
      </c>
      <c r="Z84" s="128">
        <f>'BO Case Outputs'!O193/1000</f>
        <v>0</v>
      </c>
      <c r="AA84" s="128">
        <f>'BO Case Outputs'!P193/1000</f>
        <v>0</v>
      </c>
      <c r="AB84" s="128">
        <f>'BO Case Outputs'!Q193/1000</f>
        <v>0</v>
      </c>
      <c r="AC84" s="128">
        <f>'BO Case Outputs'!R193/1000</f>
        <v>0</v>
      </c>
      <c r="AD84" s="128">
        <f>'BO Case Outputs'!S193/1000</f>
        <v>0</v>
      </c>
      <c r="AE84" s="128">
        <f>'BO Case Outputs'!T193/1000</f>
        <v>0</v>
      </c>
      <c r="AF84" s="128">
        <f>'BO Case Outputs'!U193/1000</f>
        <v>0</v>
      </c>
      <c r="AG84" s="128">
        <f>'BO Case Outputs'!V193/1000</f>
        <v>0</v>
      </c>
      <c r="AH84" s="128">
        <f>'BO Case Outputs'!W193/1000</f>
        <v>0</v>
      </c>
      <c r="AI84" s="128">
        <f>'BO Case Outputs'!X193/1000</f>
        <v>0</v>
      </c>
      <c r="AJ84" s="128">
        <f>'BO Case Outputs'!Y193/1000</f>
        <v>0</v>
      </c>
      <c r="AK84" s="128">
        <f>'BO Case Outputs'!Z193/1000</f>
        <v>0</v>
      </c>
      <c r="AL84" s="128">
        <f>'BO Case Outputs'!AA193/1000</f>
        <v>0</v>
      </c>
      <c r="AM84" s="128">
        <f>'BO Case Outputs'!AB193/1000</f>
        <v>0</v>
      </c>
      <c r="AN84" s="128">
        <f>'BO Case Outputs'!AC193/1000</f>
        <v>0</v>
      </c>
      <c r="AO84" s="128">
        <f>'BO Case Outputs'!AD193/1000</f>
        <v>0</v>
      </c>
      <c r="AP84" s="128">
        <f>'BO Case Outputs'!AE193/1000</f>
        <v>0</v>
      </c>
      <c r="AQ84" s="128">
        <f>'BO Case Outputs'!AF193/1000</f>
        <v>0</v>
      </c>
      <c r="AR84" s="128">
        <f>'BO Case Outputs'!AG193/1000</f>
        <v>0</v>
      </c>
      <c r="AS84" s="128">
        <f>'BO Case Outputs'!AH193/1000</f>
        <v>0</v>
      </c>
      <c r="AT84" s="128">
        <f>'BO Case Outputs'!AI193/1000</f>
        <v>0</v>
      </c>
      <c r="AU84" s="128">
        <f>'BO Case Outputs'!AJ193/1000</f>
        <v>0</v>
      </c>
      <c r="AV84" s="128">
        <f>'BO Case Outputs'!AK193/1000</f>
        <v>0</v>
      </c>
      <c r="AW84" s="128">
        <f>'BO Case Outputs'!AL193/1000</f>
        <v>0</v>
      </c>
      <c r="AX84" s="128">
        <f>'BO Case Outputs'!AM193/1000</f>
        <v>0</v>
      </c>
      <c r="AY84" s="128">
        <f>'BO Case Outputs'!AN193/1000</f>
        <v>0</v>
      </c>
      <c r="AZ84" s="128">
        <f>'BO Case Outputs'!AO193/1000</f>
        <v>0</v>
      </c>
      <c r="BA84" s="128">
        <f>'BO Case Outputs'!AP193/1000</f>
        <v>0</v>
      </c>
      <c r="BB84" s="128">
        <f>'BO Case Outputs'!AQ193/1000</f>
        <v>0</v>
      </c>
      <c r="BC84" s="128">
        <f>'BO Case Outputs'!AR193/1000</f>
        <v>0</v>
      </c>
      <c r="BD84" s="128">
        <f>'BO Case Outputs'!AS193/1000</f>
        <v>0</v>
      </c>
      <c r="BE84" s="128">
        <f>'BO Case Outputs'!AT193/1000</f>
        <v>0</v>
      </c>
      <c r="BF84" s="128">
        <f>'BO Case Outputs'!AU193/1000</f>
        <v>0</v>
      </c>
      <c r="BG84" s="128">
        <f>'BO Case Outputs'!AV193/1000</f>
        <v>0</v>
      </c>
      <c r="BH84" s="128">
        <f>'BO Case Outputs'!AW193/1000</f>
        <v>0</v>
      </c>
      <c r="BI84" s="128">
        <f>'BO Case Outputs'!AX193/1000</f>
        <v>0</v>
      </c>
      <c r="BJ84" s="128">
        <f>'BO Case Outputs'!AY193/1000</f>
        <v>0</v>
      </c>
      <c r="BK84" s="128">
        <f>'BO Case Outputs'!AZ193/1000</f>
        <v>0</v>
      </c>
      <c r="BL84" s="128">
        <f>'BO Case Outputs'!BA193/1000</f>
        <v>0</v>
      </c>
      <c r="BM84" s="128">
        <f>'BO Case Outputs'!BB193/1000</f>
        <v>0</v>
      </c>
      <c r="BN84" s="128">
        <f>'BO Case Outputs'!BC193/1000</f>
        <v>0</v>
      </c>
      <c r="BO84" s="128">
        <f>'BO Case Outputs'!BD193/1000</f>
        <v>0</v>
      </c>
      <c r="BP84" s="128">
        <f>'BO Case Outputs'!BE193/1000</f>
        <v>0</v>
      </c>
      <c r="BQ84" s="128">
        <f>'BO Case Outputs'!BF193/1000</f>
        <v>0</v>
      </c>
    </row>
    <row r="85" spans="16:69" x14ac:dyDescent="0.3">
      <c r="P85" s="125" t="s">
        <v>89</v>
      </c>
      <c r="Q85" s="126"/>
      <c r="R85" s="127" t="s">
        <v>88</v>
      </c>
      <c r="S85" s="130">
        <f t="shared" si="4"/>
        <v>0</v>
      </c>
      <c r="T85" s="126"/>
      <c r="U85" s="126"/>
      <c r="V85" s="126"/>
      <c r="W85" s="126"/>
      <c r="X85" s="130">
        <f t="shared" ref="X85:BQ85" si="5">SUM(X80:X84)</f>
        <v>0</v>
      </c>
      <c r="Y85" s="130">
        <f t="shared" si="5"/>
        <v>0</v>
      </c>
      <c r="Z85" s="130">
        <f t="shared" si="5"/>
        <v>0</v>
      </c>
      <c r="AA85" s="130">
        <f t="shared" si="5"/>
        <v>0</v>
      </c>
      <c r="AB85" s="130">
        <f t="shared" si="5"/>
        <v>0</v>
      </c>
      <c r="AC85" s="130">
        <f t="shared" si="5"/>
        <v>0</v>
      </c>
      <c r="AD85" s="130">
        <f t="shared" si="5"/>
        <v>0</v>
      </c>
      <c r="AE85" s="130">
        <f t="shared" si="5"/>
        <v>0</v>
      </c>
      <c r="AF85" s="130">
        <f t="shared" si="5"/>
        <v>0</v>
      </c>
      <c r="AG85" s="130">
        <f t="shared" si="5"/>
        <v>0</v>
      </c>
      <c r="AH85" s="130">
        <f t="shared" si="5"/>
        <v>0</v>
      </c>
      <c r="AI85" s="130">
        <f t="shared" si="5"/>
        <v>0</v>
      </c>
      <c r="AJ85" s="130">
        <f t="shared" si="5"/>
        <v>0</v>
      </c>
      <c r="AK85" s="130">
        <f t="shared" si="5"/>
        <v>0</v>
      </c>
      <c r="AL85" s="130">
        <f t="shared" si="5"/>
        <v>0</v>
      </c>
      <c r="AM85" s="130">
        <f t="shared" si="5"/>
        <v>0</v>
      </c>
      <c r="AN85" s="130">
        <f t="shared" si="5"/>
        <v>0</v>
      </c>
      <c r="AO85" s="130">
        <f t="shared" si="5"/>
        <v>0</v>
      </c>
      <c r="AP85" s="130">
        <f t="shared" si="5"/>
        <v>0</v>
      </c>
      <c r="AQ85" s="130">
        <f t="shared" si="5"/>
        <v>0</v>
      </c>
      <c r="AR85" s="130">
        <f t="shared" si="5"/>
        <v>0</v>
      </c>
      <c r="AS85" s="130">
        <f t="shared" si="5"/>
        <v>0</v>
      </c>
      <c r="AT85" s="130">
        <f t="shared" si="5"/>
        <v>0</v>
      </c>
      <c r="AU85" s="130">
        <f t="shared" si="5"/>
        <v>0</v>
      </c>
      <c r="AV85" s="130">
        <f t="shared" si="5"/>
        <v>0</v>
      </c>
      <c r="AW85" s="130">
        <f t="shared" si="5"/>
        <v>0</v>
      </c>
      <c r="AX85" s="130">
        <f t="shared" si="5"/>
        <v>0</v>
      </c>
      <c r="AY85" s="130">
        <f t="shared" si="5"/>
        <v>0</v>
      </c>
      <c r="AZ85" s="130">
        <f t="shared" si="5"/>
        <v>0</v>
      </c>
      <c r="BA85" s="130">
        <f t="shared" si="5"/>
        <v>0</v>
      </c>
      <c r="BB85" s="130">
        <f t="shared" si="5"/>
        <v>0</v>
      </c>
      <c r="BC85" s="130">
        <f t="shared" si="5"/>
        <v>0</v>
      </c>
      <c r="BD85" s="130">
        <f t="shared" si="5"/>
        <v>0</v>
      </c>
      <c r="BE85" s="130">
        <f t="shared" si="5"/>
        <v>0</v>
      </c>
      <c r="BF85" s="130">
        <f t="shared" si="5"/>
        <v>0</v>
      </c>
      <c r="BG85" s="130">
        <f t="shared" si="5"/>
        <v>0</v>
      </c>
      <c r="BH85" s="130">
        <f t="shared" si="5"/>
        <v>0</v>
      </c>
      <c r="BI85" s="130">
        <f t="shared" si="5"/>
        <v>0</v>
      </c>
      <c r="BJ85" s="130">
        <f t="shared" si="5"/>
        <v>0</v>
      </c>
      <c r="BK85" s="130">
        <f t="shared" si="5"/>
        <v>0</v>
      </c>
      <c r="BL85" s="130">
        <f t="shared" si="5"/>
        <v>0</v>
      </c>
      <c r="BM85" s="130">
        <f t="shared" si="5"/>
        <v>0</v>
      </c>
      <c r="BN85" s="130">
        <f t="shared" si="5"/>
        <v>0</v>
      </c>
      <c r="BO85" s="130">
        <f t="shared" si="5"/>
        <v>0</v>
      </c>
      <c r="BP85" s="130">
        <f t="shared" si="5"/>
        <v>0</v>
      </c>
      <c r="BQ85" s="130">
        <f t="shared" si="5"/>
        <v>0</v>
      </c>
    </row>
    <row r="86" spans="16:69" x14ac:dyDescent="0.3">
      <c r="P86" s="118" t="s">
        <v>81</v>
      </c>
      <c r="Q86" s="110" t="s">
        <v>29</v>
      </c>
      <c r="R86" s="119" t="s">
        <v>88</v>
      </c>
      <c r="S86" s="129">
        <f t="shared" si="4"/>
        <v>0</v>
      </c>
      <c r="X86" s="128">
        <f>'BO Case Outputs'!M162/1000</f>
        <v>0</v>
      </c>
      <c r="Y86" s="128">
        <f>'BO Case Outputs'!N162/1000</f>
        <v>0</v>
      </c>
      <c r="Z86" s="128">
        <f>'BO Case Outputs'!O162/1000</f>
        <v>0</v>
      </c>
      <c r="AA86" s="128">
        <f>'BO Case Outputs'!P162/1000</f>
        <v>0</v>
      </c>
      <c r="AB86" s="128">
        <f>'BO Case Outputs'!Q162/1000</f>
        <v>0</v>
      </c>
      <c r="AC86" s="128">
        <f>'BO Case Outputs'!R162/1000</f>
        <v>0</v>
      </c>
      <c r="AD86" s="128">
        <f>'BO Case Outputs'!S162/1000</f>
        <v>0</v>
      </c>
      <c r="AE86" s="128">
        <f>'BO Case Outputs'!T162/1000</f>
        <v>0</v>
      </c>
      <c r="AF86" s="128">
        <f>'BO Case Outputs'!U162/1000</f>
        <v>0</v>
      </c>
      <c r="AG86" s="128">
        <f>'BO Case Outputs'!V162/1000</f>
        <v>0</v>
      </c>
      <c r="AH86" s="128">
        <f>'BO Case Outputs'!W162/1000</f>
        <v>0</v>
      </c>
      <c r="AI86" s="128">
        <f>'BO Case Outputs'!X162/1000</f>
        <v>0</v>
      </c>
      <c r="AJ86" s="128">
        <f>'BO Case Outputs'!Y162/1000</f>
        <v>0</v>
      </c>
      <c r="AK86" s="128">
        <f>'BO Case Outputs'!Z162/1000</f>
        <v>0</v>
      </c>
      <c r="AL86" s="128">
        <f>'BO Case Outputs'!AA162/1000</f>
        <v>0</v>
      </c>
      <c r="AM86" s="128">
        <f>'BO Case Outputs'!AB162/1000</f>
        <v>0</v>
      </c>
      <c r="AN86" s="128">
        <f>'BO Case Outputs'!AC162/1000</f>
        <v>0</v>
      </c>
      <c r="AO86" s="128">
        <f>'BO Case Outputs'!AD162/1000</f>
        <v>0</v>
      </c>
      <c r="AP86" s="128">
        <f>'BO Case Outputs'!AE162/1000</f>
        <v>0</v>
      </c>
      <c r="AQ86" s="128">
        <f>'BO Case Outputs'!AF162/1000</f>
        <v>0</v>
      </c>
      <c r="AR86" s="128">
        <f>'BO Case Outputs'!AG162/1000</f>
        <v>0</v>
      </c>
      <c r="AS86" s="128">
        <f>'BO Case Outputs'!AH162/1000</f>
        <v>0</v>
      </c>
      <c r="AT86" s="128">
        <f>'BO Case Outputs'!AI162/1000</f>
        <v>0</v>
      </c>
      <c r="AU86" s="128">
        <f>'BO Case Outputs'!AJ162/1000</f>
        <v>0</v>
      </c>
      <c r="AV86" s="128">
        <f>'BO Case Outputs'!AK162/1000</f>
        <v>0</v>
      </c>
      <c r="AW86" s="128">
        <f>'BO Case Outputs'!AL162/1000</f>
        <v>0</v>
      </c>
      <c r="AX86" s="128">
        <f>'BO Case Outputs'!AM162/1000</f>
        <v>0</v>
      </c>
      <c r="AY86" s="128">
        <f>'BO Case Outputs'!AN162/1000</f>
        <v>0</v>
      </c>
      <c r="AZ86" s="128">
        <f>'BO Case Outputs'!AO162/1000</f>
        <v>0</v>
      </c>
      <c r="BA86" s="128">
        <f>'BO Case Outputs'!AP162/1000</f>
        <v>0</v>
      </c>
      <c r="BB86" s="128">
        <f>'BO Case Outputs'!AQ162/1000</f>
        <v>0</v>
      </c>
      <c r="BC86" s="128">
        <f>'BO Case Outputs'!AR162/1000</f>
        <v>0</v>
      </c>
      <c r="BD86" s="128">
        <f>'BO Case Outputs'!AS162/1000</f>
        <v>0</v>
      </c>
      <c r="BE86" s="128">
        <f>'BO Case Outputs'!AT162/1000</f>
        <v>0</v>
      </c>
      <c r="BF86" s="128">
        <f>'BO Case Outputs'!AU162/1000</f>
        <v>0</v>
      </c>
      <c r="BG86" s="128">
        <f>'BO Case Outputs'!AV162/1000</f>
        <v>0</v>
      </c>
      <c r="BH86" s="128">
        <f>'BO Case Outputs'!AW162/1000</f>
        <v>0</v>
      </c>
      <c r="BI86" s="128">
        <f>'BO Case Outputs'!AX162/1000</f>
        <v>0</v>
      </c>
      <c r="BJ86" s="128">
        <f>'BO Case Outputs'!AY162/1000</f>
        <v>0</v>
      </c>
      <c r="BK86" s="128">
        <f>'BO Case Outputs'!AZ162/1000</f>
        <v>0</v>
      </c>
      <c r="BL86" s="128">
        <f>'BO Case Outputs'!BA162/1000</f>
        <v>0</v>
      </c>
      <c r="BM86" s="128">
        <f>'BO Case Outputs'!BB162/1000</f>
        <v>0</v>
      </c>
      <c r="BN86" s="128">
        <f>'BO Case Outputs'!BC162/1000</f>
        <v>0</v>
      </c>
      <c r="BO86" s="128">
        <f>'BO Case Outputs'!BD162/1000</f>
        <v>0</v>
      </c>
      <c r="BP86" s="128">
        <f>'BO Case Outputs'!BE162/1000</f>
        <v>0</v>
      </c>
      <c r="BQ86" s="128">
        <f>'BO Case Outputs'!BF162/1000</f>
        <v>0</v>
      </c>
    </row>
    <row r="87" spans="16:69" x14ac:dyDescent="0.3">
      <c r="P87" s="118" t="s">
        <v>83</v>
      </c>
      <c r="Q87" s="110" t="s">
        <v>30</v>
      </c>
      <c r="R87" s="119" t="s">
        <v>88</v>
      </c>
      <c r="S87" s="129">
        <f t="shared" si="4"/>
        <v>0</v>
      </c>
      <c r="X87" s="128">
        <f>'BO Case Outputs'!M170/1000</f>
        <v>0</v>
      </c>
      <c r="Y87" s="128">
        <f>'BO Case Outputs'!N170/1000</f>
        <v>0</v>
      </c>
      <c r="Z87" s="128">
        <f>'BO Case Outputs'!O170/1000</f>
        <v>0</v>
      </c>
      <c r="AA87" s="128">
        <f>'BO Case Outputs'!P170/1000</f>
        <v>0</v>
      </c>
      <c r="AB87" s="128">
        <f>'BO Case Outputs'!Q170/1000</f>
        <v>0</v>
      </c>
      <c r="AC87" s="128">
        <f>'BO Case Outputs'!R170/1000</f>
        <v>0</v>
      </c>
      <c r="AD87" s="128">
        <f>'BO Case Outputs'!S170/1000</f>
        <v>0</v>
      </c>
      <c r="AE87" s="128">
        <f>'BO Case Outputs'!T170/1000</f>
        <v>0</v>
      </c>
      <c r="AF87" s="128">
        <f>'BO Case Outputs'!U170/1000</f>
        <v>0</v>
      </c>
      <c r="AG87" s="128">
        <f>'BO Case Outputs'!V170/1000</f>
        <v>0</v>
      </c>
      <c r="AH87" s="128">
        <f>'BO Case Outputs'!W170/1000</f>
        <v>0</v>
      </c>
      <c r="AI87" s="128">
        <f>'BO Case Outputs'!X170/1000</f>
        <v>0</v>
      </c>
      <c r="AJ87" s="128">
        <f>'BO Case Outputs'!Y170/1000</f>
        <v>0</v>
      </c>
      <c r="AK87" s="128">
        <f>'BO Case Outputs'!Z170/1000</f>
        <v>0</v>
      </c>
      <c r="AL87" s="128">
        <f>'BO Case Outputs'!AA170/1000</f>
        <v>0</v>
      </c>
      <c r="AM87" s="128">
        <f>'BO Case Outputs'!AB170/1000</f>
        <v>0</v>
      </c>
      <c r="AN87" s="128">
        <f>'BO Case Outputs'!AC170/1000</f>
        <v>0</v>
      </c>
      <c r="AO87" s="128">
        <f>'BO Case Outputs'!AD170/1000</f>
        <v>0</v>
      </c>
      <c r="AP87" s="128">
        <f>'BO Case Outputs'!AE170/1000</f>
        <v>0</v>
      </c>
      <c r="AQ87" s="128">
        <f>'BO Case Outputs'!AF170/1000</f>
        <v>0</v>
      </c>
      <c r="AR87" s="128">
        <f>'BO Case Outputs'!AG170/1000</f>
        <v>0</v>
      </c>
      <c r="AS87" s="128">
        <f>'BO Case Outputs'!AH170/1000</f>
        <v>0</v>
      </c>
      <c r="AT87" s="128">
        <f>'BO Case Outputs'!AI170/1000</f>
        <v>0</v>
      </c>
      <c r="AU87" s="128">
        <f>'BO Case Outputs'!AJ170/1000</f>
        <v>0</v>
      </c>
      <c r="AV87" s="128">
        <f>'BO Case Outputs'!AK170/1000</f>
        <v>0</v>
      </c>
      <c r="AW87" s="128">
        <f>'BO Case Outputs'!AL170/1000</f>
        <v>0</v>
      </c>
      <c r="AX87" s="128">
        <f>'BO Case Outputs'!AM170/1000</f>
        <v>0</v>
      </c>
      <c r="AY87" s="128">
        <f>'BO Case Outputs'!AN170/1000</f>
        <v>0</v>
      </c>
      <c r="AZ87" s="128">
        <f>'BO Case Outputs'!AO170/1000</f>
        <v>0</v>
      </c>
      <c r="BA87" s="128">
        <f>'BO Case Outputs'!AP170/1000</f>
        <v>0</v>
      </c>
      <c r="BB87" s="128">
        <f>'BO Case Outputs'!AQ170/1000</f>
        <v>0</v>
      </c>
      <c r="BC87" s="128">
        <f>'BO Case Outputs'!AR170/1000</f>
        <v>0</v>
      </c>
      <c r="BD87" s="128">
        <f>'BO Case Outputs'!AS170/1000</f>
        <v>0</v>
      </c>
      <c r="BE87" s="128">
        <f>'BO Case Outputs'!AT170/1000</f>
        <v>0</v>
      </c>
      <c r="BF87" s="128">
        <f>'BO Case Outputs'!AU170/1000</f>
        <v>0</v>
      </c>
      <c r="BG87" s="128">
        <f>'BO Case Outputs'!AV170/1000</f>
        <v>0</v>
      </c>
      <c r="BH87" s="128">
        <f>'BO Case Outputs'!AW170/1000</f>
        <v>0</v>
      </c>
      <c r="BI87" s="128">
        <f>'BO Case Outputs'!AX170/1000</f>
        <v>0</v>
      </c>
      <c r="BJ87" s="128">
        <f>'BO Case Outputs'!AY170/1000</f>
        <v>0</v>
      </c>
      <c r="BK87" s="128">
        <f>'BO Case Outputs'!AZ170/1000</f>
        <v>0</v>
      </c>
      <c r="BL87" s="128">
        <f>'BO Case Outputs'!BA170/1000</f>
        <v>0</v>
      </c>
      <c r="BM87" s="128">
        <f>'BO Case Outputs'!BB170/1000</f>
        <v>0</v>
      </c>
      <c r="BN87" s="128">
        <f>'BO Case Outputs'!BC170/1000</f>
        <v>0</v>
      </c>
      <c r="BO87" s="128">
        <f>'BO Case Outputs'!BD170/1000</f>
        <v>0</v>
      </c>
      <c r="BP87" s="128">
        <f>'BO Case Outputs'!BE170/1000</f>
        <v>0</v>
      </c>
      <c r="BQ87" s="128">
        <f>'BO Case Outputs'!BF170/1000</f>
        <v>0</v>
      </c>
    </row>
    <row r="88" spans="16:69" x14ac:dyDescent="0.3">
      <c r="P88" s="118" t="s">
        <v>84</v>
      </c>
      <c r="Q88" s="110" t="s">
        <v>31</v>
      </c>
      <c r="R88" s="119" t="s">
        <v>88</v>
      </c>
      <c r="S88" s="129">
        <f t="shared" si="4"/>
        <v>0</v>
      </c>
      <c r="X88" s="128">
        <f>'BO Case Outputs'!M178/1000</f>
        <v>0</v>
      </c>
      <c r="Y88" s="128">
        <f>'BO Case Outputs'!N178/1000</f>
        <v>0</v>
      </c>
      <c r="Z88" s="128">
        <f>'BO Case Outputs'!O178/1000</f>
        <v>0</v>
      </c>
      <c r="AA88" s="128">
        <f>'BO Case Outputs'!P178/1000</f>
        <v>0</v>
      </c>
      <c r="AB88" s="128">
        <f>'BO Case Outputs'!Q178/1000</f>
        <v>0</v>
      </c>
      <c r="AC88" s="128">
        <f>'BO Case Outputs'!R178/1000</f>
        <v>0</v>
      </c>
      <c r="AD88" s="128">
        <f>'BO Case Outputs'!S178/1000</f>
        <v>0</v>
      </c>
      <c r="AE88" s="128">
        <f>'BO Case Outputs'!T178/1000</f>
        <v>0</v>
      </c>
      <c r="AF88" s="128">
        <f>'BO Case Outputs'!U178/1000</f>
        <v>0</v>
      </c>
      <c r="AG88" s="128">
        <f>'BO Case Outputs'!V178/1000</f>
        <v>0</v>
      </c>
      <c r="AH88" s="128">
        <f>'BO Case Outputs'!W178/1000</f>
        <v>0</v>
      </c>
      <c r="AI88" s="128">
        <f>'BO Case Outputs'!X178/1000</f>
        <v>0</v>
      </c>
      <c r="AJ88" s="128">
        <f>'BO Case Outputs'!Y178/1000</f>
        <v>0</v>
      </c>
      <c r="AK88" s="128">
        <f>'BO Case Outputs'!Z178/1000</f>
        <v>0</v>
      </c>
      <c r="AL88" s="128">
        <f>'BO Case Outputs'!AA178/1000</f>
        <v>0</v>
      </c>
      <c r="AM88" s="128">
        <f>'BO Case Outputs'!AB178/1000</f>
        <v>0</v>
      </c>
      <c r="AN88" s="128">
        <f>'BO Case Outputs'!AC178/1000</f>
        <v>0</v>
      </c>
      <c r="AO88" s="128">
        <f>'BO Case Outputs'!AD178/1000</f>
        <v>0</v>
      </c>
      <c r="AP88" s="128">
        <f>'BO Case Outputs'!AE178/1000</f>
        <v>0</v>
      </c>
      <c r="AQ88" s="128">
        <f>'BO Case Outputs'!AF178/1000</f>
        <v>0</v>
      </c>
      <c r="AR88" s="128">
        <f>'BO Case Outputs'!AG178/1000</f>
        <v>0</v>
      </c>
      <c r="AS88" s="128">
        <f>'BO Case Outputs'!AH178/1000</f>
        <v>0</v>
      </c>
      <c r="AT88" s="128">
        <f>'BO Case Outputs'!AI178/1000</f>
        <v>0</v>
      </c>
      <c r="AU88" s="128">
        <f>'BO Case Outputs'!AJ178/1000</f>
        <v>0</v>
      </c>
      <c r="AV88" s="128">
        <f>'BO Case Outputs'!AK178/1000</f>
        <v>0</v>
      </c>
      <c r="AW88" s="128">
        <f>'BO Case Outputs'!AL178/1000</f>
        <v>0</v>
      </c>
      <c r="AX88" s="128">
        <f>'BO Case Outputs'!AM178/1000</f>
        <v>0</v>
      </c>
      <c r="AY88" s="128">
        <f>'BO Case Outputs'!AN178/1000</f>
        <v>0</v>
      </c>
      <c r="AZ88" s="128">
        <f>'BO Case Outputs'!AO178/1000</f>
        <v>0</v>
      </c>
      <c r="BA88" s="128">
        <f>'BO Case Outputs'!AP178/1000</f>
        <v>0</v>
      </c>
      <c r="BB88" s="128">
        <f>'BO Case Outputs'!AQ178/1000</f>
        <v>0</v>
      </c>
      <c r="BC88" s="128">
        <f>'BO Case Outputs'!AR178/1000</f>
        <v>0</v>
      </c>
      <c r="BD88" s="128">
        <f>'BO Case Outputs'!AS178/1000</f>
        <v>0</v>
      </c>
      <c r="BE88" s="128">
        <f>'BO Case Outputs'!AT178/1000</f>
        <v>0</v>
      </c>
      <c r="BF88" s="128">
        <f>'BO Case Outputs'!AU178/1000</f>
        <v>0</v>
      </c>
      <c r="BG88" s="128">
        <f>'BO Case Outputs'!AV178/1000</f>
        <v>0</v>
      </c>
      <c r="BH88" s="128">
        <f>'BO Case Outputs'!AW178/1000</f>
        <v>0</v>
      </c>
      <c r="BI88" s="128">
        <f>'BO Case Outputs'!AX178/1000</f>
        <v>0</v>
      </c>
      <c r="BJ88" s="128">
        <f>'BO Case Outputs'!AY178/1000</f>
        <v>0</v>
      </c>
      <c r="BK88" s="128">
        <f>'BO Case Outputs'!AZ178/1000</f>
        <v>0</v>
      </c>
      <c r="BL88" s="128">
        <f>'BO Case Outputs'!BA178/1000</f>
        <v>0</v>
      </c>
      <c r="BM88" s="128">
        <f>'BO Case Outputs'!BB178/1000</f>
        <v>0</v>
      </c>
      <c r="BN88" s="128">
        <f>'BO Case Outputs'!BC178/1000</f>
        <v>0</v>
      </c>
      <c r="BO88" s="128">
        <f>'BO Case Outputs'!BD178/1000</f>
        <v>0</v>
      </c>
      <c r="BP88" s="128">
        <f>'BO Case Outputs'!BE178/1000</f>
        <v>0</v>
      </c>
      <c r="BQ88" s="128">
        <f>'BO Case Outputs'!BF178/1000</f>
        <v>0</v>
      </c>
    </row>
    <row r="89" spans="16:69" x14ac:dyDescent="0.3">
      <c r="P89" s="118" t="s">
        <v>85</v>
      </c>
      <c r="Q89" s="110" t="s">
        <v>32</v>
      </c>
      <c r="R89" s="119" t="s">
        <v>88</v>
      </c>
      <c r="S89" s="129">
        <f t="shared" si="4"/>
        <v>0</v>
      </c>
      <c r="X89" s="128">
        <f>'BO Case Outputs'!M186/1000</f>
        <v>0</v>
      </c>
      <c r="Y89" s="128">
        <f>'BO Case Outputs'!N186/1000</f>
        <v>0</v>
      </c>
      <c r="Z89" s="128">
        <f>'BO Case Outputs'!O186/1000</f>
        <v>0</v>
      </c>
      <c r="AA89" s="128">
        <f>'BO Case Outputs'!P186/1000</f>
        <v>0</v>
      </c>
      <c r="AB89" s="128">
        <f>'BO Case Outputs'!Q186/1000</f>
        <v>0</v>
      </c>
      <c r="AC89" s="128">
        <f>'BO Case Outputs'!R186/1000</f>
        <v>0</v>
      </c>
      <c r="AD89" s="128">
        <f>'BO Case Outputs'!S186/1000</f>
        <v>0</v>
      </c>
      <c r="AE89" s="128">
        <f>'BO Case Outputs'!T186/1000</f>
        <v>0</v>
      </c>
      <c r="AF89" s="128">
        <f>'BO Case Outputs'!U186/1000</f>
        <v>0</v>
      </c>
      <c r="AG89" s="128">
        <f>'BO Case Outputs'!V186/1000</f>
        <v>0</v>
      </c>
      <c r="AH89" s="128">
        <f>'BO Case Outputs'!W186/1000</f>
        <v>0</v>
      </c>
      <c r="AI89" s="128">
        <f>'BO Case Outputs'!X186/1000</f>
        <v>0</v>
      </c>
      <c r="AJ89" s="128">
        <f>'BO Case Outputs'!Y186/1000</f>
        <v>0</v>
      </c>
      <c r="AK89" s="128">
        <f>'BO Case Outputs'!Z186/1000</f>
        <v>0</v>
      </c>
      <c r="AL89" s="128">
        <f>'BO Case Outputs'!AA186/1000</f>
        <v>0</v>
      </c>
      <c r="AM89" s="128">
        <f>'BO Case Outputs'!AB186/1000</f>
        <v>0</v>
      </c>
      <c r="AN89" s="128">
        <f>'BO Case Outputs'!AC186/1000</f>
        <v>0</v>
      </c>
      <c r="AO89" s="128">
        <f>'BO Case Outputs'!AD186/1000</f>
        <v>0</v>
      </c>
      <c r="AP89" s="128">
        <f>'BO Case Outputs'!AE186/1000</f>
        <v>0</v>
      </c>
      <c r="AQ89" s="128">
        <f>'BO Case Outputs'!AF186/1000</f>
        <v>0</v>
      </c>
      <c r="AR89" s="128">
        <f>'BO Case Outputs'!AG186/1000</f>
        <v>0</v>
      </c>
      <c r="AS89" s="128">
        <f>'BO Case Outputs'!AH186/1000</f>
        <v>0</v>
      </c>
      <c r="AT89" s="128">
        <f>'BO Case Outputs'!AI186/1000</f>
        <v>0</v>
      </c>
      <c r="AU89" s="128">
        <f>'BO Case Outputs'!AJ186/1000</f>
        <v>0</v>
      </c>
      <c r="AV89" s="128">
        <f>'BO Case Outputs'!AK186/1000</f>
        <v>0</v>
      </c>
      <c r="AW89" s="128">
        <f>'BO Case Outputs'!AL186/1000</f>
        <v>0</v>
      </c>
      <c r="AX89" s="128">
        <f>'BO Case Outputs'!AM186/1000</f>
        <v>0</v>
      </c>
      <c r="AY89" s="128">
        <f>'BO Case Outputs'!AN186/1000</f>
        <v>0</v>
      </c>
      <c r="AZ89" s="128">
        <f>'BO Case Outputs'!AO186/1000</f>
        <v>0</v>
      </c>
      <c r="BA89" s="128">
        <f>'BO Case Outputs'!AP186/1000</f>
        <v>0</v>
      </c>
      <c r="BB89" s="128">
        <f>'BO Case Outputs'!AQ186/1000</f>
        <v>0</v>
      </c>
      <c r="BC89" s="128">
        <f>'BO Case Outputs'!AR186/1000</f>
        <v>0</v>
      </c>
      <c r="BD89" s="128">
        <f>'BO Case Outputs'!AS186/1000</f>
        <v>0</v>
      </c>
      <c r="BE89" s="128">
        <f>'BO Case Outputs'!AT186/1000</f>
        <v>0</v>
      </c>
      <c r="BF89" s="128">
        <f>'BO Case Outputs'!AU186/1000</f>
        <v>0</v>
      </c>
      <c r="BG89" s="128">
        <f>'BO Case Outputs'!AV186/1000</f>
        <v>0</v>
      </c>
      <c r="BH89" s="128">
        <f>'BO Case Outputs'!AW186/1000</f>
        <v>0</v>
      </c>
      <c r="BI89" s="128">
        <f>'BO Case Outputs'!AX186/1000</f>
        <v>0</v>
      </c>
      <c r="BJ89" s="128">
        <f>'BO Case Outputs'!AY186/1000</f>
        <v>0</v>
      </c>
      <c r="BK89" s="128">
        <f>'BO Case Outputs'!AZ186/1000</f>
        <v>0</v>
      </c>
      <c r="BL89" s="128">
        <f>'BO Case Outputs'!BA186/1000</f>
        <v>0</v>
      </c>
      <c r="BM89" s="128">
        <f>'BO Case Outputs'!BB186/1000</f>
        <v>0</v>
      </c>
      <c r="BN89" s="128">
        <f>'BO Case Outputs'!BC186/1000</f>
        <v>0</v>
      </c>
      <c r="BO89" s="128">
        <f>'BO Case Outputs'!BD186/1000</f>
        <v>0</v>
      </c>
      <c r="BP89" s="128">
        <f>'BO Case Outputs'!BE186/1000</f>
        <v>0</v>
      </c>
      <c r="BQ89" s="128">
        <f>'BO Case Outputs'!BF186/1000</f>
        <v>0</v>
      </c>
    </row>
    <row r="90" spans="16:69" x14ac:dyDescent="0.3">
      <c r="P90" s="118" t="s">
        <v>86</v>
      </c>
      <c r="Q90" s="110" t="s">
        <v>33</v>
      </c>
      <c r="R90" s="119" t="s">
        <v>88</v>
      </c>
      <c r="S90" s="129">
        <f t="shared" si="4"/>
        <v>0</v>
      </c>
      <c r="X90" s="128">
        <f>'BO Case Outputs'!M194/1000</f>
        <v>0</v>
      </c>
      <c r="Y90" s="128">
        <f>'BO Case Outputs'!N194/1000</f>
        <v>0</v>
      </c>
      <c r="Z90" s="128">
        <f>'BO Case Outputs'!O194/1000</f>
        <v>0</v>
      </c>
      <c r="AA90" s="128">
        <f>'BO Case Outputs'!P194/1000</f>
        <v>0</v>
      </c>
      <c r="AB90" s="128">
        <f>'BO Case Outputs'!Q194/1000</f>
        <v>0</v>
      </c>
      <c r="AC90" s="128">
        <f>'BO Case Outputs'!R194/1000</f>
        <v>0</v>
      </c>
      <c r="AD90" s="128">
        <f>'BO Case Outputs'!S194/1000</f>
        <v>0</v>
      </c>
      <c r="AE90" s="128">
        <f>'BO Case Outputs'!T194/1000</f>
        <v>0</v>
      </c>
      <c r="AF90" s="128">
        <f>'BO Case Outputs'!U194/1000</f>
        <v>0</v>
      </c>
      <c r="AG90" s="128">
        <f>'BO Case Outputs'!V194/1000</f>
        <v>0</v>
      </c>
      <c r="AH90" s="128">
        <f>'BO Case Outputs'!W194/1000</f>
        <v>0</v>
      </c>
      <c r="AI90" s="128">
        <f>'BO Case Outputs'!X194/1000</f>
        <v>0</v>
      </c>
      <c r="AJ90" s="128">
        <f>'BO Case Outputs'!Y194/1000</f>
        <v>0</v>
      </c>
      <c r="AK90" s="128">
        <f>'BO Case Outputs'!Z194/1000</f>
        <v>0</v>
      </c>
      <c r="AL90" s="128">
        <f>'BO Case Outputs'!AA194/1000</f>
        <v>0</v>
      </c>
      <c r="AM90" s="128">
        <f>'BO Case Outputs'!AB194/1000</f>
        <v>0</v>
      </c>
      <c r="AN90" s="128">
        <f>'BO Case Outputs'!AC194/1000</f>
        <v>0</v>
      </c>
      <c r="AO90" s="128">
        <f>'BO Case Outputs'!AD194/1000</f>
        <v>0</v>
      </c>
      <c r="AP90" s="128">
        <f>'BO Case Outputs'!AE194/1000</f>
        <v>0</v>
      </c>
      <c r="AQ90" s="128">
        <f>'BO Case Outputs'!AF194/1000</f>
        <v>0</v>
      </c>
      <c r="AR90" s="128">
        <f>'BO Case Outputs'!AG194/1000</f>
        <v>0</v>
      </c>
      <c r="AS90" s="128">
        <f>'BO Case Outputs'!AH194/1000</f>
        <v>0</v>
      </c>
      <c r="AT90" s="128">
        <f>'BO Case Outputs'!AI194/1000</f>
        <v>0</v>
      </c>
      <c r="AU90" s="128">
        <f>'BO Case Outputs'!AJ194/1000</f>
        <v>0</v>
      </c>
      <c r="AV90" s="128">
        <f>'BO Case Outputs'!AK194/1000</f>
        <v>0</v>
      </c>
      <c r="AW90" s="128">
        <f>'BO Case Outputs'!AL194/1000</f>
        <v>0</v>
      </c>
      <c r="AX90" s="128">
        <f>'BO Case Outputs'!AM194/1000</f>
        <v>0</v>
      </c>
      <c r="AY90" s="128">
        <f>'BO Case Outputs'!AN194/1000</f>
        <v>0</v>
      </c>
      <c r="AZ90" s="128">
        <f>'BO Case Outputs'!AO194/1000</f>
        <v>0</v>
      </c>
      <c r="BA90" s="128">
        <f>'BO Case Outputs'!AP194/1000</f>
        <v>0</v>
      </c>
      <c r="BB90" s="128">
        <f>'BO Case Outputs'!AQ194/1000</f>
        <v>0</v>
      </c>
      <c r="BC90" s="128">
        <f>'BO Case Outputs'!AR194/1000</f>
        <v>0</v>
      </c>
      <c r="BD90" s="128">
        <f>'BO Case Outputs'!AS194/1000</f>
        <v>0</v>
      </c>
      <c r="BE90" s="128">
        <f>'BO Case Outputs'!AT194/1000</f>
        <v>0</v>
      </c>
      <c r="BF90" s="128">
        <f>'BO Case Outputs'!AU194/1000</f>
        <v>0</v>
      </c>
      <c r="BG90" s="128">
        <f>'BO Case Outputs'!AV194/1000</f>
        <v>0</v>
      </c>
      <c r="BH90" s="128">
        <f>'BO Case Outputs'!AW194/1000</f>
        <v>0</v>
      </c>
      <c r="BI90" s="128">
        <f>'BO Case Outputs'!AX194/1000</f>
        <v>0</v>
      </c>
      <c r="BJ90" s="128">
        <f>'BO Case Outputs'!AY194/1000</f>
        <v>0</v>
      </c>
      <c r="BK90" s="128">
        <f>'BO Case Outputs'!AZ194/1000</f>
        <v>0</v>
      </c>
      <c r="BL90" s="128">
        <f>'BO Case Outputs'!BA194/1000</f>
        <v>0</v>
      </c>
      <c r="BM90" s="128">
        <f>'BO Case Outputs'!BB194/1000</f>
        <v>0</v>
      </c>
      <c r="BN90" s="128">
        <f>'BO Case Outputs'!BC194/1000</f>
        <v>0</v>
      </c>
      <c r="BO90" s="128">
        <f>'BO Case Outputs'!BD194/1000</f>
        <v>0</v>
      </c>
      <c r="BP90" s="128">
        <f>'BO Case Outputs'!BE194/1000</f>
        <v>0</v>
      </c>
      <c r="BQ90" s="128">
        <f>'BO Case Outputs'!BF194/1000</f>
        <v>0</v>
      </c>
    </row>
    <row r="91" spans="16:69" x14ac:dyDescent="0.3">
      <c r="P91" s="125" t="s">
        <v>101</v>
      </c>
      <c r="Q91" s="126"/>
      <c r="R91" s="127" t="s">
        <v>88</v>
      </c>
      <c r="S91" s="130">
        <f t="shared" si="4"/>
        <v>0</v>
      </c>
      <c r="T91" s="126"/>
      <c r="U91" s="126"/>
      <c r="V91" s="126"/>
      <c r="W91" s="126"/>
      <c r="X91" s="130">
        <f t="shared" ref="X91:BQ91" si="6">SUM(X86:X90)</f>
        <v>0</v>
      </c>
      <c r="Y91" s="130">
        <f t="shared" si="6"/>
        <v>0</v>
      </c>
      <c r="Z91" s="130">
        <f t="shared" si="6"/>
        <v>0</v>
      </c>
      <c r="AA91" s="130">
        <f t="shared" si="6"/>
        <v>0</v>
      </c>
      <c r="AB91" s="130">
        <f t="shared" si="6"/>
        <v>0</v>
      </c>
      <c r="AC91" s="130">
        <f t="shared" si="6"/>
        <v>0</v>
      </c>
      <c r="AD91" s="130">
        <f t="shared" si="6"/>
        <v>0</v>
      </c>
      <c r="AE91" s="130">
        <f t="shared" si="6"/>
        <v>0</v>
      </c>
      <c r="AF91" s="130">
        <f t="shared" si="6"/>
        <v>0</v>
      </c>
      <c r="AG91" s="130">
        <f t="shared" si="6"/>
        <v>0</v>
      </c>
      <c r="AH91" s="130">
        <f t="shared" si="6"/>
        <v>0</v>
      </c>
      <c r="AI91" s="130">
        <f t="shared" si="6"/>
        <v>0</v>
      </c>
      <c r="AJ91" s="130">
        <f t="shared" si="6"/>
        <v>0</v>
      </c>
      <c r="AK91" s="130">
        <f t="shared" si="6"/>
        <v>0</v>
      </c>
      <c r="AL91" s="130">
        <f t="shared" si="6"/>
        <v>0</v>
      </c>
      <c r="AM91" s="130">
        <f t="shared" si="6"/>
        <v>0</v>
      </c>
      <c r="AN91" s="130">
        <f t="shared" si="6"/>
        <v>0</v>
      </c>
      <c r="AO91" s="130">
        <f t="shared" si="6"/>
        <v>0</v>
      </c>
      <c r="AP91" s="130">
        <f t="shared" si="6"/>
        <v>0</v>
      </c>
      <c r="AQ91" s="130">
        <f t="shared" si="6"/>
        <v>0</v>
      </c>
      <c r="AR91" s="130">
        <f t="shared" si="6"/>
        <v>0</v>
      </c>
      <c r="AS91" s="130">
        <f t="shared" si="6"/>
        <v>0</v>
      </c>
      <c r="AT91" s="130">
        <f t="shared" si="6"/>
        <v>0</v>
      </c>
      <c r="AU91" s="130">
        <f t="shared" si="6"/>
        <v>0</v>
      </c>
      <c r="AV91" s="130">
        <f t="shared" si="6"/>
        <v>0</v>
      </c>
      <c r="AW91" s="130">
        <f t="shared" si="6"/>
        <v>0</v>
      </c>
      <c r="AX91" s="130">
        <f t="shared" si="6"/>
        <v>0</v>
      </c>
      <c r="AY91" s="130">
        <f t="shared" si="6"/>
        <v>0</v>
      </c>
      <c r="AZ91" s="130">
        <f t="shared" si="6"/>
        <v>0</v>
      </c>
      <c r="BA91" s="130">
        <f t="shared" si="6"/>
        <v>0</v>
      </c>
      <c r="BB91" s="130">
        <f t="shared" si="6"/>
        <v>0</v>
      </c>
      <c r="BC91" s="130">
        <f t="shared" si="6"/>
        <v>0</v>
      </c>
      <c r="BD91" s="130">
        <f t="shared" si="6"/>
        <v>0</v>
      </c>
      <c r="BE91" s="130">
        <f t="shared" si="6"/>
        <v>0</v>
      </c>
      <c r="BF91" s="130">
        <f t="shared" si="6"/>
        <v>0</v>
      </c>
      <c r="BG91" s="130">
        <f t="shared" si="6"/>
        <v>0</v>
      </c>
      <c r="BH91" s="130">
        <f t="shared" si="6"/>
        <v>0</v>
      </c>
      <c r="BI91" s="130">
        <f t="shared" si="6"/>
        <v>0</v>
      </c>
      <c r="BJ91" s="130">
        <f t="shared" si="6"/>
        <v>0</v>
      </c>
      <c r="BK91" s="130">
        <f t="shared" si="6"/>
        <v>0</v>
      </c>
      <c r="BL91" s="130">
        <f t="shared" si="6"/>
        <v>0</v>
      </c>
      <c r="BM91" s="130">
        <f t="shared" si="6"/>
        <v>0</v>
      </c>
      <c r="BN91" s="130">
        <f t="shared" si="6"/>
        <v>0</v>
      </c>
      <c r="BO91" s="130">
        <f t="shared" si="6"/>
        <v>0</v>
      </c>
      <c r="BP91" s="130">
        <f t="shared" si="6"/>
        <v>0</v>
      </c>
      <c r="BQ91" s="130">
        <f t="shared" si="6"/>
        <v>0</v>
      </c>
    </row>
    <row r="92" spans="16:69" x14ac:dyDescent="0.3">
      <c r="P92" s="118" t="s">
        <v>81</v>
      </c>
      <c r="Q92" s="110" t="s">
        <v>29</v>
      </c>
      <c r="R92" s="119" t="s">
        <v>88</v>
      </c>
      <c r="S92" s="129">
        <f t="shared" si="4"/>
        <v>0</v>
      </c>
      <c r="X92" s="128">
        <f>'BO Case Outputs'!M163/1000</f>
        <v>0</v>
      </c>
      <c r="Y92" s="128">
        <f>'BO Case Outputs'!N163/1000</f>
        <v>0</v>
      </c>
      <c r="Z92" s="128">
        <f>'BO Case Outputs'!O163/1000</f>
        <v>0</v>
      </c>
      <c r="AA92" s="128">
        <f>'BO Case Outputs'!P163/1000</f>
        <v>0</v>
      </c>
      <c r="AB92" s="128">
        <f>'BO Case Outputs'!Q163/1000</f>
        <v>0</v>
      </c>
      <c r="AC92" s="128">
        <f>'BO Case Outputs'!R163/1000</f>
        <v>0</v>
      </c>
      <c r="AD92" s="128">
        <f>'BO Case Outputs'!S163/1000</f>
        <v>0</v>
      </c>
      <c r="AE92" s="128">
        <f>'BO Case Outputs'!T163/1000</f>
        <v>0</v>
      </c>
      <c r="AF92" s="128">
        <f>'BO Case Outputs'!U163/1000</f>
        <v>0</v>
      </c>
      <c r="AG92" s="128">
        <f>'BO Case Outputs'!V163/1000</f>
        <v>0</v>
      </c>
      <c r="AH92" s="128">
        <f>'BO Case Outputs'!W163/1000</f>
        <v>0</v>
      </c>
      <c r="AI92" s="128">
        <f>'BO Case Outputs'!X163/1000</f>
        <v>0</v>
      </c>
      <c r="AJ92" s="128">
        <f>'BO Case Outputs'!Y163/1000</f>
        <v>0</v>
      </c>
      <c r="AK92" s="128">
        <f>'BO Case Outputs'!Z163/1000</f>
        <v>0</v>
      </c>
      <c r="AL92" s="128">
        <f>'BO Case Outputs'!AA163/1000</f>
        <v>0</v>
      </c>
      <c r="AM92" s="128">
        <f>'BO Case Outputs'!AB163/1000</f>
        <v>0</v>
      </c>
      <c r="AN92" s="128">
        <f>'BO Case Outputs'!AC163/1000</f>
        <v>0</v>
      </c>
      <c r="AO92" s="128">
        <f>'BO Case Outputs'!AD163/1000</f>
        <v>0</v>
      </c>
      <c r="AP92" s="128">
        <f>'BO Case Outputs'!AE163/1000</f>
        <v>0</v>
      </c>
      <c r="AQ92" s="128">
        <f>'BO Case Outputs'!AF163/1000</f>
        <v>0</v>
      </c>
      <c r="AR92" s="128">
        <f>'BO Case Outputs'!AG163/1000</f>
        <v>0</v>
      </c>
      <c r="AS92" s="128">
        <f>'BO Case Outputs'!AH163/1000</f>
        <v>0</v>
      </c>
      <c r="AT92" s="128">
        <f>'BO Case Outputs'!AI163/1000</f>
        <v>0</v>
      </c>
      <c r="AU92" s="128">
        <f>'BO Case Outputs'!AJ163/1000</f>
        <v>0</v>
      </c>
      <c r="AV92" s="128">
        <f>'BO Case Outputs'!AK163/1000</f>
        <v>0</v>
      </c>
      <c r="AW92" s="128">
        <f>'BO Case Outputs'!AL163/1000</f>
        <v>0</v>
      </c>
      <c r="AX92" s="128">
        <f>'BO Case Outputs'!AM163/1000</f>
        <v>0</v>
      </c>
      <c r="AY92" s="128">
        <f>'BO Case Outputs'!AN163/1000</f>
        <v>0</v>
      </c>
      <c r="AZ92" s="128">
        <f>'BO Case Outputs'!AO163/1000</f>
        <v>0</v>
      </c>
      <c r="BA92" s="128">
        <f>'BO Case Outputs'!AP163/1000</f>
        <v>0</v>
      </c>
      <c r="BB92" s="128">
        <f>'BO Case Outputs'!AQ163/1000</f>
        <v>0</v>
      </c>
      <c r="BC92" s="128">
        <f>'BO Case Outputs'!AR163/1000</f>
        <v>0</v>
      </c>
      <c r="BD92" s="128">
        <f>'BO Case Outputs'!AS163/1000</f>
        <v>0</v>
      </c>
      <c r="BE92" s="128">
        <f>'BO Case Outputs'!AT163/1000</f>
        <v>0</v>
      </c>
      <c r="BF92" s="128">
        <f>'BO Case Outputs'!AU163/1000</f>
        <v>0</v>
      </c>
      <c r="BG92" s="128">
        <f>'BO Case Outputs'!AV163/1000</f>
        <v>0</v>
      </c>
      <c r="BH92" s="128">
        <f>'BO Case Outputs'!AW163/1000</f>
        <v>0</v>
      </c>
      <c r="BI92" s="128">
        <f>'BO Case Outputs'!AX163/1000</f>
        <v>0</v>
      </c>
      <c r="BJ92" s="128">
        <f>'BO Case Outputs'!AY163/1000</f>
        <v>0</v>
      </c>
      <c r="BK92" s="128">
        <f>'BO Case Outputs'!AZ163/1000</f>
        <v>0</v>
      </c>
      <c r="BL92" s="128">
        <f>'BO Case Outputs'!BA163/1000</f>
        <v>0</v>
      </c>
      <c r="BM92" s="128">
        <f>'BO Case Outputs'!BB163/1000</f>
        <v>0</v>
      </c>
      <c r="BN92" s="128">
        <f>'BO Case Outputs'!BC163/1000</f>
        <v>0</v>
      </c>
      <c r="BO92" s="128">
        <f>'BO Case Outputs'!BD163/1000</f>
        <v>0</v>
      </c>
      <c r="BP92" s="128">
        <f>'BO Case Outputs'!BE163/1000</f>
        <v>0</v>
      </c>
      <c r="BQ92" s="128">
        <f>'BO Case Outputs'!BF163/1000</f>
        <v>0</v>
      </c>
    </row>
    <row r="93" spans="16:69" x14ac:dyDescent="0.3">
      <c r="P93" s="118" t="s">
        <v>83</v>
      </c>
      <c r="Q93" s="110" t="s">
        <v>30</v>
      </c>
      <c r="R93" s="119" t="s">
        <v>88</v>
      </c>
      <c r="S93" s="129">
        <f t="shared" si="4"/>
        <v>0</v>
      </c>
      <c r="X93" s="128">
        <f>'BO Case Outputs'!M171/1000</f>
        <v>0</v>
      </c>
      <c r="Y93" s="128">
        <f>'BO Case Outputs'!N171/1000</f>
        <v>0</v>
      </c>
      <c r="Z93" s="128">
        <f>'BO Case Outputs'!O171/1000</f>
        <v>0</v>
      </c>
      <c r="AA93" s="128">
        <f>'BO Case Outputs'!P171/1000</f>
        <v>0</v>
      </c>
      <c r="AB93" s="128">
        <f>'BO Case Outputs'!Q171/1000</f>
        <v>0</v>
      </c>
      <c r="AC93" s="128">
        <f>'BO Case Outputs'!R171/1000</f>
        <v>0</v>
      </c>
      <c r="AD93" s="128">
        <f>'BO Case Outputs'!S171/1000</f>
        <v>0</v>
      </c>
      <c r="AE93" s="128">
        <f>'BO Case Outputs'!T171/1000</f>
        <v>0</v>
      </c>
      <c r="AF93" s="128">
        <f>'BO Case Outputs'!U171/1000</f>
        <v>0</v>
      </c>
      <c r="AG93" s="128">
        <f>'BO Case Outputs'!V171/1000</f>
        <v>0</v>
      </c>
      <c r="AH93" s="128">
        <f>'BO Case Outputs'!W171/1000</f>
        <v>0</v>
      </c>
      <c r="AI93" s="128">
        <f>'BO Case Outputs'!X171/1000</f>
        <v>0</v>
      </c>
      <c r="AJ93" s="128">
        <f>'BO Case Outputs'!Y171/1000</f>
        <v>0</v>
      </c>
      <c r="AK93" s="128">
        <f>'BO Case Outputs'!Z171/1000</f>
        <v>0</v>
      </c>
      <c r="AL93" s="128">
        <f>'BO Case Outputs'!AA171/1000</f>
        <v>0</v>
      </c>
      <c r="AM93" s="128">
        <f>'BO Case Outputs'!AB171/1000</f>
        <v>0</v>
      </c>
      <c r="AN93" s="128">
        <f>'BO Case Outputs'!AC171/1000</f>
        <v>0</v>
      </c>
      <c r="AO93" s="128">
        <f>'BO Case Outputs'!AD171/1000</f>
        <v>0</v>
      </c>
      <c r="AP93" s="128">
        <f>'BO Case Outputs'!AE171/1000</f>
        <v>0</v>
      </c>
      <c r="AQ93" s="128">
        <f>'BO Case Outputs'!AF171/1000</f>
        <v>0</v>
      </c>
      <c r="AR93" s="128">
        <f>'BO Case Outputs'!AG171/1000</f>
        <v>0</v>
      </c>
      <c r="AS93" s="128">
        <f>'BO Case Outputs'!AH171/1000</f>
        <v>0</v>
      </c>
      <c r="AT93" s="128">
        <f>'BO Case Outputs'!AI171/1000</f>
        <v>0</v>
      </c>
      <c r="AU93" s="128">
        <f>'BO Case Outputs'!AJ171/1000</f>
        <v>0</v>
      </c>
      <c r="AV93" s="128">
        <f>'BO Case Outputs'!AK171/1000</f>
        <v>0</v>
      </c>
      <c r="AW93" s="128">
        <f>'BO Case Outputs'!AL171/1000</f>
        <v>0</v>
      </c>
      <c r="AX93" s="128">
        <f>'BO Case Outputs'!AM171/1000</f>
        <v>0</v>
      </c>
      <c r="AY93" s="128">
        <f>'BO Case Outputs'!AN171/1000</f>
        <v>0</v>
      </c>
      <c r="AZ93" s="128">
        <f>'BO Case Outputs'!AO171/1000</f>
        <v>0</v>
      </c>
      <c r="BA93" s="128">
        <f>'BO Case Outputs'!AP171/1000</f>
        <v>0</v>
      </c>
      <c r="BB93" s="128">
        <f>'BO Case Outputs'!AQ171/1000</f>
        <v>0</v>
      </c>
      <c r="BC93" s="128">
        <f>'BO Case Outputs'!AR171/1000</f>
        <v>0</v>
      </c>
      <c r="BD93" s="128">
        <f>'BO Case Outputs'!AS171/1000</f>
        <v>0</v>
      </c>
      <c r="BE93" s="128">
        <f>'BO Case Outputs'!AT171/1000</f>
        <v>0</v>
      </c>
      <c r="BF93" s="128">
        <f>'BO Case Outputs'!AU171/1000</f>
        <v>0</v>
      </c>
      <c r="BG93" s="128">
        <f>'BO Case Outputs'!AV171/1000</f>
        <v>0</v>
      </c>
      <c r="BH93" s="128">
        <f>'BO Case Outputs'!AW171/1000</f>
        <v>0</v>
      </c>
      <c r="BI93" s="128">
        <f>'BO Case Outputs'!AX171/1000</f>
        <v>0</v>
      </c>
      <c r="BJ93" s="128">
        <f>'BO Case Outputs'!AY171/1000</f>
        <v>0</v>
      </c>
      <c r="BK93" s="128">
        <f>'BO Case Outputs'!AZ171/1000</f>
        <v>0</v>
      </c>
      <c r="BL93" s="128">
        <f>'BO Case Outputs'!BA171/1000</f>
        <v>0</v>
      </c>
      <c r="BM93" s="128">
        <f>'BO Case Outputs'!BB171/1000</f>
        <v>0</v>
      </c>
      <c r="BN93" s="128">
        <f>'BO Case Outputs'!BC171/1000</f>
        <v>0</v>
      </c>
      <c r="BO93" s="128">
        <f>'BO Case Outputs'!BD171/1000</f>
        <v>0</v>
      </c>
      <c r="BP93" s="128">
        <f>'BO Case Outputs'!BE171/1000</f>
        <v>0</v>
      </c>
      <c r="BQ93" s="128">
        <f>'BO Case Outputs'!BF171/1000</f>
        <v>0</v>
      </c>
    </row>
    <row r="94" spans="16:69" x14ac:dyDescent="0.3">
      <c r="P94" s="118" t="s">
        <v>84</v>
      </c>
      <c r="Q94" s="110" t="s">
        <v>31</v>
      </c>
      <c r="R94" s="119" t="s">
        <v>88</v>
      </c>
      <c r="S94" s="129">
        <f t="shared" si="4"/>
        <v>0</v>
      </c>
      <c r="X94" s="128">
        <f>'BO Case Outputs'!M179/1000</f>
        <v>0</v>
      </c>
      <c r="Y94" s="128">
        <f>'BO Case Outputs'!N179/1000</f>
        <v>0</v>
      </c>
      <c r="Z94" s="128">
        <f>'BO Case Outputs'!O179/1000</f>
        <v>0</v>
      </c>
      <c r="AA94" s="128">
        <f>'BO Case Outputs'!P179/1000</f>
        <v>0</v>
      </c>
      <c r="AB94" s="128">
        <f>'BO Case Outputs'!Q179/1000</f>
        <v>0</v>
      </c>
      <c r="AC94" s="128">
        <f>'BO Case Outputs'!R179/1000</f>
        <v>0</v>
      </c>
      <c r="AD94" s="128">
        <f>'BO Case Outputs'!S179/1000</f>
        <v>0</v>
      </c>
      <c r="AE94" s="128">
        <f>'BO Case Outputs'!T179/1000</f>
        <v>0</v>
      </c>
      <c r="AF94" s="128">
        <f>'BO Case Outputs'!U179/1000</f>
        <v>0</v>
      </c>
      <c r="AG94" s="128">
        <f>'BO Case Outputs'!V179/1000</f>
        <v>0</v>
      </c>
      <c r="AH94" s="128">
        <f>'BO Case Outputs'!W179/1000</f>
        <v>0</v>
      </c>
      <c r="AI94" s="128">
        <f>'BO Case Outputs'!X179/1000</f>
        <v>0</v>
      </c>
      <c r="AJ94" s="128">
        <f>'BO Case Outputs'!Y179/1000</f>
        <v>0</v>
      </c>
      <c r="AK94" s="128">
        <f>'BO Case Outputs'!Z179/1000</f>
        <v>0</v>
      </c>
      <c r="AL94" s="128">
        <f>'BO Case Outputs'!AA179/1000</f>
        <v>0</v>
      </c>
      <c r="AM94" s="128">
        <f>'BO Case Outputs'!AB179/1000</f>
        <v>0</v>
      </c>
      <c r="AN94" s="128">
        <f>'BO Case Outputs'!AC179/1000</f>
        <v>0</v>
      </c>
      <c r="AO94" s="128">
        <f>'BO Case Outputs'!AD179/1000</f>
        <v>0</v>
      </c>
      <c r="AP94" s="128">
        <f>'BO Case Outputs'!AE179/1000</f>
        <v>0</v>
      </c>
      <c r="AQ94" s="128">
        <f>'BO Case Outputs'!AF179/1000</f>
        <v>0</v>
      </c>
      <c r="AR94" s="128">
        <f>'BO Case Outputs'!AG179/1000</f>
        <v>0</v>
      </c>
      <c r="AS94" s="128">
        <f>'BO Case Outputs'!AH179/1000</f>
        <v>0</v>
      </c>
      <c r="AT94" s="128">
        <f>'BO Case Outputs'!AI179/1000</f>
        <v>0</v>
      </c>
      <c r="AU94" s="128">
        <f>'BO Case Outputs'!AJ179/1000</f>
        <v>0</v>
      </c>
      <c r="AV94" s="128">
        <f>'BO Case Outputs'!AK179/1000</f>
        <v>0</v>
      </c>
      <c r="AW94" s="128">
        <f>'BO Case Outputs'!AL179/1000</f>
        <v>0</v>
      </c>
      <c r="AX94" s="128">
        <f>'BO Case Outputs'!AM179/1000</f>
        <v>0</v>
      </c>
      <c r="AY94" s="128">
        <f>'BO Case Outputs'!AN179/1000</f>
        <v>0</v>
      </c>
      <c r="AZ94" s="128">
        <f>'BO Case Outputs'!AO179/1000</f>
        <v>0</v>
      </c>
      <c r="BA94" s="128">
        <f>'BO Case Outputs'!AP179/1000</f>
        <v>0</v>
      </c>
      <c r="BB94" s="128">
        <f>'BO Case Outputs'!AQ179/1000</f>
        <v>0</v>
      </c>
      <c r="BC94" s="128">
        <f>'BO Case Outputs'!AR179/1000</f>
        <v>0</v>
      </c>
      <c r="BD94" s="128">
        <f>'BO Case Outputs'!AS179/1000</f>
        <v>0</v>
      </c>
      <c r="BE94" s="128">
        <f>'BO Case Outputs'!AT179/1000</f>
        <v>0</v>
      </c>
      <c r="BF94" s="128">
        <f>'BO Case Outputs'!AU179/1000</f>
        <v>0</v>
      </c>
      <c r="BG94" s="128">
        <f>'BO Case Outputs'!AV179/1000</f>
        <v>0</v>
      </c>
      <c r="BH94" s="128">
        <f>'BO Case Outputs'!AW179/1000</f>
        <v>0</v>
      </c>
      <c r="BI94" s="128">
        <f>'BO Case Outputs'!AX179/1000</f>
        <v>0</v>
      </c>
      <c r="BJ94" s="128">
        <f>'BO Case Outputs'!AY179/1000</f>
        <v>0</v>
      </c>
      <c r="BK94" s="128">
        <f>'BO Case Outputs'!AZ179/1000</f>
        <v>0</v>
      </c>
      <c r="BL94" s="128">
        <f>'BO Case Outputs'!BA179/1000</f>
        <v>0</v>
      </c>
      <c r="BM94" s="128">
        <f>'BO Case Outputs'!BB179/1000</f>
        <v>0</v>
      </c>
      <c r="BN94" s="128">
        <f>'BO Case Outputs'!BC179/1000</f>
        <v>0</v>
      </c>
      <c r="BO94" s="128">
        <f>'BO Case Outputs'!BD179/1000</f>
        <v>0</v>
      </c>
      <c r="BP94" s="128">
        <f>'BO Case Outputs'!BE179/1000</f>
        <v>0</v>
      </c>
      <c r="BQ94" s="128">
        <f>'BO Case Outputs'!BF179/1000</f>
        <v>0</v>
      </c>
    </row>
    <row r="95" spans="16:69" x14ac:dyDescent="0.3">
      <c r="P95" s="118" t="s">
        <v>85</v>
      </c>
      <c r="Q95" s="110" t="s">
        <v>32</v>
      </c>
      <c r="R95" s="119" t="s">
        <v>88</v>
      </c>
      <c r="S95" s="129">
        <f t="shared" si="4"/>
        <v>0</v>
      </c>
      <c r="X95" s="128">
        <f>'BO Case Outputs'!M187/1000</f>
        <v>0</v>
      </c>
      <c r="Y95" s="128">
        <f>'BO Case Outputs'!N187/1000</f>
        <v>0</v>
      </c>
      <c r="Z95" s="128">
        <f>'BO Case Outputs'!O187/1000</f>
        <v>0</v>
      </c>
      <c r="AA95" s="128">
        <f>'BO Case Outputs'!P187/1000</f>
        <v>0</v>
      </c>
      <c r="AB95" s="128">
        <f>'BO Case Outputs'!Q187/1000</f>
        <v>0</v>
      </c>
      <c r="AC95" s="128">
        <f>'BO Case Outputs'!R187/1000</f>
        <v>0</v>
      </c>
      <c r="AD95" s="128">
        <f>'BO Case Outputs'!S187/1000</f>
        <v>0</v>
      </c>
      <c r="AE95" s="128">
        <f>'BO Case Outputs'!T187/1000</f>
        <v>0</v>
      </c>
      <c r="AF95" s="128">
        <f>'BO Case Outputs'!U187/1000</f>
        <v>0</v>
      </c>
      <c r="AG95" s="128">
        <f>'BO Case Outputs'!V187/1000</f>
        <v>0</v>
      </c>
      <c r="AH95" s="128">
        <f>'BO Case Outputs'!W187/1000</f>
        <v>0</v>
      </c>
      <c r="AI95" s="128">
        <f>'BO Case Outputs'!X187/1000</f>
        <v>0</v>
      </c>
      <c r="AJ95" s="128">
        <f>'BO Case Outputs'!Y187/1000</f>
        <v>0</v>
      </c>
      <c r="AK95" s="128">
        <f>'BO Case Outputs'!Z187/1000</f>
        <v>0</v>
      </c>
      <c r="AL95" s="128">
        <f>'BO Case Outputs'!AA187/1000</f>
        <v>0</v>
      </c>
      <c r="AM95" s="128">
        <f>'BO Case Outputs'!AB187/1000</f>
        <v>0</v>
      </c>
      <c r="AN95" s="128">
        <f>'BO Case Outputs'!AC187/1000</f>
        <v>0</v>
      </c>
      <c r="AO95" s="128">
        <f>'BO Case Outputs'!AD187/1000</f>
        <v>0</v>
      </c>
      <c r="AP95" s="128">
        <f>'BO Case Outputs'!AE187/1000</f>
        <v>0</v>
      </c>
      <c r="AQ95" s="128">
        <f>'BO Case Outputs'!AF187/1000</f>
        <v>0</v>
      </c>
      <c r="AR95" s="128">
        <f>'BO Case Outputs'!AG187/1000</f>
        <v>0</v>
      </c>
      <c r="AS95" s="128">
        <f>'BO Case Outputs'!AH187/1000</f>
        <v>0</v>
      </c>
      <c r="AT95" s="128">
        <f>'BO Case Outputs'!AI187/1000</f>
        <v>0</v>
      </c>
      <c r="AU95" s="128">
        <f>'BO Case Outputs'!AJ187/1000</f>
        <v>0</v>
      </c>
      <c r="AV95" s="128">
        <f>'BO Case Outputs'!AK187/1000</f>
        <v>0</v>
      </c>
      <c r="AW95" s="128">
        <f>'BO Case Outputs'!AL187/1000</f>
        <v>0</v>
      </c>
      <c r="AX95" s="128">
        <f>'BO Case Outputs'!AM187/1000</f>
        <v>0</v>
      </c>
      <c r="AY95" s="128">
        <f>'BO Case Outputs'!AN187/1000</f>
        <v>0</v>
      </c>
      <c r="AZ95" s="128">
        <f>'BO Case Outputs'!AO187/1000</f>
        <v>0</v>
      </c>
      <c r="BA95" s="128">
        <f>'BO Case Outputs'!AP187/1000</f>
        <v>0</v>
      </c>
      <c r="BB95" s="128">
        <f>'BO Case Outputs'!AQ187/1000</f>
        <v>0</v>
      </c>
      <c r="BC95" s="128">
        <f>'BO Case Outputs'!AR187/1000</f>
        <v>0</v>
      </c>
      <c r="BD95" s="128">
        <f>'BO Case Outputs'!AS187/1000</f>
        <v>0</v>
      </c>
      <c r="BE95" s="128">
        <f>'BO Case Outputs'!AT187/1000</f>
        <v>0</v>
      </c>
      <c r="BF95" s="128">
        <f>'BO Case Outputs'!AU187/1000</f>
        <v>0</v>
      </c>
      <c r="BG95" s="128">
        <f>'BO Case Outputs'!AV187/1000</f>
        <v>0</v>
      </c>
      <c r="BH95" s="128">
        <f>'BO Case Outputs'!AW187/1000</f>
        <v>0</v>
      </c>
      <c r="BI95" s="128">
        <f>'BO Case Outputs'!AX187/1000</f>
        <v>0</v>
      </c>
      <c r="BJ95" s="128">
        <f>'BO Case Outputs'!AY187/1000</f>
        <v>0</v>
      </c>
      <c r="BK95" s="128">
        <f>'BO Case Outputs'!AZ187/1000</f>
        <v>0</v>
      </c>
      <c r="BL95" s="128">
        <f>'BO Case Outputs'!BA187/1000</f>
        <v>0</v>
      </c>
      <c r="BM95" s="128">
        <f>'BO Case Outputs'!BB187/1000</f>
        <v>0</v>
      </c>
      <c r="BN95" s="128">
        <f>'BO Case Outputs'!BC187/1000</f>
        <v>0</v>
      </c>
      <c r="BO95" s="128">
        <f>'BO Case Outputs'!BD187/1000</f>
        <v>0</v>
      </c>
      <c r="BP95" s="128">
        <f>'BO Case Outputs'!BE187/1000</f>
        <v>0</v>
      </c>
      <c r="BQ95" s="128">
        <f>'BO Case Outputs'!BF187/1000</f>
        <v>0</v>
      </c>
    </row>
    <row r="96" spans="16:69" x14ac:dyDescent="0.3">
      <c r="P96" s="118" t="s">
        <v>86</v>
      </c>
      <c r="Q96" s="110" t="s">
        <v>33</v>
      </c>
      <c r="R96" s="119" t="s">
        <v>88</v>
      </c>
      <c r="S96" s="129">
        <f t="shared" si="4"/>
        <v>0</v>
      </c>
      <c r="X96" s="128">
        <f>'BO Case Outputs'!M195/1000</f>
        <v>0</v>
      </c>
      <c r="Y96" s="128">
        <f>'BO Case Outputs'!N195/1000</f>
        <v>0</v>
      </c>
      <c r="Z96" s="128">
        <f>'BO Case Outputs'!O195/1000</f>
        <v>0</v>
      </c>
      <c r="AA96" s="128">
        <f>'BO Case Outputs'!P195/1000</f>
        <v>0</v>
      </c>
      <c r="AB96" s="128">
        <f>'BO Case Outputs'!Q195/1000</f>
        <v>0</v>
      </c>
      <c r="AC96" s="128">
        <f>'BO Case Outputs'!R195/1000</f>
        <v>0</v>
      </c>
      <c r="AD96" s="128">
        <f>'BO Case Outputs'!S195/1000</f>
        <v>0</v>
      </c>
      <c r="AE96" s="128">
        <f>'BO Case Outputs'!T195/1000</f>
        <v>0</v>
      </c>
      <c r="AF96" s="128">
        <f>'BO Case Outputs'!U195/1000</f>
        <v>0</v>
      </c>
      <c r="AG96" s="128">
        <f>'BO Case Outputs'!V195/1000</f>
        <v>0</v>
      </c>
      <c r="AH96" s="128">
        <f>'BO Case Outputs'!W195/1000</f>
        <v>0</v>
      </c>
      <c r="AI96" s="128">
        <f>'BO Case Outputs'!X195/1000</f>
        <v>0</v>
      </c>
      <c r="AJ96" s="128">
        <f>'BO Case Outputs'!Y195/1000</f>
        <v>0</v>
      </c>
      <c r="AK96" s="128">
        <f>'BO Case Outputs'!Z195/1000</f>
        <v>0</v>
      </c>
      <c r="AL96" s="128">
        <f>'BO Case Outputs'!AA195/1000</f>
        <v>0</v>
      </c>
      <c r="AM96" s="128">
        <f>'BO Case Outputs'!AB195/1000</f>
        <v>0</v>
      </c>
      <c r="AN96" s="128">
        <f>'BO Case Outputs'!AC195/1000</f>
        <v>0</v>
      </c>
      <c r="AO96" s="128">
        <f>'BO Case Outputs'!AD195/1000</f>
        <v>0</v>
      </c>
      <c r="AP96" s="128">
        <f>'BO Case Outputs'!AE195/1000</f>
        <v>0</v>
      </c>
      <c r="AQ96" s="128">
        <f>'BO Case Outputs'!AF195/1000</f>
        <v>0</v>
      </c>
      <c r="AR96" s="128">
        <f>'BO Case Outputs'!AG195/1000</f>
        <v>0</v>
      </c>
      <c r="AS96" s="128">
        <f>'BO Case Outputs'!AH195/1000</f>
        <v>0</v>
      </c>
      <c r="AT96" s="128">
        <f>'BO Case Outputs'!AI195/1000</f>
        <v>0</v>
      </c>
      <c r="AU96" s="128">
        <f>'BO Case Outputs'!AJ195/1000</f>
        <v>0</v>
      </c>
      <c r="AV96" s="128">
        <f>'BO Case Outputs'!AK195/1000</f>
        <v>0</v>
      </c>
      <c r="AW96" s="128">
        <f>'BO Case Outputs'!AL195/1000</f>
        <v>0</v>
      </c>
      <c r="AX96" s="128">
        <f>'BO Case Outputs'!AM195/1000</f>
        <v>0</v>
      </c>
      <c r="AY96" s="128">
        <f>'BO Case Outputs'!AN195/1000</f>
        <v>0</v>
      </c>
      <c r="AZ96" s="128">
        <f>'BO Case Outputs'!AO195/1000</f>
        <v>0</v>
      </c>
      <c r="BA96" s="128">
        <f>'BO Case Outputs'!AP195/1000</f>
        <v>0</v>
      </c>
      <c r="BB96" s="128">
        <f>'BO Case Outputs'!AQ195/1000</f>
        <v>0</v>
      </c>
      <c r="BC96" s="128">
        <f>'BO Case Outputs'!AR195/1000</f>
        <v>0</v>
      </c>
      <c r="BD96" s="128">
        <f>'BO Case Outputs'!AS195/1000</f>
        <v>0</v>
      </c>
      <c r="BE96" s="128">
        <f>'BO Case Outputs'!AT195/1000</f>
        <v>0</v>
      </c>
      <c r="BF96" s="128">
        <f>'BO Case Outputs'!AU195/1000</f>
        <v>0</v>
      </c>
      <c r="BG96" s="128">
        <f>'BO Case Outputs'!AV195/1000</f>
        <v>0</v>
      </c>
      <c r="BH96" s="128">
        <f>'BO Case Outputs'!AW195/1000</f>
        <v>0</v>
      </c>
      <c r="BI96" s="128">
        <f>'BO Case Outputs'!AX195/1000</f>
        <v>0</v>
      </c>
      <c r="BJ96" s="128">
        <f>'BO Case Outputs'!AY195/1000</f>
        <v>0</v>
      </c>
      <c r="BK96" s="128">
        <f>'BO Case Outputs'!AZ195/1000</f>
        <v>0</v>
      </c>
      <c r="BL96" s="128">
        <f>'BO Case Outputs'!BA195/1000</f>
        <v>0</v>
      </c>
      <c r="BM96" s="128">
        <f>'BO Case Outputs'!BB195/1000</f>
        <v>0</v>
      </c>
      <c r="BN96" s="128">
        <f>'BO Case Outputs'!BC195/1000</f>
        <v>0</v>
      </c>
      <c r="BO96" s="128">
        <f>'BO Case Outputs'!BD195/1000</f>
        <v>0</v>
      </c>
      <c r="BP96" s="128">
        <f>'BO Case Outputs'!BE195/1000</f>
        <v>0</v>
      </c>
      <c r="BQ96" s="128">
        <f>'BO Case Outputs'!BF195/1000</f>
        <v>0</v>
      </c>
    </row>
    <row r="97" spans="3:69" x14ac:dyDescent="0.3">
      <c r="P97" s="125" t="s">
        <v>102</v>
      </c>
      <c r="Q97" s="126"/>
      <c r="R97" s="127" t="s">
        <v>88</v>
      </c>
      <c r="S97" s="130">
        <f t="shared" si="4"/>
        <v>0</v>
      </c>
      <c r="T97" s="126"/>
      <c r="U97" s="126"/>
      <c r="V97" s="126"/>
      <c r="W97" s="126"/>
      <c r="X97" s="130">
        <f t="shared" ref="X97:BQ97" si="7">SUM(X92:X96)</f>
        <v>0</v>
      </c>
      <c r="Y97" s="130">
        <f t="shared" si="7"/>
        <v>0</v>
      </c>
      <c r="Z97" s="130">
        <f t="shared" si="7"/>
        <v>0</v>
      </c>
      <c r="AA97" s="130">
        <f t="shared" si="7"/>
        <v>0</v>
      </c>
      <c r="AB97" s="130">
        <f t="shared" si="7"/>
        <v>0</v>
      </c>
      <c r="AC97" s="130">
        <f t="shared" si="7"/>
        <v>0</v>
      </c>
      <c r="AD97" s="130">
        <f t="shared" si="7"/>
        <v>0</v>
      </c>
      <c r="AE97" s="130">
        <f t="shared" si="7"/>
        <v>0</v>
      </c>
      <c r="AF97" s="130">
        <f t="shared" si="7"/>
        <v>0</v>
      </c>
      <c r="AG97" s="130">
        <f t="shared" si="7"/>
        <v>0</v>
      </c>
      <c r="AH97" s="130">
        <f t="shared" si="7"/>
        <v>0</v>
      </c>
      <c r="AI97" s="130">
        <f t="shared" si="7"/>
        <v>0</v>
      </c>
      <c r="AJ97" s="130">
        <f t="shared" si="7"/>
        <v>0</v>
      </c>
      <c r="AK97" s="130">
        <f t="shared" si="7"/>
        <v>0</v>
      </c>
      <c r="AL97" s="130">
        <f t="shared" si="7"/>
        <v>0</v>
      </c>
      <c r="AM97" s="130">
        <f t="shared" si="7"/>
        <v>0</v>
      </c>
      <c r="AN97" s="130">
        <f t="shared" si="7"/>
        <v>0</v>
      </c>
      <c r="AO97" s="130">
        <f t="shared" si="7"/>
        <v>0</v>
      </c>
      <c r="AP97" s="130">
        <f t="shared" si="7"/>
        <v>0</v>
      </c>
      <c r="AQ97" s="130">
        <f t="shared" si="7"/>
        <v>0</v>
      </c>
      <c r="AR97" s="130">
        <f t="shared" si="7"/>
        <v>0</v>
      </c>
      <c r="AS97" s="130">
        <f t="shared" si="7"/>
        <v>0</v>
      </c>
      <c r="AT97" s="130">
        <f t="shared" si="7"/>
        <v>0</v>
      </c>
      <c r="AU97" s="130">
        <f t="shared" si="7"/>
        <v>0</v>
      </c>
      <c r="AV97" s="130">
        <f t="shared" si="7"/>
        <v>0</v>
      </c>
      <c r="AW97" s="130">
        <f t="shared" si="7"/>
        <v>0</v>
      </c>
      <c r="AX97" s="130">
        <f t="shared" si="7"/>
        <v>0</v>
      </c>
      <c r="AY97" s="130">
        <f t="shared" si="7"/>
        <v>0</v>
      </c>
      <c r="AZ97" s="130">
        <f t="shared" si="7"/>
        <v>0</v>
      </c>
      <c r="BA97" s="130">
        <f t="shared" si="7"/>
        <v>0</v>
      </c>
      <c r="BB97" s="130">
        <f t="shared" si="7"/>
        <v>0</v>
      </c>
      <c r="BC97" s="130">
        <f t="shared" si="7"/>
        <v>0</v>
      </c>
      <c r="BD97" s="130">
        <f t="shared" si="7"/>
        <v>0</v>
      </c>
      <c r="BE97" s="130">
        <f t="shared" si="7"/>
        <v>0</v>
      </c>
      <c r="BF97" s="130">
        <f t="shared" si="7"/>
        <v>0</v>
      </c>
      <c r="BG97" s="130">
        <f t="shared" si="7"/>
        <v>0</v>
      </c>
      <c r="BH97" s="130">
        <f t="shared" si="7"/>
        <v>0</v>
      </c>
      <c r="BI97" s="130">
        <f t="shared" si="7"/>
        <v>0</v>
      </c>
      <c r="BJ97" s="130">
        <f t="shared" si="7"/>
        <v>0</v>
      </c>
      <c r="BK97" s="130">
        <f t="shared" si="7"/>
        <v>0</v>
      </c>
      <c r="BL97" s="130">
        <f t="shared" si="7"/>
        <v>0</v>
      </c>
      <c r="BM97" s="130">
        <f t="shared" si="7"/>
        <v>0</v>
      </c>
      <c r="BN97" s="130">
        <f t="shared" si="7"/>
        <v>0</v>
      </c>
      <c r="BO97" s="130">
        <f t="shared" si="7"/>
        <v>0</v>
      </c>
      <c r="BP97" s="130">
        <f t="shared" si="7"/>
        <v>0</v>
      </c>
      <c r="BQ97" s="130">
        <f t="shared" si="7"/>
        <v>0</v>
      </c>
    </row>
    <row r="98" spans="3:69" x14ac:dyDescent="0.3">
      <c r="P98" s="118" t="s">
        <v>81</v>
      </c>
      <c r="Q98" s="110" t="s">
        <v>29</v>
      </c>
      <c r="R98" s="119" t="s">
        <v>88</v>
      </c>
      <c r="S98" s="129">
        <f t="shared" si="4"/>
        <v>0</v>
      </c>
      <c r="X98" s="128">
        <f>'BO Case Outputs'!M166/1000</f>
        <v>0</v>
      </c>
      <c r="Y98" s="128">
        <f>'BO Case Outputs'!N166/1000</f>
        <v>0</v>
      </c>
      <c r="Z98" s="128">
        <f>'BO Case Outputs'!O166/1000</f>
        <v>0</v>
      </c>
      <c r="AA98" s="128">
        <f>'BO Case Outputs'!P166/1000</f>
        <v>0</v>
      </c>
      <c r="AB98" s="128">
        <f>'BO Case Outputs'!Q166/1000</f>
        <v>0</v>
      </c>
      <c r="AC98" s="128">
        <f>'BO Case Outputs'!R166/1000</f>
        <v>0</v>
      </c>
      <c r="AD98" s="128">
        <f>'BO Case Outputs'!S166/1000</f>
        <v>0</v>
      </c>
      <c r="AE98" s="128">
        <f>'BO Case Outputs'!T166/1000</f>
        <v>0</v>
      </c>
      <c r="AF98" s="128">
        <f>'BO Case Outputs'!U166/1000</f>
        <v>0</v>
      </c>
      <c r="AG98" s="128">
        <f>'BO Case Outputs'!V166/1000</f>
        <v>0</v>
      </c>
      <c r="AH98" s="128">
        <f>'BO Case Outputs'!W166/1000</f>
        <v>0</v>
      </c>
      <c r="AI98" s="128">
        <f>'BO Case Outputs'!X166/1000</f>
        <v>0</v>
      </c>
      <c r="AJ98" s="128">
        <f>'BO Case Outputs'!Y166/1000</f>
        <v>0</v>
      </c>
      <c r="AK98" s="128">
        <f>'BO Case Outputs'!Z166/1000</f>
        <v>0</v>
      </c>
      <c r="AL98" s="128">
        <f>'BO Case Outputs'!AA166/1000</f>
        <v>0</v>
      </c>
      <c r="AM98" s="128">
        <f>'BO Case Outputs'!AB166/1000</f>
        <v>0</v>
      </c>
      <c r="AN98" s="128">
        <f>'BO Case Outputs'!AC166/1000</f>
        <v>0</v>
      </c>
      <c r="AO98" s="128">
        <f>'BO Case Outputs'!AD166/1000</f>
        <v>0</v>
      </c>
      <c r="AP98" s="128">
        <f>'BO Case Outputs'!AE166/1000</f>
        <v>0</v>
      </c>
      <c r="AQ98" s="128">
        <f>'BO Case Outputs'!AF166/1000</f>
        <v>0</v>
      </c>
      <c r="AR98" s="128">
        <f>'BO Case Outputs'!AG166/1000</f>
        <v>0</v>
      </c>
      <c r="AS98" s="128">
        <f>'BO Case Outputs'!AH166/1000</f>
        <v>0</v>
      </c>
      <c r="AT98" s="128">
        <f>'BO Case Outputs'!AI166/1000</f>
        <v>0</v>
      </c>
      <c r="AU98" s="128">
        <f>'BO Case Outputs'!AJ166/1000</f>
        <v>0</v>
      </c>
      <c r="AV98" s="128">
        <f>'BO Case Outputs'!AK166/1000</f>
        <v>0</v>
      </c>
      <c r="AW98" s="128">
        <f>'BO Case Outputs'!AL166/1000</f>
        <v>0</v>
      </c>
      <c r="AX98" s="128">
        <f>'BO Case Outputs'!AM166/1000</f>
        <v>0</v>
      </c>
      <c r="AY98" s="128">
        <f>'BO Case Outputs'!AN166/1000</f>
        <v>0</v>
      </c>
      <c r="AZ98" s="128">
        <f>'BO Case Outputs'!AO166/1000</f>
        <v>0</v>
      </c>
      <c r="BA98" s="128">
        <f>'BO Case Outputs'!AP166/1000</f>
        <v>0</v>
      </c>
      <c r="BB98" s="128">
        <f>'BO Case Outputs'!AQ166/1000</f>
        <v>0</v>
      </c>
      <c r="BC98" s="128">
        <f>'BO Case Outputs'!AR166/1000</f>
        <v>0</v>
      </c>
      <c r="BD98" s="128">
        <f>'BO Case Outputs'!AS166/1000</f>
        <v>0</v>
      </c>
      <c r="BE98" s="128">
        <f>'BO Case Outputs'!AT166/1000</f>
        <v>0</v>
      </c>
      <c r="BF98" s="128">
        <f>'BO Case Outputs'!AU166/1000</f>
        <v>0</v>
      </c>
      <c r="BG98" s="128">
        <f>'BO Case Outputs'!AV166/1000</f>
        <v>0</v>
      </c>
      <c r="BH98" s="128">
        <f>'BO Case Outputs'!AW166/1000</f>
        <v>0</v>
      </c>
      <c r="BI98" s="128">
        <f>'BO Case Outputs'!AX166/1000</f>
        <v>0</v>
      </c>
      <c r="BJ98" s="128">
        <f>'BO Case Outputs'!AY166/1000</f>
        <v>0</v>
      </c>
      <c r="BK98" s="128">
        <f>'BO Case Outputs'!AZ166/1000</f>
        <v>0</v>
      </c>
      <c r="BL98" s="128">
        <f>'BO Case Outputs'!BA166/1000</f>
        <v>0</v>
      </c>
      <c r="BM98" s="128">
        <f>'BO Case Outputs'!BB166/1000</f>
        <v>0</v>
      </c>
      <c r="BN98" s="128">
        <f>'BO Case Outputs'!BC166/1000</f>
        <v>0</v>
      </c>
      <c r="BO98" s="128">
        <f>'BO Case Outputs'!BD166/1000</f>
        <v>0</v>
      </c>
      <c r="BP98" s="128">
        <f>'BO Case Outputs'!BE166/1000</f>
        <v>0</v>
      </c>
      <c r="BQ98" s="128">
        <f>'BO Case Outputs'!BF166/1000</f>
        <v>0</v>
      </c>
    </row>
    <row r="99" spans="3:69" x14ac:dyDescent="0.3">
      <c r="P99" s="118" t="s">
        <v>83</v>
      </c>
      <c r="Q99" s="110" t="s">
        <v>30</v>
      </c>
      <c r="R99" s="119" t="s">
        <v>88</v>
      </c>
      <c r="S99" s="129">
        <f t="shared" si="4"/>
        <v>0</v>
      </c>
      <c r="X99" s="128">
        <f>'BO Case Outputs'!M174/1000</f>
        <v>0</v>
      </c>
      <c r="Y99" s="128">
        <f>'BO Case Outputs'!N174/1000</f>
        <v>0</v>
      </c>
      <c r="Z99" s="128">
        <f>'BO Case Outputs'!O174/1000</f>
        <v>0</v>
      </c>
      <c r="AA99" s="128">
        <f>'BO Case Outputs'!P174/1000</f>
        <v>0</v>
      </c>
      <c r="AB99" s="128">
        <f>'BO Case Outputs'!Q174/1000</f>
        <v>0</v>
      </c>
      <c r="AC99" s="128">
        <f>'BO Case Outputs'!R174/1000</f>
        <v>0</v>
      </c>
      <c r="AD99" s="128">
        <f>'BO Case Outputs'!S174/1000</f>
        <v>0</v>
      </c>
      <c r="AE99" s="128">
        <f>'BO Case Outputs'!T174/1000</f>
        <v>0</v>
      </c>
      <c r="AF99" s="128">
        <f>'BO Case Outputs'!U174/1000</f>
        <v>0</v>
      </c>
      <c r="AG99" s="128">
        <f>'BO Case Outputs'!V174/1000</f>
        <v>0</v>
      </c>
      <c r="AH99" s="128">
        <f>'BO Case Outputs'!W174/1000</f>
        <v>0</v>
      </c>
      <c r="AI99" s="128">
        <f>'BO Case Outputs'!X174/1000</f>
        <v>0</v>
      </c>
      <c r="AJ99" s="128">
        <f>'BO Case Outputs'!Y174/1000</f>
        <v>0</v>
      </c>
      <c r="AK99" s="128">
        <f>'BO Case Outputs'!Z174/1000</f>
        <v>0</v>
      </c>
      <c r="AL99" s="128">
        <f>'BO Case Outputs'!AA174/1000</f>
        <v>0</v>
      </c>
      <c r="AM99" s="128">
        <f>'BO Case Outputs'!AB174/1000</f>
        <v>0</v>
      </c>
      <c r="AN99" s="128">
        <f>'BO Case Outputs'!AC174/1000</f>
        <v>0</v>
      </c>
      <c r="AO99" s="128">
        <f>'BO Case Outputs'!AD174/1000</f>
        <v>0</v>
      </c>
      <c r="AP99" s="128">
        <f>'BO Case Outputs'!AE174/1000</f>
        <v>0</v>
      </c>
      <c r="AQ99" s="128">
        <f>'BO Case Outputs'!AF174/1000</f>
        <v>0</v>
      </c>
      <c r="AR99" s="128">
        <f>'BO Case Outputs'!AG174/1000</f>
        <v>0</v>
      </c>
      <c r="AS99" s="128">
        <f>'BO Case Outputs'!AH174/1000</f>
        <v>0</v>
      </c>
      <c r="AT99" s="128">
        <f>'BO Case Outputs'!AI174/1000</f>
        <v>0</v>
      </c>
      <c r="AU99" s="128">
        <f>'BO Case Outputs'!AJ174/1000</f>
        <v>0</v>
      </c>
      <c r="AV99" s="128">
        <f>'BO Case Outputs'!AK174/1000</f>
        <v>0</v>
      </c>
      <c r="AW99" s="128">
        <f>'BO Case Outputs'!AL174/1000</f>
        <v>0</v>
      </c>
      <c r="AX99" s="128">
        <f>'BO Case Outputs'!AM174/1000</f>
        <v>0</v>
      </c>
      <c r="AY99" s="128">
        <f>'BO Case Outputs'!AN174/1000</f>
        <v>0</v>
      </c>
      <c r="AZ99" s="128">
        <f>'BO Case Outputs'!AO174/1000</f>
        <v>0</v>
      </c>
      <c r="BA99" s="128">
        <f>'BO Case Outputs'!AP174/1000</f>
        <v>0</v>
      </c>
      <c r="BB99" s="128">
        <f>'BO Case Outputs'!AQ174/1000</f>
        <v>0</v>
      </c>
      <c r="BC99" s="128">
        <f>'BO Case Outputs'!AR174/1000</f>
        <v>0</v>
      </c>
      <c r="BD99" s="128">
        <f>'BO Case Outputs'!AS174/1000</f>
        <v>0</v>
      </c>
      <c r="BE99" s="128">
        <f>'BO Case Outputs'!AT174/1000</f>
        <v>0</v>
      </c>
      <c r="BF99" s="128">
        <f>'BO Case Outputs'!AU174/1000</f>
        <v>0</v>
      </c>
      <c r="BG99" s="128">
        <f>'BO Case Outputs'!AV174/1000</f>
        <v>0</v>
      </c>
      <c r="BH99" s="128">
        <f>'BO Case Outputs'!AW174/1000</f>
        <v>0</v>
      </c>
      <c r="BI99" s="128">
        <f>'BO Case Outputs'!AX174/1000</f>
        <v>0</v>
      </c>
      <c r="BJ99" s="128">
        <f>'BO Case Outputs'!AY174/1000</f>
        <v>0</v>
      </c>
      <c r="BK99" s="128">
        <f>'BO Case Outputs'!AZ174/1000</f>
        <v>0</v>
      </c>
      <c r="BL99" s="128">
        <f>'BO Case Outputs'!BA174/1000</f>
        <v>0</v>
      </c>
      <c r="BM99" s="128">
        <f>'BO Case Outputs'!BB174/1000</f>
        <v>0</v>
      </c>
      <c r="BN99" s="128">
        <f>'BO Case Outputs'!BC174/1000</f>
        <v>0</v>
      </c>
      <c r="BO99" s="128">
        <f>'BO Case Outputs'!BD174/1000</f>
        <v>0</v>
      </c>
      <c r="BP99" s="128">
        <f>'BO Case Outputs'!BE174/1000</f>
        <v>0</v>
      </c>
      <c r="BQ99" s="128">
        <f>'BO Case Outputs'!BF174/1000</f>
        <v>0</v>
      </c>
    </row>
    <row r="100" spans="3:69" x14ac:dyDescent="0.3">
      <c r="P100" s="118" t="s">
        <v>84</v>
      </c>
      <c r="Q100" s="110" t="s">
        <v>31</v>
      </c>
      <c r="R100" s="119" t="s">
        <v>88</v>
      </c>
      <c r="S100" s="129">
        <f t="shared" si="4"/>
        <v>0</v>
      </c>
      <c r="X100" s="128">
        <f>'BO Case Outputs'!M182/1000</f>
        <v>0</v>
      </c>
      <c r="Y100" s="128">
        <f>'BO Case Outputs'!N182/1000</f>
        <v>0</v>
      </c>
      <c r="Z100" s="128">
        <f>'BO Case Outputs'!O182/1000</f>
        <v>0</v>
      </c>
      <c r="AA100" s="128">
        <f>'BO Case Outputs'!P182/1000</f>
        <v>0</v>
      </c>
      <c r="AB100" s="128">
        <f>'BO Case Outputs'!Q182/1000</f>
        <v>0</v>
      </c>
      <c r="AC100" s="128">
        <f>'BO Case Outputs'!R182/1000</f>
        <v>0</v>
      </c>
      <c r="AD100" s="128">
        <f>'BO Case Outputs'!S182/1000</f>
        <v>0</v>
      </c>
      <c r="AE100" s="128">
        <f>'BO Case Outputs'!T182/1000</f>
        <v>0</v>
      </c>
      <c r="AF100" s="128">
        <f>'BO Case Outputs'!U182/1000</f>
        <v>0</v>
      </c>
      <c r="AG100" s="128">
        <f>'BO Case Outputs'!V182/1000</f>
        <v>0</v>
      </c>
      <c r="AH100" s="128">
        <f>'BO Case Outputs'!W182/1000</f>
        <v>0</v>
      </c>
      <c r="AI100" s="128">
        <f>'BO Case Outputs'!X182/1000</f>
        <v>0</v>
      </c>
      <c r="AJ100" s="128">
        <f>'BO Case Outputs'!Y182/1000</f>
        <v>0</v>
      </c>
      <c r="AK100" s="128">
        <f>'BO Case Outputs'!Z182/1000</f>
        <v>0</v>
      </c>
      <c r="AL100" s="128">
        <f>'BO Case Outputs'!AA182/1000</f>
        <v>0</v>
      </c>
      <c r="AM100" s="128">
        <f>'BO Case Outputs'!AB182/1000</f>
        <v>0</v>
      </c>
      <c r="AN100" s="128">
        <f>'BO Case Outputs'!AC182/1000</f>
        <v>0</v>
      </c>
      <c r="AO100" s="128">
        <f>'BO Case Outputs'!AD182/1000</f>
        <v>0</v>
      </c>
      <c r="AP100" s="128">
        <f>'BO Case Outputs'!AE182/1000</f>
        <v>0</v>
      </c>
      <c r="AQ100" s="128">
        <f>'BO Case Outputs'!AF182/1000</f>
        <v>0</v>
      </c>
      <c r="AR100" s="128">
        <f>'BO Case Outputs'!AG182/1000</f>
        <v>0</v>
      </c>
      <c r="AS100" s="128">
        <f>'BO Case Outputs'!AH182/1000</f>
        <v>0</v>
      </c>
      <c r="AT100" s="128">
        <f>'BO Case Outputs'!AI182/1000</f>
        <v>0</v>
      </c>
      <c r="AU100" s="128">
        <f>'BO Case Outputs'!AJ182/1000</f>
        <v>0</v>
      </c>
      <c r="AV100" s="128">
        <f>'BO Case Outputs'!AK182/1000</f>
        <v>0</v>
      </c>
      <c r="AW100" s="128">
        <f>'BO Case Outputs'!AL182/1000</f>
        <v>0</v>
      </c>
      <c r="AX100" s="128">
        <f>'BO Case Outputs'!AM182/1000</f>
        <v>0</v>
      </c>
      <c r="AY100" s="128">
        <f>'BO Case Outputs'!AN182/1000</f>
        <v>0</v>
      </c>
      <c r="AZ100" s="128">
        <f>'BO Case Outputs'!AO182/1000</f>
        <v>0</v>
      </c>
      <c r="BA100" s="128">
        <f>'BO Case Outputs'!AP182/1000</f>
        <v>0</v>
      </c>
      <c r="BB100" s="128">
        <f>'BO Case Outputs'!AQ182/1000</f>
        <v>0</v>
      </c>
      <c r="BC100" s="128">
        <f>'BO Case Outputs'!AR182/1000</f>
        <v>0</v>
      </c>
      <c r="BD100" s="128">
        <f>'BO Case Outputs'!AS182/1000</f>
        <v>0</v>
      </c>
      <c r="BE100" s="128">
        <f>'BO Case Outputs'!AT182/1000</f>
        <v>0</v>
      </c>
      <c r="BF100" s="128">
        <f>'BO Case Outputs'!AU182/1000</f>
        <v>0</v>
      </c>
      <c r="BG100" s="128">
        <f>'BO Case Outputs'!AV182/1000</f>
        <v>0</v>
      </c>
      <c r="BH100" s="128">
        <f>'BO Case Outputs'!AW182/1000</f>
        <v>0</v>
      </c>
      <c r="BI100" s="128">
        <f>'BO Case Outputs'!AX182/1000</f>
        <v>0</v>
      </c>
      <c r="BJ100" s="128">
        <f>'BO Case Outputs'!AY182/1000</f>
        <v>0</v>
      </c>
      <c r="BK100" s="128">
        <f>'BO Case Outputs'!AZ182/1000</f>
        <v>0</v>
      </c>
      <c r="BL100" s="128">
        <f>'BO Case Outputs'!BA182/1000</f>
        <v>0</v>
      </c>
      <c r="BM100" s="128">
        <f>'BO Case Outputs'!BB182/1000</f>
        <v>0</v>
      </c>
      <c r="BN100" s="128">
        <f>'BO Case Outputs'!BC182/1000</f>
        <v>0</v>
      </c>
      <c r="BO100" s="128">
        <f>'BO Case Outputs'!BD182/1000</f>
        <v>0</v>
      </c>
      <c r="BP100" s="128">
        <f>'BO Case Outputs'!BE182/1000</f>
        <v>0</v>
      </c>
      <c r="BQ100" s="128">
        <f>'BO Case Outputs'!BF182/1000</f>
        <v>0</v>
      </c>
    </row>
    <row r="101" spans="3:69" x14ac:dyDescent="0.3">
      <c r="P101" s="118" t="s">
        <v>85</v>
      </c>
      <c r="Q101" s="110" t="s">
        <v>32</v>
      </c>
      <c r="R101" s="119" t="s">
        <v>88</v>
      </c>
      <c r="S101" s="129">
        <f t="shared" si="4"/>
        <v>0</v>
      </c>
      <c r="X101" s="128">
        <f>'BO Case Outputs'!M190/1000</f>
        <v>0</v>
      </c>
      <c r="Y101" s="128">
        <f>'BO Case Outputs'!N190/1000</f>
        <v>0</v>
      </c>
      <c r="Z101" s="128">
        <f>'BO Case Outputs'!O190/1000</f>
        <v>0</v>
      </c>
      <c r="AA101" s="128">
        <f>'BO Case Outputs'!P190/1000</f>
        <v>0</v>
      </c>
      <c r="AB101" s="128">
        <f>'BO Case Outputs'!Q190/1000</f>
        <v>0</v>
      </c>
      <c r="AC101" s="128">
        <f>'BO Case Outputs'!R190/1000</f>
        <v>0</v>
      </c>
      <c r="AD101" s="128">
        <f>'BO Case Outputs'!S190/1000</f>
        <v>0</v>
      </c>
      <c r="AE101" s="128">
        <f>'BO Case Outputs'!T190/1000</f>
        <v>0</v>
      </c>
      <c r="AF101" s="128">
        <f>'BO Case Outputs'!U190/1000</f>
        <v>0</v>
      </c>
      <c r="AG101" s="128">
        <f>'BO Case Outputs'!V190/1000</f>
        <v>0</v>
      </c>
      <c r="AH101" s="128">
        <f>'BO Case Outputs'!W190/1000</f>
        <v>0</v>
      </c>
      <c r="AI101" s="128">
        <f>'BO Case Outputs'!X190/1000</f>
        <v>0</v>
      </c>
      <c r="AJ101" s="128">
        <f>'BO Case Outputs'!Y190/1000</f>
        <v>0</v>
      </c>
      <c r="AK101" s="128">
        <f>'BO Case Outputs'!Z190/1000</f>
        <v>0</v>
      </c>
      <c r="AL101" s="128">
        <f>'BO Case Outputs'!AA190/1000</f>
        <v>0</v>
      </c>
      <c r="AM101" s="128">
        <f>'BO Case Outputs'!AB190/1000</f>
        <v>0</v>
      </c>
      <c r="AN101" s="128">
        <f>'BO Case Outputs'!AC190/1000</f>
        <v>0</v>
      </c>
      <c r="AO101" s="128">
        <f>'BO Case Outputs'!AD190/1000</f>
        <v>0</v>
      </c>
      <c r="AP101" s="128">
        <f>'BO Case Outputs'!AE190/1000</f>
        <v>0</v>
      </c>
      <c r="AQ101" s="128">
        <f>'BO Case Outputs'!AF190/1000</f>
        <v>0</v>
      </c>
      <c r="AR101" s="128">
        <f>'BO Case Outputs'!AG190/1000</f>
        <v>0</v>
      </c>
      <c r="AS101" s="128">
        <f>'BO Case Outputs'!AH190/1000</f>
        <v>0</v>
      </c>
      <c r="AT101" s="128">
        <f>'BO Case Outputs'!AI190/1000</f>
        <v>0</v>
      </c>
      <c r="AU101" s="128">
        <f>'BO Case Outputs'!AJ190/1000</f>
        <v>0</v>
      </c>
      <c r="AV101" s="128">
        <f>'BO Case Outputs'!AK190/1000</f>
        <v>0</v>
      </c>
      <c r="AW101" s="128">
        <f>'BO Case Outputs'!AL190/1000</f>
        <v>0</v>
      </c>
      <c r="AX101" s="128">
        <f>'BO Case Outputs'!AM190/1000</f>
        <v>0</v>
      </c>
      <c r="AY101" s="128">
        <f>'BO Case Outputs'!AN190/1000</f>
        <v>0</v>
      </c>
      <c r="AZ101" s="128">
        <f>'BO Case Outputs'!AO190/1000</f>
        <v>0</v>
      </c>
      <c r="BA101" s="128">
        <f>'BO Case Outputs'!AP190/1000</f>
        <v>0</v>
      </c>
      <c r="BB101" s="128">
        <f>'BO Case Outputs'!AQ190/1000</f>
        <v>0</v>
      </c>
      <c r="BC101" s="128">
        <f>'BO Case Outputs'!AR190/1000</f>
        <v>0</v>
      </c>
      <c r="BD101" s="128">
        <f>'BO Case Outputs'!AS190/1000</f>
        <v>0</v>
      </c>
      <c r="BE101" s="128">
        <f>'BO Case Outputs'!AT190/1000</f>
        <v>0</v>
      </c>
      <c r="BF101" s="128">
        <f>'BO Case Outputs'!AU190/1000</f>
        <v>0</v>
      </c>
      <c r="BG101" s="128">
        <f>'BO Case Outputs'!AV190/1000</f>
        <v>0</v>
      </c>
      <c r="BH101" s="128">
        <f>'BO Case Outputs'!AW190/1000</f>
        <v>0</v>
      </c>
      <c r="BI101" s="128">
        <f>'BO Case Outputs'!AX190/1000</f>
        <v>0</v>
      </c>
      <c r="BJ101" s="128">
        <f>'BO Case Outputs'!AY190/1000</f>
        <v>0</v>
      </c>
      <c r="BK101" s="128">
        <f>'BO Case Outputs'!AZ190/1000</f>
        <v>0</v>
      </c>
      <c r="BL101" s="128">
        <f>'BO Case Outputs'!BA190/1000</f>
        <v>0</v>
      </c>
      <c r="BM101" s="128">
        <f>'BO Case Outputs'!BB190/1000</f>
        <v>0</v>
      </c>
      <c r="BN101" s="128">
        <f>'BO Case Outputs'!BC190/1000</f>
        <v>0</v>
      </c>
      <c r="BO101" s="128">
        <f>'BO Case Outputs'!BD190/1000</f>
        <v>0</v>
      </c>
      <c r="BP101" s="128">
        <f>'BO Case Outputs'!BE190/1000</f>
        <v>0</v>
      </c>
      <c r="BQ101" s="128">
        <f>'BO Case Outputs'!BF190/1000</f>
        <v>0</v>
      </c>
    </row>
    <row r="102" spans="3:69" x14ac:dyDescent="0.3">
      <c r="P102" s="118" t="s">
        <v>86</v>
      </c>
      <c r="Q102" s="110" t="s">
        <v>33</v>
      </c>
      <c r="R102" s="119" t="s">
        <v>88</v>
      </c>
      <c r="S102" s="129">
        <f t="shared" si="4"/>
        <v>0</v>
      </c>
      <c r="X102" s="128">
        <f>'BO Case Outputs'!M198/1000</f>
        <v>0</v>
      </c>
      <c r="Y102" s="128">
        <f>'BO Case Outputs'!N198/1000</f>
        <v>0</v>
      </c>
      <c r="Z102" s="128">
        <f>'BO Case Outputs'!O198/1000</f>
        <v>0</v>
      </c>
      <c r="AA102" s="128">
        <f>'BO Case Outputs'!P198/1000</f>
        <v>0</v>
      </c>
      <c r="AB102" s="128">
        <f>'BO Case Outputs'!Q198/1000</f>
        <v>0</v>
      </c>
      <c r="AC102" s="128">
        <f>'BO Case Outputs'!R198/1000</f>
        <v>0</v>
      </c>
      <c r="AD102" s="128">
        <f>'BO Case Outputs'!S198/1000</f>
        <v>0</v>
      </c>
      <c r="AE102" s="128">
        <f>'BO Case Outputs'!T198/1000</f>
        <v>0</v>
      </c>
      <c r="AF102" s="128">
        <f>'BO Case Outputs'!U198/1000</f>
        <v>0</v>
      </c>
      <c r="AG102" s="128">
        <f>'BO Case Outputs'!V198/1000</f>
        <v>0</v>
      </c>
      <c r="AH102" s="128">
        <f>'BO Case Outputs'!W198/1000</f>
        <v>0</v>
      </c>
      <c r="AI102" s="128">
        <f>'BO Case Outputs'!X198/1000</f>
        <v>0</v>
      </c>
      <c r="AJ102" s="128">
        <f>'BO Case Outputs'!Y198/1000</f>
        <v>0</v>
      </c>
      <c r="AK102" s="128">
        <f>'BO Case Outputs'!Z198/1000</f>
        <v>0</v>
      </c>
      <c r="AL102" s="128">
        <f>'BO Case Outputs'!AA198/1000</f>
        <v>0</v>
      </c>
      <c r="AM102" s="128">
        <f>'BO Case Outputs'!AB198/1000</f>
        <v>0</v>
      </c>
      <c r="AN102" s="128">
        <f>'BO Case Outputs'!AC198/1000</f>
        <v>0</v>
      </c>
      <c r="AO102" s="128">
        <f>'BO Case Outputs'!AD198/1000</f>
        <v>0</v>
      </c>
      <c r="AP102" s="128">
        <f>'BO Case Outputs'!AE198/1000</f>
        <v>0</v>
      </c>
      <c r="AQ102" s="128">
        <f>'BO Case Outputs'!AF198/1000</f>
        <v>0</v>
      </c>
      <c r="AR102" s="128">
        <f>'BO Case Outputs'!AG198/1000</f>
        <v>0</v>
      </c>
      <c r="AS102" s="128">
        <f>'BO Case Outputs'!AH198/1000</f>
        <v>0</v>
      </c>
      <c r="AT102" s="128">
        <f>'BO Case Outputs'!AI198/1000</f>
        <v>0</v>
      </c>
      <c r="AU102" s="128">
        <f>'BO Case Outputs'!AJ198/1000</f>
        <v>0</v>
      </c>
      <c r="AV102" s="128">
        <f>'BO Case Outputs'!AK198/1000</f>
        <v>0</v>
      </c>
      <c r="AW102" s="128">
        <f>'BO Case Outputs'!AL198/1000</f>
        <v>0</v>
      </c>
      <c r="AX102" s="128">
        <f>'BO Case Outputs'!AM198/1000</f>
        <v>0</v>
      </c>
      <c r="AY102" s="128">
        <f>'BO Case Outputs'!AN198/1000</f>
        <v>0</v>
      </c>
      <c r="AZ102" s="128">
        <f>'BO Case Outputs'!AO198/1000</f>
        <v>0</v>
      </c>
      <c r="BA102" s="128">
        <f>'BO Case Outputs'!AP198/1000</f>
        <v>0</v>
      </c>
      <c r="BB102" s="128">
        <f>'BO Case Outputs'!AQ198/1000</f>
        <v>0</v>
      </c>
      <c r="BC102" s="128">
        <f>'BO Case Outputs'!AR198/1000</f>
        <v>0</v>
      </c>
      <c r="BD102" s="128">
        <f>'BO Case Outputs'!AS198/1000</f>
        <v>0</v>
      </c>
      <c r="BE102" s="128">
        <f>'BO Case Outputs'!AT198/1000</f>
        <v>0</v>
      </c>
      <c r="BF102" s="128">
        <f>'BO Case Outputs'!AU198/1000</f>
        <v>0</v>
      </c>
      <c r="BG102" s="128">
        <f>'BO Case Outputs'!AV198/1000</f>
        <v>0</v>
      </c>
      <c r="BH102" s="128">
        <f>'BO Case Outputs'!AW198/1000</f>
        <v>0</v>
      </c>
      <c r="BI102" s="128">
        <f>'BO Case Outputs'!AX198/1000</f>
        <v>0</v>
      </c>
      <c r="BJ102" s="128">
        <f>'BO Case Outputs'!AY198/1000</f>
        <v>0</v>
      </c>
      <c r="BK102" s="128">
        <f>'BO Case Outputs'!AZ198/1000</f>
        <v>0</v>
      </c>
      <c r="BL102" s="128">
        <f>'BO Case Outputs'!BA198/1000</f>
        <v>0</v>
      </c>
      <c r="BM102" s="128">
        <f>'BO Case Outputs'!BB198/1000</f>
        <v>0</v>
      </c>
      <c r="BN102" s="128">
        <f>'BO Case Outputs'!BC198/1000</f>
        <v>0</v>
      </c>
      <c r="BO102" s="128">
        <f>'BO Case Outputs'!BD198/1000</f>
        <v>0</v>
      </c>
      <c r="BP102" s="128">
        <f>'BO Case Outputs'!BE198/1000</f>
        <v>0</v>
      </c>
      <c r="BQ102" s="128">
        <f>'BO Case Outputs'!BF198/1000</f>
        <v>0</v>
      </c>
    </row>
    <row r="103" spans="3:69" x14ac:dyDescent="0.3">
      <c r="P103" s="125" t="s">
        <v>103</v>
      </c>
      <c r="Q103" s="126"/>
      <c r="R103" s="127" t="s">
        <v>88</v>
      </c>
      <c r="S103" s="130">
        <f t="shared" si="4"/>
        <v>0</v>
      </c>
      <c r="T103" s="126"/>
      <c r="U103" s="126"/>
      <c r="V103" s="126"/>
      <c r="W103" s="126"/>
      <c r="X103" s="130">
        <f t="shared" ref="X103:BQ103" si="8">SUM(X98:X102)</f>
        <v>0</v>
      </c>
      <c r="Y103" s="130">
        <f t="shared" si="8"/>
        <v>0</v>
      </c>
      <c r="Z103" s="130">
        <f t="shared" si="8"/>
        <v>0</v>
      </c>
      <c r="AA103" s="130">
        <f t="shared" si="8"/>
        <v>0</v>
      </c>
      <c r="AB103" s="130">
        <f t="shared" si="8"/>
        <v>0</v>
      </c>
      <c r="AC103" s="130">
        <f t="shared" si="8"/>
        <v>0</v>
      </c>
      <c r="AD103" s="130">
        <f t="shared" si="8"/>
        <v>0</v>
      </c>
      <c r="AE103" s="130">
        <f t="shared" si="8"/>
        <v>0</v>
      </c>
      <c r="AF103" s="130">
        <f t="shared" si="8"/>
        <v>0</v>
      </c>
      <c r="AG103" s="130">
        <f t="shared" si="8"/>
        <v>0</v>
      </c>
      <c r="AH103" s="130">
        <f t="shared" si="8"/>
        <v>0</v>
      </c>
      <c r="AI103" s="130">
        <f t="shared" si="8"/>
        <v>0</v>
      </c>
      <c r="AJ103" s="130">
        <f t="shared" si="8"/>
        <v>0</v>
      </c>
      <c r="AK103" s="130">
        <f t="shared" si="8"/>
        <v>0</v>
      </c>
      <c r="AL103" s="130">
        <f t="shared" si="8"/>
        <v>0</v>
      </c>
      <c r="AM103" s="130">
        <f t="shared" si="8"/>
        <v>0</v>
      </c>
      <c r="AN103" s="130">
        <f t="shared" si="8"/>
        <v>0</v>
      </c>
      <c r="AO103" s="130">
        <f t="shared" si="8"/>
        <v>0</v>
      </c>
      <c r="AP103" s="130">
        <f t="shared" si="8"/>
        <v>0</v>
      </c>
      <c r="AQ103" s="130">
        <f t="shared" si="8"/>
        <v>0</v>
      </c>
      <c r="AR103" s="130">
        <f t="shared" si="8"/>
        <v>0</v>
      </c>
      <c r="AS103" s="130">
        <f t="shared" si="8"/>
        <v>0</v>
      </c>
      <c r="AT103" s="130">
        <f t="shared" si="8"/>
        <v>0</v>
      </c>
      <c r="AU103" s="130">
        <f t="shared" si="8"/>
        <v>0</v>
      </c>
      <c r="AV103" s="130">
        <f t="shared" si="8"/>
        <v>0</v>
      </c>
      <c r="AW103" s="130">
        <f t="shared" si="8"/>
        <v>0</v>
      </c>
      <c r="AX103" s="130">
        <f t="shared" si="8"/>
        <v>0</v>
      </c>
      <c r="AY103" s="130">
        <f t="shared" si="8"/>
        <v>0</v>
      </c>
      <c r="AZ103" s="130">
        <f t="shared" si="8"/>
        <v>0</v>
      </c>
      <c r="BA103" s="130">
        <f t="shared" si="8"/>
        <v>0</v>
      </c>
      <c r="BB103" s="130">
        <f t="shared" si="8"/>
        <v>0</v>
      </c>
      <c r="BC103" s="130">
        <f t="shared" si="8"/>
        <v>0</v>
      </c>
      <c r="BD103" s="130">
        <f t="shared" si="8"/>
        <v>0</v>
      </c>
      <c r="BE103" s="130">
        <f t="shared" si="8"/>
        <v>0</v>
      </c>
      <c r="BF103" s="130">
        <f t="shared" si="8"/>
        <v>0</v>
      </c>
      <c r="BG103" s="130">
        <f t="shared" si="8"/>
        <v>0</v>
      </c>
      <c r="BH103" s="130">
        <f t="shared" si="8"/>
        <v>0</v>
      </c>
      <c r="BI103" s="130">
        <f t="shared" si="8"/>
        <v>0</v>
      </c>
      <c r="BJ103" s="130">
        <f t="shared" si="8"/>
        <v>0</v>
      </c>
      <c r="BK103" s="130">
        <f t="shared" si="8"/>
        <v>0</v>
      </c>
      <c r="BL103" s="130">
        <f t="shared" si="8"/>
        <v>0</v>
      </c>
      <c r="BM103" s="130">
        <f t="shared" si="8"/>
        <v>0</v>
      </c>
      <c r="BN103" s="130">
        <f t="shared" si="8"/>
        <v>0</v>
      </c>
      <c r="BO103" s="130">
        <f t="shared" si="8"/>
        <v>0</v>
      </c>
      <c r="BP103" s="130">
        <f t="shared" si="8"/>
        <v>0</v>
      </c>
      <c r="BQ103" s="130">
        <f t="shared" si="8"/>
        <v>0</v>
      </c>
    </row>
    <row r="104" spans="3:69" x14ac:dyDescent="0.3">
      <c r="P104" s="120" t="s">
        <v>95</v>
      </c>
      <c r="Q104" s="121"/>
      <c r="R104" s="122" t="s">
        <v>88</v>
      </c>
      <c r="S104" s="131">
        <f t="shared" si="4"/>
        <v>0</v>
      </c>
      <c r="T104" s="121"/>
      <c r="U104" s="121"/>
      <c r="V104" s="121"/>
      <c r="W104" s="123"/>
      <c r="X104" s="132">
        <f t="shared" ref="X104:BQ104" si="9">X85+X91+X97+X103</f>
        <v>0</v>
      </c>
      <c r="Y104" s="132">
        <f t="shared" si="9"/>
        <v>0</v>
      </c>
      <c r="Z104" s="132">
        <f t="shared" si="9"/>
        <v>0</v>
      </c>
      <c r="AA104" s="132">
        <f t="shared" si="9"/>
        <v>0</v>
      </c>
      <c r="AB104" s="132">
        <f t="shared" si="9"/>
        <v>0</v>
      </c>
      <c r="AC104" s="132">
        <f t="shared" si="9"/>
        <v>0</v>
      </c>
      <c r="AD104" s="132">
        <f t="shared" si="9"/>
        <v>0</v>
      </c>
      <c r="AE104" s="132">
        <f t="shared" si="9"/>
        <v>0</v>
      </c>
      <c r="AF104" s="132">
        <f t="shared" si="9"/>
        <v>0</v>
      </c>
      <c r="AG104" s="132">
        <f t="shared" si="9"/>
        <v>0</v>
      </c>
      <c r="AH104" s="132">
        <f t="shared" si="9"/>
        <v>0</v>
      </c>
      <c r="AI104" s="132">
        <f t="shared" si="9"/>
        <v>0</v>
      </c>
      <c r="AJ104" s="132">
        <f t="shared" si="9"/>
        <v>0</v>
      </c>
      <c r="AK104" s="132">
        <f t="shared" si="9"/>
        <v>0</v>
      </c>
      <c r="AL104" s="132">
        <f t="shared" si="9"/>
        <v>0</v>
      </c>
      <c r="AM104" s="132">
        <f t="shared" si="9"/>
        <v>0</v>
      </c>
      <c r="AN104" s="132">
        <f t="shared" si="9"/>
        <v>0</v>
      </c>
      <c r="AO104" s="132">
        <f t="shared" si="9"/>
        <v>0</v>
      </c>
      <c r="AP104" s="132">
        <f t="shared" si="9"/>
        <v>0</v>
      </c>
      <c r="AQ104" s="132">
        <f t="shared" si="9"/>
        <v>0</v>
      </c>
      <c r="AR104" s="132">
        <f t="shared" si="9"/>
        <v>0</v>
      </c>
      <c r="AS104" s="132">
        <f t="shared" si="9"/>
        <v>0</v>
      </c>
      <c r="AT104" s="132">
        <f t="shared" si="9"/>
        <v>0</v>
      </c>
      <c r="AU104" s="132">
        <f t="shared" si="9"/>
        <v>0</v>
      </c>
      <c r="AV104" s="132">
        <f t="shared" si="9"/>
        <v>0</v>
      </c>
      <c r="AW104" s="132">
        <f t="shared" si="9"/>
        <v>0</v>
      </c>
      <c r="AX104" s="132">
        <f t="shared" si="9"/>
        <v>0</v>
      </c>
      <c r="AY104" s="132">
        <f t="shared" si="9"/>
        <v>0</v>
      </c>
      <c r="AZ104" s="132">
        <f t="shared" si="9"/>
        <v>0</v>
      </c>
      <c r="BA104" s="132">
        <f t="shared" si="9"/>
        <v>0</v>
      </c>
      <c r="BB104" s="132">
        <f t="shared" si="9"/>
        <v>0</v>
      </c>
      <c r="BC104" s="132">
        <f t="shared" si="9"/>
        <v>0</v>
      </c>
      <c r="BD104" s="132">
        <f t="shared" si="9"/>
        <v>0</v>
      </c>
      <c r="BE104" s="132">
        <f t="shared" si="9"/>
        <v>0</v>
      </c>
      <c r="BF104" s="132">
        <f t="shared" si="9"/>
        <v>0</v>
      </c>
      <c r="BG104" s="132">
        <f t="shared" si="9"/>
        <v>0</v>
      </c>
      <c r="BH104" s="132">
        <f t="shared" si="9"/>
        <v>0</v>
      </c>
      <c r="BI104" s="132">
        <f t="shared" si="9"/>
        <v>0</v>
      </c>
      <c r="BJ104" s="132">
        <f t="shared" si="9"/>
        <v>0</v>
      </c>
      <c r="BK104" s="132">
        <f t="shared" si="9"/>
        <v>0</v>
      </c>
      <c r="BL104" s="132">
        <f t="shared" si="9"/>
        <v>0</v>
      </c>
      <c r="BM104" s="132">
        <f t="shared" si="9"/>
        <v>0</v>
      </c>
      <c r="BN104" s="132">
        <f t="shared" si="9"/>
        <v>0</v>
      </c>
      <c r="BO104" s="132">
        <f t="shared" si="9"/>
        <v>0</v>
      </c>
      <c r="BP104" s="132">
        <f t="shared" si="9"/>
        <v>0</v>
      </c>
      <c r="BQ104" s="132">
        <f t="shared" si="9"/>
        <v>0</v>
      </c>
    </row>
    <row r="107" spans="3:69" x14ac:dyDescent="0.3">
      <c r="C107" s="115">
        <f>+MAX($B$10:C106)+0.1</f>
        <v>2.3000000000000003</v>
      </c>
      <c r="D107" s="114" t="s">
        <v>26</v>
      </c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16"/>
      <c r="BK107" s="116"/>
      <c r="BL107" s="116"/>
      <c r="BM107" s="116"/>
      <c r="BN107" s="116"/>
      <c r="BO107" s="116"/>
      <c r="BP107" s="116"/>
      <c r="BQ107" s="116"/>
    </row>
    <row r="109" spans="3:69" x14ac:dyDescent="0.3">
      <c r="P109" s="118" t="s">
        <v>81</v>
      </c>
      <c r="Q109" s="110" t="s">
        <v>29</v>
      </c>
      <c r="R109" s="119" t="s">
        <v>88</v>
      </c>
      <c r="S109" s="129">
        <f t="shared" ref="S109:S114" si="10">SUM(X109:BQ109)</f>
        <v>0</v>
      </c>
      <c r="X109" s="128">
        <f>'BO Case Outputs'!M409/1000</f>
        <v>0</v>
      </c>
      <c r="Y109" s="128">
        <f>'BO Case Outputs'!N409/1000</f>
        <v>0</v>
      </c>
      <c r="Z109" s="128">
        <f>'BO Case Outputs'!O409/1000</f>
        <v>0</v>
      </c>
      <c r="AA109" s="128">
        <f>'BO Case Outputs'!P409/1000</f>
        <v>0</v>
      </c>
      <c r="AB109" s="128">
        <f>'BO Case Outputs'!Q409/1000</f>
        <v>0</v>
      </c>
      <c r="AC109" s="128">
        <f>'BO Case Outputs'!R409/1000</f>
        <v>0</v>
      </c>
      <c r="AD109" s="128">
        <f>'BO Case Outputs'!S409/1000</f>
        <v>0</v>
      </c>
      <c r="AE109" s="128">
        <f>'BO Case Outputs'!T409/1000</f>
        <v>0</v>
      </c>
      <c r="AF109" s="128">
        <f>'BO Case Outputs'!U409/1000</f>
        <v>0</v>
      </c>
      <c r="AG109" s="128">
        <f>'BO Case Outputs'!V409/1000</f>
        <v>0</v>
      </c>
      <c r="AH109" s="128">
        <f>'BO Case Outputs'!W409/1000</f>
        <v>0</v>
      </c>
      <c r="AI109" s="128">
        <f>'BO Case Outputs'!X409/1000</f>
        <v>0</v>
      </c>
      <c r="AJ109" s="128">
        <f>'BO Case Outputs'!Y409/1000</f>
        <v>0</v>
      </c>
      <c r="AK109" s="128">
        <f>'BO Case Outputs'!Z409/1000</f>
        <v>0</v>
      </c>
      <c r="AL109" s="128">
        <f>'BO Case Outputs'!AA409/1000</f>
        <v>0</v>
      </c>
      <c r="AM109" s="128">
        <f>'BO Case Outputs'!AB409/1000</f>
        <v>0</v>
      </c>
      <c r="AN109" s="128">
        <f>'BO Case Outputs'!AC409/1000</f>
        <v>0</v>
      </c>
      <c r="AO109" s="128">
        <f>'BO Case Outputs'!AD409/1000</f>
        <v>0</v>
      </c>
      <c r="AP109" s="128">
        <f>'BO Case Outputs'!AE409/1000</f>
        <v>0</v>
      </c>
      <c r="AQ109" s="128">
        <f>'BO Case Outputs'!AF409/1000</f>
        <v>0</v>
      </c>
      <c r="AR109" s="128">
        <f>'BO Case Outputs'!AG409/1000</f>
        <v>0</v>
      </c>
      <c r="AS109" s="128">
        <f>'BO Case Outputs'!AH409/1000</f>
        <v>0</v>
      </c>
      <c r="AT109" s="128">
        <f>'BO Case Outputs'!AI409/1000</f>
        <v>0</v>
      </c>
      <c r="AU109" s="128">
        <f>'BO Case Outputs'!AJ409/1000</f>
        <v>0</v>
      </c>
      <c r="AV109" s="128">
        <f>'BO Case Outputs'!AK409/1000</f>
        <v>0</v>
      </c>
      <c r="AW109" s="128">
        <f>'BO Case Outputs'!AL409/1000</f>
        <v>0</v>
      </c>
      <c r="AX109" s="128">
        <f>'BO Case Outputs'!AM409/1000</f>
        <v>0</v>
      </c>
      <c r="AY109" s="128">
        <f>'BO Case Outputs'!AN409/1000</f>
        <v>0</v>
      </c>
      <c r="AZ109" s="128">
        <f>'BO Case Outputs'!AO409/1000</f>
        <v>0</v>
      </c>
      <c r="BA109" s="128">
        <f>'BO Case Outputs'!AP409/1000</f>
        <v>0</v>
      </c>
      <c r="BB109" s="128">
        <f>'BO Case Outputs'!AQ409/1000</f>
        <v>0</v>
      </c>
      <c r="BC109" s="128">
        <f>'BO Case Outputs'!AR409/1000</f>
        <v>0</v>
      </c>
      <c r="BD109" s="128">
        <f>'BO Case Outputs'!AS409/1000</f>
        <v>0</v>
      </c>
      <c r="BE109" s="128">
        <f>'BO Case Outputs'!AT409/1000</f>
        <v>0</v>
      </c>
      <c r="BF109" s="128">
        <f>'BO Case Outputs'!AU409/1000</f>
        <v>0</v>
      </c>
      <c r="BG109" s="128">
        <f>'BO Case Outputs'!AV409/1000</f>
        <v>0</v>
      </c>
      <c r="BH109" s="128">
        <f>'BO Case Outputs'!AW409/1000</f>
        <v>0</v>
      </c>
      <c r="BI109" s="128">
        <f>'BO Case Outputs'!AX409/1000</f>
        <v>0</v>
      </c>
      <c r="BJ109" s="128">
        <f>'BO Case Outputs'!AY409/1000</f>
        <v>0</v>
      </c>
      <c r="BK109" s="128">
        <f>'BO Case Outputs'!AZ409/1000</f>
        <v>0</v>
      </c>
      <c r="BL109" s="128">
        <f>'BO Case Outputs'!BA409/1000</f>
        <v>0</v>
      </c>
      <c r="BM109" s="128">
        <f>'BO Case Outputs'!BB409/1000</f>
        <v>0</v>
      </c>
      <c r="BN109" s="128">
        <f>'BO Case Outputs'!BC409/1000</f>
        <v>0</v>
      </c>
      <c r="BO109" s="128">
        <f>'BO Case Outputs'!BD409/1000</f>
        <v>0</v>
      </c>
      <c r="BP109" s="128">
        <f>'BO Case Outputs'!BE409/1000</f>
        <v>0</v>
      </c>
      <c r="BQ109" s="128">
        <f>'BO Case Outputs'!BF409/1000</f>
        <v>0</v>
      </c>
    </row>
    <row r="110" spans="3:69" x14ac:dyDescent="0.3">
      <c r="P110" s="118" t="s">
        <v>83</v>
      </c>
      <c r="Q110" s="110" t="s">
        <v>30</v>
      </c>
      <c r="R110" s="119" t="s">
        <v>88</v>
      </c>
      <c r="S110" s="129">
        <f t="shared" si="10"/>
        <v>0</v>
      </c>
      <c r="X110" s="128">
        <f>'BO Case Outputs'!M411/1000</f>
        <v>0</v>
      </c>
      <c r="Y110" s="128">
        <f>'BO Case Outputs'!N411/1000</f>
        <v>0</v>
      </c>
      <c r="Z110" s="128">
        <f>'BO Case Outputs'!O411/1000</f>
        <v>0</v>
      </c>
      <c r="AA110" s="128">
        <f>'BO Case Outputs'!P411/1000</f>
        <v>0</v>
      </c>
      <c r="AB110" s="128">
        <f>'BO Case Outputs'!Q411/1000</f>
        <v>0</v>
      </c>
      <c r="AC110" s="128">
        <f>'BO Case Outputs'!R411/1000</f>
        <v>0</v>
      </c>
      <c r="AD110" s="128">
        <f>'BO Case Outputs'!S411/1000</f>
        <v>0</v>
      </c>
      <c r="AE110" s="128">
        <f>'BO Case Outputs'!T411/1000</f>
        <v>0</v>
      </c>
      <c r="AF110" s="128">
        <f>'BO Case Outputs'!U411/1000</f>
        <v>0</v>
      </c>
      <c r="AG110" s="128">
        <f>'BO Case Outputs'!V411/1000</f>
        <v>0</v>
      </c>
      <c r="AH110" s="128">
        <f>'BO Case Outputs'!W411/1000</f>
        <v>0</v>
      </c>
      <c r="AI110" s="128">
        <f>'BO Case Outputs'!X411/1000</f>
        <v>0</v>
      </c>
      <c r="AJ110" s="128">
        <f>'BO Case Outputs'!Y411/1000</f>
        <v>0</v>
      </c>
      <c r="AK110" s="128">
        <f>'BO Case Outputs'!Z411/1000</f>
        <v>0</v>
      </c>
      <c r="AL110" s="128">
        <f>'BO Case Outputs'!AA411/1000</f>
        <v>0</v>
      </c>
      <c r="AM110" s="128">
        <f>'BO Case Outputs'!AB411/1000</f>
        <v>0</v>
      </c>
      <c r="AN110" s="128">
        <f>'BO Case Outputs'!AC411/1000</f>
        <v>0</v>
      </c>
      <c r="AO110" s="128">
        <f>'BO Case Outputs'!AD411/1000</f>
        <v>0</v>
      </c>
      <c r="AP110" s="128">
        <f>'BO Case Outputs'!AE411/1000</f>
        <v>0</v>
      </c>
      <c r="AQ110" s="128">
        <f>'BO Case Outputs'!AF411/1000</f>
        <v>0</v>
      </c>
      <c r="AR110" s="128">
        <f>'BO Case Outputs'!AG411/1000</f>
        <v>0</v>
      </c>
      <c r="AS110" s="128">
        <f>'BO Case Outputs'!AH411/1000</f>
        <v>0</v>
      </c>
      <c r="AT110" s="128">
        <f>'BO Case Outputs'!AI411/1000</f>
        <v>0</v>
      </c>
      <c r="AU110" s="128">
        <f>'BO Case Outputs'!AJ411/1000</f>
        <v>0</v>
      </c>
      <c r="AV110" s="128">
        <f>'BO Case Outputs'!AK411/1000</f>
        <v>0</v>
      </c>
      <c r="AW110" s="128">
        <f>'BO Case Outputs'!AL411/1000</f>
        <v>0</v>
      </c>
      <c r="AX110" s="128">
        <f>'BO Case Outputs'!AM411/1000</f>
        <v>0</v>
      </c>
      <c r="AY110" s="128">
        <f>'BO Case Outputs'!AN411/1000</f>
        <v>0</v>
      </c>
      <c r="AZ110" s="128">
        <f>'BO Case Outputs'!AO411/1000</f>
        <v>0</v>
      </c>
      <c r="BA110" s="128">
        <f>'BO Case Outputs'!AP411/1000</f>
        <v>0</v>
      </c>
      <c r="BB110" s="128">
        <f>'BO Case Outputs'!AQ411/1000</f>
        <v>0</v>
      </c>
      <c r="BC110" s="128">
        <f>'BO Case Outputs'!AR411/1000</f>
        <v>0</v>
      </c>
      <c r="BD110" s="128">
        <f>'BO Case Outputs'!AS411/1000</f>
        <v>0</v>
      </c>
      <c r="BE110" s="128">
        <f>'BO Case Outputs'!AT411/1000</f>
        <v>0</v>
      </c>
      <c r="BF110" s="128">
        <f>'BO Case Outputs'!AU411/1000</f>
        <v>0</v>
      </c>
      <c r="BG110" s="128">
        <f>'BO Case Outputs'!AV411/1000</f>
        <v>0</v>
      </c>
      <c r="BH110" s="128">
        <f>'BO Case Outputs'!AW411/1000</f>
        <v>0</v>
      </c>
      <c r="BI110" s="128">
        <f>'BO Case Outputs'!AX411/1000</f>
        <v>0</v>
      </c>
      <c r="BJ110" s="128">
        <f>'BO Case Outputs'!AY411/1000</f>
        <v>0</v>
      </c>
      <c r="BK110" s="128">
        <f>'BO Case Outputs'!AZ411/1000</f>
        <v>0</v>
      </c>
      <c r="BL110" s="128">
        <f>'BO Case Outputs'!BA411/1000</f>
        <v>0</v>
      </c>
      <c r="BM110" s="128">
        <f>'BO Case Outputs'!BB411/1000</f>
        <v>0</v>
      </c>
      <c r="BN110" s="128">
        <f>'BO Case Outputs'!BC411/1000</f>
        <v>0</v>
      </c>
      <c r="BO110" s="128">
        <f>'BO Case Outputs'!BD411/1000</f>
        <v>0</v>
      </c>
      <c r="BP110" s="128">
        <f>'BO Case Outputs'!BE411/1000</f>
        <v>0</v>
      </c>
      <c r="BQ110" s="128">
        <f>'BO Case Outputs'!BF411/1000</f>
        <v>0</v>
      </c>
    </row>
    <row r="111" spans="3:69" x14ac:dyDescent="0.3">
      <c r="P111" s="118" t="s">
        <v>84</v>
      </c>
      <c r="Q111" s="110" t="s">
        <v>31</v>
      </c>
      <c r="R111" s="119" t="s">
        <v>88</v>
      </c>
      <c r="S111" s="129">
        <f t="shared" si="10"/>
        <v>0</v>
      </c>
      <c r="X111" s="128">
        <f>'BO Case Outputs'!M413/1000</f>
        <v>0</v>
      </c>
      <c r="Y111" s="128">
        <f>'BO Case Outputs'!N413/1000</f>
        <v>0</v>
      </c>
      <c r="Z111" s="128">
        <f>'BO Case Outputs'!O413/1000</f>
        <v>0</v>
      </c>
      <c r="AA111" s="128">
        <f>'BO Case Outputs'!P413/1000</f>
        <v>0</v>
      </c>
      <c r="AB111" s="128">
        <f>'BO Case Outputs'!Q413/1000</f>
        <v>0</v>
      </c>
      <c r="AC111" s="128">
        <f>'BO Case Outputs'!R413/1000</f>
        <v>0</v>
      </c>
      <c r="AD111" s="128">
        <f>'BO Case Outputs'!S413/1000</f>
        <v>0</v>
      </c>
      <c r="AE111" s="128">
        <f>'BO Case Outputs'!T413/1000</f>
        <v>0</v>
      </c>
      <c r="AF111" s="128">
        <f>'BO Case Outputs'!U413/1000</f>
        <v>0</v>
      </c>
      <c r="AG111" s="128">
        <f>'BO Case Outputs'!V413/1000</f>
        <v>0</v>
      </c>
      <c r="AH111" s="128">
        <f>'BO Case Outputs'!W413/1000</f>
        <v>0</v>
      </c>
      <c r="AI111" s="128">
        <f>'BO Case Outputs'!X413/1000</f>
        <v>0</v>
      </c>
      <c r="AJ111" s="128">
        <f>'BO Case Outputs'!Y413/1000</f>
        <v>0</v>
      </c>
      <c r="AK111" s="128">
        <f>'BO Case Outputs'!Z413/1000</f>
        <v>0</v>
      </c>
      <c r="AL111" s="128">
        <f>'BO Case Outputs'!AA413/1000</f>
        <v>0</v>
      </c>
      <c r="AM111" s="128">
        <f>'BO Case Outputs'!AB413/1000</f>
        <v>0</v>
      </c>
      <c r="AN111" s="128">
        <f>'BO Case Outputs'!AC413/1000</f>
        <v>0</v>
      </c>
      <c r="AO111" s="128">
        <f>'BO Case Outputs'!AD413/1000</f>
        <v>0</v>
      </c>
      <c r="AP111" s="128">
        <f>'BO Case Outputs'!AE413/1000</f>
        <v>0</v>
      </c>
      <c r="AQ111" s="128">
        <f>'BO Case Outputs'!AF413/1000</f>
        <v>0</v>
      </c>
      <c r="AR111" s="128">
        <f>'BO Case Outputs'!AG413/1000</f>
        <v>0</v>
      </c>
      <c r="AS111" s="128">
        <f>'BO Case Outputs'!AH413/1000</f>
        <v>0</v>
      </c>
      <c r="AT111" s="128">
        <f>'BO Case Outputs'!AI413/1000</f>
        <v>0</v>
      </c>
      <c r="AU111" s="128">
        <f>'BO Case Outputs'!AJ413/1000</f>
        <v>0</v>
      </c>
      <c r="AV111" s="128">
        <f>'BO Case Outputs'!AK413/1000</f>
        <v>0</v>
      </c>
      <c r="AW111" s="128">
        <f>'BO Case Outputs'!AL413/1000</f>
        <v>0</v>
      </c>
      <c r="AX111" s="128">
        <f>'BO Case Outputs'!AM413/1000</f>
        <v>0</v>
      </c>
      <c r="AY111" s="128">
        <f>'BO Case Outputs'!AN413/1000</f>
        <v>0</v>
      </c>
      <c r="AZ111" s="128">
        <f>'BO Case Outputs'!AO413/1000</f>
        <v>0</v>
      </c>
      <c r="BA111" s="128">
        <f>'BO Case Outputs'!AP413/1000</f>
        <v>0</v>
      </c>
      <c r="BB111" s="128">
        <f>'BO Case Outputs'!AQ413/1000</f>
        <v>0</v>
      </c>
      <c r="BC111" s="128">
        <f>'BO Case Outputs'!AR413/1000</f>
        <v>0</v>
      </c>
      <c r="BD111" s="128">
        <f>'BO Case Outputs'!AS413/1000</f>
        <v>0</v>
      </c>
      <c r="BE111" s="128">
        <f>'BO Case Outputs'!AT413/1000</f>
        <v>0</v>
      </c>
      <c r="BF111" s="128">
        <f>'BO Case Outputs'!AU413/1000</f>
        <v>0</v>
      </c>
      <c r="BG111" s="128">
        <f>'BO Case Outputs'!AV413/1000</f>
        <v>0</v>
      </c>
      <c r="BH111" s="128">
        <f>'BO Case Outputs'!AW413/1000</f>
        <v>0</v>
      </c>
      <c r="BI111" s="128">
        <f>'BO Case Outputs'!AX413/1000</f>
        <v>0</v>
      </c>
      <c r="BJ111" s="128">
        <f>'BO Case Outputs'!AY413/1000</f>
        <v>0</v>
      </c>
      <c r="BK111" s="128">
        <f>'BO Case Outputs'!AZ413/1000</f>
        <v>0</v>
      </c>
      <c r="BL111" s="128">
        <f>'BO Case Outputs'!BA413/1000</f>
        <v>0</v>
      </c>
      <c r="BM111" s="128">
        <f>'BO Case Outputs'!BB413/1000</f>
        <v>0</v>
      </c>
      <c r="BN111" s="128">
        <f>'BO Case Outputs'!BC413/1000</f>
        <v>0</v>
      </c>
      <c r="BO111" s="128">
        <f>'BO Case Outputs'!BD413/1000</f>
        <v>0</v>
      </c>
      <c r="BP111" s="128">
        <f>'BO Case Outputs'!BE413/1000</f>
        <v>0</v>
      </c>
      <c r="BQ111" s="128">
        <f>'BO Case Outputs'!BF413/1000</f>
        <v>0</v>
      </c>
    </row>
    <row r="112" spans="3:69" x14ac:dyDescent="0.3">
      <c r="P112" s="118" t="s">
        <v>85</v>
      </c>
      <c r="Q112" s="110" t="s">
        <v>32</v>
      </c>
      <c r="R112" s="119" t="s">
        <v>88</v>
      </c>
      <c r="S112" s="129">
        <f t="shared" si="10"/>
        <v>0</v>
      </c>
      <c r="X112" s="128">
        <f>'BO Case Outputs'!M415/1000</f>
        <v>0</v>
      </c>
      <c r="Y112" s="128">
        <f>'BO Case Outputs'!N415/1000</f>
        <v>0</v>
      </c>
      <c r="Z112" s="128">
        <f>'BO Case Outputs'!O415/1000</f>
        <v>0</v>
      </c>
      <c r="AA112" s="128">
        <f>'BO Case Outputs'!P415/1000</f>
        <v>0</v>
      </c>
      <c r="AB112" s="128">
        <f>'BO Case Outputs'!Q415/1000</f>
        <v>0</v>
      </c>
      <c r="AC112" s="128">
        <f>'BO Case Outputs'!R415/1000</f>
        <v>0</v>
      </c>
      <c r="AD112" s="128">
        <f>'BO Case Outputs'!S415/1000</f>
        <v>0</v>
      </c>
      <c r="AE112" s="128">
        <f>'BO Case Outputs'!T415/1000</f>
        <v>0</v>
      </c>
      <c r="AF112" s="128">
        <f>'BO Case Outputs'!U415/1000</f>
        <v>0</v>
      </c>
      <c r="AG112" s="128">
        <f>'BO Case Outputs'!V415/1000</f>
        <v>0</v>
      </c>
      <c r="AH112" s="128">
        <f>'BO Case Outputs'!W415/1000</f>
        <v>0</v>
      </c>
      <c r="AI112" s="128">
        <f>'BO Case Outputs'!X415/1000</f>
        <v>0</v>
      </c>
      <c r="AJ112" s="128">
        <f>'BO Case Outputs'!Y415/1000</f>
        <v>0</v>
      </c>
      <c r="AK112" s="128">
        <f>'BO Case Outputs'!Z415/1000</f>
        <v>0</v>
      </c>
      <c r="AL112" s="128">
        <f>'BO Case Outputs'!AA415/1000</f>
        <v>0</v>
      </c>
      <c r="AM112" s="128">
        <f>'BO Case Outputs'!AB415/1000</f>
        <v>0</v>
      </c>
      <c r="AN112" s="128">
        <f>'BO Case Outputs'!AC415/1000</f>
        <v>0</v>
      </c>
      <c r="AO112" s="128">
        <f>'BO Case Outputs'!AD415/1000</f>
        <v>0</v>
      </c>
      <c r="AP112" s="128">
        <f>'BO Case Outputs'!AE415/1000</f>
        <v>0</v>
      </c>
      <c r="AQ112" s="128">
        <f>'BO Case Outputs'!AF415/1000</f>
        <v>0</v>
      </c>
      <c r="AR112" s="128">
        <f>'BO Case Outputs'!AG415/1000</f>
        <v>0</v>
      </c>
      <c r="AS112" s="128">
        <f>'BO Case Outputs'!AH415/1000</f>
        <v>0</v>
      </c>
      <c r="AT112" s="128">
        <f>'BO Case Outputs'!AI415/1000</f>
        <v>0</v>
      </c>
      <c r="AU112" s="128">
        <f>'BO Case Outputs'!AJ415/1000</f>
        <v>0</v>
      </c>
      <c r="AV112" s="128">
        <f>'BO Case Outputs'!AK415/1000</f>
        <v>0</v>
      </c>
      <c r="AW112" s="128">
        <f>'BO Case Outputs'!AL415/1000</f>
        <v>0</v>
      </c>
      <c r="AX112" s="128">
        <f>'BO Case Outputs'!AM415/1000</f>
        <v>0</v>
      </c>
      <c r="AY112" s="128">
        <f>'BO Case Outputs'!AN415/1000</f>
        <v>0</v>
      </c>
      <c r="AZ112" s="128">
        <f>'BO Case Outputs'!AO415/1000</f>
        <v>0</v>
      </c>
      <c r="BA112" s="128">
        <f>'BO Case Outputs'!AP415/1000</f>
        <v>0</v>
      </c>
      <c r="BB112" s="128">
        <f>'BO Case Outputs'!AQ415/1000</f>
        <v>0</v>
      </c>
      <c r="BC112" s="128">
        <f>'BO Case Outputs'!AR415/1000</f>
        <v>0</v>
      </c>
      <c r="BD112" s="128">
        <f>'BO Case Outputs'!AS415/1000</f>
        <v>0</v>
      </c>
      <c r="BE112" s="128">
        <f>'BO Case Outputs'!AT415/1000</f>
        <v>0</v>
      </c>
      <c r="BF112" s="128">
        <f>'BO Case Outputs'!AU415/1000</f>
        <v>0</v>
      </c>
      <c r="BG112" s="128">
        <f>'BO Case Outputs'!AV415/1000</f>
        <v>0</v>
      </c>
      <c r="BH112" s="128">
        <f>'BO Case Outputs'!AW415/1000</f>
        <v>0</v>
      </c>
      <c r="BI112" s="128">
        <f>'BO Case Outputs'!AX415/1000</f>
        <v>0</v>
      </c>
      <c r="BJ112" s="128">
        <f>'BO Case Outputs'!AY415/1000</f>
        <v>0</v>
      </c>
      <c r="BK112" s="128">
        <f>'BO Case Outputs'!AZ415/1000</f>
        <v>0</v>
      </c>
      <c r="BL112" s="128">
        <f>'BO Case Outputs'!BA415/1000</f>
        <v>0</v>
      </c>
      <c r="BM112" s="128">
        <f>'BO Case Outputs'!BB415/1000</f>
        <v>0</v>
      </c>
      <c r="BN112" s="128">
        <f>'BO Case Outputs'!BC415/1000</f>
        <v>0</v>
      </c>
      <c r="BO112" s="128">
        <f>'BO Case Outputs'!BD415/1000</f>
        <v>0</v>
      </c>
      <c r="BP112" s="128">
        <f>'BO Case Outputs'!BE415/1000</f>
        <v>0</v>
      </c>
      <c r="BQ112" s="128">
        <f>'BO Case Outputs'!BF415/1000</f>
        <v>0</v>
      </c>
    </row>
    <row r="113" spans="3:69" x14ac:dyDescent="0.3">
      <c r="P113" s="118" t="s">
        <v>86</v>
      </c>
      <c r="Q113" s="110" t="s">
        <v>33</v>
      </c>
      <c r="R113" s="119" t="s">
        <v>88</v>
      </c>
      <c r="S113" s="129">
        <f t="shared" si="10"/>
        <v>0</v>
      </c>
      <c r="X113" s="128">
        <f>'BO Case Outputs'!M417/1000</f>
        <v>0</v>
      </c>
      <c r="Y113" s="128">
        <f>'BO Case Outputs'!N417/1000</f>
        <v>0</v>
      </c>
      <c r="Z113" s="128">
        <f>'BO Case Outputs'!O417/1000</f>
        <v>0</v>
      </c>
      <c r="AA113" s="128">
        <f>'BO Case Outputs'!P417/1000</f>
        <v>0</v>
      </c>
      <c r="AB113" s="128">
        <f>'BO Case Outputs'!Q417/1000</f>
        <v>0</v>
      </c>
      <c r="AC113" s="128">
        <f>'BO Case Outputs'!R417/1000</f>
        <v>0</v>
      </c>
      <c r="AD113" s="128">
        <f>'BO Case Outputs'!S417/1000</f>
        <v>0</v>
      </c>
      <c r="AE113" s="128">
        <f>'BO Case Outputs'!T417/1000</f>
        <v>0</v>
      </c>
      <c r="AF113" s="128">
        <f>'BO Case Outputs'!U417/1000</f>
        <v>0</v>
      </c>
      <c r="AG113" s="128">
        <f>'BO Case Outputs'!V417/1000</f>
        <v>0</v>
      </c>
      <c r="AH113" s="128">
        <f>'BO Case Outputs'!W417/1000</f>
        <v>0</v>
      </c>
      <c r="AI113" s="128">
        <f>'BO Case Outputs'!X417/1000</f>
        <v>0</v>
      </c>
      <c r="AJ113" s="128">
        <f>'BO Case Outputs'!Y417/1000</f>
        <v>0</v>
      </c>
      <c r="AK113" s="128">
        <f>'BO Case Outputs'!Z417/1000</f>
        <v>0</v>
      </c>
      <c r="AL113" s="128">
        <f>'BO Case Outputs'!AA417/1000</f>
        <v>0</v>
      </c>
      <c r="AM113" s="128">
        <f>'BO Case Outputs'!AB417/1000</f>
        <v>0</v>
      </c>
      <c r="AN113" s="128">
        <f>'BO Case Outputs'!AC417/1000</f>
        <v>0</v>
      </c>
      <c r="AO113" s="128">
        <f>'BO Case Outputs'!AD417/1000</f>
        <v>0</v>
      </c>
      <c r="AP113" s="128">
        <f>'BO Case Outputs'!AE417/1000</f>
        <v>0</v>
      </c>
      <c r="AQ113" s="128">
        <f>'BO Case Outputs'!AF417/1000</f>
        <v>0</v>
      </c>
      <c r="AR113" s="128">
        <f>'BO Case Outputs'!AG417/1000</f>
        <v>0</v>
      </c>
      <c r="AS113" s="128">
        <f>'BO Case Outputs'!AH417/1000</f>
        <v>0</v>
      </c>
      <c r="AT113" s="128">
        <f>'BO Case Outputs'!AI417/1000</f>
        <v>0</v>
      </c>
      <c r="AU113" s="128">
        <f>'BO Case Outputs'!AJ417/1000</f>
        <v>0</v>
      </c>
      <c r="AV113" s="128">
        <f>'BO Case Outputs'!AK417/1000</f>
        <v>0</v>
      </c>
      <c r="AW113" s="128">
        <f>'BO Case Outputs'!AL417/1000</f>
        <v>0</v>
      </c>
      <c r="AX113" s="128">
        <f>'BO Case Outputs'!AM417/1000</f>
        <v>0</v>
      </c>
      <c r="AY113" s="128">
        <f>'BO Case Outputs'!AN417/1000</f>
        <v>0</v>
      </c>
      <c r="AZ113" s="128">
        <f>'BO Case Outputs'!AO417/1000</f>
        <v>0</v>
      </c>
      <c r="BA113" s="128">
        <f>'BO Case Outputs'!AP417/1000</f>
        <v>0</v>
      </c>
      <c r="BB113" s="128">
        <f>'BO Case Outputs'!AQ417/1000</f>
        <v>0</v>
      </c>
      <c r="BC113" s="128">
        <f>'BO Case Outputs'!AR417/1000</f>
        <v>0</v>
      </c>
      <c r="BD113" s="128">
        <f>'BO Case Outputs'!AS417/1000</f>
        <v>0</v>
      </c>
      <c r="BE113" s="128">
        <f>'BO Case Outputs'!AT417/1000</f>
        <v>0</v>
      </c>
      <c r="BF113" s="128">
        <f>'BO Case Outputs'!AU417/1000</f>
        <v>0</v>
      </c>
      <c r="BG113" s="128">
        <f>'BO Case Outputs'!AV417/1000</f>
        <v>0</v>
      </c>
      <c r="BH113" s="128">
        <f>'BO Case Outputs'!AW417/1000</f>
        <v>0</v>
      </c>
      <c r="BI113" s="128">
        <f>'BO Case Outputs'!AX417/1000</f>
        <v>0</v>
      </c>
      <c r="BJ113" s="128">
        <f>'BO Case Outputs'!AY417/1000</f>
        <v>0</v>
      </c>
      <c r="BK113" s="128">
        <f>'BO Case Outputs'!AZ417/1000</f>
        <v>0</v>
      </c>
      <c r="BL113" s="128">
        <f>'BO Case Outputs'!BA417/1000</f>
        <v>0</v>
      </c>
      <c r="BM113" s="128">
        <f>'BO Case Outputs'!BB417/1000</f>
        <v>0</v>
      </c>
      <c r="BN113" s="128">
        <f>'BO Case Outputs'!BC417/1000</f>
        <v>0</v>
      </c>
      <c r="BO113" s="128">
        <f>'BO Case Outputs'!BD417/1000</f>
        <v>0</v>
      </c>
      <c r="BP113" s="128">
        <f>'BO Case Outputs'!BE417/1000</f>
        <v>0</v>
      </c>
      <c r="BQ113" s="128">
        <f>'BO Case Outputs'!BF417/1000</f>
        <v>0</v>
      </c>
    </row>
    <row r="114" spans="3:69" x14ac:dyDescent="0.3">
      <c r="P114" s="120" t="s">
        <v>91</v>
      </c>
      <c r="Q114" s="121"/>
      <c r="R114" s="122" t="s">
        <v>88</v>
      </c>
      <c r="S114" s="131">
        <f t="shared" si="10"/>
        <v>0</v>
      </c>
      <c r="T114" s="121"/>
      <c r="U114" s="121"/>
      <c r="V114" s="121"/>
      <c r="W114" s="123"/>
      <c r="X114" s="132">
        <f t="shared" ref="X114:BQ114" si="11">SUM(X109:X113)</f>
        <v>0</v>
      </c>
      <c r="Y114" s="132">
        <f t="shared" si="11"/>
        <v>0</v>
      </c>
      <c r="Z114" s="132">
        <f t="shared" si="11"/>
        <v>0</v>
      </c>
      <c r="AA114" s="132">
        <f t="shared" si="11"/>
        <v>0</v>
      </c>
      <c r="AB114" s="132">
        <f t="shared" si="11"/>
        <v>0</v>
      </c>
      <c r="AC114" s="132">
        <f t="shared" si="11"/>
        <v>0</v>
      </c>
      <c r="AD114" s="132">
        <f t="shared" si="11"/>
        <v>0</v>
      </c>
      <c r="AE114" s="132">
        <f t="shared" si="11"/>
        <v>0</v>
      </c>
      <c r="AF114" s="132">
        <f t="shared" si="11"/>
        <v>0</v>
      </c>
      <c r="AG114" s="132">
        <f t="shared" si="11"/>
        <v>0</v>
      </c>
      <c r="AH114" s="132">
        <f t="shared" si="11"/>
        <v>0</v>
      </c>
      <c r="AI114" s="132">
        <f t="shared" si="11"/>
        <v>0</v>
      </c>
      <c r="AJ114" s="132">
        <f t="shared" si="11"/>
        <v>0</v>
      </c>
      <c r="AK114" s="132">
        <f t="shared" si="11"/>
        <v>0</v>
      </c>
      <c r="AL114" s="132">
        <f t="shared" si="11"/>
        <v>0</v>
      </c>
      <c r="AM114" s="132">
        <f t="shared" si="11"/>
        <v>0</v>
      </c>
      <c r="AN114" s="132">
        <f t="shared" si="11"/>
        <v>0</v>
      </c>
      <c r="AO114" s="132">
        <f t="shared" si="11"/>
        <v>0</v>
      </c>
      <c r="AP114" s="132">
        <f t="shared" si="11"/>
        <v>0</v>
      </c>
      <c r="AQ114" s="132">
        <f t="shared" si="11"/>
        <v>0</v>
      </c>
      <c r="AR114" s="132">
        <f t="shared" si="11"/>
        <v>0</v>
      </c>
      <c r="AS114" s="132">
        <f t="shared" si="11"/>
        <v>0</v>
      </c>
      <c r="AT114" s="132">
        <f t="shared" si="11"/>
        <v>0</v>
      </c>
      <c r="AU114" s="132">
        <f t="shared" si="11"/>
        <v>0</v>
      </c>
      <c r="AV114" s="132">
        <f t="shared" si="11"/>
        <v>0</v>
      </c>
      <c r="AW114" s="132">
        <f t="shared" si="11"/>
        <v>0</v>
      </c>
      <c r="AX114" s="132">
        <f t="shared" si="11"/>
        <v>0</v>
      </c>
      <c r="AY114" s="132">
        <f t="shared" si="11"/>
        <v>0</v>
      </c>
      <c r="AZ114" s="132">
        <f t="shared" si="11"/>
        <v>0</v>
      </c>
      <c r="BA114" s="132">
        <f t="shared" si="11"/>
        <v>0</v>
      </c>
      <c r="BB114" s="132">
        <f t="shared" si="11"/>
        <v>0</v>
      </c>
      <c r="BC114" s="132">
        <f t="shared" si="11"/>
        <v>0</v>
      </c>
      <c r="BD114" s="132">
        <f t="shared" si="11"/>
        <v>0</v>
      </c>
      <c r="BE114" s="132">
        <f t="shared" si="11"/>
        <v>0</v>
      </c>
      <c r="BF114" s="132">
        <f t="shared" si="11"/>
        <v>0</v>
      </c>
      <c r="BG114" s="132">
        <f t="shared" si="11"/>
        <v>0</v>
      </c>
      <c r="BH114" s="132">
        <f t="shared" si="11"/>
        <v>0</v>
      </c>
      <c r="BI114" s="132">
        <f t="shared" si="11"/>
        <v>0</v>
      </c>
      <c r="BJ114" s="132">
        <f t="shared" si="11"/>
        <v>0</v>
      </c>
      <c r="BK114" s="132">
        <f t="shared" si="11"/>
        <v>0</v>
      </c>
      <c r="BL114" s="132">
        <f t="shared" si="11"/>
        <v>0</v>
      </c>
      <c r="BM114" s="132">
        <f t="shared" si="11"/>
        <v>0</v>
      </c>
      <c r="BN114" s="132">
        <f t="shared" si="11"/>
        <v>0</v>
      </c>
      <c r="BO114" s="132">
        <f t="shared" si="11"/>
        <v>0</v>
      </c>
      <c r="BP114" s="132">
        <f t="shared" si="11"/>
        <v>0</v>
      </c>
      <c r="BQ114" s="132">
        <f t="shared" si="11"/>
        <v>0</v>
      </c>
    </row>
    <row r="128" spans="3:69" x14ac:dyDescent="0.3">
      <c r="C128" s="115">
        <f>+MAX($B$10:C127)+0.1</f>
        <v>2.4000000000000004</v>
      </c>
      <c r="D128" s="114" t="s">
        <v>75</v>
      </c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16"/>
      <c r="BD128" s="116"/>
      <c r="BE128" s="116"/>
      <c r="BF128" s="116"/>
      <c r="BG128" s="116"/>
      <c r="BH128" s="116"/>
      <c r="BI128" s="116"/>
      <c r="BJ128" s="116"/>
      <c r="BK128" s="116"/>
      <c r="BL128" s="116"/>
      <c r="BM128" s="116"/>
      <c r="BN128" s="116"/>
      <c r="BO128" s="116"/>
      <c r="BP128" s="116"/>
      <c r="BQ128" s="116"/>
    </row>
    <row r="130" spans="16:69" x14ac:dyDescent="0.3">
      <c r="P130" s="118" t="s">
        <v>81</v>
      </c>
      <c r="Q130" s="110" t="s">
        <v>29</v>
      </c>
      <c r="R130" s="119" t="s">
        <v>88</v>
      </c>
      <c r="S130" s="129">
        <f t="shared" ref="S130:S135" si="12">SUM(X130:BQ130)</f>
        <v>0</v>
      </c>
      <c r="X130" s="128">
        <f>-'BO Case Outputs'!M479/1000</f>
        <v>0</v>
      </c>
      <c r="Y130" s="128">
        <f>-'BO Case Outputs'!N479/1000</f>
        <v>0</v>
      </c>
      <c r="Z130" s="128">
        <f>-'BO Case Outputs'!O479/1000</f>
        <v>0</v>
      </c>
      <c r="AA130" s="128">
        <f>-'BO Case Outputs'!P479/1000</f>
        <v>0</v>
      </c>
      <c r="AB130" s="128">
        <f>-'BO Case Outputs'!Q479/1000</f>
        <v>0</v>
      </c>
      <c r="AC130" s="128">
        <f>-'BO Case Outputs'!R479/1000</f>
        <v>0</v>
      </c>
      <c r="AD130" s="128">
        <f>-'BO Case Outputs'!S479/1000</f>
        <v>0</v>
      </c>
      <c r="AE130" s="128">
        <f>-'BO Case Outputs'!T479/1000</f>
        <v>0</v>
      </c>
      <c r="AF130" s="128">
        <f>-'BO Case Outputs'!U479/1000</f>
        <v>0</v>
      </c>
      <c r="AG130" s="128">
        <f>-'BO Case Outputs'!V479/1000</f>
        <v>0</v>
      </c>
      <c r="AH130" s="128">
        <f>-'BO Case Outputs'!W479/1000</f>
        <v>0</v>
      </c>
      <c r="AI130" s="128">
        <f>-'BO Case Outputs'!X479/1000</f>
        <v>0</v>
      </c>
      <c r="AJ130" s="128">
        <f>-'BO Case Outputs'!Y479/1000</f>
        <v>0</v>
      </c>
      <c r="AK130" s="128">
        <f>-'BO Case Outputs'!Z479/1000</f>
        <v>0</v>
      </c>
      <c r="AL130" s="128">
        <f>-'BO Case Outputs'!AA479/1000</f>
        <v>0</v>
      </c>
      <c r="AM130" s="128">
        <f>-'BO Case Outputs'!AB479/1000</f>
        <v>0</v>
      </c>
      <c r="AN130" s="128">
        <f>-'BO Case Outputs'!AC479/1000</f>
        <v>0</v>
      </c>
      <c r="AO130" s="128">
        <f>-'BO Case Outputs'!AD479/1000</f>
        <v>0</v>
      </c>
      <c r="AP130" s="128">
        <f>-'BO Case Outputs'!AE479/1000</f>
        <v>0</v>
      </c>
      <c r="AQ130" s="128">
        <f>-'BO Case Outputs'!AF479/1000</f>
        <v>0</v>
      </c>
      <c r="AR130" s="128">
        <f>-'BO Case Outputs'!AG479/1000</f>
        <v>0</v>
      </c>
      <c r="AS130" s="128">
        <f>-'BO Case Outputs'!AH479/1000</f>
        <v>0</v>
      </c>
      <c r="AT130" s="128">
        <f>-'BO Case Outputs'!AI479/1000</f>
        <v>0</v>
      </c>
      <c r="AU130" s="128">
        <f>-'BO Case Outputs'!AJ479/1000</f>
        <v>0</v>
      </c>
      <c r="AV130" s="128">
        <f>-'BO Case Outputs'!AK479/1000</f>
        <v>0</v>
      </c>
      <c r="AW130" s="128">
        <f>-'BO Case Outputs'!AL479/1000</f>
        <v>0</v>
      </c>
      <c r="AX130" s="128">
        <f>-'BO Case Outputs'!AM479/1000</f>
        <v>0</v>
      </c>
      <c r="AY130" s="128">
        <f>-'BO Case Outputs'!AN479/1000</f>
        <v>0</v>
      </c>
      <c r="AZ130" s="128">
        <f>-'BO Case Outputs'!AO479/1000</f>
        <v>0</v>
      </c>
      <c r="BA130" s="128">
        <f>-'BO Case Outputs'!AP479/1000</f>
        <v>0</v>
      </c>
      <c r="BB130" s="128">
        <f>-'BO Case Outputs'!AQ479/1000</f>
        <v>0</v>
      </c>
      <c r="BC130" s="128">
        <f>-'BO Case Outputs'!AR479/1000</f>
        <v>0</v>
      </c>
      <c r="BD130" s="128">
        <f>-'BO Case Outputs'!AS479/1000</f>
        <v>0</v>
      </c>
      <c r="BE130" s="128">
        <f>-'BO Case Outputs'!AT479/1000</f>
        <v>0</v>
      </c>
      <c r="BF130" s="128">
        <f>-'BO Case Outputs'!AU479/1000</f>
        <v>0</v>
      </c>
      <c r="BG130" s="128">
        <f>-'BO Case Outputs'!AV479/1000</f>
        <v>0</v>
      </c>
      <c r="BH130" s="128">
        <f>-'BO Case Outputs'!AW479/1000</f>
        <v>0</v>
      </c>
      <c r="BI130" s="128">
        <f>-'BO Case Outputs'!AX479/1000</f>
        <v>0</v>
      </c>
      <c r="BJ130" s="128">
        <f>-'BO Case Outputs'!AY479/1000</f>
        <v>0</v>
      </c>
      <c r="BK130" s="128">
        <f>-'BO Case Outputs'!AZ479/1000</f>
        <v>0</v>
      </c>
      <c r="BL130" s="128">
        <f>-'BO Case Outputs'!BA479/1000</f>
        <v>0</v>
      </c>
      <c r="BM130" s="128">
        <f>-'BO Case Outputs'!BB479/1000</f>
        <v>0</v>
      </c>
      <c r="BN130" s="128">
        <f>-'BO Case Outputs'!BC479/1000</f>
        <v>0</v>
      </c>
      <c r="BO130" s="128">
        <f>-'BO Case Outputs'!BD479/1000</f>
        <v>0</v>
      </c>
      <c r="BP130" s="128">
        <f>-'BO Case Outputs'!BE479/1000</f>
        <v>0</v>
      </c>
      <c r="BQ130" s="128">
        <f>-'BO Case Outputs'!BF479/1000</f>
        <v>0</v>
      </c>
    </row>
    <row r="131" spans="16:69" x14ac:dyDescent="0.3">
      <c r="P131" s="118" t="s">
        <v>83</v>
      </c>
      <c r="Q131" s="110" t="s">
        <v>30</v>
      </c>
      <c r="R131" s="119" t="s">
        <v>88</v>
      </c>
      <c r="S131" s="129">
        <f t="shared" si="12"/>
        <v>0</v>
      </c>
      <c r="X131" s="128">
        <f>-'BO Case Outputs'!M481/1000</f>
        <v>0</v>
      </c>
      <c r="Y131" s="128">
        <f>-'BO Case Outputs'!N481/1000</f>
        <v>0</v>
      </c>
      <c r="Z131" s="128">
        <f>-'BO Case Outputs'!O481/1000</f>
        <v>0</v>
      </c>
      <c r="AA131" s="128">
        <f>-'BO Case Outputs'!P481/1000</f>
        <v>0</v>
      </c>
      <c r="AB131" s="128">
        <f>-'BO Case Outputs'!Q481/1000</f>
        <v>0</v>
      </c>
      <c r="AC131" s="128">
        <f>-'BO Case Outputs'!R481/1000</f>
        <v>0</v>
      </c>
      <c r="AD131" s="128">
        <f>-'BO Case Outputs'!S481/1000</f>
        <v>0</v>
      </c>
      <c r="AE131" s="128">
        <f>-'BO Case Outputs'!T481/1000</f>
        <v>0</v>
      </c>
      <c r="AF131" s="128">
        <f>-'BO Case Outputs'!U481/1000</f>
        <v>0</v>
      </c>
      <c r="AG131" s="128">
        <f>-'BO Case Outputs'!V481/1000</f>
        <v>0</v>
      </c>
      <c r="AH131" s="128">
        <f>-'BO Case Outputs'!W481/1000</f>
        <v>0</v>
      </c>
      <c r="AI131" s="128">
        <f>-'BO Case Outputs'!X481/1000</f>
        <v>0</v>
      </c>
      <c r="AJ131" s="128">
        <f>-'BO Case Outputs'!Y481/1000</f>
        <v>0</v>
      </c>
      <c r="AK131" s="128">
        <f>-'BO Case Outputs'!Z481/1000</f>
        <v>0</v>
      </c>
      <c r="AL131" s="128">
        <f>-'BO Case Outputs'!AA481/1000</f>
        <v>0</v>
      </c>
      <c r="AM131" s="128">
        <f>-'BO Case Outputs'!AB481/1000</f>
        <v>0</v>
      </c>
      <c r="AN131" s="128">
        <f>-'BO Case Outputs'!AC481/1000</f>
        <v>0</v>
      </c>
      <c r="AO131" s="128">
        <f>-'BO Case Outputs'!AD481/1000</f>
        <v>0</v>
      </c>
      <c r="AP131" s="128">
        <f>-'BO Case Outputs'!AE481/1000</f>
        <v>0</v>
      </c>
      <c r="AQ131" s="128">
        <f>-'BO Case Outputs'!AF481/1000</f>
        <v>0</v>
      </c>
      <c r="AR131" s="128">
        <f>-'BO Case Outputs'!AG481/1000</f>
        <v>0</v>
      </c>
      <c r="AS131" s="128">
        <f>-'BO Case Outputs'!AH481/1000</f>
        <v>0</v>
      </c>
      <c r="AT131" s="128">
        <f>-'BO Case Outputs'!AI481/1000</f>
        <v>0</v>
      </c>
      <c r="AU131" s="128">
        <f>-'BO Case Outputs'!AJ481/1000</f>
        <v>0</v>
      </c>
      <c r="AV131" s="128">
        <f>-'BO Case Outputs'!AK481/1000</f>
        <v>0</v>
      </c>
      <c r="AW131" s="128">
        <f>-'BO Case Outputs'!AL481/1000</f>
        <v>0</v>
      </c>
      <c r="AX131" s="128">
        <f>-'BO Case Outputs'!AM481/1000</f>
        <v>0</v>
      </c>
      <c r="AY131" s="128">
        <f>-'BO Case Outputs'!AN481/1000</f>
        <v>0</v>
      </c>
      <c r="AZ131" s="128">
        <f>-'BO Case Outputs'!AO481/1000</f>
        <v>0</v>
      </c>
      <c r="BA131" s="128">
        <f>-'BO Case Outputs'!AP481/1000</f>
        <v>0</v>
      </c>
      <c r="BB131" s="128">
        <f>-'BO Case Outputs'!AQ481/1000</f>
        <v>0</v>
      </c>
      <c r="BC131" s="128">
        <f>-'BO Case Outputs'!AR481/1000</f>
        <v>0</v>
      </c>
      <c r="BD131" s="128">
        <f>-'BO Case Outputs'!AS481/1000</f>
        <v>0</v>
      </c>
      <c r="BE131" s="128">
        <f>-'BO Case Outputs'!AT481/1000</f>
        <v>0</v>
      </c>
      <c r="BF131" s="128">
        <f>-'BO Case Outputs'!AU481/1000</f>
        <v>0</v>
      </c>
      <c r="BG131" s="128">
        <f>-'BO Case Outputs'!AV481/1000</f>
        <v>0</v>
      </c>
      <c r="BH131" s="128">
        <f>-'BO Case Outputs'!AW481/1000</f>
        <v>0</v>
      </c>
      <c r="BI131" s="128">
        <f>-'BO Case Outputs'!AX481/1000</f>
        <v>0</v>
      </c>
      <c r="BJ131" s="128">
        <f>-'BO Case Outputs'!AY481/1000</f>
        <v>0</v>
      </c>
      <c r="BK131" s="128">
        <f>-'BO Case Outputs'!AZ481/1000</f>
        <v>0</v>
      </c>
      <c r="BL131" s="128">
        <f>-'BO Case Outputs'!BA481/1000</f>
        <v>0</v>
      </c>
      <c r="BM131" s="128">
        <f>-'BO Case Outputs'!BB481/1000</f>
        <v>0</v>
      </c>
      <c r="BN131" s="128">
        <f>-'BO Case Outputs'!BC481/1000</f>
        <v>0</v>
      </c>
      <c r="BO131" s="128">
        <f>-'BO Case Outputs'!BD481/1000</f>
        <v>0</v>
      </c>
      <c r="BP131" s="128">
        <f>-'BO Case Outputs'!BE481/1000</f>
        <v>0</v>
      </c>
      <c r="BQ131" s="128">
        <f>-'BO Case Outputs'!BF481/1000</f>
        <v>0</v>
      </c>
    </row>
    <row r="132" spans="16:69" x14ac:dyDescent="0.3">
      <c r="P132" s="118" t="s">
        <v>84</v>
      </c>
      <c r="Q132" s="110" t="s">
        <v>31</v>
      </c>
      <c r="R132" s="119" t="s">
        <v>88</v>
      </c>
      <c r="S132" s="129">
        <f t="shared" si="12"/>
        <v>0</v>
      </c>
      <c r="X132" s="128">
        <f>-'BO Case Outputs'!M483/1000</f>
        <v>0</v>
      </c>
      <c r="Y132" s="128">
        <f>-'BO Case Outputs'!N483/1000</f>
        <v>0</v>
      </c>
      <c r="Z132" s="128">
        <f>-'BO Case Outputs'!O483/1000</f>
        <v>0</v>
      </c>
      <c r="AA132" s="128">
        <f>-'BO Case Outputs'!P483/1000</f>
        <v>0</v>
      </c>
      <c r="AB132" s="128">
        <f>-'BO Case Outputs'!Q483/1000</f>
        <v>0</v>
      </c>
      <c r="AC132" s="128">
        <f>-'BO Case Outputs'!R483/1000</f>
        <v>0</v>
      </c>
      <c r="AD132" s="128">
        <f>-'BO Case Outputs'!S483/1000</f>
        <v>0</v>
      </c>
      <c r="AE132" s="128">
        <f>-'BO Case Outputs'!T483/1000</f>
        <v>0</v>
      </c>
      <c r="AF132" s="128">
        <f>-'BO Case Outputs'!U483/1000</f>
        <v>0</v>
      </c>
      <c r="AG132" s="128">
        <f>-'BO Case Outputs'!V483/1000</f>
        <v>0</v>
      </c>
      <c r="AH132" s="128">
        <f>-'BO Case Outputs'!W483/1000</f>
        <v>0</v>
      </c>
      <c r="AI132" s="128">
        <f>-'BO Case Outputs'!X483/1000</f>
        <v>0</v>
      </c>
      <c r="AJ132" s="128">
        <f>-'BO Case Outputs'!Y483/1000</f>
        <v>0</v>
      </c>
      <c r="AK132" s="128">
        <f>-'BO Case Outputs'!Z483/1000</f>
        <v>0</v>
      </c>
      <c r="AL132" s="128">
        <f>-'BO Case Outputs'!AA483/1000</f>
        <v>0</v>
      </c>
      <c r="AM132" s="128">
        <f>-'BO Case Outputs'!AB483/1000</f>
        <v>0</v>
      </c>
      <c r="AN132" s="128">
        <f>-'BO Case Outputs'!AC483/1000</f>
        <v>0</v>
      </c>
      <c r="AO132" s="128">
        <f>-'BO Case Outputs'!AD483/1000</f>
        <v>0</v>
      </c>
      <c r="AP132" s="128">
        <f>-'BO Case Outputs'!AE483/1000</f>
        <v>0</v>
      </c>
      <c r="AQ132" s="128">
        <f>-'BO Case Outputs'!AF483/1000</f>
        <v>0</v>
      </c>
      <c r="AR132" s="128">
        <f>-'BO Case Outputs'!AG483/1000</f>
        <v>0</v>
      </c>
      <c r="AS132" s="128">
        <f>-'BO Case Outputs'!AH483/1000</f>
        <v>0</v>
      </c>
      <c r="AT132" s="128">
        <f>-'BO Case Outputs'!AI483/1000</f>
        <v>0</v>
      </c>
      <c r="AU132" s="128">
        <f>-'BO Case Outputs'!AJ483/1000</f>
        <v>0</v>
      </c>
      <c r="AV132" s="128">
        <f>-'BO Case Outputs'!AK483/1000</f>
        <v>0</v>
      </c>
      <c r="AW132" s="128">
        <f>-'BO Case Outputs'!AL483/1000</f>
        <v>0</v>
      </c>
      <c r="AX132" s="128">
        <f>-'BO Case Outputs'!AM483/1000</f>
        <v>0</v>
      </c>
      <c r="AY132" s="128">
        <f>-'BO Case Outputs'!AN483/1000</f>
        <v>0</v>
      </c>
      <c r="AZ132" s="128">
        <f>-'BO Case Outputs'!AO483/1000</f>
        <v>0</v>
      </c>
      <c r="BA132" s="128">
        <f>-'BO Case Outputs'!AP483/1000</f>
        <v>0</v>
      </c>
      <c r="BB132" s="128">
        <f>-'BO Case Outputs'!AQ483/1000</f>
        <v>0</v>
      </c>
      <c r="BC132" s="128">
        <f>-'BO Case Outputs'!AR483/1000</f>
        <v>0</v>
      </c>
      <c r="BD132" s="128">
        <f>-'BO Case Outputs'!AS483/1000</f>
        <v>0</v>
      </c>
      <c r="BE132" s="128">
        <f>-'BO Case Outputs'!AT483/1000</f>
        <v>0</v>
      </c>
      <c r="BF132" s="128">
        <f>-'BO Case Outputs'!AU483/1000</f>
        <v>0</v>
      </c>
      <c r="BG132" s="128">
        <f>-'BO Case Outputs'!AV483/1000</f>
        <v>0</v>
      </c>
      <c r="BH132" s="128">
        <f>-'BO Case Outputs'!AW483/1000</f>
        <v>0</v>
      </c>
      <c r="BI132" s="128">
        <f>-'BO Case Outputs'!AX483/1000</f>
        <v>0</v>
      </c>
      <c r="BJ132" s="128">
        <f>-'BO Case Outputs'!AY483/1000</f>
        <v>0</v>
      </c>
      <c r="BK132" s="128">
        <f>-'BO Case Outputs'!AZ483/1000</f>
        <v>0</v>
      </c>
      <c r="BL132" s="128">
        <f>-'BO Case Outputs'!BA483/1000</f>
        <v>0</v>
      </c>
      <c r="BM132" s="128">
        <f>-'BO Case Outputs'!BB483/1000</f>
        <v>0</v>
      </c>
      <c r="BN132" s="128">
        <f>-'BO Case Outputs'!BC483/1000</f>
        <v>0</v>
      </c>
      <c r="BO132" s="128">
        <f>-'BO Case Outputs'!BD483/1000</f>
        <v>0</v>
      </c>
      <c r="BP132" s="128">
        <f>-'BO Case Outputs'!BE483/1000</f>
        <v>0</v>
      </c>
      <c r="BQ132" s="128">
        <f>-'BO Case Outputs'!BF483/1000</f>
        <v>0</v>
      </c>
    </row>
    <row r="133" spans="16:69" x14ac:dyDescent="0.3">
      <c r="P133" s="118" t="s">
        <v>85</v>
      </c>
      <c r="Q133" s="110" t="s">
        <v>32</v>
      </c>
      <c r="R133" s="119" t="s">
        <v>88</v>
      </c>
      <c r="S133" s="129">
        <f t="shared" si="12"/>
        <v>0</v>
      </c>
      <c r="X133" s="128">
        <f>-'BO Case Outputs'!M485/1000</f>
        <v>0</v>
      </c>
      <c r="Y133" s="128">
        <f>-'BO Case Outputs'!N485/1000</f>
        <v>0</v>
      </c>
      <c r="Z133" s="128">
        <f>-'BO Case Outputs'!O485/1000</f>
        <v>0</v>
      </c>
      <c r="AA133" s="128">
        <f>-'BO Case Outputs'!P485/1000</f>
        <v>0</v>
      </c>
      <c r="AB133" s="128">
        <f>-'BO Case Outputs'!Q485/1000</f>
        <v>0</v>
      </c>
      <c r="AC133" s="128">
        <f>-'BO Case Outputs'!R485/1000</f>
        <v>0</v>
      </c>
      <c r="AD133" s="128">
        <f>-'BO Case Outputs'!S485/1000</f>
        <v>0</v>
      </c>
      <c r="AE133" s="128">
        <f>-'BO Case Outputs'!T485/1000</f>
        <v>0</v>
      </c>
      <c r="AF133" s="128">
        <f>-'BO Case Outputs'!U485/1000</f>
        <v>0</v>
      </c>
      <c r="AG133" s="128">
        <f>-'BO Case Outputs'!V485/1000</f>
        <v>0</v>
      </c>
      <c r="AH133" s="128">
        <f>-'BO Case Outputs'!W485/1000</f>
        <v>0</v>
      </c>
      <c r="AI133" s="128">
        <f>-'BO Case Outputs'!X485/1000</f>
        <v>0</v>
      </c>
      <c r="AJ133" s="128">
        <f>-'BO Case Outputs'!Y485/1000</f>
        <v>0</v>
      </c>
      <c r="AK133" s="128">
        <f>-'BO Case Outputs'!Z485/1000</f>
        <v>0</v>
      </c>
      <c r="AL133" s="128">
        <f>-'BO Case Outputs'!AA485/1000</f>
        <v>0</v>
      </c>
      <c r="AM133" s="128">
        <f>-'BO Case Outputs'!AB485/1000</f>
        <v>0</v>
      </c>
      <c r="AN133" s="128">
        <f>-'BO Case Outputs'!AC485/1000</f>
        <v>0</v>
      </c>
      <c r="AO133" s="128">
        <f>-'BO Case Outputs'!AD485/1000</f>
        <v>0</v>
      </c>
      <c r="AP133" s="128">
        <f>-'BO Case Outputs'!AE485/1000</f>
        <v>0</v>
      </c>
      <c r="AQ133" s="128">
        <f>-'BO Case Outputs'!AF485/1000</f>
        <v>0</v>
      </c>
      <c r="AR133" s="128">
        <f>-'BO Case Outputs'!AG485/1000</f>
        <v>0</v>
      </c>
      <c r="AS133" s="128">
        <f>-'BO Case Outputs'!AH485/1000</f>
        <v>0</v>
      </c>
      <c r="AT133" s="128">
        <f>-'BO Case Outputs'!AI485/1000</f>
        <v>0</v>
      </c>
      <c r="AU133" s="128">
        <f>-'BO Case Outputs'!AJ485/1000</f>
        <v>0</v>
      </c>
      <c r="AV133" s="128">
        <f>-'BO Case Outputs'!AK485/1000</f>
        <v>0</v>
      </c>
      <c r="AW133" s="128">
        <f>-'BO Case Outputs'!AL485/1000</f>
        <v>0</v>
      </c>
      <c r="AX133" s="128">
        <f>-'BO Case Outputs'!AM485/1000</f>
        <v>0</v>
      </c>
      <c r="AY133" s="128">
        <f>-'BO Case Outputs'!AN485/1000</f>
        <v>0</v>
      </c>
      <c r="AZ133" s="128">
        <f>-'BO Case Outputs'!AO485/1000</f>
        <v>0</v>
      </c>
      <c r="BA133" s="128">
        <f>-'BO Case Outputs'!AP485/1000</f>
        <v>0</v>
      </c>
      <c r="BB133" s="128">
        <f>-'BO Case Outputs'!AQ485/1000</f>
        <v>0</v>
      </c>
      <c r="BC133" s="128">
        <f>-'BO Case Outputs'!AR485/1000</f>
        <v>0</v>
      </c>
      <c r="BD133" s="128">
        <f>-'BO Case Outputs'!AS485/1000</f>
        <v>0</v>
      </c>
      <c r="BE133" s="128">
        <f>-'BO Case Outputs'!AT485/1000</f>
        <v>0</v>
      </c>
      <c r="BF133" s="128">
        <f>-'BO Case Outputs'!AU485/1000</f>
        <v>0</v>
      </c>
      <c r="BG133" s="128">
        <f>-'BO Case Outputs'!AV485/1000</f>
        <v>0</v>
      </c>
      <c r="BH133" s="128">
        <f>-'BO Case Outputs'!AW485/1000</f>
        <v>0</v>
      </c>
      <c r="BI133" s="128">
        <f>-'BO Case Outputs'!AX485/1000</f>
        <v>0</v>
      </c>
      <c r="BJ133" s="128">
        <f>-'BO Case Outputs'!AY485/1000</f>
        <v>0</v>
      </c>
      <c r="BK133" s="128">
        <f>-'BO Case Outputs'!AZ485/1000</f>
        <v>0</v>
      </c>
      <c r="BL133" s="128">
        <f>-'BO Case Outputs'!BA485/1000</f>
        <v>0</v>
      </c>
      <c r="BM133" s="128">
        <f>-'BO Case Outputs'!BB485/1000</f>
        <v>0</v>
      </c>
      <c r="BN133" s="128">
        <f>-'BO Case Outputs'!BC485/1000</f>
        <v>0</v>
      </c>
      <c r="BO133" s="128">
        <f>-'BO Case Outputs'!BD485/1000</f>
        <v>0</v>
      </c>
      <c r="BP133" s="128">
        <f>-'BO Case Outputs'!BE485/1000</f>
        <v>0</v>
      </c>
      <c r="BQ133" s="128">
        <f>-'BO Case Outputs'!BF485/1000</f>
        <v>0</v>
      </c>
    </row>
    <row r="134" spans="16:69" x14ac:dyDescent="0.3">
      <c r="P134" s="118" t="s">
        <v>86</v>
      </c>
      <c r="Q134" s="110" t="s">
        <v>33</v>
      </c>
      <c r="R134" s="119" t="s">
        <v>88</v>
      </c>
      <c r="S134" s="129">
        <f t="shared" si="12"/>
        <v>0</v>
      </c>
      <c r="X134" s="128">
        <f>-'BO Case Outputs'!M487/1000</f>
        <v>0</v>
      </c>
      <c r="Y134" s="128">
        <f>-'BO Case Outputs'!N487/1000</f>
        <v>0</v>
      </c>
      <c r="Z134" s="128">
        <f>-'BO Case Outputs'!O487/1000</f>
        <v>0</v>
      </c>
      <c r="AA134" s="128">
        <f>-'BO Case Outputs'!P487/1000</f>
        <v>0</v>
      </c>
      <c r="AB134" s="128">
        <f>-'BO Case Outputs'!Q487/1000</f>
        <v>0</v>
      </c>
      <c r="AC134" s="128">
        <f>-'BO Case Outputs'!R487/1000</f>
        <v>0</v>
      </c>
      <c r="AD134" s="128">
        <f>-'BO Case Outputs'!S487/1000</f>
        <v>0</v>
      </c>
      <c r="AE134" s="128">
        <f>-'BO Case Outputs'!T487/1000</f>
        <v>0</v>
      </c>
      <c r="AF134" s="128">
        <f>-'BO Case Outputs'!U487/1000</f>
        <v>0</v>
      </c>
      <c r="AG134" s="128">
        <f>-'BO Case Outputs'!V487/1000</f>
        <v>0</v>
      </c>
      <c r="AH134" s="128">
        <f>-'BO Case Outputs'!W487/1000</f>
        <v>0</v>
      </c>
      <c r="AI134" s="128">
        <f>-'BO Case Outputs'!X487/1000</f>
        <v>0</v>
      </c>
      <c r="AJ134" s="128">
        <f>-'BO Case Outputs'!Y487/1000</f>
        <v>0</v>
      </c>
      <c r="AK134" s="128">
        <f>-'BO Case Outputs'!Z487/1000</f>
        <v>0</v>
      </c>
      <c r="AL134" s="128">
        <f>-'BO Case Outputs'!AA487/1000</f>
        <v>0</v>
      </c>
      <c r="AM134" s="128">
        <f>-'BO Case Outputs'!AB487/1000</f>
        <v>0</v>
      </c>
      <c r="AN134" s="128">
        <f>-'BO Case Outputs'!AC487/1000</f>
        <v>0</v>
      </c>
      <c r="AO134" s="128">
        <f>-'BO Case Outputs'!AD487/1000</f>
        <v>0</v>
      </c>
      <c r="AP134" s="128">
        <f>-'BO Case Outputs'!AE487/1000</f>
        <v>0</v>
      </c>
      <c r="AQ134" s="128">
        <f>-'BO Case Outputs'!AF487/1000</f>
        <v>0</v>
      </c>
      <c r="AR134" s="128">
        <f>-'BO Case Outputs'!AG487/1000</f>
        <v>0</v>
      </c>
      <c r="AS134" s="128">
        <f>-'BO Case Outputs'!AH487/1000</f>
        <v>0</v>
      </c>
      <c r="AT134" s="128">
        <f>-'BO Case Outputs'!AI487/1000</f>
        <v>0</v>
      </c>
      <c r="AU134" s="128">
        <f>-'BO Case Outputs'!AJ487/1000</f>
        <v>0</v>
      </c>
      <c r="AV134" s="128">
        <f>-'BO Case Outputs'!AK487/1000</f>
        <v>0</v>
      </c>
      <c r="AW134" s="128">
        <f>-'BO Case Outputs'!AL487/1000</f>
        <v>0</v>
      </c>
      <c r="AX134" s="128">
        <f>-'BO Case Outputs'!AM487/1000</f>
        <v>0</v>
      </c>
      <c r="AY134" s="128">
        <f>-'BO Case Outputs'!AN487/1000</f>
        <v>0</v>
      </c>
      <c r="AZ134" s="128">
        <f>-'BO Case Outputs'!AO487/1000</f>
        <v>0</v>
      </c>
      <c r="BA134" s="128">
        <f>-'BO Case Outputs'!AP487/1000</f>
        <v>0</v>
      </c>
      <c r="BB134" s="128">
        <f>-'BO Case Outputs'!AQ487/1000</f>
        <v>0</v>
      </c>
      <c r="BC134" s="128">
        <f>-'BO Case Outputs'!AR487/1000</f>
        <v>0</v>
      </c>
      <c r="BD134" s="128">
        <f>-'BO Case Outputs'!AS487/1000</f>
        <v>0</v>
      </c>
      <c r="BE134" s="128">
        <f>-'BO Case Outputs'!AT487/1000</f>
        <v>0</v>
      </c>
      <c r="BF134" s="128">
        <f>-'BO Case Outputs'!AU487/1000</f>
        <v>0</v>
      </c>
      <c r="BG134" s="128">
        <f>-'BO Case Outputs'!AV487/1000</f>
        <v>0</v>
      </c>
      <c r="BH134" s="128">
        <f>-'BO Case Outputs'!AW487/1000</f>
        <v>0</v>
      </c>
      <c r="BI134" s="128">
        <f>-'BO Case Outputs'!AX487/1000</f>
        <v>0</v>
      </c>
      <c r="BJ134" s="128">
        <f>-'BO Case Outputs'!AY487/1000</f>
        <v>0</v>
      </c>
      <c r="BK134" s="128">
        <f>-'BO Case Outputs'!AZ487/1000</f>
        <v>0</v>
      </c>
      <c r="BL134" s="128">
        <f>-'BO Case Outputs'!BA487/1000</f>
        <v>0</v>
      </c>
      <c r="BM134" s="128">
        <f>-'BO Case Outputs'!BB487/1000</f>
        <v>0</v>
      </c>
      <c r="BN134" s="128">
        <f>-'BO Case Outputs'!BC487/1000</f>
        <v>0</v>
      </c>
      <c r="BO134" s="128">
        <f>-'BO Case Outputs'!BD487/1000</f>
        <v>0</v>
      </c>
      <c r="BP134" s="128">
        <f>-'BO Case Outputs'!BE487/1000</f>
        <v>0</v>
      </c>
      <c r="BQ134" s="128">
        <f>-'BO Case Outputs'!BF487/1000</f>
        <v>0</v>
      </c>
    </row>
    <row r="135" spans="16:69" x14ac:dyDescent="0.3">
      <c r="P135" s="120" t="s">
        <v>104</v>
      </c>
      <c r="Q135" s="121"/>
      <c r="R135" s="122" t="s">
        <v>88</v>
      </c>
      <c r="S135" s="131">
        <f t="shared" si="12"/>
        <v>0</v>
      </c>
      <c r="T135" s="121"/>
      <c r="U135" s="121"/>
      <c r="V135" s="121"/>
      <c r="W135" s="123"/>
      <c r="X135" s="132">
        <f t="shared" ref="X135:BQ135" si="13">SUM(X130:X134)</f>
        <v>0</v>
      </c>
      <c r="Y135" s="132">
        <f t="shared" si="13"/>
        <v>0</v>
      </c>
      <c r="Z135" s="132">
        <f t="shared" si="13"/>
        <v>0</v>
      </c>
      <c r="AA135" s="132">
        <f t="shared" si="13"/>
        <v>0</v>
      </c>
      <c r="AB135" s="132">
        <f t="shared" si="13"/>
        <v>0</v>
      </c>
      <c r="AC135" s="132">
        <f t="shared" si="13"/>
        <v>0</v>
      </c>
      <c r="AD135" s="132">
        <f t="shared" si="13"/>
        <v>0</v>
      </c>
      <c r="AE135" s="132">
        <f t="shared" si="13"/>
        <v>0</v>
      </c>
      <c r="AF135" s="132">
        <f t="shared" si="13"/>
        <v>0</v>
      </c>
      <c r="AG135" s="132">
        <f t="shared" si="13"/>
        <v>0</v>
      </c>
      <c r="AH135" s="132">
        <f t="shared" si="13"/>
        <v>0</v>
      </c>
      <c r="AI135" s="132">
        <f t="shared" si="13"/>
        <v>0</v>
      </c>
      <c r="AJ135" s="132">
        <f t="shared" si="13"/>
        <v>0</v>
      </c>
      <c r="AK135" s="132">
        <f t="shared" si="13"/>
        <v>0</v>
      </c>
      <c r="AL135" s="132">
        <f t="shared" si="13"/>
        <v>0</v>
      </c>
      <c r="AM135" s="132">
        <f t="shared" si="13"/>
        <v>0</v>
      </c>
      <c r="AN135" s="132">
        <f t="shared" si="13"/>
        <v>0</v>
      </c>
      <c r="AO135" s="132">
        <f t="shared" si="13"/>
        <v>0</v>
      </c>
      <c r="AP135" s="132">
        <f t="shared" si="13"/>
        <v>0</v>
      </c>
      <c r="AQ135" s="132">
        <f t="shared" si="13"/>
        <v>0</v>
      </c>
      <c r="AR135" s="132">
        <f t="shared" si="13"/>
        <v>0</v>
      </c>
      <c r="AS135" s="132">
        <f t="shared" si="13"/>
        <v>0</v>
      </c>
      <c r="AT135" s="132">
        <f t="shared" si="13"/>
        <v>0</v>
      </c>
      <c r="AU135" s="132">
        <f t="shared" si="13"/>
        <v>0</v>
      </c>
      <c r="AV135" s="132">
        <f t="shared" si="13"/>
        <v>0</v>
      </c>
      <c r="AW135" s="132">
        <f t="shared" si="13"/>
        <v>0</v>
      </c>
      <c r="AX135" s="132">
        <f t="shared" si="13"/>
        <v>0</v>
      </c>
      <c r="AY135" s="132">
        <f t="shared" si="13"/>
        <v>0</v>
      </c>
      <c r="AZ135" s="132">
        <f t="shared" si="13"/>
        <v>0</v>
      </c>
      <c r="BA135" s="132">
        <f t="shared" si="13"/>
        <v>0</v>
      </c>
      <c r="BB135" s="132">
        <f t="shared" si="13"/>
        <v>0</v>
      </c>
      <c r="BC135" s="132">
        <f t="shared" si="13"/>
        <v>0</v>
      </c>
      <c r="BD135" s="132">
        <f t="shared" si="13"/>
        <v>0</v>
      </c>
      <c r="BE135" s="132">
        <f t="shared" si="13"/>
        <v>0</v>
      </c>
      <c r="BF135" s="132">
        <f t="shared" si="13"/>
        <v>0</v>
      </c>
      <c r="BG135" s="132">
        <f t="shared" si="13"/>
        <v>0</v>
      </c>
      <c r="BH135" s="132">
        <f t="shared" si="13"/>
        <v>0</v>
      </c>
      <c r="BI135" s="132">
        <f t="shared" si="13"/>
        <v>0</v>
      </c>
      <c r="BJ135" s="132">
        <f t="shared" si="13"/>
        <v>0</v>
      </c>
      <c r="BK135" s="132">
        <f t="shared" si="13"/>
        <v>0</v>
      </c>
      <c r="BL135" s="132">
        <f t="shared" si="13"/>
        <v>0</v>
      </c>
      <c r="BM135" s="132">
        <f t="shared" si="13"/>
        <v>0</v>
      </c>
      <c r="BN135" s="132">
        <f t="shared" si="13"/>
        <v>0</v>
      </c>
      <c r="BO135" s="132">
        <f t="shared" si="13"/>
        <v>0</v>
      </c>
      <c r="BP135" s="132">
        <f t="shared" si="13"/>
        <v>0</v>
      </c>
      <c r="BQ135" s="132">
        <f t="shared" si="13"/>
        <v>0</v>
      </c>
    </row>
    <row r="149" spans="3:69" x14ac:dyDescent="0.3">
      <c r="C149" s="115">
        <f>+MAX($B$10:C148)+0.1</f>
        <v>2.5000000000000004</v>
      </c>
      <c r="D149" s="114" t="s">
        <v>90</v>
      </c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  <c r="BB149" s="116"/>
      <c r="BC149" s="116"/>
      <c r="BD149" s="116"/>
      <c r="BE149" s="116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6"/>
      <c r="BQ149" s="116"/>
    </row>
    <row r="151" spans="3:69" x14ac:dyDescent="0.3">
      <c r="P151" s="124" t="s">
        <v>81</v>
      </c>
      <c r="Q151" s="110" t="s">
        <v>29</v>
      </c>
      <c r="R151" s="119" t="s">
        <v>88</v>
      </c>
      <c r="S151" s="129">
        <f t="shared" ref="S151:S156" si="14">SUM(X151:BQ151)</f>
        <v>0</v>
      </c>
      <c r="V151" s="117" t="s">
        <v>99</v>
      </c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33"/>
      <c r="BG151" s="133"/>
      <c r="BH151" s="133"/>
      <c r="BI151" s="133"/>
      <c r="BJ151" s="133"/>
      <c r="BK151" s="133"/>
      <c r="BL151" s="133"/>
      <c r="BM151" s="133"/>
      <c r="BN151" s="133"/>
      <c r="BO151" s="133"/>
      <c r="BP151" s="133"/>
      <c r="BQ151" s="133"/>
    </row>
    <row r="152" spans="3:69" x14ac:dyDescent="0.3">
      <c r="P152" s="124" t="s">
        <v>83</v>
      </c>
      <c r="Q152" s="110" t="s">
        <v>30</v>
      </c>
      <c r="R152" s="119" t="s">
        <v>88</v>
      </c>
      <c r="S152" s="129">
        <f t="shared" si="14"/>
        <v>0</v>
      </c>
      <c r="V152" s="117" t="s">
        <v>99</v>
      </c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3"/>
      <c r="BM152" s="133"/>
      <c r="BN152" s="133"/>
      <c r="BO152" s="133"/>
      <c r="BP152" s="133"/>
      <c r="BQ152" s="133"/>
    </row>
    <row r="153" spans="3:69" x14ac:dyDescent="0.3">
      <c r="P153" s="124" t="s">
        <v>84</v>
      </c>
      <c r="Q153" s="110" t="s">
        <v>31</v>
      </c>
      <c r="R153" s="119" t="s">
        <v>88</v>
      </c>
      <c r="S153" s="129">
        <f t="shared" si="14"/>
        <v>0</v>
      </c>
      <c r="V153" s="117" t="s">
        <v>99</v>
      </c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  <c r="BK153" s="133"/>
      <c r="BL153" s="133"/>
      <c r="BM153" s="133"/>
      <c r="BN153" s="133"/>
      <c r="BO153" s="133"/>
      <c r="BP153" s="133"/>
      <c r="BQ153" s="133"/>
    </row>
    <row r="154" spans="3:69" x14ac:dyDescent="0.3">
      <c r="P154" s="124" t="s">
        <v>85</v>
      </c>
      <c r="Q154" s="110" t="s">
        <v>32</v>
      </c>
      <c r="R154" s="119" t="s">
        <v>88</v>
      </c>
      <c r="S154" s="129">
        <f t="shared" si="14"/>
        <v>0</v>
      </c>
      <c r="V154" s="117" t="s">
        <v>99</v>
      </c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  <c r="BQ154" s="133"/>
    </row>
    <row r="155" spans="3:69" x14ac:dyDescent="0.3">
      <c r="P155" s="124" t="s">
        <v>86</v>
      </c>
      <c r="Q155" s="110" t="s">
        <v>33</v>
      </c>
      <c r="R155" s="119" t="s">
        <v>88</v>
      </c>
      <c r="S155" s="129">
        <f t="shared" si="14"/>
        <v>0</v>
      </c>
      <c r="V155" s="117" t="s">
        <v>99</v>
      </c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/>
      <c r="BI155" s="133"/>
      <c r="BJ155" s="133"/>
      <c r="BK155" s="133"/>
      <c r="BL155" s="133"/>
      <c r="BM155" s="133"/>
      <c r="BN155" s="133"/>
      <c r="BO155" s="133"/>
      <c r="BP155" s="133"/>
      <c r="BQ155" s="133"/>
    </row>
    <row r="156" spans="3:69" x14ac:dyDescent="0.3">
      <c r="P156" s="120" t="s">
        <v>105</v>
      </c>
      <c r="Q156" s="121"/>
      <c r="R156" s="122" t="s">
        <v>88</v>
      </c>
      <c r="S156" s="131">
        <f t="shared" si="14"/>
        <v>0</v>
      </c>
      <c r="T156" s="121"/>
      <c r="U156" s="121"/>
      <c r="V156" s="121"/>
      <c r="W156" s="123"/>
      <c r="X156" s="132">
        <f t="shared" ref="X156:BQ156" si="15">SUM(X151:X155)</f>
        <v>0</v>
      </c>
      <c r="Y156" s="132">
        <f t="shared" si="15"/>
        <v>0</v>
      </c>
      <c r="Z156" s="132">
        <f t="shared" si="15"/>
        <v>0</v>
      </c>
      <c r="AA156" s="132">
        <f t="shared" si="15"/>
        <v>0</v>
      </c>
      <c r="AB156" s="132">
        <f t="shared" si="15"/>
        <v>0</v>
      </c>
      <c r="AC156" s="132">
        <f t="shared" si="15"/>
        <v>0</v>
      </c>
      <c r="AD156" s="132">
        <f t="shared" si="15"/>
        <v>0</v>
      </c>
      <c r="AE156" s="132">
        <f t="shared" si="15"/>
        <v>0</v>
      </c>
      <c r="AF156" s="132">
        <f t="shared" si="15"/>
        <v>0</v>
      </c>
      <c r="AG156" s="132">
        <f t="shared" si="15"/>
        <v>0</v>
      </c>
      <c r="AH156" s="132">
        <f t="shared" si="15"/>
        <v>0</v>
      </c>
      <c r="AI156" s="132">
        <f t="shared" si="15"/>
        <v>0</v>
      </c>
      <c r="AJ156" s="132">
        <f t="shared" si="15"/>
        <v>0</v>
      </c>
      <c r="AK156" s="132">
        <f t="shared" si="15"/>
        <v>0</v>
      </c>
      <c r="AL156" s="132">
        <f t="shared" si="15"/>
        <v>0</v>
      </c>
      <c r="AM156" s="132">
        <f t="shared" si="15"/>
        <v>0</v>
      </c>
      <c r="AN156" s="132">
        <f t="shared" si="15"/>
        <v>0</v>
      </c>
      <c r="AO156" s="132">
        <f t="shared" si="15"/>
        <v>0</v>
      </c>
      <c r="AP156" s="132">
        <f t="shared" si="15"/>
        <v>0</v>
      </c>
      <c r="AQ156" s="132">
        <f t="shared" si="15"/>
        <v>0</v>
      </c>
      <c r="AR156" s="132">
        <f t="shared" si="15"/>
        <v>0</v>
      </c>
      <c r="AS156" s="132">
        <f t="shared" si="15"/>
        <v>0</v>
      </c>
      <c r="AT156" s="132">
        <f t="shared" si="15"/>
        <v>0</v>
      </c>
      <c r="AU156" s="132">
        <f t="shared" si="15"/>
        <v>0</v>
      </c>
      <c r="AV156" s="132">
        <f t="shared" si="15"/>
        <v>0</v>
      </c>
      <c r="AW156" s="132">
        <f t="shared" si="15"/>
        <v>0</v>
      </c>
      <c r="AX156" s="132">
        <f t="shared" si="15"/>
        <v>0</v>
      </c>
      <c r="AY156" s="132">
        <f t="shared" si="15"/>
        <v>0</v>
      </c>
      <c r="AZ156" s="132">
        <f t="shared" si="15"/>
        <v>0</v>
      </c>
      <c r="BA156" s="132">
        <f t="shared" si="15"/>
        <v>0</v>
      </c>
      <c r="BB156" s="132">
        <f t="shared" si="15"/>
        <v>0</v>
      </c>
      <c r="BC156" s="132">
        <f t="shared" si="15"/>
        <v>0</v>
      </c>
      <c r="BD156" s="132">
        <f t="shared" si="15"/>
        <v>0</v>
      </c>
      <c r="BE156" s="132">
        <f t="shared" si="15"/>
        <v>0</v>
      </c>
      <c r="BF156" s="132">
        <f t="shared" si="15"/>
        <v>0</v>
      </c>
      <c r="BG156" s="132">
        <f t="shared" si="15"/>
        <v>0</v>
      </c>
      <c r="BH156" s="132">
        <f t="shared" si="15"/>
        <v>0</v>
      </c>
      <c r="BI156" s="132">
        <f t="shared" si="15"/>
        <v>0</v>
      </c>
      <c r="BJ156" s="132">
        <f t="shared" si="15"/>
        <v>0</v>
      </c>
      <c r="BK156" s="132">
        <f t="shared" si="15"/>
        <v>0</v>
      </c>
      <c r="BL156" s="132">
        <f t="shared" si="15"/>
        <v>0</v>
      </c>
      <c r="BM156" s="132">
        <f t="shared" si="15"/>
        <v>0</v>
      </c>
      <c r="BN156" s="132">
        <f t="shared" si="15"/>
        <v>0</v>
      </c>
      <c r="BO156" s="132">
        <f t="shared" si="15"/>
        <v>0</v>
      </c>
      <c r="BP156" s="132">
        <f t="shared" si="15"/>
        <v>0</v>
      </c>
      <c r="BQ156" s="132">
        <f t="shared" si="15"/>
        <v>0</v>
      </c>
    </row>
    <row r="171" spans="2:69" x14ac:dyDescent="0.3">
      <c r="B171" s="113">
        <f>+MAX($B$6:B170)+1</f>
        <v>3</v>
      </c>
      <c r="C171" s="114" t="s">
        <v>106</v>
      </c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  <c r="AZ171" s="114"/>
      <c r="BA171" s="114"/>
      <c r="BB171" s="114"/>
      <c r="BC171" s="114"/>
      <c r="BD171" s="114"/>
      <c r="BE171" s="114"/>
      <c r="BF171" s="114"/>
      <c r="BG171" s="114"/>
      <c r="BH171" s="114"/>
      <c r="BI171" s="114"/>
      <c r="BJ171" s="114"/>
      <c r="BK171" s="114"/>
      <c r="BL171" s="114"/>
      <c r="BM171" s="114"/>
      <c r="BN171" s="114"/>
      <c r="BO171" s="114"/>
      <c r="BP171" s="114"/>
      <c r="BQ171" s="114"/>
    </row>
    <row r="173" spans="2:69" x14ac:dyDescent="0.3">
      <c r="C173" s="115">
        <f>+MAX($B$10:C172)+0.1</f>
        <v>3.1</v>
      </c>
      <c r="D173" s="114" t="s">
        <v>92</v>
      </c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  <c r="AS173" s="116"/>
      <c r="AT173" s="116"/>
      <c r="AU173" s="116"/>
      <c r="AV173" s="116"/>
      <c r="AW173" s="116"/>
      <c r="AX173" s="116"/>
      <c r="AY173" s="116"/>
      <c r="AZ173" s="116"/>
      <c r="BA173" s="116"/>
      <c r="BB173" s="116"/>
      <c r="BC173" s="116"/>
      <c r="BD173" s="116"/>
      <c r="BE173" s="116"/>
      <c r="BF173" s="116"/>
      <c r="BG173" s="116"/>
      <c r="BH173" s="116"/>
      <c r="BI173" s="116"/>
      <c r="BJ173" s="116"/>
      <c r="BK173" s="116"/>
      <c r="BL173" s="116"/>
      <c r="BM173" s="116"/>
      <c r="BN173" s="116"/>
      <c r="BO173" s="116"/>
      <c r="BP173" s="116"/>
      <c r="BQ173" s="116"/>
    </row>
    <row r="175" spans="2:69" x14ac:dyDescent="0.3">
      <c r="P175" s="118" t="s">
        <v>93</v>
      </c>
      <c r="Q175" s="110" t="s">
        <v>47</v>
      </c>
      <c r="R175" s="119" t="s">
        <v>19</v>
      </c>
      <c r="S175" s="129">
        <f>MAX(X175:BQ175)</f>
        <v>0</v>
      </c>
      <c r="X175" s="128">
        <f>'BO Case Outputs'!M68</f>
        <v>0</v>
      </c>
      <c r="Y175" s="128">
        <f>'BO Case Outputs'!N68</f>
        <v>0</v>
      </c>
      <c r="Z175" s="128">
        <f>'BO Case Outputs'!O68</f>
        <v>0</v>
      </c>
      <c r="AA175" s="128">
        <f>'BO Case Outputs'!P68</f>
        <v>0</v>
      </c>
      <c r="AB175" s="128">
        <f>'BO Case Outputs'!Q68</f>
        <v>0</v>
      </c>
      <c r="AC175" s="128">
        <f>'BO Case Outputs'!R68</f>
        <v>0</v>
      </c>
      <c r="AD175" s="128">
        <f>'BO Case Outputs'!S68</f>
        <v>0</v>
      </c>
      <c r="AE175" s="128">
        <f>'BO Case Outputs'!T68</f>
        <v>0</v>
      </c>
      <c r="AF175" s="128">
        <f>'BO Case Outputs'!U68</f>
        <v>0</v>
      </c>
      <c r="AG175" s="128">
        <f>'BO Case Outputs'!V68</f>
        <v>0</v>
      </c>
      <c r="AH175" s="128">
        <f>'BO Case Outputs'!W68</f>
        <v>0</v>
      </c>
      <c r="AI175" s="128">
        <f>'BO Case Outputs'!X68</f>
        <v>0</v>
      </c>
      <c r="AJ175" s="128">
        <f>'BO Case Outputs'!Y68</f>
        <v>0</v>
      </c>
      <c r="AK175" s="128">
        <f>'BO Case Outputs'!Z68</f>
        <v>0</v>
      </c>
      <c r="AL175" s="128">
        <f>'BO Case Outputs'!AA68</f>
        <v>0</v>
      </c>
      <c r="AM175" s="128">
        <f>'BO Case Outputs'!AB68</f>
        <v>0</v>
      </c>
      <c r="AN175" s="128">
        <f>'BO Case Outputs'!AC68</f>
        <v>0</v>
      </c>
      <c r="AO175" s="128">
        <f>'BO Case Outputs'!AD68</f>
        <v>0</v>
      </c>
      <c r="AP175" s="128">
        <f>'BO Case Outputs'!AE68</f>
        <v>0</v>
      </c>
      <c r="AQ175" s="128">
        <f>'BO Case Outputs'!AF68</f>
        <v>0</v>
      </c>
      <c r="AR175" s="128">
        <f>'BO Case Outputs'!AG68</f>
        <v>0</v>
      </c>
      <c r="AS175" s="128">
        <f>'BO Case Outputs'!AH68</f>
        <v>0</v>
      </c>
      <c r="AT175" s="128">
        <f>'BO Case Outputs'!AI68</f>
        <v>0</v>
      </c>
      <c r="AU175" s="128">
        <f>'BO Case Outputs'!AJ68</f>
        <v>0</v>
      </c>
      <c r="AV175" s="128">
        <f>'BO Case Outputs'!AK68</f>
        <v>0</v>
      </c>
      <c r="AW175" s="128">
        <f>'BO Case Outputs'!AL68</f>
        <v>0</v>
      </c>
      <c r="AX175" s="128">
        <f>'BO Case Outputs'!AM68</f>
        <v>0</v>
      </c>
      <c r="AY175" s="128">
        <f>'BO Case Outputs'!AN68</f>
        <v>0</v>
      </c>
      <c r="AZ175" s="128">
        <f>'BO Case Outputs'!AO68</f>
        <v>0</v>
      </c>
      <c r="BA175" s="128">
        <f>'BO Case Outputs'!AP68</f>
        <v>0</v>
      </c>
      <c r="BB175" s="128">
        <f>'BO Case Outputs'!AQ68</f>
        <v>0</v>
      </c>
      <c r="BC175" s="128">
        <f>'BO Case Outputs'!AR68</f>
        <v>0</v>
      </c>
      <c r="BD175" s="128">
        <f>'BO Case Outputs'!AS68</f>
        <v>0</v>
      </c>
      <c r="BE175" s="128">
        <f>'BO Case Outputs'!AT68</f>
        <v>0</v>
      </c>
      <c r="BF175" s="128">
        <f>'BO Case Outputs'!AU68</f>
        <v>0</v>
      </c>
      <c r="BG175" s="128">
        <f>'BO Case Outputs'!AV68</f>
        <v>0</v>
      </c>
      <c r="BH175" s="128">
        <f>'BO Case Outputs'!AW68</f>
        <v>0</v>
      </c>
      <c r="BI175" s="128">
        <f>'BO Case Outputs'!AX68</f>
        <v>0</v>
      </c>
      <c r="BJ175" s="128">
        <f>'BO Case Outputs'!AY68</f>
        <v>0</v>
      </c>
      <c r="BK175" s="128">
        <f>'BO Case Outputs'!AZ68</f>
        <v>0</v>
      </c>
      <c r="BL175" s="128">
        <f>'BO Case Outputs'!BA68</f>
        <v>0</v>
      </c>
      <c r="BM175" s="128">
        <f>'BO Case Outputs'!BB68</f>
        <v>0</v>
      </c>
      <c r="BN175" s="128">
        <f>'BO Case Outputs'!BC68</f>
        <v>0</v>
      </c>
      <c r="BO175" s="128">
        <f>'BO Case Outputs'!BD68</f>
        <v>0</v>
      </c>
      <c r="BP175" s="128">
        <f>'BO Case Outputs'!BE68</f>
        <v>0</v>
      </c>
      <c r="BQ175" s="128">
        <f>'BO Case Outputs'!BF68</f>
        <v>0</v>
      </c>
    </row>
    <row r="194" spans="3:69" x14ac:dyDescent="0.3">
      <c r="C194" s="115">
        <f>+MAX($B$10:C193)+0.1</f>
        <v>3.2</v>
      </c>
      <c r="D194" s="114" t="s">
        <v>87</v>
      </c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6"/>
      <c r="AT194" s="116"/>
      <c r="AU194" s="116"/>
      <c r="AV194" s="116"/>
      <c r="AW194" s="116"/>
      <c r="AX194" s="116"/>
      <c r="AY194" s="116"/>
      <c r="AZ194" s="116"/>
      <c r="BA194" s="116"/>
      <c r="BB194" s="116"/>
      <c r="BC194" s="116"/>
      <c r="BD194" s="116"/>
      <c r="BE194" s="116"/>
      <c r="BF194" s="116"/>
      <c r="BG194" s="116"/>
      <c r="BH194" s="116"/>
      <c r="BI194" s="116"/>
      <c r="BJ194" s="116"/>
      <c r="BK194" s="116"/>
      <c r="BL194" s="116"/>
      <c r="BM194" s="116"/>
      <c r="BN194" s="116"/>
      <c r="BO194" s="116"/>
      <c r="BP194" s="116"/>
      <c r="BQ194" s="116"/>
    </row>
    <row r="196" spans="3:69" x14ac:dyDescent="0.3">
      <c r="P196" s="118" t="s">
        <v>93</v>
      </c>
      <c r="Q196" s="110" t="s">
        <v>47</v>
      </c>
      <c r="R196" s="119" t="s">
        <v>88</v>
      </c>
      <c r="S196" s="129">
        <f>SUM(X196:BQ196)</f>
        <v>0</v>
      </c>
      <c r="X196" s="128">
        <f>'BO Case Outputs'!M298/1000</f>
        <v>0</v>
      </c>
      <c r="Y196" s="128">
        <f>'BO Case Outputs'!N298/1000</f>
        <v>0</v>
      </c>
      <c r="Z196" s="128">
        <f>'BO Case Outputs'!O298/1000</f>
        <v>0</v>
      </c>
      <c r="AA196" s="128">
        <f>'BO Case Outputs'!P298/1000</f>
        <v>0</v>
      </c>
      <c r="AB196" s="128">
        <f>'BO Case Outputs'!Q298/1000</f>
        <v>0</v>
      </c>
      <c r="AC196" s="128">
        <f>'BO Case Outputs'!R298/1000</f>
        <v>0</v>
      </c>
      <c r="AD196" s="128">
        <f>'BO Case Outputs'!S298/1000</f>
        <v>0</v>
      </c>
      <c r="AE196" s="128">
        <f>'BO Case Outputs'!T298/1000</f>
        <v>0</v>
      </c>
      <c r="AF196" s="128">
        <f>'BO Case Outputs'!U298/1000</f>
        <v>0</v>
      </c>
      <c r="AG196" s="128">
        <f>'BO Case Outputs'!V298/1000</f>
        <v>0</v>
      </c>
      <c r="AH196" s="128">
        <f>'BO Case Outputs'!W298/1000</f>
        <v>0</v>
      </c>
      <c r="AI196" s="128">
        <f>'BO Case Outputs'!X298/1000</f>
        <v>0</v>
      </c>
      <c r="AJ196" s="128">
        <f>'BO Case Outputs'!Y298/1000</f>
        <v>0</v>
      </c>
      <c r="AK196" s="128">
        <f>'BO Case Outputs'!Z298/1000</f>
        <v>0</v>
      </c>
      <c r="AL196" s="128">
        <f>'BO Case Outputs'!AA298/1000</f>
        <v>0</v>
      </c>
      <c r="AM196" s="128">
        <f>'BO Case Outputs'!AB298/1000</f>
        <v>0</v>
      </c>
      <c r="AN196" s="128">
        <f>'BO Case Outputs'!AC298/1000</f>
        <v>0</v>
      </c>
      <c r="AO196" s="128">
        <f>'BO Case Outputs'!AD298/1000</f>
        <v>0</v>
      </c>
      <c r="AP196" s="128">
        <f>'BO Case Outputs'!AE298/1000</f>
        <v>0</v>
      </c>
      <c r="AQ196" s="128">
        <f>'BO Case Outputs'!AF298/1000</f>
        <v>0</v>
      </c>
      <c r="AR196" s="128">
        <f>'BO Case Outputs'!AG298/1000</f>
        <v>0</v>
      </c>
      <c r="AS196" s="128">
        <f>'BO Case Outputs'!AH298/1000</f>
        <v>0</v>
      </c>
      <c r="AT196" s="128">
        <f>'BO Case Outputs'!AI298/1000</f>
        <v>0</v>
      </c>
      <c r="AU196" s="128">
        <f>'BO Case Outputs'!AJ298/1000</f>
        <v>0</v>
      </c>
      <c r="AV196" s="128">
        <f>'BO Case Outputs'!AK298/1000</f>
        <v>0</v>
      </c>
      <c r="AW196" s="128">
        <f>'BO Case Outputs'!AL298/1000</f>
        <v>0</v>
      </c>
      <c r="AX196" s="128">
        <f>'BO Case Outputs'!AM298/1000</f>
        <v>0</v>
      </c>
      <c r="AY196" s="128">
        <f>'BO Case Outputs'!AN298/1000</f>
        <v>0</v>
      </c>
      <c r="AZ196" s="128">
        <f>'BO Case Outputs'!AO298/1000</f>
        <v>0</v>
      </c>
      <c r="BA196" s="128">
        <f>'BO Case Outputs'!AP298/1000</f>
        <v>0</v>
      </c>
      <c r="BB196" s="128">
        <f>'BO Case Outputs'!AQ298/1000</f>
        <v>0</v>
      </c>
      <c r="BC196" s="128">
        <f>'BO Case Outputs'!AR298/1000</f>
        <v>0</v>
      </c>
      <c r="BD196" s="128">
        <f>'BO Case Outputs'!AS298/1000</f>
        <v>0</v>
      </c>
      <c r="BE196" s="128">
        <f>'BO Case Outputs'!AT298/1000</f>
        <v>0</v>
      </c>
      <c r="BF196" s="128">
        <f>'BO Case Outputs'!AU298/1000</f>
        <v>0</v>
      </c>
      <c r="BG196" s="128">
        <f>'BO Case Outputs'!AV298/1000</f>
        <v>0</v>
      </c>
      <c r="BH196" s="128">
        <f>'BO Case Outputs'!AW298/1000</f>
        <v>0</v>
      </c>
      <c r="BI196" s="128">
        <f>'BO Case Outputs'!AX298/1000</f>
        <v>0</v>
      </c>
      <c r="BJ196" s="128">
        <f>'BO Case Outputs'!AY298/1000</f>
        <v>0</v>
      </c>
      <c r="BK196" s="128">
        <f>'BO Case Outputs'!AZ298/1000</f>
        <v>0</v>
      </c>
      <c r="BL196" s="128">
        <f>'BO Case Outputs'!BA298/1000</f>
        <v>0</v>
      </c>
      <c r="BM196" s="128">
        <f>'BO Case Outputs'!BB298/1000</f>
        <v>0</v>
      </c>
      <c r="BN196" s="128">
        <f>'BO Case Outputs'!BC298/1000</f>
        <v>0</v>
      </c>
      <c r="BO196" s="128">
        <f>'BO Case Outputs'!BD298/1000</f>
        <v>0</v>
      </c>
      <c r="BP196" s="128">
        <f>'BO Case Outputs'!BE298/1000</f>
        <v>0</v>
      </c>
      <c r="BQ196" s="128">
        <f>'BO Case Outputs'!BF298/1000</f>
        <v>0</v>
      </c>
    </row>
    <row r="215" spans="3:69" x14ac:dyDescent="0.3">
      <c r="C215" s="115">
        <f>+MAX($B$10:C214)+0.1</f>
        <v>3.3000000000000003</v>
      </c>
      <c r="D215" s="114" t="s">
        <v>26</v>
      </c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  <c r="AR215" s="116"/>
      <c r="AS215" s="116"/>
      <c r="AT215" s="116"/>
      <c r="AU215" s="116"/>
      <c r="AV215" s="116"/>
      <c r="AW215" s="116"/>
      <c r="AX215" s="116"/>
      <c r="AY215" s="116"/>
      <c r="AZ215" s="116"/>
      <c r="BA215" s="116"/>
      <c r="BB215" s="116"/>
      <c r="BC215" s="116"/>
      <c r="BD215" s="116"/>
      <c r="BE215" s="116"/>
      <c r="BF215" s="116"/>
      <c r="BG215" s="116"/>
      <c r="BH215" s="116"/>
      <c r="BI215" s="116"/>
      <c r="BJ215" s="116"/>
      <c r="BK215" s="116"/>
      <c r="BL215" s="116"/>
      <c r="BM215" s="116"/>
      <c r="BN215" s="116"/>
      <c r="BO215" s="116"/>
      <c r="BP215" s="116"/>
      <c r="BQ215" s="116"/>
    </row>
    <row r="217" spans="3:69" x14ac:dyDescent="0.3">
      <c r="P217" s="118" t="s">
        <v>93</v>
      </c>
      <c r="Q217" s="110" t="s">
        <v>47</v>
      </c>
      <c r="R217" s="119" t="s">
        <v>88</v>
      </c>
      <c r="S217" s="129">
        <f>SUM(X217:BQ217)</f>
        <v>0</v>
      </c>
      <c r="X217" s="128">
        <f>'BO Case Outputs'!M443/1000</f>
        <v>0</v>
      </c>
      <c r="Y217" s="128">
        <f>'BO Case Outputs'!N443/1000</f>
        <v>0</v>
      </c>
      <c r="Z217" s="128">
        <f>'BO Case Outputs'!O443/1000</f>
        <v>0</v>
      </c>
      <c r="AA217" s="128">
        <f>'BO Case Outputs'!P443/1000</f>
        <v>0</v>
      </c>
      <c r="AB217" s="128">
        <f>'BO Case Outputs'!Q443/1000</f>
        <v>0</v>
      </c>
      <c r="AC217" s="128">
        <f>'BO Case Outputs'!R443/1000</f>
        <v>0</v>
      </c>
      <c r="AD217" s="128">
        <f>'BO Case Outputs'!S443/1000</f>
        <v>0</v>
      </c>
      <c r="AE217" s="128">
        <f>'BO Case Outputs'!T443/1000</f>
        <v>0</v>
      </c>
      <c r="AF217" s="128">
        <f>'BO Case Outputs'!U443/1000</f>
        <v>0</v>
      </c>
      <c r="AG217" s="128">
        <f>'BO Case Outputs'!V443/1000</f>
        <v>0</v>
      </c>
      <c r="AH217" s="128">
        <f>'BO Case Outputs'!W443/1000</f>
        <v>0</v>
      </c>
      <c r="AI217" s="128">
        <f>'BO Case Outputs'!X443/1000</f>
        <v>0</v>
      </c>
      <c r="AJ217" s="128">
        <f>'BO Case Outputs'!Y443/1000</f>
        <v>0</v>
      </c>
      <c r="AK217" s="128">
        <f>'BO Case Outputs'!Z443/1000</f>
        <v>0</v>
      </c>
      <c r="AL217" s="128">
        <f>'BO Case Outputs'!AA443/1000</f>
        <v>0</v>
      </c>
      <c r="AM217" s="128">
        <f>'BO Case Outputs'!AB443/1000</f>
        <v>0</v>
      </c>
      <c r="AN217" s="128">
        <f>'BO Case Outputs'!AC443/1000</f>
        <v>0</v>
      </c>
      <c r="AO217" s="128">
        <f>'BO Case Outputs'!AD443/1000</f>
        <v>0</v>
      </c>
      <c r="AP217" s="128">
        <f>'BO Case Outputs'!AE443/1000</f>
        <v>0</v>
      </c>
      <c r="AQ217" s="128">
        <f>'BO Case Outputs'!AF443/1000</f>
        <v>0</v>
      </c>
      <c r="AR217" s="128">
        <f>'BO Case Outputs'!AG443/1000</f>
        <v>0</v>
      </c>
      <c r="AS217" s="128">
        <f>'BO Case Outputs'!AH443/1000</f>
        <v>0</v>
      </c>
      <c r="AT217" s="128">
        <f>'BO Case Outputs'!AI443/1000</f>
        <v>0</v>
      </c>
      <c r="AU217" s="128">
        <f>'BO Case Outputs'!AJ443/1000</f>
        <v>0</v>
      </c>
      <c r="AV217" s="128">
        <f>'BO Case Outputs'!AK443/1000</f>
        <v>0</v>
      </c>
      <c r="AW217" s="128">
        <f>'BO Case Outputs'!AL443/1000</f>
        <v>0</v>
      </c>
      <c r="AX217" s="128">
        <f>'BO Case Outputs'!AM443/1000</f>
        <v>0</v>
      </c>
      <c r="AY217" s="128">
        <f>'BO Case Outputs'!AN443/1000</f>
        <v>0</v>
      </c>
      <c r="AZ217" s="128">
        <f>'BO Case Outputs'!AO443/1000</f>
        <v>0</v>
      </c>
      <c r="BA217" s="128">
        <f>'BO Case Outputs'!AP443/1000</f>
        <v>0</v>
      </c>
      <c r="BB217" s="128">
        <f>'BO Case Outputs'!AQ443/1000</f>
        <v>0</v>
      </c>
      <c r="BC217" s="128">
        <f>'BO Case Outputs'!AR443/1000</f>
        <v>0</v>
      </c>
      <c r="BD217" s="128">
        <f>'BO Case Outputs'!AS443/1000</f>
        <v>0</v>
      </c>
      <c r="BE217" s="128">
        <f>'BO Case Outputs'!AT443/1000</f>
        <v>0</v>
      </c>
      <c r="BF217" s="128">
        <f>'BO Case Outputs'!AU443/1000</f>
        <v>0</v>
      </c>
      <c r="BG217" s="128">
        <f>'BO Case Outputs'!AV443/1000</f>
        <v>0</v>
      </c>
      <c r="BH217" s="128">
        <f>'BO Case Outputs'!AW443/1000</f>
        <v>0</v>
      </c>
      <c r="BI217" s="128">
        <f>'BO Case Outputs'!AX443/1000</f>
        <v>0</v>
      </c>
      <c r="BJ217" s="128">
        <f>'BO Case Outputs'!AY443/1000</f>
        <v>0</v>
      </c>
      <c r="BK217" s="128">
        <f>'BO Case Outputs'!AZ443/1000</f>
        <v>0</v>
      </c>
      <c r="BL217" s="128">
        <f>'BO Case Outputs'!BA443/1000</f>
        <v>0</v>
      </c>
      <c r="BM217" s="128">
        <f>'BO Case Outputs'!BB443/1000</f>
        <v>0</v>
      </c>
      <c r="BN217" s="128">
        <f>'BO Case Outputs'!BC443/1000</f>
        <v>0</v>
      </c>
      <c r="BO217" s="128">
        <f>'BO Case Outputs'!BD443/1000</f>
        <v>0</v>
      </c>
      <c r="BP217" s="128">
        <f>'BO Case Outputs'!BE443/1000</f>
        <v>0</v>
      </c>
      <c r="BQ217" s="128">
        <f>'BO Case Outputs'!BF443/1000</f>
        <v>0</v>
      </c>
    </row>
    <row r="236" spans="3:69" x14ac:dyDescent="0.3">
      <c r="C236" s="115">
        <f>+MAX($B$10:C235)+0.1</f>
        <v>3.4000000000000004</v>
      </c>
      <c r="D236" s="114" t="s">
        <v>75</v>
      </c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6"/>
      <c r="AR236" s="116"/>
      <c r="AS236" s="116"/>
      <c r="AT236" s="116"/>
      <c r="AU236" s="116"/>
      <c r="AV236" s="116"/>
      <c r="AW236" s="116"/>
      <c r="AX236" s="116"/>
      <c r="AY236" s="116"/>
      <c r="AZ236" s="116"/>
      <c r="BA236" s="116"/>
      <c r="BB236" s="116"/>
      <c r="BC236" s="116"/>
      <c r="BD236" s="116"/>
      <c r="BE236" s="116"/>
      <c r="BF236" s="116"/>
      <c r="BG236" s="116"/>
      <c r="BH236" s="116"/>
      <c r="BI236" s="116"/>
      <c r="BJ236" s="116"/>
      <c r="BK236" s="116"/>
      <c r="BL236" s="116"/>
      <c r="BM236" s="116"/>
      <c r="BN236" s="116"/>
      <c r="BO236" s="116"/>
      <c r="BP236" s="116"/>
      <c r="BQ236" s="116"/>
    </row>
    <row r="238" spans="3:69" x14ac:dyDescent="0.3">
      <c r="P238" s="118" t="s">
        <v>93</v>
      </c>
      <c r="Q238" s="110" t="s">
        <v>47</v>
      </c>
      <c r="R238" s="119" t="s">
        <v>88</v>
      </c>
      <c r="S238" s="129">
        <f>SUM(X238:BQ238)</f>
        <v>0</v>
      </c>
      <c r="X238" s="128">
        <f>-'BO Case Outputs'!M513/1000</f>
        <v>0</v>
      </c>
      <c r="Y238" s="128">
        <f>-'BO Case Outputs'!N513/1000</f>
        <v>0</v>
      </c>
      <c r="Z238" s="128">
        <f>-'BO Case Outputs'!O513/1000</f>
        <v>0</v>
      </c>
      <c r="AA238" s="128">
        <f>-'BO Case Outputs'!P513/1000</f>
        <v>0</v>
      </c>
      <c r="AB238" s="128">
        <f>-'BO Case Outputs'!Q513/1000</f>
        <v>0</v>
      </c>
      <c r="AC238" s="128">
        <f>-'BO Case Outputs'!R513/1000</f>
        <v>0</v>
      </c>
      <c r="AD238" s="128">
        <f>-'BO Case Outputs'!S513/1000</f>
        <v>0</v>
      </c>
      <c r="AE238" s="128">
        <f>-'BO Case Outputs'!T513/1000</f>
        <v>0</v>
      </c>
      <c r="AF238" s="128">
        <f>-'BO Case Outputs'!U513/1000</f>
        <v>0</v>
      </c>
      <c r="AG238" s="128">
        <f>-'BO Case Outputs'!V513/1000</f>
        <v>0</v>
      </c>
      <c r="AH238" s="128">
        <f>-'BO Case Outputs'!W513/1000</f>
        <v>0</v>
      </c>
      <c r="AI238" s="128">
        <f>-'BO Case Outputs'!X513/1000</f>
        <v>0</v>
      </c>
      <c r="AJ238" s="128">
        <f>-'BO Case Outputs'!Y513/1000</f>
        <v>0</v>
      </c>
      <c r="AK238" s="128">
        <f>-'BO Case Outputs'!Z513/1000</f>
        <v>0</v>
      </c>
      <c r="AL238" s="128">
        <f>-'BO Case Outputs'!AA513/1000</f>
        <v>0</v>
      </c>
      <c r="AM238" s="128">
        <f>-'BO Case Outputs'!AB513/1000</f>
        <v>0</v>
      </c>
      <c r="AN238" s="128">
        <f>-'BO Case Outputs'!AC513/1000</f>
        <v>0</v>
      </c>
      <c r="AO238" s="128">
        <f>-'BO Case Outputs'!AD513/1000</f>
        <v>0</v>
      </c>
      <c r="AP238" s="128">
        <f>-'BO Case Outputs'!AE513/1000</f>
        <v>0</v>
      </c>
      <c r="AQ238" s="128">
        <f>-'BO Case Outputs'!AF513/1000</f>
        <v>0</v>
      </c>
      <c r="AR238" s="128">
        <f>-'BO Case Outputs'!AG513/1000</f>
        <v>0</v>
      </c>
      <c r="AS238" s="128">
        <f>-'BO Case Outputs'!AH513/1000</f>
        <v>0</v>
      </c>
      <c r="AT238" s="128">
        <f>-'BO Case Outputs'!AI513/1000</f>
        <v>0</v>
      </c>
      <c r="AU238" s="128">
        <f>-'BO Case Outputs'!AJ513/1000</f>
        <v>0</v>
      </c>
      <c r="AV238" s="128">
        <f>-'BO Case Outputs'!AK513/1000</f>
        <v>0</v>
      </c>
      <c r="AW238" s="128">
        <f>-'BO Case Outputs'!AL513/1000</f>
        <v>0</v>
      </c>
      <c r="AX238" s="128">
        <f>-'BO Case Outputs'!AM513/1000</f>
        <v>0</v>
      </c>
      <c r="AY238" s="128">
        <f>-'BO Case Outputs'!AN513/1000</f>
        <v>0</v>
      </c>
      <c r="AZ238" s="128">
        <f>-'BO Case Outputs'!AO513/1000</f>
        <v>0</v>
      </c>
      <c r="BA238" s="128">
        <f>-'BO Case Outputs'!AP513/1000</f>
        <v>0</v>
      </c>
      <c r="BB238" s="128">
        <f>-'BO Case Outputs'!AQ513/1000</f>
        <v>0</v>
      </c>
      <c r="BC238" s="128">
        <f>-'BO Case Outputs'!AR513/1000</f>
        <v>0</v>
      </c>
      <c r="BD238" s="128">
        <f>-'BO Case Outputs'!AS513/1000</f>
        <v>0</v>
      </c>
      <c r="BE238" s="128">
        <f>-'BO Case Outputs'!AT513/1000</f>
        <v>0</v>
      </c>
      <c r="BF238" s="128">
        <f>-'BO Case Outputs'!AU513/1000</f>
        <v>0</v>
      </c>
      <c r="BG238" s="128">
        <f>-'BO Case Outputs'!AV513/1000</f>
        <v>0</v>
      </c>
      <c r="BH238" s="128">
        <f>-'BO Case Outputs'!AW513/1000</f>
        <v>0</v>
      </c>
      <c r="BI238" s="128">
        <f>-'BO Case Outputs'!AX513/1000</f>
        <v>0</v>
      </c>
      <c r="BJ238" s="128">
        <f>-'BO Case Outputs'!AY513/1000</f>
        <v>0</v>
      </c>
      <c r="BK238" s="128">
        <f>-'BO Case Outputs'!AZ513/1000</f>
        <v>0</v>
      </c>
      <c r="BL238" s="128">
        <f>-'BO Case Outputs'!BA513/1000</f>
        <v>0</v>
      </c>
      <c r="BM238" s="128">
        <f>-'BO Case Outputs'!BB513/1000</f>
        <v>0</v>
      </c>
      <c r="BN238" s="128">
        <f>-'BO Case Outputs'!BC513/1000</f>
        <v>0</v>
      </c>
      <c r="BO238" s="128">
        <f>-'BO Case Outputs'!BD513/1000</f>
        <v>0</v>
      </c>
      <c r="BP238" s="128">
        <f>-'BO Case Outputs'!BE513/1000</f>
        <v>0</v>
      </c>
      <c r="BQ238" s="128">
        <f>-'BO Case Outputs'!BF513/1000</f>
        <v>0</v>
      </c>
    </row>
    <row r="257" spans="3:69" x14ac:dyDescent="0.3">
      <c r="C257" s="115">
        <f>+MAX($B$10:C256)+0.1</f>
        <v>3.5000000000000004</v>
      </c>
      <c r="D257" s="114" t="s">
        <v>90</v>
      </c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  <c r="AS257" s="116"/>
      <c r="AT257" s="116"/>
      <c r="AU257" s="116"/>
      <c r="AV257" s="116"/>
      <c r="AW257" s="116"/>
      <c r="AX257" s="116"/>
      <c r="AY257" s="116"/>
      <c r="AZ257" s="116"/>
      <c r="BA257" s="116"/>
      <c r="BB257" s="116"/>
      <c r="BC257" s="116"/>
      <c r="BD257" s="116"/>
      <c r="BE257" s="116"/>
      <c r="BF257" s="116"/>
      <c r="BG257" s="116"/>
      <c r="BH257" s="116"/>
      <c r="BI257" s="116"/>
      <c r="BJ257" s="116"/>
      <c r="BK257" s="116"/>
      <c r="BL257" s="116"/>
      <c r="BM257" s="116"/>
      <c r="BN257" s="116"/>
      <c r="BO257" s="116"/>
      <c r="BP257" s="116"/>
      <c r="BQ257" s="116"/>
    </row>
    <row r="259" spans="3:69" x14ac:dyDescent="0.3">
      <c r="P259" s="124" t="s">
        <v>93</v>
      </c>
      <c r="Q259" s="110" t="s">
        <v>47</v>
      </c>
      <c r="R259" s="119" t="s">
        <v>88</v>
      </c>
      <c r="S259" s="129">
        <f>SUM(X259:BQ259)</f>
        <v>0</v>
      </c>
      <c r="V259" s="117" t="s">
        <v>99</v>
      </c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</row>
    <row r="279" spans="2:69" x14ac:dyDescent="0.3">
      <c r="B279" s="113">
        <f>+MAX($B$6:B278)+1</f>
        <v>4</v>
      </c>
      <c r="C279" s="114" t="s">
        <v>107</v>
      </c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  <c r="AH279" s="114"/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  <c r="AS279" s="114"/>
      <c r="AT279" s="114"/>
      <c r="AU279" s="114"/>
      <c r="AV279" s="114"/>
      <c r="AW279" s="114"/>
      <c r="AX279" s="114"/>
      <c r="AY279" s="114"/>
      <c r="AZ279" s="114"/>
      <c r="BA279" s="114"/>
      <c r="BB279" s="114"/>
      <c r="BC279" s="114"/>
      <c r="BD279" s="114"/>
      <c r="BE279" s="114"/>
      <c r="BF279" s="114"/>
      <c r="BG279" s="114"/>
      <c r="BH279" s="114"/>
      <c r="BI279" s="114"/>
      <c r="BJ279" s="114"/>
      <c r="BK279" s="114"/>
      <c r="BL279" s="114"/>
      <c r="BM279" s="114"/>
      <c r="BN279" s="114"/>
      <c r="BO279" s="114"/>
      <c r="BP279" s="114"/>
      <c r="BQ279" s="114"/>
    </row>
    <row r="281" spans="2:69" x14ac:dyDescent="0.3">
      <c r="C281" s="115">
        <f>+MAX($B$10:C280)+0.1</f>
        <v>4.0999999999999996</v>
      </c>
      <c r="D281" s="114" t="s">
        <v>20</v>
      </c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6"/>
      <c r="AR281" s="116"/>
      <c r="AS281" s="116"/>
      <c r="AT281" s="116"/>
      <c r="AU281" s="116"/>
      <c r="AV281" s="116"/>
      <c r="AW281" s="116"/>
      <c r="AX281" s="116"/>
      <c r="AY281" s="116"/>
      <c r="AZ281" s="116"/>
      <c r="BA281" s="116"/>
      <c r="BB281" s="116"/>
      <c r="BC281" s="116"/>
      <c r="BD281" s="116"/>
      <c r="BE281" s="116"/>
      <c r="BF281" s="116"/>
      <c r="BG281" s="116"/>
      <c r="BH281" s="116"/>
      <c r="BI281" s="116"/>
      <c r="BJ281" s="116"/>
      <c r="BK281" s="116"/>
      <c r="BL281" s="116"/>
      <c r="BM281" s="116"/>
      <c r="BN281" s="116"/>
      <c r="BO281" s="116"/>
      <c r="BP281" s="116"/>
      <c r="BQ281" s="116"/>
    </row>
    <row r="283" spans="2:69" x14ac:dyDescent="0.3">
      <c r="P283" s="118" t="s">
        <v>108</v>
      </c>
      <c r="Q283" s="110" t="s">
        <v>34</v>
      </c>
      <c r="R283" s="119" t="s">
        <v>82</v>
      </c>
      <c r="S283" s="129">
        <f t="shared" ref="S283:S296" si="16">SUM(X283:BQ283)</f>
        <v>0</v>
      </c>
      <c r="X283" s="128">
        <f>'BO Case Outputs'!M102/1000</f>
        <v>0</v>
      </c>
      <c r="Y283" s="128">
        <f>'BO Case Outputs'!N102/1000</f>
        <v>0</v>
      </c>
      <c r="Z283" s="128">
        <f>'BO Case Outputs'!O102/1000</f>
        <v>0</v>
      </c>
      <c r="AA283" s="128">
        <f>'BO Case Outputs'!P102/1000</f>
        <v>0</v>
      </c>
      <c r="AB283" s="128">
        <f>'BO Case Outputs'!Q102/1000</f>
        <v>0</v>
      </c>
      <c r="AC283" s="128">
        <f>'BO Case Outputs'!R102/1000</f>
        <v>0</v>
      </c>
      <c r="AD283" s="128">
        <f>'BO Case Outputs'!S102/1000</f>
        <v>0</v>
      </c>
      <c r="AE283" s="128">
        <f>'BO Case Outputs'!T102/1000</f>
        <v>0</v>
      </c>
      <c r="AF283" s="128">
        <f>'BO Case Outputs'!U102/1000</f>
        <v>0</v>
      </c>
      <c r="AG283" s="128">
        <f>'BO Case Outputs'!V102/1000</f>
        <v>0</v>
      </c>
      <c r="AH283" s="128">
        <f>'BO Case Outputs'!W102/1000</f>
        <v>0</v>
      </c>
      <c r="AI283" s="128">
        <f>'BO Case Outputs'!X102/1000</f>
        <v>0</v>
      </c>
      <c r="AJ283" s="128">
        <f>'BO Case Outputs'!Y102/1000</f>
        <v>0</v>
      </c>
      <c r="AK283" s="128">
        <f>'BO Case Outputs'!Z102/1000</f>
        <v>0</v>
      </c>
      <c r="AL283" s="128">
        <f>'BO Case Outputs'!AA102/1000</f>
        <v>0</v>
      </c>
      <c r="AM283" s="128">
        <f>'BO Case Outputs'!AB102/1000</f>
        <v>0</v>
      </c>
      <c r="AN283" s="128">
        <f>'BO Case Outputs'!AC102/1000</f>
        <v>0</v>
      </c>
      <c r="AO283" s="128">
        <f>'BO Case Outputs'!AD102/1000</f>
        <v>0</v>
      </c>
      <c r="AP283" s="128">
        <f>'BO Case Outputs'!AE102/1000</f>
        <v>0</v>
      </c>
      <c r="AQ283" s="128">
        <f>'BO Case Outputs'!AF102/1000</f>
        <v>0</v>
      </c>
      <c r="AR283" s="128">
        <f>'BO Case Outputs'!AG102/1000</f>
        <v>0</v>
      </c>
      <c r="AS283" s="128">
        <f>'BO Case Outputs'!AH102/1000</f>
        <v>0</v>
      </c>
      <c r="AT283" s="128">
        <f>'BO Case Outputs'!AI102/1000</f>
        <v>0</v>
      </c>
      <c r="AU283" s="128">
        <f>'BO Case Outputs'!AJ102/1000</f>
        <v>0</v>
      </c>
      <c r="AV283" s="128">
        <f>'BO Case Outputs'!AK102/1000</f>
        <v>0</v>
      </c>
      <c r="AW283" s="128">
        <f>'BO Case Outputs'!AL102/1000</f>
        <v>0</v>
      </c>
      <c r="AX283" s="128">
        <f>'BO Case Outputs'!AM102/1000</f>
        <v>0</v>
      </c>
      <c r="AY283" s="128">
        <f>'BO Case Outputs'!AN102/1000</f>
        <v>0</v>
      </c>
      <c r="AZ283" s="128">
        <f>'BO Case Outputs'!AO102/1000</f>
        <v>0</v>
      </c>
      <c r="BA283" s="128">
        <f>'BO Case Outputs'!AP102/1000</f>
        <v>0</v>
      </c>
      <c r="BB283" s="128">
        <f>'BO Case Outputs'!AQ102/1000</f>
        <v>0</v>
      </c>
      <c r="BC283" s="128">
        <f>'BO Case Outputs'!AR102/1000</f>
        <v>0</v>
      </c>
      <c r="BD283" s="128">
        <f>'BO Case Outputs'!AS102/1000</f>
        <v>0</v>
      </c>
      <c r="BE283" s="128">
        <f>'BO Case Outputs'!AT102/1000</f>
        <v>0</v>
      </c>
      <c r="BF283" s="128">
        <f>'BO Case Outputs'!AU102/1000</f>
        <v>0</v>
      </c>
      <c r="BG283" s="128">
        <f>'BO Case Outputs'!AV102/1000</f>
        <v>0</v>
      </c>
      <c r="BH283" s="128">
        <f>'BO Case Outputs'!AW102/1000</f>
        <v>0</v>
      </c>
      <c r="BI283" s="128">
        <f>'BO Case Outputs'!AX102/1000</f>
        <v>0</v>
      </c>
      <c r="BJ283" s="128">
        <f>'BO Case Outputs'!AY102/1000</f>
        <v>0</v>
      </c>
      <c r="BK283" s="128">
        <f>'BO Case Outputs'!AZ102/1000</f>
        <v>0</v>
      </c>
      <c r="BL283" s="128">
        <f>'BO Case Outputs'!BA102/1000</f>
        <v>0</v>
      </c>
      <c r="BM283" s="128">
        <f>'BO Case Outputs'!BB102/1000</f>
        <v>0</v>
      </c>
      <c r="BN283" s="128">
        <f>'BO Case Outputs'!BC102/1000</f>
        <v>0</v>
      </c>
      <c r="BO283" s="128">
        <f>'BO Case Outputs'!BD102/1000</f>
        <v>0</v>
      </c>
      <c r="BP283" s="128">
        <f>'BO Case Outputs'!BE102/1000</f>
        <v>0</v>
      </c>
      <c r="BQ283" s="128">
        <f>'BO Case Outputs'!BF102/1000</f>
        <v>0</v>
      </c>
    </row>
    <row r="284" spans="2:69" x14ac:dyDescent="0.3">
      <c r="P284" s="118" t="s">
        <v>109</v>
      </c>
      <c r="Q284" s="110" t="s">
        <v>35</v>
      </c>
      <c r="R284" s="119" t="s">
        <v>82</v>
      </c>
      <c r="S284" s="129">
        <f t="shared" si="16"/>
        <v>0</v>
      </c>
      <c r="X284" s="128">
        <f>'BO Case Outputs'!M104/1000</f>
        <v>0</v>
      </c>
      <c r="Y284" s="128">
        <f>'BO Case Outputs'!N104/1000</f>
        <v>0</v>
      </c>
      <c r="Z284" s="128">
        <f>'BO Case Outputs'!O104/1000</f>
        <v>0</v>
      </c>
      <c r="AA284" s="128">
        <f>'BO Case Outputs'!P104/1000</f>
        <v>0</v>
      </c>
      <c r="AB284" s="128">
        <f>'BO Case Outputs'!Q104/1000</f>
        <v>0</v>
      </c>
      <c r="AC284" s="128">
        <f>'BO Case Outputs'!R104/1000</f>
        <v>0</v>
      </c>
      <c r="AD284" s="128">
        <f>'BO Case Outputs'!S104/1000</f>
        <v>0</v>
      </c>
      <c r="AE284" s="128">
        <f>'BO Case Outputs'!T104/1000</f>
        <v>0</v>
      </c>
      <c r="AF284" s="128">
        <f>'BO Case Outputs'!U104/1000</f>
        <v>0</v>
      </c>
      <c r="AG284" s="128">
        <f>'BO Case Outputs'!V104/1000</f>
        <v>0</v>
      </c>
      <c r="AH284" s="128">
        <f>'BO Case Outputs'!W104/1000</f>
        <v>0</v>
      </c>
      <c r="AI284" s="128">
        <f>'BO Case Outputs'!X104/1000</f>
        <v>0</v>
      </c>
      <c r="AJ284" s="128">
        <f>'BO Case Outputs'!Y104/1000</f>
        <v>0</v>
      </c>
      <c r="AK284" s="128">
        <f>'BO Case Outputs'!Z104/1000</f>
        <v>0</v>
      </c>
      <c r="AL284" s="128">
        <f>'BO Case Outputs'!AA104/1000</f>
        <v>0</v>
      </c>
      <c r="AM284" s="128">
        <f>'BO Case Outputs'!AB104/1000</f>
        <v>0</v>
      </c>
      <c r="AN284" s="128">
        <f>'BO Case Outputs'!AC104/1000</f>
        <v>0</v>
      </c>
      <c r="AO284" s="128">
        <f>'BO Case Outputs'!AD104/1000</f>
        <v>0</v>
      </c>
      <c r="AP284" s="128">
        <f>'BO Case Outputs'!AE104/1000</f>
        <v>0</v>
      </c>
      <c r="AQ284" s="128">
        <f>'BO Case Outputs'!AF104/1000</f>
        <v>0</v>
      </c>
      <c r="AR284" s="128">
        <f>'BO Case Outputs'!AG104/1000</f>
        <v>0</v>
      </c>
      <c r="AS284" s="128">
        <f>'BO Case Outputs'!AH104/1000</f>
        <v>0</v>
      </c>
      <c r="AT284" s="128">
        <f>'BO Case Outputs'!AI104/1000</f>
        <v>0</v>
      </c>
      <c r="AU284" s="128">
        <f>'BO Case Outputs'!AJ104/1000</f>
        <v>0</v>
      </c>
      <c r="AV284" s="128">
        <f>'BO Case Outputs'!AK104/1000</f>
        <v>0</v>
      </c>
      <c r="AW284" s="128">
        <f>'BO Case Outputs'!AL104/1000</f>
        <v>0</v>
      </c>
      <c r="AX284" s="128">
        <f>'BO Case Outputs'!AM104/1000</f>
        <v>0</v>
      </c>
      <c r="AY284" s="128">
        <f>'BO Case Outputs'!AN104/1000</f>
        <v>0</v>
      </c>
      <c r="AZ284" s="128">
        <f>'BO Case Outputs'!AO104/1000</f>
        <v>0</v>
      </c>
      <c r="BA284" s="128">
        <f>'BO Case Outputs'!AP104/1000</f>
        <v>0</v>
      </c>
      <c r="BB284" s="128">
        <f>'BO Case Outputs'!AQ104/1000</f>
        <v>0</v>
      </c>
      <c r="BC284" s="128">
        <f>'BO Case Outputs'!AR104/1000</f>
        <v>0</v>
      </c>
      <c r="BD284" s="128">
        <f>'BO Case Outputs'!AS104/1000</f>
        <v>0</v>
      </c>
      <c r="BE284" s="128">
        <f>'BO Case Outputs'!AT104/1000</f>
        <v>0</v>
      </c>
      <c r="BF284" s="128">
        <f>'BO Case Outputs'!AU104/1000</f>
        <v>0</v>
      </c>
      <c r="BG284" s="128">
        <f>'BO Case Outputs'!AV104/1000</f>
        <v>0</v>
      </c>
      <c r="BH284" s="128">
        <f>'BO Case Outputs'!AW104/1000</f>
        <v>0</v>
      </c>
      <c r="BI284" s="128">
        <f>'BO Case Outputs'!AX104/1000</f>
        <v>0</v>
      </c>
      <c r="BJ284" s="128">
        <f>'BO Case Outputs'!AY104/1000</f>
        <v>0</v>
      </c>
      <c r="BK284" s="128">
        <f>'BO Case Outputs'!AZ104/1000</f>
        <v>0</v>
      </c>
      <c r="BL284" s="128">
        <f>'BO Case Outputs'!BA104/1000</f>
        <v>0</v>
      </c>
      <c r="BM284" s="128">
        <f>'BO Case Outputs'!BB104/1000</f>
        <v>0</v>
      </c>
      <c r="BN284" s="128">
        <f>'BO Case Outputs'!BC104/1000</f>
        <v>0</v>
      </c>
      <c r="BO284" s="128">
        <f>'BO Case Outputs'!BD104/1000</f>
        <v>0</v>
      </c>
      <c r="BP284" s="128">
        <f>'BO Case Outputs'!BE104/1000</f>
        <v>0</v>
      </c>
      <c r="BQ284" s="128">
        <f>'BO Case Outputs'!BF104/1000</f>
        <v>0</v>
      </c>
    </row>
    <row r="285" spans="2:69" x14ac:dyDescent="0.3">
      <c r="P285" s="118" t="s">
        <v>110</v>
      </c>
      <c r="Q285" s="110" t="s">
        <v>36</v>
      </c>
      <c r="R285" s="119" t="s">
        <v>82</v>
      </c>
      <c r="S285" s="129">
        <f t="shared" si="16"/>
        <v>0</v>
      </c>
      <c r="X285" s="128">
        <f>'BO Case Outputs'!M106/1000</f>
        <v>0</v>
      </c>
      <c r="Y285" s="128">
        <f>'BO Case Outputs'!N106/1000</f>
        <v>0</v>
      </c>
      <c r="Z285" s="128">
        <f>'BO Case Outputs'!O106/1000</f>
        <v>0</v>
      </c>
      <c r="AA285" s="128">
        <f>'BO Case Outputs'!P106/1000</f>
        <v>0</v>
      </c>
      <c r="AB285" s="128">
        <f>'BO Case Outputs'!Q106/1000</f>
        <v>0</v>
      </c>
      <c r="AC285" s="128">
        <f>'BO Case Outputs'!R106/1000</f>
        <v>0</v>
      </c>
      <c r="AD285" s="128">
        <f>'BO Case Outputs'!S106/1000</f>
        <v>0</v>
      </c>
      <c r="AE285" s="128">
        <f>'BO Case Outputs'!T106/1000</f>
        <v>0</v>
      </c>
      <c r="AF285" s="128">
        <f>'BO Case Outputs'!U106/1000</f>
        <v>0</v>
      </c>
      <c r="AG285" s="128">
        <f>'BO Case Outputs'!V106/1000</f>
        <v>0</v>
      </c>
      <c r="AH285" s="128">
        <f>'BO Case Outputs'!W106/1000</f>
        <v>0</v>
      </c>
      <c r="AI285" s="128">
        <f>'BO Case Outputs'!X106/1000</f>
        <v>0</v>
      </c>
      <c r="AJ285" s="128">
        <f>'BO Case Outputs'!Y106/1000</f>
        <v>0</v>
      </c>
      <c r="AK285" s="128">
        <f>'BO Case Outputs'!Z106/1000</f>
        <v>0</v>
      </c>
      <c r="AL285" s="128">
        <f>'BO Case Outputs'!AA106/1000</f>
        <v>0</v>
      </c>
      <c r="AM285" s="128">
        <f>'BO Case Outputs'!AB106/1000</f>
        <v>0</v>
      </c>
      <c r="AN285" s="128">
        <f>'BO Case Outputs'!AC106/1000</f>
        <v>0</v>
      </c>
      <c r="AO285" s="128">
        <f>'BO Case Outputs'!AD106/1000</f>
        <v>0</v>
      </c>
      <c r="AP285" s="128">
        <f>'BO Case Outputs'!AE106/1000</f>
        <v>0</v>
      </c>
      <c r="AQ285" s="128">
        <f>'BO Case Outputs'!AF106/1000</f>
        <v>0</v>
      </c>
      <c r="AR285" s="128">
        <f>'BO Case Outputs'!AG106/1000</f>
        <v>0</v>
      </c>
      <c r="AS285" s="128">
        <f>'BO Case Outputs'!AH106/1000</f>
        <v>0</v>
      </c>
      <c r="AT285" s="128">
        <f>'BO Case Outputs'!AI106/1000</f>
        <v>0</v>
      </c>
      <c r="AU285" s="128">
        <f>'BO Case Outputs'!AJ106/1000</f>
        <v>0</v>
      </c>
      <c r="AV285" s="128">
        <f>'BO Case Outputs'!AK106/1000</f>
        <v>0</v>
      </c>
      <c r="AW285" s="128">
        <f>'BO Case Outputs'!AL106/1000</f>
        <v>0</v>
      </c>
      <c r="AX285" s="128">
        <f>'BO Case Outputs'!AM106/1000</f>
        <v>0</v>
      </c>
      <c r="AY285" s="128">
        <f>'BO Case Outputs'!AN106/1000</f>
        <v>0</v>
      </c>
      <c r="AZ285" s="128">
        <f>'BO Case Outputs'!AO106/1000</f>
        <v>0</v>
      </c>
      <c r="BA285" s="128">
        <f>'BO Case Outputs'!AP106/1000</f>
        <v>0</v>
      </c>
      <c r="BB285" s="128">
        <f>'BO Case Outputs'!AQ106/1000</f>
        <v>0</v>
      </c>
      <c r="BC285" s="128">
        <f>'BO Case Outputs'!AR106/1000</f>
        <v>0</v>
      </c>
      <c r="BD285" s="128">
        <f>'BO Case Outputs'!AS106/1000</f>
        <v>0</v>
      </c>
      <c r="BE285" s="128">
        <f>'BO Case Outputs'!AT106/1000</f>
        <v>0</v>
      </c>
      <c r="BF285" s="128">
        <f>'BO Case Outputs'!AU106/1000</f>
        <v>0</v>
      </c>
      <c r="BG285" s="128">
        <f>'BO Case Outputs'!AV106/1000</f>
        <v>0</v>
      </c>
      <c r="BH285" s="128">
        <f>'BO Case Outputs'!AW106/1000</f>
        <v>0</v>
      </c>
      <c r="BI285" s="128">
        <f>'BO Case Outputs'!AX106/1000</f>
        <v>0</v>
      </c>
      <c r="BJ285" s="128">
        <f>'BO Case Outputs'!AY106/1000</f>
        <v>0</v>
      </c>
      <c r="BK285" s="128">
        <f>'BO Case Outputs'!AZ106/1000</f>
        <v>0</v>
      </c>
      <c r="BL285" s="128">
        <f>'BO Case Outputs'!BA106/1000</f>
        <v>0</v>
      </c>
      <c r="BM285" s="128">
        <f>'BO Case Outputs'!BB106/1000</f>
        <v>0</v>
      </c>
      <c r="BN285" s="128">
        <f>'BO Case Outputs'!BC106/1000</f>
        <v>0</v>
      </c>
      <c r="BO285" s="128">
        <f>'BO Case Outputs'!BD106/1000</f>
        <v>0</v>
      </c>
      <c r="BP285" s="128">
        <f>'BO Case Outputs'!BE106/1000</f>
        <v>0</v>
      </c>
      <c r="BQ285" s="128">
        <f>'BO Case Outputs'!BF106/1000</f>
        <v>0</v>
      </c>
    </row>
    <row r="286" spans="2:69" x14ac:dyDescent="0.3">
      <c r="P286" s="118" t="s">
        <v>111</v>
      </c>
      <c r="Q286" s="110" t="s">
        <v>37</v>
      </c>
      <c r="R286" s="119" t="s">
        <v>82</v>
      </c>
      <c r="S286" s="129">
        <f t="shared" si="16"/>
        <v>0</v>
      </c>
      <c r="X286" s="128">
        <f>'BO Case Outputs'!M108/1000</f>
        <v>0</v>
      </c>
      <c r="Y286" s="128">
        <f>'BO Case Outputs'!N108/1000</f>
        <v>0</v>
      </c>
      <c r="Z286" s="128">
        <f>'BO Case Outputs'!O108/1000</f>
        <v>0</v>
      </c>
      <c r="AA286" s="128">
        <f>'BO Case Outputs'!P108/1000</f>
        <v>0</v>
      </c>
      <c r="AB286" s="128">
        <f>'BO Case Outputs'!Q108/1000</f>
        <v>0</v>
      </c>
      <c r="AC286" s="128">
        <f>'BO Case Outputs'!R108/1000</f>
        <v>0</v>
      </c>
      <c r="AD286" s="128">
        <f>'BO Case Outputs'!S108/1000</f>
        <v>0</v>
      </c>
      <c r="AE286" s="128">
        <f>'BO Case Outputs'!T108/1000</f>
        <v>0</v>
      </c>
      <c r="AF286" s="128">
        <f>'BO Case Outputs'!U108/1000</f>
        <v>0</v>
      </c>
      <c r="AG286" s="128">
        <f>'BO Case Outputs'!V108/1000</f>
        <v>0</v>
      </c>
      <c r="AH286" s="128">
        <f>'BO Case Outputs'!W108/1000</f>
        <v>0</v>
      </c>
      <c r="AI286" s="128">
        <f>'BO Case Outputs'!X108/1000</f>
        <v>0</v>
      </c>
      <c r="AJ286" s="128">
        <f>'BO Case Outputs'!Y108/1000</f>
        <v>0</v>
      </c>
      <c r="AK286" s="128">
        <f>'BO Case Outputs'!Z108/1000</f>
        <v>0</v>
      </c>
      <c r="AL286" s="128">
        <f>'BO Case Outputs'!AA108/1000</f>
        <v>0</v>
      </c>
      <c r="AM286" s="128">
        <f>'BO Case Outputs'!AB108/1000</f>
        <v>0</v>
      </c>
      <c r="AN286" s="128">
        <f>'BO Case Outputs'!AC108/1000</f>
        <v>0</v>
      </c>
      <c r="AO286" s="128">
        <f>'BO Case Outputs'!AD108/1000</f>
        <v>0</v>
      </c>
      <c r="AP286" s="128">
        <f>'BO Case Outputs'!AE108/1000</f>
        <v>0</v>
      </c>
      <c r="AQ286" s="128">
        <f>'BO Case Outputs'!AF108/1000</f>
        <v>0</v>
      </c>
      <c r="AR286" s="128">
        <f>'BO Case Outputs'!AG108/1000</f>
        <v>0</v>
      </c>
      <c r="AS286" s="128">
        <f>'BO Case Outputs'!AH108/1000</f>
        <v>0</v>
      </c>
      <c r="AT286" s="128">
        <f>'BO Case Outputs'!AI108/1000</f>
        <v>0</v>
      </c>
      <c r="AU286" s="128">
        <f>'BO Case Outputs'!AJ108/1000</f>
        <v>0</v>
      </c>
      <c r="AV286" s="128">
        <f>'BO Case Outputs'!AK108/1000</f>
        <v>0</v>
      </c>
      <c r="AW286" s="128">
        <f>'BO Case Outputs'!AL108/1000</f>
        <v>0</v>
      </c>
      <c r="AX286" s="128">
        <f>'BO Case Outputs'!AM108/1000</f>
        <v>0</v>
      </c>
      <c r="AY286" s="128">
        <f>'BO Case Outputs'!AN108/1000</f>
        <v>0</v>
      </c>
      <c r="AZ286" s="128">
        <f>'BO Case Outputs'!AO108/1000</f>
        <v>0</v>
      </c>
      <c r="BA286" s="128">
        <f>'BO Case Outputs'!AP108/1000</f>
        <v>0</v>
      </c>
      <c r="BB286" s="128">
        <f>'BO Case Outputs'!AQ108/1000</f>
        <v>0</v>
      </c>
      <c r="BC286" s="128">
        <f>'BO Case Outputs'!AR108/1000</f>
        <v>0</v>
      </c>
      <c r="BD286" s="128">
        <f>'BO Case Outputs'!AS108/1000</f>
        <v>0</v>
      </c>
      <c r="BE286" s="128">
        <f>'BO Case Outputs'!AT108/1000</f>
        <v>0</v>
      </c>
      <c r="BF286" s="128">
        <f>'BO Case Outputs'!AU108/1000</f>
        <v>0</v>
      </c>
      <c r="BG286" s="128">
        <f>'BO Case Outputs'!AV108/1000</f>
        <v>0</v>
      </c>
      <c r="BH286" s="128">
        <f>'BO Case Outputs'!AW108/1000</f>
        <v>0</v>
      </c>
      <c r="BI286" s="128">
        <f>'BO Case Outputs'!AX108/1000</f>
        <v>0</v>
      </c>
      <c r="BJ286" s="128">
        <f>'BO Case Outputs'!AY108/1000</f>
        <v>0</v>
      </c>
      <c r="BK286" s="128">
        <f>'BO Case Outputs'!AZ108/1000</f>
        <v>0</v>
      </c>
      <c r="BL286" s="128">
        <f>'BO Case Outputs'!BA108/1000</f>
        <v>0</v>
      </c>
      <c r="BM286" s="128">
        <f>'BO Case Outputs'!BB108/1000</f>
        <v>0</v>
      </c>
      <c r="BN286" s="128">
        <f>'BO Case Outputs'!BC108/1000</f>
        <v>0</v>
      </c>
      <c r="BO286" s="128">
        <f>'BO Case Outputs'!BD108/1000</f>
        <v>0</v>
      </c>
      <c r="BP286" s="128">
        <f>'BO Case Outputs'!BE108/1000</f>
        <v>0</v>
      </c>
      <c r="BQ286" s="128">
        <f>'BO Case Outputs'!BF108/1000</f>
        <v>0</v>
      </c>
    </row>
    <row r="287" spans="2:69" x14ac:dyDescent="0.3">
      <c r="P287" s="118" t="s">
        <v>112</v>
      </c>
      <c r="Q287" s="110" t="s">
        <v>38</v>
      </c>
      <c r="R287" s="119" t="s">
        <v>82</v>
      </c>
      <c r="S287" s="129">
        <f t="shared" si="16"/>
        <v>0</v>
      </c>
      <c r="X287" s="128">
        <f>'BO Case Outputs'!M110/1000</f>
        <v>0</v>
      </c>
      <c r="Y287" s="128">
        <f>'BO Case Outputs'!N110/1000</f>
        <v>0</v>
      </c>
      <c r="Z287" s="128">
        <f>'BO Case Outputs'!O110/1000</f>
        <v>0</v>
      </c>
      <c r="AA287" s="128">
        <f>'BO Case Outputs'!P110/1000</f>
        <v>0</v>
      </c>
      <c r="AB287" s="128">
        <f>'BO Case Outputs'!Q110/1000</f>
        <v>0</v>
      </c>
      <c r="AC287" s="128">
        <f>'BO Case Outputs'!R110/1000</f>
        <v>0</v>
      </c>
      <c r="AD287" s="128">
        <f>'BO Case Outputs'!S110/1000</f>
        <v>0</v>
      </c>
      <c r="AE287" s="128">
        <f>'BO Case Outputs'!T110/1000</f>
        <v>0</v>
      </c>
      <c r="AF287" s="128">
        <f>'BO Case Outputs'!U110/1000</f>
        <v>0</v>
      </c>
      <c r="AG287" s="128">
        <f>'BO Case Outputs'!V110/1000</f>
        <v>0</v>
      </c>
      <c r="AH287" s="128">
        <f>'BO Case Outputs'!W110/1000</f>
        <v>0</v>
      </c>
      <c r="AI287" s="128">
        <f>'BO Case Outputs'!X110/1000</f>
        <v>0</v>
      </c>
      <c r="AJ287" s="128">
        <f>'BO Case Outputs'!Y110/1000</f>
        <v>0</v>
      </c>
      <c r="AK287" s="128">
        <f>'BO Case Outputs'!Z110/1000</f>
        <v>0</v>
      </c>
      <c r="AL287" s="128">
        <f>'BO Case Outputs'!AA110/1000</f>
        <v>0</v>
      </c>
      <c r="AM287" s="128">
        <f>'BO Case Outputs'!AB110/1000</f>
        <v>0</v>
      </c>
      <c r="AN287" s="128">
        <f>'BO Case Outputs'!AC110/1000</f>
        <v>0</v>
      </c>
      <c r="AO287" s="128">
        <f>'BO Case Outputs'!AD110/1000</f>
        <v>0</v>
      </c>
      <c r="AP287" s="128">
        <f>'BO Case Outputs'!AE110/1000</f>
        <v>0</v>
      </c>
      <c r="AQ287" s="128">
        <f>'BO Case Outputs'!AF110/1000</f>
        <v>0</v>
      </c>
      <c r="AR287" s="128">
        <f>'BO Case Outputs'!AG110/1000</f>
        <v>0</v>
      </c>
      <c r="AS287" s="128">
        <f>'BO Case Outputs'!AH110/1000</f>
        <v>0</v>
      </c>
      <c r="AT287" s="128">
        <f>'BO Case Outputs'!AI110/1000</f>
        <v>0</v>
      </c>
      <c r="AU287" s="128">
        <f>'BO Case Outputs'!AJ110/1000</f>
        <v>0</v>
      </c>
      <c r="AV287" s="128">
        <f>'BO Case Outputs'!AK110/1000</f>
        <v>0</v>
      </c>
      <c r="AW287" s="128">
        <f>'BO Case Outputs'!AL110/1000</f>
        <v>0</v>
      </c>
      <c r="AX287" s="128">
        <f>'BO Case Outputs'!AM110/1000</f>
        <v>0</v>
      </c>
      <c r="AY287" s="128">
        <f>'BO Case Outputs'!AN110/1000</f>
        <v>0</v>
      </c>
      <c r="AZ287" s="128">
        <f>'BO Case Outputs'!AO110/1000</f>
        <v>0</v>
      </c>
      <c r="BA287" s="128">
        <f>'BO Case Outputs'!AP110/1000</f>
        <v>0</v>
      </c>
      <c r="BB287" s="128">
        <f>'BO Case Outputs'!AQ110/1000</f>
        <v>0</v>
      </c>
      <c r="BC287" s="128">
        <f>'BO Case Outputs'!AR110/1000</f>
        <v>0</v>
      </c>
      <c r="BD287" s="128">
        <f>'BO Case Outputs'!AS110/1000</f>
        <v>0</v>
      </c>
      <c r="BE287" s="128">
        <f>'BO Case Outputs'!AT110/1000</f>
        <v>0</v>
      </c>
      <c r="BF287" s="128">
        <f>'BO Case Outputs'!AU110/1000</f>
        <v>0</v>
      </c>
      <c r="BG287" s="128">
        <f>'BO Case Outputs'!AV110/1000</f>
        <v>0</v>
      </c>
      <c r="BH287" s="128">
        <f>'BO Case Outputs'!AW110/1000</f>
        <v>0</v>
      </c>
      <c r="BI287" s="128">
        <f>'BO Case Outputs'!AX110/1000</f>
        <v>0</v>
      </c>
      <c r="BJ287" s="128">
        <f>'BO Case Outputs'!AY110/1000</f>
        <v>0</v>
      </c>
      <c r="BK287" s="128">
        <f>'BO Case Outputs'!AZ110/1000</f>
        <v>0</v>
      </c>
      <c r="BL287" s="128">
        <f>'BO Case Outputs'!BA110/1000</f>
        <v>0</v>
      </c>
      <c r="BM287" s="128">
        <f>'BO Case Outputs'!BB110/1000</f>
        <v>0</v>
      </c>
      <c r="BN287" s="128">
        <f>'BO Case Outputs'!BC110/1000</f>
        <v>0</v>
      </c>
      <c r="BO287" s="128">
        <f>'BO Case Outputs'!BD110/1000</f>
        <v>0</v>
      </c>
      <c r="BP287" s="128">
        <f>'BO Case Outputs'!BE110/1000</f>
        <v>0</v>
      </c>
      <c r="BQ287" s="128">
        <f>'BO Case Outputs'!BF110/1000</f>
        <v>0</v>
      </c>
    </row>
    <row r="288" spans="2:69" x14ac:dyDescent="0.3">
      <c r="P288" s="118" t="s">
        <v>113</v>
      </c>
      <c r="Q288" s="110" t="s">
        <v>39</v>
      </c>
      <c r="R288" s="119" t="s">
        <v>82</v>
      </c>
      <c r="S288" s="129">
        <f t="shared" si="16"/>
        <v>0</v>
      </c>
      <c r="X288" s="128">
        <f>'BO Case Outputs'!M112/1000</f>
        <v>0</v>
      </c>
      <c r="Y288" s="128">
        <f>'BO Case Outputs'!N112/1000</f>
        <v>0</v>
      </c>
      <c r="Z288" s="128">
        <f>'BO Case Outputs'!O112/1000</f>
        <v>0</v>
      </c>
      <c r="AA288" s="128">
        <f>'BO Case Outputs'!P112/1000</f>
        <v>0</v>
      </c>
      <c r="AB288" s="128">
        <f>'BO Case Outputs'!Q112/1000</f>
        <v>0</v>
      </c>
      <c r="AC288" s="128">
        <f>'BO Case Outputs'!R112/1000</f>
        <v>0</v>
      </c>
      <c r="AD288" s="128">
        <f>'BO Case Outputs'!S112/1000</f>
        <v>0</v>
      </c>
      <c r="AE288" s="128">
        <f>'BO Case Outputs'!T112/1000</f>
        <v>0</v>
      </c>
      <c r="AF288" s="128">
        <f>'BO Case Outputs'!U112/1000</f>
        <v>0</v>
      </c>
      <c r="AG288" s="128">
        <f>'BO Case Outputs'!V112/1000</f>
        <v>0</v>
      </c>
      <c r="AH288" s="128">
        <f>'BO Case Outputs'!W112/1000</f>
        <v>0</v>
      </c>
      <c r="AI288" s="128">
        <f>'BO Case Outputs'!X112/1000</f>
        <v>0</v>
      </c>
      <c r="AJ288" s="128">
        <f>'BO Case Outputs'!Y112/1000</f>
        <v>0</v>
      </c>
      <c r="AK288" s="128">
        <f>'BO Case Outputs'!Z112/1000</f>
        <v>0</v>
      </c>
      <c r="AL288" s="128">
        <f>'BO Case Outputs'!AA112/1000</f>
        <v>0</v>
      </c>
      <c r="AM288" s="128">
        <f>'BO Case Outputs'!AB112/1000</f>
        <v>0</v>
      </c>
      <c r="AN288" s="128">
        <f>'BO Case Outputs'!AC112/1000</f>
        <v>0</v>
      </c>
      <c r="AO288" s="128">
        <f>'BO Case Outputs'!AD112/1000</f>
        <v>0</v>
      </c>
      <c r="AP288" s="128">
        <f>'BO Case Outputs'!AE112/1000</f>
        <v>0</v>
      </c>
      <c r="AQ288" s="128">
        <f>'BO Case Outputs'!AF112/1000</f>
        <v>0</v>
      </c>
      <c r="AR288" s="128">
        <f>'BO Case Outputs'!AG112/1000</f>
        <v>0</v>
      </c>
      <c r="AS288" s="128">
        <f>'BO Case Outputs'!AH112/1000</f>
        <v>0</v>
      </c>
      <c r="AT288" s="128">
        <f>'BO Case Outputs'!AI112/1000</f>
        <v>0</v>
      </c>
      <c r="AU288" s="128">
        <f>'BO Case Outputs'!AJ112/1000</f>
        <v>0</v>
      </c>
      <c r="AV288" s="128">
        <f>'BO Case Outputs'!AK112/1000</f>
        <v>0</v>
      </c>
      <c r="AW288" s="128">
        <f>'BO Case Outputs'!AL112/1000</f>
        <v>0</v>
      </c>
      <c r="AX288" s="128">
        <f>'BO Case Outputs'!AM112/1000</f>
        <v>0</v>
      </c>
      <c r="AY288" s="128">
        <f>'BO Case Outputs'!AN112/1000</f>
        <v>0</v>
      </c>
      <c r="AZ288" s="128">
        <f>'BO Case Outputs'!AO112/1000</f>
        <v>0</v>
      </c>
      <c r="BA288" s="128">
        <f>'BO Case Outputs'!AP112/1000</f>
        <v>0</v>
      </c>
      <c r="BB288" s="128">
        <f>'BO Case Outputs'!AQ112/1000</f>
        <v>0</v>
      </c>
      <c r="BC288" s="128">
        <f>'BO Case Outputs'!AR112/1000</f>
        <v>0</v>
      </c>
      <c r="BD288" s="128">
        <f>'BO Case Outputs'!AS112/1000</f>
        <v>0</v>
      </c>
      <c r="BE288" s="128">
        <f>'BO Case Outputs'!AT112/1000</f>
        <v>0</v>
      </c>
      <c r="BF288" s="128">
        <f>'BO Case Outputs'!AU112/1000</f>
        <v>0</v>
      </c>
      <c r="BG288" s="128">
        <f>'BO Case Outputs'!AV112/1000</f>
        <v>0</v>
      </c>
      <c r="BH288" s="128">
        <f>'BO Case Outputs'!AW112/1000</f>
        <v>0</v>
      </c>
      <c r="BI288" s="128">
        <f>'BO Case Outputs'!AX112/1000</f>
        <v>0</v>
      </c>
      <c r="BJ288" s="128">
        <f>'BO Case Outputs'!AY112/1000</f>
        <v>0</v>
      </c>
      <c r="BK288" s="128">
        <f>'BO Case Outputs'!AZ112/1000</f>
        <v>0</v>
      </c>
      <c r="BL288" s="128">
        <f>'BO Case Outputs'!BA112/1000</f>
        <v>0</v>
      </c>
      <c r="BM288" s="128">
        <f>'BO Case Outputs'!BB112/1000</f>
        <v>0</v>
      </c>
      <c r="BN288" s="128">
        <f>'BO Case Outputs'!BC112/1000</f>
        <v>0</v>
      </c>
      <c r="BO288" s="128">
        <f>'BO Case Outputs'!BD112/1000</f>
        <v>0</v>
      </c>
      <c r="BP288" s="128">
        <f>'BO Case Outputs'!BE112/1000</f>
        <v>0</v>
      </c>
      <c r="BQ288" s="128">
        <f>'BO Case Outputs'!BF112/1000</f>
        <v>0</v>
      </c>
    </row>
    <row r="289" spans="3:69" x14ac:dyDescent="0.3">
      <c r="P289" s="118" t="s">
        <v>114</v>
      </c>
      <c r="Q289" s="110" t="s">
        <v>40</v>
      </c>
      <c r="R289" s="119" t="s">
        <v>82</v>
      </c>
      <c r="S289" s="129">
        <f t="shared" si="16"/>
        <v>0</v>
      </c>
      <c r="X289" s="128">
        <f>'BO Case Outputs'!M114/1000</f>
        <v>0</v>
      </c>
      <c r="Y289" s="128">
        <f>'BO Case Outputs'!N114/1000</f>
        <v>0</v>
      </c>
      <c r="Z289" s="128">
        <f>'BO Case Outputs'!O114/1000</f>
        <v>0</v>
      </c>
      <c r="AA289" s="128">
        <f>'BO Case Outputs'!P114/1000</f>
        <v>0</v>
      </c>
      <c r="AB289" s="128">
        <f>'BO Case Outputs'!Q114/1000</f>
        <v>0</v>
      </c>
      <c r="AC289" s="128">
        <f>'BO Case Outputs'!R114/1000</f>
        <v>0</v>
      </c>
      <c r="AD289" s="128">
        <f>'BO Case Outputs'!S114/1000</f>
        <v>0</v>
      </c>
      <c r="AE289" s="128">
        <f>'BO Case Outputs'!T114/1000</f>
        <v>0</v>
      </c>
      <c r="AF289" s="128">
        <f>'BO Case Outputs'!U114/1000</f>
        <v>0</v>
      </c>
      <c r="AG289" s="128">
        <f>'BO Case Outputs'!V114/1000</f>
        <v>0</v>
      </c>
      <c r="AH289" s="128">
        <f>'BO Case Outputs'!W114/1000</f>
        <v>0</v>
      </c>
      <c r="AI289" s="128">
        <f>'BO Case Outputs'!X114/1000</f>
        <v>0</v>
      </c>
      <c r="AJ289" s="128">
        <f>'BO Case Outputs'!Y114/1000</f>
        <v>0</v>
      </c>
      <c r="AK289" s="128">
        <f>'BO Case Outputs'!Z114/1000</f>
        <v>0</v>
      </c>
      <c r="AL289" s="128">
        <f>'BO Case Outputs'!AA114/1000</f>
        <v>0</v>
      </c>
      <c r="AM289" s="128">
        <f>'BO Case Outputs'!AB114/1000</f>
        <v>0</v>
      </c>
      <c r="AN289" s="128">
        <f>'BO Case Outputs'!AC114/1000</f>
        <v>0</v>
      </c>
      <c r="AO289" s="128">
        <f>'BO Case Outputs'!AD114/1000</f>
        <v>0</v>
      </c>
      <c r="AP289" s="128">
        <f>'BO Case Outputs'!AE114/1000</f>
        <v>0</v>
      </c>
      <c r="AQ289" s="128">
        <f>'BO Case Outputs'!AF114/1000</f>
        <v>0</v>
      </c>
      <c r="AR289" s="128">
        <f>'BO Case Outputs'!AG114/1000</f>
        <v>0</v>
      </c>
      <c r="AS289" s="128">
        <f>'BO Case Outputs'!AH114/1000</f>
        <v>0</v>
      </c>
      <c r="AT289" s="128">
        <f>'BO Case Outputs'!AI114/1000</f>
        <v>0</v>
      </c>
      <c r="AU289" s="128">
        <f>'BO Case Outputs'!AJ114/1000</f>
        <v>0</v>
      </c>
      <c r="AV289" s="128">
        <f>'BO Case Outputs'!AK114/1000</f>
        <v>0</v>
      </c>
      <c r="AW289" s="128">
        <f>'BO Case Outputs'!AL114/1000</f>
        <v>0</v>
      </c>
      <c r="AX289" s="128">
        <f>'BO Case Outputs'!AM114/1000</f>
        <v>0</v>
      </c>
      <c r="AY289" s="128">
        <f>'BO Case Outputs'!AN114/1000</f>
        <v>0</v>
      </c>
      <c r="AZ289" s="128">
        <f>'BO Case Outputs'!AO114/1000</f>
        <v>0</v>
      </c>
      <c r="BA289" s="128">
        <f>'BO Case Outputs'!AP114/1000</f>
        <v>0</v>
      </c>
      <c r="BB289" s="128">
        <f>'BO Case Outputs'!AQ114/1000</f>
        <v>0</v>
      </c>
      <c r="BC289" s="128">
        <f>'BO Case Outputs'!AR114/1000</f>
        <v>0</v>
      </c>
      <c r="BD289" s="128">
        <f>'BO Case Outputs'!AS114/1000</f>
        <v>0</v>
      </c>
      <c r="BE289" s="128">
        <f>'BO Case Outputs'!AT114/1000</f>
        <v>0</v>
      </c>
      <c r="BF289" s="128">
        <f>'BO Case Outputs'!AU114/1000</f>
        <v>0</v>
      </c>
      <c r="BG289" s="128">
        <f>'BO Case Outputs'!AV114/1000</f>
        <v>0</v>
      </c>
      <c r="BH289" s="128">
        <f>'BO Case Outputs'!AW114/1000</f>
        <v>0</v>
      </c>
      <c r="BI289" s="128">
        <f>'BO Case Outputs'!AX114/1000</f>
        <v>0</v>
      </c>
      <c r="BJ289" s="128">
        <f>'BO Case Outputs'!AY114/1000</f>
        <v>0</v>
      </c>
      <c r="BK289" s="128">
        <f>'BO Case Outputs'!AZ114/1000</f>
        <v>0</v>
      </c>
      <c r="BL289" s="128">
        <f>'BO Case Outputs'!BA114/1000</f>
        <v>0</v>
      </c>
      <c r="BM289" s="128">
        <f>'BO Case Outputs'!BB114/1000</f>
        <v>0</v>
      </c>
      <c r="BN289" s="128">
        <f>'BO Case Outputs'!BC114/1000</f>
        <v>0</v>
      </c>
      <c r="BO289" s="128">
        <f>'BO Case Outputs'!BD114/1000</f>
        <v>0</v>
      </c>
      <c r="BP289" s="128">
        <f>'BO Case Outputs'!BE114/1000</f>
        <v>0</v>
      </c>
      <c r="BQ289" s="128">
        <f>'BO Case Outputs'!BF114/1000</f>
        <v>0</v>
      </c>
    </row>
    <row r="290" spans="3:69" x14ac:dyDescent="0.3">
      <c r="P290" s="118" t="s">
        <v>115</v>
      </c>
      <c r="Q290" s="110" t="s">
        <v>41</v>
      </c>
      <c r="R290" s="119" t="s">
        <v>82</v>
      </c>
      <c r="S290" s="129">
        <f t="shared" si="16"/>
        <v>0</v>
      </c>
      <c r="X290" s="128">
        <f>'BO Case Outputs'!M116/1000</f>
        <v>0</v>
      </c>
      <c r="Y290" s="128">
        <f>'BO Case Outputs'!N116/1000</f>
        <v>0</v>
      </c>
      <c r="Z290" s="128">
        <f>'BO Case Outputs'!O116/1000</f>
        <v>0</v>
      </c>
      <c r="AA290" s="128">
        <f>'BO Case Outputs'!P116/1000</f>
        <v>0</v>
      </c>
      <c r="AB290" s="128">
        <f>'BO Case Outputs'!Q116/1000</f>
        <v>0</v>
      </c>
      <c r="AC290" s="128">
        <f>'BO Case Outputs'!R116/1000</f>
        <v>0</v>
      </c>
      <c r="AD290" s="128">
        <f>'BO Case Outputs'!S116/1000</f>
        <v>0</v>
      </c>
      <c r="AE290" s="128">
        <f>'BO Case Outputs'!T116/1000</f>
        <v>0</v>
      </c>
      <c r="AF290" s="128">
        <f>'BO Case Outputs'!U116/1000</f>
        <v>0</v>
      </c>
      <c r="AG290" s="128">
        <f>'BO Case Outputs'!V116/1000</f>
        <v>0</v>
      </c>
      <c r="AH290" s="128">
        <f>'BO Case Outputs'!W116/1000</f>
        <v>0</v>
      </c>
      <c r="AI290" s="128">
        <f>'BO Case Outputs'!X116/1000</f>
        <v>0</v>
      </c>
      <c r="AJ290" s="128">
        <f>'BO Case Outputs'!Y116/1000</f>
        <v>0</v>
      </c>
      <c r="AK290" s="128">
        <f>'BO Case Outputs'!Z116/1000</f>
        <v>0</v>
      </c>
      <c r="AL290" s="128">
        <f>'BO Case Outputs'!AA116/1000</f>
        <v>0</v>
      </c>
      <c r="AM290" s="128">
        <f>'BO Case Outputs'!AB116/1000</f>
        <v>0</v>
      </c>
      <c r="AN290" s="128">
        <f>'BO Case Outputs'!AC116/1000</f>
        <v>0</v>
      </c>
      <c r="AO290" s="128">
        <f>'BO Case Outputs'!AD116/1000</f>
        <v>0</v>
      </c>
      <c r="AP290" s="128">
        <f>'BO Case Outputs'!AE116/1000</f>
        <v>0</v>
      </c>
      <c r="AQ290" s="128">
        <f>'BO Case Outputs'!AF116/1000</f>
        <v>0</v>
      </c>
      <c r="AR290" s="128">
        <f>'BO Case Outputs'!AG116/1000</f>
        <v>0</v>
      </c>
      <c r="AS290" s="128">
        <f>'BO Case Outputs'!AH116/1000</f>
        <v>0</v>
      </c>
      <c r="AT290" s="128">
        <f>'BO Case Outputs'!AI116/1000</f>
        <v>0</v>
      </c>
      <c r="AU290" s="128">
        <f>'BO Case Outputs'!AJ116/1000</f>
        <v>0</v>
      </c>
      <c r="AV290" s="128">
        <f>'BO Case Outputs'!AK116/1000</f>
        <v>0</v>
      </c>
      <c r="AW290" s="128">
        <f>'BO Case Outputs'!AL116/1000</f>
        <v>0</v>
      </c>
      <c r="AX290" s="128">
        <f>'BO Case Outputs'!AM116/1000</f>
        <v>0</v>
      </c>
      <c r="AY290" s="128">
        <f>'BO Case Outputs'!AN116/1000</f>
        <v>0</v>
      </c>
      <c r="AZ290" s="128">
        <f>'BO Case Outputs'!AO116/1000</f>
        <v>0</v>
      </c>
      <c r="BA290" s="128">
        <f>'BO Case Outputs'!AP116/1000</f>
        <v>0</v>
      </c>
      <c r="BB290" s="128">
        <f>'BO Case Outputs'!AQ116/1000</f>
        <v>0</v>
      </c>
      <c r="BC290" s="128">
        <f>'BO Case Outputs'!AR116/1000</f>
        <v>0</v>
      </c>
      <c r="BD290" s="128">
        <f>'BO Case Outputs'!AS116/1000</f>
        <v>0</v>
      </c>
      <c r="BE290" s="128">
        <f>'BO Case Outputs'!AT116/1000</f>
        <v>0</v>
      </c>
      <c r="BF290" s="128">
        <f>'BO Case Outputs'!AU116/1000</f>
        <v>0</v>
      </c>
      <c r="BG290" s="128">
        <f>'BO Case Outputs'!AV116/1000</f>
        <v>0</v>
      </c>
      <c r="BH290" s="128">
        <f>'BO Case Outputs'!AW116/1000</f>
        <v>0</v>
      </c>
      <c r="BI290" s="128">
        <f>'BO Case Outputs'!AX116/1000</f>
        <v>0</v>
      </c>
      <c r="BJ290" s="128">
        <f>'BO Case Outputs'!AY116/1000</f>
        <v>0</v>
      </c>
      <c r="BK290" s="128">
        <f>'BO Case Outputs'!AZ116/1000</f>
        <v>0</v>
      </c>
      <c r="BL290" s="128">
        <f>'BO Case Outputs'!BA116/1000</f>
        <v>0</v>
      </c>
      <c r="BM290" s="128">
        <f>'BO Case Outputs'!BB116/1000</f>
        <v>0</v>
      </c>
      <c r="BN290" s="128">
        <f>'BO Case Outputs'!BC116/1000</f>
        <v>0</v>
      </c>
      <c r="BO290" s="128">
        <f>'BO Case Outputs'!BD116/1000</f>
        <v>0</v>
      </c>
      <c r="BP290" s="128">
        <f>'BO Case Outputs'!BE116/1000</f>
        <v>0</v>
      </c>
      <c r="BQ290" s="128">
        <f>'BO Case Outputs'!BF116/1000</f>
        <v>0</v>
      </c>
    </row>
    <row r="291" spans="3:69" x14ac:dyDescent="0.3">
      <c r="P291" s="118" t="s">
        <v>116</v>
      </c>
      <c r="Q291" s="110" t="s">
        <v>42</v>
      </c>
      <c r="R291" s="119" t="s">
        <v>82</v>
      </c>
      <c r="S291" s="129">
        <f t="shared" si="16"/>
        <v>0</v>
      </c>
      <c r="X291" s="128">
        <f>'BO Case Outputs'!M118/1000</f>
        <v>0</v>
      </c>
      <c r="Y291" s="128">
        <f>'BO Case Outputs'!N118/1000</f>
        <v>0</v>
      </c>
      <c r="Z291" s="128">
        <f>'BO Case Outputs'!O118/1000</f>
        <v>0</v>
      </c>
      <c r="AA291" s="128">
        <f>'BO Case Outputs'!P118/1000</f>
        <v>0</v>
      </c>
      <c r="AB291" s="128">
        <f>'BO Case Outputs'!Q118/1000</f>
        <v>0</v>
      </c>
      <c r="AC291" s="128">
        <f>'BO Case Outputs'!R118/1000</f>
        <v>0</v>
      </c>
      <c r="AD291" s="128">
        <f>'BO Case Outputs'!S118/1000</f>
        <v>0</v>
      </c>
      <c r="AE291" s="128">
        <f>'BO Case Outputs'!T118/1000</f>
        <v>0</v>
      </c>
      <c r="AF291" s="128">
        <f>'BO Case Outputs'!U118/1000</f>
        <v>0</v>
      </c>
      <c r="AG291" s="128">
        <f>'BO Case Outputs'!V118/1000</f>
        <v>0</v>
      </c>
      <c r="AH291" s="128">
        <f>'BO Case Outputs'!W118/1000</f>
        <v>0</v>
      </c>
      <c r="AI291" s="128">
        <f>'BO Case Outputs'!X118/1000</f>
        <v>0</v>
      </c>
      <c r="AJ291" s="128">
        <f>'BO Case Outputs'!Y118/1000</f>
        <v>0</v>
      </c>
      <c r="AK291" s="128">
        <f>'BO Case Outputs'!Z118/1000</f>
        <v>0</v>
      </c>
      <c r="AL291" s="128">
        <f>'BO Case Outputs'!AA118/1000</f>
        <v>0</v>
      </c>
      <c r="AM291" s="128">
        <f>'BO Case Outputs'!AB118/1000</f>
        <v>0</v>
      </c>
      <c r="AN291" s="128">
        <f>'BO Case Outputs'!AC118/1000</f>
        <v>0</v>
      </c>
      <c r="AO291" s="128">
        <f>'BO Case Outputs'!AD118/1000</f>
        <v>0</v>
      </c>
      <c r="AP291" s="128">
        <f>'BO Case Outputs'!AE118/1000</f>
        <v>0</v>
      </c>
      <c r="AQ291" s="128">
        <f>'BO Case Outputs'!AF118/1000</f>
        <v>0</v>
      </c>
      <c r="AR291" s="128">
        <f>'BO Case Outputs'!AG118/1000</f>
        <v>0</v>
      </c>
      <c r="AS291" s="128">
        <f>'BO Case Outputs'!AH118/1000</f>
        <v>0</v>
      </c>
      <c r="AT291" s="128">
        <f>'BO Case Outputs'!AI118/1000</f>
        <v>0</v>
      </c>
      <c r="AU291" s="128">
        <f>'BO Case Outputs'!AJ118/1000</f>
        <v>0</v>
      </c>
      <c r="AV291" s="128">
        <f>'BO Case Outputs'!AK118/1000</f>
        <v>0</v>
      </c>
      <c r="AW291" s="128">
        <f>'BO Case Outputs'!AL118/1000</f>
        <v>0</v>
      </c>
      <c r="AX291" s="128">
        <f>'BO Case Outputs'!AM118/1000</f>
        <v>0</v>
      </c>
      <c r="AY291" s="128">
        <f>'BO Case Outputs'!AN118/1000</f>
        <v>0</v>
      </c>
      <c r="AZ291" s="128">
        <f>'BO Case Outputs'!AO118/1000</f>
        <v>0</v>
      </c>
      <c r="BA291" s="128">
        <f>'BO Case Outputs'!AP118/1000</f>
        <v>0</v>
      </c>
      <c r="BB291" s="128">
        <f>'BO Case Outputs'!AQ118/1000</f>
        <v>0</v>
      </c>
      <c r="BC291" s="128">
        <f>'BO Case Outputs'!AR118/1000</f>
        <v>0</v>
      </c>
      <c r="BD291" s="128">
        <f>'BO Case Outputs'!AS118/1000</f>
        <v>0</v>
      </c>
      <c r="BE291" s="128">
        <f>'BO Case Outputs'!AT118/1000</f>
        <v>0</v>
      </c>
      <c r="BF291" s="128">
        <f>'BO Case Outputs'!AU118/1000</f>
        <v>0</v>
      </c>
      <c r="BG291" s="128">
        <f>'BO Case Outputs'!AV118/1000</f>
        <v>0</v>
      </c>
      <c r="BH291" s="128">
        <f>'BO Case Outputs'!AW118/1000</f>
        <v>0</v>
      </c>
      <c r="BI291" s="128">
        <f>'BO Case Outputs'!AX118/1000</f>
        <v>0</v>
      </c>
      <c r="BJ291" s="128">
        <f>'BO Case Outputs'!AY118/1000</f>
        <v>0</v>
      </c>
      <c r="BK291" s="128">
        <f>'BO Case Outputs'!AZ118/1000</f>
        <v>0</v>
      </c>
      <c r="BL291" s="128">
        <f>'BO Case Outputs'!BA118/1000</f>
        <v>0</v>
      </c>
      <c r="BM291" s="128">
        <f>'BO Case Outputs'!BB118/1000</f>
        <v>0</v>
      </c>
      <c r="BN291" s="128">
        <f>'BO Case Outputs'!BC118/1000</f>
        <v>0</v>
      </c>
      <c r="BO291" s="128">
        <f>'BO Case Outputs'!BD118/1000</f>
        <v>0</v>
      </c>
      <c r="BP291" s="128">
        <f>'BO Case Outputs'!BE118/1000</f>
        <v>0</v>
      </c>
      <c r="BQ291" s="128">
        <f>'BO Case Outputs'!BF118/1000</f>
        <v>0</v>
      </c>
    </row>
    <row r="292" spans="3:69" x14ac:dyDescent="0.3">
      <c r="P292" s="118" t="s">
        <v>117</v>
      </c>
      <c r="Q292" s="110" t="s">
        <v>43</v>
      </c>
      <c r="R292" s="119" t="s">
        <v>82</v>
      </c>
      <c r="S292" s="129">
        <f t="shared" si="16"/>
        <v>0</v>
      </c>
      <c r="X292" s="128">
        <f>'BO Case Outputs'!M120/1000</f>
        <v>0</v>
      </c>
      <c r="Y292" s="128">
        <f>'BO Case Outputs'!N120/1000</f>
        <v>0</v>
      </c>
      <c r="Z292" s="128">
        <f>'BO Case Outputs'!O120/1000</f>
        <v>0</v>
      </c>
      <c r="AA292" s="128">
        <f>'BO Case Outputs'!P120/1000</f>
        <v>0</v>
      </c>
      <c r="AB292" s="128">
        <f>'BO Case Outputs'!Q120/1000</f>
        <v>0</v>
      </c>
      <c r="AC292" s="128">
        <f>'BO Case Outputs'!R120/1000</f>
        <v>0</v>
      </c>
      <c r="AD292" s="128">
        <f>'BO Case Outputs'!S120/1000</f>
        <v>0</v>
      </c>
      <c r="AE292" s="128">
        <f>'BO Case Outputs'!T120/1000</f>
        <v>0</v>
      </c>
      <c r="AF292" s="128">
        <f>'BO Case Outputs'!U120/1000</f>
        <v>0</v>
      </c>
      <c r="AG292" s="128">
        <f>'BO Case Outputs'!V120/1000</f>
        <v>0</v>
      </c>
      <c r="AH292" s="128">
        <f>'BO Case Outputs'!W120/1000</f>
        <v>0</v>
      </c>
      <c r="AI292" s="128">
        <f>'BO Case Outputs'!X120/1000</f>
        <v>0</v>
      </c>
      <c r="AJ292" s="128">
        <f>'BO Case Outputs'!Y120/1000</f>
        <v>0</v>
      </c>
      <c r="AK292" s="128">
        <f>'BO Case Outputs'!Z120/1000</f>
        <v>0</v>
      </c>
      <c r="AL292" s="128">
        <f>'BO Case Outputs'!AA120/1000</f>
        <v>0</v>
      </c>
      <c r="AM292" s="128">
        <f>'BO Case Outputs'!AB120/1000</f>
        <v>0</v>
      </c>
      <c r="AN292" s="128">
        <f>'BO Case Outputs'!AC120/1000</f>
        <v>0</v>
      </c>
      <c r="AO292" s="128">
        <f>'BO Case Outputs'!AD120/1000</f>
        <v>0</v>
      </c>
      <c r="AP292" s="128">
        <f>'BO Case Outputs'!AE120/1000</f>
        <v>0</v>
      </c>
      <c r="AQ292" s="128">
        <f>'BO Case Outputs'!AF120/1000</f>
        <v>0</v>
      </c>
      <c r="AR292" s="128">
        <f>'BO Case Outputs'!AG120/1000</f>
        <v>0</v>
      </c>
      <c r="AS292" s="128">
        <f>'BO Case Outputs'!AH120/1000</f>
        <v>0</v>
      </c>
      <c r="AT292" s="128">
        <f>'BO Case Outputs'!AI120/1000</f>
        <v>0</v>
      </c>
      <c r="AU292" s="128">
        <f>'BO Case Outputs'!AJ120/1000</f>
        <v>0</v>
      </c>
      <c r="AV292" s="128">
        <f>'BO Case Outputs'!AK120/1000</f>
        <v>0</v>
      </c>
      <c r="AW292" s="128">
        <f>'BO Case Outputs'!AL120/1000</f>
        <v>0</v>
      </c>
      <c r="AX292" s="128">
        <f>'BO Case Outputs'!AM120/1000</f>
        <v>0</v>
      </c>
      <c r="AY292" s="128">
        <f>'BO Case Outputs'!AN120/1000</f>
        <v>0</v>
      </c>
      <c r="AZ292" s="128">
        <f>'BO Case Outputs'!AO120/1000</f>
        <v>0</v>
      </c>
      <c r="BA292" s="128">
        <f>'BO Case Outputs'!AP120/1000</f>
        <v>0</v>
      </c>
      <c r="BB292" s="128">
        <f>'BO Case Outputs'!AQ120/1000</f>
        <v>0</v>
      </c>
      <c r="BC292" s="128">
        <f>'BO Case Outputs'!AR120/1000</f>
        <v>0</v>
      </c>
      <c r="BD292" s="128">
        <f>'BO Case Outputs'!AS120/1000</f>
        <v>0</v>
      </c>
      <c r="BE292" s="128">
        <f>'BO Case Outputs'!AT120/1000</f>
        <v>0</v>
      </c>
      <c r="BF292" s="128">
        <f>'BO Case Outputs'!AU120/1000</f>
        <v>0</v>
      </c>
      <c r="BG292" s="128">
        <f>'BO Case Outputs'!AV120/1000</f>
        <v>0</v>
      </c>
      <c r="BH292" s="128">
        <f>'BO Case Outputs'!AW120/1000</f>
        <v>0</v>
      </c>
      <c r="BI292" s="128">
        <f>'BO Case Outputs'!AX120/1000</f>
        <v>0</v>
      </c>
      <c r="BJ292" s="128">
        <f>'BO Case Outputs'!AY120/1000</f>
        <v>0</v>
      </c>
      <c r="BK292" s="128">
        <f>'BO Case Outputs'!AZ120/1000</f>
        <v>0</v>
      </c>
      <c r="BL292" s="128">
        <f>'BO Case Outputs'!BA120/1000</f>
        <v>0</v>
      </c>
      <c r="BM292" s="128">
        <f>'BO Case Outputs'!BB120/1000</f>
        <v>0</v>
      </c>
      <c r="BN292" s="128">
        <f>'BO Case Outputs'!BC120/1000</f>
        <v>0</v>
      </c>
      <c r="BO292" s="128">
        <f>'BO Case Outputs'!BD120/1000</f>
        <v>0</v>
      </c>
      <c r="BP292" s="128">
        <f>'BO Case Outputs'!BE120/1000</f>
        <v>0</v>
      </c>
      <c r="BQ292" s="128">
        <f>'BO Case Outputs'!BF120/1000</f>
        <v>0</v>
      </c>
    </row>
    <row r="293" spans="3:69" x14ac:dyDescent="0.3">
      <c r="P293" s="118" t="s">
        <v>118</v>
      </c>
      <c r="Q293" s="110" t="s">
        <v>44</v>
      </c>
      <c r="R293" s="119" t="s">
        <v>82</v>
      </c>
      <c r="S293" s="129">
        <f t="shared" si="16"/>
        <v>0</v>
      </c>
      <c r="X293" s="128">
        <f>'BO Case Outputs'!M122/1000</f>
        <v>0</v>
      </c>
      <c r="Y293" s="128">
        <f>'BO Case Outputs'!N122/1000</f>
        <v>0</v>
      </c>
      <c r="Z293" s="128">
        <f>'BO Case Outputs'!O122/1000</f>
        <v>0</v>
      </c>
      <c r="AA293" s="128">
        <f>'BO Case Outputs'!P122/1000</f>
        <v>0</v>
      </c>
      <c r="AB293" s="128">
        <f>'BO Case Outputs'!Q122/1000</f>
        <v>0</v>
      </c>
      <c r="AC293" s="128">
        <f>'BO Case Outputs'!R122/1000</f>
        <v>0</v>
      </c>
      <c r="AD293" s="128">
        <f>'BO Case Outputs'!S122/1000</f>
        <v>0</v>
      </c>
      <c r="AE293" s="128">
        <f>'BO Case Outputs'!T122/1000</f>
        <v>0</v>
      </c>
      <c r="AF293" s="128">
        <f>'BO Case Outputs'!U122/1000</f>
        <v>0</v>
      </c>
      <c r="AG293" s="128">
        <f>'BO Case Outputs'!V122/1000</f>
        <v>0</v>
      </c>
      <c r="AH293" s="128">
        <f>'BO Case Outputs'!W122/1000</f>
        <v>0</v>
      </c>
      <c r="AI293" s="128">
        <f>'BO Case Outputs'!X122/1000</f>
        <v>0</v>
      </c>
      <c r="AJ293" s="128">
        <f>'BO Case Outputs'!Y122/1000</f>
        <v>0</v>
      </c>
      <c r="AK293" s="128">
        <f>'BO Case Outputs'!Z122/1000</f>
        <v>0</v>
      </c>
      <c r="AL293" s="128">
        <f>'BO Case Outputs'!AA122/1000</f>
        <v>0</v>
      </c>
      <c r="AM293" s="128">
        <f>'BO Case Outputs'!AB122/1000</f>
        <v>0</v>
      </c>
      <c r="AN293" s="128">
        <f>'BO Case Outputs'!AC122/1000</f>
        <v>0</v>
      </c>
      <c r="AO293" s="128">
        <f>'BO Case Outputs'!AD122/1000</f>
        <v>0</v>
      </c>
      <c r="AP293" s="128">
        <f>'BO Case Outputs'!AE122/1000</f>
        <v>0</v>
      </c>
      <c r="AQ293" s="128">
        <f>'BO Case Outputs'!AF122/1000</f>
        <v>0</v>
      </c>
      <c r="AR293" s="128">
        <f>'BO Case Outputs'!AG122/1000</f>
        <v>0</v>
      </c>
      <c r="AS293" s="128">
        <f>'BO Case Outputs'!AH122/1000</f>
        <v>0</v>
      </c>
      <c r="AT293" s="128">
        <f>'BO Case Outputs'!AI122/1000</f>
        <v>0</v>
      </c>
      <c r="AU293" s="128">
        <f>'BO Case Outputs'!AJ122/1000</f>
        <v>0</v>
      </c>
      <c r="AV293" s="128">
        <f>'BO Case Outputs'!AK122/1000</f>
        <v>0</v>
      </c>
      <c r="AW293" s="128">
        <f>'BO Case Outputs'!AL122/1000</f>
        <v>0</v>
      </c>
      <c r="AX293" s="128">
        <f>'BO Case Outputs'!AM122/1000</f>
        <v>0</v>
      </c>
      <c r="AY293" s="128">
        <f>'BO Case Outputs'!AN122/1000</f>
        <v>0</v>
      </c>
      <c r="AZ293" s="128">
        <f>'BO Case Outputs'!AO122/1000</f>
        <v>0</v>
      </c>
      <c r="BA293" s="128">
        <f>'BO Case Outputs'!AP122/1000</f>
        <v>0</v>
      </c>
      <c r="BB293" s="128">
        <f>'BO Case Outputs'!AQ122/1000</f>
        <v>0</v>
      </c>
      <c r="BC293" s="128">
        <f>'BO Case Outputs'!AR122/1000</f>
        <v>0</v>
      </c>
      <c r="BD293" s="128">
        <f>'BO Case Outputs'!AS122/1000</f>
        <v>0</v>
      </c>
      <c r="BE293" s="128">
        <f>'BO Case Outputs'!AT122/1000</f>
        <v>0</v>
      </c>
      <c r="BF293" s="128">
        <f>'BO Case Outputs'!AU122/1000</f>
        <v>0</v>
      </c>
      <c r="BG293" s="128">
        <f>'BO Case Outputs'!AV122/1000</f>
        <v>0</v>
      </c>
      <c r="BH293" s="128">
        <f>'BO Case Outputs'!AW122/1000</f>
        <v>0</v>
      </c>
      <c r="BI293" s="128">
        <f>'BO Case Outputs'!AX122/1000</f>
        <v>0</v>
      </c>
      <c r="BJ293" s="128">
        <f>'BO Case Outputs'!AY122/1000</f>
        <v>0</v>
      </c>
      <c r="BK293" s="128">
        <f>'BO Case Outputs'!AZ122/1000</f>
        <v>0</v>
      </c>
      <c r="BL293" s="128">
        <f>'BO Case Outputs'!BA122/1000</f>
        <v>0</v>
      </c>
      <c r="BM293" s="128">
        <f>'BO Case Outputs'!BB122/1000</f>
        <v>0</v>
      </c>
      <c r="BN293" s="128">
        <f>'BO Case Outputs'!BC122/1000</f>
        <v>0</v>
      </c>
      <c r="BO293" s="128">
        <f>'BO Case Outputs'!BD122/1000</f>
        <v>0</v>
      </c>
      <c r="BP293" s="128">
        <f>'BO Case Outputs'!BE122/1000</f>
        <v>0</v>
      </c>
      <c r="BQ293" s="128">
        <f>'BO Case Outputs'!BF122/1000</f>
        <v>0</v>
      </c>
    </row>
    <row r="294" spans="3:69" x14ac:dyDescent="0.3">
      <c r="P294" s="125" t="s">
        <v>119</v>
      </c>
      <c r="Q294" s="126"/>
      <c r="R294" s="127" t="s">
        <v>82</v>
      </c>
      <c r="S294" s="130">
        <f t="shared" si="16"/>
        <v>0</v>
      </c>
      <c r="T294" s="126"/>
      <c r="U294" s="126"/>
      <c r="V294" s="126"/>
      <c r="W294" s="126"/>
      <c r="X294" s="130">
        <f t="shared" ref="X294:BQ294" si="17">SUM(X283:X290)</f>
        <v>0</v>
      </c>
      <c r="Y294" s="130">
        <f t="shared" si="17"/>
        <v>0</v>
      </c>
      <c r="Z294" s="130">
        <f t="shared" si="17"/>
        <v>0</v>
      </c>
      <c r="AA294" s="130">
        <f t="shared" si="17"/>
        <v>0</v>
      </c>
      <c r="AB294" s="130">
        <f t="shared" si="17"/>
        <v>0</v>
      </c>
      <c r="AC294" s="130">
        <f t="shared" si="17"/>
        <v>0</v>
      </c>
      <c r="AD294" s="130">
        <f t="shared" si="17"/>
        <v>0</v>
      </c>
      <c r="AE294" s="130">
        <f t="shared" si="17"/>
        <v>0</v>
      </c>
      <c r="AF294" s="130">
        <f t="shared" si="17"/>
        <v>0</v>
      </c>
      <c r="AG294" s="130">
        <f t="shared" si="17"/>
        <v>0</v>
      </c>
      <c r="AH294" s="130">
        <f t="shared" si="17"/>
        <v>0</v>
      </c>
      <c r="AI294" s="130">
        <f t="shared" si="17"/>
        <v>0</v>
      </c>
      <c r="AJ294" s="130">
        <f t="shared" si="17"/>
        <v>0</v>
      </c>
      <c r="AK294" s="130">
        <f t="shared" si="17"/>
        <v>0</v>
      </c>
      <c r="AL294" s="130">
        <f t="shared" si="17"/>
        <v>0</v>
      </c>
      <c r="AM294" s="130">
        <f t="shared" si="17"/>
        <v>0</v>
      </c>
      <c r="AN294" s="130">
        <f t="shared" si="17"/>
        <v>0</v>
      </c>
      <c r="AO294" s="130">
        <f t="shared" si="17"/>
        <v>0</v>
      </c>
      <c r="AP294" s="130">
        <f t="shared" si="17"/>
        <v>0</v>
      </c>
      <c r="AQ294" s="130">
        <f t="shared" si="17"/>
        <v>0</v>
      </c>
      <c r="AR294" s="130">
        <f t="shared" si="17"/>
        <v>0</v>
      </c>
      <c r="AS294" s="130">
        <f t="shared" si="17"/>
        <v>0</v>
      </c>
      <c r="AT294" s="130">
        <f t="shared" si="17"/>
        <v>0</v>
      </c>
      <c r="AU294" s="130">
        <f t="shared" si="17"/>
        <v>0</v>
      </c>
      <c r="AV294" s="130">
        <f t="shared" si="17"/>
        <v>0</v>
      </c>
      <c r="AW294" s="130">
        <f t="shared" si="17"/>
        <v>0</v>
      </c>
      <c r="AX294" s="130">
        <f t="shared" si="17"/>
        <v>0</v>
      </c>
      <c r="AY294" s="130">
        <f t="shared" si="17"/>
        <v>0</v>
      </c>
      <c r="AZ294" s="130">
        <f t="shared" si="17"/>
        <v>0</v>
      </c>
      <c r="BA294" s="130">
        <f t="shared" si="17"/>
        <v>0</v>
      </c>
      <c r="BB294" s="130">
        <f t="shared" si="17"/>
        <v>0</v>
      </c>
      <c r="BC294" s="130">
        <f t="shared" si="17"/>
        <v>0</v>
      </c>
      <c r="BD294" s="130">
        <f t="shared" si="17"/>
        <v>0</v>
      </c>
      <c r="BE294" s="130">
        <f t="shared" si="17"/>
        <v>0</v>
      </c>
      <c r="BF294" s="130">
        <f t="shared" si="17"/>
        <v>0</v>
      </c>
      <c r="BG294" s="130">
        <f t="shared" si="17"/>
        <v>0</v>
      </c>
      <c r="BH294" s="130">
        <f t="shared" si="17"/>
        <v>0</v>
      </c>
      <c r="BI294" s="130">
        <f t="shared" si="17"/>
        <v>0</v>
      </c>
      <c r="BJ294" s="130">
        <f t="shared" si="17"/>
        <v>0</v>
      </c>
      <c r="BK294" s="130">
        <f t="shared" si="17"/>
        <v>0</v>
      </c>
      <c r="BL294" s="130">
        <f t="shared" si="17"/>
        <v>0</v>
      </c>
      <c r="BM294" s="130">
        <f t="shared" si="17"/>
        <v>0</v>
      </c>
      <c r="BN294" s="130">
        <f t="shared" si="17"/>
        <v>0</v>
      </c>
      <c r="BO294" s="130">
        <f t="shared" si="17"/>
        <v>0</v>
      </c>
      <c r="BP294" s="130">
        <f t="shared" si="17"/>
        <v>0</v>
      </c>
      <c r="BQ294" s="130">
        <f t="shared" si="17"/>
        <v>0</v>
      </c>
    </row>
    <row r="295" spans="3:69" x14ac:dyDescent="0.3">
      <c r="P295" s="125" t="s">
        <v>120</v>
      </c>
      <c r="Q295" s="126"/>
      <c r="R295" s="127" t="s">
        <v>82</v>
      </c>
      <c r="S295" s="130">
        <f t="shared" si="16"/>
        <v>0</v>
      </c>
      <c r="T295" s="126"/>
      <c r="U295" s="126"/>
      <c r="V295" s="126"/>
      <c r="W295" s="126"/>
      <c r="X295" s="130">
        <f t="shared" ref="X295:BQ295" si="18">SUM(X291:X293)</f>
        <v>0</v>
      </c>
      <c r="Y295" s="130">
        <f t="shared" si="18"/>
        <v>0</v>
      </c>
      <c r="Z295" s="130">
        <f t="shared" si="18"/>
        <v>0</v>
      </c>
      <c r="AA295" s="130">
        <f t="shared" si="18"/>
        <v>0</v>
      </c>
      <c r="AB295" s="130">
        <f t="shared" si="18"/>
        <v>0</v>
      </c>
      <c r="AC295" s="130">
        <f t="shared" si="18"/>
        <v>0</v>
      </c>
      <c r="AD295" s="130">
        <f t="shared" si="18"/>
        <v>0</v>
      </c>
      <c r="AE295" s="130">
        <f t="shared" si="18"/>
        <v>0</v>
      </c>
      <c r="AF295" s="130">
        <f t="shared" si="18"/>
        <v>0</v>
      </c>
      <c r="AG295" s="130">
        <f t="shared" si="18"/>
        <v>0</v>
      </c>
      <c r="AH295" s="130">
        <f t="shared" si="18"/>
        <v>0</v>
      </c>
      <c r="AI295" s="130">
        <f t="shared" si="18"/>
        <v>0</v>
      </c>
      <c r="AJ295" s="130">
        <f t="shared" si="18"/>
        <v>0</v>
      </c>
      <c r="AK295" s="130">
        <f t="shared" si="18"/>
        <v>0</v>
      </c>
      <c r="AL295" s="130">
        <f t="shared" si="18"/>
        <v>0</v>
      </c>
      <c r="AM295" s="130">
        <f t="shared" si="18"/>
        <v>0</v>
      </c>
      <c r="AN295" s="130">
        <f t="shared" si="18"/>
        <v>0</v>
      </c>
      <c r="AO295" s="130">
        <f t="shared" si="18"/>
        <v>0</v>
      </c>
      <c r="AP295" s="130">
        <f t="shared" si="18"/>
        <v>0</v>
      </c>
      <c r="AQ295" s="130">
        <f t="shared" si="18"/>
        <v>0</v>
      </c>
      <c r="AR295" s="130">
        <f t="shared" si="18"/>
        <v>0</v>
      </c>
      <c r="AS295" s="130">
        <f t="shared" si="18"/>
        <v>0</v>
      </c>
      <c r="AT295" s="130">
        <f t="shared" si="18"/>
        <v>0</v>
      </c>
      <c r="AU295" s="130">
        <f t="shared" si="18"/>
        <v>0</v>
      </c>
      <c r="AV295" s="130">
        <f t="shared" si="18"/>
        <v>0</v>
      </c>
      <c r="AW295" s="130">
        <f t="shared" si="18"/>
        <v>0</v>
      </c>
      <c r="AX295" s="130">
        <f t="shared" si="18"/>
        <v>0</v>
      </c>
      <c r="AY295" s="130">
        <f t="shared" si="18"/>
        <v>0</v>
      </c>
      <c r="AZ295" s="130">
        <f t="shared" si="18"/>
        <v>0</v>
      </c>
      <c r="BA295" s="130">
        <f t="shared" si="18"/>
        <v>0</v>
      </c>
      <c r="BB295" s="130">
        <f t="shared" si="18"/>
        <v>0</v>
      </c>
      <c r="BC295" s="130">
        <f t="shared" si="18"/>
        <v>0</v>
      </c>
      <c r="BD295" s="130">
        <f t="shared" si="18"/>
        <v>0</v>
      </c>
      <c r="BE295" s="130">
        <f t="shared" si="18"/>
        <v>0</v>
      </c>
      <c r="BF295" s="130">
        <f t="shared" si="18"/>
        <v>0</v>
      </c>
      <c r="BG295" s="130">
        <f t="shared" si="18"/>
        <v>0</v>
      </c>
      <c r="BH295" s="130">
        <f t="shared" si="18"/>
        <v>0</v>
      </c>
      <c r="BI295" s="130">
        <f t="shared" si="18"/>
        <v>0</v>
      </c>
      <c r="BJ295" s="130">
        <f t="shared" si="18"/>
        <v>0</v>
      </c>
      <c r="BK295" s="130">
        <f t="shared" si="18"/>
        <v>0</v>
      </c>
      <c r="BL295" s="130">
        <f t="shared" si="18"/>
        <v>0</v>
      </c>
      <c r="BM295" s="130">
        <f t="shared" si="18"/>
        <v>0</v>
      </c>
      <c r="BN295" s="130">
        <f t="shared" si="18"/>
        <v>0</v>
      </c>
      <c r="BO295" s="130">
        <f t="shared" si="18"/>
        <v>0</v>
      </c>
      <c r="BP295" s="130">
        <f t="shared" si="18"/>
        <v>0</v>
      </c>
      <c r="BQ295" s="130">
        <f t="shared" si="18"/>
        <v>0</v>
      </c>
    </row>
    <row r="296" spans="3:69" x14ac:dyDescent="0.3">
      <c r="P296" s="120" t="s">
        <v>94</v>
      </c>
      <c r="Q296" s="121"/>
      <c r="R296" s="122" t="s">
        <v>82</v>
      </c>
      <c r="S296" s="131">
        <f t="shared" si="16"/>
        <v>0</v>
      </c>
      <c r="T296" s="121"/>
      <c r="U296" s="121"/>
      <c r="V296" s="121"/>
      <c r="W296" s="123"/>
      <c r="X296" s="132">
        <f t="shared" ref="X296:BQ296" si="19">SUM(X294:X295)</f>
        <v>0</v>
      </c>
      <c r="Y296" s="132">
        <f t="shared" si="19"/>
        <v>0</v>
      </c>
      <c r="Z296" s="132">
        <f t="shared" si="19"/>
        <v>0</v>
      </c>
      <c r="AA296" s="132">
        <f t="shared" si="19"/>
        <v>0</v>
      </c>
      <c r="AB296" s="132">
        <f t="shared" si="19"/>
        <v>0</v>
      </c>
      <c r="AC296" s="132">
        <f t="shared" si="19"/>
        <v>0</v>
      </c>
      <c r="AD296" s="132">
        <f t="shared" si="19"/>
        <v>0</v>
      </c>
      <c r="AE296" s="132">
        <f t="shared" si="19"/>
        <v>0</v>
      </c>
      <c r="AF296" s="132">
        <f t="shared" si="19"/>
        <v>0</v>
      </c>
      <c r="AG296" s="132">
        <f t="shared" si="19"/>
        <v>0</v>
      </c>
      <c r="AH296" s="132">
        <f t="shared" si="19"/>
        <v>0</v>
      </c>
      <c r="AI296" s="132">
        <f t="shared" si="19"/>
        <v>0</v>
      </c>
      <c r="AJ296" s="132">
        <f t="shared" si="19"/>
        <v>0</v>
      </c>
      <c r="AK296" s="132">
        <f t="shared" si="19"/>
        <v>0</v>
      </c>
      <c r="AL296" s="132">
        <f t="shared" si="19"/>
        <v>0</v>
      </c>
      <c r="AM296" s="132">
        <f t="shared" si="19"/>
        <v>0</v>
      </c>
      <c r="AN296" s="132">
        <f t="shared" si="19"/>
        <v>0</v>
      </c>
      <c r="AO296" s="132">
        <f t="shared" si="19"/>
        <v>0</v>
      </c>
      <c r="AP296" s="132">
        <f t="shared" si="19"/>
        <v>0</v>
      </c>
      <c r="AQ296" s="132">
        <f t="shared" si="19"/>
        <v>0</v>
      </c>
      <c r="AR296" s="132">
        <f t="shared" si="19"/>
        <v>0</v>
      </c>
      <c r="AS296" s="132">
        <f t="shared" si="19"/>
        <v>0</v>
      </c>
      <c r="AT296" s="132">
        <f t="shared" si="19"/>
        <v>0</v>
      </c>
      <c r="AU296" s="132">
        <f t="shared" si="19"/>
        <v>0</v>
      </c>
      <c r="AV296" s="132">
        <f t="shared" si="19"/>
        <v>0</v>
      </c>
      <c r="AW296" s="132">
        <f t="shared" si="19"/>
        <v>0</v>
      </c>
      <c r="AX296" s="132">
        <f t="shared" si="19"/>
        <v>0</v>
      </c>
      <c r="AY296" s="132">
        <f t="shared" si="19"/>
        <v>0</v>
      </c>
      <c r="AZ296" s="132">
        <f t="shared" si="19"/>
        <v>0</v>
      </c>
      <c r="BA296" s="132">
        <f t="shared" si="19"/>
        <v>0</v>
      </c>
      <c r="BB296" s="132">
        <f t="shared" si="19"/>
        <v>0</v>
      </c>
      <c r="BC296" s="132">
        <f t="shared" si="19"/>
        <v>0</v>
      </c>
      <c r="BD296" s="132">
        <f t="shared" si="19"/>
        <v>0</v>
      </c>
      <c r="BE296" s="132">
        <f t="shared" si="19"/>
        <v>0</v>
      </c>
      <c r="BF296" s="132">
        <f t="shared" si="19"/>
        <v>0</v>
      </c>
      <c r="BG296" s="132">
        <f t="shared" si="19"/>
        <v>0</v>
      </c>
      <c r="BH296" s="132">
        <f t="shared" si="19"/>
        <v>0</v>
      </c>
      <c r="BI296" s="132">
        <f t="shared" si="19"/>
        <v>0</v>
      </c>
      <c r="BJ296" s="132">
        <f t="shared" si="19"/>
        <v>0</v>
      </c>
      <c r="BK296" s="132">
        <f t="shared" si="19"/>
        <v>0</v>
      </c>
      <c r="BL296" s="132">
        <f t="shared" si="19"/>
        <v>0</v>
      </c>
      <c r="BM296" s="132">
        <f t="shared" si="19"/>
        <v>0</v>
      </c>
      <c r="BN296" s="132">
        <f t="shared" si="19"/>
        <v>0</v>
      </c>
      <c r="BO296" s="132">
        <f t="shared" si="19"/>
        <v>0</v>
      </c>
      <c r="BP296" s="132">
        <f t="shared" si="19"/>
        <v>0</v>
      </c>
      <c r="BQ296" s="132">
        <f t="shared" si="19"/>
        <v>0</v>
      </c>
    </row>
    <row r="302" spans="3:69" x14ac:dyDescent="0.3">
      <c r="C302" s="115">
        <f>+MAX($B$10:C301)+0.1</f>
        <v>4.1999999999999993</v>
      </c>
      <c r="D302" s="114" t="s">
        <v>87</v>
      </c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6"/>
      <c r="AN302" s="116"/>
      <c r="AO302" s="116"/>
      <c r="AP302" s="116"/>
      <c r="AQ302" s="116"/>
      <c r="AR302" s="116"/>
      <c r="AS302" s="116"/>
      <c r="AT302" s="116"/>
      <c r="AU302" s="116"/>
      <c r="AV302" s="116"/>
      <c r="AW302" s="116"/>
      <c r="AX302" s="116"/>
      <c r="AY302" s="116"/>
      <c r="AZ302" s="116"/>
      <c r="BA302" s="116"/>
      <c r="BB302" s="116"/>
      <c r="BC302" s="116"/>
      <c r="BD302" s="116"/>
      <c r="BE302" s="116"/>
      <c r="BF302" s="116"/>
      <c r="BG302" s="116"/>
      <c r="BH302" s="116"/>
      <c r="BI302" s="116"/>
      <c r="BJ302" s="116"/>
      <c r="BK302" s="116"/>
      <c r="BL302" s="116"/>
      <c r="BM302" s="116"/>
      <c r="BN302" s="116"/>
      <c r="BO302" s="116"/>
      <c r="BP302" s="116"/>
      <c r="BQ302" s="116"/>
    </row>
    <row r="304" spans="3:69" x14ac:dyDescent="0.3">
      <c r="P304" s="118" t="s">
        <v>108</v>
      </c>
      <c r="Q304" s="110" t="s">
        <v>34</v>
      </c>
      <c r="R304" s="119" t="s">
        <v>88</v>
      </c>
      <c r="S304" s="129">
        <f t="shared" ref="S304:S322" si="20">SUM(X304:BQ304)</f>
        <v>0</v>
      </c>
      <c r="X304" s="128">
        <f>'BO Case Outputs'!M210/1000</f>
        <v>0</v>
      </c>
      <c r="Y304" s="128">
        <f>'BO Case Outputs'!N210/1000</f>
        <v>0</v>
      </c>
      <c r="Z304" s="128">
        <f>'BO Case Outputs'!O210/1000</f>
        <v>0</v>
      </c>
      <c r="AA304" s="128">
        <f>'BO Case Outputs'!P210/1000</f>
        <v>0</v>
      </c>
      <c r="AB304" s="128">
        <f>'BO Case Outputs'!Q210/1000</f>
        <v>0</v>
      </c>
      <c r="AC304" s="128">
        <f>'BO Case Outputs'!R210/1000</f>
        <v>0</v>
      </c>
      <c r="AD304" s="128">
        <f>'BO Case Outputs'!S210/1000</f>
        <v>0</v>
      </c>
      <c r="AE304" s="128">
        <f>'BO Case Outputs'!T210/1000</f>
        <v>0</v>
      </c>
      <c r="AF304" s="128">
        <f>'BO Case Outputs'!U210/1000</f>
        <v>0</v>
      </c>
      <c r="AG304" s="128">
        <f>'BO Case Outputs'!V210/1000</f>
        <v>0</v>
      </c>
      <c r="AH304" s="128">
        <f>'BO Case Outputs'!W210/1000</f>
        <v>0</v>
      </c>
      <c r="AI304" s="128">
        <f>'BO Case Outputs'!X210/1000</f>
        <v>0</v>
      </c>
      <c r="AJ304" s="128">
        <f>'BO Case Outputs'!Y210/1000</f>
        <v>0</v>
      </c>
      <c r="AK304" s="128">
        <f>'BO Case Outputs'!Z210/1000</f>
        <v>0</v>
      </c>
      <c r="AL304" s="128">
        <f>'BO Case Outputs'!AA210/1000</f>
        <v>0</v>
      </c>
      <c r="AM304" s="128">
        <f>'BO Case Outputs'!AB210/1000</f>
        <v>0</v>
      </c>
      <c r="AN304" s="128">
        <f>'BO Case Outputs'!AC210/1000</f>
        <v>0</v>
      </c>
      <c r="AO304" s="128">
        <f>'BO Case Outputs'!AD210/1000</f>
        <v>0</v>
      </c>
      <c r="AP304" s="128">
        <f>'BO Case Outputs'!AE210/1000</f>
        <v>0</v>
      </c>
      <c r="AQ304" s="128">
        <f>'BO Case Outputs'!AF210/1000</f>
        <v>0</v>
      </c>
      <c r="AR304" s="128">
        <f>'BO Case Outputs'!AG210/1000</f>
        <v>0</v>
      </c>
      <c r="AS304" s="128">
        <f>'BO Case Outputs'!AH210/1000</f>
        <v>0</v>
      </c>
      <c r="AT304" s="128">
        <f>'BO Case Outputs'!AI210/1000</f>
        <v>0</v>
      </c>
      <c r="AU304" s="128">
        <f>'BO Case Outputs'!AJ210/1000</f>
        <v>0</v>
      </c>
      <c r="AV304" s="128">
        <f>'BO Case Outputs'!AK210/1000</f>
        <v>0</v>
      </c>
      <c r="AW304" s="128">
        <f>'BO Case Outputs'!AL210/1000</f>
        <v>0</v>
      </c>
      <c r="AX304" s="128">
        <f>'BO Case Outputs'!AM210/1000</f>
        <v>0</v>
      </c>
      <c r="AY304" s="128">
        <f>'BO Case Outputs'!AN210/1000</f>
        <v>0</v>
      </c>
      <c r="AZ304" s="128">
        <f>'BO Case Outputs'!AO210/1000</f>
        <v>0</v>
      </c>
      <c r="BA304" s="128">
        <f>'BO Case Outputs'!AP210/1000</f>
        <v>0</v>
      </c>
      <c r="BB304" s="128">
        <f>'BO Case Outputs'!AQ210/1000</f>
        <v>0</v>
      </c>
      <c r="BC304" s="128">
        <f>'BO Case Outputs'!AR210/1000</f>
        <v>0</v>
      </c>
      <c r="BD304" s="128">
        <f>'BO Case Outputs'!AS210/1000</f>
        <v>0</v>
      </c>
      <c r="BE304" s="128">
        <f>'BO Case Outputs'!AT210/1000</f>
        <v>0</v>
      </c>
      <c r="BF304" s="128">
        <f>'BO Case Outputs'!AU210/1000</f>
        <v>0</v>
      </c>
      <c r="BG304" s="128">
        <f>'BO Case Outputs'!AV210/1000</f>
        <v>0</v>
      </c>
      <c r="BH304" s="128">
        <f>'BO Case Outputs'!AW210/1000</f>
        <v>0</v>
      </c>
      <c r="BI304" s="128">
        <f>'BO Case Outputs'!AX210/1000</f>
        <v>0</v>
      </c>
      <c r="BJ304" s="128">
        <f>'BO Case Outputs'!AY210/1000</f>
        <v>0</v>
      </c>
      <c r="BK304" s="128">
        <f>'BO Case Outputs'!AZ210/1000</f>
        <v>0</v>
      </c>
      <c r="BL304" s="128">
        <f>'BO Case Outputs'!BA210/1000</f>
        <v>0</v>
      </c>
      <c r="BM304" s="128">
        <f>'BO Case Outputs'!BB210/1000</f>
        <v>0</v>
      </c>
      <c r="BN304" s="128">
        <f>'BO Case Outputs'!BC210/1000</f>
        <v>0</v>
      </c>
      <c r="BO304" s="128">
        <f>'BO Case Outputs'!BD210/1000</f>
        <v>0</v>
      </c>
      <c r="BP304" s="128">
        <f>'BO Case Outputs'!BE210/1000</f>
        <v>0</v>
      </c>
      <c r="BQ304" s="128">
        <f>'BO Case Outputs'!BF210/1000</f>
        <v>0</v>
      </c>
    </row>
    <row r="305" spans="16:69" x14ac:dyDescent="0.3">
      <c r="P305" s="118" t="s">
        <v>109</v>
      </c>
      <c r="Q305" s="110" t="s">
        <v>35</v>
      </c>
      <c r="R305" s="119" t="s">
        <v>88</v>
      </c>
      <c r="S305" s="129">
        <f t="shared" si="20"/>
        <v>0</v>
      </c>
      <c r="X305" s="128">
        <f>'BO Case Outputs'!M218/1000</f>
        <v>0</v>
      </c>
      <c r="Y305" s="128">
        <f>'BO Case Outputs'!N218/1000</f>
        <v>0</v>
      </c>
      <c r="Z305" s="128">
        <f>'BO Case Outputs'!O218/1000</f>
        <v>0</v>
      </c>
      <c r="AA305" s="128">
        <f>'BO Case Outputs'!P218/1000</f>
        <v>0</v>
      </c>
      <c r="AB305" s="128">
        <f>'BO Case Outputs'!Q218/1000</f>
        <v>0</v>
      </c>
      <c r="AC305" s="128">
        <f>'BO Case Outputs'!R218/1000</f>
        <v>0</v>
      </c>
      <c r="AD305" s="128">
        <f>'BO Case Outputs'!S218/1000</f>
        <v>0</v>
      </c>
      <c r="AE305" s="128">
        <f>'BO Case Outputs'!T218/1000</f>
        <v>0</v>
      </c>
      <c r="AF305" s="128">
        <f>'BO Case Outputs'!U218/1000</f>
        <v>0</v>
      </c>
      <c r="AG305" s="128">
        <f>'BO Case Outputs'!V218/1000</f>
        <v>0</v>
      </c>
      <c r="AH305" s="128">
        <f>'BO Case Outputs'!W218/1000</f>
        <v>0</v>
      </c>
      <c r="AI305" s="128">
        <f>'BO Case Outputs'!X218/1000</f>
        <v>0</v>
      </c>
      <c r="AJ305" s="128">
        <f>'BO Case Outputs'!Y218/1000</f>
        <v>0</v>
      </c>
      <c r="AK305" s="128">
        <f>'BO Case Outputs'!Z218/1000</f>
        <v>0</v>
      </c>
      <c r="AL305" s="128">
        <f>'BO Case Outputs'!AA218/1000</f>
        <v>0</v>
      </c>
      <c r="AM305" s="128">
        <f>'BO Case Outputs'!AB218/1000</f>
        <v>0</v>
      </c>
      <c r="AN305" s="128">
        <f>'BO Case Outputs'!AC218/1000</f>
        <v>0</v>
      </c>
      <c r="AO305" s="128">
        <f>'BO Case Outputs'!AD218/1000</f>
        <v>0</v>
      </c>
      <c r="AP305" s="128">
        <f>'BO Case Outputs'!AE218/1000</f>
        <v>0</v>
      </c>
      <c r="AQ305" s="128">
        <f>'BO Case Outputs'!AF218/1000</f>
        <v>0</v>
      </c>
      <c r="AR305" s="128">
        <f>'BO Case Outputs'!AG218/1000</f>
        <v>0</v>
      </c>
      <c r="AS305" s="128">
        <f>'BO Case Outputs'!AH218/1000</f>
        <v>0</v>
      </c>
      <c r="AT305" s="128">
        <f>'BO Case Outputs'!AI218/1000</f>
        <v>0</v>
      </c>
      <c r="AU305" s="128">
        <f>'BO Case Outputs'!AJ218/1000</f>
        <v>0</v>
      </c>
      <c r="AV305" s="128">
        <f>'BO Case Outputs'!AK218/1000</f>
        <v>0</v>
      </c>
      <c r="AW305" s="128">
        <f>'BO Case Outputs'!AL218/1000</f>
        <v>0</v>
      </c>
      <c r="AX305" s="128">
        <f>'BO Case Outputs'!AM218/1000</f>
        <v>0</v>
      </c>
      <c r="AY305" s="128">
        <f>'BO Case Outputs'!AN218/1000</f>
        <v>0</v>
      </c>
      <c r="AZ305" s="128">
        <f>'BO Case Outputs'!AO218/1000</f>
        <v>0</v>
      </c>
      <c r="BA305" s="128">
        <f>'BO Case Outputs'!AP218/1000</f>
        <v>0</v>
      </c>
      <c r="BB305" s="128">
        <f>'BO Case Outputs'!AQ218/1000</f>
        <v>0</v>
      </c>
      <c r="BC305" s="128">
        <f>'BO Case Outputs'!AR218/1000</f>
        <v>0</v>
      </c>
      <c r="BD305" s="128">
        <f>'BO Case Outputs'!AS218/1000</f>
        <v>0</v>
      </c>
      <c r="BE305" s="128">
        <f>'BO Case Outputs'!AT218/1000</f>
        <v>0</v>
      </c>
      <c r="BF305" s="128">
        <f>'BO Case Outputs'!AU218/1000</f>
        <v>0</v>
      </c>
      <c r="BG305" s="128">
        <f>'BO Case Outputs'!AV218/1000</f>
        <v>0</v>
      </c>
      <c r="BH305" s="128">
        <f>'BO Case Outputs'!AW218/1000</f>
        <v>0</v>
      </c>
      <c r="BI305" s="128">
        <f>'BO Case Outputs'!AX218/1000</f>
        <v>0</v>
      </c>
      <c r="BJ305" s="128">
        <f>'BO Case Outputs'!AY218/1000</f>
        <v>0</v>
      </c>
      <c r="BK305" s="128">
        <f>'BO Case Outputs'!AZ218/1000</f>
        <v>0</v>
      </c>
      <c r="BL305" s="128">
        <f>'BO Case Outputs'!BA218/1000</f>
        <v>0</v>
      </c>
      <c r="BM305" s="128">
        <f>'BO Case Outputs'!BB218/1000</f>
        <v>0</v>
      </c>
      <c r="BN305" s="128">
        <f>'BO Case Outputs'!BC218/1000</f>
        <v>0</v>
      </c>
      <c r="BO305" s="128">
        <f>'BO Case Outputs'!BD218/1000</f>
        <v>0</v>
      </c>
      <c r="BP305" s="128">
        <f>'BO Case Outputs'!BE218/1000</f>
        <v>0</v>
      </c>
      <c r="BQ305" s="128">
        <f>'BO Case Outputs'!BF218/1000</f>
        <v>0</v>
      </c>
    </row>
    <row r="306" spans="16:69" x14ac:dyDescent="0.3">
      <c r="P306" s="118" t="s">
        <v>110</v>
      </c>
      <c r="Q306" s="110" t="s">
        <v>36</v>
      </c>
      <c r="R306" s="119" t="s">
        <v>88</v>
      </c>
      <c r="S306" s="129">
        <f t="shared" si="20"/>
        <v>0</v>
      </c>
      <c r="X306" s="128">
        <f>'BO Case Outputs'!M226/1000</f>
        <v>0</v>
      </c>
      <c r="Y306" s="128">
        <f>'BO Case Outputs'!N226/1000</f>
        <v>0</v>
      </c>
      <c r="Z306" s="128">
        <f>'BO Case Outputs'!O226/1000</f>
        <v>0</v>
      </c>
      <c r="AA306" s="128">
        <f>'BO Case Outputs'!P226/1000</f>
        <v>0</v>
      </c>
      <c r="AB306" s="128">
        <f>'BO Case Outputs'!Q226/1000</f>
        <v>0</v>
      </c>
      <c r="AC306" s="128">
        <f>'BO Case Outputs'!R226/1000</f>
        <v>0</v>
      </c>
      <c r="AD306" s="128">
        <f>'BO Case Outputs'!S226/1000</f>
        <v>0</v>
      </c>
      <c r="AE306" s="128">
        <f>'BO Case Outputs'!T226/1000</f>
        <v>0</v>
      </c>
      <c r="AF306" s="128">
        <f>'BO Case Outputs'!U226/1000</f>
        <v>0</v>
      </c>
      <c r="AG306" s="128">
        <f>'BO Case Outputs'!V226/1000</f>
        <v>0</v>
      </c>
      <c r="AH306" s="128">
        <f>'BO Case Outputs'!W226/1000</f>
        <v>0</v>
      </c>
      <c r="AI306" s="128">
        <f>'BO Case Outputs'!X226/1000</f>
        <v>0</v>
      </c>
      <c r="AJ306" s="128">
        <f>'BO Case Outputs'!Y226/1000</f>
        <v>0</v>
      </c>
      <c r="AK306" s="128">
        <f>'BO Case Outputs'!Z226/1000</f>
        <v>0</v>
      </c>
      <c r="AL306" s="128">
        <f>'BO Case Outputs'!AA226/1000</f>
        <v>0</v>
      </c>
      <c r="AM306" s="128">
        <f>'BO Case Outputs'!AB226/1000</f>
        <v>0</v>
      </c>
      <c r="AN306" s="128">
        <f>'BO Case Outputs'!AC226/1000</f>
        <v>0</v>
      </c>
      <c r="AO306" s="128">
        <f>'BO Case Outputs'!AD226/1000</f>
        <v>0</v>
      </c>
      <c r="AP306" s="128">
        <f>'BO Case Outputs'!AE226/1000</f>
        <v>0</v>
      </c>
      <c r="AQ306" s="128">
        <f>'BO Case Outputs'!AF226/1000</f>
        <v>0</v>
      </c>
      <c r="AR306" s="128">
        <f>'BO Case Outputs'!AG226/1000</f>
        <v>0</v>
      </c>
      <c r="AS306" s="128">
        <f>'BO Case Outputs'!AH226/1000</f>
        <v>0</v>
      </c>
      <c r="AT306" s="128">
        <f>'BO Case Outputs'!AI226/1000</f>
        <v>0</v>
      </c>
      <c r="AU306" s="128">
        <f>'BO Case Outputs'!AJ226/1000</f>
        <v>0</v>
      </c>
      <c r="AV306" s="128">
        <f>'BO Case Outputs'!AK226/1000</f>
        <v>0</v>
      </c>
      <c r="AW306" s="128">
        <f>'BO Case Outputs'!AL226/1000</f>
        <v>0</v>
      </c>
      <c r="AX306" s="128">
        <f>'BO Case Outputs'!AM226/1000</f>
        <v>0</v>
      </c>
      <c r="AY306" s="128">
        <f>'BO Case Outputs'!AN226/1000</f>
        <v>0</v>
      </c>
      <c r="AZ306" s="128">
        <f>'BO Case Outputs'!AO226/1000</f>
        <v>0</v>
      </c>
      <c r="BA306" s="128">
        <f>'BO Case Outputs'!AP226/1000</f>
        <v>0</v>
      </c>
      <c r="BB306" s="128">
        <f>'BO Case Outputs'!AQ226/1000</f>
        <v>0</v>
      </c>
      <c r="BC306" s="128">
        <f>'BO Case Outputs'!AR226/1000</f>
        <v>0</v>
      </c>
      <c r="BD306" s="128">
        <f>'BO Case Outputs'!AS226/1000</f>
        <v>0</v>
      </c>
      <c r="BE306" s="128">
        <f>'BO Case Outputs'!AT226/1000</f>
        <v>0</v>
      </c>
      <c r="BF306" s="128">
        <f>'BO Case Outputs'!AU226/1000</f>
        <v>0</v>
      </c>
      <c r="BG306" s="128">
        <f>'BO Case Outputs'!AV226/1000</f>
        <v>0</v>
      </c>
      <c r="BH306" s="128">
        <f>'BO Case Outputs'!AW226/1000</f>
        <v>0</v>
      </c>
      <c r="BI306" s="128">
        <f>'BO Case Outputs'!AX226/1000</f>
        <v>0</v>
      </c>
      <c r="BJ306" s="128">
        <f>'BO Case Outputs'!AY226/1000</f>
        <v>0</v>
      </c>
      <c r="BK306" s="128">
        <f>'BO Case Outputs'!AZ226/1000</f>
        <v>0</v>
      </c>
      <c r="BL306" s="128">
        <f>'BO Case Outputs'!BA226/1000</f>
        <v>0</v>
      </c>
      <c r="BM306" s="128">
        <f>'BO Case Outputs'!BB226/1000</f>
        <v>0</v>
      </c>
      <c r="BN306" s="128">
        <f>'BO Case Outputs'!BC226/1000</f>
        <v>0</v>
      </c>
      <c r="BO306" s="128">
        <f>'BO Case Outputs'!BD226/1000</f>
        <v>0</v>
      </c>
      <c r="BP306" s="128">
        <f>'BO Case Outputs'!BE226/1000</f>
        <v>0</v>
      </c>
      <c r="BQ306" s="128">
        <f>'BO Case Outputs'!BF226/1000</f>
        <v>0</v>
      </c>
    </row>
    <row r="307" spans="16:69" x14ac:dyDescent="0.3">
      <c r="P307" s="118" t="s">
        <v>111</v>
      </c>
      <c r="Q307" s="110" t="s">
        <v>37</v>
      </c>
      <c r="R307" s="119" t="s">
        <v>88</v>
      </c>
      <c r="S307" s="129">
        <f t="shared" si="20"/>
        <v>0</v>
      </c>
      <c r="X307" s="128">
        <f>'BO Case Outputs'!M234/1000</f>
        <v>0</v>
      </c>
      <c r="Y307" s="128">
        <f>'BO Case Outputs'!N234/1000</f>
        <v>0</v>
      </c>
      <c r="Z307" s="128">
        <f>'BO Case Outputs'!O234/1000</f>
        <v>0</v>
      </c>
      <c r="AA307" s="128">
        <f>'BO Case Outputs'!P234/1000</f>
        <v>0</v>
      </c>
      <c r="AB307" s="128">
        <f>'BO Case Outputs'!Q234/1000</f>
        <v>0</v>
      </c>
      <c r="AC307" s="128">
        <f>'BO Case Outputs'!R234/1000</f>
        <v>0</v>
      </c>
      <c r="AD307" s="128">
        <f>'BO Case Outputs'!S234/1000</f>
        <v>0</v>
      </c>
      <c r="AE307" s="128">
        <f>'BO Case Outputs'!T234/1000</f>
        <v>0</v>
      </c>
      <c r="AF307" s="128">
        <f>'BO Case Outputs'!U234/1000</f>
        <v>0</v>
      </c>
      <c r="AG307" s="128">
        <f>'BO Case Outputs'!V234/1000</f>
        <v>0</v>
      </c>
      <c r="AH307" s="128">
        <f>'BO Case Outputs'!W234/1000</f>
        <v>0</v>
      </c>
      <c r="AI307" s="128">
        <f>'BO Case Outputs'!X234/1000</f>
        <v>0</v>
      </c>
      <c r="AJ307" s="128">
        <f>'BO Case Outputs'!Y234/1000</f>
        <v>0</v>
      </c>
      <c r="AK307" s="128">
        <f>'BO Case Outputs'!Z234/1000</f>
        <v>0</v>
      </c>
      <c r="AL307" s="128">
        <f>'BO Case Outputs'!AA234/1000</f>
        <v>0</v>
      </c>
      <c r="AM307" s="128">
        <f>'BO Case Outputs'!AB234/1000</f>
        <v>0</v>
      </c>
      <c r="AN307" s="128">
        <f>'BO Case Outputs'!AC234/1000</f>
        <v>0</v>
      </c>
      <c r="AO307" s="128">
        <f>'BO Case Outputs'!AD234/1000</f>
        <v>0</v>
      </c>
      <c r="AP307" s="128">
        <f>'BO Case Outputs'!AE234/1000</f>
        <v>0</v>
      </c>
      <c r="AQ307" s="128">
        <f>'BO Case Outputs'!AF234/1000</f>
        <v>0</v>
      </c>
      <c r="AR307" s="128">
        <f>'BO Case Outputs'!AG234/1000</f>
        <v>0</v>
      </c>
      <c r="AS307" s="128">
        <f>'BO Case Outputs'!AH234/1000</f>
        <v>0</v>
      </c>
      <c r="AT307" s="128">
        <f>'BO Case Outputs'!AI234/1000</f>
        <v>0</v>
      </c>
      <c r="AU307" s="128">
        <f>'BO Case Outputs'!AJ234/1000</f>
        <v>0</v>
      </c>
      <c r="AV307" s="128">
        <f>'BO Case Outputs'!AK234/1000</f>
        <v>0</v>
      </c>
      <c r="AW307" s="128">
        <f>'BO Case Outputs'!AL234/1000</f>
        <v>0</v>
      </c>
      <c r="AX307" s="128">
        <f>'BO Case Outputs'!AM234/1000</f>
        <v>0</v>
      </c>
      <c r="AY307" s="128">
        <f>'BO Case Outputs'!AN234/1000</f>
        <v>0</v>
      </c>
      <c r="AZ307" s="128">
        <f>'BO Case Outputs'!AO234/1000</f>
        <v>0</v>
      </c>
      <c r="BA307" s="128">
        <f>'BO Case Outputs'!AP234/1000</f>
        <v>0</v>
      </c>
      <c r="BB307" s="128">
        <f>'BO Case Outputs'!AQ234/1000</f>
        <v>0</v>
      </c>
      <c r="BC307" s="128">
        <f>'BO Case Outputs'!AR234/1000</f>
        <v>0</v>
      </c>
      <c r="BD307" s="128">
        <f>'BO Case Outputs'!AS234/1000</f>
        <v>0</v>
      </c>
      <c r="BE307" s="128">
        <f>'BO Case Outputs'!AT234/1000</f>
        <v>0</v>
      </c>
      <c r="BF307" s="128">
        <f>'BO Case Outputs'!AU234/1000</f>
        <v>0</v>
      </c>
      <c r="BG307" s="128">
        <f>'BO Case Outputs'!AV234/1000</f>
        <v>0</v>
      </c>
      <c r="BH307" s="128">
        <f>'BO Case Outputs'!AW234/1000</f>
        <v>0</v>
      </c>
      <c r="BI307" s="128">
        <f>'BO Case Outputs'!AX234/1000</f>
        <v>0</v>
      </c>
      <c r="BJ307" s="128">
        <f>'BO Case Outputs'!AY234/1000</f>
        <v>0</v>
      </c>
      <c r="BK307" s="128">
        <f>'BO Case Outputs'!AZ234/1000</f>
        <v>0</v>
      </c>
      <c r="BL307" s="128">
        <f>'BO Case Outputs'!BA234/1000</f>
        <v>0</v>
      </c>
      <c r="BM307" s="128">
        <f>'BO Case Outputs'!BB234/1000</f>
        <v>0</v>
      </c>
      <c r="BN307" s="128">
        <f>'BO Case Outputs'!BC234/1000</f>
        <v>0</v>
      </c>
      <c r="BO307" s="128">
        <f>'BO Case Outputs'!BD234/1000</f>
        <v>0</v>
      </c>
      <c r="BP307" s="128">
        <f>'BO Case Outputs'!BE234/1000</f>
        <v>0</v>
      </c>
      <c r="BQ307" s="128">
        <f>'BO Case Outputs'!BF234/1000</f>
        <v>0</v>
      </c>
    </row>
    <row r="308" spans="16:69" x14ac:dyDescent="0.3">
      <c r="P308" s="118" t="s">
        <v>112</v>
      </c>
      <c r="Q308" s="110" t="s">
        <v>38</v>
      </c>
      <c r="R308" s="119" t="s">
        <v>88</v>
      </c>
      <c r="S308" s="129">
        <f t="shared" si="20"/>
        <v>0</v>
      </c>
      <c r="X308" s="128">
        <f>'BO Case Outputs'!M242/1000</f>
        <v>0</v>
      </c>
      <c r="Y308" s="128">
        <f>'BO Case Outputs'!N242/1000</f>
        <v>0</v>
      </c>
      <c r="Z308" s="128">
        <f>'BO Case Outputs'!O242/1000</f>
        <v>0</v>
      </c>
      <c r="AA308" s="128">
        <f>'BO Case Outputs'!P242/1000</f>
        <v>0</v>
      </c>
      <c r="AB308" s="128">
        <f>'BO Case Outputs'!Q242/1000</f>
        <v>0</v>
      </c>
      <c r="AC308" s="128">
        <f>'BO Case Outputs'!R242/1000</f>
        <v>0</v>
      </c>
      <c r="AD308" s="128">
        <f>'BO Case Outputs'!S242/1000</f>
        <v>0</v>
      </c>
      <c r="AE308" s="128">
        <f>'BO Case Outputs'!T242/1000</f>
        <v>0</v>
      </c>
      <c r="AF308" s="128">
        <f>'BO Case Outputs'!U242/1000</f>
        <v>0</v>
      </c>
      <c r="AG308" s="128">
        <f>'BO Case Outputs'!V242/1000</f>
        <v>0</v>
      </c>
      <c r="AH308" s="128">
        <f>'BO Case Outputs'!W242/1000</f>
        <v>0</v>
      </c>
      <c r="AI308" s="128">
        <f>'BO Case Outputs'!X242/1000</f>
        <v>0</v>
      </c>
      <c r="AJ308" s="128">
        <f>'BO Case Outputs'!Y242/1000</f>
        <v>0</v>
      </c>
      <c r="AK308" s="128">
        <f>'BO Case Outputs'!Z242/1000</f>
        <v>0</v>
      </c>
      <c r="AL308" s="128">
        <f>'BO Case Outputs'!AA242/1000</f>
        <v>0</v>
      </c>
      <c r="AM308" s="128">
        <f>'BO Case Outputs'!AB242/1000</f>
        <v>0</v>
      </c>
      <c r="AN308" s="128">
        <f>'BO Case Outputs'!AC242/1000</f>
        <v>0</v>
      </c>
      <c r="AO308" s="128">
        <f>'BO Case Outputs'!AD242/1000</f>
        <v>0</v>
      </c>
      <c r="AP308" s="128">
        <f>'BO Case Outputs'!AE242/1000</f>
        <v>0</v>
      </c>
      <c r="AQ308" s="128">
        <f>'BO Case Outputs'!AF242/1000</f>
        <v>0</v>
      </c>
      <c r="AR308" s="128">
        <f>'BO Case Outputs'!AG242/1000</f>
        <v>0</v>
      </c>
      <c r="AS308" s="128">
        <f>'BO Case Outputs'!AH242/1000</f>
        <v>0</v>
      </c>
      <c r="AT308" s="128">
        <f>'BO Case Outputs'!AI242/1000</f>
        <v>0</v>
      </c>
      <c r="AU308" s="128">
        <f>'BO Case Outputs'!AJ242/1000</f>
        <v>0</v>
      </c>
      <c r="AV308" s="128">
        <f>'BO Case Outputs'!AK242/1000</f>
        <v>0</v>
      </c>
      <c r="AW308" s="128">
        <f>'BO Case Outputs'!AL242/1000</f>
        <v>0</v>
      </c>
      <c r="AX308" s="128">
        <f>'BO Case Outputs'!AM242/1000</f>
        <v>0</v>
      </c>
      <c r="AY308" s="128">
        <f>'BO Case Outputs'!AN242/1000</f>
        <v>0</v>
      </c>
      <c r="AZ308" s="128">
        <f>'BO Case Outputs'!AO242/1000</f>
        <v>0</v>
      </c>
      <c r="BA308" s="128">
        <f>'BO Case Outputs'!AP242/1000</f>
        <v>0</v>
      </c>
      <c r="BB308" s="128">
        <f>'BO Case Outputs'!AQ242/1000</f>
        <v>0</v>
      </c>
      <c r="BC308" s="128">
        <f>'BO Case Outputs'!AR242/1000</f>
        <v>0</v>
      </c>
      <c r="BD308" s="128">
        <f>'BO Case Outputs'!AS242/1000</f>
        <v>0</v>
      </c>
      <c r="BE308" s="128">
        <f>'BO Case Outputs'!AT242/1000</f>
        <v>0</v>
      </c>
      <c r="BF308" s="128">
        <f>'BO Case Outputs'!AU242/1000</f>
        <v>0</v>
      </c>
      <c r="BG308" s="128">
        <f>'BO Case Outputs'!AV242/1000</f>
        <v>0</v>
      </c>
      <c r="BH308" s="128">
        <f>'BO Case Outputs'!AW242/1000</f>
        <v>0</v>
      </c>
      <c r="BI308" s="128">
        <f>'BO Case Outputs'!AX242/1000</f>
        <v>0</v>
      </c>
      <c r="BJ308" s="128">
        <f>'BO Case Outputs'!AY242/1000</f>
        <v>0</v>
      </c>
      <c r="BK308" s="128">
        <f>'BO Case Outputs'!AZ242/1000</f>
        <v>0</v>
      </c>
      <c r="BL308" s="128">
        <f>'BO Case Outputs'!BA242/1000</f>
        <v>0</v>
      </c>
      <c r="BM308" s="128">
        <f>'BO Case Outputs'!BB242/1000</f>
        <v>0</v>
      </c>
      <c r="BN308" s="128">
        <f>'BO Case Outputs'!BC242/1000</f>
        <v>0</v>
      </c>
      <c r="BO308" s="128">
        <f>'BO Case Outputs'!BD242/1000</f>
        <v>0</v>
      </c>
      <c r="BP308" s="128">
        <f>'BO Case Outputs'!BE242/1000</f>
        <v>0</v>
      </c>
      <c r="BQ308" s="128">
        <f>'BO Case Outputs'!BF242/1000</f>
        <v>0</v>
      </c>
    </row>
    <row r="309" spans="16:69" x14ac:dyDescent="0.3">
      <c r="P309" s="118" t="s">
        <v>113</v>
      </c>
      <c r="Q309" s="110" t="s">
        <v>39</v>
      </c>
      <c r="R309" s="119" t="s">
        <v>88</v>
      </c>
      <c r="S309" s="129">
        <f t="shared" si="20"/>
        <v>0</v>
      </c>
      <c r="X309" s="128">
        <f>'BO Case Outputs'!M250/1000</f>
        <v>0</v>
      </c>
      <c r="Y309" s="128">
        <f>'BO Case Outputs'!N250/1000</f>
        <v>0</v>
      </c>
      <c r="Z309" s="128">
        <f>'BO Case Outputs'!O250/1000</f>
        <v>0</v>
      </c>
      <c r="AA309" s="128">
        <f>'BO Case Outputs'!P250/1000</f>
        <v>0</v>
      </c>
      <c r="AB309" s="128">
        <f>'BO Case Outputs'!Q250/1000</f>
        <v>0</v>
      </c>
      <c r="AC309" s="128">
        <f>'BO Case Outputs'!R250/1000</f>
        <v>0</v>
      </c>
      <c r="AD309" s="128">
        <f>'BO Case Outputs'!S250/1000</f>
        <v>0</v>
      </c>
      <c r="AE309" s="128">
        <f>'BO Case Outputs'!T250/1000</f>
        <v>0</v>
      </c>
      <c r="AF309" s="128">
        <f>'BO Case Outputs'!U250/1000</f>
        <v>0</v>
      </c>
      <c r="AG309" s="128">
        <f>'BO Case Outputs'!V250/1000</f>
        <v>0</v>
      </c>
      <c r="AH309" s="128">
        <f>'BO Case Outputs'!W250/1000</f>
        <v>0</v>
      </c>
      <c r="AI309" s="128">
        <f>'BO Case Outputs'!X250/1000</f>
        <v>0</v>
      </c>
      <c r="AJ309" s="128">
        <f>'BO Case Outputs'!Y250/1000</f>
        <v>0</v>
      </c>
      <c r="AK309" s="128">
        <f>'BO Case Outputs'!Z250/1000</f>
        <v>0</v>
      </c>
      <c r="AL309" s="128">
        <f>'BO Case Outputs'!AA250/1000</f>
        <v>0</v>
      </c>
      <c r="AM309" s="128">
        <f>'BO Case Outputs'!AB250/1000</f>
        <v>0</v>
      </c>
      <c r="AN309" s="128">
        <f>'BO Case Outputs'!AC250/1000</f>
        <v>0</v>
      </c>
      <c r="AO309" s="128">
        <f>'BO Case Outputs'!AD250/1000</f>
        <v>0</v>
      </c>
      <c r="AP309" s="128">
        <f>'BO Case Outputs'!AE250/1000</f>
        <v>0</v>
      </c>
      <c r="AQ309" s="128">
        <f>'BO Case Outputs'!AF250/1000</f>
        <v>0</v>
      </c>
      <c r="AR309" s="128">
        <f>'BO Case Outputs'!AG250/1000</f>
        <v>0</v>
      </c>
      <c r="AS309" s="128">
        <f>'BO Case Outputs'!AH250/1000</f>
        <v>0</v>
      </c>
      <c r="AT309" s="128">
        <f>'BO Case Outputs'!AI250/1000</f>
        <v>0</v>
      </c>
      <c r="AU309" s="128">
        <f>'BO Case Outputs'!AJ250/1000</f>
        <v>0</v>
      </c>
      <c r="AV309" s="128">
        <f>'BO Case Outputs'!AK250/1000</f>
        <v>0</v>
      </c>
      <c r="AW309" s="128">
        <f>'BO Case Outputs'!AL250/1000</f>
        <v>0</v>
      </c>
      <c r="AX309" s="128">
        <f>'BO Case Outputs'!AM250/1000</f>
        <v>0</v>
      </c>
      <c r="AY309" s="128">
        <f>'BO Case Outputs'!AN250/1000</f>
        <v>0</v>
      </c>
      <c r="AZ309" s="128">
        <f>'BO Case Outputs'!AO250/1000</f>
        <v>0</v>
      </c>
      <c r="BA309" s="128">
        <f>'BO Case Outputs'!AP250/1000</f>
        <v>0</v>
      </c>
      <c r="BB309" s="128">
        <f>'BO Case Outputs'!AQ250/1000</f>
        <v>0</v>
      </c>
      <c r="BC309" s="128">
        <f>'BO Case Outputs'!AR250/1000</f>
        <v>0</v>
      </c>
      <c r="BD309" s="128">
        <f>'BO Case Outputs'!AS250/1000</f>
        <v>0</v>
      </c>
      <c r="BE309" s="128">
        <f>'BO Case Outputs'!AT250/1000</f>
        <v>0</v>
      </c>
      <c r="BF309" s="128">
        <f>'BO Case Outputs'!AU250/1000</f>
        <v>0</v>
      </c>
      <c r="BG309" s="128">
        <f>'BO Case Outputs'!AV250/1000</f>
        <v>0</v>
      </c>
      <c r="BH309" s="128">
        <f>'BO Case Outputs'!AW250/1000</f>
        <v>0</v>
      </c>
      <c r="BI309" s="128">
        <f>'BO Case Outputs'!AX250/1000</f>
        <v>0</v>
      </c>
      <c r="BJ309" s="128">
        <f>'BO Case Outputs'!AY250/1000</f>
        <v>0</v>
      </c>
      <c r="BK309" s="128">
        <f>'BO Case Outputs'!AZ250/1000</f>
        <v>0</v>
      </c>
      <c r="BL309" s="128">
        <f>'BO Case Outputs'!BA250/1000</f>
        <v>0</v>
      </c>
      <c r="BM309" s="128">
        <f>'BO Case Outputs'!BB250/1000</f>
        <v>0</v>
      </c>
      <c r="BN309" s="128">
        <f>'BO Case Outputs'!BC250/1000</f>
        <v>0</v>
      </c>
      <c r="BO309" s="128">
        <f>'BO Case Outputs'!BD250/1000</f>
        <v>0</v>
      </c>
      <c r="BP309" s="128">
        <f>'BO Case Outputs'!BE250/1000</f>
        <v>0</v>
      </c>
      <c r="BQ309" s="128">
        <f>'BO Case Outputs'!BF250/1000</f>
        <v>0</v>
      </c>
    </row>
    <row r="310" spans="16:69" x14ac:dyDescent="0.3">
      <c r="P310" s="118" t="s">
        <v>114</v>
      </c>
      <c r="Q310" s="110" t="s">
        <v>40</v>
      </c>
      <c r="R310" s="119" t="s">
        <v>88</v>
      </c>
      <c r="S310" s="129">
        <f t="shared" si="20"/>
        <v>0</v>
      </c>
      <c r="X310" s="128">
        <f>'BO Case Outputs'!M258/1000</f>
        <v>0</v>
      </c>
      <c r="Y310" s="128">
        <f>'BO Case Outputs'!N258/1000</f>
        <v>0</v>
      </c>
      <c r="Z310" s="128">
        <f>'BO Case Outputs'!O258/1000</f>
        <v>0</v>
      </c>
      <c r="AA310" s="128">
        <f>'BO Case Outputs'!P258/1000</f>
        <v>0</v>
      </c>
      <c r="AB310" s="128">
        <f>'BO Case Outputs'!Q258/1000</f>
        <v>0</v>
      </c>
      <c r="AC310" s="128">
        <f>'BO Case Outputs'!R258/1000</f>
        <v>0</v>
      </c>
      <c r="AD310" s="128">
        <f>'BO Case Outputs'!S258/1000</f>
        <v>0</v>
      </c>
      <c r="AE310" s="128">
        <f>'BO Case Outputs'!T258/1000</f>
        <v>0</v>
      </c>
      <c r="AF310" s="128">
        <f>'BO Case Outputs'!U258/1000</f>
        <v>0</v>
      </c>
      <c r="AG310" s="128">
        <f>'BO Case Outputs'!V258/1000</f>
        <v>0</v>
      </c>
      <c r="AH310" s="128">
        <f>'BO Case Outputs'!W258/1000</f>
        <v>0</v>
      </c>
      <c r="AI310" s="128">
        <f>'BO Case Outputs'!X258/1000</f>
        <v>0</v>
      </c>
      <c r="AJ310" s="128">
        <f>'BO Case Outputs'!Y258/1000</f>
        <v>0</v>
      </c>
      <c r="AK310" s="128">
        <f>'BO Case Outputs'!Z258/1000</f>
        <v>0</v>
      </c>
      <c r="AL310" s="128">
        <f>'BO Case Outputs'!AA258/1000</f>
        <v>0</v>
      </c>
      <c r="AM310" s="128">
        <f>'BO Case Outputs'!AB258/1000</f>
        <v>0</v>
      </c>
      <c r="AN310" s="128">
        <f>'BO Case Outputs'!AC258/1000</f>
        <v>0</v>
      </c>
      <c r="AO310" s="128">
        <f>'BO Case Outputs'!AD258/1000</f>
        <v>0</v>
      </c>
      <c r="AP310" s="128">
        <f>'BO Case Outputs'!AE258/1000</f>
        <v>0</v>
      </c>
      <c r="AQ310" s="128">
        <f>'BO Case Outputs'!AF258/1000</f>
        <v>0</v>
      </c>
      <c r="AR310" s="128">
        <f>'BO Case Outputs'!AG258/1000</f>
        <v>0</v>
      </c>
      <c r="AS310" s="128">
        <f>'BO Case Outputs'!AH258/1000</f>
        <v>0</v>
      </c>
      <c r="AT310" s="128">
        <f>'BO Case Outputs'!AI258/1000</f>
        <v>0</v>
      </c>
      <c r="AU310" s="128">
        <f>'BO Case Outputs'!AJ258/1000</f>
        <v>0</v>
      </c>
      <c r="AV310" s="128">
        <f>'BO Case Outputs'!AK258/1000</f>
        <v>0</v>
      </c>
      <c r="AW310" s="128">
        <f>'BO Case Outputs'!AL258/1000</f>
        <v>0</v>
      </c>
      <c r="AX310" s="128">
        <f>'BO Case Outputs'!AM258/1000</f>
        <v>0</v>
      </c>
      <c r="AY310" s="128">
        <f>'BO Case Outputs'!AN258/1000</f>
        <v>0</v>
      </c>
      <c r="AZ310" s="128">
        <f>'BO Case Outputs'!AO258/1000</f>
        <v>0</v>
      </c>
      <c r="BA310" s="128">
        <f>'BO Case Outputs'!AP258/1000</f>
        <v>0</v>
      </c>
      <c r="BB310" s="128">
        <f>'BO Case Outputs'!AQ258/1000</f>
        <v>0</v>
      </c>
      <c r="BC310" s="128">
        <f>'BO Case Outputs'!AR258/1000</f>
        <v>0</v>
      </c>
      <c r="BD310" s="128">
        <f>'BO Case Outputs'!AS258/1000</f>
        <v>0</v>
      </c>
      <c r="BE310" s="128">
        <f>'BO Case Outputs'!AT258/1000</f>
        <v>0</v>
      </c>
      <c r="BF310" s="128">
        <f>'BO Case Outputs'!AU258/1000</f>
        <v>0</v>
      </c>
      <c r="BG310" s="128">
        <f>'BO Case Outputs'!AV258/1000</f>
        <v>0</v>
      </c>
      <c r="BH310" s="128">
        <f>'BO Case Outputs'!AW258/1000</f>
        <v>0</v>
      </c>
      <c r="BI310" s="128">
        <f>'BO Case Outputs'!AX258/1000</f>
        <v>0</v>
      </c>
      <c r="BJ310" s="128">
        <f>'BO Case Outputs'!AY258/1000</f>
        <v>0</v>
      </c>
      <c r="BK310" s="128">
        <f>'BO Case Outputs'!AZ258/1000</f>
        <v>0</v>
      </c>
      <c r="BL310" s="128">
        <f>'BO Case Outputs'!BA258/1000</f>
        <v>0</v>
      </c>
      <c r="BM310" s="128">
        <f>'BO Case Outputs'!BB258/1000</f>
        <v>0</v>
      </c>
      <c r="BN310" s="128">
        <f>'BO Case Outputs'!BC258/1000</f>
        <v>0</v>
      </c>
      <c r="BO310" s="128">
        <f>'BO Case Outputs'!BD258/1000</f>
        <v>0</v>
      </c>
      <c r="BP310" s="128">
        <f>'BO Case Outputs'!BE258/1000</f>
        <v>0</v>
      </c>
      <c r="BQ310" s="128">
        <f>'BO Case Outputs'!BF258/1000</f>
        <v>0</v>
      </c>
    </row>
    <row r="311" spans="16:69" x14ac:dyDescent="0.3">
      <c r="P311" s="118" t="s">
        <v>115</v>
      </c>
      <c r="Q311" s="110" t="s">
        <v>41</v>
      </c>
      <c r="R311" s="119" t="s">
        <v>88</v>
      </c>
      <c r="S311" s="129">
        <f t="shared" si="20"/>
        <v>0</v>
      </c>
      <c r="X311" s="128">
        <f>'BO Case Outputs'!M266/1000</f>
        <v>0</v>
      </c>
      <c r="Y311" s="128">
        <f>'BO Case Outputs'!N266/1000</f>
        <v>0</v>
      </c>
      <c r="Z311" s="128">
        <f>'BO Case Outputs'!O266/1000</f>
        <v>0</v>
      </c>
      <c r="AA311" s="128">
        <f>'BO Case Outputs'!P266/1000</f>
        <v>0</v>
      </c>
      <c r="AB311" s="128">
        <f>'BO Case Outputs'!Q266/1000</f>
        <v>0</v>
      </c>
      <c r="AC311" s="128">
        <f>'BO Case Outputs'!R266/1000</f>
        <v>0</v>
      </c>
      <c r="AD311" s="128">
        <f>'BO Case Outputs'!S266/1000</f>
        <v>0</v>
      </c>
      <c r="AE311" s="128">
        <f>'BO Case Outputs'!T266/1000</f>
        <v>0</v>
      </c>
      <c r="AF311" s="128">
        <f>'BO Case Outputs'!U266/1000</f>
        <v>0</v>
      </c>
      <c r="AG311" s="128">
        <f>'BO Case Outputs'!V266/1000</f>
        <v>0</v>
      </c>
      <c r="AH311" s="128">
        <f>'BO Case Outputs'!W266/1000</f>
        <v>0</v>
      </c>
      <c r="AI311" s="128">
        <f>'BO Case Outputs'!X266/1000</f>
        <v>0</v>
      </c>
      <c r="AJ311" s="128">
        <f>'BO Case Outputs'!Y266/1000</f>
        <v>0</v>
      </c>
      <c r="AK311" s="128">
        <f>'BO Case Outputs'!Z266/1000</f>
        <v>0</v>
      </c>
      <c r="AL311" s="128">
        <f>'BO Case Outputs'!AA266/1000</f>
        <v>0</v>
      </c>
      <c r="AM311" s="128">
        <f>'BO Case Outputs'!AB266/1000</f>
        <v>0</v>
      </c>
      <c r="AN311" s="128">
        <f>'BO Case Outputs'!AC266/1000</f>
        <v>0</v>
      </c>
      <c r="AO311" s="128">
        <f>'BO Case Outputs'!AD266/1000</f>
        <v>0</v>
      </c>
      <c r="AP311" s="128">
        <f>'BO Case Outputs'!AE266/1000</f>
        <v>0</v>
      </c>
      <c r="AQ311" s="128">
        <f>'BO Case Outputs'!AF266/1000</f>
        <v>0</v>
      </c>
      <c r="AR311" s="128">
        <f>'BO Case Outputs'!AG266/1000</f>
        <v>0</v>
      </c>
      <c r="AS311" s="128">
        <f>'BO Case Outputs'!AH266/1000</f>
        <v>0</v>
      </c>
      <c r="AT311" s="128">
        <f>'BO Case Outputs'!AI266/1000</f>
        <v>0</v>
      </c>
      <c r="AU311" s="128">
        <f>'BO Case Outputs'!AJ266/1000</f>
        <v>0</v>
      </c>
      <c r="AV311" s="128">
        <f>'BO Case Outputs'!AK266/1000</f>
        <v>0</v>
      </c>
      <c r="AW311" s="128">
        <f>'BO Case Outputs'!AL266/1000</f>
        <v>0</v>
      </c>
      <c r="AX311" s="128">
        <f>'BO Case Outputs'!AM266/1000</f>
        <v>0</v>
      </c>
      <c r="AY311" s="128">
        <f>'BO Case Outputs'!AN266/1000</f>
        <v>0</v>
      </c>
      <c r="AZ311" s="128">
        <f>'BO Case Outputs'!AO266/1000</f>
        <v>0</v>
      </c>
      <c r="BA311" s="128">
        <f>'BO Case Outputs'!AP266/1000</f>
        <v>0</v>
      </c>
      <c r="BB311" s="128">
        <f>'BO Case Outputs'!AQ266/1000</f>
        <v>0</v>
      </c>
      <c r="BC311" s="128">
        <f>'BO Case Outputs'!AR266/1000</f>
        <v>0</v>
      </c>
      <c r="BD311" s="128">
        <f>'BO Case Outputs'!AS266/1000</f>
        <v>0</v>
      </c>
      <c r="BE311" s="128">
        <f>'BO Case Outputs'!AT266/1000</f>
        <v>0</v>
      </c>
      <c r="BF311" s="128">
        <f>'BO Case Outputs'!AU266/1000</f>
        <v>0</v>
      </c>
      <c r="BG311" s="128">
        <f>'BO Case Outputs'!AV266/1000</f>
        <v>0</v>
      </c>
      <c r="BH311" s="128">
        <f>'BO Case Outputs'!AW266/1000</f>
        <v>0</v>
      </c>
      <c r="BI311" s="128">
        <f>'BO Case Outputs'!AX266/1000</f>
        <v>0</v>
      </c>
      <c r="BJ311" s="128">
        <f>'BO Case Outputs'!AY266/1000</f>
        <v>0</v>
      </c>
      <c r="BK311" s="128">
        <f>'BO Case Outputs'!AZ266/1000</f>
        <v>0</v>
      </c>
      <c r="BL311" s="128">
        <f>'BO Case Outputs'!BA266/1000</f>
        <v>0</v>
      </c>
      <c r="BM311" s="128">
        <f>'BO Case Outputs'!BB266/1000</f>
        <v>0</v>
      </c>
      <c r="BN311" s="128">
        <f>'BO Case Outputs'!BC266/1000</f>
        <v>0</v>
      </c>
      <c r="BO311" s="128">
        <f>'BO Case Outputs'!BD266/1000</f>
        <v>0</v>
      </c>
      <c r="BP311" s="128">
        <f>'BO Case Outputs'!BE266/1000</f>
        <v>0</v>
      </c>
      <c r="BQ311" s="128">
        <f>'BO Case Outputs'!BF266/1000</f>
        <v>0</v>
      </c>
    </row>
    <row r="312" spans="16:69" x14ac:dyDescent="0.3">
      <c r="P312" s="118" t="s">
        <v>116</v>
      </c>
      <c r="Q312" s="110" t="s">
        <v>42</v>
      </c>
      <c r="R312" s="119" t="s">
        <v>88</v>
      </c>
      <c r="S312" s="129">
        <f t="shared" si="20"/>
        <v>0</v>
      </c>
      <c r="X312" s="128">
        <f>'BO Case Outputs'!M274/1000</f>
        <v>0</v>
      </c>
      <c r="Y312" s="128">
        <f>'BO Case Outputs'!N274/1000</f>
        <v>0</v>
      </c>
      <c r="Z312" s="128">
        <f>'BO Case Outputs'!O274/1000</f>
        <v>0</v>
      </c>
      <c r="AA312" s="128">
        <f>'BO Case Outputs'!P274/1000</f>
        <v>0</v>
      </c>
      <c r="AB312" s="128">
        <f>'BO Case Outputs'!Q274/1000</f>
        <v>0</v>
      </c>
      <c r="AC312" s="128">
        <f>'BO Case Outputs'!R274/1000</f>
        <v>0</v>
      </c>
      <c r="AD312" s="128">
        <f>'BO Case Outputs'!S274/1000</f>
        <v>0</v>
      </c>
      <c r="AE312" s="128">
        <f>'BO Case Outputs'!T274/1000</f>
        <v>0</v>
      </c>
      <c r="AF312" s="128">
        <f>'BO Case Outputs'!U274/1000</f>
        <v>0</v>
      </c>
      <c r="AG312" s="128">
        <f>'BO Case Outputs'!V274/1000</f>
        <v>0</v>
      </c>
      <c r="AH312" s="128">
        <f>'BO Case Outputs'!W274/1000</f>
        <v>0</v>
      </c>
      <c r="AI312" s="128">
        <f>'BO Case Outputs'!X274/1000</f>
        <v>0</v>
      </c>
      <c r="AJ312" s="128">
        <f>'BO Case Outputs'!Y274/1000</f>
        <v>0</v>
      </c>
      <c r="AK312" s="128">
        <f>'BO Case Outputs'!Z274/1000</f>
        <v>0</v>
      </c>
      <c r="AL312" s="128">
        <f>'BO Case Outputs'!AA274/1000</f>
        <v>0</v>
      </c>
      <c r="AM312" s="128">
        <f>'BO Case Outputs'!AB274/1000</f>
        <v>0</v>
      </c>
      <c r="AN312" s="128">
        <f>'BO Case Outputs'!AC274/1000</f>
        <v>0</v>
      </c>
      <c r="AO312" s="128">
        <f>'BO Case Outputs'!AD274/1000</f>
        <v>0</v>
      </c>
      <c r="AP312" s="128">
        <f>'BO Case Outputs'!AE274/1000</f>
        <v>0</v>
      </c>
      <c r="AQ312" s="128">
        <f>'BO Case Outputs'!AF274/1000</f>
        <v>0</v>
      </c>
      <c r="AR312" s="128">
        <f>'BO Case Outputs'!AG274/1000</f>
        <v>0</v>
      </c>
      <c r="AS312" s="128">
        <f>'BO Case Outputs'!AH274/1000</f>
        <v>0</v>
      </c>
      <c r="AT312" s="128">
        <f>'BO Case Outputs'!AI274/1000</f>
        <v>0</v>
      </c>
      <c r="AU312" s="128">
        <f>'BO Case Outputs'!AJ274/1000</f>
        <v>0</v>
      </c>
      <c r="AV312" s="128">
        <f>'BO Case Outputs'!AK274/1000</f>
        <v>0</v>
      </c>
      <c r="AW312" s="128">
        <f>'BO Case Outputs'!AL274/1000</f>
        <v>0</v>
      </c>
      <c r="AX312" s="128">
        <f>'BO Case Outputs'!AM274/1000</f>
        <v>0</v>
      </c>
      <c r="AY312" s="128">
        <f>'BO Case Outputs'!AN274/1000</f>
        <v>0</v>
      </c>
      <c r="AZ312" s="128">
        <f>'BO Case Outputs'!AO274/1000</f>
        <v>0</v>
      </c>
      <c r="BA312" s="128">
        <f>'BO Case Outputs'!AP274/1000</f>
        <v>0</v>
      </c>
      <c r="BB312" s="128">
        <f>'BO Case Outputs'!AQ274/1000</f>
        <v>0</v>
      </c>
      <c r="BC312" s="128">
        <f>'BO Case Outputs'!AR274/1000</f>
        <v>0</v>
      </c>
      <c r="BD312" s="128">
        <f>'BO Case Outputs'!AS274/1000</f>
        <v>0</v>
      </c>
      <c r="BE312" s="128">
        <f>'BO Case Outputs'!AT274/1000</f>
        <v>0</v>
      </c>
      <c r="BF312" s="128">
        <f>'BO Case Outputs'!AU274/1000</f>
        <v>0</v>
      </c>
      <c r="BG312" s="128">
        <f>'BO Case Outputs'!AV274/1000</f>
        <v>0</v>
      </c>
      <c r="BH312" s="128">
        <f>'BO Case Outputs'!AW274/1000</f>
        <v>0</v>
      </c>
      <c r="BI312" s="128">
        <f>'BO Case Outputs'!AX274/1000</f>
        <v>0</v>
      </c>
      <c r="BJ312" s="128">
        <f>'BO Case Outputs'!AY274/1000</f>
        <v>0</v>
      </c>
      <c r="BK312" s="128">
        <f>'BO Case Outputs'!AZ274/1000</f>
        <v>0</v>
      </c>
      <c r="BL312" s="128">
        <f>'BO Case Outputs'!BA274/1000</f>
        <v>0</v>
      </c>
      <c r="BM312" s="128">
        <f>'BO Case Outputs'!BB274/1000</f>
        <v>0</v>
      </c>
      <c r="BN312" s="128">
        <f>'BO Case Outputs'!BC274/1000</f>
        <v>0</v>
      </c>
      <c r="BO312" s="128">
        <f>'BO Case Outputs'!BD274/1000</f>
        <v>0</v>
      </c>
      <c r="BP312" s="128">
        <f>'BO Case Outputs'!BE274/1000</f>
        <v>0</v>
      </c>
      <c r="BQ312" s="128">
        <f>'BO Case Outputs'!BF274/1000</f>
        <v>0</v>
      </c>
    </row>
    <row r="313" spans="16:69" x14ac:dyDescent="0.3">
      <c r="P313" s="118" t="s">
        <v>117</v>
      </c>
      <c r="Q313" s="110" t="s">
        <v>43</v>
      </c>
      <c r="R313" s="119" t="s">
        <v>88</v>
      </c>
      <c r="S313" s="129">
        <f t="shared" si="20"/>
        <v>0</v>
      </c>
      <c r="X313" s="128">
        <f>'BO Case Outputs'!M282/1000</f>
        <v>0</v>
      </c>
      <c r="Y313" s="128">
        <f>'BO Case Outputs'!N282/1000</f>
        <v>0</v>
      </c>
      <c r="Z313" s="128">
        <f>'BO Case Outputs'!O282/1000</f>
        <v>0</v>
      </c>
      <c r="AA313" s="128">
        <f>'BO Case Outputs'!P282/1000</f>
        <v>0</v>
      </c>
      <c r="AB313" s="128">
        <f>'BO Case Outputs'!Q282/1000</f>
        <v>0</v>
      </c>
      <c r="AC313" s="128">
        <f>'BO Case Outputs'!R282/1000</f>
        <v>0</v>
      </c>
      <c r="AD313" s="128">
        <f>'BO Case Outputs'!S282/1000</f>
        <v>0</v>
      </c>
      <c r="AE313" s="128">
        <f>'BO Case Outputs'!T282/1000</f>
        <v>0</v>
      </c>
      <c r="AF313" s="128">
        <f>'BO Case Outputs'!U282/1000</f>
        <v>0</v>
      </c>
      <c r="AG313" s="128">
        <f>'BO Case Outputs'!V282/1000</f>
        <v>0</v>
      </c>
      <c r="AH313" s="128">
        <f>'BO Case Outputs'!W282/1000</f>
        <v>0</v>
      </c>
      <c r="AI313" s="128">
        <f>'BO Case Outputs'!X282/1000</f>
        <v>0</v>
      </c>
      <c r="AJ313" s="128">
        <f>'BO Case Outputs'!Y282/1000</f>
        <v>0</v>
      </c>
      <c r="AK313" s="128">
        <f>'BO Case Outputs'!Z282/1000</f>
        <v>0</v>
      </c>
      <c r="AL313" s="128">
        <f>'BO Case Outputs'!AA282/1000</f>
        <v>0</v>
      </c>
      <c r="AM313" s="128">
        <f>'BO Case Outputs'!AB282/1000</f>
        <v>0</v>
      </c>
      <c r="AN313" s="128">
        <f>'BO Case Outputs'!AC282/1000</f>
        <v>0</v>
      </c>
      <c r="AO313" s="128">
        <f>'BO Case Outputs'!AD282/1000</f>
        <v>0</v>
      </c>
      <c r="AP313" s="128">
        <f>'BO Case Outputs'!AE282/1000</f>
        <v>0</v>
      </c>
      <c r="AQ313" s="128">
        <f>'BO Case Outputs'!AF282/1000</f>
        <v>0</v>
      </c>
      <c r="AR313" s="128">
        <f>'BO Case Outputs'!AG282/1000</f>
        <v>0</v>
      </c>
      <c r="AS313" s="128">
        <f>'BO Case Outputs'!AH282/1000</f>
        <v>0</v>
      </c>
      <c r="AT313" s="128">
        <f>'BO Case Outputs'!AI282/1000</f>
        <v>0</v>
      </c>
      <c r="AU313" s="128">
        <f>'BO Case Outputs'!AJ282/1000</f>
        <v>0</v>
      </c>
      <c r="AV313" s="128">
        <f>'BO Case Outputs'!AK282/1000</f>
        <v>0</v>
      </c>
      <c r="AW313" s="128">
        <f>'BO Case Outputs'!AL282/1000</f>
        <v>0</v>
      </c>
      <c r="AX313" s="128">
        <f>'BO Case Outputs'!AM282/1000</f>
        <v>0</v>
      </c>
      <c r="AY313" s="128">
        <f>'BO Case Outputs'!AN282/1000</f>
        <v>0</v>
      </c>
      <c r="AZ313" s="128">
        <f>'BO Case Outputs'!AO282/1000</f>
        <v>0</v>
      </c>
      <c r="BA313" s="128">
        <f>'BO Case Outputs'!AP282/1000</f>
        <v>0</v>
      </c>
      <c r="BB313" s="128">
        <f>'BO Case Outputs'!AQ282/1000</f>
        <v>0</v>
      </c>
      <c r="BC313" s="128">
        <f>'BO Case Outputs'!AR282/1000</f>
        <v>0</v>
      </c>
      <c r="BD313" s="128">
        <f>'BO Case Outputs'!AS282/1000</f>
        <v>0</v>
      </c>
      <c r="BE313" s="128">
        <f>'BO Case Outputs'!AT282/1000</f>
        <v>0</v>
      </c>
      <c r="BF313" s="128">
        <f>'BO Case Outputs'!AU282/1000</f>
        <v>0</v>
      </c>
      <c r="BG313" s="128">
        <f>'BO Case Outputs'!AV282/1000</f>
        <v>0</v>
      </c>
      <c r="BH313" s="128">
        <f>'BO Case Outputs'!AW282/1000</f>
        <v>0</v>
      </c>
      <c r="BI313" s="128">
        <f>'BO Case Outputs'!AX282/1000</f>
        <v>0</v>
      </c>
      <c r="BJ313" s="128">
        <f>'BO Case Outputs'!AY282/1000</f>
        <v>0</v>
      </c>
      <c r="BK313" s="128">
        <f>'BO Case Outputs'!AZ282/1000</f>
        <v>0</v>
      </c>
      <c r="BL313" s="128">
        <f>'BO Case Outputs'!BA282/1000</f>
        <v>0</v>
      </c>
      <c r="BM313" s="128">
        <f>'BO Case Outputs'!BB282/1000</f>
        <v>0</v>
      </c>
      <c r="BN313" s="128">
        <f>'BO Case Outputs'!BC282/1000</f>
        <v>0</v>
      </c>
      <c r="BO313" s="128">
        <f>'BO Case Outputs'!BD282/1000</f>
        <v>0</v>
      </c>
      <c r="BP313" s="128">
        <f>'BO Case Outputs'!BE282/1000</f>
        <v>0</v>
      </c>
      <c r="BQ313" s="128">
        <f>'BO Case Outputs'!BF282/1000</f>
        <v>0</v>
      </c>
    </row>
    <row r="314" spans="16:69" x14ac:dyDescent="0.3">
      <c r="P314" s="118" t="s">
        <v>118</v>
      </c>
      <c r="Q314" s="110" t="s">
        <v>44</v>
      </c>
      <c r="R314" s="119" t="s">
        <v>88</v>
      </c>
      <c r="S314" s="129">
        <f t="shared" si="20"/>
        <v>0</v>
      </c>
      <c r="X314" s="128">
        <f>'BO Case Outputs'!M290/1000</f>
        <v>0</v>
      </c>
      <c r="Y314" s="128">
        <f>'BO Case Outputs'!N290/1000</f>
        <v>0</v>
      </c>
      <c r="Z314" s="128">
        <f>'BO Case Outputs'!O290/1000</f>
        <v>0</v>
      </c>
      <c r="AA314" s="128">
        <f>'BO Case Outputs'!P290/1000</f>
        <v>0</v>
      </c>
      <c r="AB314" s="128">
        <f>'BO Case Outputs'!Q290/1000</f>
        <v>0</v>
      </c>
      <c r="AC314" s="128">
        <f>'BO Case Outputs'!R290/1000</f>
        <v>0</v>
      </c>
      <c r="AD314" s="128">
        <f>'BO Case Outputs'!S290/1000</f>
        <v>0</v>
      </c>
      <c r="AE314" s="128">
        <f>'BO Case Outputs'!T290/1000</f>
        <v>0</v>
      </c>
      <c r="AF314" s="128">
        <f>'BO Case Outputs'!U290/1000</f>
        <v>0</v>
      </c>
      <c r="AG314" s="128">
        <f>'BO Case Outputs'!V290/1000</f>
        <v>0</v>
      </c>
      <c r="AH314" s="128">
        <f>'BO Case Outputs'!W290/1000</f>
        <v>0</v>
      </c>
      <c r="AI314" s="128">
        <f>'BO Case Outputs'!X290/1000</f>
        <v>0</v>
      </c>
      <c r="AJ314" s="128">
        <f>'BO Case Outputs'!Y290/1000</f>
        <v>0</v>
      </c>
      <c r="AK314" s="128">
        <f>'BO Case Outputs'!Z290/1000</f>
        <v>0</v>
      </c>
      <c r="AL314" s="128">
        <f>'BO Case Outputs'!AA290/1000</f>
        <v>0</v>
      </c>
      <c r="AM314" s="128">
        <f>'BO Case Outputs'!AB290/1000</f>
        <v>0</v>
      </c>
      <c r="AN314" s="128">
        <f>'BO Case Outputs'!AC290/1000</f>
        <v>0</v>
      </c>
      <c r="AO314" s="128">
        <f>'BO Case Outputs'!AD290/1000</f>
        <v>0</v>
      </c>
      <c r="AP314" s="128">
        <f>'BO Case Outputs'!AE290/1000</f>
        <v>0</v>
      </c>
      <c r="AQ314" s="128">
        <f>'BO Case Outputs'!AF290/1000</f>
        <v>0</v>
      </c>
      <c r="AR314" s="128">
        <f>'BO Case Outputs'!AG290/1000</f>
        <v>0</v>
      </c>
      <c r="AS314" s="128">
        <f>'BO Case Outputs'!AH290/1000</f>
        <v>0</v>
      </c>
      <c r="AT314" s="128">
        <f>'BO Case Outputs'!AI290/1000</f>
        <v>0</v>
      </c>
      <c r="AU314" s="128">
        <f>'BO Case Outputs'!AJ290/1000</f>
        <v>0</v>
      </c>
      <c r="AV314" s="128">
        <f>'BO Case Outputs'!AK290/1000</f>
        <v>0</v>
      </c>
      <c r="AW314" s="128">
        <f>'BO Case Outputs'!AL290/1000</f>
        <v>0</v>
      </c>
      <c r="AX314" s="128">
        <f>'BO Case Outputs'!AM290/1000</f>
        <v>0</v>
      </c>
      <c r="AY314" s="128">
        <f>'BO Case Outputs'!AN290/1000</f>
        <v>0</v>
      </c>
      <c r="AZ314" s="128">
        <f>'BO Case Outputs'!AO290/1000</f>
        <v>0</v>
      </c>
      <c r="BA314" s="128">
        <f>'BO Case Outputs'!AP290/1000</f>
        <v>0</v>
      </c>
      <c r="BB314" s="128">
        <f>'BO Case Outputs'!AQ290/1000</f>
        <v>0</v>
      </c>
      <c r="BC314" s="128">
        <f>'BO Case Outputs'!AR290/1000</f>
        <v>0</v>
      </c>
      <c r="BD314" s="128">
        <f>'BO Case Outputs'!AS290/1000</f>
        <v>0</v>
      </c>
      <c r="BE314" s="128">
        <f>'BO Case Outputs'!AT290/1000</f>
        <v>0</v>
      </c>
      <c r="BF314" s="128">
        <f>'BO Case Outputs'!AU290/1000</f>
        <v>0</v>
      </c>
      <c r="BG314" s="128">
        <f>'BO Case Outputs'!AV290/1000</f>
        <v>0</v>
      </c>
      <c r="BH314" s="128">
        <f>'BO Case Outputs'!AW290/1000</f>
        <v>0</v>
      </c>
      <c r="BI314" s="128">
        <f>'BO Case Outputs'!AX290/1000</f>
        <v>0</v>
      </c>
      <c r="BJ314" s="128">
        <f>'BO Case Outputs'!AY290/1000</f>
        <v>0</v>
      </c>
      <c r="BK314" s="128">
        <f>'BO Case Outputs'!AZ290/1000</f>
        <v>0</v>
      </c>
      <c r="BL314" s="128">
        <f>'BO Case Outputs'!BA290/1000</f>
        <v>0</v>
      </c>
      <c r="BM314" s="128">
        <f>'BO Case Outputs'!BB290/1000</f>
        <v>0</v>
      </c>
      <c r="BN314" s="128">
        <f>'BO Case Outputs'!BC290/1000</f>
        <v>0</v>
      </c>
      <c r="BO314" s="128">
        <f>'BO Case Outputs'!BD290/1000</f>
        <v>0</v>
      </c>
      <c r="BP314" s="128">
        <f>'BO Case Outputs'!BE290/1000</f>
        <v>0</v>
      </c>
      <c r="BQ314" s="128">
        <f>'BO Case Outputs'!BF290/1000</f>
        <v>0</v>
      </c>
    </row>
    <row r="315" spans="16:69" x14ac:dyDescent="0.3">
      <c r="P315" s="118" t="s">
        <v>93</v>
      </c>
      <c r="Q315" s="110" t="s">
        <v>47</v>
      </c>
      <c r="R315" s="119" t="s">
        <v>88</v>
      </c>
      <c r="S315" s="129">
        <f t="shared" si="20"/>
        <v>0</v>
      </c>
      <c r="X315" s="128">
        <f>'BO Case Outputs'!M298/1000</f>
        <v>0</v>
      </c>
      <c r="Y315" s="128">
        <f>'BO Case Outputs'!N298/1000</f>
        <v>0</v>
      </c>
      <c r="Z315" s="128">
        <f>'BO Case Outputs'!O298/1000</f>
        <v>0</v>
      </c>
      <c r="AA315" s="128">
        <f>'BO Case Outputs'!P298/1000</f>
        <v>0</v>
      </c>
      <c r="AB315" s="128">
        <f>'BO Case Outputs'!Q298/1000</f>
        <v>0</v>
      </c>
      <c r="AC315" s="128">
        <f>'BO Case Outputs'!R298/1000</f>
        <v>0</v>
      </c>
      <c r="AD315" s="128">
        <f>'BO Case Outputs'!S298/1000</f>
        <v>0</v>
      </c>
      <c r="AE315" s="128">
        <f>'BO Case Outputs'!T298/1000</f>
        <v>0</v>
      </c>
      <c r="AF315" s="128">
        <f>'BO Case Outputs'!U298/1000</f>
        <v>0</v>
      </c>
      <c r="AG315" s="128">
        <f>'BO Case Outputs'!V298/1000</f>
        <v>0</v>
      </c>
      <c r="AH315" s="128">
        <f>'BO Case Outputs'!W298/1000</f>
        <v>0</v>
      </c>
      <c r="AI315" s="128">
        <f>'BO Case Outputs'!X298/1000</f>
        <v>0</v>
      </c>
      <c r="AJ315" s="128">
        <f>'BO Case Outputs'!Y298/1000</f>
        <v>0</v>
      </c>
      <c r="AK315" s="128">
        <f>'BO Case Outputs'!Z298/1000</f>
        <v>0</v>
      </c>
      <c r="AL315" s="128">
        <f>'BO Case Outputs'!AA298/1000</f>
        <v>0</v>
      </c>
      <c r="AM315" s="128">
        <f>'BO Case Outputs'!AB298/1000</f>
        <v>0</v>
      </c>
      <c r="AN315" s="128">
        <f>'BO Case Outputs'!AC298/1000</f>
        <v>0</v>
      </c>
      <c r="AO315" s="128">
        <f>'BO Case Outputs'!AD298/1000</f>
        <v>0</v>
      </c>
      <c r="AP315" s="128">
        <f>'BO Case Outputs'!AE298/1000</f>
        <v>0</v>
      </c>
      <c r="AQ315" s="128">
        <f>'BO Case Outputs'!AF298/1000</f>
        <v>0</v>
      </c>
      <c r="AR315" s="128">
        <f>'BO Case Outputs'!AG298/1000</f>
        <v>0</v>
      </c>
      <c r="AS315" s="128">
        <f>'BO Case Outputs'!AH298/1000</f>
        <v>0</v>
      </c>
      <c r="AT315" s="128">
        <f>'BO Case Outputs'!AI298/1000</f>
        <v>0</v>
      </c>
      <c r="AU315" s="128">
        <f>'BO Case Outputs'!AJ298/1000</f>
        <v>0</v>
      </c>
      <c r="AV315" s="128">
        <f>'BO Case Outputs'!AK298/1000</f>
        <v>0</v>
      </c>
      <c r="AW315" s="128">
        <f>'BO Case Outputs'!AL298/1000</f>
        <v>0</v>
      </c>
      <c r="AX315" s="128">
        <f>'BO Case Outputs'!AM298/1000</f>
        <v>0</v>
      </c>
      <c r="AY315" s="128">
        <f>'BO Case Outputs'!AN298/1000</f>
        <v>0</v>
      </c>
      <c r="AZ315" s="128">
        <f>'BO Case Outputs'!AO298/1000</f>
        <v>0</v>
      </c>
      <c r="BA315" s="128">
        <f>'BO Case Outputs'!AP298/1000</f>
        <v>0</v>
      </c>
      <c r="BB315" s="128">
        <f>'BO Case Outputs'!AQ298/1000</f>
        <v>0</v>
      </c>
      <c r="BC315" s="128">
        <f>'BO Case Outputs'!AR298/1000</f>
        <v>0</v>
      </c>
      <c r="BD315" s="128">
        <f>'BO Case Outputs'!AS298/1000</f>
        <v>0</v>
      </c>
      <c r="BE315" s="128">
        <f>'BO Case Outputs'!AT298/1000</f>
        <v>0</v>
      </c>
      <c r="BF315" s="128">
        <f>'BO Case Outputs'!AU298/1000</f>
        <v>0</v>
      </c>
      <c r="BG315" s="128">
        <f>'BO Case Outputs'!AV298/1000</f>
        <v>0</v>
      </c>
      <c r="BH315" s="128">
        <f>'BO Case Outputs'!AW298/1000</f>
        <v>0</v>
      </c>
      <c r="BI315" s="128">
        <f>'BO Case Outputs'!AX298/1000</f>
        <v>0</v>
      </c>
      <c r="BJ315" s="128">
        <f>'BO Case Outputs'!AY298/1000</f>
        <v>0</v>
      </c>
      <c r="BK315" s="128">
        <f>'BO Case Outputs'!AZ298/1000</f>
        <v>0</v>
      </c>
      <c r="BL315" s="128">
        <f>'BO Case Outputs'!BA298/1000</f>
        <v>0</v>
      </c>
      <c r="BM315" s="128">
        <f>'BO Case Outputs'!BB298/1000</f>
        <v>0</v>
      </c>
      <c r="BN315" s="128">
        <f>'BO Case Outputs'!BC298/1000</f>
        <v>0</v>
      </c>
      <c r="BO315" s="128">
        <f>'BO Case Outputs'!BD298/1000</f>
        <v>0</v>
      </c>
      <c r="BP315" s="128">
        <f>'BO Case Outputs'!BE298/1000</f>
        <v>0</v>
      </c>
      <c r="BQ315" s="128">
        <f>'BO Case Outputs'!BF298/1000</f>
        <v>0</v>
      </c>
    </row>
    <row r="316" spans="16:69" x14ac:dyDescent="0.3">
      <c r="P316" s="118" t="s">
        <v>121</v>
      </c>
      <c r="Q316" s="110" t="s">
        <v>48</v>
      </c>
      <c r="R316" s="119" t="s">
        <v>88</v>
      </c>
      <c r="S316" s="129">
        <f t="shared" si="20"/>
        <v>0</v>
      </c>
      <c r="X316" s="128">
        <f>'BO Case Outputs'!M306/1000</f>
        <v>0</v>
      </c>
      <c r="Y316" s="128">
        <f>'BO Case Outputs'!N306/1000</f>
        <v>0</v>
      </c>
      <c r="Z316" s="128">
        <f>'BO Case Outputs'!O306/1000</f>
        <v>0</v>
      </c>
      <c r="AA316" s="128">
        <f>'BO Case Outputs'!P306/1000</f>
        <v>0</v>
      </c>
      <c r="AB316" s="128">
        <f>'BO Case Outputs'!Q306/1000</f>
        <v>0</v>
      </c>
      <c r="AC316" s="128">
        <f>'BO Case Outputs'!R306/1000</f>
        <v>0</v>
      </c>
      <c r="AD316" s="128">
        <f>'BO Case Outputs'!S306/1000</f>
        <v>0</v>
      </c>
      <c r="AE316" s="128">
        <f>'BO Case Outputs'!T306/1000</f>
        <v>0</v>
      </c>
      <c r="AF316" s="128">
        <f>'BO Case Outputs'!U306/1000</f>
        <v>0</v>
      </c>
      <c r="AG316" s="128">
        <f>'BO Case Outputs'!V306/1000</f>
        <v>0</v>
      </c>
      <c r="AH316" s="128">
        <f>'BO Case Outputs'!W306/1000</f>
        <v>0</v>
      </c>
      <c r="AI316" s="128">
        <f>'BO Case Outputs'!X306/1000</f>
        <v>0</v>
      </c>
      <c r="AJ316" s="128">
        <f>'BO Case Outputs'!Y306/1000</f>
        <v>0</v>
      </c>
      <c r="AK316" s="128">
        <f>'BO Case Outputs'!Z306/1000</f>
        <v>0</v>
      </c>
      <c r="AL316" s="128">
        <f>'BO Case Outputs'!AA306/1000</f>
        <v>0</v>
      </c>
      <c r="AM316" s="128">
        <f>'BO Case Outputs'!AB306/1000</f>
        <v>0</v>
      </c>
      <c r="AN316" s="128">
        <f>'BO Case Outputs'!AC306/1000</f>
        <v>0</v>
      </c>
      <c r="AO316" s="128">
        <f>'BO Case Outputs'!AD306/1000</f>
        <v>0</v>
      </c>
      <c r="AP316" s="128">
        <f>'BO Case Outputs'!AE306/1000</f>
        <v>0</v>
      </c>
      <c r="AQ316" s="128">
        <f>'BO Case Outputs'!AF306/1000</f>
        <v>0</v>
      </c>
      <c r="AR316" s="128">
        <f>'BO Case Outputs'!AG306/1000</f>
        <v>0</v>
      </c>
      <c r="AS316" s="128">
        <f>'BO Case Outputs'!AH306/1000</f>
        <v>0</v>
      </c>
      <c r="AT316" s="128">
        <f>'BO Case Outputs'!AI306/1000</f>
        <v>0</v>
      </c>
      <c r="AU316" s="128">
        <f>'BO Case Outputs'!AJ306/1000</f>
        <v>0</v>
      </c>
      <c r="AV316" s="128">
        <f>'BO Case Outputs'!AK306/1000</f>
        <v>0</v>
      </c>
      <c r="AW316" s="128">
        <f>'BO Case Outputs'!AL306/1000</f>
        <v>0</v>
      </c>
      <c r="AX316" s="128">
        <f>'BO Case Outputs'!AM306/1000</f>
        <v>0</v>
      </c>
      <c r="AY316" s="128">
        <f>'BO Case Outputs'!AN306/1000</f>
        <v>0</v>
      </c>
      <c r="AZ316" s="128">
        <f>'BO Case Outputs'!AO306/1000</f>
        <v>0</v>
      </c>
      <c r="BA316" s="128">
        <f>'BO Case Outputs'!AP306/1000</f>
        <v>0</v>
      </c>
      <c r="BB316" s="128">
        <f>'BO Case Outputs'!AQ306/1000</f>
        <v>0</v>
      </c>
      <c r="BC316" s="128">
        <f>'BO Case Outputs'!AR306/1000</f>
        <v>0</v>
      </c>
      <c r="BD316" s="128">
        <f>'BO Case Outputs'!AS306/1000</f>
        <v>0</v>
      </c>
      <c r="BE316" s="128">
        <f>'BO Case Outputs'!AT306/1000</f>
        <v>0</v>
      </c>
      <c r="BF316" s="128">
        <f>'BO Case Outputs'!AU306/1000</f>
        <v>0</v>
      </c>
      <c r="BG316" s="128">
        <f>'BO Case Outputs'!AV306/1000</f>
        <v>0</v>
      </c>
      <c r="BH316" s="128">
        <f>'BO Case Outputs'!AW306/1000</f>
        <v>0</v>
      </c>
      <c r="BI316" s="128">
        <f>'BO Case Outputs'!AX306/1000</f>
        <v>0</v>
      </c>
      <c r="BJ316" s="128">
        <f>'BO Case Outputs'!AY306/1000</f>
        <v>0</v>
      </c>
      <c r="BK316" s="128">
        <f>'BO Case Outputs'!AZ306/1000</f>
        <v>0</v>
      </c>
      <c r="BL316" s="128">
        <f>'BO Case Outputs'!BA306/1000</f>
        <v>0</v>
      </c>
      <c r="BM316" s="128">
        <f>'BO Case Outputs'!BB306/1000</f>
        <v>0</v>
      </c>
      <c r="BN316" s="128">
        <f>'BO Case Outputs'!BC306/1000</f>
        <v>0</v>
      </c>
      <c r="BO316" s="128">
        <f>'BO Case Outputs'!BD306/1000</f>
        <v>0</v>
      </c>
      <c r="BP316" s="128">
        <f>'BO Case Outputs'!BE306/1000</f>
        <v>0</v>
      </c>
      <c r="BQ316" s="128">
        <f>'BO Case Outputs'!BF306/1000</f>
        <v>0</v>
      </c>
    </row>
    <row r="317" spans="16:69" x14ac:dyDescent="0.3">
      <c r="P317" s="118" t="s">
        <v>122</v>
      </c>
      <c r="Q317" s="110" t="s">
        <v>49</v>
      </c>
      <c r="R317" s="119" t="s">
        <v>88</v>
      </c>
      <c r="S317" s="129">
        <f t="shared" si="20"/>
        <v>0</v>
      </c>
      <c r="X317" s="128">
        <f>'BO Case Outputs'!M314/1000</f>
        <v>0</v>
      </c>
      <c r="Y317" s="128">
        <f>'BO Case Outputs'!N314/1000</f>
        <v>0</v>
      </c>
      <c r="Z317" s="128">
        <f>'BO Case Outputs'!O314/1000</f>
        <v>0</v>
      </c>
      <c r="AA317" s="128">
        <f>'BO Case Outputs'!P314/1000</f>
        <v>0</v>
      </c>
      <c r="AB317" s="128">
        <f>'BO Case Outputs'!Q314/1000</f>
        <v>0</v>
      </c>
      <c r="AC317" s="128">
        <f>'BO Case Outputs'!R314/1000</f>
        <v>0</v>
      </c>
      <c r="AD317" s="128">
        <f>'BO Case Outputs'!S314/1000</f>
        <v>0</v>
      </c>
      <c r="AE317" s="128">
        <f>'BO Case Outputs'!T314/1000</f>
        <v>0</v>
      </c>
      <c r="AF317" s="128">
        <f>'BO Case Outputs'!U314/1000</f>
        <v>0</v>
      </c>
      <c r="AG317" s="128">
        <f>'BO Case Outputs'!V314/1000</f>
        <v>0</v>
      </c>
      <c r="AH317" s="128">
        <f>'BO Case Outputs'!W314/1000</f>
        <v>0</v>
      </c>
      <c r="AI317" s="128">
        <f>'BO Case Outputs'!X314/1000</f>
        <v>0</v>
      </c>
      <c r="AJ317" s="128">
        <f>'BO Case Outputs'!Y314/1000</f>
        <v>0</v>
      </c>
      <c r="AK317" s="128">
        <f>'BO Case Outputs'!Z314/1000</f>
        <v>0</v>
      </c>
      <c r="AL317" s="128">
        <f>'BO Case Outputs'!AA314/1000</f>
        <v>0</v>
      </c>
      <c r="AM317" s="128">
        <f>'BO Case Outputs'!AB314/1000</f>
        <v>0</v>
      </c>
      <c r="AN317" s="128">
        <f>'BO Case Outputs'!AC314/1000</f>
        <v>0</v>
      </c>
      <c r="AO317" s="128">
        <f>'BO Case Outputs'!AD314/1000</f>
        <v>0</v>
      </c>
      <c r="AP317" s="128">
        <f>'BO Case Outputs'!AE314/1000</f>
        <v>0</v>
      </c>
      <c r="AQ317" s="128">
        <f>'BO Case Outputs'!AF314/1000</f>
        <v>0</v>
      </c>
      <c r="AR317" s="128">
        <f>'BO Case Outputs'!AG314/1000</f>
        <v>0</v>
      </c>
      <c r="AS317" s="128">
        <f>'BO Case Outputs'!AH314/1000</f>
        <v>0</v>
      </c>
      <c r="AT317" s="128">
        <f>'BO Case Outputs'!AI314/1000</f>
        <v>0</v>
      </c>
      <c r="AU317" s="128">
        <f>'BO Case Outputs'!AJ314/1000</f>
        <v>0</v>
      </c>
      <c r="AV317" s="128">
        <f>'BO Case Outputs'!AK314/1000</f>
        <v>0</v>
      </c>
      <c r="AW317" s="128">
        <f>'BO Case Outputs'!AL314/1000</f>
        <v>0</v>
      </c>
      <c r="AX317" s="128">
        <f>'BO Case Outputs'!AM314/1000</f>
        <v>0</v>
      </c>
      <c r="AY317" s="128">
        <f>'BO Case Outputs'!AN314/1000</f>
        <v>0</v>
      </c>
      <c r="AZ317" s="128">
        <f>'BO Case Outputs'!AO314/1000</f>
        <v>0</v>
      </c>
      <c r="BA317" s="128">
        <f>'BO Case Outputs'!AP314/1000</f>
        <v>0</v>
      </c>
      <c r="BB317" s="128">
        <f>'BO Case Outputs'!AQ314/1000</f>
        <v>0</v>
      </c>
      <c r="BC317" s="128">
        <f>'BO Case Outputs'!AR314/1000</f>
        <v>0</v>
      </c>
      <c r="BD317" s="128">
        <f>'BO Case Outputs'!AS314/1000</f>
        <v>0</v>
      </c>
      <c r="BE317" s="128">
        <f>'BO Case Outputs'!AT314/1000</f>
        <v>0</v>
      </c>
      <c r="BF317" s="128">
        <f>'BO Case Outputs'!AU314/1000</f>
        <v>0</v>
      </c>
      <c r="BG317" s="128">
        <f>'BO Case Outputs'!AV314/1000</f>
        <v>0</v>
      </c>
      <c r="BH317" s="128">
        <f>'BO Case Outputs'!AW314/1000</f>
        <v>0</v>
      </c>
      <c r="BI317" s="128">
        <f>'BO Case Outputs'!AX314/1000</f>
        <v>0</v>
      </c>
      <c r="BJ317" s="128">
        <f>'BO Case Outputs'!AY314/1000</f>
        <v>0</v>
      </c>
      <c r="BK317" s="128">
        <f>'BO Case Outputs'!AZ314/1000</f>
        <v>0</v>
      </c>
      <c r="BL317" s="128">
        <f>'BO Case Outputs'!BA314/1000</f>
        <v>0</v>
      </c>
      <c r="BM317" s="128">
        <f>'BO Case Outputs'!BB314/1000</f>
        <v>0</v>
      </c>
      <c r="BN317" s="128">
        <f>'BO Case Outputs'!BC314/1000</f>
        <v>0</v>
      </c>
      <c r="BO317" s="128">
        <f>'BO Case Outputs'!BD314/1000</f>
        <v>0</v>
      </c>
      <c r="BP317" s="128">
        <f>'BO Case Outputs'!BE314/1000</f>
        <v>0</v>
      </c>
      <c r="BQ317" s="128">
        <f>'BO Case Outputs'!BF314/1000</f>
        <v>0</v>
      </c>
    </row>
    <row r="318" spans="16:69" x14ac:dyDescent="0.3">
      <c r="P318" s="125" t="s">
        <v>119</v>
      </c>
      <c r="Q318" s="126"/>
      <c r="R318" s="127" t="s">
        <v>88</v>
      </c>
      <c r="S318" s="130">
        <f t="shared" si="20"/>
        <v>0</v>
      </c>
      <c r="T318" s="126"/>
      <c r="U318" s="126"/>
      <c r="V318" s="126"/>
      <c r="W318" s="126"/>
      <c r="X318" s="130">
        <f t="shared" ref="X318:BQ318" si="21">SUM(X304:X311)</f>
        <v>0</v>
      </c>
      <c r="Y318" s="130">
        <f t="shared" si="21"/>
        <v>0</v>
      </c>
      <c r="Z318" s="130">
        <f t="shared" si="21"/>
        <v>0</v>
      </c>
      <c r="AA318" s="130">
        <f t="shared" si="21"/>
        <v>0</v>
      </c>
      <c r="AB318" s="130">
        <f t="shared" si="21"/>
        <v>0</v>
      </c>
      <c r="AC318" s="130">
        <f t="shared" si="21"/>
        <v>0</v>
      </c>
      <c r="AD318" s="130">
        <f t="shared" si="21"/>
        <v>0</v>
      </c>
      <c r="AE318" s="130">
        <f t="shared" si="21"/>
        <v>0</v>
      </c>
      <c r="AF318" s="130">
        <f t="shared" si="21"/>
        <v>0</v>
      </c>
      <c r="AG318" s="130">
        <f t="shared" si="21"/>
        <v>0</v>
      </c>
      <c r="AH318" s="130">
        <f t="shared" si="21"/>
        <v>0</v>
      </c>
      <c r="AI318" s="130">
        <f t="shared" si="21"/>
        <v>0</v>
      </c>
      <c r="AJ318" s="130">
        <f t="shared" si="21"/>
        <v>0</v>
      </c>
      <c r="AK318" s="130">
        <f t="shared" si="21"/>
        <v>0</v>
      </c>
      <c r="AL318" s="130">
        <f t="shared" si="21"/>
        <v>0</v>
      </c>
      <c r="AM318" s="130">
        <f t="shared" si="21"/>
        <v>0</v>
      </c>
      <c r="AN318" s="130">
        <f t="shared" si="21"/>
        <v>0</v>
      </c>
      <c r="AO318" s="130">
        <f t="shared" si="21"/>
        <v>0</v>
      </c>
      <c r="AP318" s="130">
        <f t="shared" si="21"/>
        <v>0</v>
      </c>
      <c r="AQ318" s="130">
        <f t="shared" si="21"/>
        <v>0</v>
      </c>
      <c r="AR318" s="130">
        <f t="shared" si="21"/>
        <v>0</v>
      </c>
      <c r="AS318" s="130">
        <f t="shared" si="21"/>
        <v>0</v>
      </c>
      <c r="AT318" s="130">
        <f t="shared" si="21"/>
        <v>0</v>
      </c>
      <c r="AU318" s="130">
        <f t="shared" si="21"/>
        <v>0</v>
      </c>
      <c r="AV318" s="130">
        <f t="shared" si="21"/>
        <v>0</v>
      </c>
      <c r="AW318" s="130">
        <f t="shared" si="21"/>
        <v>0</v>
      </c>
      <c r="AX318" s="130">
        <f t="shared" si="21"/>
        <v>0</v>
      </c>
      <c r="AY318" s="130">
        <f t="shared" si="21"/>
        <v>0</v>
      </c>
      <c r="AZ318" s="130">
        <f t="shared" si="21"/>
        <v>0</v>
      </c>
      <c r="BA318" s="130">
        <f t="shared" si="21"/>
        <v>0</v>
      </c>
      <c r="BB318" s="130">
        <f t="shared" si="21"/>
        <v>0</v>
      </c>
      <c r="BC318" s="130">
        <f t="shared" si="21"/>
        <v>0</v>
      </c>
      <c r="BD318" s="130">
        <f t="shared" si="21"/>
        <v>0</v>
      </c>
      <c r="BE318" s="130">
        <f t="shared" si="21"/>
        <v>0</v>
      </c>
      <c r="BF318" s="130">
        <f t="shared" si="21"/>
        <v>0</v>
      </c>
      <c r="BG318" s="130">
        <f t="shared" si="21"/>
        <v>0</v>
      </c>
      <c r="BH318" s="130">
        <f t="shared" si="21"/>
        <v>0</v>
      </c>
      <c r="BI318" s="130">
        <f t="shared" si="21"/>
        <v>0</v>
      </c>
      <c r="BJ318" s="130">
        <f t="shared" si="21"/>
        <v>0</v>
      </c>
      <c r="BK318" s="130">
        <f t="shared" si="21"/>
        <v>0</v>
      </c>
      <c r="BL318" s="130">
        <f t="shared" si="21"/>
        <v>0</v>
      </c>
      <c r="BM318" s="130">
        <f t="shared" si="21"/>
        <v>0</v>
      </c>
      <c r="BN318" s="130">
        <f t="shared" si="21"/>
        <v>0</v>
      </c>
      <c r="BO318" s="130">
        <f t="shared" si="21"/>
        <v>0</v>
      </c>
      <c r="BP318" s="130">
        <f t="shared" si="21"/>
        <v>0</v>
      </c>
      <c r="BQ318" s="130">
        <f t="shared" si="21"/>
        <v>0</v>
      </c>
    </row>
    <row r="319" spans="16:69" x14ac:dyDescent="0.3">
      <c r="P319" s="125" t="s">
        <v>120</v>
      </c>
      <c r="Q319" s="126"/>
      <c r="R319" s="127" t="s">
        <v>88</v>
      </c>
      <c r="S319" s="130">
        <f t="shared" si="20"/>
        <v>0</v>
      </c>
      <c r="T319" s="126"/>
      <c r="U319" s="126"/>
      <c r="V319" s="126"/>
      <c r="W319" s="126"/>
      <c r="X319" s="130">
        <f t="shared" ref="X319:BQ319" si="22">SUM(X312:X314)</f>
        <v>0</v>
      </c>
      <c r="Y319" s="130">
        <f t="shared" si="22"/>
        <v>0</v>
      </c>
      <c r="Z319" s="130">
        <f t="shared" si="22"/>
        <v>0</v>
      </c>
      <c r="AA319" s="130">
        <f t="shared" si="22"/>
        <v>0</v>
      </c>
      <c r="AB319" s="130">
        <f t="shared" si="22"/>
        <v>0</v>
      </c>
      <c r="AC319" s="130">
        <f t="shared" si="22"/>
        <v>0</v>
      </c>
      <c r="AD319" s="130">
        <f t="shared" si="22"/>
        <v>0</v>
      </c>
      <c r="AE319" s="130">
        <f t="shared" si="22"/>
        <v>0</v>
      </c>
      <c r="AF319" s="130">
        <f t="shared" si="22"/>
        <v>0</v>
      </c>
      <c r="AG319" s="130">
        <f t="shared" si="22"/>
        <v>0</v>
      </c>
      <c r="AH319" s="130">
        <f t="shared" si="22"/>
        <v>0</v>
      </c>
      <c r="AI319" s="130">
        <f t="shared" si="22"/>
        <v>0</v>
      </c>
      <c r="AJ319" s="130">
        <f t="shared" si="22"/>
        <v>0</v>
      </c>
      <c r="AK319" s="130">
        <f t="shared" si="22"/>
        <v>0</v>
      </c>
      <c r="AL319" s="130">
        <f t="shared" si="22"/>
        <v>0</v>
      </c>
      <c r="AM319" s="130">
        <f t="shared" si="22"/>
        <v>0</v>
      </c>
      <c r="AN319" s="130">
        <f t="shared" si="22"/>
        <v>0</v>
      </c>
      <c r="AO319" s="130">
        <f t="shared" si="22"/>
        <v>0</v>
      </c>
      <c r="AP319" s="130">
        <f t="shared" si="22"/>
        <v>0</v>
      </c>
      <c r="AQ319" s="130">
        <f t="shared" si="22"/>
        <v>0</v>
      </c>
      <c r="AR319" s="130">
        <f t="shared" si="22"/>
        <v>0</v>
      </c>
      <c r="AS319" s="130">
        <f t="shared" si="22"/>
        <v>0</v>
      </c>
      <c r="AT319" s="130">
        <f t="shared" si="22"/>
        <v>0</v>
      </c>
      <c r="AU319" s="130">
        <f t="shared" si="22"/>
        <v>0</v>
      </c>
      <c r="AV319" s="130">
        <f t="shared" si="22"/>
        <v>0</v>
      </c>
      <c r="AW319" s="130">
        <f t="shared" si="22"/>
        <v>0</v>
      </c>
      <c r="AX319" s="130">
        <f t="shared" si="22"/>
        <v>0</v>
      </c>
      <c r="AY319" s="130">
        <f t="shared" si="22"/>
        <v>0</v>
      </c>
      <c r="AZ319" s="130">
        <f t="shared" si="22"/>
        <v>0</v>
      </c>
      <c r="BA319" s="130">
        <f t="shared" si="22"/>
        <v>0</v>
      </c>
      <c r="BB319" s="130">
        <f t="shared" si="22"/>
        <v>0</v>
      </c>
      <c r="BC319" s="130">
        <f t="shared" si="22"/>
        <v>0</v>
      </c>
      <c r="BD319" s="130">
        <f t="shared" si="22"/>
        <v>0</v>
      </c>
      <c r="BE319" s="130">
        <f t="shared" si="22"/>
        <v>0</v>
      </c>
      <c r="BF319" s="130">
        <f t="shared" si="22"/>
        <v>0</v>
      </c>
      <c r="BG319" s="130">
        <f t="shared" si="22"/>
        <v>0</v>
      </c>
      <c r="BH319" s="130">
        <f t="shared" si="22"/>
        <v>0</v>
      </c>
      <c r="BI319" s="130">
        <f t="shared" si="22"/>
        <v>0</v>
      </c>
      <c r="BJ319" s="130">
        <f t="shared" si="22"/>
        <v>0</v>
      </c>
      <c r="BK319" s="130">
        <f t="shared" si="22"/>
        <v>0</v>
      </c>
      <c r="BL319" s="130">
        <f t="shared" si="22"/>
        <v>0</v>
      </c>
      <c r="BM319" s="130">
        <f t="shared" si="22"/>
        <v>0</v>
      </c>
      <c r="BN319" s="130">
        <f t="shared" si="22"/>
        <v>0</v>
      </c>
      <c r="BO319" s="130">
        <f t="shared" si="22"/>
        <v>0</v>
      </c>
      <c r="BP319" s="130">
        <f t="shared" si="22"/>
        <v>0</v>
      </c>
      <c r="BQ319" s="130">
        <f t="shared" si="22"/>
        <v>0</v>
      </c>
    </row>
    <row r="320" spans="16:69" x14ac:dyDescent="0.3">
      <c r="P320" s="125" t="s">
        <v>93</v>
      </c>
      <c r="Q320" s="126"/>
      <c r="R320" s="127" t="s">
        <v>88</v>
      </c>
      <c r="S320" s="130">
        <f t="shared" si="20"/>
        <v>0</v>
      </c>
      <c r="T320" s="126"/>
      <c r="U320" s="126"/>
      <c r="V320" s="126"/>
      <c r="W320" s="126"/>
      <c r="X320" s="130">
        <f t="shared" ref="X320:BQ320" si="23">X315</f>
        <v>0</v>
      </c>
      <c r="Y320" s="130">
        <f t="shared" si="23"/>
        <v>0</v>
      </c>
      <c r="Z320" s="130">
        <f t="shared" si="23"/>
        <v>0</v>
      </c>
      <c r="AA320" s="130">
        <f t="shared" si="23"/>
        <v>0</v>
      </c>
      <c r="AB320" s="130">
        <f t="shared" si="23"/>
        <v>0</v>
      </c>
      <c r="AC320" s="130">
        <f t="shared" si="23"/>
        <v>0</v>
      </c>
      <c r="AD320" s="130">
        <f t="shared" si="23"/>
        <v>0</v>
      </c>
      <c r="AE320" s="130">
        <f t="shared" si="23"/>
        <v>0</v>
      </c>
      <c r="AF320" s="130">
        <f t="shared" si="23"/>
        <v>0</v>
      </c>
      <c r="AG320" s="130">
        <f t="shared" si="23"/>
        <v>0</v>
      </c>
      <c r="AH320" s="130">
        <f t="shared" si="23"/>
        <v>0</v>
      </c>
      <c r="AI320" s="130">
        <f t="shared" si="23"/>
        <v>0</v>
      </c>
      <c r="AJ320" s="130">
        <f t="shared" si="23"/>
        <v>0</v>
      </c>
      <c r="AK320" s="130">
        <f t="shared" si="23"/>
        <v>0</v>
      </c>
      <c r="AL320" s="130">
        <f t="shared" si="23"/>
        <v>0</v>
      </c>
      <c r="AM320" s="130">
        <f t="shared" si="23"/>
        <v>0</v>
      </c>
      <c r="AN320" s="130">
        <f t="shared" si="23"/>
        <v>0</v>
      </c>
      <c r="AO320" s="130">
        <f t="shared" si="23"/>
        <v>0</v>
      </c>
      <c r="AP320" s="130">
        <f t="shared" si="23"/>
        <v>0</v>
      </c>
      <c r="AQ320" s="130">
        <f t="shared" si="23"/>
        <v>0</v>
      </c>
      <c r="AR320" s="130">
        <f t="shared" si="23"/>
        <v>0</v>
      </c>
      <c r="AS320" s="130">
        <f t="shared" si="23"/>
        <v>0</v>
      </c>
      <c r="AT320" s="130">
        <f t="shared" si="23"/>
        <v>0</v>
      </c>
      <c r="AU320" s="130">
        <f t="shared" si="23"/>
        <v>0</v>
      </c>
      <c r="AV320" s="130">
        <f t="shared" si="23"/>
        <v>0</v>
      </c>
      <c r="AW320" s="130">
        <f t="shared" si="23"/>
        <v>0</v>
      </c>
      <c r="AX320" s="130">
        <f t="shared" si="23"/>
        <v>0</v>
      </c>
      <c r="AY320" s="130">
        <f t="shared" si="23"/>
        <v>0</v>
      </c>
      <c r="AZ320" s="130">
        <f t="shared" si="23"/>
        <v>0</v>
      </c>
      <c r="BA320" s="130">
        <f t="shared" si="23"/>
        <v>0</v>
      </c>
      <c r="BB320" s="130">
        <f t="shared" si="23"/>
        <v>0</v>
      </c>
      <c r="BC320" s="130">
        <f t="shared" si="23"/>
        <v>0</v>
      </c>
      <c r="BD320" s="130">
        <f t="shared" si="23"/>
        <v>0</v>
      </c>
      <c r="BE320" s="130">
        <f t="shared" si="23"/>
        <v>0</v>
      </c>
      <c r="BF320" s="130">
        <f t="shared" si="23"/>
        <v>0</v>
      </c>
      <c r="BG320" s="130">
        <f t="shared" si="23"/>
        <v>0</v>
      </c>
      <c r="BH320" s="130">
        <f t="shared" si="23"/>
        <v>0</v>
      </c>
      <c r="BI320" s="130">
        <f t="shared" si="23"/>
        <v>0</v>
      </c>
      <c r="BJ320" s="130">
        <f t="shared" si="23"/>
        <v>0</v>
      </c>
      <c r="BK320" s="130">
        <f t="shared" si="23"/>
        <v>0</v>
      </c>
      <c r="BL320" s="130">
        <f t="shared" si="23"/>
        <v>0</v>
      </c>
      <c r="BM320" s="130">
        <f t="shared" si="23"/>
        <v>0</v>
      </c>
      <c r="BN320" s="130">
        <f t="shared" si="23"/>
        <v>0</v>
      </c>
      <c r="BO320" s="130">
        <f t="shared" si="23"/>
        <v>0</v>
      </c>
      <c r="BP320" s="130">
        <f t="shared" si="23"/>
        <v>0</v>
      </c>
      <c r="BQ320" s="130">
        <f t="shared" si="23"/>
        <v>0</v>
      </c>
    </row>
    <row r="321" spans="3:69" x14ac:dyDescent="0.3">
      <c r="P321" s="125" t="s">
        <v>123</v>
      </c>
      <c r="Q321" s="126"/>
      <c r="R321" s="127" t="s">
        <v>88</v>
      </c>
      <c r="S321" s="130">
        <f t="shared" si="20"/>
        <v>0</v>
      </c>
      <c r="T321" s="126"/>
      <c r="U321" s="126"/>
      <c r="V321" s="126"/>
      <c r="W321" s="126"/>
      <c r="X321" s="130">
        <f t="shared" ref="X321:BQ321" si="24">SUM(X316:X317)</f>
        <v>0</v>
      </c>
      <c r="Y321" s="130">
        <f t="shared" si="24"/>
        <v>0</v>
      </c>
      <c r="Z321" s="130">
        <f t="shared" si="24"/>
        <v>0</v>
      </c>
      <c r="AA321" s="130">
        <f t="shared" si="24"/>
        <v>0</v>
      </c>
      <c r="AB321" s="130">
        <f t="shared" si="24"/>
        <v>0</v>
      </c>
      <c r="AC321" s="130">
        <f t="shared" si="24"/>
        <v>0</v>
      </c>
      <c r="AD321" s="130">
        <f t="shared" si="24"/>
        <v>0</v>
      </c>
      <c r="AE321" s="130">
        <f t="shared" si="24"/>
        <v>0</v>
      </c>
      <c r="AF321" s="130">
        <f t="shared" si="24"/>
        <v>0</v>
      </c>
      <c r="AG321" s="130">
        <f t="shared" si="24"/>
        <v>0</v>
      </c>
      <c r="AH321" s="130">
        <f t="shared" si="24"/>
        <v>0</v>
      </c>
      <c r="AI321" s="130">
        <f t="shared" si="24"/>
        <v>0</v>
      </c>
      <c r="AJ321" s="130">
        <f t="shared" si="24"/>
        <v>0</v>
      </c>
      <c r="AK321" s="130">
        <f t="shared" si="24"/>
        <v>0</v>
      </c>
      <c r="AL321" s="130">
        <f t="shared" si="24"/>
        <v>0</v>
      </c>
      <c r="AM321" s="130">
        <f t="shared" si="24"/>
        <v>0</v>
      </c>
      <c r="AN321" s="130">
        <f t="shared" si="24"/>
        <v>0</v>
      </c>
      <c r="AO321" s="130">
        <f t="shared" si="24"/>
        <v>0</v>
      </c>
      <c r="AP321" s="130">
        <f t="shared" si="24"/>
        <v>0</v>
      </c>
      <c r="AQ321" s="130">
        <f t="shared" si="24"/>
        <v>0</v>
      </c>
      <c r="AR321" s="130">
        <f t="shared" si="24"/>
        <v>0</v>
      </c>
      <c r="AS321" s="130">
        <f t="shared" si="24"/>
        <v>0</v>
      </c>
      <c r="AT321" s="130">
        <f t="shared" si="24"/>
        <v>0</v>
      </c>
      <c r="AU321" s="130">
        <f t="shared" si="24"/>
        <v>0</v>
      </c>
      <c r="AV321" s="130">
        <f t="shared" si="24"/>
        <v>0</v>
      </c>
      <c r="AW321" s="130">
        <f t="shared" si="24"/>
        <v>0</v>
      </c>
      <c r="AX321" s="130">
        <f t="shared" si="24"/>
        <v>0</v>
      </c>
      <c r="AY321" s="130">
        <f t="shared" si="24"/>
        <v>0</v>
      </c>
      <c r="AZ321" s="130">
        <f t="shared" si="24"/>
        <v>0</v>
      </c>
      <c r="BA321" s="130">
        <f t="shared" si="24"/>
        <v>0</v>
      </c>
      <c r="BB321" s="130">
        <f t="shared" si="24"/>
        <v>0</v>
      </c>
      <c r="BC321" s="130">
        <f t="shared" si="24"/>
        <v>0</v>
      </c>
      <c r="BD321" s="130">
        <f t="shared" si="24"/>
        <v>0</v>
      </c>
      <c r="BE321" s="130">
        <f t="shared" si="24"/>
        <v>0</v>
      </c>
      <c r="BF321" s="130">
        <f t="shared" si="24"/>
        <v>0</v>
      </c>
      <c r="BG321" s="130">
        <f t="shared" si="24"/>
        <v>0</v>
      </c>
      <c r="BH321" s="130">
        <f t="shared" si="24"/>
        <v>0</v>
      </c>
      <c r="BI321" s="130">
        <f t="shared" si="24"/>
        <v>0</v>
      </c>
      <c r="BJ321" s="130">
        <f t="shared" si="24"/>
        <v>0</v>
      </c>
      <c r="BK321" s="130">
        <f t="shared" si="24"/>
        <v>0</v>
      </c>
      <c r="BL321" s="130">
        <f t="shared" si="24"/>
        <v>0</v>
      </c>
      <c r="BM321" s="130">
        <f t="shared" si="24"/>
        <v>0</v>
      </c>
      <c r="BN321" s="130">
        <f t="shared" si="24"/>
        <v>0</v>
      </c>
      <c r="BO321" s="130">
        <f t="shared" si="24"/>
        <v>0</v>
      </c>
      <c r="BP321" s="130">
        <f t="shared" si="24"/>
        <v>0</v>
      </c>
      <c r="BQ321" s="130">
        <f t="shared" si="24"/>
        <v>0</v>
      </c>
    </row>
    <row r="322" spans="3:69" x14ac:dyDescent="0.3">
      <c r="P322" s="120" t="s">
        <v>95</v>
      </c>
      <c r="Q322" s="121"/>
      <c r="R322" s="122" t="s">
        <v>88</v>
      </c>
      <c r="S322" s="131">
        <f t="shared" si="20"/>
        <v>0</v>
      </c>
      <c r="T322" s="121"/>
      <c r="U322" s="121"/>
      <c r="V322" s="121"/>
      <c r="W322" s="123"/>
      <c r="X322" s="132">
        <f t="shared" ref="X322:BQ322" si="25">SUM(X318:X321)</f>
        <v>0</v>
      </c>
      <c r="Y322" s="132">
        <f t="shared" si="25"/>
        <v>0</v>
      </c>
      <c r="Z322" s="132">
        <f t="shared" si="25"/>
        <v>0</v>
      </c>
      <c r="AA322" s="132">
        <f t="shared" si="25"/>
        <v>0</v>
      </c>
      <c r="AB322" s="132">
        <f t="shared" si="25"/>
        <v>0</v>
      </c>
      <c r="AC322" s="132">
        <f t="shared" si="25"/>
        <v>0</v>
      </c>
      <c r="AD322" s="132">
        <f t="shared" si="25"/>
        <v>0</v>
      </c>
      <c r="AE322" s="132">
        <f t="shared" si="25"/>
        <v>0</v>
      </c>
      <c r="AF322" s="132">
        <f t="shared" si="25"/>
        <v>0</v>
      </c>
      <c r="AG322" s="132">
        <f t="shared" si="25"/>
        <v>0</v>
      </c>
      <c r="AH322" s="132">
        <f t="shared" si="25"/>
        <v>0</v>
      </c>
      <c r="AI322" s="132">
        <f t="shared" si="25"/>
        <v>0</v>
      </c>
      <c r="AJ322" s="132">
        <f t="shared" si="25"/>
        <v>0</v>
      </c>
      <c r="AK322" s="132">
        <f t="shared" si="25"/>
        <v>0</v>
      </c>
      <c r="AL322" s="132">
        <f t="shared" si="25"/>
        <v>0</v>
      </c>
      <c r="AM322" s="132">
        <f t="shared" si="25"/>
        <v>0</v>
      </c>
      <c r="AN322" s="132">
        <f t="shared" si="25"/>
        <v>0</v>
      </c>
      <c r="AO322" s="132">
        <f t="shared" si="25"/>
        <v>0</v>
      </c>
      <c r="AP322" s="132">
        <f t="shared" si="25"/>
        <v>0</v>
      </c>
      <c r="AQ322" s="132">
        <f t="shared" si="25"/>
        <v>0</v>
      </c>
      <c r="AR322" s="132">
        <f t="shared" si="25"/>
        <v>0</v>
      </c>
      <c r="AS322" s="132">
        <f t="shared" si="25"/>
        <v>0</v>
      </c>
      <c r="AT322" s="132">
        <f t="shared" si="25"/>
        <v>0</v>
      </c>
      <c r="AU322" s="132">
        <f t="shared" si="25"/>
        <v>0</v>
      </c>
      <c r="AV322" s="132">
        <f t="shared" si="25"/>
        <v>0</v>
      </c>
      <c r="AW322" s="132">
        <f t="shared" si="25"/>
        <v>0</v>
      </c>
      <c r="AX322" s="132">
        <f t="shared" si="25"/>
        <v>0</v>
      </c>
      <c r="AY322" s="132">
        <f t="shared" si="25"/>
        <v>0</v>
      </c>
      <c r="AZ322" s="132">
        <f t="shared" si="25"/>
        <v>0</v>
      </c>
      <c r="BA322" s="132">
        <f t="shared" si="25"/>
        <v>0</v>
      </c>
      <c r="BB322" s="132">
        <f t="shared" si="25"/>
        <v>0</v>
      </c>
      <c r="BC322" s="132">
        <f t="shared" si="25"/>
        <v>0</v>
      </c>
      <c r="BD322" s="132">
        <f t="shared" si="25"/>
        <v>0</v>
      </c>
      <c r="BE322" s="132">
        <f t="shared" si="25"/>
        <v>0</v>
      </c>
      <c r="BF322" s="132">
        <f t="shared" si="25"/>
        <v>0</v>
      </c>
      <c r="BG322" s="132">
        <f t="shared" si="25"/>
        <v>0</v>
      </c>
      <c r="BH322" s="132">
        <f t="shared" si="25"/>
        <v>0</v>
      </c>
      <c r="BI322" s="132">
        <f t="shared" si="25"/>
        <v>0</v>
      </c>
      <c r="BJ322" s="132">
        <f t="shared" si="25"/>
        <v>0</v>
      </c>
      <c r="BK322" s="132">
        <f t="shared" si="25"/>
        <v>0</v>
      </c>
      <c r="BL322" s="132">
        <f t="shared" si="25"/>
        <v>0</v>
      </c>
      <c r="BM322" s="132">
        <f t="shared" si="25"/>
        <v>0</v>
      </c>
      <c r="BN322" s="132">
        <f t="shared" si="25"/>
        <v>0</v>
      </c>
      <c r="BO322" s="132">
        <f t="shared" si="25"/>
        <v>0</v>
      </c>
      <c r="BP322" s="132">
        <f t="shared" si="25"/>
        <v>0</v>
      </c>
      <c r="BQ322" s="132">
        <f t="shared" si="25"/>
        <v>0</v>
      </c>
    </row>
    <row r="325" spans="3:69" x14ac:dyDescent="0.3">
      <c r="C325" s="115">
        <f>+MAX($B$10:C324)+0.1</f>
        <v>4.2999999999999989</v>
      </c>
      <c r="D325" s="114" t="s">
        <v>26</v>
      </c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  <c r="AN325" s="116"/>
      <c r="AO325" s="116"/>
      <c r="AP325" s="116"/>
      <c r="AQ325" s="116"/>
      <c r="AR325" s="116"/>
      <c r="AS325" s="116"/>
      <c r="AT325" s="116"/>
      <c r="AU325" s="116"/>
      <c r="AV325" s="116"/>
      <c r="AW325" s="116"/>
      <c r="AX325" s="116"/>
      <c r="AY325" s="116"/>
      <c r="AZ325" s="116"/>
      <c r="BA325" s="116"/>
      <c r="BB325" s="116"/>
      <c r="BC325" s="116"/>
      <c r="BD325" s="116"/>
      <c r="BE325" s="116"/>
      <c r="BF325" s="116"/>
      <c r="BG325" s="116"/>
      <c r="BH325" s="116"/>
      <c r="BI325" s="116"/>
      <c r="BJ325" s="116"/>
      <c r="BK325" s="116"/>
      <c r="BL325" s="116"/>
      <c r="BM325" s="116"/>
      <c r="BN325" s="116"/>
      <c r="BO325" s="116"/>
      <c r="BP325" s="116"/>
      <c r="BQ325" s="116"/>
    </row>
    <row r="327" spans="3:69" x14ac:dyDescent="0.3">
      <c r="P327" s="118" t="s">
        <v>108</v>
      </c>
      <c r="Q327" s="110" t="s">
        <v>34</v>
      </c>
      <c r="R327" s="119" t="s">
        <v>88</v>
      </c>
      <c r="S327" s="129">
        <f t="shared" ref="S327:S345" si="26">SUM(X327:BQ327)</f>
        <v>0</v>
      </c>
      <c r="X327" s="128">
        <f>'BO Case Outputs'!M421/1000</f>
        <v>0</v>
      </c>
      <c r="Y327" s="128">
        <f>'BO Case Outputs'!N421/1000</f>
        <v>0</v>
      </c>
      <c r="Z327" s="128">
        <f>'BO Case Outputs'!O421/1000</f>
        <v>0</v>
      </c>
      <c r="AA327" s="128">
        <f>'BO Case Outputs'!P421/1000</f>
        <v>0</v>
      </c>
      <c r="AB327" s="128">
        <f>'BO Case Outputs'!Q421/1000</f>
        <v>0</v>
      </c>
      <c r="AC327" s="128">
        <f>'BO Case Outputs'!R421/1000</f>
        <v>0</v>
      </c>
      <c r="AD327" s="128">
        <f>'BO Case Outputs'!S421/1000</f>
        <v>0</v>
      </c>
      <c r="AE327" s="128">
        <f>'BO Case Outputs'!T421/1000</f>
        <v>0</v>
      </c>
      <c r="AF327" s="128">
        <f>'BO Case Outputs'!U421/1000</f>
        <v>0</v>
      </c>
      <c r="AG327" s="128">
        <f>'BO Case Outputs'!V421/1000</f>
        <v>0</v>
      </c>
      <c r="AH327" s="128">
        <f>'BO Case Outputs'!W421/1000</f>
        <v>0</v>
      </c>
      <c r="AI327" s="128">
        <f>'BO Case Outputs'!X421/1000</f>
        <v>0</v>
      </c>
      <c r="AJ327" s="128">
        <f>'BO Case Outputs'!Y421/1000</f>
        <v>0</v>
      </c>
      <c r="AK327" s="128">
        <f>'BO Case Outputs'!Z421/1000</f>
        <v>0</v>
      </c>
      <c r="AL327" s="128">
        <f>'BO Case Outputs'!AA421/1000</f>
        <v>0</v>
      </c>
      <c r="AM327" s="128">
        <f>'BO Case Outputs'!AB421/1000</f>
        <v>0</v>
      </c>
      <c r="AN327" s="128">
        <f>'BO Case Outputs'!AC421/1000</f>
        <v>0</v>
      </c>
      <c r="AO327" s="128">
        <f>'BO Case Outputs'!AD421/1000</f>
        <v>0</v>
      </c>
      <c r="AP327" s="128">
        <f>'BO Case Outputs'!AE421/1000</f>
        <v>0</v>
      </c>
      <c r="AQ327" s="128">
        <f>'BO Case Outputs'!AF421/1000</f>
        <v>0</v>
      </c>
      <c r="AR327" s="128">
        <f>'BO Case Outputs'!AG421/1000</f>
        <v>0</v>
      </c>
      <c r="AS327" s="128">
        <f>'BO Case Outputs'!AH421/1000</f>
        <v>0</v>
      </c>
      <c r="AT327" s="128">
        <f>'BO Case Outputs'!AI421/1000</f>
        <v>0</v>
      </c>
      <c r="AU327" s="128">
        <f>'BO Case Outputs'!AJ421/1000</f>
        <v>0</v>
      </c>
      <c r="AV327" s="128">
        <f>'BO Case Outputs'!AK421/1000</f>
        <v>0</v>
      </c>
      <c r="AW327" s="128">
        <f>'BO Case Outputs'!AL421/1000</f>
        <v>0</v>
      </c>
      <c r="AX327" s="128">
        <f>'BO Case Outputs'!AM421/1000</f>
        <v>0</v>
      </c>
      <c r="AY327" s="128">
        <f>'BO Case Outputs'!AN421/1000</f>
        <v>0</v>
      </c>
      <c r="AZ327" s="128">
        <f>'BO Case Outputs'!AO421/1000</f>
        <v>0</v>
      </c>
      <c r="BA327" s="128">
        <f>'BO Case Outputs'!AP421/1000</f>
        <v>0</v>
      </c>
      <c r="BB327" s="128">
        <f>'BO Case Outputs'!AQ421/1000</f>
        <v>0</v>
      </c>
      <c r="BC327" s="128">
        <f>'BO Case Outputs'!AR421/1000</f>
        <v>0</v>
      </c>
      <c r="BD327" s="128">
        <f>'BO Case Outputs'!AS421/1000</f>
        <v>0</v>
      </c>
      <c r="BE327" s="128">
        <f>'BO Case Outputs'!AT421/1000</f>
        <v>0</v>
      </c>
      <c r="BF327" s="128">
        <f>'BO Case Outputs'!AU421/1000</f>
        <v>0</v>
      </c>
      <c r="BG327" s="128">
        <f>'BO Case Outputs'!AV421/1000</f>
        <v>0</v>
      </c>
      <c r="BH327" s="128">
        <f>'BO Case Outputs'!AW421/1000</f>
        <v>0</v>
      </c>
      <c r="BI327" s="128">
        <f>'BO Case Outputs'!AX421/1000</f>
        <v>0</v>
      </c>
      <c r="BJ327" s="128">
        <f>'BO Case Outputs'!AY421/1000</f>
        <v>0</v>
      </c>
      <c r="BK327" s="128">
        <f>'BO Case Outputs'!AZ421/1000</f>
        <v>0</v>
      </c>
      <c r="BL327" s="128">
        <f>'BO Case Outputs'!BA421/1000</f>
        <v>0</v>
      </c>
      <c r="BM327" s="128">
        <f>'BO Case Outputs'!BB421/1000</f>
        <v>0</v>
      </c>
      <c r="BN327" s="128">
        <f>'BO Case Outputs'!BC421/1000</f>
        <v>0</v>
      </c>
      <c r="BO327" s="128">
        <f>'BO Case Outputs'!BD421/1000</f>
        <v>0</v>
      </c>
      <c r="BP327" s="128">
        <f>'BO Case Outputs'!BE421/1000</f>
        <v>0</v>
      </c>
      <c r="BQ327" s="128">
        <f>'BO Case Outputs'!BF421/1000</f>
        <v>0</v>
      </c>
    </row>
    <row r="328" spans="3:69" x14ac:dyDescent="0.3">
      <c r="P328" s="118" t="s">
        <v>109</v>
      </c>
      <c r="Q328" s="110" t="s">
        <v>35</v>
      </c>
      <c r="R328" s="119" t="s">
        <v>88</v>
      </c>
      <c r="S328" s="129">
        <f t="shared" si="26"/>
        <v>0</v>
      </c>
      <c r="X328" s="128">
        <f>'BO Case Outputs'!M423/1000</f>
        <v>0</v>
      </c>
      <c r="Y328" s="128">
        <f>'BO Case Outputs'!N423/1000</f>
        <v>0</v>
      </c>
      <c r="Z328" s="128">
        <f>'BO Case Outputs'!O423/1000</f>
        <v>0</v>
      </c>
      <c r="AA328" s="128">
        <f>'BO Case Outputs'!P423/1000</f>
        <v>0</v>
      </c>
      <c r="AB328" s="128">
        <f>'BO Case Outputs'!Q423/1000</f>
        <v>0</v>
      </c>
      <c r="AC328" s="128">
        <f>'BO Case Outputs'!R423/1000</f>
        <v>0</v>
      </c>
      <c r="AD328" s="128">
        <f>'BO Case Outputs'!S423/1000</f>
        <v>0</v>
      </c>
      <c r="AE328" s="128">
        <f>'BO Case Outputs'!T423/1000</f>
        <v>0</v>
      </c>
      <c r="AF328" s="128">
        <f>'BO Case Outputs'!U423/1000</f>
        <v>0</v>
      </c>
      <c r="AG328" s="128">
        <f>'BO Case Outputs'!V423/1000</f>
        <v>0</v>
      </c>
      <c r="AH328" s="128">
        <f>'BO Case Outputs'!W423/1000</f>
        <v>0</v>
      </c>
      <c r="AI328" s="128">
        <f>'BO Case Outputs'!X423/1000</f>
        <v>0</v>
      </c>
      <c r="AJ328" s="128">
        <f>'BO Case Outputs'!Y423/1000</f>
        <v>0</v>
      </c>
      <c r="AK328" s="128">
        <f>'BO Case Outputs'!Z423/1000</f>
        <v>0</v>
      </c>
      <c r="AL328" s="128">
        <f>'BO Case Outputs'!AA423/1000</f>
        <v>0</v>
      </c>
      <c r="AM328" s="128">
        <f>'BO Case Outputs'!AB423/1000</f>
        <v>0</v>
      </c>
      <c r="AN328" s="128">
        <f>'BO Case Outputs'!AC423/1000</f>
        <v>0</v>
      </c>
      <c r="AO328" s="128">
        <f>'BO Case Outputs'!AD423/1000</f>
        <v>0</v>
      </c>
      <c r="AP328" s="128">
        <f>'BO Case Outputs'!AE423/1000</f>
        <v>0</v>
      </c>
      <c r="AQ328" s="128">
        <f>'BO Case Outputs'!AF423/1000</f>
        <v>0</v>
      </c>
      <c r="AR328" s="128">
        <f>'BO Case Outputs'!AG423/1000</f>
        <v>0</v>
      </c>
      <c r="AS328" s="128">
        <f>'BO Case Outputs'!AH423/1000</f>
        <v>0</v>
      </c>
      <c r="AT328" s="128">
        <f>'BO Case Outputs'!AI423/1000</f>
        <v>0</v>
      </c>
      <c r="AU328" s="128">
        <f>'BO Case Outputs'!AJ423/1000</f>
        <v>0</v>
      </c>
      <c r="AV328" s="128">
        <f>'BO Case Outputs'!AK423/1000</f>
        <v>0</v>
      </c>
      <c r="AW328" s="128">
        <f>'BO Case Outputs'!AL423/1000</f>
        <v>0</v>
      </c>
      <c r="AX328" s="128">
        <f>'BO Case Outputs'!AM423/1000</f>
        <v>0</v>
      </c>
      <c r="AY328" s="128">
        <f>'BO Case Outputs'!AN423/1000</f>
        <v>0</v>
      </c>
      <c r="AZ328" s="128">
        <f>'BO Case Outputs'!AO423/1000</f>
        <v>0</v>
      </c>
      <c r="BA328" s="128">
        <f>'BO Case Outputs'!AP423/1000</f>
        <v>0</v>
      </c>
      <c r="BB328" s="128">
        <f>'BO Case Outputs'!AQ423/1000</f>
        <v>0</v>
      </c>
      <c r="BC328" s="128">
        <f>'BO Case Outputs'!AR423/1000</f>
        <v>0</v>
      </c>
      <c r="BD328" s="128">
        <f>'BO Case Outputs'!AS423/1000</f>
        <v>0</v>
      </c>
      <c r="BE328" s="128">
        <f>'BO Case Outputs'!AT423/1000</f>
        <v>0</v>
      </c>
      <c r="BF328" s="128">
        <f>'BO Case Outputs'!AU423/1000</f>
        <v>0</v>
      </c>
      <c r="BG328" s="128">
        <f>'BO Case Outputs'!AV423/1000</f>
        <v>0</v>
      </c>
      <c r="BH328" s="128">
        <f>'BO Case Outputs'!AW423/1000</f>
        <v>0</v>
      </c>
      <c r="BI328" s="128">
        <f>'BO Case Outputs'!AX423/1000</f>
        <v>0</v>
      </c>
      <c r="BJ328" s="128">
        <f>'BO Case Outputs'!AY423/1000</f>
        <v>0</v>
      </c>
      <c r="BK328" s="128">
        <f>'BO Case Outputs'!AZ423/1000</f>
        <v>0</v>
      </c>
      <c r="BL328" s="128">
        <f>'BO Case Outputs'!BA423/1000</f>
        <v>0</v>
      </c>
      <c r="BM328" s="128">
        <f>'BO Case Outputs'!BB423/1000</f>
        <v>0</v>
      </c>
      <c r="BN328" s="128">
        <f>'BO Case Outputs'!BC423/1000</f>
        <v>0</v>
      </c>
      <c r="BO328" s="128">
        <f>'BO Case Outputs'!BD423/1000</f>
        <v>0</v>
      </c>
      <c r="BP328" s="128">
        <f>'BO Case Outputs'!BE423/1000</f>
        <v>0</v>
      </c>
      <c r="BQ328" s="128">
        <f>'BO Case Outputs'!BF423/1000</f>
        <v>0</v>
      </c>
    </row>
    <row r="329" spans="3:69" x14ac:dyDescent="0.3">
      <c r="P329" s="118" t="s">
        <v>110</v>
      </c>
      <c r="Q329" s="110" t="s">
        <v>36</v>
      </c>
      <c r="R329" s="119" t="s">
        <v>88</v>
      </c>
      <c r="S329" s="129">
        <f t="shared" si="26"/>
        <v>0</v>
      </c>
      <c r="X329" s="128">
        <f>'BO Case Outputs'!M425/1000</f>
        <v>0</v>
      </c>
      <c r="Y329" s="128">
        <f>'BO Case Outputs'!N425/1000</f>
        <v>0</v>
      </c>
      <c r="Z329" s="128">
        <f>'BO Case Outputs'!O425/1000</f>
        <v>0</v>
      </c>
      <c r="AA329" s="128">
        <f>'BO Case Outputs'!P425/1000</f>
        <v>0</v>
      </c>
      <c r="AB329" s="128">
        <f>'BO Case Outputs'!Q425/1000</f>
        <v>0</v>
      </c>
      <c r="AC329" s="128">
        <f>'BO Case Outputs'!R425/1000</f>
        <v>0</v>
      </c>
      <c r="AD329" s="128">
        <f>'BO Case Outputs'!S425/1000</f>
        <v>0</v>
      </c>
      <c r="AE329" s="128">
        <f>'BO Case Outputs'!T425/1000</f>
        <v>0</v>
      </c>
      <c r="AF329" s="128">
        <f>'BO Case Outputs'!U425/1000</f>
        <v>0</v>
      </c>
      <c r="AG329" s="128">
        <f>'BO Case Outputs'!V425/1000</f>
        <v>0</v>
      </c>
      <c r="AH329" s="128">
        <f>'BO Case Outputs'!W425/1000</f>
        <v>0</v>
      </c>
      <c r="AI329" s="128">
        <f>'BO Case Outputs'!X425/1000</f>
        <v>0</v>
      </c>
      <c r="AJ329" s="128">
        <f>'BO Case Outputs'!Y425/1000</f>
        <v>0</v>
      </c>
      <c r="AK329" s="128">
        <f>'BO Case Outputs'!Z425/1000</f>
        <v>0</v>
      </c>
      <c r="AL329" s="128">
        <f>'BO Case Outputs'!AA425/1000</f>
        <v>0</v>
      </c>
      <c r="AM329" s="128">
        <f>'BO Case Outputs'!AB425/1000</f>
        <v>0</v>
      </c>
      <c r="AN329" s="128">
        <f>'BO Case Outputs'!AC425/1000</f>
        <v>0</v>
      </c>
      <c r="AO329" s="128">
        <f>'BO Case Outputs'!AD425/1000</f>
        <v>0</v>
      </c>
      <c r="AP329" s="128">
        <f>'BO Case Outputs'!AE425/1000</f>
        <v>0</v>
      </c>
      <c r="AQ329" s="128">
        <f>'BO Case Outputs'!AF425/1000</f>
        <v>0</v>
      </c>
      <c r="AR329" s="128">
        <f>'BO Case Outputs'!AG425/1000</f>
        <v>0</v>
      </c>
      <c r="AS329" s="128">
        <f>'BO Case Outputs'!AH425/1000</f>
        <v>0</v>
      </c>
      <c r="AT329" s="128">
        <f>'BO Case Outputs'!AI425/1000</f>
        <v>0</v>
      </c>
      <c r="AU329" s="128">
        <f>'BO Case Outputs'!AJ425/1000</f>
        <v>0</v>
      </c>
      <c r="AV329" s="128">
        <f>'BO Case Outputs'!AK425/1000</f>
        <v>0</v>
      </c>
      <c r="AW329" s="128">
        <f>'BO Case Outputs'!AL425/1000</f>
        <v>0</v>
      </c>
      <c r="AX329" s="128">
        <f>'BO Case Outputs'!AM425/1000</f>
        <v>0</v>
      </c>
      <c r="AY329" s="128">
        <f>'BO Case Outputs'!AN425/1000</f>
        <v>0</v>
      </c>
      <c r="AZ329" s="128">
        <f>'BO Case Outputs'!AO425/1000</f>
        <v>0</v>
      </c>
      <c r="BA329" s="128">
        <f>'BO Case Outputs'!AP425/1000</f>
        <v>0</v>
      </c>
      <c r="BB329" s="128">
        <f>'BO Case Outputs'!AQ425/1000</f>
        <v>0</v>
      </c>
      <c r="BC329" s="128">
        <f>'BO Case Outputs'!AR425/1000</f>
        <v>0</v>
      </c>
      <c r="BD329" s="128">
        <f>'BO Case Outputs'!AS425/1000</f>
        <v>0</v>
      </c>
      <c r="BE329" s="128">
        <f>'BO Case Outputs'!AT425/1000</f>
        <v>0</v>
      </c>
      <c r="BF329" s="128">
        <f>'BO Case Outputs'!AU425/1000</f>
        <v>0</v>
      </c>
      <c r="BG329" s="128">
        <f>'BO Case Outputs'!AV425/1000</f>
        <v>0</v>
      </c>
      <c r="BH329" s="128">
        <f>'BO Case Outputs'!AW425/1000</f>
        <v>0</v>
      </c>
      <c r="BI329" s="128">
        <f>'BO Case Outputs'!AX425/1000</f>
        <v>0</v>
      </c>
      <c r="BJ329" s="128">
        <f>'BO Case Outputs'!AY425/1000</f>
        <v>0</v>
      </c>
      <c r="BK329" s="128">
        <f>'BO Case Outputs'!AZ425/1000</f>
        <v>0</v>
      </c>
      <c r="BL329" s="128">
        <f>'BO Case Outputs'!BA425/1000</f>
        <v>0</v>
      </c>
      <c r="BM329" s="128">
        <f>'BO Case Outputs'!BB425/1000</f>
        <v>0</v>
      </c>
      <c r="BN329" s="128">
        <f>'BO Case Outputs'!BC425/1000</f>
        <v>0</v>
      </c>
      <c r="BO329" s="128">
        <f>'BO Case Outputs'!BD425/1000</f>
        <v>0</v>
      </c>
      <c r="BP329" s="128">
        <f>'BO Case Outputs'!BE425/1000</f>
        <v>0</v>
      </c>
      <c r="BQ329" s="128">
        <f>'BO Case Outputs'!BF425/1000</f>
        <v>0</v>
      </c>
    </row>
    <row r="330" spans="3:69" x14ac:dyDescent="0.3">
      <c r="P330" s="118" t="s">
        <v>111</v>
      </c>
      <c r="Q330" s="110" t="s">
        <v>37</v>
      </c>
      <c r="R330" s="119" t="s">
        <v>88</v>
      </c>
      <c r="S330" s="129">
        <f t="shared" si="26"/>
        <v>0</v>
      </c>
      <c r="X330" s="128">
        <f>'BO Case Outputs'!M427/1000</f>
        <v>0</v>
      </c>
      <c r="Y330" s="128">
        <f>'BO Case Outputs'!N427/1000</f>
        <v>0</v>
      </c>
      <c r="Z330" s="128">
        <f>'BO Case Outputs'!O427/1000</f>
        <v>0</v>
      </c>
      <c r="AA330" s="128">
        <f>'BO Case Outputs'!P427/1000</f>
        <v>0</v>
      </c>
      <c r="AB330" s="128">
        <f>'BO Case Outputs'!Q427/1000</f>
        <v>0</v>
      </c>
      <c r="AC330" s="128">
        <f>'BO Case Outputs'!R427/1000</f>
        <v>0</v>
      </c>
      <c r="AD330" s="128">
        <f>'BO Case Outputs'!S427/1000</f>
        <v>0</v>
      </c>
      <c r="AE330" s="128">
        <f>'BO Case Outputs'!T427/1000</f>
        <v>0</v>
      </c>
      <c r="AF330" s="128">
        <f>'BO Case Outputs'!U427/1000</f>
        <v>0</v>
      </c>
      <c r="AG330" s="128">
        <f>'BO Case Outputs'!V427/1000</f>
        <v>0</v>
      </c>
      <c r="AH330" s="128">
        <f>'BO Case Outputs'!W427/1000</f>
        <v>0</v>
      </c>
      <c r="AI330" s="128">
        <f>'BO Case Outputs'!X427/1000</f>
        <v>0</v>
      </c>
      <c r="AJ330" s="128">
        <f>'BO Case Outputs'!Y427/1000</f>
        <v>0</v>
      </c>
      <c r="AK330" s="128">
        <f>'BO Case Outputs'!Z427/1000</f>
        <v>0</v>
      </c>
      <c r="AL330" s="128">
        <f>'BO Case Outputs'!AA427/1000</f>
        <v>0</v>
      </c>
      <c r="AM330" s="128">
        <f>'BO Case Outputs'!AB427/1000</f>
        <v>0</v>
      </c>
      <c r="AN330" s="128">
        <f>'BO Case Outputs'!AC427/1000</f>
        <v>0</v>
      </c>
      <c r="AO330" s="128">
        <f>'BO Case Outputs'!AD427/1000</f>
        <v>0</v>
      </c>
      <c r="AP330" s="128">
        <f>'BO Case Outputs'!AE427/1000</f>
        <v>0</v>
      </c>
      <c r="AQ330" s="128">
        <f>'BO Case Outputs'!AF427/1000</f>
        <v>0</v>
      </c>
      <c r="AR330" s="128">
        <f>'BO Case Outputs'!AG427/1000</f>
        <v>0</v>
      </c>
      <c r="AS330" s="128">
        <f>'BO Case Outputs'!AH427/1000</f>
        <v>0</v>
      </c>
      <c r="AT330" s="128">
        <f>'BO Case Outputs'!AI427/1000</f>
        <v>0</v>
      </c>
      <c r="AU330" s="128">
        <f>'BO Case Outputs'!AJ427/1000</f>
        <v>0</v>
      </c>
      <c r="AV330" s="128">
        <f>'BO Case Outputs'!AK427/1000</f>
        <v>0</v>
      </c>
      <c r="AW330" s="128">
        <f>'BO Case Outputs'!AL427/1000</f>
        <v>0</v>
      </c>
      <c r="AX330" s="128">
        <f>'BO Case Outputs'!AM427/1000</f>
        <v>0</v>
      </c>
      <c r="AY330" s="128">
        <f>'BO Case Outputs'!AN427/1000</f>
        <v>0</v>
      </c>
      <c r="AZ330" s="128">
        <f>'BO Case Outputs'!AO427/1000</f>
        <v>0</v>
      </c>
      <c r="BA330" s="128">
        <f>'BO Case Outputs'!AP427/1000</f>
        <v>0</v>
      </c>
      <c r="BB330" s="128">
        <f>'BO Case Outputs'!AQ427/1000</f>
        <v>0</v>
      </c>
      <c r="BC330" s="128">
        <f>'BO Case Outputs'!AR427/1000</f>
        <v>0</v>
      </c>
      <c r="BD330" s="128">
        <f>'BO Case Outputs'!AS427/1000</f>
        <v>0</v>
      </c>
      <c r="BE330" s="128">
        <f>'BO Case Outputs'!AT427/1000</f>
        <v>0</v>
      </c>
      <c r="BF330" s="128">
        <f>'BO Case Outputs'!AU427/1000</f>
        <v>0</v>
      </c>
      <c r="BG330" s="128">
        <f>'BO Case Outputs'!AV427/1000</f>
        <v>0</v>
      </c>
      <c r="BH330" s="128">
        <f>'BO Case Outputs'!AW427/1000</f>
        <v>0</v>
      </c>
      <c r="BI330" s="128">
        <f>'BO Case Outputs'!AX427/1000</f>
        <v>0</v>
      </c>
      <c r="BJ330" s="128">
        <f>'BO Case Outputs'!AY427/1000</f>
        <v>0</v>
      </c>
      <c r="BK330" s="128">
        <f>'BO Case Outputs'!AZ427/1000</f>
        <v>0</v>
      </c>
      <c r="BL330" s="128">
        <f>'BO Case Outputs'!BA427/1000</f>
        <v>0</v>
      </c>
      <c r="BM330" s="128">
        <f>'BO Case Outputs'!BB427/1000</f>
        <v>0</v>
      </c>
      <c r="BN330" s="128">
        <f>'BO Case Outputs'!BC427/1000</f>
        <v>0</v>
      </c>
      <c r="BO330" s="128">
        <f>'BO Case Outputs'!BD427/1000</f>
        <v>0</v>
      </c>
      <c r="BP330" s="128">
        <f>'BO Case Outputs'!BE427/1000</f>
        <v>0</v>
      </c>
      <c r="BQ330" s="128">
        <f>'BO Case Outputs'!BF427/1000</f>
        <v>0</v>
      </c>
    </row>
    <row r="331" spans="3:69" x14ac:dyDescent="0.3">
      <c r="P331" s="118" t="s">
        <v>112</v>
      </c>
      <c r="Q331" s="110" t="s">
        <v>38</v>
      </c>
      <c r="R331" s="119" t="s">
        <v>88</v>
      </c>
      <c r="S331" s="129">
        <f t="shared" si="26"/>
        <v>0</v>
      </c>
      <c r="X331" s="128">
        <f>'BO Case Outputs'!M429/1000</f>
        <v>0</v>
      </c>
      <c r="Y331" s="128">
        <f>'BO Case Outputs'!N429/1000</f>
        <v>0</v>
      </c>
      <c r="Z331" s="128">
        <f>'BO Case Outputs'!O429/1000</f>
        <v>0</v>
      </c>
      <c r="AA331" s="128">
        <f>'BO Case Outputs'!P429/1000</f>
        <v>0</v>
      </c>
      <c r="AB331" s="128">
        <f>'BO Case Outputs'!Q429/1000</f>
        <v>0</v>
      </c>
      <c r="AC331" s="128">
        <f>'BO Case Outputs'!R429/1000</f>
        <v>0</v>
      </c>
      <c r="AD331" s="128">
        <f>'BO Case Outputs'!S429/1000</f>
        <v>0</v>
      </c>
      <c r="AE331" s="128">
        <f>'BO Case Outputs'!T429/1000</f>
        <v>0</v>
      </c>
      <c r="AF331" s="128">
        <f>'BO Case Outputs'!U429/1000</f>
        <v>0</v>
      </c>
      <c r="AG331" s="128">
        <f>'BO Case Outputs'!V429/1000</f>
        <v>0</v>
      </c>
      <c r="AH331" s="128">
        <f>'BO Case Outputs'!W429/1000</f>
        <v>0</v>
      </c>
      <c r="AI331" s="128">
        <f>'BO Case Outputs'!X429/1000</f>
        <v>0</v>
      </c>
      <c r="AJ331" s="128">
        <f>'BO Case Outputs'!Y429/1000</f>
        <v>0</v>
      </c>
      <c r="AK331" s="128">
        <f>'BO Case Outputs'!Z429/1000</f>
        <v>0</v>
      </c>
      <c r="AL331" s="128">
        <f>'BO Case Outputs'!AA429/1000</f>
        <v>0</v>
      </c>
      <c r="AM331" s="128">
        <f>'BO Case Outputs'!AB429/1000</f>
        <v>0</v>
      </c>
      <c r="AN331" s="128">
        <f>'BO Case Outputs'!AC429/1000</f>
        <v>0</v>
      </c>
      <c r="AO331" s="128">
        <f>'BO Case Outputs'!AD429/1000</f>
        <v>0</v>
      </c>
      <c r="AP331" s="128">
        <f>'BO Case Outputs'!AE429/1000</f>
        <v>0</v>
      </c>
      <c r="AQ331" s="128">
        <f>'BO Case Outputs'!AF429/1000</f>
        <v>0</v>
      </c>
      <c r="AR331" s="128">
        <f>'BO Case Outputs'!AG429/1000</f>
        <v>0</v>
      </c>
      <c r="AS331" s="128">
        <f>'BO Case Outputs'!AH429/1000</f>
        <v>0</v>
      </c>
      <c r="AT331" s="128">
        <f>'BO Case Outputs'!AI429/1000</f>
        <v>0</v>
      </c>
      <c r="AU331" s="128">
        <f>'BO Case Outputs'!AJ429/1000</f>
        <v>0</v>
      </c>
      <c r="AV331" s="128">
        <f>'BO Case Outputs'!AK429/1000</f>
        <v>0</v>
      </c>
      <c r="AW331" s="128">
        <f>'BO Case Outputs'!AL429/1000</f>
        <v>0</v>
      </c>
      <c r="AX331" s="128">
        <f>'BO Case Outputs'!AM429/1000</f>
        <v>0</v>
      </c>
      <c r="AY331" s="128">
        <f>'BO Case Outputs'!AN429/1000</f>
        <v>0</v>
      </c>
      <c r="AZ331" s="128">
        <f>'BO Case Outputs'!AO429/1000</f>
        <v>0</v>
      </c>
      <c r="BA331" s="128">
        <f>'BO Case Outputs'!AP429/1000</f>
        <v>0</v>
      </c>
      <c r="BB331" s="128">
        <f>'BO Case Outputs'!AQ429/1000</f>
        <v>0</v>
      </c>
      <c r="BC331" s="128">
        <f>'BO Case Outputs'!AR429/1000</f>
        <v>0</v>
      </c>
      <c r="BD331" s="128">
        <f>'BO Case Outputs'!AS429/1000</f>
        <v>0</v>
      </c>
      <c r="BE331" s="128">
        <f>'BO Case Outputs'!AT429/1000</f>
        <v>0</v>
      </c>
      <c r="BF331" s="128">
        <f>'BO Case Outputs'!AU429/1000</f>
        <v>0</v>
      </c>
      <c r="BG331" s="128">
        <f>'BO Case Outputs'!AV429/1000</f>
        <v>0</v>
      </c>
      <c r="BH331" s="128">
        <f>'BO Case Outputs'!AW429/1000</f>
        <v>0</v>
      </c>
      <c r="BI331" s="128">
        <f>'BO Case Outputs'!AX429/1000</f>
        <v>0</v>
      </c>
      <c r="BJ331" s="128">
        <f>'BO Case Outputs'!AY429/1000</f>
        <v>0</v>
      </c>
      <c r="BK331" s="128">
        <f>'BO Case Outputs'!AZ429/1000</f>
        <v>0</v>
      </c>
      <c r="BL331" s="128">
        <f>'BO Case Outputs'!BA429/1000</f>
        <v>0</v>
      </c>
      <c r="BM331" s="128">
        <f>'BO Case Outputs'!BB429/1000</f>
        <v>0</v>
      </c>
      <c r="BN331" s="128">
        <f>'BO Case Outputs'!BC429/1000</f>
        <v>0</v>
      </c>
      <c r="BO331" s="128">
        <f>'BO Case Outputs'!BD429/1000</f>
        <v>0</v>
      </c>
      <c r="BP331" s="128">
        <f>'BO Case Outputs'!BE429/1000</f>
        <v>0</v>
      </c>
      <c r="BQ331" s="128">
        <f>'BO Case Outputs'!BF429/1000</f>
        <v>0</v>
      </c>
    </row>
    <row r="332" spans="3:69" x14ac:dyDescent="0.3">
      <c r="P332" s="118" t="s">
        <v>113</v>
      </c>
      <c r="Q332" s="110" t="s">
        <v>39</v>
      </c>
      <c r="R332" s="119" t="s">
        <v>88</v>
      </c>
      <c r="S332" s="129">
        <f t="shared" si="26"/>
        <v>0</v>
      </c>
      <c r="X332" s="128">
        <f>'BO Case Outputs'!M431/1000</f>
        <v>0</v>
      </c>
      <c r="Y332" s="128">
        <f>'BO Case Outputs'!N431/1000</f>
        <v>0</v>
      </c>
      <c r="Z332" s="128">
        <f>'BO Case Outputs'!O431/1000</f>
        <v>0</v>
      </c>
      <c r="AA332" s="128">
        <f>'BO Case Outputs'!P431/1000</f>
        <v>0</v>
      </c>
      <c r="AB332" s="128">
        <f>'BO Case Outputs'!Q431/1000</f>
        <v>0</v>
      </c>
      <c r="AC332" s="128">
        <f>'BO Case Outputs'!R431/1000</f>
        <v>0</v>
      </c>
      <c r="AD332" s="128">
        <f>'BO Case Outputs'!S431/1000</f>
        <v>0</v>
      </c>
      <c r="AE332" s="128">
        <f>'BO Case Outputs'!T431/1000</f>
        <v>0</v>
      </c>
      <c r="AF332" s="128">
        <f>'BO Case Outputs'!U431/1000</f>
        <v>0</v>
      </c>
      <c r="AG332" s="128">
        <f>'BO Case Outputs'!V431/1000</f>
        <v>0</v>
      </c>
      <c r="AH332" s="128">
        <f>'BO Case Outputs'!W431/1000</f>
        <v>0</v>
      </c>
      <c r="AI332" s="128">
        <f>'BO Case Outputs'!X431/1000</f>
        <v>0</v>
      </c>
      <c r="AJ332" s="128">
        <f>'BO Case Outputs'!Y431/1000</f>
        <v>0</v>
      </c>
      <c r="AK332" s="128">
        <f>'BO Case Outputs'!Z431/1000</f>
        <v>0</v>
      </c>
      <c r="AL332" s="128">
        <f>'BO Case Outputs'!AA431/1000</f>
        <v>0</v>
      </c>
      <c r="AM332" s="128">
        <f>'BO Case Outputs'!AB431/1000</f>
        <v>0</v>
      </c>
      <c r="AN332" s="128">
        <f>'BO Case Outputs'!AC431/1000</f>
        <v>0</v>
      </c>
      <c r="AO332" s="128">
        <f>'BO Case Outputs'!AD431/1000</f>
        <v>0</v>
      </c>
      <c r="AP332" s="128">
        <f>'BO Case Outputs'!AE431/1000</f>
        <v>0</v>
      </c>
      <c r="AQ332" s="128">
        <f>'BO Case Outputs'!AF431/1000</f>
        <v>0</v>
      </c>
      <c r="AR332" s="128">
        <f>'BO Case Outputs'!AG431/1000</f>
        <v>0</v>
      </c>
      <c r="AS332" s="128">
        <f>'BO Case Outputs'!AH431/1000</f>
        <v>0</v>
      </c>
      <c r="AT332" s="128">
        <f>'BO Case Outputs'!AI431/1000</f>
        <v>0</v>
      </c>
      <c r="AU332" s="128">
        <f>'BO Case Outputs'!AJ431/1000</f>
        <v>0</v>
      </c>
      <c r="AV332" s="128">
        <f>'BO Case Outputs'!AK431/1000</f>
        <v>0</v>
      </c>
      <c r="AW332" s="128">
        <f>'BO Case Outputs'!AL431/1000</f>
        <v>0</v>
      </c>
      <c r="AX332" s="128">
        <f>'BO Case Outputs'!AM431/1000</f>
        <v>0</v>
      </c>
      <c r="AY332" s="128">
        <f>'BO Case Outputs'!AN431/1000</f>
        <v>0</v>
      </c>
      <c r="AZ332" s="128">
        <f>'BO Case Outputs'!AO431/1000</f>
        <v>0</v>
      </c>
      <c r="BA332" s="128">
        <f>'BO Case Outputs'!AP431/1000</f>
        <v>0</v>
      </c>
      <c r="BB332" s="128">
        <f>'BO Case Outputs'!AQ431/1000</f>
        <v>0</v>
      </c>
      <c r="BC332" s="128">
        <f>'BO Case Outputs'!AR431/1000</f>
        <v>0</v>
      </c>
      <c r="BD332" s="128">
        <f>'BO Case Outputs'!AS431/1000</f>
        <v>0</v>
      </c>
      <c r="BE332" s="128">
        <f>'BO Case Outputs'!AT431/1000</f>
        <v>0</v>
      </c>
      <c r="BF332" s="128">
        <f>'BO Case Outputs'!AU431/1000</f>
        <v>0</v>
      </c>
      <c r="BG332" s="128">
        <f>'BO Case Outputs'!AV431/1000</f>
        <v>0</v>
      </c>
      <c r="BH332" s="128">
        <f>'BO Case Outputs'!AW431/1000</f>
        <v>0</v>
      </c>
      <c r="BI332" s="128">
        <f>'BO Case Outputs'!AX431/1000</f>
        <v>0</v>
      </c>
      <c r="BJ332" s="128">
        <f>'BO Case Outputs'!AY431/1000</f>
        <v>0</v>
      </c>
      <c r="BK332" s="128">
        <f>'BO Case Outputs'!AZ431/1000</f>
        <v>0</v>
      </c>
      <c r="BL332" s="128">
        <f>'BO Case Outputs'!BA431/1000</f>
        <v>0</v>
      </c>
      <c r="BM332" s="128">
        <f>'BO Case Outputs'!BB431/1000</f>
        <v>0</v>
      </c>
      <c r="BN332" s="128">
        <f>'BO Case Outputs'!BC431/1000</f>
        <v>0</v>
      </c>
      <c r="BO332" s="128">
        <f>'BO Case Outputs'!BD431/1000</f>
        <v>0</v>
      </c>
      <c r="BP332" s="128">
        <f>'BO Case Outputs'!BE431/1000</f>
        <v>0</v>
      </c>
      <c r="BQ332" s="128">
        <f>'BO Case Outputs'!BF431/1000</f>
        <v>0</v>
      </c>
    </row>
    <row r="333" spans="3:69" x14ac:dyDescent="0.3">
      <c r="P333" s="118" t="s">
        <v>114</v>
      </c>
      <c r="Q333" s="110" t="s">
        <v>40</v>
      </c>
      <c r="R333" s="119" t="s">
        <v>88</v>
      </c>
      <c r="S333" s="129">
        <f t="shared" si="26"/>
        <v>0</v>
      </c>
      <c r="X333" s="128">
        <f>'BO Case Outputs'!M433/1000</f>
        <v>0</v>
      </c>
      <c r="Y333" s="128">
        <f>'BO Case Outputs'!N433/1000</f>
        <v>0</v>
      </c>
      <c r="Z333" s="128">
        <f>'BO Case Outputs'!O433/1000</f>
        <v>0</v>
      </c>
      <c r="AA333" s="128">
        <f>'BO Case Outputs'!P433/1000</f>
        <v>0</v>
      </c>
      <c r="AB333" s="128">
        <f>'BO Case Outputs'!Q433/1000</f>
        <v>0</v>
      </c>
      <c r="AC333" s="128">
        <f>'BO Case Outputs'!R433/1000</f>
        <v>0</v>
      </c>
      <c r="AD333" s="128">
        <f>'BO Case Outputs'!S433/1000</f>
        <v>0</v>
      </c>
      <c r="AE333" s="128">
        <f>'BO Case Outputs'!T433/1000</f>
        <v>0</v>
      </c>
      <c r="AF333" s="128">
        <f>'BO Case Outputs'!U433/1000</f>
        <v>0</v>
      </c>
      <c r="AG333" s="128">
        <f>'BO Case Outputs'!V433/1000</f>
        <v>0</v>
      </c>
      <c r="AH333" s="128">
        <f>'BO Case Outputs'!W433/1000</f>
        <v>0</v>
      </c>
      <c r="AI333" s="128">
        <f>'BO Case Outputs'!X433/1000</f>
        <v>0</v>
      </c>
      <c r="AJ333" s="128">
        <f>'BO Case Outputs'!Y433/1000</f>
        <v>0</v>
      </c>
      <c r="AK333" s="128">
        <f>'BO Case Outputs'!Z433/1000</f>
        <v>0</v>
      </c>
      <c r="AL333" s="128">
        <f>'BO Case Outputs'!AA433/1000</f>
        <v>0</v>
      </c>
      <c r="AM333" s="128">
        <f>'BO Case Outputs'!AB433/1000</f>
        <v>0</v>
      </c>
      <c r="AN333" s="128">
        <f>'BO Case Outputs'!AC433/1000</f>
        <v>0</v>
      </c>
      <c r="AO333" s="128">
        <f>'BO Case Outputs'!AD433/1000</f>
        <v>0</v>
      </c>
      <c r="AP333" s="128">
        <f>'BO Case Outputs'!AE433/1000</f>
        <v>0</v>
      </c>
      <c r="AQ333" s="128">
        <f>'BO Case Outputs'!AF433/1000</f>
        <v>0</v>
      </c>
      <c r="AR333" s="128">
        <f>'BO Case Outputs'!AG433/1000</f>
        <v>0</v>
      </c>
      <c r="AS333" s="128">
        <f>'BO Case Outputs'!AH433/1000</f>
        <v>0</v>
      </c>
      <c r="AT333" s="128">
        <f>'BO Case Outputs'!AI433/1000</f>
        <v>0</v>
      </c>
      <c r="AU333" s="128">
        <f>'BO Case Outputs'!AJ433/1000</f>
        <v>0</v>
      </c>
      <c r="AV333" s="128">
        <f>'BO Case Outputs'!AK433/1000</f>
        <v>0</v>
      </c>
      <c r="AW333" s="128">
        <f>'BO Case Outputs'!AL433/1000</f>
        <v>0</v>
      </c>
      <c r="AX333" s="128">
        <f>'BO Case Outputs'!AM433/1000</f>
        <v>0</v>
      </c>
      <c r="AY333" s="128">
        <f>'BO Case Outputs'!AN433/1000</f>
        <v>0</v>
      </c>
      <c r="AZ333" s="128">
        <f>'BO Case Outputs'!AO433/1000</f>
        <v>0</v>
      </c>
      <c r="BA333" s="128">
        <f>'BO Case Outputs'!AP433/1000</f>
        <v>0</v>
      </c>
      <c r="BB333" s="128">
        <f>'BO Case Outputs'!AQ433/1000</f>
        <v>0</v>
      </c>
      <c r="BC333" s="128">
        <f>'BO Case Outputs'!AR433/1000</f>
        <v>0</v>
      </c>
      <c r="BD333" s="128">
        <f>'BO Case Outputs'!AS433/1000</f>
        <v>0</v>
      </c>
      <c r="BE333" s="128">
        <f>'BO Case Outputs'!AT433/1000</f>
        <v>0</v>
      </c>
      <c r="BF333" s="128">
        <f>'BO Case Outputs'!AU433/1000</f>
        <v>0</v>
      </c>
      <c r="BG333" s="128">
        <f>'BO Case Outputs'!AV433/1000</f>
        <v>0</v>
      </c>
      <c r="BH333" s="128">
        <f>'BO Case Outputs'!AW433/1000</f>
        <v>0</v>
      </c>
      <c r="BI333" s="128">
        <f>'BO Case Outputs'!AX433/1000</f>
        <v>0</v>
      </c>
      <c r="BJ333" s="128">
        <f>'BO Case Outputs'!AY433/1000</f>
        <v>0</v>
      </c>
      <c r="BK333" s="128">
        <f>'BO Case Outputs'!AZ433/1000</f>
        <v>0</v>
      </c>
      <c r="BL333" s="128">
        <f>'BO Case Outputs'!BA433/1000</f>
        <v>0</v>
      </c>
      <c r="BM333" s="128">
        <f>'BO Case Outputs'!BB433/1000</f>
        <v>0</v>
      </c>
      <c r="BN333" s="128">
        <f>'BO Case Outputs'!BC433/1000</f>
        <v>0</v>
      </c>
      <c r="BO333" s="128">
        <f>'BO Case Outputs'!BD433/1000</f>
        <v>0</v>
      </c>
      <c r="BP333" s="128">
        <f>'BO Case Outputs'!BE433/1000</f>
        <v>0</v>
      </c>
      <c r="BQ333" s="128">
        <f>'BO Case Outputs'!BF433/1000</f>
        <v>0</v>
      </c>
    </row>
    <row r="334" spans="3:69" x14ac:dyDescent="0.3">
      <c r="P334" s="118" t="s">
        <v>115</v>
      </c>
      <c r="Q334" s="110" t="s">
        <v>41</v>
      </c>
      <c r="R334" s="119" t="s">
        <v>88</v>
      </c>
      <c r="S334" s="129">
        <f t="shared" si="26"/>
        <v>0</v>
      </c>
      <c r="X334" s="128">
        <f>'BO Case Outputs'!M435/1000</f>
        <v>0</v>
      </c>
      <c r="Y334" s="128">
        <f>'BO Case Outputs'!N435/1000</f>
        <v>0</v>
      </c>
      <c r="Z334" s="128">
        <f>'BO Case Outputs'!O435/1000</f>
        <v>0</v>
      </c>
      <c r="AA334" s="128">
        <f>'BO Case Outputs'!P435/1000</f>
        <v>0</v>
      </c>
      <c r="AB334" s="128">
        <f>'BO Case Outputs'!Q435/1000</f>
        <v>0</v>
      </c>
      <c r="AC334" s="128">
        <f>'BO Case Outputs'!R435/1000</f>
        <v>0</v>
      </c>
      <c r="AD334" s="128">
        <f>'BO Case Outputs'!S435/1000</f>
        <v>0</v>
      </c>
      <c r="AE334" s="128">
        <f>'BO Case Outputs'!T435/1000</f>
        <v>0</v>
      </c>
      <c r="AF334" s="128">
        <f>'BO Case Outputs'!U435/1000</f>
        <v>0</v>
      </c>
      <c r="AG334" s="128">
        <f>'BO Case Outputs'!V435/1000</f>
        <v>0</v>
      </c>
      <c r="AH334" s="128">
        <f>'BO Case Outputs'!W435/1000</f>
        <v>0</v>
      </c>
      <c r="AI334" s="128">
        <f>'BO Case Outputs'!X435/1000</f>
        <v>0</v>
      </c>
      <c r="AJ334" s="128">
        <f>'BO Case Outputs'!Y435/1000</f>
        <v>0</v>
      </c>
      <c r="AK334" s="128">
        <f>'BO Case Outputs'!Z435/1000</f>
        <v>0</v>
      </c>
      <c r="AL334" s="128">
        <f>'BO Case Outputs'!AA435/1000</f>
        <v>0</v>
      </c>
      <c r="AM334" s="128">
        <f>'BO Case Outputs'!AB435/1000</f>
        <v>0</v>
      </c>
      <c r="AN334" s="128">
        <f>'BO Case Outputs'!AC435/1000</f>
        <v>0</v>
      </c>
      <c r="AO334" s="128">
        <f>'BO Case Outputs'!AD435/1000</f>
        <v>0</v>
      </c>
      <c r="AP334" s="128">
        <f>'BO Case Outputs'!AE435/1000</f>
        <v>0</v>
      </c>
      <c r="AQ334" s="128">
        <f>'BO Case Outputs'!AF435/1000</f>
        <v>0</v>
      </c>
      <c r="AR334" s="128">
        <f>'BO Case Outputs'!AG435/1000</f>
        <v>0</v>
      </c>
      <c r="AS334" s="128">
        <f>'BO Case Outputs'!AH435/1000</f>
        <v>0</v>
      </c>
      <c r="AT334" s="128">
        <f>'BO Case Outputs'!AI435/1000</f>
        <v>0</v>
      </c>
      <c r="AU334" s="128">
        <f>'BO Case Outputs'!AJ435/1000</f>
        <v>0</v>
      </c>
      <c r="AV334" s="128">
        <f>'BO Case Outputs'!AK435/1000</f>
        <v>0</v>
      </c>
      <c r="AW334" s="128">
        <f>'BO Case Outputs'!AL435/1000</f>
        <v>0</v>
      </c>
      <c r="AX334" s="128">
        <f>'BO Case Outputs'!AM435/1000</f>
        <v>0</v>
      </c>
      <c r="AY334" s="128">
        <f>'BO Case Outputs'!AN435/1000</f>
        <v>0</v>
      </c>
      <c r="AZ334" s="128">
        <f>'BO Case Outputs'!AO435/1000</f>
        <v>0</v>
      </c>
      <c r="BA334" s="128">
        <f>'BO Case Outputs'!AP435/1000</f>
        <v>0</v>
      </c>
      <c r="BB334" s="128">
        <f>'BO Case Outputs'!AQ435/1000</f>
        <v>0</v>
      </c>
      <c r="BC334" s="128">
        <f>'BO Case Outputs'!AR435/1000</f>
        <v>0</v>
      </c>
      <c r="BD334" s="128">
        <f>'BO Case Outputs'!AS435/1000</f>
        <v>0</v>
      </c>
      <c r="BE334" s="128">
        <f>'BO Case Outputs'!AT435/1000</f>
        <v>0</v>
      </c>
      <c r="BF334" s="128">
        <f>'BO Case Outputs'!AU435/1000</f>
        <v>0</v>
      </c>
      <c r="BG334" s="128">
        <f>'BO Case Outputs'!AV435/1000</f>
        <v>0</v>
      </c>
      <c r="BH334" s="128">
        <f>'BO Case Outputs'!AW435/1000</f>
        <v>0</v>
      </c>
      <c r="BI334" s="128">
        <f>'BO Case Outputs'!AX435/1000</f>
        <v>0</v>
      </c>
      <c r="BJ334" s="128">
        <f>'BO Case Outputs'!AY435/1000</f>
        <v>0</v>
      </c>
      <c r="BK334" s="128">
        <f>'BO Case Outputs'!AZ435/1000</f>
        <v>0</v>
      </c>
      <c r="BL334" s="128">
        <f>'BO Case Outputs'!BA435/1000</f>
        <v>0</v>
      </c>
      <c r="BM334" s="128">
        <f>'BO Case Outputs'!BB435/1000</f>
        <v>0</v>
      </c>
      <c r="BN334" s="128">
        <f>'BO Case Outputs'!BC435/1000</f>
        <v>0</v>
      </c>
      <c r="BO334" s="128">
        <f>'BO Case Outputs'!BD435/1000</f>
        <v>0</v>
      </c>
      <c r="BP334" s="128">
        <f>'BO Case Outputs'!BE435/1000</f>
        <v>0</v>
      </c>
      <c r="BQ334" s="128">
        <f>'BO Case Outputs'!BF435/1000</f>
        <v>0</v>
      </c>
    </row>
    <row r="335" spans="3:69" x14ac:dyDescent="0.3">
      <c r="P335" s="118" t="s">
        <v>116</v>
      </c>
      <c r="Q335" s="110" t="s">
        <v>42</v>
      </c>
      <c r="R335" s="119" t="s">
        <v>88</v>
      </c>
      <c r="S335" s="129">
        <f t="shared" si="26"/>
        <v>0</v>
      </c>
      <c r="X335" s="128">
        <f>'BO Case Outputs'!M437/1000</f>
        <v>0</v>
      </c>
      <c r="Y335" s="128">
        <f>'BO Case Outputs'!N437/1000</f>
        <v>0</v>
      </c>
      <c r="Z335" s="128">
        <f>'BO Case Outputs'!O437/1000</f>
        <v>0</v>
      </c>
      <c r="AA335" s="128">
        <f>'BO Case Outputs'!P437/1000</f>
        <v>0</v>
      </c>
      <c r="AB335" s="128">
        <f>'BO Case Outputs'!Q437/1000</f>
        <v>0</v>
      </c>
      <c r="AC335" s="128">
        <f>'BO Case Outputs'!R437/1000</f>
        <v>0</v>
      </c>
      <c r="AD335" s="128">
        <f>'BO Case Outputs'!S437/1000</f>
        <v>0</v>
      </c>
      <c r="AE335" s="128">
        <f>'BO Case Outputs'!T437/1000</f>
        <v>0</v>
      </c>
      <c r="AF335" s="128">
        <f>'BO Case Outputs'!U437/1000</f>
        <v>0</v>
      </c>
      <c r="AG335" s="128">
        <f>'BO Case Outputs'!V437/1000</f>
        <v>0</v>
      </c>
      <c r="AH335" s="128">
        <f>'BO Case Outputs'!W437/1000</f>
        <v>0</v>
      </c>
      <c r="AI335" s="128">
        <f>'BO Case Outputs'!X437/1000</f>
        <v>0</v>
      </c>
      <c r="AJ335" s="128">
        <f>'BO Case Outputs'!Y437/1000</f>
        <v>0</v>
      </c>
      <c r="AK335" s="128">
        <f>'BO Case Outputs'!Z437/1000</f>
        <v>0</v>
      </c>
      <c r="AL335" s="128">
        <f>'BO Case Outputs'!AA437/1000</f>
        <v>0</v>
      </c>
      <c r="AM335" s="128">
        <f>'BO Case Outputs'!AB437/1000</f>
        <v>0</v>
      </c>
      <c r="AN335" s="128">
        <f>'BO Case Outputs'!AC437/1000</f>
        <v>0</v>
      </c>
      <c r="AO335" s="128">
        <f>'BO Case Outputs'!AD437/1000</f>
        <v>0</v>
      </c>
      <c r="AP335" s="128">
        <f>'BO Case Outputs'!AE437/1000</f>
        <v>0</v>
      </c>
      <c r="AQ335" s="128">
        <f>'BO Case Outputs'!AF437/1000</f>
        <v>0</v>
      </c>
      <c r="AR335" s="128">
        <f>'BO Case Outputs'!AG437/1000</f>
        <v>0</v>
      </c>
      <c r="AS335" s="128">
        <f>'BO Case Outputs'!AH437/1000</f>
        <v>0</v>
      </c>
      <c r="AT335" s="128">
        <f>'BO Case Outputs'!AI437/1000</f>
        <v>0</v>
      </c>
      <c r="AU335" s="128">
        <f>'BO Case Outputs'!AJ437/1000</f>
        <v>0</v>
      </c>
      <c r="AV335" s="128">
        <f>'BO Case Outputs'!AK437/1000</f>
        <v>0</v>
      </c>
      <c r="AW335" s="128">
        <f>'BO Case Outputs'!AL437/1000</f>
        <v>0</v>
      </c>
      <c r="AX335" s="128">
        <f>'BO Case Outputs'!AM437/1000</f>
        <v>0</v>
      </c>
      <c r="AY335" s="128">
        <f>'BO Case Outputs'!AN437/1000</f>
        <v>0</v>
      </c>
      <c r="AZ335" s="128">
        <f>'BO Case Outputs'!AO437/1000</f>
        <v>0</v>
      </c>
      <c r="BA335" s="128">
        <f>'BO Case Outputs'!AP437/1000</f>
        <v>0</v>
      </c>
      <c r="BB335" s="128">
        <f>'BO Case Outputs'!AQ437/1000</f>
        <v>0</v>
      </c>
      <c r="BC335" s="128">
        <f>'BO Case Outputs'!AR437/1000</f>
        <v>0</v>
      </c>
      <c r="BD335" s="128">
        <f>'BO Case Outputs'!AS437/1000</f>
        <v>0</v>
      </c>
      <c r="BE335" s="128">
        <f>'BO Case Outputs'!AT437/1000</f>
        <v>0</v>
      </c>
      <c r="BF335" s="128">
        <f>'BO Case Outputs'!AU437/1000</f>
        <v>0</v>
      </c>
      <c r="BG335" s="128">
        <f>'BO Case Outputs'!AV437/1000</f>
        <v>0</v>
      </c>
      <c r="BH335" s="128">
        <f>'BO Case Outputs'!AW437/1000</f>
        <v>0</v>
      </c>
      <c r="BI335" s="128">
        <f>'BO Case Outputs'!AX437/1000</f>
        <v>0</v>
      </c>
      <c r="BJ335" s="128">
        <f>'BO Case Outputs'!AY437/1000</f>
        <v>0</v>
      </c>
      <c r="BK335" s="128">
        <f>'BO Case Outputs'!AZ437/1000</f>
        <v>0</v>
      </c>
      <c r="BL335" s="128">
        <f>'BO Case Outputs'!BA437/1000</f>
        <v>0</v>
      </c>
      <c r="BM335" s="128">
        <f>'BO Case Outputs'!BB437/1000</f>
        <v>0</v>
      </c>
      <c r="BN335" s="128">
        <f>'BO Case Outputs'!BC437/1000</f>
        <v>0</v>
      </c>
      <c r="BO335" s="128">
        <f>'BO Case Outputs'!BD437/1000</f>
        <v>0</v>
      </c>
      <c r="BP335" s="128">
        <f>'BO Case Outputs'!BE437/1000</f>
        <v>0</v>
      </c>
      <c r="BQ335" s="128">
        <f>'BO Case Outputs'!BF437/1000</f>
        <v>0</v>
      </c>
    </row>
    <row r="336" spans="3:69" x14ac:dyDescent="0.3">
      <c r="P336" s="118" t="s">
        <v>117</v>
      </c>
      <c r="Q336" s="110" t="s">
        <v>43</v>
      </c>
      <c r="R336" s="119" t="s">
        <v>88</v>
      </c>
      <c r="S336" s="129">
        <f t="shared" si="26"/>
        <v>0</v>
      </c>
      <c r="X336" s="128">
        <f>'BO Case Outputs'!M439/1000</f>
        <v>0</v>
      </c>
      <c r="Y336" s="128">
        <f>'BO Case Outputs'!N439/1000</f>
        <v>0</v>
      </c>
      <c r="Z336" s="128">
        <f>'BO Case Outputs'!O439/1000</f>
        <v>0</v>
      </c>
      <c r="AA336" s="128">
        <f>'BO Case Outputs'!P439/1000</f>
        <v>0</v>
      </c>
      <c r="AB336" s="128">
        <f>'BO Case Outputs'!Q439/1000</f>
        <v>0</v>
      </c>
      <c r="AC336" s="128">
        <f>'BO Case Outputs'!R439/1000</f>
        <v>0</v>
      </c>
      <c r="AD336" s="128">
        <f>'BO Case Outputs'!S439/1000</f>
        <v>0</v>
      </c>
      <c r="AE336" s="128">
        <f>'BO Case Outputs'!T439/1000</f>
        <v>0</v>
      </c>
      <c r="AF336" s="128">
        <f>'BO Case Outputs'!U439/1000</f>
        <v>0</v>
      </c>
      <c r="AG336" s="128">
        <f>'BO Case Outputs'!V439/1000</f>
        <v>0</v>
      </c>
      <c r="AH336" s="128">
        <f>'BO Case Outputs'!W439/1000</f>
        <v>0</v>
      </c>
      <c r="AI336" s="128">
        <f>'BO Case Outputs'!X439/1000</f>
        <v>0</v>
      </c>
      <c r="AJ336" s="128">
        <f>'BO Case Outputs'!Y439/1000</f>
        <v>0</v>
      </c>
      <c r="AK336" s="128">
        <f>'BO Case Outputs'!Z439/1000</f>
        <v>0</v>
      </c>
      <c r="AL336" s="128">
        <f>'BO Case Outputs'!AA439/1000</f>
        <v>0</v>
      </c>
      <c r="AM336" s="128">
        <f>'BO Case Outputs'!AB439/1000</f>
        <v>0</v>
      </c>
      <c r="AN336" s="128">
        <f>'BO Case Outputs'!AC439/1000</f>
        <v>0</v>
      </c>
      <c r="AO336" s="128">
        <f>'BO Case Outputs'!AD439/1000</f>
        <v>0</v>
      </c>
      <c r="AP336" s="128">
        <f>'BO Case Outputs'!AE439/1000</f>
        <v>0</v>
      </c>
      <c r="AQ336" s="128">
        <f>'BO Case Outputs'!AF439/1000</f>
        <v>0</v>
      </c>
      <c r="AR336" s="128">
        <f>'BO Case Outputs'!AG439/1000</f>
        <v>0</v>
      </c>
      <c r="AS336" s="128">
        <f>'BO Case Outputs'!AH439/1000</f>
        <v>0</v>
      </c>
      <c r="AT336" s="128">
        <f>'BO Case Outputs'!AI439/1000</f>
        <v>0</v>
      </c>
      <c r="AU336" s="128">
        <f>'BO Case Outputs'!AJ439/1000</f>
        <v>0</v>
      </c>
      <c r="AV336" s="128">
        <f>'BO Case Outputs'!AK439/1000</f>
        <v>0</v>
      </c>
      <c r="AW336" s="128">
        <f>'BO Case Outputs'!AL439/1000</f>
        <v>0</v>
      </c>
      <c r="AX336" s="128">
        <f>'BO Case Outputs'!AM439/1000</f>
        <v>0</v>
      </c>
      <c r="AY336" s="128">
        <f>'BO Case Outputs'!AN439/1000</f>
        <v>0</v>
      </c>
      <c r="AZ336" s="128">
        <f>'BO Case Outputs'!AO439/1000</f>
        <v>0</v>
      </c>
      <c r="BA336" s="128">
        <f>'BO Case Outputs'!AP439/1000</f>
        <v>0</v>
      </c>
      <c r="BB336" s="128">
        <f>'BO Case Outputs'!AQ439/1000</f>
        <v>0</v>
      </c>
      <c r="BC336" s="128">
        <f>'BO Case Outputs'!AR439/1000</f>
        <v>0</v>
      </c>
      <c r="BD336" s="128">
        <f>'BO Case Outputs'!AS439/1000</f>
        <v>0</v>
      </c>
      <c r="BE336" s="128">
        <f>'BO Case Outputs'!AT439/1000</f>
        <v>0</v>
      </c>
      <c r="BF336" s="128">
        <f>'BO Case Outputs'!AU439/1000</f>
        <v>0</v>
      </c>
      <c r="BG336" s="128">
        <f>'BO Case Outputs'!AV439/1000</f>
        <v>0</v>
      </c>
      <c r="BH336" s="128">
        <f>'BO Case Outputs'!AW439/1000</f>
        <v>0</v>
      </c>
      <c r="BI336" s="128">
        <f>'BO Case Outputs'!AX439/1000</f>
        <v>0</v>
      </c>
      <c r="BJ336" s="128">
        <f>'BO Case Outputs'!AY439/1000</f>
        <v>0</v>
      </c>
      <c r="BK336" s="128">
        <f>'BO Case Outputs'!AZ439/1000</f>
        <v>0</v>
      </c>
      <c r="BL336" s="128">
        <f>'BO Case Outputs'!BA439/1000</f>
        <v>0</v>
      </c>
      <c r="BM336" s="128">
        <f>'BO Case Outputs'!BB439/1000</f>
        <v>0</v>
      </c>
      <c r="BN336" s="128">
        <f>'BO Case Outputs'!BC439/1000</f>
        <v>0</v>
      </c>
      <c r="BO336" s="128">
        <f>'BO Case Outputs'!BD439/1000</f>
        <v>0</v>
      </c>
      <c r="BP336" s="128">
        <f>'BO Case Outputs'!BE439/1000</f>
        <v>0</v>
      </c>
      <c r="BQ336" s="128">
        <f>'BO Case Outputs'!BF439/1000</f>
        <v>0</v>
      </c>
    </row>
    <row r="337" spans="3:69" x14ac:dyDescent="0.3">
      <c r="P337" s="118" t="s">
        <v>118</v>
      </c>
      <c r="Q337" s="110" t="s">
        <v>44</v>
      </c>
      <c r="R337" s="119" t="s">
        <v>88</v>
      </c>
      <c r="S337" s="129">
        <f t="shared" si="26"/>
        <v>0</v>
      </c>
      <c r="X337" s="128">
        <f>'BO Case Outputs'!M441/1000</f>
        <v>0</v>
      </c>
      <c r="Y337" s="128">
        <f>'BO Case Outputs'!N441/1000</f>
        <v>0</v>
      </c>
      <c r="Z337" s="128">
        <f>'BO Case Outputs'!O441/1000</f>
        <v>0</v>
      </c>
      <c r="AA337" s="128">
        <f>'BO Case Outputs'!P441/1000</f>
        <v>0</v>
      </c>
      <c r="AB337" s="128">
        <f>'BO Case Outputs'!Q441/1000</f>
        <v>0</v>
      </c>
      <c r="AC337" s="128">
        <f>'BO Case Outputs'!R441/1000</f>
        <v>0</v>
      </c>
      <c r="AD337" s="128">
        <f>'BO Case Outputs'!S441/1000</f>
        <v>0</v>
      </c>
      <c r="AE337" s="128">
        <f>'BO Case Outputs'!T441/1000</f>
        <v>0</v>
      </c>
      <c r="AF337" s="128">
        <f>'BO Case Outputs'!U441/1000</f>
        <v>0</v>
      </c>
      <c r="AG337" s="128">
        <f>'BO Case Outputs'!V441/1000</f>
        <v>0</v>
      </c>
      <c r="AH337" s="128">
        <f>'BO Case Outputs'!W441/1000</f>
        <v>0</v>
      </c>
      <c r="AI337" s="128">
        <f>'BO Case Outputs'!X441/1000</f>
        <v>0</v>
      </c>
      <c r="AJ337" s="128">
        <f>'BO Case Outputs'!Y441/1000</f>
        <v>0</v>
      </c>
      <c r="AK337" s="128">
        <f>'BO Case Outputs'!Z441/1000</f>
        <v>0</v>
      </c>
      <c r="AL337" s="128">
        <f>'BO Case Outputs'!AA441/1000</f>
        <v>0</v>
      </c>
      <c r="AM337" s="128">
        <f>'BO Case Outputs'!AB441/1000</f>
        <v>0</v>
      </c>
      <c r="AN337" s="128">
        <f>'BO Case Outputs'!AC441/1000</f>
        <v>0</v>
      </c>
      <c r="AO337" s="128">
        <f>'BO Case Outputs'!AD441/1000</f>
        <v>0</v>
      </c>
      <c r="AP337" s="128">
        <f>'BO Case Outputs'!AE441/1000</f>
        <v>0</v>
      </c>
      <c r="AQ337" s="128">
        <f>'BO Case Outputs'!AF441/1000</f>
        <v>0</v>
      </c>
      <c r="AR337" s="128">
        <f>'BO Case Outputs'!AG441/1000</f>
        <v>0</v>
      </c>
      <c r="AS337" s="128">
        <f>'BO Case Outputs'!AH441/1000</f>
        <v>0</v>
      </c>
      <c r="AT337" s="128">
        <f>'BO Case Outputs'!AI441/1000</f>
        <v>0</v>
      </c>
      <c r="AU337" s="128">
        <f>'BO Case Outputs'!AJ441/1000</f>
        <v>0</v>
      </c>
      <c r="AV337" s="128">
        <f>'BO Case Outputs'!AK441/1000</f>
        <v>0</v>
      </c>
      <c r="AW337" s="128">
        <f>'BO Case Outputs'!AL441/1000</f>
        <v>0</v>
      </c>
      <c r="AX337" s="128">
        <f>'BO Case Outputs'!AM441/1000</f>
        <v>0</v>
      </c>
      <c r="AY337" s="128">
        <f>'BO Case Outputs'!AN441/1000</f>
        <v>0</v>
      </c>
      <c r="AZ337" s="128">
        <f>'BO Case Outputs'!AO441/1000</f>
        <v>0</v>
      </c>
      <c r="BA337" s="128">
        <f>'BO Case Outputs'!AP441/1000</f>
        <v>0</v>
      </c>
      <c r="BB337" s="128">
        <f>'BO Case Outputs'!AQ441/1000</f>
        <v>0</v>
      </c>
      <c r="BC337" s="128">
        <f>'BO Case Outputs'!AR441/1000</f>
        <v>0</v>
      </c>
      <c r="BD337" s="128">
        <f>'BO Case Outputs'!AS441/1000</f>
        <v>0</v>
      </c>
      <c r="BE337" s="128">
        <f>'BO Case Outputs'!AT441/1000</f>
        <v>0</v>
      </c>
      <c r="BF337" s="128">
        <f>'BO Case Outputs'!AU441/1000</f>
        <v>0</v>
      </c>
      <c r="BG337" s="128">
        <f>'BO Case Outputs'!AV441/1000</f>
        <v>0</v>
      </c>
      <c r="BH337" s="128">
        <f>'BO Case Outputs'!AW441/1000</f>
        <v>0</v>
      </c>
      <c r="BI337" s="128">
        <f>'BO Case Outputs'!AX441/1000</f>
        <v>0</v>
      </c>
      <c r="BJ337" s="128">
        <f>'BO Case Outputs'!AY441/1000</f>
        <v>0</v>
      </c>
      <c r="BK337" s="128">
        <f>'BO Case Outputs'!AZ441/1000</f>
        <v>0</v>
      </c>
      <c r="BL337" s="128">
        <f>'BO Case Outputs'!BA441/1000</f>
        <v>0</v>
      </c>
      <c r="BM337" s="128">
        <f>'BO Case Outputs'!BB441/1000</f>
        <v>0</v>
      </c>
      <c r="BN337" s="128">
        <f>'BO Case Outputs'!BC441/1000</f>
        <v>0</v>
      </c>
      <c r="BO337" s="128">
        <f>'BO Case Outputs'!BD441/1000</f>
        <v>0</v>
      </c>
      <c r="BP337" s="128">
        <f>'BO Case Outputs'!BE441/1000</f>
        <v>0</v>
      </c>
      <c r="BQ337" s="128">
        <f>'BO Case Outputs'!BF441/1000</f>
        <v>0</v>
      </c>
    </row>
    <row r="338" spans="3:69" x14ac:dyDescent="0.3">
      <c r="P338" s="118" t="s">
        <v>93</v>
      </c>
      <c r="Q338" s="110" t="s">
        <v>47</v>
      </c>
      <c r="R338" s="119" t="s">
        <v>88</v>
      </c>
      <c r="S338" s="129">
        <f t="shared" si="26"/>
        <v>0</v>
      </c>
      <c r="X338" s="128">
        <f>'BO Case Outputs'!M443/1000</f>
        <v>0</v>
      </c>
      <c r="Y338" s="128">
        <f>'BO Case Outputs'!N443/1000</f>
        <v>0</v>
      </c>
      <c r="Z338" s="128">
        <f>'BO Case Outputs'!O443/1000</f>
        <v>0</v>
      </c>
      <c r="AA338" s="128">
        <f>'BO Case Outputs'!P443/1000</f>
        <v>0</v>
      </c>
      <c r="AB338" s="128">
        <f>'BO Case Outputs'!Q443/1000</f>
        <v>0</v>
      </c>
      <c r="AC338" s="128">
        <f>'BO Case Outputs'!R443/1000</f>
        <v>0</v>
      </c>
      <c r="AD338" s="128">
        <f>'BO Case Outputs'!S443/1000</f>
        <v>0</v>
      </c>
      <c r="AE338" s="128">
        <f>'BO Case Outputs'!T443/1000</f>
        <v>0</v>
      </c>
      <c r="AF338" s="128">
        <f>'BO Case Outputs'!U443/1000</f>
        <v>0</v>
      </c>
      <c r="AG338" s="128">
        <f>'BO Case Outputs'!V443/1000</f>
        <v>0</v>
      </c>
      <c r="AH338" s="128">
        <f>'BO Case Outputs'!W443/1000</f>
        <v>0</v>
      </c>
      <c r="AI338" s="128">
        <f>'BO Case Outputs'!X443/1000</f>
        <v>0</v>
      </c>
      <c r="AJ338" s="128">
        <f>'BO Case Outputs'!Y443/1000</f>
        <v>0</v>
      </c>
      <c r="AK338" s="128">
        <f>'BO Case Outputs'!Z443/1000</f>
        <v>0</v>
      </c>
      <c r="AL338" s="128">
        <f>'BO Case Outputs'!AA443/1000</f>
        <v>0</v>
      </c>
      <c r="AM338" s="128">
        <f>'BO Case Outputs'!AB443/1000</f>
        <v>0</v>
      </c>
      <c r="AN338" s="128">
        <f>'BO Case Outputs'!AC443/1000</f>
        <v>0</v>
      </c>
      <c r="AO338" s="128">
        <f>'BO Case Outputs'!AD443/1000</f>
        <v>0</v>
      </c>
      <c r="AP338" s="128">
        <f>'BO Case Outputs'!AE443/1000</f>
        <v>0</v>
      </c>
      <c r="AQ338" s="128">
        <f>'BO Case Outputs'!AF443/1000</f>
        <v>0</v>
      </c>
      <c r="AR338" s="128">
        <f>'BO Case Outputs'!AG443/1000</f>
        <v>0</v>
      </c>
      <c r="AS338" s="128">
        <f>'BO Case Outputs'!AH443/1000</f>
        <v>0</v>
      </c>
      <c r="AT338" s="128">
        <f>'BO Case Outputs'!AI443/1000</f>
        <v>0</v>
      </c>
      <c r="AU338" s="128">
        <f>'BO Case Outputs'!AJ443/1000</f>
        <v>0</v>
      </c>
      <c r="AV338" s="128">
        <f>'BO Case Outputs'!AK443/1000</f>
        <v>0</v>
      </c>
      <c r="AW338" s="128">
        <f>'BO Case Outputs'!AL443/1000</f>
        <v>0</v>
      </c>
      <c r="AX338" s="128">
        <f>'BO Case Outputs'!AM443/1000</f>
        <v>0</v>
      </c>
      <c r="AY338" s="128">
        <f>'BO Case Outputs'!AN443/1000</f>
        <v>0</v>
      </c>
      <c r="AZ338" s="128">
        <f>'BO Case Outputs'!AO443/1000</f>
        <v>0</v>
      </c>
      <c r="BA338" s="128">
        <f>'BO Case Outputs'!AP443/1000</f>
        <v>0</v>
      </c>
      <c r="BB338" s="128">
        <f>'BO Case Outputs'!AQ443/1000</f>
        <v>0</v>
      </c>
      <c r="BC338" s="128">
        <f>'BO Case Outputs'!AR443/1000</f>
        <v>0</v>
      </c>
      <c r="BD338" s="128">
        <f>'BO Case Outputs'!AS443/1000</f>
        <v>0</v>
      </c>
      <c r="BE338" s="128">
        <f>'BO Case Outputs'!AT443/1000</f>
        <v>0</v>
      </c>
      <c r="BF338" s="128">
        <f>'BO Case Outputs'!AU443/1000</f>
        <v>0</v>
      </c>
      <c r="BG338" s="128">
        <f>'BO Case Outputs'!AV443/1000</f>
        <v>0</v>
      </c>
      <c r="BH338" s="128">
        <f>'BO Case Outputs'!AW443/1000</f>
        <v>0</v>
      </c>
      <c r="BI338" s="128">
        <f>'BO Case Outputs'!AX443/1000</f>
        <v>0</v>
      </c>
      <c r="BJ338" s="128">
        <f>'BO Case Outputs'!AY443/1000</f>
        <v>0</v>
      </c>
      <c r="BK338" s="128">
        <f>'BO Case Outputs'!AZ443/1000</f>
        <v>0</v>
      </c>
      <c r="BL338" s="128">
        <f>'BO Case Outputs'!BA443/1000</f>
        <v>0</v>
      </c>
      <c r="BM338" s="128">
        <f>'BO Case Outputs'!BB443/1000</f>
        <v>0</v>
      </c>
      <c r="BN338" s="128">
        <f>'BO Case Outputs'!BC443/1000</f>
        <v>0</v>
      </c>
      <c r="BO338" s="128">
        <f>'BO Case Outputs'!BD443/1000</f>
        <v>0</v>
      </c>
      <c r="BP338" s="128">
        <f>'BO Case Outputs'!BE443/1000</f>
        <v>0</v>
      </c>
      <c r="BQ338" s="128">
        <f>'BO Case Outputs'!BF443/1000</f>
        <v>0</v>
      </c>
    </row>
    <row r="339" spans="3:69" x14ac:dyDescent="0.3">
      <c r="P339" s="118" t="s">
        <v>121</v>
      </c>
      <c r="Q339" s="110" t="s">
        <v>48</v>
      </c>
      <c r="R339" s="119" t="s">
        <v>88</v>
      </c>
      <c r="S339" s="129">
        <f t="shared" si="26"/>
        <v>0</v>
      </c>
      <c r="X339" s="128">
        <f>'BO Case Outputs'!M445/1000</f>
        <v>0</v>
      </c>
      <c r="Y339" s="128">
        <f>'BO Case Outputs'!N445/1000</f>
        <v>0</v>
      </c>
      <c r="Z339" s="128">
        <f>'BO Case Outputs'!O445/1000</f>
        <v>0</v>
      </c>
      <c r="AA339" s="128">
        <f>'BO Case Outputs'!P445/1000</f>
        <v>0</v>
      </c>
      <c r="AB339" s="128">
        <f>'BO Case Outputs'!Q445/1000</f>
        <v>0</v>
      </c>
      <c r="AC339" s="128">
        <f>'BO Case Outputs'!R445/1000</f>
        <v>0</v>
      </c>
      <c r="AD339" s="128">
        <f>'BO Case Outputs'!S445/1000</f>
        <v>0</v>
      </c>
      <c r="AE339" s="128">
        <f>'BO Case Outputs'!T445/1000</f>
        <v>0</v>
      </c>
      <c r="AF339" s="128">
        <f>'BO Case Outputs'!U445/1000</f>
        <v>0</v>
      </c>
      <c r="AG339" s="128">
        <f>'BO Case Outputs'!V445/1000</f>
        <v>0</v>
      </c>
      <c r="AH339" s="128">
        <f>'BO Case Outputs'!W445/1000</f>
        <v>0</v>
      </c>
      <c r="AI339" s="128">
        <f>'BO Case Outputs'!X445/1000</f>
        <v>0</v>
      </c>
      <c r="AJ339" s="128">
        <f>'BO Case Outputs'!Y445/1000</f>
        <v>0</v>
      </c>
      <c r="AK339" s="128">
        <f>'BO Case Outputs'!Z445/1000</f>
        <v>0</v>
      </c>
      <c r="AL339" s="128">
        <f>'BO Case Outputs'!AA445/1000</f>
        <v>0</v>
      </c>
      <c r="AM339" s="128">
        <f>'BO Case Outputs'!AB445/1000</f>
        <v>0</v>
      </c>
      <c r="AN339" s="128">
        <f>'BO Case Outputs'!AC445/1000</f>
        <v>0</v>
      </c>
      <c r="AO339" s="128">
        <f>'BO Case Outputs'!AD445/1000</f>
        <v>0</v>
      </c>
      <c r="AP339" s="128">
        <f>'BO Case Outputs'!AE445/1000</f>
        <v>0</v>
      </c>
      <c r="AQ339" s="128">
        <f>'BO Case Outputs'!AF445/1000</f>
        <v>0</v>
      </c>
      <c r="AR339" s="128">
        <f>'BO Case Outputs'!AG445/1000</f>
        <v>0</v>
      </c>
      <c r="AS339" s="128">
        <f>'BO Case Outputs'!AH445/1000</f>
        <v>0</v>
      </c>
      <c r="AT339" s="128">
        <f>'BO Case Outputs'!AI445/1000</f>
        <v>0</v>
      </c>
      <c r="AU339" s="128">
        <f>'BO Case Outputs'!AJ445/1000</f>
        <v>0</v>
      </c>
      <c r="AV339" s="128">
        <f>'BO Case Outputs'!AK445/1000</f>
        <v>0</v>
      </c>
      <c r="AW339" s="128">
        <f>'BO Case Outputs'!AL445/1000</f>
        <v>0</v>
      </c>
      <c r="AX339" s="128">
        <f>'BO Case Outputs'!AM445/1000</f>
        <v>0</v>
      </c>
      <c r="AY339" s="128">
        <f>'BO Case Outputs'!AN445/1000</f>
        <v>0</v>
      </c>
      <c r="AZ339" s="128">
        <f>'BO Case Outputs'!AO445/1000</f>
        <v>0</v>
      </c>
      <c r="BA339" s="128">
        <f>'BO Case Outputs'!AP445/1000</f>
        <v>0</v>
      </c>
      <c r="BB339" s="128">
        <f>'BO Case Outputs'!AQ445/1000</f>
        <v>0</v>
      </c>
      <c r="BC339" s="128">
        <f>'BO Case Outputs'!AR445/1000</f>
        <v>0</v>
      </c>
      <c r="BD339" s="128">
        <f>'BO Case Outputs'!AS445/1000</f>
        <v>0</v>
      </c>
      <c r="BE339" s="128">
        <f>'BO Case Outputs'!AT445/1000</f>
        <v>0</v>
      </c>
      <c r="BF339" s="128">
        <f>'BO Case Outputs'!AU445/1000</f>
        <v>0</v>
      </c>
      <c r="BG339" s="128">
        <f>'BO Case Outputs'!AV445/1000</f>
        <v>0</v>
      </c>
      <c r="BH339" s="128">
        <f>'BO Case Outputs'!AW445/1000</f>
        <v>0</v>
      </c>
      <c r="BI339" s="128">
        <f>'BO Case Outputs'!AX445/1000</f>
        <v>0</v>
      </c>
      <c r="BJ339" s="128">
        <f>'BO Case Outputs'!AY445/1000</f>
        <v>0</v>
      </c>
      <c r="BK339" s="128">
        <f>'BO Case Outputs'!AZ445/1000</f>
        <v>0</v>
      </c>
      <c r="BL339" s="128">
        <f>'BO Case Outputs'!BA445/1000</f>
        <v>0</v>
      </c>
      <c r="BM339" s="128">
        <f>'BO Case Outputs'!BB445/1000</f>
        <v>0</v>
      </c>
      <c r="BN339" s="128">
        <f>'BO Case Outputs'!BC445/1000</f>
        <v>0</v>
      </c>
      <c r="BO339" s="128">
        <f>'BO Case Outputs'!BD445/1000</f>
        <v>0</v>
      </c>
      <c r="BP339" s="128">
        <f>'BO Case Outputs'!BE445/1000</f>
        <v>0</v>
      </c>
      <c r="BQ339" s="128">
        <f>'BO Case Outputs'!BF445/1000</f>
        <v>0</v>
      </c>
    </row>
    <row r="340" spans="3:69" x14ac:dyDescent="0.3">
      <c r="P340" s="118" t="s">
        <v>122</v>
      </c>
      <c r="Q340" s="110" t="s">
        <v>49</v>
      </c>
      <c r="R340" s="119" t="s">
        <v>88</v>
      </c>
      <c r="S340" s="129">
        <f t="shared" si="26"/>
        <v>0</v>
      </c>
      <c r="X340" s="128">
        <f>'BO Case Outputs'!M447/1000</f>
        <v>0</v>
      </c>
      <c r="Y340" s="128">
        <f>'BO Case Outputs'!N447/1000</f>
        <v>0</v>
      </c>
      <c r="Z340" s="128">
        <f>'BO Case Outputs'!O447/1000</f>
        <v>0</v>
      </c>
      <c r="AA340" s="128">
        <f>'BO Case Outputs'!P447/1000</f>
        <v>0</v>
      </c>
      <c r="AB340" s="128">
        <f>'BO Case Outputs'!Q447/1000</f>
        <v>0</v>
      </c>
      <c r="AC340" s="128">
        <f>'BO Case Outputs'!R447/1000</f>
        <v>0</v>
      </c>
      <c r="AD340" s="128">
        <f>'BO Case Outputs'!S447/1000</f>
        <v>0</v>
      </c>
      <c r="AE340" s="128">
        <f>'BO Case Outputs'!T447/1000</f>
        <v>0</v>
      </c>
      <c r="AF340" s="128">
        <f>'BO Case Outputs'!U447/1000</f>
        <v>0</v>
      </c>
      <c r="AG340" s="128">
        <f>'BO Case Outputs'!V447/1000</f>
        <v>0</v>
      </c>
      <c r="AH340" s="128">
        <f>'BO Case Outputs'!W447/1000</f>
        <v>0</v>
      </c>
      <c r="AI340" s="128">
        <f>'BO Case Outputs'!X447/1000</f>
        <v>0</v>
      </c>
      <c r="AJ340" s="128">
        <f>'BO Case Outputs'!Y447/1000</f>
        <v>0</v>
      </c>
      <c r="AK340" s="128">
        <f>'BO Case Outputs'!Z447/1000</f>
        <v>0</v>
      </c>
      <c r="AL340" s="128">
        <f>'BO Case Outputs'!AA447/1000</f>
        <v>0</v>
      </c>
      <c r="AM340" s="128">
        <f>'BO Case Outputs'!AB447/1000</f>
        <v>0</v>
      </c>
      <c r="AN340" s="128">
        <f>'BO Case Outputs'!AC447/1000</f>
        <v>0</v>
      </c>
      <c r="AO340" s="128">
        <f>'BO Case Outputs'!AD447/1000</f>
        <v>0</v>
      </c>
      <c r="AP340" s="128">
        <f>'BO Case Outputs'!AE447/1000</f>
        <v>0</v>
      </c>
      <c r="AQ340" s="128">
        <f>'BO Case Outputs'!AF447/1000</f>
        <v>0</v>
      </c>
      <c r="AR340" s="128">
        <f>'BO Case Outputs'!AG447/1000</f>
        <v>0</v>
      </c>
      <c r="AS340" s="128">
        <f>'BO Case Outputs'!AH447/1000</f>
        <v>0</v>
      </c>
      <c r="AT340" s="128">
        <f>'BO Case Outputs'!AI447/1000</f>
        <v>0</v>
      </c>
      <c r="AU340" s="128">
        <f>'BO Case Outputs'!AJ447/1000</f>
        <v>0</v>
      </c>
      <c r="AV340" s="128">
        <f>'BO Case Outputs'!AK447/1000</f>
        <v>0</v>
      </c>
      <c r="AW340" s="128">
        <f>'BO Case Outputs'!AL447/1000</f>
        <v>0</v>
      </c>
      <c r="AX340" s="128">
        <f>'BO Case Outputs'!AM447/1000</f>
        <v>0</v>
      </c>
      <c r="AY340" s="128">
        <f>'BO Case Outputs'!AN447/1000</f>
        <v>0</v>
      </c>
      <c r="AZ340" s="128">
        <f>'BO Case Outputs'!AO447/1000</f>
        <v>0</v>
      </c>
      <c r="BA340" s="128">
        <f>'BO Case Outputs'!AP447/1000</f>
        <v>0</v>
      </c>
      <c r="BB340" s="128">
        <f>'BO Case Outputs'!AQ447/1000</f>
        <v>0</v>
      </c>
      <c r="BC340" s="128">
        <f>'BO Case Outputs'!AR447/1000</f>
        <v>0</v>
      </c>
      <c r="BD340" s="128">
        <f>'BO Case Outputs'!AS447/1000</f>
        <v>0</v>
      </c>
      <c r="BE340" s="128">
        <f>'BO Case Outputs'!AT447/1000</f>
        <v>0</v>
      </c>
      <c r="BF340" s="128">
        <f>'BO Case Outputs'!AU447/1000</f>
        <v>0</v>
      </c>
      <c r="BG340" s="128">
        <f>'BO Case Outputs'!AV447/1000</f>
        <v>0</v>
      </c>
      <c r="BH340" s="128">
        <f>'BO Case Outputs'!AW447/1000</f>
        <v>0</v>
      </c>
      <c r="BI340" s="128">
        <f>'BO Case Outputs'!AX447/1000</f>
        <v>0</v>
      </c>
      <c r="BJ340" s="128">
        <f>'BO Case Outputs'!AY447/1000</f>
        <v>0</v>
      </c>
      <c r="BK340" s="128">
        <f>'BO Case Outputs'!AZ447/1000</f>
        <v>0</v>
      </c>
      <c r="BL340" s="128">
        <f>'BO Case Outputs'!BA447/1000</f>
        <v>0</v>
      </c>
      <c r="BM340" s="128">
        <f>'BO Case Outputs'!BB447/1000</f>
        <v>0</v>
      </c>
      <c r="BN340" s="128">
        <f>'BO Case Outputs'!BC447/1000</f>
        <v>0</v>
      </c>
      <c r="BO340" s="128">
        <f>'BO Case Outputs'!BD447/1000</f>
        <v>0</v>
      </c>
      <c r="BP340" s="128">
        <f>'BO Case Outputs'!BE447/1000</f>
        <v>0</v>
      </c>
      <c r="BQ340" s="128">
        <f>'BO Case Outputs'!BF447/1000</f>
        <v>0</v>
      </c>
    </row>
    <row r="341" spans="3:69" x14ac:dyDescent="0.3">
      <c r="P341" s="125" t="s">
        <v>119</v>
      </c>
      <c r="Q341" s="126"/>
      <c r="R341" s="127" t="s">
        <v>88</v>
      </c>
      <c r="S341" s="130">
        <f t="shared" si="26"/>
        <v>0</v>
      </c>
      <c r="T341" s="126"/>
      <c r="U341" s="126"/>
      <c r="V341" s="126"/>
      <c r="W341" s="126"/>
      <c r="X341" s="130">
        <f t="shared" ref="X341:BQ341" si="27">SUM(X327:X334)</f>
        <v>0</v>
      </c>
      <c r="Y341" s="130">
        <f t="shared" si="27"/>
        <v>0</v>
      </c>
      <c r="Z341" s="130">
        <f t="shared" si="27"/>
        <v>0</v>
      </c>
      <c r="AA341" s="130">
        <f t="shared" si="27"/>
        <v>0</v>
      </c>
      <c r="AB341" s="130">
        <f t="shared" si="27"/>
        <v>0</v>
      </c>
      <c r="AC341" s="130">
        <f t="shared" si="27"/>
        <v>0</v>
      </c>
      <c r="AD341" s="130">
        <f t="shared" si="27"/>
        <v>0</v>
      </c>
      <c r="AE341" s="130">
        <f t="shared" si="27"/>
        <v>0</v>
      </c>
      <c r="AF341" s="130">
        <f t="shared" si="27"/>
        <v>0</v>
      </c>
      <c r="AG341" s="130">
        <f t="shared" si="27"/>
        <v>0</v>
      </c>
      <c r="AH341" s="130">
        <f t="shared" si="27"/>
        <v>0</v>
      </c>
      <c r="AI341" s="130">
        <f t="shared" si="27"/>
        <v>0</v>
      </c>
      <c r="AJ341" s="130">
        <f t="shared" si="27"/>
        <v>0</v>
      </c>
      <c r="AK341" s="130">
        <f t="shared" si="27"/>
        <v>0</v>
      </c>
      <c r="AL341" s="130">
        <f t="shared" si="27"/>
        <v>0</v>
      </c>
      <c r="AM341" s="130">
        <f t="shared" si="27"/>
        <v>0</v>
      </c>
      <c r="AN341" s="130">
        <f t="shared" si="27"/>
        <v>0</v>
      </c>
      <c r="AO341" s="130">
        <f t="shared" si="27"/>
        <v>0</v>
      </c>
      <c r="AP341" s="130">
        <f t="shared" si="27"/>
        <v>0</v>
      </c>
      <c r="AQ341" s="130">
        <f t="shared" si="27"/>
        <v>0</v>
      </c>
      <c r="AR341" s="130">
        <f t="shared" si="27"/>
        <v>0</v>
      </c>
      <c r="AS341" s="130">
        <f t="shared" si="27"/>
        <v>0</v>
      </c>
      <c r="AT341" s="130">
        <f t="shared" si="27"/>
        <v>0</v>
      </c>
      <c r="AU341" s="130">
        <f t="shared" si="27"/>
        <v>0</v>
      </c>
      <c r="AV341" s="130">
        <f t="shared" si="27"/>
        <v>0</v>
      </c>
      <c r="AW341" s="130">
        <f t="shared" si="27"/>
        <v>0</v>
      </c>
      <c r="AX341" s="130">
        <f t="shared" si="27"/>
        <v>0</v>
      </c>
      <c r="AY341" s="130">
        <f t="shared" si="27"/>
        <v>0</v>
      </c>
      <c r="AZ341" s="130">
        <f t="shared" si="27"/>
        <v>0</v>
      </c>
      <c r="BA341" s="130">
        <f t="shared" si="27"/>
        <v>0</v>
      </c>
      <c r="BB341" s="130">
        <f t="shared" si="27"/>
        <v>0</v>
      </c>
      <c r="BC341" s="130">
        <f t="shared" si="27"/>
        <v>0</v>
      </c>
      <c r="BD341" s="130">
        <f t="shared" si="27"/>
        <v>0</v>
      </c>
      <c r="BE341" s="130">
        <f t="shared" si="27"/>
        <v>0</v>
      </c>
      <c r="BF341" s="130">
        <f t="shared" si="27"/>
        <v>0</v>
      </c>
      <c r="BG341" s="130">
        <f t="shared" si="27"/>
        <v>0</v>
      </c>
      <c r="BH341" s="130">
        <f t="shared" si="27"/>
        <v>0</v>
      </c>
      <c r="BI341" s="130">
        <f t="shared" si="27"/>
        <v>0</v>
      </c>
      <c r="BJ341" s="130">
        <f t="shared" si="27"/>
        <v>0</v>
      </c>
      <c r="BK341" s="130">
        <f t="shared" si="27"/>
        <v>0</v>
      </c>
      <c r="BL341" s="130">
        <f t="shared" si="27"/>
        <v>0</v>
      </c>
      <c r="BM341" s="130">
        <f t="shared" si="27"/>
        <v>0</v>
      </c>
      <c r="BN341" s="130">
        <f t="shared" si="27"/>
        <v>0</v>
      </c>
      <c r="BO341" s="130">
        <f t="shared" si="27"/>
        <v>0</v>
      </c>
      <c r="BP341" s="130">
        <f t="shared" si="27"/>
        <v>0</v>
      </c>
      <c r="BQ341" s="130">
        <f t="shared" si="27"/>
        <v>0</v>
      </c>
    </row>
    <row r="342" spans="3:69" x14ac:dyDescent="0.3">
      <c r="P342" s="125" t="s">
        <v>120</v>
      </c>
      <c r="Q342" s="126"/>
      <c r="R342" s="127" t="s">
        <v>88</v>
      </c>
      <c r="S342" s="130">
        <f t="shared" si="26"/>
        <v>0</v>
      </c>
      <c r="T342" s="126"/>
      <c r="U342" s="126"/>
      <c r="V342" s="126"/>
      <c r="W342" s="126"/>
      <c r="X342" s="130">
        <f t="shared" ref="X342:BQ342" si="28">SUM(X335:X337)</f>
        <v>0</v>
      </c>
      <c r="Y342" s="130">
        <f t="shared" si="28"/>
        <v>0</v>
      </c>
      <c r="Z342" s="130">
        <f t="shared" si="28"/>
        <v>0</v>
      </c>
      <c r="AA342" s="130">
        <f t="shared" si="28"/>
        <v>0</v>
      </c>
      <c r="AB342" s="130">
        <f t="shared" si="28"/>
        <v>0</v>
      </c>
      <c r="AC342" s="130">
        <f t="shared" si="28"/>
        <v>0</v>
      </c>
      <c r="AD342" s="130">
        <f t="shared" si="28"/>
        <v>0</v>
      </c>
      <c r="AE342" s="130">
        <f t="shared" si="28"/>
        <v>0</v>
      </c>
      <c r="AF342" s="130">
        <f t="shared" si="28"/>
        <v>0</v>
      </c>
      <c r="AG342" s="130">
        <f t="shared" si="28"/>
        <v>0</v>
      </c>
      <c r="AH342" s="130">
        <f t="shared" si="28"/>
        <v>0</v>
      </c>
      <c r="AI342" s="130">
        <f t="shared" si="28"/>
        <v>0</v>
      </c>
      <c r="AJ342" s="130">
        <f t="shared" si="28"/>
        <v>0</v>
      </c>
      <c r="AK342" s="130">
        <f t="shared" si="28"/>
        <v>0</v>
      </c>
      <c r="AL342" s="130">
        <f t="shared" si="28"/>
        <v>0</v>
      </c>
      <c r="AM342" s="130">
        <f t="shared" si="28"/>
        <v>0</v>
      </c>
      <c r="AN342" s="130">
        <f t="shared" si="28"/>
        <v>0</v>
      </c>
      <c r="AO342" s="130">
        <f t="shared" si="28"/>
        <v>0</v>
      </c>
      <c r="AP342" s="130">
        <f t="shared" si="28"/>
        <v>0</v>
      </c>
      <c r="AQ342" s="130">
        <f t="shared" si="28"/>
        <v>0</v>
      </c>
      <c r="AR342" s="130">
        <f t="shared" si="28"/>
        <v>0</v>
      </c>
      <c r="AS342" s="130">
        <f t="shared" si="28"/>
        <v>0</v>
      </c>
      <c r="AT342" s="130">
        <f t="shared" si="28"/>
        <v>0</v>
      </c>
      <c r="AU342" s="130">
        <f t="shared" si="28"/>
        <v>0</v>
      </c>
      <c r="AV342" s="130">
        <f t="shared" si="28"/>
        <v>0</v>
      </c>
      <c r="AW342" s="130">
        <f t="shared" si="28"/>
        <v>0</v>
      </c>
      <c r="AX342" s="130">
        <f t="shared" si="28"/>
        <v>0</v>
      </c>
      <c r="AY342" s="130">
        <f t="shared" si="28"/>
        <v>0</v>
      </c>
      <c r="AZ342" s="130">
        <f t="shared" si="28"/>
        <v>0</v>
      </c>
      <c r="BA342" s="130">
        <f t="shared" si="28"/>
        <v>0</v>
      </c>
      <c r="BB342" s="130">
        <f t="shared" si="28"/>
        <v>0</v>
      </c>
      <c r="BC342" s="130">
        <f t="shared" si="28"/>
        <v>0</v>
      </c>
      <c r="BD342" s="130">
        <f t="shared" si="28"/>
        <v>0</v>
      </c>
      <c r="BE342" s="130">
        <f t="shared" si="28"/>
        <v>0</v>
      </c>
      <c r="BF342" s="130">
        <f t="shared" si="28"/>
        <v>0</v>
      </c>
      <c r="BG342" s="130">
        <f t="shared" si="28"/>
        <v>0</v>
      </c>
      <c r="BH342" s="130">
        <f t="shared" si="28"/>
        <v>0</v>
      </c>
      <c r="BI342" s="130">
        <f t="shared" si="28"/>
        <v>0</v>
      </c>
      <c r="BJ342" s="130">
        <f t="shared" si="28"/>
        <v>0</v>
      </c>
      <c r="BK342" s="130">
        <f t="shared" si="28"/>
        <v>0</v>
      </c>
      <c r="BL342" s="130">
        <f t="shared" si="28"/>
        <v>0</v>
      </c>
      <c r="BM342" s="130">
        <f t="shared" si="28"/>
        <v>0</v>
      </c>
      <c r="BN342" s="130">
        <f t="shared" si="28"/>
        <v>0</v>
      </c>
      <c r="BO342" s="130">
        <f t="shared" si="28"/>
        <v>0</v>
      </c>
      <c r="BP342" s="130">
        <f t="shared" si="28"/>
        <v>0</v>
      </c>
      <c r="BQ342" s="130">
        <f t="shared" si="28"/>
        <v>0</v>
      </c>
    </row>
    <row r="343" spans="3:69" x14ac:dyDescent="0.3">
      <c r="P343" s="125" t="s">
        <v>93</v>
      </c>
      <c r="Q343" s="126"/>
      <c r="R343" s="127" t="s">
        <v>88</v>
      </c>
      <c r="S343" s="130">
        <f t="shared" si="26"/>
        <v>0</v>
      </c>
      <c r="T343" s="126"/>
      <c r="U343" s="126"/>
      <c r="V343" s="126"/>
      <c r="W343" s="126"/>
      <c r="X343" s="130">
        <f t="shared" ref="X343:BQ343" si="29">X338</f>
        <v>0</v>
      </c>
      <c r="Y343" s="130">
        <f t="shared" si="29"/>
        <v>0</v>
      </c>
      <c r="Z343" s="130">
        <f t="shared" si="29"/>
        <v>0</v>
      </c>
      <c r="AA343" s="130">
        <f t="shared" si="29"/>
        <v>0</v>
      </c>
      <c r="AB343" s="130">
        <f t="shared" si="29"/>
        <v>0</v>
      </c>
      <c r="AC343" s="130">
        <f t="shared" si="29"/>
        <v>0</v>
      </c>
      <c r="AD343" s="130">
        <f t="shared" si="29"/>
        <v>0</v>
      </c>
      <c r="AE343" s="130">
        <f t="shared" si="29"/>
        <v>0</v>
      </c>
      <c r="AF343" s="130">
        <f t="shared" si="29"/>
        <v>0</v>
      </c>
      <c r="AG343" s="130">
        <f t="shared" si="29"/>
        <v>0</v>
      </c>
      <c r="AH343" s="130">
        <f t="shared" si="29"/>
        <v>0</v>
      </c>
      <c r="AI343" s="130">
        <f t="shared" si="29"/>
        <v>0</v>
      </c>
      <c r="AJ343" s="130">
        <f t="shared" si="29"/>
        <v>0</v>
      </c>
      <c r="AK343" s="130">
        <f t="shared" si="29"/>
        <v>0</v>
      </c>
      <c r="AL343" s="130">
        <f t="shared" si="29"/>
        <v>0</v>
      </c>
      <c r="AM343" s="130">
        <f t="shared" si="29"/>
        <v>0</v>
      </c>
      <c r="AN343" s="130">
        <f t="shared" si="29"/>
        <v>0</v>
      </c>
      <c r="AO343" s="130">
        <f t="shared" si="29"/>
        <v>0</v>
      </c>
      <c r="AP343" s="130">
        <f t="shared" si="29"/>
        <v>0</v>
      </c>
      <c r="AQ343" s="130">
        <f t="shared" si="29"/>
        <v>0</v>
      </c>
      <c r="AR343" s="130">
        <f t="shared" si="29"/>
        <v>0</v>
      </c>
      <c r="AS343" s="130">
        <f t="shared" si="29"/>
        <v>0</v>
      </c>
      <c r="AT343" s="130">
        <f t="shared" si="29"/>
        <v>0</v>
      </c>
      <c r="AU343" s="130">
        <f t="shared" si="29"/>
        <v>0</v>
      </c>
      <c r="AV343" s="130">
        <f t="shared" si="29"/>
        <v>0</v>
      </c>
      <c r="AW343" s="130">
        <f t="shared" si="29"/>
        <v>0</v>
      </c>
      <c r="AX343" s="130">
        <f t="shared" si="29"/>
        <v>0</v>
      </c>
      <c r="AY343" s="130">
        <f t="shared" si="29"/>
        <v>0</v>
      </c>
      <c r="AZ343" s="130">
        <f t="shared" si="29"/>
        <v>0</v>
      </c>
      <c r="BA343" s="130">
        <f t="shared" si="29"/>
        <v>0</v>
      </c>
      <c r="BB343" s="130">
        <f t="shared" si="29"/>
        <v>0</v>
      </c>
      <c r="BC343" s="130">
        <f t="shared" si="29"/>
        <v>0</v>
      </c>
      <c r="BD343" s="130">
        <f t="shared" si="29"/>
        <v>0</v>
      </c>
      <c r="BE343" s="130">
        <f t="shared" si="29"/>
        <v>0</v>
      </c>
      <c r="BF343" s="130">
        <f t="shared" si="29"/>
        <v>0</v>
      </c>
      <c r="BG343" s="130">
        <f t="shared" si="29"/>
        <v>0</v>
      </c>
      <c r="BH343" s="130">
        <f t="shared" si="29"/>
        <v>0</v>
      </c>
      <c r="BI343" s="130">
        <f t="shared" si="29"/>
        <v>0</v>
      </c>
      <c r="BJ343" s="130">
        <f t="shared" si="29"/>
        <v>0</v>
      </c>
      <c r="BK343" s="130">
        <f t="shared" si="29"/>
        <v>0</v>
      </c>
      <c r="BL343" s="130">
        <f t="shared" si="29"/>
        <v>0</v>
      </c>
      <c r="BM343" s="130">
        <f t="shared" si="29"/>
        <v>0</v>
      </c>
      <c r="BN343" s="130">
        <f t="shared" si="29"/>
        <v>0</v>
      </c>
      <c r="BO343" s="130">
        <f t="shared" si="29"/>
        <v>0</v>
      </c>
      <c r="BP343" s="130">
        <f t="shared" si="29"/>
        <v>0</v>
      </c>
      <c r="BQ343" s="130">
        <f t="shared" si="29"/>
        <v>0</v>
      </c>
    </row>
    <row r="344" spans="3:69" x14ac:dyDescent="0.3">
      <c r="P344" s="125" t="s">
        <v>123</v>
      </c>
      <c r="Q344" s="126"/>
      <c r="R344" s="127" t="s">
        <v>88</v>
      </c>
      <c r="S344" s="130">
        <f t="shared" si="26"/>
        <v>0</v>
      </c>
      <c r="T344" s="126"/>
      <c r="U344" s="126"/>
      <c r="V344" s="126"/>
      <c r="W344" s="126"/>
      <c r="X344" s="130">
        <f t="shared" ref="X344:BQ344" si="30">SUM(X339:X340)</f>
        <v>0</v>
      </c>
      <c r="Y344" s="130">
        <f t="shared" si="30"/>
        <v>0</v>
      </c>
      <c r="Z344" s="130">
        <f t="shared" si="30"/>
        <v>0</v>
      </c>
      <c r="AA344" s="130">
        <f t="shared" si="30"/>
        <v>0</v>
      </c>
      <c r="AB344" s="130">
        <f t="shared" si="30"/>
        <v>0</v>
      </c>
      <c r="AC344" s="130">
        <f t="shared" si="30"/>
        <v>0</v>
      </c>
      <c r="AD344" s="130">
        <f t="shared" si="30"/>
        <v>0</v>
      </c>
      <c r="AE344" s="130">
        <f t="shared" si="30"/>
        <v>0</v>
      </c>
      <c r="AF344" s="130">
        <f t="shared" si="30"/>
        <v>0</v>
      </c>
      <c r="AG344" s="130">
        <f t="shared" si="30"/>
        <v>0</v>
      </c>
      <c r="AH344" s="130">
        <f t="shared" si="30"/>
        <v>0</v>
      </c>
      <c r="AI344" s="130">
        <f t="shared" si="30"/>
        <v>0</v>
      </c>
      <c r="AJ344" s="130">
        <f t="shared" si="30"/>
        <v>0</v>
      </c>
      <c r="AK344" s="130">
        <f t="shared" si="30"/>
        <v>0</v>
      </c>
      <c r="AL344" s="130">
        <f t="shared" si="30"/>
        <v>0</v>
      </c>
      <c r="AM344" s="130">
        <f t="shared" si="30"/>
        <v>0</v>
      </c>
      <c r="AN344" s="130">
        <f t="shared" si="30"/>
        <v>0</v>
      </c>
      <c r="AO344" s="130">
        <f t="shared" si="30"/>
        <v>0</v>
      </c>
      <c r="AP344" s="130">
        <f t="shared" si="30"/>
        <v>0</v>
      </c>
      <c r="AQ344" s="130">
        <f t="shared" si="30"/>
        <v>0</v>
      </c>
      <c r="AR344" s="130">
        <f t="shared" si="30"/>
        <v>0</v>
      </c>
      <c r="AS344" s="130">
        <f t="shared" si="30"/>
        <v>0</v>
      </c>
      <c r="AT344" s="130">
        <f t="shared" si="30"/>
        <v>0</v>
      </c>
      <c r="AU344" s="130">
        <f t="shared" si="30"/>
        <v>0</v>
      </c>
      <c r="AV344" s="130">
        <f t="shared" si="30"/>
        <v>0</v>
      </c>
      <c r="AW344" s="130">
        <f t="shared" si="30"/>
        <v>0</v>
      </c>
      <c r="AX344" s="130">
        <f t="shared" si="30"/>
        <v>0</v>
      </c>
      <c r="AY344" s="130">
        <f t="shared" si="30"/>
        <v>0</v>
      </c>
      <c r="AZ344" s="130">
        <f t="shared" si="30"/>
        <v>0</v>
      </c>
      <c r="BA344" s="130">
        <f t="shared" si="30"/>
        <v>0</v>
      </c>
      <c r="BB344" s="130">
        <f t="shared" si="30"/>
        <v>0</v>
      </c>
      <c r="BC344" s="130">
        <f t="shared" si="30"/>
        <v>0</v>
      </c>
      <c r="BD344" s="130">
        <f t="shared" si="30"/>
        <v>0</v>
      </c>
      <c r="BE344" s="130">
        <f t="shared" si="30"/>
        <v>0</v>
      </c>
      <c r="BF344" s="130">
        <f t="shared" si="30"/>
        <v>0</v>
      </c>
      <c r="BG344" s="130">
        <f t="shared" si="30"/>
        <v>0</v>
      </c>
      <c r="BH344" s="130">
        <f t="shared" si="30"/>
        <v>0</v>
      </c>
      <c r="BI344" s="130">
        <f t="shared" si="30"/>
        <v>0</v>
      </c>
      <c r="BJ344" s="130">
        <f t="shared" si="30"/>
        <v>0</v>
      </c>
      <c r="BK344" s="130">
        <f t="shared" si="30"/>
        <v>0</v>
      </c>
      <c r="BL344" s="130">
        <f t="shared" si="30"/>
        <v>0</v>
      </c>
      <c r="BM344" s="130">
        <f t="shared" si="30"/>
        <v>0</v>
      </c>
      <c r="BN344" s="130">
        <f t="shared" si="30"/>
        <v>0</v>
      </c>
      <c r="BO344" s="130">
        <f t="shared" si="30"/>
        <v>0</v>
      </c>
      <c r="BP344" s="130">
        <f t="shared" si="30"/>
        <v>0</v>
      </c>
      <c r="BQ344" s="130">
        <f t="shared" si="30"/>
        <v>0</v>
      </c>
    </row>
    <row r="345" spans="3:69" x14ac:dyDescent="0.3">
      <c r="P345" s="120" t="s">
        <v>91</v>
      </c>
      <c r="Q345" s="121"/>
      <c r="R345" s="122" t="s">
        <v>88</v>
      </c>
      <c r="S345" s="131">
        <f t="shared" si="26"/>
        <v>0</v>
      </c>
      <c r="T345" s="121"/>
      <c r="U345" s="121"/>
      <c r="V345" s="121"/>
      <c r="W345" s="123"/>
      <c r="X345" s="132">
        <f t="shared" ref="X345:BQ345" si="31">SUM(X341:X344)</f>
        <v>0</v>
      </c>
      <c r="Y345" s="132">
        <f t="shared" si="31"/>
        <v>0</v>
      </c>
      <c r="Z345" s="132">
        <f t="shared" si="31"/>
        <v>0</v>
      </c>
      <c r="AA345" s="132">
        <f t="shared" si="31"/>
        <v>0</v>
      </c>
      <c r="AB345" s="132">
        <f t="shared" si="31"/>
        <v>0</v>
      </c>
      <c r="AC345" s="132">
        <f t="shared" si="31"/>
        <v>0</v>
      </c>
      <c r="AD345" s="132">
        <f t="shared" si="31"/>
        <v>0</v>
      </c>
      <c r="AE345" s="132">
        <f t="shared" si="31"/>
        <v>0</v>
      </c>
      <c r="AF345" s="132">
        <f t="shared" si="31"/>
        <v>0</v>
      </c>
      <c r="AG345" s="132">
        <f t="shared" si="31"/>
        <v>0</v>
      </c>
      <c r="AH345" s="132">
        <f t="shared" si="31"/>
        <v>0</v>
      </c>
      <c r="AI345" s="132">
        <f t="shared" si="31"/>
        <v>0</v>
      </c>
      <c r="AJ345" s="132">
        <f t="shared" si="31"/>
        <v>0</v>
      </c>
      <c r="AK345" s="132">
        <f t="shared" si="31"/>
        <v>0</v>
      </c>
      <c r="AL345" s="132">
        <f t="shared" si="31"/>
        <v>0</v>
      </c>
      <c r="AM345" s="132">
        <f t="shared" si="31"/>
        <v>0</v>
      </c>
      <c r="AN345" s="132">
        <f t="shared" si="31"/>
        <v>0</v>
      </c>
      <c r="AO345" s="132">
        <f t="shared" si="31"/>
        <v>0</v>
      </c>
      <c r="AP345" s="132">
        <f t="shared" si="31"/>
        <v>0</v>
      </c>
      <c r="AQ345" s="132">
        <f t="shared" si="31"/>
        <v>0</v>
      </c>
      <c r="AR345" s="132">
        <f t="shared" si="31"/>
        <v>0</v>
      </c>
      <c r="AS345" s="132">
        <f t="shared" si="31"/>
        <v>0</v>
      </c>
      <c r="AT345" s="132">
        <f t="shared" si="31"/>
        <v>0</v>
      </c>
      <c r="AU345" s="132">
        <f t="shared" si="31"/>
        <v>0</v>
      </c>
      <c r="AV345" s="132">
        <f t="shared" si="31"/>
        <v>0</v>
      </c>
      <c r="AW345" s="132">
        <f t="shared" si="31"/>
        <v>0</v>
      </c>
      <c r="AX345" s="132">
        <f t="shared" si="31"/>
        <v>0</v>
      </c>
      <c r="AY345" s="132">
        <f t="shared" si="31"/>
        <v>0</v>
      </c>
      <c r="AZ345" s="132">
        <f t="shared" si="31"/>
        <v>0</v>
      </c>
      <c r="BA345" s="132">
        <f t="shared" si="31"/>
        <v>0</v>
      </c>
      <c r="BB345" s="132">
        <f t="shared" si="31"/>
        <v>0</v>
      </c>
      <c r="BC345" s="132">
        <f t="shared" si="31"/>
        <v>0</v>
      </c>
      <c r="BD345" s="132">
        <f t="shared" si="31"/>
        <v>0</v>
      </c>
      <c r="BE345" s="132">
        <f t="shared" si="31"/>
        <v>0</v>
      </c>
      <c r="BF345" s="132">
        <f t="shared" si="31"/>
        <v>0</v>
      </c>
      <c r="BG345" s="132">
        <f t="shared" si="31"/>
        <v>0</v>
      </c>
      <c r="BH345" s="132">
        <f t="shared" si="31"/>
        <v>0</v>
      </c>
      <c r="BI345" s="132">
        <f t="shared" si="31"/>
        <v>0</v>
      </c>
      <c r="BJ345" s="132">
        <f t="shared" si="31"/>
        <v>0</v>
      </c>
      <c r="BK345" s="132">
        <f t="shared" si="31"/>
        <v>0</v>
      </c>
      <c r="BL345" s="132">
        <f t="shared" si="31"/>
        <v>0</v>
      </c>
      <c r="BM345" s="132">
        <f t="shared" si="31"/>
        <v>0</v>
      </c>
      <c r="BN345" s="132">
        <f t="shared" si="31"/>
        <v>0</v>
      </c>
      <c r="BO345" s="132">
        <f t="shared" si="31"/>
        <v>0</v>
      </c>
      <c r="BP345" s="132">
        <f t="shared" si="31"/>
        <v>0</v>
      </c>
      <c r="BQ345" s="132">
        <f t="shared" si="31"/>
        <v>0</v>
      </c>
    </row>
    <row r="348" spans="3:69" x14ac:dyDescent="0.3">
      <c r="C348" s="115">
        <f>+MAX($B$10:C347)+0.1</f>
        <v>4.3999999999999986</v>
      </c>
      <c r="D348" s="114" t="s">
        <v>75</v>
      </c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  <c r="AL348" s="116"/>
      <c r="AM348" s="116"/>
      <c r="AN348" s="116"/>
      <c r="AO348" s="116"/>
      <c r="AP348" s="116"/>
      <c r="AQ348" s="116"/>
      <c r="AR348" s="116"/>
      <c r="AS348" s="116"/>
      <c r="AT348" s="116"/>
      <c r="AU348" s="116"/>
      <c r="AV348" s="116"/>
      <c r="AW348" s="116"/>
      <c r="AX348" s="116"/>
      <c r="AY348" s="116"/>
      <c r="AZ348" s="116"/>
      <c r="BA348" s="116"/>
      <c r="BB348" s="116"/>
      <c r="BC348" s="116"/>
      <c r="BD348" s="116"/>
      <c r="BE348" s="116"/>
      <c r="BF348" s="116"/>
      <c r="BG348" s="116"/>
      <c r="BH348" s="116"/>
      <c r="BI348" s="116"/>
      <c r="BJ348" s="116"/>
      <c r="BK348" s="116"/>
      <c r="BL348" s="116"/>
      <c r="BM348" s="116"/>
      <c r="BN348" s="116"/>
      <c r="BO348" s="116"/>
      <c r="BP348" s="116"/>
      <c r="BQ348" s="116"/>
    </row>
    <row r="350" spans="3:69" x14ac:dyDescent="0.3">
      <c r="P350" s="118" t="s">
        <v>108</v>
      </c>
      <c r="Q350" s="110" t="s">
        <v>34</v>
      </c>
      <c r="R350" s="119" t="s">
        <v>88</v>
      </c>
      <c r="S350" s="129">
        <f t="shared" ref="S350:S368" si="32">SUM(X350:BQ350)</f>
        <v>0</v>
      </c>
      <c r="X350" s="128">
        <f>-'BO Case Outputs'!M491/1000</f>
        <v>0</v>
      </c>
      <c r="Y350" s="128">
        <f>-'BO Case Outputs'!N491/1000</f>
        <v>0</v>
      </c>
      <c r="Z350" s="128">
        <f>-'BO Case Outputs'!O491/1000</f>
        <v>0</v>
      </c>
      <c r="AA350" s="128">
        <f>-'BO Case Outputs'!P491/1000</f>
        <v>0</v>
      </c>
      <c r="AB350" s="128">
        <f>-'BO Case Outputs'!Q491/1000</f>
        <v>0</v>
      </c>
      <c r="AC350" s="128">
        <f>-'BO Case Outputs'!R491/1000</f>
        <v>0</v>
      </c>
      <c r="AD350" s="128">
        <f>-'BO Case Outputs'!S491/1000</f>
        <v>0</v>
      </c>
      <c r="AE350" s="128">
        <f>-'BO Case Outputs'!T491/1000</f>
        <v>0</v>
      </c>
      <c r="AF350" s="128">
        <f>-'BO Case Outputs'!U491/1000</f>
        <v>0</v>
      </c>
      <c r="AG350" s="128">
        <f>-'BO Case Outputs'!V491/1000</f>
        <v>0</v>
      </c>
      <c r="AH350" s="128">
        <f>-'BO Case Outputs'!W491/1000</f>
        <v>0</v>
      </c>
      <c r="AI350" s="128">
        <f>-'BO Case Outputs'!X491/1000</f>
        <v>0</v>
      </c>
      <c r="AJ350" s="128">
        <f>-'BO Case Outputs'!Y491/1000</f>
        <v>0</v>
      </c>
      <c r="AK350" s="128">
        <f>-'BO Case Outputs'!Z491/1000</f>
        <v>0</v>
      </c>
      <c r="AL350" s="128">
        <f>-'BO Case Outputs'!AA491/1000</f>
        <v>0</v>
      </c>
      <c r="AM350" s="128">
        <f>-'BO Case Outputs'!AB491/1000</f>
        <v>0</v>
      </c>
      <c r="AN350" s="128">
        <f>-'BO Case Outputs'!AC491/1000</f>
        <v>0</v>
      </c>
      <c r="AO350" s="128">
        <f>-'BO Case Outputs'!AD491/1000</f>
        <v>0</v>
      </c>
      <c r="AP350" s="128">
        <f>-'BO Case Outputs'!AE491/1000</f>
        <v>0</v>
      </c>
      <c r="AQ350" s="128">
        <f>-'BO Case Outputs'!AF491/1000</f>
        <v>0</v>
      </c>
      <c r="AR350" s="128">
        <f>-'BO Case Outputs'!AG491/1000</f>
        <v>0</v>
      </c>
      <c r="AS350" s="128">
        <f>-'BO Case Outputs'!AH491/1000</f>
        <v>0</v>
      </c>
      <c r="AT350" s="128">
        <f>-'BO Case Outputs'!AI491/1000</f>
        <v>0</v>
      </c>
      <c r="AU350" s="128">
        <f>-'BO Case Outputs'!AJ491/1000</f>
        <v>0</v>
      </c>
      <c r="AV350" s="128">
        <f>-'BO Case Outputs'!AK491/1000</f>
        <v>0</v>
      </c>
      <c r="AW350" s="128">
        <f>-'BO Case Outputs'!AL491/1000</f>
        <v>0</v>
      </c>
      <c r="AX350" s="128">
        <f>-'BO Case Outputs'!AM491/1000</f>
        <v>0</v>
      </c>
      <c r="AY350" s="128">
        <f>-'BO Case Outputs'!AN491/1000</f>
        <v>0</v>
      </c>
      <c r="AZ350" s="128">
        <f>-'BO Case Outputs'!AO491/1000</f>
        <v>0</v>
      </c>
      <c r="BA350" s="128">
        <f>-'BO Case Outputs'!AP491/1000</f>
        <v>0</v>
      </c>
      <c r="BB350" s="128">
        <f>-'BO Case Outputs'!AQ491/1000</f>
        <v>0</v>
      </c>
      <c r="BC350" s="128">
        <f>-'BO Case Outputs'!AR491/1000</f>
        <v>0</v>
      </c>
      <c r="BD350" s="128">
        <f>-'BO Case Outputs'!AS491/1000</f>
        <v>0</v>
      </c>
      <c r="BE350" s="128">
        <f>-'BO Case Outputs'!AT491/1000</f>
        <v>0</v>
      </c>
      <c r="BF350" s="128">
        <f>-'BO Case Outputs'!AU491/1000</f>
        <v>0</v>
      </c>
      <c r="BG350" s="128">
        <f>-'BO Case Outputs'!AV491/1000</f>
        <v>0</v>
      </c>
      <c r="BH350" s="128">
        <f>-'BO Case Outputs'!AW491/1000</f>
        <v>0</v>
      </c>
      <c r="BI350" s="128">
        <f>-'BO Case Outputs'!AX491/1000</f>
        <v>0</v>
      </c>
      <c r="BJ350" s="128">
        <f>-'BO Case Outputs'!AY491/1000</f>
        <v>0</v>
      </c>
      <c r="BK350" s="128">
        <f>-'BO Case Outputs'!AZ491/1000</f>
        <v>0</v>
      </c>
      <c r="BL350" s="128">
        <f>-'BO Case Outputs'!BA491/1000</f>
        <v>0</v>
      </c>
      <c r="BM350" s="128">
        <f>-'BO Case Outputs'!BB491/1000</f>
        <v>0</v>
      </c>
      <c r="BN350" s="128">
        <f>-'BO Case Outputs'!BC491/1000</f>
        <v>0</v>
      </c>
      <c r="BO350" s="128">
        <f>-'BO Case Outputs'!BD491/1000</f>
        <v>0</v>
      </c>
      <c r="BP350" s="128">
        <f>-'BO Case Outputs'!BE491/1000</f>
        <v>0</v>
      </c>
      <c r="BQ350" s="128">
        <f>-'BO Case Outputs'!BF491/1000</f>
        <v>0</v>
      </c>
    </row>
    <row r="351" spans="3:69" x14ac:dyDescent="0.3">
      <c r="P351" s="118" t="s">
        <v>109</v>
      </c>
      <c r="Q351" s="110" t="s">
        <v>35</v>
      </c>
      <c r="R351" s="119" t="s">
        <v>88</v>
      </c>
      <c r="S351" s="129">
        <f t="shared" si="32"/>
        <v>0</v>
      </c>
      <c r="X351" s="128">
        <f>-'BO Case Outputs'!M493/1000</f>
        <v>0</v>
      </c>
      <c r="Y351" s="128">
        <f>-'BO Case Outputs'!N493/1000</f>
        <v>0</v>
      </c>
      <c r="Z351" s="128">
        <f>-'BO Case Outputs'!O493/1000</f>
        <v>0</v>
      </c>
      <c r="AA351" s="128">
        <f>-'BO Case Outputs'!P493/1000</f>
        <v>0</v>
      </c>
      <c r="AB351" s="128">
        <f>-'BO Case Outputs'!Q493/1000</f>
        <v>0</v>
      </c>
      <c r="AC351" s="128">
        <f>-'BO Case Outputs'!R493/1000</f>
        <v>0</v>
      </c>
      <c r="AD351" s="128">
        <f>-'BO Case Outputs'!S493/1000</f>
        <v>0</v>
      </c>
      <c r="AE351" s="128">
        <f>-'BO Case Outputs'!T493/1000</f>
        <v>0</v>
      </c>
      <c r="AF351" s="128">
        <f>-'BO Case Outputs'!U493/1000</f>
        <v>0</v>
      </c>
      <c r="AG351" s="128">
        <f>-'BO Case Outputs'!V493/1000</f>
        <v>0</v>
      </c>
      <c r="AH351" s="128">
        <f>-'BO Case Outputs'!W493/1000</f>
        <v>0</v>
      </c>
      <c r="AI351" s="128">
        <f>-'BO Case Outputs'!X493/1000</f>
        <v>0</v>
      </c>
      <c r="AJ351" s="128">
        <f>-'BO Case Outputs'!Y493/1000</f>
        <v>0</v>
      </c>
      <c r="AK351" s="128">
        <f>-'BO Case Outputs'!Z493/1000</f>
        <v>0</v>
      </c>
      <c r="AL351" s="128">
        <f>-'BO Case Outputs'!AA493/1000</f>
        <v>0</v>
      </c>
      <c r="AM351" s="128">
        <f>-'BO Case Outputs'!AB493/1000</f>
        <v>0</v>
      </c>
      <c r="AN351" s="128">
        <f>-'BO Case Outputs'!AC493/1000</f>
        <v>0</v>
      </c>
      <c r="AO351" s="128">
        <f>-'BO Case Outputs'!AD493/1000</f>
        <v>0</v>
      </c>
      <c r="AP351" s="128">
        <f>-'BO Case Outputs'!AE493/1000</f>
        <v>0</v>
      </c>
      <c r="AQ351" s="128">
        <f>-'BO Case Outputs'!AF493/1000</f>
        <v>0</v>
      </c>
      <c r="AR351" s="128">
        <f>-'BO Case Outputs'!AG493/1000</f>
        <v>0</v>
      </c>
      <c r="AS351" s="128">
        <f>-'BO Case Outputs'!AH493/1000</f>
        <v>0</v>
      </c>
      <c r="AT351" s="128">
        <f>-'BO Case Outputs'!AI493/1000</f>
        <v>0</v>
      </c>
      <c r="AU351" s="128">
        <f>-'BO Case Outputs'!AJ493/1000</f>
        <v>0</v>
      </c>
      <c r="AV351" s="128">
        <f>-'BO Case Outputs'!AK493/1000</f>
        <v>0</v>
      </c>
      <c r="AW351" s="128">
        <f>-'BO Case Outputs'!AL493/1000</f>
        <v>0</v>
      </c>
      <c r="AX351" s="128">
        <f>-'BO Case Outputs'!AM493/1000</f>
        <v>0</v>
      </c>
      <c r="AY351" s="128">
        <f>-'BO Case Outputs'!AN493/1000</f>
        <v>0</v>
      </c>
      <c r="AZ351" s="128">
        <f>-'BO Case Outputs'!AO493/1000</f>
        <v>0</v>
      </c>
      <c r="BA351" s="128">
        <f>-'BO Case Outputs'!AP493/1000</f>
        <v>0</v>
      </c>
      <c r="BB351" s="128">
        <f>-'BO Case Outputs'!AQ493/1000</f>
        <v>0</v>
      </c>
      <c r="BC351" s="128">
        <f>-'BO Case Outputs'!AR493/1000</f>
        <v>0</v>
      </c>
      <c r="BD351" s="128">
        <f>-'BO Case Outputs'!AS493/1000</f>
        <v>0</v>
      </c>
      <c r="BE351" s="128">
        <f>-'BO Case Outputs'!AT493/1000</f>
        <v>0</v>
      </c>
      <c r="BF351" s="128">
        <f>-'BO Case Outputs'!AU493/1000</f>
        <v>0</v>
      </c>
      <c r="BG351" s="128">
        <f>-'BO Case Outputs'!AV493/1000</f>
        <v>0</v>
      </c>
      <c r="BH351" s="128">
        <f>-'BO Case Outputs'!AW493/1000</f>
        <v>0</v>
      </c>
      <c r="BI351" s="128">
        <f>-'BO Case Outputs'!AX493/1000</f>
        <v>0</v>
      </c>
      <c r="BJ351" s="128">
        <f>-'BO Case Outputs'!AY493/1000</f>
        <v>0</v>
      </c>
      <c r="BK351" s="128">
        <f>-'BO Case Outputs'!AZ493/1000</f>
        <v>0</v>
      </c>
      <c r="BL351" s="128">
        <f>-'BO Case Outputs'!BA493/1000</f>
        <v>0</v>
      </c>
      <c r="BM351" s="128">
        <f>-'BO Case Outputs'!BB493/1000</f>
        <v>0</v>
      </c>
      <c r="BN351" s="128">
        <f>-'BO Case Outputs'!BC493/1000</f>
        <v>0</v>
      </c>
      <c r="BO351" s="128">
        <f>-'BO Case Outputs'!BD493/1000</f>
        <v>0</v>
      </c>
      <c r="BP351" s="128">
        <f>-'BO Case Outputs'!BE493/1000</f>
        <v>0</v>
      </c>
      <c r="BQ351" s="128">
        <f>-'BO Case Outputs'!BF493/1000</f>
        <v>0</v>
      </c>
    </row>
    <row r="352" spans="3:69" x14ac:dyDescent="0.3">
      <c r="P352" s="118" t="s">
        <v>110</v>
      </c>
      <c r="Q352" s="110" t="s">
        <v>36</v>
      </c>
      <c r="R352" s="119" t="s">
        <v>88</v>
      </c>
      <c r="S352" s="129">
        <f t="shared" si="32"/>
        <v>0</v>
      </c>
      <c r="X352" s="128">
        <f>-'BO Case Outputs'!M495/1000</f>
        <v>0</v>
      </c>
      <c r="Y352" s="128">
        <f>-'BO Case Outputs'!N495/1000</f>
        <v>0</v>
      </c>
      <c r="Z352" s="128">
        <f>-'BO Case Outputs'!O495/1000</f>
        <v>0</v>
      </c>
      <c r="AA352" s="128">
        <f>-'BO Case Outputs'!P495/1000</f>
        <v>0</v>
      </c>
      <c r="AB352" s="128">
        <f>-'BO Case Outputs'!Q495/1000</f>
        <v>0</v>
      </c>
      <c r="AC352" s="128">
        <f>-'BO Case Outputs'!R495/1000</f>
        <v>0</v>
      </c>
      <c r="AD352" s="128">
        <f>-'BO Case Outputs'!S495/1000</f>
        <v>0</v>
      </c>
      <c r="AE352" s="128">
        <f>-'BO Case Outputs'!T495/1000</f>
        <v>0</v>
      </c>
      <c r="AF352" s="128">
        <f>-'BO Case Outputs'!U495/1000</f>
        <v>0</v>
      </c>
      <c r="AG352" s="128">
        <f>-'BO Case Outputs'!V495/1000</f>
        <v>0</v>
      </c>
      <c r="AH352" s="128">
        <f>-'BO Case Outputs'!W495/1000</f>
        <v>0</v>
      </c>
      <c r="AI352" s="128">
        <f>-'BO Case Outputs'!X495/1000</f>
        <v>0</v>
      </c>
      <c r="AJ352" s="128">
        <f>-'BO Case Outputs'!Y495/1000</f>
        <v>0</v>
      </c>
      <c r="AK352" s="128">
        <f>-'BO Case Outputs'!Z495/1000</f>
        <v>0</v>
      </c>
      <c r="AL352" s="128">
        <f>-'BO Case Outputs'!AA495/1000</f>
        <v>0</v>
      </c>
      <c r="AM352" s="128">
        <f>-'BO Case Outputs'!AB495/1000</f>
        <v>0</v>
      </c>
      <c r="AN352" s="128">
        <f>-'BO Case Outputs'!AC495/1000</f>
        <v>0</v>
      </c>
      <c r="AO352" s="128">
        <f>-'BO Case Outputs'!AD495/1000</f>
        <v>0</v>
      </c>
      <c r="AP352" s="128">
        <f>-'BO Case Outputs'!AE495/1000</f>
        <v>0</v>
      </c>
      <c r="AQ352" s="128">
        <f>-'BO Case Outputs'!AF495/1000</f>
        <v>0</v>
      </c>
      <c r="AR352" s="128">
        <f>-'BO Case Outputs'!AG495/1000</f>
        <v>0</v>
      </c>
      <c r="AS352" s="128">
        <f>-'BO Case Outputs'!AH495/1000</f>
        <v>0</v>
      </c>
      <c r="AT352" s="128">
        <f>-'BO Case Outputs'!AI495/1000</f>
        <v>0</v>
      </c>
      <c r="AU352" s="128">
        <f>-'BO Case Outputs'!AJ495/1000</f>
        <v>0</v>
      </c>
      <c r="AV352" s="128">
        <f>-'BO Case Outputs'!AK495/1000</f>
        <v>0</v>
      </c>
      <c r="AW352" s="128">
        <f>-'BO Case Outputs'!AL495/1000</f>
        <v>0</v>
      </c>
      <c r="AX352" s="128">
        <f>-'BO Case Outputs'!AM495/1000</f>
        <v>0</v>
      </c>
      <c r="AY352" s="128">
        <f>-'BO Case Outputs'!AN495/1000</f>
        <v>0</v>
      </c>
      <c r="AZ352" s="128">
        <f>-'BO Case Outputs'!AO495/1000</f>
        <v>0</v>
      </c>
      <c r="BA352" s="128">
        <f>-'BO Case Outputs'!AP495/1000</f>
        <v>0</v>
      </c>
      <c r="BB352" s="128">
        <f>-'BO Case Outputs'!AQ495/1000</f>
        <v>0</v>
      </c>
      <c r="BC352" s="128">
        <f>-'BO Case Outputs'!AR495/1000</f>
        <v>0</v>
      </c>
      <c r="BD352" s="128">
        <f>-'BO Case Outputs'!AS495/1000</f>
        <v>0</v>
      </c>
      <c r="BE352" s="128">
        <f>-'BO Case Outputs'!AT495/1000</f>
        <v>0</v>
      </c>
      <c r="BF352" s="128">
        <f>-'BO Case Outputs'!AU495/1000</f>
        <v>0</v>
      </c>
      <c r="BG352" s="128">
        <f>-'BO Case Outputs'!AV495/1000</f>
        <v>0</v>
      </c>
      <c r="BH352" s="128">
        <f>-'BO Case Outputs'!AW495/1000</f>
        <v>0</v>
      </c>
      <c r="BI352" s="128">
        <f>-'BO Case Outputs'!AX495/1000</f>
        <v>0</v>
      </c>
      <c r="BJ352" s="128">
        <f>-'BO Case Outputs'!AY495/1000</f>
        <v>0</v>
      </c>
      <c r="BK352" s="128">
        <f>-'BO Case Outputs'!AZ495/1000</f>
        <v>0</v>
      </c>
      <c r="BL352" s="128">
        <f>-'BO Case Outputs'!BA495/1000</f>
        <v>0</v>
      </c>
      <c r="BM352" s="128">
        <f>-'BO Case Outputs'!BB495/1000</f>
        <v>0</v>
      </c>
      <c r="BN352" s="128">
        <f>-'BO Case Outputs'!BC495/1000</f>
        <v>0</v>
      </c>
      <c r="BO352" s="128">
        <f>-'BO Case Outputs'!BD495/1000</f>
        <v>0</v>
      </c>
      <c r="BP352" s="128">
        <f>-'BO Case Outputs'!BE495/1000</f>
        <v>0</v>
      </c>
      <c r="BQ352" s="128">
        <f>-'BO Case Outputs'!BF495/1000</f>
        <v>0</v>
      </c>
    </row>
    <row r="353" spans="16:69" x14ac:dyDescent="0.3">
      <c r="P353" s="118" t="s">
        <v>111</v>
      </c>
      <c r="Q353" s="110" t="s">
        <v>37</v>
      </c>
      <c r="R353" s="119" t="s">
        <v>88</v>
      </c>
      <c r="S353" s="129">
        <f t="shared" si="32"/>
        <v>0</v>
      </c>
      <c r="X353" s="128">
        <f>-'BO Case Outputs'!M497/1000</f>
        <v>0</v>
      </c>
      <c r="Y353" s="128">
        <f>-'BO Case Outputs'!N497/1000</f>
        <v>0</v>
      </c>
      <c r="Z353" s="128">
        <f>-'BO Case Outputs'!O497/1000</f>
        <v>0</v>
      </c>
      <c r="AA353" s="128">
        <f>-'BO Case Outputs'!P497/1000</f>
        <v>0</v>
      </c>
      <c r="AB353" s="128">
        <f>-'BO Case Outputs'!Q497/1000</f>
        <v>0</v>
      </c>
      <c r="AC353" s="128">
        <f>-'BO Case Outputs'!R497/1000</f>
        <v>0</v>
      </c>
      <c r="AD353" s="128">
        <f>-'BO Case Outputs'!S497/1000</f>
        <v>0</v>
      </c>
      <c r="AE353" s="128">
        <f>-'BO Case Outputs'!T497/1000</f>
        <v>0</v>
      </c>
      <c r="AF353" s="128">
        <f>-'BO Case Outputs'!U497/1000</f>
        <v>0</v>
      </c>
      <c r="AG353" s="128">
        <f>-'BO Case Outputs'!V497/1000</f>
        <v>0</v>
      </c>
      <c r="AH353" s="128">
        <f>-'BO Case Outputs'!W497/1000</f>
        <v>0</v>
      </c>
      <c r="AI353" s="128">
        <f>-'BO Case Outputs'!X497/1000</f>
        <v>0</v>
      </c>
      <c r="AJ353" s="128">
        <f>-'BO Case Outputs'!Y497/1000</f>
        <v>0</v>
      </c>
      <c r="AK353" s="128">
        <f>-'BO Case Outputs'!Z497/1000</f>
        <v>0</v>
      </c>
      <c r="AL353" s="128">
        <f>-'BO Case Outputs'!AA497/1000</f>
        <v>0</v>
      </c>
      <c r="AM353" s="128">
        <f>-'BO Case Outputs'!AB497/1000</f>
        <v>0</v>
      </c>
      <c r="AN353" s="128">
        <f>-'BO Case Outputs'!AC497/1000</f>
        <v>0</v>
      </c>
      <c r="AO353" s="128">
        <f>-'BO Case Outputs'!AD497/1000</f>
        <v>0</v>
      </c>
      <c r="AP353" s="128">
        <f>-'BO Case Outputs'!AE497/1000</f>
        <v>0</v>
      </c>
      <c r="AQ353" s="128">
        <f>-'BO Case Outputs'!AF497/1000</f>
        <v>0</v>
      </c>
      <c r="AR353" s="128">
        <f>-'BO Case Outputs'!AG497/1000</f>
        <v>0</v>
      </c>
      <c r="AS353" s="128">
        <f>-'BO Case Outputs'!AH497/1000</f>
        <v>0</v>
      </c>
      <c r="AT353" s="128">
        <f>-'BO Case Outputs'!AI497/1000</f>
        <v>0</v>
      </c>
      <c r="AU353" s="128">
        <f>-'BO Case Outputs'!AJ497/1000</f>
        <v>0</v>
      </c>
      <c r="AV353" s="128">
        <f>-'BO Case Outputs'!AK497/1000</f>
        <v>0</v>
      </c>
      <c r="AW353" s="128">
        <f>-'BO Case Outputs'!AL497/1000</f>
        <v>0</v>
      </c>
      <c r="AX353" s="128">
        <f>-'BO Case Outputs'!AM497/1000</f>
        <v>0</v>
      </c>
      <c r="AY353" s="128">
        <f>-'BO Case Outputs'!AN497/1000</f>
        <v>0</v>
      </c>
      <c r="AZ353" s="128">
        <f>-'BO Case Outputs'!AO497/1000</f>
        <v>0</v>
      </c>
      <c r="BA353" s="128">
        <f>-'BO Case Outputs'!AP497/1000</f>
        <v>0</v>
      </c>
      <c r="BB353" s="128">
        <f>-'BO Case Outputs'!AQ497/1000</f>
        <v>0</v>
      </c>
      <c r="BC353" s="128">
        <f>-'BO Case Outputs'!AR497/1000</f>
        <v>0</v>
      </c>
      <c r="BD353" s="128">
        <f>-'BO Case Outputs'!AS497/1000</f>
        <v>0</v>
      </c>
      <c r="BE353" s="128">
        <f>-'BO Case Outputs'!AT497/1000</f>
        <v>0</v>
      </c>
      <c r="BF353" s="128">
        <f>-'BO Case Outputs'!AU497/1000</f>
        <v>0</v>
      </c>
      <c r="BG353" s="128">
        <f>-'BO Case Outputs'!AV497/1000</f>
        <v>0</v>
      </c>
      <c r="BH353" s="128">
        <f>-'BO Case Outputs'!AW497/1000</f>
        <v>0</v>
      </c>
      <c r="BI353" s="128">
        <f>-'BO Case Outputs'!AX497/1000</f>
        <v>0</v>
      </c>
      <c r="BJ353" s="128">
        <f>-'BO Case Outputs'!AY497/1000</f>
        <v>0</v>
      </c>
      <c r="BK353" s="128">
        <f>-'BO Case Outputs'!AZ497/1000</f>
        <v>0</v>
      </c>
      <c r="BL353" s="128">
        <f>-'BO Case Outputs'!BA497/1000</f>
        <v>0</v>
      </c>
      <c r="BM353" s="128">
        <f>-'BO Case Outputs'!BB497/1000</f>
        <v>0</v>
      </c>
      <c r="BN353" s="128">
        <f>-'BO Case Outputs'!BC497/1000</f>
        <v>0</v>
      </c>
      <c r="BO353" s="128">
        <f>-'BO Case Outputs'!BD497/1000</f>
        <v>0</v>
      </c>
      <c r="BP353" s="128">
        <f>-'BO Case Outputs'!BE497/1000</f>
        <v>0</v>
      </c>
      <c r="BQ353" s="128">
        <f>-'BO Case Outputs'!BF497/1000</f>
        <v>0</v>
      </c>
    </row>
    <row r="354" spans="16:69" x14ac:dyDescent="0.3">
      <c r="P354" s="118" t="s">
        <v>112</v>
      </c>
      <c r="Q354" s="110" t="s">
        <v>38</v>
      </c>
      <c r="R354" s="119" t="s">
        <v>88</v>
      </c>
      <c r="S354" s="129">
        <f t="shared" si="32"/>
        <v>0</v>
      </c>
      <c r="X354" s="128">
        <f>-'BO Case Outputs'!M499/1000</f>
        <v>0</v>
      </c>
      <c r="Y354" s="128">
        <f>-'BO Case Outputs'!N499/1000</f>
        <v>0</v>
      </c>
      <c r="Z354" s="128">
        <f>-'BO Case Outputs'!O499/1000</f>
        <v>0</v>
      </c>
      <c r="AA354" s="128">
        <f>-'BO Case Outputs'!P499/1000</f>
        <v>0</v>
      </c>
      <c r="AB354" s="128">
        <f>-'BO Case Outputs'!Q499/1000</f>
        <v>0</v>
      </c>
      <c r="AC354" s="128">
        <f>-'BO Case Outputs'!R499/1000</f>
        <v>0</v>
      </c>
      <c r="AD354" s="128">
        <f>-'BO Case Outputs'!S499/1000</f>
        <v>0</v>
      </c>
      <c r="AE354" s="128">
        <f>-'BO Case Outputs'!T499/1000</f>
        <v>0</v>
      </c>
      <c r="AF354" s="128">
        <f>-'BO Case Outputs'!U499/1000</f>
        <v>0</v>
      </c>
      <c r="AG354" s="128">
        <f>-'BO Case Outputs'!V499/1000</f>
        <v>0</v>
      </c>
      <c r="AH354" s="128">
        <f>-'BO Case Outputs'!W499/1000</f>
        <v>0</v>
      </c>
      <c r="AI354" s="128">
        <f>-'BO Case Outputs'!X499/1000</f>
        <v>0</v>
      </c>
      <c r="AJ354" s="128">
        <f>-'BO Case Outputs'!Y499/1000</f>
        <v>0</v>
      </c>
      <c r="AK354" s="128">
        <f>-'BO Case Outputs'!Z499/1000</f>
        <v>0</v>
      </c>
      <c r="AL354" s="128">
        <f>-'BO Case Outputs'!AA499/1000</f>
        <v>0</v>
      </c>
      <c r="AM354" s="128">
        <f>-'BO Case Outputs'!AB499/1000</f>
        <v>0</v>
      </c>
      <c r="AN354" s="128">
        <f>-'BO Case Outputs'!AC499/1000</f>
        <v>0</v>
      </c>
      <c r="AO354" s="128">
        <f>-'BO Case Outputs'!AD499/1000</f>
        <v>0</v>
      </c>
      <c r="AP354" s="128">
        <f>-'BO Case Outputs'!AE499/1000</f>
        <v>0</v>
      </c>
      <c r="AQ354" s="128">
        <f>-'BO Case Outputs'!AF499/1000</f>
        <v>0</v>
      </c>
      <c r="AR354" s="128">
        <f>-'BO Case Outputs'!AG499/1000</f>
        <v>0</v>
      </c>
      <c r="AS354" s="128">
        <f>-'BO Case Outputs'!AH499/1000</f>
        <v>0</v>
      </c>
      <c r="AT354" s="128">
        <f>-'BO Case Outputs'!AI499/1000</f>
        <v>0</v>
      </c>
      <c r="AU354" s="128">
        <f>-'BO Case Outputs'!AJ499/1000</f>
        <v>0</v>
      </c>
      <c r="AV354" s="128">
        <f>-'BO Case Outputs'!AK499/1000</f>
        <v>0</v>
      </c>
      <c r="AW354" s="128">
        <f>-'BO Case Outputs'!AL499/1000</f>
        <v>0</v>
      </c>
      <c r="AX354" s="128">
        <f>-'BO Case Outputs'!AM499/1000</f>
        <v>0</v>
      </c>
      <c r="AY354" s="128">
        <f>-'BO Case Outputs'!AN499/1000</f>
        <v>0</v>
      </c>
      <c r="AZ354" s="128">
        <f>-'BO Case Outputs'!AO499/1000</f>
        <v>0</v>
      </c>
      <c r="BA354" s="128">
        <f>-'BO Case Outputs'!AP499/1000</f>
        <v>0</v>
      </c>
      <c r="BB354" s="128">
        <f>-'BO Case Outputs'!AQ499/1000</f>
        <v>0</v>
      </c>
      <c r="BC354" s="128">
        <f>-'BO Case Outputs'!AR499/1000</f>
        <v>0</v>
      </c>
      <c r="BD354" s="128">
        <f>-'BO Case Outputs'!AS499/1000</f>
        <v>0</v>
      </c>
      <c r="BE354" s="128">
        <f>-'BO Case Outputs'!AT499/1000</f>
        <v>0</v>
      </c>
      <c r="BF354" s="128">
        <f>-'BO Case Outputs'!AU499/1000</f>
        <v>0</v>
      </c>
      <c r="BG354" s="128">
        <f>-'BO Case Outputs'!AV499/1000</f>
        <v>0</v>
      </c>
      <c r="BH354" s="128">
        <f>-'BO Case Outputs'!AW499/1000</f>
        <v>0</v>
      </c>
      <c r="BI354" s="128">
        <f>-'BO Case Outputs'!AX499/1000</f>
        <v>0</v>
      </c>
      <c r="BJ354" s="128">
        <f>-'BO Case Outputs'!AY499/1000</f>
        <v>0</v>
      </c>
      <c r="BK354" s="128">
        <f>-'BO Case Outputs'!AZ499/1000</f>
        <v>0</v>
      </c>
      <c r="BL354" s="128">
        <f>-'BO Case Outputs'!BA499/1000</f>
        <v>0</v>
      </c>
      <c r="BM354" s="128">
        <f>-'BO Case Outputs'!BB499/1000</f>
        <v>0</v>
      </c>
      <c r="BN354" s="128">
        <f>-'BO Case Outputs'!BC499/1000</f>
        <v>0</v>
      </c>
      <c r="BO354" s="128">
        <f>-'BO Case Outputs'!BD499/1000</f>
        <v>0</v>
      </c>
      <c r="BP354" s="128">
        <f>-'BO Case Outputs'!BE499/1000</f>
        <v>0</v>
      </c>
      <c r="BQ354" s="128">
        <f>-'BO Case Outputs'!BF499/1000</f>
        <v>0</v>
      </c>
    </row>
    <row r="355" spans="16:69" x14ac:dyDescent="0.3">
      <c r="P355" s="118" t="s">
        <v>113</v>
      </c>
      <c r="Q355" s="110" t="s">
        <v>39</v>
      </c>
      <c r="R355" s="119" t="s">
        <v>88</v>
      </c>
      <c r="S355" s="129">
        <f t="shared" si="32"/>
        <v>0</v>
      </c>
      <c r="X355" s="128">
        <f>-'BO Case Outputs'!M501/1000</f>
        <v>0</v>
      </c>
      <c r="Y355" s="128">
        <f>-'BO Case Outputs'!N501/1000</f>
        <v>0</v>
      </c>
      <c r="Z355" s="128">
        <f>-'BO Case Outputs'!O501/1000</f>
        <v>0</v>
      </c>
      <c r="AA355" s="128">
        <f>-'BO Case Outputs'!P501/1000</f>
        <v>0</v>
      </c>
      <c r="AB355" s="128">
        <f>-'BO Case Outputs'!Q501/1000</f>
        <v>0</v>
      </c>
      <c r="AC355" s="128">
        <f>-'BO Case Outputs'!R501/1000</f>
        <v>0</v>
      </c>
      <c r="AD355" s="128">
        <f>-'BO Case Outputs'!S501/1000</f>
        <v>0</v>
      </c>
      <c r="AE355" s="128">
        <f>-'BO Case Outputs'!T501/1000</f>
        <v>0</v>
      </c>
      <c r="AF355" s="128">
        <f>-'BO Case Outputs'!U501/1000</f>
        <v>0</v>
      </c>
      <c r="AG355" s="128">
        <f>-'BO Case Outputs'!V501/1000</f>
        <v>0</v>
      </c>
      <c r="AH355" s="128">
        <f>-'BO Case Outputs'!W501/1000</f>
        <v>0</v>
      </c>
      <c r="AI355" s="128">
        <f>-'BO Case Outputs'!X501/1000</f>
        <v>0</v>
      </c>
      <c r="AJ355" s="128">
        <f>-'BO Case Outputs'!Y501/1000</f>
        <v>0</v>
      </c>
      <c r="AK355" s="128">
        <f>-'BO Case Outputs'!Z501/1000</f>
        <v>0</v>
      </c>
      <c r="AL355" s="128">
        <f>-'BO Case Outputs'!AA501/1000</f>
        <v>0</v>
      </c>
      <c r="AM355" s="128">
        <f>-'BO Case Outputs'!AB501/1000</f>
        <v>0</v>
      </c>
      <c r="AN355" s="128">
        <f>-'BO Case Outputs'!AC501/1000</f>
        <v>0</v>
      </c>
      <c r="AO355" s="128">
        <f>-'BO Case Outputs'!AD501/1000</f>
        <v>0</v>
      </c>
      <c r="AP355" s="128">
        <f>-'BO Case Outputs'!AE501/1000</f>
        <v>0</v>
      </c>
      <c r="AQ355" s="128">
        <f>-'BO Case Outputs'!AF501/1000</f>
        <v>0</v>
      </c>
      <c r="AR355" s="128">
        <f>-'BO Case Outputs'!AG501/1000</f>
        <v>0</v>
      </c>
      <c r="AS355" s="128">
        <f>-'BO Case Outputs'!AH501/1000</f>
        <v>0</v>
      </c>
      <c r="AT355" s="128">
        <f>-'BO Case Outputs'!AI501/1000</f>
        <v>0</v>
      </c>
      <c r="AU355" s="128">
        <f>-'BO Case Outputs'!AJ501/1000</f>
        <v>0</v>
      </c>
      <c r="AV355" s="128">
        <f>-'BO Case Outputs'!AK501/1000</f>
        <v>0</v>
      </c>
      <c r="AW355" s="128">
        <f>-'BO Case Outputs'!AL501/1000</f>
        <v>0</v>
      </c>
      <c r="AX355" s="128">
        <f>-'BO Case Outputs'!AM501/1000</f>
        <v>0</v>
      </c>
      <c r="AY355" s="128">
        <f>-'BO Case Outputs'!AN501/1000</f>
        <v>0</v>
      </c>
      <c r="AZ355" s="128">
        <f>-'BO Case Outputs'!AO501/1000</f>
        <v>0</v>
      </c>
      <c r="BA355" s="128">
        <f>-'BO Case Outputs'!AP501/1000</f>
        <v>0</v>
      </c>
      <c r="BB355" s="128">
        <f>-'BO Case Outputs'!AQ501/1000</f>
        <v>0</v>
      </c>
      <c r="BC355" s="128">
        <f>-'BO Case Outputs'!AR501/1000</f>
        <v>0</v>
      </c>
      <c r="BD355" s="128">
        <f>-'BO Case Outputs'!AS501/1000</f>
        <v>0</v>
      </c>
      <c r="BE355" s="128">
        <f>-'BO Case Outputs'!AT501/1000</f>
        <v>0</v>
      </c>
      <c r="BF355" s="128">
        <f>-'BO Case Outputs'!AU501/1000</f>
        <v>0</v>
      </c>
      <c r="BG355" s="128">
        <f>-'BO Case Outputs'!AV501/1000</f>
        <v>0</v>
      </c>
      <c r="BH355" s="128">
        <f>-'BO Case Outputs'!AW501/1000</f>
        <v>0</v>
      </c>
      <c r="BI355" s="128">
        <f>-'BO Case Outputs'!AX501/1000</f>
        <v>0</v>
      </c>
      <c r="BJ355" s="128">
        <f>-'BO Case Outputs'!AY501/1000</f>
        <v>0</v>
      </c>
      <c r="BK355" s="128">
        <f>-'BO Case Outputs'!AZ501/1000</f>
        <v>0</v>
      </c>
      <c r="BL355" s="128">
        <f>-'BO Case Outputs'!BA501/1000</f>
        <v>0</v>
      </c>
      <c r="BM355" s="128">
        <f>-'BO Case Outputs'!BB501/1000</f>
        <v>0</v>
      </c>
      <c r="BN355" s="128">
        <f>-'BO Case Outputs'!BC501/1000</f>
        <v>0</v>
      </c>
      <c r="BO355" s="128">
        <f>-'BO Case Outputs'!BD501/1000</f>
        <v>0</v>
      </c>
      <c r="BP355" s="128">
        <f>-'BO Case Outputs'!BE501/1000</f>
        <v>0</v>
      </c>
      <c r="BQ355" s="128">
        <f>-'BO Case Outputs'!BF501/1000</f>
        <v>0</v>
      </c>
    </row>
    <row r="356" spans="16:69" x14ac:dyDescent="0.3">
      <c r="P356" s="118" t="s">
        <v>114</v>
      </c>
      <c r="Q356" s="110" t="s">
        <v>40</v>
      </c>
      <c r="R356" s="119" t="s">
        <v>88</v>
      </c>
      <c r="S356" s="129">
        <f t="shared" si="32"/>
        <v>0</v>
      </c>
      <c r="X356" s="128">
        <f>-'BO Case Outputs'!M503/1000</f>
        <v>0</v>
      </c>
      <c r="Y356" s="128">
        <f>-'BO Case Outputs'!N503/1000</f>
        <v>0</v>
      </c>
      <c r="Z356" s="128">
        <f>-'BO Case Outputs'!O503/1000</f>
        <v>0</v>
      </c>
      <c r="AA356" s="128">
        <f>-'BO Case Outputs'!P503/1000</f>
        <v>0</v>
      </c>
      <c r="AB356" s="128">
        <f>-'BO Case Outputs'!Q503/1000</f>
        <v>0</v>
      </c>
      <c r="AC356" s="128">
        <f>-'BO Case Outputs'!R503/1000</f>
        <v>0</v>
      </c>
      <c r="AD356" s="128">
        <f>-'BO Case Outputs'!S503/1000</f>
        <v>0</v>
      </c>
      <c r="AE356" s="128">
        <f>-'BO Case Outputs'!T503/1000</f>
        <v>0</v>
      </c>
      <c r="AF356" s="128">
        <f>-'BO Case Outputs'!U503/1000</f>
        <v>0</v>
      </c>
      <c r="AG356" s="128">
        <f>-'BO Case Outputs'!V503/1000</f>
        <v>0</v>
      </c>
      <c r="AH356" s="128">
        <f>-'BO Case Outputs'!W503/1000</f>
        <v>0</v>
      </c>
      <c r="AI356" s="128">
        <f>-'BO Case Outputs'!X503/1000</f>
        <v>0</v>
      </c>
      <c r="AJ356" s="128">
        <f>-'BO Case Outputs'!Y503/1000</f>
        <v>0</v>
      </c>
      <c r="AK356" s="128">
        <f>-'BO Case Outputs'!Z503/1000</f>
        <v>0</v>
      </c>
      <c r="AL356" s="128">
        <f>-'BO Case Outputs'!AA503/1000</f>
        <v>0</v>
      </c>
      <c r="AM356" s="128">
        <f>-'BO Case Outputs'!AB503/1000</f>
        <v>0</v>
      </c>
      <c r="AN356" s="128">
        <f>-'BO Case Outputs'!AC503/1000</f>
        <v>0</v>
      </c>
      <c r="AO356" s="128">
        <f>-'BO Case Outputs'!AD503/1000</f>
        <v>0</v>
      </c>
      <c r="AP356" s="128">
        <f>-'BO Case Outputs'!AE503/1000</f>
        <v>0</v>
      </c>
      <c r="AQ356" s="128">
        <f>-'BO Case Outputs'!AF503/1000</f>
        <v>0</v>
      </c>
      <c r="AR356" s="128">
        <f>-'BO Case Outputs'!AG503/1000</f>
        <v>0</v>
      </c>
      <c r="AS356" s="128">
        <f>-'BO Case Outputs'!AH503/1000</f>
        <v>0</v>
      </c>
      <c r="AT356" s="128">
        <f>-'BO Case Outputs'!AI503/1000</f>
        <v>0</v>
      </c>
      <c r="AU356" s="128">
        <f>-'BO Case Outputs'!AJ503/1000</f>
        <v>0</v>
      </c>
      <c r="AV356" s="128">
        <f>-'BO Case Outputs'!AK503/1000</f>
        <v>0</v>
      </c>
      <c r="AW356" s="128">
        <f>-'BO Case Outputs'!AL503/1000</f>
        <v>0</v>
      </c>
      <c r="AX356" s="128">
        <f>-'BO Case Outputs'!AM503/1000</f>
        <v>0</v>
      </c>
      <c r="AY356" s="128">
        <f>-'BO Case Outputs'!AN503/1000</f>
        <v>0</v>
      </c>
      <c r="AZ356" s="128">
        <f>-'BO Case Outputs'!AO503/1000</f>
        <v>0</v>
      </c>
      <c r="BA356" s="128">
        <f>-'BO Case Outputs'!AP503/1000</f>
        <v>0</v>
      </c>
      <c r="BB356" s="128">
        <f>-'BO Case Outputs'!AQ503/1000</f>
        <v>0</v>
      </c>
      <c r="BC356" s="128">
        <f>-'BO Case Outputs'!AR503/1000</f>
        <v>0</v>
      </c>
      <c r="BD356" s="128">
        <f>-'BO Case Outputs'!AS503/1000</f>
        <v>0</v>
      </c>
      <c r="BE356" s="128">
        <f>-'BO Case Outputs'!AT503/1000</f>
        <v>0</v>
      </c>
      <c r="BF356" s="128">
        <f>-'BO Case Outputs'!AU503/1000</f>
        <v>0</v>
      </c>
      <c r="BG356" s="128">
        <f>-'BO Case Outputs'!AV503/1000</f>
        <v>0</v>
      </c>
      <c r="BH356" s="128">
        <f>-'BO Case Outputs'!AW503/1000</f>
        <v>0</v>
      </c>
      <c r="BI356" s="128">
        <f>-'BO Case Outputs'!AX503/1000</f>
        <v>0</v>
      </c>
      <c r="BJ356" s="128">
        <f>-'BO Case Outputs'!AY503/1000</f>
        <v>0</v>
      </c>
      <c r="BK356" s="128">
        <f>-'BO Case Outputs'!AZ503/1000</f>
        <v>0</v>
      </c>
      <c r="BL356" s="128">
        <f>-'BO Case Outputs'!BA503/1000</f>
        <v>0</v>
      </c>
      <c r="BM356" s="128">
        <f>-'BO Case Outputs'!BB503/1000</f>
        <v>0</v>
      </c>
      <c r="BN356" s="128">
        <f>-'BO Case Outputs'!BC503/1000</f>
        <v>0</v>
      </c>
      <c r="BO356" s="128">
        <f>-'BO Case Outputs'!BD503/1000</f>
        <v>0</v>
      </c>
      <c r="BP356" s="128">
        <f>-'BO Case Outputs'!BE503/1000</f>
        <v>0</v>
      </c>
      <c r="BQ356" s="128">
        <f>-'BO Case Outputs'!BF503/1000</f>
        <v>0</v>
      </c>
    </row>
    <row r="357" spans="16:69" x14ac:dyDescent="0.3">
      <c r="P357" s="118" t="s">
        <v>115</v>
      </c>
      <c r="Q357" s="110" t="s">
        <v>41</v>
      </c>
      <c r="R357" s="119" t="s">
        <v>88</v>
      </c>
      <c r="S357" s="129">
        <f t="shared" si="32"/>
        <v>0</v>
      </c>
      <c r="X357" s="128">
        <f>-'BO Case Outputs'!M505/1000</f>
        <v>0</v>
      </c>
      <c r="Y357" s="128">
        <f>-'BO Case Outputs'!N505/1000</f>
        <v>0</v>
      </c>
      <c r="Z357" s="128">
        <f>-'BO Case Outputs'!O505/1000</f>
        <v>0</v>
      </c>
      <c r="AA357" s="128">
        <f>-'BO Case Outputs'!P505/1000</f>
        <v>0</v>
      </c>
      <c r="AB357" s="128">
        <f>-'BO Case Outputs'!Q505/1000</f>
        <v>0</v>
      </c>
      <c r="AC357" s="128">
        <f>-'BO Case Outputs'!R505/1000</f>
        <v>0</v>
      </c>
      <c r="AD357" s="128">
        <f>-'BO Case Outputs'!S505/1000</f>
        <v>0</v>
      </c>
      <c r="AE357" s="128">
        <f>-'BO Case Outputs'!T505/1000</f>
        <v>0</v>
      </c>
      <c r="AF357" s="128">
        <f>-'BO Case Outputs'!U505/1000</f>
        <v>0</v>
      </c>
      <c r="AG357" s="128">
        <f>-'BO Case Outputs'!V505/1000</f>
        <v>0</v>
      </c>
      <c r="AH357" s="128">
        <f>-'BO Case Outputs'!W505/1000</f>
        <v>0</v>
      </c>
      <c r="AI357" s="128">
        <f>-'BO Case Outputs'!X505/1000</f>
        <v>0</v>
      </c>
      <c r="AJ357" s="128">
        <f>-'BO Case Outputs'!Y505/1000</f>
        <v>0</v>
      </c>
      <c r="AK357" s="128">
        <f>-'BO Case Outputs'!Z505/1000</f>
        <v>0</v>
      </c>
      <c r="AL357" s="128">
        <f>-'BO Case Outputs'!AA505/1000</f>
        <v>0</v>
      </c>
      <c r="AM357" s="128">
        <f>-'BO Case Outputs'!AB505/1000</f>
        <v>0</v>
      </c>
      <c r="AN357" s="128">
        <f>-'BO Case Outputs'!AC505/1000</f>
        <v>0</v>
      </c>
      <c r="AO357" s="128">
        <f>-'BO Case Outputs'!AD505/1000</f>
        <v>0</v>
      </c>
      <c r="AP357" s="128">
        <f>-'BO Case Outputs'!AE505/1000</f>
        <v>0</v>
      </c>
      <c r="AQ357" s="128">
        <f>-'BO Case Outputs'!AF505/1000</f>
        <v>0</v>
      </c>
      <c r="AR357" s="128">
        <f>-'BO Case Outputs'!AG505/1000</f>
        <v>0</v>
      </c>
      <c r="AS357" s="128">
        <f>-'BO Case Outputs'!AH505/1000</f>
        <v>0</v>
      </c>
      <c r="AT357" s="128">
        <f>-'BO Case Outputs'!AI505/1000</f>
        <v>0</v>
      </c>
      <c r="AU357" s="128">
        <f>-'BO Case Outputs'!AJ505/1000</f>
        <v>0</v>
      </c>
      <c r="AV357" s="128">
        <f>-'BO Case Outputs'!AK505/1000</f>
        <v>0</v>
      </c>
      <c r="AW357" s="128">
        <f>-'BO Case Outputs'!AL505/1000</f>
        <v>0</v>
      </c>
      <c r="AX357" s="128">
        <f>-'BO Case Outputs'!AM505/1000</f>
        <v>0</v>
      </c>
      <c r="AY357" s="128">
        <f>-'BO Case Outputs'!AN505/1000</f>
        <v>0</v>
      </c>
      <c r="AZ357" s="128">
        <f>-'BO Case Outputs'!AO505/1000</f>
        <v>0</v>
      </c>
      <c r="BA357" s="128">
        <f>-'BO Case Outputs'!AP505/1000</f>
        <v>0</v>
      </c>
      <c r="BB357" s="128">
        <f>-'BO Case Outputs'!AQ505/1000</f>
        <v>0</v>
      </c>
      <c r="BC357" s="128">
        <f>-'BO Case Outputs'!AR505/1000</f>
        <v>0</v>
      </c>
      <c r="BD357" s="128">
        <f>-'BO Case Outputs'!AS505/1000</f>
        <v>0</v>
      </c>
      <c r="BE357" s="128">
        <f>-'BO Case Outputs'!AT505/1000</f>
        <v>0</v>
      </c>
      <c r="BF357" s="128">
        <f>-'BO Case Outputs'!AU505/1000</f>
        <v>0</v>
      </c>
      <c r="BG357" s="128">
        <f>-'BO Case Outputs'!AV505/1000</f>
        <v>0</v>
      </c>
      <c r="BH357" s="128">
        <f>-'BO Case Outputs'!AW505/1000</f>
        <v>0</v>
      </c>
      <c r="BI357" s="128">
        <f>-'BO Case Outputs'!AX505/1000</f>
        <v>0</v>
      </c>
      <c r="BJ357" s="128">
        <f>-'BO Case Outputs'!AY505/1000</f>
        <v>0</v>
      </c>
      <c r="BK357" s="128">
        <f>-'BO Case Outputs'!AZ505/1000</f>
        <v>0</v>
      </c>
      <c r="BL357" s="128">
        <f>-'BO Case Outputs'!BA505/1000</f>
        <v>0</v>
      </c>
      <c r="BM357" s="128">
        <f>-'BO Case Outputs'!BB505/1000</f>
        <v>0</v>
      </c>
      <c r="BN357" s="128">
        <f>-'BO Case Outputs'!BC505/1000</f>
        <v>0</v>
      </c>
      <c r="BO357" s="128">
        <f>-'BO Case Outputs'!BD505/1000</f>
        <v>0</v>
      </c>
      <c r="BP357" s="128">
        <f>-'BO Case Outputs'!BE505/1000</f>
        <v>0</v>
      </c>
      <c r="BQ357" s="128">
        <f>-'BO Case Outputs'!BF505/1000</f>
        <v>0</v>
      </c>
    </row>
    <row r="358" spans="16:69" x14ac:dyDescent="0.3">
      <c r="P358" s="118" t="s">
        <v>116</v>
      </c>
      <c r="Q358" s="110" t="s">
        <v>42</v>
      </c>
      <c r="R358" s="119" t="s">
        <v>88</v>
      </c>
      <c r="S358" s="129">
        <f t="shared" si="32"/>
        <v>0</v>
      </c>
      <c r="X358" s="128">
        <f>-'BO Case Outputs'!M507/1000</f>
        <v>0</v>
      </c>
      <c r="Y358" s="128">
        <f>-'BO Case Outputs'!N507/1000</f>
        <v>0</v>
      </c>
      <c r="Z358" s="128">
        <f>-'BO Case Outputs'!O507/1000</f>
        <v>0</v>
      </c>
      <c r="AA358" s="128">
        <f>-'BO Case Outputs'!P507/1000</f>
        <v>0</v>
      </c>
      <c r="AB358" s="128">
        <f>-'BO Case Outputs'!Q507/1000</f>
        <v>0</v>
      </c>
      <c r="AC358" s="128">
        <f>-'BO Case Outputs'!R507/1000</f>
        <v>0</v>
      </c>
      <c r="AD358" s="128">
        <f>-'BO Case Outputs'!S507/1000</f>
        <v>0</v>
      </c>
      <c r="AE358" s="128">
        <f>-'BO Case Outputs'!T507/1000</f>
        <v>0</v>
      </c>
      <c r="AF358" s="128">
        <f>-'BO Case Outputs'!U507/1000</f>
        <v>0</v>
      </c>
      <c r="AG358" s="128">
        <f>-'BO Case Outputs'!V507/1000</f>
        <v>0</v>
      </c>
      <c r="AH358" s="128">
        <f>-'BO Case Outputs'!W507/1000</f>
        <v>0</v>
      </c>
      <c r="AI358" s="128">
        <f>-'BO Case Outputs'!X507/1000</f>
        <v>0</v>
      </c>
      <c r="AJ358" s="128">
        <f>-'BO Case Outputs'!Y507/1000</f>
        <v>0</v>
      </c>
      <c r="AK358" s="128">
        <f>-'BO Case Outputs'!Z507/1000</f>
        <v>0</v>
      </c>
      <c r="AL358" s="128">
        <f>-'BO Case Outputs'!AA507/1000</f>
        <v>0</v>
      </c>
      <c r="AM358" s="128">
        <f>-'BO Case Outputs'!AB507/1000</f>
        <v>0</v>
      </c>
      <c r="AN358" s="128">
        <f>-'BO Case Outputs'!AC507/1000</f>
        <v>0</v>
      </c>
      <c r="AO358" s="128">
        <f>-'BO Case Outputs'!AD507/1000</f>
        <v>0</v>
      </c>
      <c r="AP358" s="128">
        <f>-'BO Case Outputs'!AE507/1000</f>
        <v>0</v>
      </c>
      <c r="AQ358" s="128">
        <f>-'BO Case Outputs'!AF507/1000</f>
        <v>0</v>
      </c>
      <c r="AR358" s="128">
        <f>-'BO Case Outputs'!AG507/1000</f>
        <v>0</v>
      </c>
      <c r="AS358" s="128">
        <f>-'BO Case Outputs'!AH507/1000</f>
        <v>0</v>
      </c>
      <c r="AT358" s="128">
        <f>-'BO Case Outputs'!AI507/1000</f>
        <v>0</v>
      </c>
      <c r="AU358" s="128">
        <f>-'BO Case Outputs'!AJ507/1000</f>
        <v>0</v>
      </c>
      <c r="AV358" s="128">
        <f>-'BO Case Outputs'!AK507/1000</f>
        <v>0</v>
      </c>
      <c r="AW358" s="128">
        <f>-'BO Case Outputs'!AL507/1000</f>
        <v>0</v>
      </c>
      <c r="AX358" s="128">
        <f>-'BO Case Outputs'!AM507/1000</f>
        <v>0</v>
      </c>
      <c r="AY358" s="128">
        <f>-'BO Case Outputs'!AN507/1000</f>
        <v>0</v>
      </c>
      <c r="AZ358" s="128">
        <f>-'BO Case Outputs'!AO507/1000</f>
        <v>0</v>
      </c>
      <c r="BA358" s="128">
        <f>-'BO Case Outputs'!AP507/1000</f>
        <v>0</v>
      </c>
      <c r="BB358" s="128">
        <f>-'BO Case Outputs'!AQ507/1000</f>
        <v>0</v>
      </c>
      <c r="BC358" s="128">
        <f>-'BO Case Outputs'!AR507/1000</f>
        <v>0</v>
      </c>
      <c r="BD358" s="128">
        <f>-'BO Case Outputs'!AS507/1000</f>
        <v>0</v>
      </c>
      <c r="BE358" s="128">
        <f>-'BO Case Outputs'!AT507/1000</f>
        <v>0</v>
      </c>
      <c r="BF358" s="128">
        <f>-'BO Case Outputs'!AU507/1000</f>
        <v>0</v>
      </c>
      <c r="BG358" s="128">
        <f>-'BO Case Outputs'!AV507/1000</f>
        <v>0</v>
      </c>
      <c r="BH358" s="128">
        <f>-'BO Case Outputs'!AW507/1000</f>
        <v>0</v>
      </c>
      <c r="BI358" s="128">
        <f>-'BO Case Outputs'!AX507/1000</f>
        <v>0</v>
      </c>
      <c r="BJ358" s="128">
        <f>-'BO Case Outputs'!AY507/1000</f>
        <v>0</v>
      </c>
      <c r="BK358" s="128">
        <f>-'BO Case Outputs'!AZ507/1000</f>
        <v>0</v>
      </c>
      <c r="BL358" s="128">
        <f>-'BO Case Outputs'!BA507/1000</f>
        <v>0</v>
      </c>
      <c r="BM358" s="128">
        <f>-'BO Case Outputs'!BB507/1000</f>
        <v>0</v>
      </c>
      <c r="BN358" s="128">
        <f>-'BO Case Outputs'!BC507/1000</f>
        <v>0</v>
      </c>
      <c r="BO358" s="128">
        <f>-'BO Case Outputs'!BD507/1000</f>
        <v>0</v>
      </c>
      <c r="BP358" s="128">
        <f>-'BO Case Outputs'!BE507/1000</f>
        <v>0</v>
      </c>
      <c r="BQ358" s="128">
        <f>-'BO Case Outputs'!BF507/1000</f>
        <v>0</v>
      </c>
    </row>
    <row r="359" spans="16:69" x14ac:dyDescent="0.3">
      <c r="P359" s="118" t="s">
        <v>117</v>
      </c>
      <c r="Q359" s="110" t="s">
        <v>43</v>
      </c>
      <c r="R359" s="119" t="s">
        <v>88</v>
      </c>
      <c r="S359" s="129">
        <f t="shared" si="32"/>
        <v>0</v>
      </c>
      <c r="X359" s="128">
        <f>-'BO Case Outputs'!M509/1000</f>
        <v>0</v>
      </c>
      <c r="Y359" s="128">
        <f>-'BO Case Outputs'!N509/1000</f>
        <v>0</v>
      </c>
      <c r="Z359" s="128">
        <f>-'BO Case Outputs'!O509/1000</f>
        <v>0</v>
      </c>
      <c r="AA359" s="128">
        <f>-'BO Case Outputs'!P509/1000</f>
        <v>0</v>
      </c>
      <c r="AB359" s="128">
        <f>-'BO Case Outputs'!Q509/1000</f>
        <v>0</v>
      </c>
      <c r="AC359" s="128">
        <f>-'BO Case Outputs'!R509/1000</f>
        <v>0</v>
      </c>
      <c r="AD359" s="128">
        <f>-'BO Case Outputs'!S509/1000</f>
        <v>0</v>
      </c>
      <c r="AE359" s="128">
        <f>-'BO Case Outputs'!T509/1000</f>
        <v>0</v>
      </c>
      <c r="AF359" s="128">
        <f>-'BO Case Outputs'!U509/1000</f>
        <v>0</v>
      </c>
      <c r="AG359" s="128">
        <f>-'BO Case Outputs'!V509/1000</f>
        <v>0</v>
      </c>
      <c r="AH359" s="128">
        <f>-'BO Case Outputs'!W509/1000</f>
        <v>0</v>
      </c>
      <c r="AI359" s="128">
        <f>-'BO Case Outputs'!X509/1000</f>
        <v>0</v>
      </c>
      <c r="AJ359" s="128">
        <f>-'BO Case Outputs'!Y509/1000</f>
        <v>0</v>
      </c>
      <c r="AK359" s="128">
        <f>-'BO Case Outputs'!Z509/1000</f>
        <v>0</v>
      </c>
      <c r="AL359" s="128">
        <f>-'BO Case Outputs'!AA509/1000</f>
        <v>0</v>
      </c>
      <c r="AM359" s="128">
        <f>-'BO Case Outputs'!AB509/1000</f>
        <v>0</v>
      </c>
      <c r="AN359" s="128">
        <f>-'BO Case Outputs'!AC509/1000</f>
        <v>0</v>
      </c>
      <c r="AO359" s="128">
        <f>-'BO Case Outputs'!AD509/1000</f>
        <v>0</v>
      </c>
      <c r="AP359" s="128">
        <f>-'BO Case Outputs'!AE509/1000</f>
        <v>0</v>
      </c>
      <c r="AQ359" s="128">
        <f>-'BO Case Outputs'!AF509/1000</f>
        <v>0</v>
      </c>
      <c r="AR359" s="128">
        <f>-'BO Case Outputs'!AG509/1000</f>
        <v>0</v>
      </c>
      <c r="AS359" s="128">
        <f>-'BO Case Outputs'!AH509/1000</f>
        <v>0</v>
      </c>
      <c r="AT359" s="128">
        <f>-'BO Case Outputs'!AI509/1000</f>
        <v>0</v>
      </c>
      <c r="AU359" s="128">
        <f>-'BO Case Outputs'!AJ509/1000</f>
        <v>0</v>
      </c>
      <c r="AV359" s="128">
        <f>-'BO Case Outputs'!AK509/1000</f>
        <v>0</v>
      </c>
      <c r="AW359" s="128">
        <f>-'BO Case Outputs'!AL509/1000</f>
        <v>0</v>
      </c>
      <c r="AX359" s="128">
        <f>-'BO Case Outputs'!AM509/1000</f>
        <v>0</v>
      </c>
      <c r="AY359" s="128">
        <f>-'BO Case Outputs'!AN509/1000</f>
        <v>0</v>
      </c>
      <c r="AZ359" s="128">
        <f>-'BO Case Outputs'!AO509/1000</f>
        <v>0</v>
      </c>
      <c r="BA359" s="128">
        <f>-'BO Case Outputs'!AP509/1000</f>
        <v>0</v>
      </c>
      <c r="BB359" s="128">
        <f>-'BO Case Outputs'!AQ509/1000</f>
        <v>0</v>
      </c>
      <c r="BC359" s="128">
        <f>-'BO Case Outputs'!AR509/1000</f>
        <v>0</v>
      </c>
      <c r="BD359" s="128">
        <f>-'BO Case Outputs'!AS509/1000</f>
        <v>0</v>
      </c>
      <c r="BE359" s="128">
        <f>-'BO Case Outputs'!AT509/1000</f>
        <v>0</v>
      </c>
      <c r="BF359" s="128">
        <f>-'BO Case Outputs'!AU509/1000</f>
        <v>0</v>
      </c>
      <c r="BG359" s="128">
        <f>-'BO Case Outputs'!AV509/1000</f>
        <v>0</v>
      </c>
      <c r="BH359" s="128">
        <f>-'BO Case Outputs'!AW509/1000</f>
        <v>0</v>
      </c>
      <c r="BI359" s="128">
        <f>-'BO Case Outputs'!AX509/1000</f>
        <v>0</v>
      </c>
      <c r="BJ359" s="128">
        <f>-'BO Case Outputs'!AY509/1000</f>
        <v>0</v>
      </c>
      <c r="BK359" s="128">
        <f>-'BO Case Outputs'!AZ509/1000</f>
        <v>0</v>
      </c>
      <c r="BL359" s="128">
        <f>-'BO Case Outputs'!BA509/1000</f>
        <v>0</v>
      </c>
      <c r="BM359" s="128">
        <f>-'BO Case Outputs'!BB509/1000</f>
        <v>0</v>
      </c>
      <c r="BN359" s="128">
        <f>-'BO Case Outputs'!BC509/1000</f>
        <v>0</v>
      </c>
      <c r="BO359" s="128">
        <f>-'BO Case Outputs'!BD509/1000</f>
        <v>0</v>
      </c>
      <c r="BP359" s="128">
        <f>-'BO Case Outputs'!BE509/1000</f>
        <v>0</v>
      </c>
      <c r="BQ359" s="128">
        <f>-'BO Case Outputs'!BF509/1000</f>
        <v>0</v>
      </c>
    </row>
    <row r="360" spans="16:69" x14ac:dyDescent="0.3">
      <c r="P360" s="118" t="s">
        <v>118</v>
      </c>
      <c r="Q360" s="110" t="s">
        <v>44</v>
      </c>
      <c r="R360" s="119" t="s">
        <v>88</v>
      </c>
      <c r="S360" s="129">
        <f t="shared" si="32"/>
        <v>0</v>
      </c>
      <c r="X360" s="128">
        <f>-'BO Case Outputs'!M511/1000</f>
        <v>0</v>
      </c>
      <c r="Y360" s="128">
        <f>-'BO Case Outputs'!N511/1000</f>
        <v>0</v>
      </c>
      <c r="Z360" s="128">
        <f>-'BO Case Outputs'!O511/1000</f>
        <v>0</v>
      </c>
      <c r="AA360" s="128">
        <f>-'BO Case Outputs'!P511/1000</f>
        <v>0</v>
      </c>
      <c r="AB360" s="128">
        <f>-'BO Case Outputs'!Q511/1000</f>
        <v>0</v>
      </c>
      <c r="AC360" s="128">
        <f>-'BO Case Outputs'!R511/1000</f>
        <v>0</v>
      </c>
      <c r="AD360" s="128">
        <f>-'BO Case Outputs'!S511/1000</f>
        <v>0</v>
      </c>
      <c r="AE360" s="128">
        <f>-'BO Case Outputs'!T511/1000</f>
        <v>0</v>
      </c>
      <c r="AF360" s="128">
        <f>-'BO Case Outputs'!U511/1000</f>
        <v>0</v>
      </c>
      <c r="AG360" s="128">
        <f>-'BO Case Outputs'!V511/1000</f>
        <v>0</v>
      </c>
      <c r="AH360" s="128">
        <f>-'BO Case Outputs'!W511/1000</f>
        <v>0</v>
      </c>
      <c r="AI360" s="128">
        <f>-'BO Case Outputs'!X511/1000</f>
        <v>0</v>
      </c>
      <c r="AJ360" s="128">
        <f>-'BO Case Outputs'!Y511/1000</f>
        <v>0</v>
      </c>
      <c r="AK360" s="128">
        <f>-'BO Case Outputs'!Z511/1000</f>
        <v>0</v>
      </c>
      <c r="AL360" s="128">
        <f>-'BO Case Outputs'!AA511/1000</f>
        <v>0</v>
      </c>
      <c r="AM360" s="128">
        <f>-'BO Case Outputs'!AB511/1000</f>
        <v>0</v>
      </c>
      <c r="AN360" s="128">
        <f>-'BO Case Outputs'!AC511/1000</f>
        <v>0</v>
      </c>
      <c r="AO360" s="128">
        <f>-'BO Case Outputs'!AD511/1000</f>
        <v>0</v>
      </c>
      <c r="AP360" s="128">
        <f>-'BO Case Outputs'!AE511/1000</f>
        <v>0</v>
      </c>
      <c r="AQ360" s="128">
        <f>-'BO Case Outputs'!AF511/1000</f>
        <v>0</v>
      </c>
      <c r="AR360" s="128">
        <f>-'BO Case Outputs'!AG511/1000</f>
        <v>0</v>
      </c>
      <c r="AS360" s="128">
        <f>-'BO Case Outputs'!AH511/1000</f>
        <v>0</v>
      </c>
      <c r="AT360" s="128">
        <f>-'BO Case Outputs'!AI511/1000</f>
        <v>0</v>
      </c>
      <c r="AU360" s="128">
        <f>-'BO Case Outputs'!AJ511/1000</f>
        <v>0</v>
      </c>
      <c r="AV360" s="128">
        <f>-'BO Case Outputs'!AK511/1000</f>
        <v>0</v>
      </c>
      <c r="AW360" s="128">
        <f>-'BO Case Outputs'!AL511/1000</f>
        <v>0</v>
      </c>
      <c r="AX360" s="128">
        <f>-'BO Case Outputs'!AM511/1000</f>
        <v>0</v>
      </c>
      <c r="AY360" s="128">
        <f>-'BO Case Outputs'!AN511/1000</f>
        <v>0</v>
      </c>
      <c r="AZ360" s="128">
        <f>-'BO Case Outputs'!AO511/1000</f>
        <v>0</v>
      </c>
      <c r="BA360" s="128">
        <f>-'BO Case Outputs'!AP511/1000</f>
        <v>0</v>
      </c>
      <c r="BB360" s="128">
        <f>-'BO Case Outputs'!AQ511/1000</f>
        <v>0</v>
      </c>
      <c r="BC360" s="128">
        <f>-'BO Case Outputs'!AR511/1000</f>
        <v>0</v>
      </c>
      <c r="BD360" s="128">
        <f>-'BO Case Outputs'!AS511/1000</f>
        <v>0</v>
      </c>
      <c r="BE360" s="128">
        <f>-'BO Case Outputs'!AT511/1000</f>
        <v>0</v>
      </c>
      <c r="BF360" s="128">
        <f>-'BO Case Outputs'!AU511/1000</f>
        <v>0</v>
      </c>
      <c r="BG360" s="128">
        <f>-'BO Case Outputs'!AV511/1000</f>
        <v>0</v>
      </c>
      <c r="BH360" s="128">
        <f>-'BO Case Outputs'!AW511/1000</f>
        <v>0</v>
      </c>
      <c r="BI360" s="128">
        <f>-'BO Case Outputs'!AX511/1000</f>
        <v>0</v>
      </c>
      <c r="BJ360" s="128">
        <f>-'BO Case Outputs'!AY511/1000</f>
        <v>0</v>
      </c>
      <c r="BK360" s="128">
        <f>-'BO Case Outputs'!AZ511/1000</f>
        <v>0</v>
      </c>
      <c r="BL360" s="128">
        <f>-'BO Case Outputs'!BA511/1000</f>
        <v>0</v>
      </c>
      <c r="BM360" s="128">
        <f>-'BO Case Outputs'!BB511/1000</f>
        <v>0</v>
      </c>
      <c r="BN360" s="128">
        <f>-'BO Case Outputs'!BC511/1000</f>
        <v>0</v>
      </c>
      <c r="BO360" s="128">
        <f>-'BO Case Outputs'!BD511/1000</f>
        <v>0</v>
      </c>
      <c r="BP360" s="128">
        <f>-'BO Case Outputs'!BE511/1000</f>
        <v>0</v>
      </c>
      <c r="BQ360" s="128">
        <f>-'BO Case Outputs'!BF511/1000</f>
        <v>0</v>
      </c>
    </row>
    <row r="361" spans="16:69" x14ac:dyDescent="0.3">
      <c r="P361" s="118" t="s">
        <v>93</v>
      </c>
      <c r="Q361" s="110" t="s">
        <v>47</v>
      </c>
      <c r="R361" s="119" t="s">
        <v>88</v>
      </c>
      <c r="S361" s="129">
        <f t="shared" si="32"/>
        <v>0</v>
      </c>
      <c r="X361" s="128">
        <f>-'BO Case Outputs'!M513/1000</f>
        <v>0</v>
      </c>
      <c r="Y361" s="128">
        <f>-'BO Case Outputs'!N513/1000</f>
        <v>0</v>
      </c>
      <c r="Z361" s="128">
        <f>-'BO Case Outputs'!O513/1000</f>
        <v>0</v>
      </c>
      <c r="AA361" s="128">
        <f>-'BO Case Outputs'!P513/1000</f>
        <v>0</v>
      </c>
      <c r="AB361" s="128">
        <f>-'BO Case Outputs'!Q513/1000</f>
        <v>0</v>
      </c>
      <c r="AC361" s="128">
        <f>-'BO Case Outputs'!R513/1000</f>
        <v>0</v>
      </c>
      <c r="AD361" s="128">
        <f>-'BO Case Outputs'!S513/1000</f>
        <v>0</v>
      </c>
      <c r="AE361" s="128">
        <f>-'BO Case Outputs'!T513/1000</f>
        <v>0</v>
      </c>
      <c r="AF361" s="128">
        <f>-'BO Case Outputs'!U513/1000</f>
        <v>0</v>
      </c>
      <c r="AG361" s="128">
        <f>-'BO Case Outputs'!V513/1000</f>
        <v>0</v>
      </c>
      <c r="AH361" s="128">
        <f>-'BO Case Outputs'!W513/1000</f>
        <v>0</v>
      </c>
      <c r="AI361" s="128">
        <f>-'BO Case Outputs'!X513/1000</f>
        <v>0</v>
      </c>
      <c r="AJ361" s="128">
        <f>-'BO Case Outputs'!Y513/1000</f>
        <v>0</v>
      </c>
      <c r="AK361" s="128">
        <f>-'BO Case Outputs'!Z513/1000</f>
        <v>0</v>
      </c>
      <c r="AL361" s="128">
        <f>-'BO Case Outputs'!AA513/1000</f>
        <v>0</v>
      </c>
      <c r="AM361" s="128">
        <f>-'BO Case Outputs'!AB513/1000</f>
        <v>0</v>
      </c>
      <c r="AN361" s="128">
        <f>-'BO Case Outputs'!AC513/1000</f>
        <v>0</v>
      </c>
      <c r="AO361" s="128">
        <f>-'BO Case Outputs'!AD513/1000</f>
        <v>0</v>
      </c>
      <c r="AP361" s="128">
        <f>-'BO Case Outputs'!AE513/1000</f>
        <v>0</v>
      </c>
      <c r="AQ361" s="128">
        <f>-'BO Case Outputs'!AF513/1000</f>
        <v>0</v>
      </c>
      <c r="AR361" s="128">
        <f>-'BO Case Outputs'!AG513/1000</f>
        <v>0</v>
      </c>
      <c r="AS361" s="128">
        <f>-'BO Case Outputs'!AH513/1000</f>
        <v>0</v>
      </c>
      <c r="AT361" s="128">
        <f>-'BO Case Outputs'!AI513/1000</f>
        <v>0</v>
      </c>
      <c r="AU361" s="128">
        <f>-'BO Case Outputs'!AJ513/1000</f>
        <v>0</v>
      </c>
      <c r="AV361" s="128">
        <f>-'BO Case Outputs'!AK513/1000</f>
        <v>0</v>
      </c>
      <c r="AW361" s="128">
        <f>-'BO Case Outputs'!AL513/1000</f>
        <v>0</v>
      </c>
      <c r="AX361" s="128">
        <f>-'BO Case Outputs'!AM513/1000</f>
        <v>0</v>
      </c>
      <c r="AY361" s="128">
        <f>-'BO Case Outputs'!AN513/1000</f>
        <v>0</v>
      </c>
      <c r="AZ361" s="128">
        <f>-'BO Case Outputs'!AO513/1000</f>
        <v>0</v>
      </c>
      <c r="BA361" s="128">
        <f>-'BO Case Outputs'!AP513/1000</f>
        <v>0</v>
      </c>
      <c r="BB361" s="128">
        <f>-'BO Case Outputs'!AQ513/1000</f>
        <v>0</v>
      </c>
      <c r="BC361" s="128">
        <f>-'BO Case Outputs'!AR513/1000</f>
        <v>0</v>
      </c>
      <c r="BD361" s="128">
        <f>-'BO Case Outputs'!AS513/1000</f>
        <v>0</v>
      </c>
      <c r="BE361" s="128">
        <f>-'BO Case Outputs'!AT513/1000</f>
        <v>0</v>
      </c>
      <c r="BF361" s="128">
        <f>-'BO Case Outputs'!AU513/1000</f>
        <v>0</v>
      </c>
      <c r="BG361" s="128">
        <f>-'BO Case Outputs'!AV513/1000</f>
        <v>0</v>
      </c>
      <c r="BH361" s="128">
        <f>-'BO Case Outputs'!AW513/1000</f>
        <v>0</v>
      </c>
      <c r="BI361" s="128">
        <f>-'BO Case Outputs'!AX513/1000</f>
        <v>0</v>
      </c>
      <c r="BJ361" s="128">
        <f>-'BO Case Outputs'!AY513/1000</f>
        <v>0</v>
      </c>
      <c r="BK361" s="128">
        <f>-'BO Case Outputs'!AZ513/1000</f>
        <v>0</v>
      </c>
      <c r="BL361" s="128">
        <f>-'BO Case Outputs'!BA513/1000</f>
        <v>0</v>
      </c>
      <c r="BM361" s="128">
        <f>-'BO Case Outputs'!BB513/1000</f>
        <v>0</v>
      </c>
      <c r="BN361" s="128">
        <f>-'BO Case Outputs'!BC513/1000</f>
        <v>0</v>
      </c>
      <c r="BO361" s="128">
        <f>-'BO Case Outputs'!BD513/1000</f>
        <v>0</v>
      </c>
      <c r="BP361" s="128">
        <f>-'BO Case Outputs'!BE513/1000</f>
        <v>0</v>
      </c>
      <c r="BQ361" s="128">
        <f>-'BO Case Outputs'!BF513/1000</f>
        <v>0</v>
      </c>
    </row>
    <row r="362" spans="16:69" x14ac:dyDescent="0.3">
      <c r="P362" s="118" t="s">
        <v>121</v>
      </c>
      <c r="Q362" s="110" t="s">
        <v>48</v>
      </c>
      <c r="R362" s="119" t="s">
        <v>88</v>
      </c>
      <c r="S362" s="129">
        <f t="shared" si="32"/>
        <v>0</v>
      </c>
      <c r="X362" s="128">
        <f>-'BO Case Outputs'!M515/1000</f>
        <v>0</v>
      </c>
      <c r="Y362" s="128">
        <f>-'BO Case Outputs'!N515/1000</f>
        <v>0</v>
      </c>
      <c r="Z362" s="128">
        <f>-'BO Case Outputs'!O515/1000</f>
        <v>0</v>
      </c>
      <c r="AA362" s="128">
        <f>-'BO Case Outputs'!P515/1000</f>
        <v>0</v>
      </c>
      <c r="AB362" s="128">
        <f>-'BO Case Outputs'!Q515/1000</f>
        <v>0</v>
      </c>
      <c r="AC362" s="128">
        <f>-'BO Case Outputs'!R515/1000</f>
        <v>0</v>
      </c>
      <c r="AD362" s="128">
        <f>-'BO Case Outputs'!S515/1000</f>
        <v>0</v>
      </c>
      <c r="AE362" s="128">
        <f>-'BO Case Outputs'!T515/1000</f>
        <v>0</v>
      </c>
      <c r="AF362" s="128">
        <f>-'BO Case Outputs'!U515/1000</f>
        <v>0</v>
      </c>
      <c r="AG362" s="128">
        <f>-'BO Case Outputs'!V515/1000</f>
        <v>0</v>
      </c>
      <c r="AH362" s="128">
        <f>-'BO Case Outputs'!W515/1000</f>
        <v>0</v>
      </c>
      <c r="AI362" s="128">
        <f>-'BO Case Outputs'!X515/1000</f>
        <v>0</v>
      </c>
      <c r="AJ362" s="128">
        <f>-'BO Case Outputs'!Y515/1000</f>
        <v>0</v>
      </c>
      <c r="AK362" s="128">
        <f>-'BO Case Outputs'!Z515/1000</f>
        <v>0</v>
      </c>
      <c r="AL362" s="128">
        <f>-'BO Case Outputs'!AA515/1000</f>
        <v>0</v>
      </c>
      <c r="AM362" s="128">
        <f>-'BO Case Outputs'!AB515/1000</f>
        <v>0</v>
      </c>
      <c r="AN362" s="128">
        <f>-'BO Case Outputs'!AC515/1000</f>
        <v>0</v>
      </c>
      <c r="AO362" s="128">
        <f>-'BO Case Outputs'!AD515/1000</f>
        <v>0</v>
      </c>
      <c r="AP362" s="128">
        <f>-'BO Case Outputs'!AE515/1000</f>
        <v>0</v>
      </c>
      <c r="AQ362" s="128">
        <f>-'BO Case Outputs'!AF515/1000</f>
        <v>0</v>
      </c>
      <c r="AR362" s="128">
        <f>-'BO Case Outputs'!AG515/1000</f>
        <v>0</v>
      </c>
      <c r="AS362" s="128">
        <f>-'BO Case Outputs'!AH515/1000</f>
        <v>0</v>
      </c>
      <c r="AT362" s="128">
        <f>-'BO Case Outputs'!AI515/1000</f>
        <v>0</v>
      </c>
      <c r="AU362" s="128">
        <f>-'BO Case Outputs'!AJ515/1000</f>
        <v>0</v>
      </c>
      <c r="AV362" s="128">
        <f>-'BO Case Outputs'!AK515/1000</f>
        <v>0</v>
      </c>
      <c r="AW362" s="128">
        <f>-'BO Case Outputs'!AL515/1000</f>
        <v>0</v>
      </c>
      <c r="AX362" s="128">
        <f>-'BO Case Outputs'!AM515/1000</f>
        <v>0</v>
      </c>
      <c r="AY362" s="128">
        <f>-'BO Case Outputs'!AN515/1000</f>
        <v>0</v>
      </c>
      <c r="AZ362" s="128">
        <f>-'BO Case Outputs'!AO515/1000</f>
        <v>0</v>
      </c>
      <c r="BA362" s="128">
        <f>-'BO Case Outputs'!AP515/1000</f>
        <v>0</v>
      </c>
      <c r="BB362" s="128">
        <f>-'BO Case Outputs'!AQ515/1000</f>
        <v>0</v>
      </c>
      <c r="BC362" s="128">
        <f>-'BO Case Outputs'!AR515/1000</f>
        <v>0</v>
      </c>
      <c r="BD362" s="128">
        <f>-'BO Case Outputs'!AS515/1000</f>
        <v>0</v>
      </c>
      <c r="BE362" s="128">
        <f>-'BO Case Outputs'!AT515/1000</f>
        <v>0</v>
      </c>
      <c r="BF362" s="128">
        <f>-'BO Case Outputs'!AU515/1000</f>
        <v>0</v>
      </c>
      <c r="BG362" s="128">
        <f>-'BO Case Outputs'!AV515/1000</f>
        <v>0</v>
      </c>
      <c r="BH362" s="128">
        <f>-'BO Case Outputs'!AW515/1000</f>
        <v>0</v>
      </c>
      <c r="BI362" s="128">
        <f>-'BO Case Outputs'!AX515/1000</f>
        <v>0</v>
      </c>
      <c r="BJ362" s="128">
        <f>-'BO Case Outputs'!AY515/1000</f>
        <v>0</v>
      </c>
      <c r="BK362" s="128">
        <f>-'BO Case Outputs'!AZ515/1000</f>
        <v>0</v>
      </c>
      <c r="BL362" s="128">
        <f>-'BO Case Outputs'!BA515/1000</f>
        <v>0</v>
      </c>
      <c r="BM362" s="128">
        <f>-'BO Case Outputs'!BB515/1000</f>
        <v>0</v>
      </c>
      <c r="BN362" s="128">
        <f>-'BO Case Outputs'!BC515/1000</f>
        <v>0</v>
      </c>
      <c r="BO362" s="128">
        <f>-'BO Case Outputs'!BD515/1000</f>
        <v>0</v>
      </c>
      <c r="BP362" s="128">
        <f>-'BO Case Outputs'!BE515/1000</f>
        <v>0</v>
      </c>
      <c r="BQ362" s="128">
        <f>-'BO Case Outputs'!BF515/1000</f>
        <v>0</v>
      </c>
    </row>
    <row r="363" spans="16:69" x14ac:dyDescent="0.3">
      <c r="P363" s="118" t="s">
        <v>122</v>
      </c>
      <c r="Q363" s="110" t="s">
        <v>49</v>
      </c>
      <c r="R363" s="119" t="s">
        <v>88</v>
      </c>
      <c r="S363" s="129">
        <f t="shared" si="32"/>
        <v>0</v>
      </c>
      <c r="X363" s="128">
        <f>-'BO Case Outputs'!M517/1000</f>
        <v>0</v>
      </c>
      <c r="Y363" s="128">
        <f>-'BO Case Outputs'!N517/1000</f>
        <v>0</v>
      </c>
      <c r="Z363" s="128">
        <f>-'BO Case Outputs'!O517/1000</f>
        <v>0</v>
      </c>
      <c r="AA363" s="128">
        <f>-'BO Case Outputs'!P517/1000</f>
        <v>0</v>
      </c>
      <c r="AB363" s="128">
        <f>-'BO Case Outputs'!Q517/1000</f>
        <v>0</v>
      </c>
      <c r="AC363" s="128">
        <f>-'BO Case Outputs'!R517/1000</f>
        <v>0</v>
      </c>
      <c r="AD363" s="128">
        <f>-'BO Case Outputs'!S517/1000</f>
        <v>0</v>
      </c>
      <c r="AE363" s="128">
        <f>-'BO Case Outputs'!T517/1000</f>
        <v>0</v>
      </c>
      <c r="AF363" s="128">
        <f>-'BO Case Outputs'!U517/1000</f>
        <v>0</v>
      </c>
      <c r="AG363" s="128">
        <f>-'BO Case Outputs'!V517/1000</f>
        <v>0</v>
      </c>
      <c r="AH363" s="128">
        <f>-'BO Case Outputs'!W517/1000</f>
        <v>0</v>
      </c>
      <c r="AI363" s="128">
        <f>-'BO Case Outputs'!X517/1000</f>
        <v>0</v>
      </c>
      <c r="AJ363" s="128">
        <f>-'BO Case Outputs'!Y517/1000</f>
        <v>0</v>
      </c>
      <c r="AK363" s="128">
        <f>-'BO Case Outputs'!Z517/1000</f>
        <v>0</v>
      </c>
      <c r="AL363" s="128">
        <f>-'BO Case Outputs'!AA517/1000</f>
        <v>0</v>
      </c>
      <c r="AM363" s="128">
        <f>-'BO Case Outputs'!AB517/1000</f>
        <v>0</v>
      </c>
      <c r="AN363" s="128">
        <f>-'BO Case Outputs'!AC517/1000</f>
        <v>0</v>
      </c>
      <c r="AO363" s="128">
        <f>-'BO Case Outputs'!AD517/1000</f>
        <v>0</v>
      </c>
      <c r="AP363" s="128">
        <f>-'BO Case Outputs'!AE517/1000</f>
        <v>0</v>
      </c>
      <c r="AQ363" s="128">
        <f>-'BO Case Outputs'!AF517/1000</f>
        <v>0</v>
      </c>
      <c r="AR363" s="128">
        <f>-'BO Case Outputs'!AG517/1000</f>
        <v>0</v>
      </c>
      <c r="AS363" s="128">
        <f>-'BO Case Outputs'!AH517/1000</f>
        <v>0</v>
      </c>
      <c r="AT363" s="128">
        <f>-'BO Case Outputs'!AI517/1000</f>
        <v>0</v>
      </c>
      <c r="AU363" s="128">
        <f>-'BO Case Outputs'!AJ517/1000</f>
        <v>0</v>
      </c>
      <c r="AV363" s="128">
        <f>-'BO Case Outputs'!AK517/1000</f>
        <v>0</v>
      </c>
      <c r="AW363" s="128">
        <f>-'BO Case Outputs'!AL517/1000</f>
        <v>0</v>
      </c>
      <c r="AX363" s="128">
        <f>-'BO Case Outputs'!AM517/1000</f>
        <v>0</v>
      </c>
      <c r="AY363" s="128">
        <f>-'BO Case Outputs'!AN517/1000</f>
        <v>0</v>
      </c>
      <c r="AZ363" s="128">
        <f>-'BO Case Outputs'!AO517/1000</f>
        <v>0</v>
      </c>
      <c r="BA363" s="128">
        <f>-'BO Case Outputs'!AP517/1000</f>
        <v>0</v>
      </c>
      <c r="BB363" s="128">
        <f>-'BO Case Outputs'!AQ517/1000</f>
        <v>0</v>
      </c>
      <c r="BC363" s="128">
        <f>-'BO Case Outputs'!AR517/1000</f>
        <v>0</v>
      </c>
      <c r="BD363" s="128">
        <f>-'BO Case Outputs'!AS517/1000</f>
        <v>0</v>
      </c>
      <c r="BE363" s="128">
        <f>-'BO Case Outputs'!AT517/1000</f>
        <v>0</v>
      </c>
      <c r="BF363" s="128">
        <f>-'BO Case Outputs'!AU517/1000</f>
        <v>0</v>
      </c>
      <c r="BG363" s="128">
        <f>-'BO Case Outputs'!AV517/1000</f>
        <v>0</v>
      </c>
      <c r="BH363" s="128">
        <f>-'BO Case Outputs'!AW517/1000</f>
        <v>0</v>
      </c>
      <c r="BI363" s="128">
        <f>-'BO Case Outputs'!AX517/1000</f>
        <v>0</v>
      </c>
      <c r="BJ363" s="128">
        <f>-'BO Case Outputs'!AY517/1000</f>
        <v>0</v>
      </c>
      <c r="BK363" s="128">
        <f>-'BO Case Outputs'!AZ517/1000</f>
        <v>0</v>
      </c>
      <c r="BL363" s="128">
        <f>-'BO Case Outputs'!BA517/1000</f>
        <v>0</v>
      </c>
      <c r="BM363" s="128">
        <f>-'BO Case Outputs'!BB517/1000</f>
        <v>0</v>
      </c>
      <c r="BN363" s="128">
        <f>-'BO Case Outputs'!BC517/1000</f>
        <v>0</v>
      </c>
      <c r="BO363" s="128">
        <f>-'BO Case Outputs'!BD517/1000</f>
        <v>0</v>
      </c>
      <c r="BP363" s="128">
        <f>-'BO Case Outputs'!BE517/1000</f>
        <v>0</v>
      </c>
      <c r="BQ363" s="128">
        <f>-'BO Case Outputs'!BF517/1000</f>
        <v>0</v>
      </c>
    </row>
    <row r="364" spans="16:69" x14ac:dyDescent="0.3">
      <c r="P364" s="125" t="s">
        <v>119</v>
      </c>
      <c r="Q364" s="126"/>
      <c r="R364" s="127" t="s">
        <v>88</v>
      </c>
      <c r="S364" s="130">
        <f t="shared" si="32"/>
        <v>0</v>
      </c>
      <c r="T364" s="126"/>
      <c r="U364" s="126"/>
      <c r="V364" s="126"/>
      <c r="W364" s="126"/>
      <c r="X364" s="130">
        <f t="shared" ref="X364:BQ364" si="33">SUM(X350:X357)</f>
        <v>0</v>
      </c>
      <c r="Y364" s="130">
        <f t="shared" si="33"/>
        <v>0</v>
      </c>
      <c r="Z364" s="130">
        <f t="shared" si="33"/>
        <v>0</v>
      </c>
      <c r="AA364" s="130">
        <f t="shared" si="33"/>
        <v>0</v>
      </c>
      <c r="AB364" s="130">
        <f t="shared" si="33"/>
        <v>0</v>
      </c>
      <c r="AC364" s="130">
        <f t="shared" si="33"/>
        <v>0</v>
      </c>
      <c r="AD364" s="130">
        <f t="shared" si="33"/>
        <v>0</v>
      </c>
      <c r="AE364" s="130">
        <f t="shared" si="33"/>
        <v>0</v>
      </c>
      <c r="AF364" s="130">
        <f t="shared" si="33"/>
        <v>0</v>
      </c>
      <c r="AG364" s="130">
        <f t="shared" si="33"/>
        <v>0</v>
      </c>
      <c r="AH364" s="130">
        <f t="shared" si="33"/>
        <v>0</v>
      </c>
      <c r="AI364" s="130">
        <f t="shared" si="33"/>
        <v>0</v>
      </c>
      <c r="AJ364" s="130">
        <f t="shared" si="33"/>
        <v>0</v>
      </c>
      <c r="AK364" s="130">
        <f t="shared" si="33"/>
        <v>0</v>
      </c>
      <c r="AL364" s="130">
        <f t="shared" si="33"/>
        <v>0</v>
      </c>
      <c r="AM364" s="130">
        <f t="shared" si="33"/>
        <v>0</v>
      </c>
      <c r="AN364" s="130">
        <f t="shared" si="33"/>
        <v>0</v>
      </c>
      <c r="AO364" s="130">
        <f t="shared" si="33"/>
        <v>0</v>
      </c>
      <c r="AP364" s="130">
        <f t="shared" si="33"/>
        <v>0</v>
      </c>
      <c r="AQ364" s="130">
        <f t="shared" si="33"/>
        <v>0</v>
      </c>
      <c r="AR364" s="130">
        <f t="shared" si="33"/>
        <v>0</v>
      </c>
      <c r="AS364" s="130">
        <f t="shared" si="33"/>
        <v>0</v>
      </c>
      <c r="AT364" s="130">
        <f t="shared" si="33"/>
        <v>0</v>
      </c>
      <c r="AU364" s="130">
        <f t="shared" si="33"/>
        <v>0</v>
      </c>
      <c r="AV364" s="130">
        <f t="shared" si="33"/>
        <v>0</v>
      </c>
      <c r="AW364" s="130">
        <f t="shared" si="33"/>
        <v>0</v>
      </c>
      <c r="AX364" s="130">
        <f t="shared" si="33"/>
        <v>0</v>
      </c>
      <c r="AY364" s="130">
        <f t="shared" si="33"/>
        <v>0</v>
      </c>
      <c r="AZ364" s="130">
        <f t="shared" si="33"/>
        <v>0</v>
      </c>
      <c r="BA364" s="130">
        <f t="shared" si="33"/>
        <v>0</v>
      </c>
      <c r="BB364" s="130">
        <f t="shared" si="33"/>
        <v>0</v>
      </c>
      <c r="BC364" s="130">
        <f t="shared" si="33"/>
        <v>0</v>
      </c>
      <c r="BD364" s="130">
        <f t="shared" si="33"/>
        <v>0</v>
      </c>
      <c r="BE364" s="130">
        <f t="shared" si="33"/>
        <v>0</v>
      </c>
      <c r="BF364" s="130">
        <f t="shared" si="33"/>
        <v>0</v>
      </c>
      <c r="BG364" s="130">
        <f t="shared" si="33"/>
        <v>0</v>
      </c>
      <c r="BH364" s="130">
        <f t="shared" si="33"/>
        <v>0</v>
      </c>
      <c r="BI364" s="130">
        <f t="shared" si="33"/>
        <v>0</v>
      </c>
      <c r="BJ364" s="130">
        <f t="shared" si="33"/>
        <v>0</v>
      </c>
      <c r="BK364" s="130">
        <f t="shared" si="33"/>
        <v>0</v>
      </c>
      <c r="BL364" s="130">
        <f t="shared" si="33"/>
        <v>0</v>
      </c>
      <c r="BM364" s="130">
        <f t="shared" si="33"/>
        <v>0</v>
      </c>
      <c r="BN364" s="130">
        <f t="shared" si="33"/>
        <v>0</v>
      </c>
      <c r="BO364" s="130">
        <f t="shared" si="33"/>
        <v>0</v>
      </c>
      <c r="BP364" s="130">
        <f t="shared" si="33"/>
        <v>0</v>
      </c>
      <c r="BQ364" s="130">
        <f t="shared" si="33"/>
        <v>0</v>
      </c>
    </row>
    <row r="365" spans="16:69" x14ac:dyDescent="0.3">
      <c r="P365" s="125" t="s">
        <v>120</v>
      </c>
      <c r="Q365" s="126"/>
      <c r="R365" s="127" t="s">
        <v>88</v>
      </c>
      <c r="S365" s="130">
        <f t="shared" si="32"/>
        <v>0</v>
      </c>
      <c r="T365" s="126"/>
      <c r="U365" s="126"/>
      <c r="V365" s="126"/>
      <c r="W365" s="126"/>
      <c r="X365" s="130">
        <f t="shared" ref="X365:BQ365" si="34">SUM(X358:X360)</f>
        <v>0</v>
      </c>
      <c r="Y365" s="130">
        <f t="shared" si="34"/>
        <v>0</v>
      </c>
      <c r="Z365" s="130">
        <f t="shared" si="34"/>
        <v>0</v>
      </c>
      <c r="AA365" s="130">
        <f t="shared" si="34"/>
        <v>0</v>
      </c>
      <c r="AB365" s="130">
        <f t="shared" si="34"/>
        <v>0</v>
      </c>
      <c r="AC365" s="130">
        <f t="shared" si="34"/>
        <v>0</v>
      </c>
      <c r="AD365" s="130">
        <f t="shared" si="34"/>
        <v>0</v>
      </c>
      <c r="AE365" s="130">
        <f t="shared" si="34"/>
        <v>0</v>
      </c>
      <c r="AF365" s="130">
        <f t="shared" si="34"/>
        <v>0</v>
      </c>
      <c r="AG365" s="130">
        <f t="shared" si="34"/>
        <v>0</v>
      </c>
      <c r="AH365" s="130">
        <f t="shared" si="34"/>
        <v>0</v>
      </c>
      <c r="AI365" s="130">
        <f t="shared" si="34"/>
        <v>0</v>
      </c>
      <c r="AJ365" s="130">
        <f t="shared" si="34"/>
        <v>0</v>
      </c>
      <c r="AK365" s="130">
        <f t="shared" si="34"/>
        <v>0</v>
      </c>
      <c r="AL365" s="130">
        <f t="shared" si="34"/>
        <v>0</v>
      </c>
      <c r="AM365" s="130">
        <f t="shared" si="34"/>
        <v>0</v>
      </c>
      <c r="AN365" s="130">
        <f t="shared" si="34"/>
        <v>0</v>
      </c>
      <c r="AO365" s="130">
        <f t="shared" si="34"/>
        <v>0</v>
      </c>
      <c r="AP365" s="130">
        <f t="shared" si="34"/>
        <v>0</v>
      </c>
      <c r="AQ365" s="130">
        <f t="shared" si="34"/>
        <v>0</v>
      </c>
      <c r="AR365" s="130">
        <f t="shared" si="34"/>
        <v>0</v>
      </c>
      <c r="AS365" s="130">
        <f t="shared" si="34"/>
        <v>0</v>
      </c>
      <c r="AT365" s="130">
        <f t="shared" si="34"/>
        <v>0</v>
      </c>
      <c r="AU365" s="130">
        <f t="shared" si="34"/>
        <v>0</v>
      </c>
      <c r="AV365" s="130">
        <f t="shared" si="34"/>
        <v>0</v>
      </c>
      <c r="AW365" s="130">
        <f t="shared" si="34"/>
        <v>0</v>
      </c>
      <c r="AX365" s="130">
        <f t="shared" si="34"/>
        <v>0</v>
      </c>
      <c r="AY365" s="130">
        <f t="shared" si="34"/>
        <v>0</v>
      </c>
      <c r="AZ365" s="130">
        <f t="shared" si="34"/>
        <v>0</v>
      </c>
      <c r="BA365" s="130">
        <f t="shared" si="34"/>
        <v>0</v>
      </c>
      <c r="BB365" s="130">
        <f t="shared" si="34"/>
        <v>0</v>
      </c>
      <c r="BC365" s="130">
        <f t="shared" si="34"/>
        <v>0</v>
      </c>
      <c r="BD365" s="130">
        <f t="shared" si="34"/>
        <v>0</v>
      </c>
      <c r="BE365" s="130">
        <f t="shared" si="34"/>
        <v>0</v>
      </c>
      <c r="BF365" s="130">
        <f t="shared" si="34"/>
        <v>0</v>
      </c>
      <c r="BG365" s="130">
        <f t="shared" si="34"/>
        <v>0</v>
      </c>
      <c r="BH365" s="130">
        <f t="shared" si="34"/>
        <v>0</v>
      </c>
      <c r="BI365" s="130">
        <f t="shared" si="34"/>
        <v>0</v>
      </c>
      <c r="BJ365" s="130">
        <f t="shared" si="34"/>
        <v>0</v>
      </c>
      <c r="BK365" s="130">
        <f t="shared" si="34"/>
        <v>0</v>
      </c>
      <c r="BL365" s="130">
        <f t="shared" si="34"/>
        <v>0</v>
      </c>
      <c r="BM365" s="130">
        <f t="shared" si="34"/>
        <v>0</v>
      </c>
      <c r="BN365" s="130">
        <f t="shared" si="34"/>
        <v>0</v>
      </c>
      <c r="BO365" s="130">
        <f t="shared" si="34"/>
        <v>0</v>
      </c>
      <c r="BP365" s="130">
        <f t="shared" si="34"/>
        <v>0</v>
      </c>
      <c r="BQ365" s="130">
        <f t="shared" si="34"/>
        <v>0</v>
      </c>
    </row>
    <row r="366" spans="16:69" x14ac:dyDescent="0.3">
      <c r="P366" s="125" t="s">
        <v>93</v>
      </c>
      <c r="Q366" s="126"/>
      <c r="R366" s="127" t="s">
        <v>88</v>
      </c>
      <c r="S366" s="130">
        <f t="shared" si="32"/>
        <v>0</v>
      </c>
      <c r="T366" s="126"/>
      <c r="U366" s="126"/>
      <c r="V366" s="126"/>
      <c r="W366" s="126"/>
      <c r="X366" s="130">
        <f t="shared" ref="X366:BQ366" si="35">X361</f>
        <v>0</v>
      </c>
      <c r="Y366" s="130">
        <f t="shared" si="35"/>
        <v>0</v>
      </c>
      <c r="Z366" s="130">
        <f t="shared" si="35"/>
        <v>0</v>
      </c>
      <c r="AA366" s="130">
        <f t="shared" si="35"/>
        <v>0</v>
      </c>
      <c r="AB366" s="130">
        <f t="shared" si="35"/>
        <v>0</v>
      </c>
      <c r="AC366" s="130">
        <f t="shared" si="35"/>
        <v>0</v>
      </c>
      <c r="AD366" s="130">
        <f t="shared" si="35"/>
        <v>0</v>
      </c>
      <c r="AE366" s="130">
        <f t="shared" si="35"/>
        <v>0</v>
      </c>
      <c r="AF366" s="130">
        <f t="shared" si="35"/>
        <v>0</v>
      </c>
      <c r="AG366" s="130">
        <f t="shared" si="35"/>
        <v>0</v>
      </c>
      <c r="AH366" s="130">
        <f t="shared" si="35"/>
        <v>0</v>
      </c>
      <c r="AI366" s="130">
        <f t="shared" si="35"/>
        <v>0</v>
      </c>
      <c r="AJ366" s="130">
        <f t="shared" si="35"/>
        <v>0</v>
      </c>
      <c r="AK366" s="130">
        <f t="shared" si="35"/>
        <v>0</v>
      </c>
      <c r="AL366" s="130">
        <f t="shared" si="35"/>
        <v>0</v>
      </c>
      <c r="AM366" s="130">
        <f t="shared" si="35"/>
        <v>0</v>
      </c>
      <c r="AN366" s="130">
        <f t="shared" si="35"/>
        <v>0</v>
      </c>
      <c r="AO366" s="130">
        <f t="shared" si="35"/>
        <v>0</v>
      </c>
      <c r="AP366" s="130">
        <f t="shared" si="35"/>
        <v>0</v>
      </c>
      <c r="AQ366" s="130">
        <f t="shared" si="35"/>
        <v>0</v>
      </c>
      <c r="AR366" s="130">
        <f t="shared" si="35"/>
        <v>0</v>
      </c>
      <c r="AS366" s="130">
        <f t="shared" si="35"/>
        <v>0</v>
      </c>
      <c r="AT366" s="130">
        <f t="shared" si="35"/>
        <v>0</v>
      </c>
      <c r="AU366" s="130">
        <f t="shared" si="35"/>
        <v>0</v>
      </c>
      <c r="AV366" s="130">
        <f t="shared" si="35"/>
        <v>0</v>
      </c>
      <c r="AW366" s="130">
        <f t="shared" si="35"/>
        <v>0</v>
      </c>
      <c r="AX366" s="130">
        <f t="shared" si="35"/>
        <v>0</v>
      </c>
      <c r="AY366" s="130">
        <f t="shared" si="35"/>
        <v>0</v>
      </c>
      <c r="AZ366" s="130">
        <f t="shared" si="35"/>
        <v>0</v>
      </c>
      <c r="BA366" s="130">
        <f t="shared" si="35"/>
        <v>0</v>
      </c>
      <c r="BB366" s="130">
        <f t="shared" si="35"/>
        <v>0</v>
      </c>
      <c r="BC366" s="130">
        <f t="shared" si="35"/>
        <v>0</v>
      </c>
      <c r="BD366" s="130">
        <f t="shared" si="35"/>
        <v>0</v>
      </c>
      <c r="BE366" s="130">
        <f t="shared" si="35"/>
        <v>0</v>
      </c>
      <c r="BF366" s="130">
        <f t="shared" si="35"/>
        <v>0</v>
      </c>
      <c r="BG366" s="130">
        <f t="shared" si="35"/>
        <v>0</v>
      </c>
      <c r="BH366" s="130">
        <f t="shared" si="35"/>
        <v>0</v>
      </c>
      <c r="BI366" s="130">
        <f t="shared" si="35"/>
        <v>0</v>
      </c>
      <c r="BJ366" s="130">
        <f t="shared" si="35"/>
        <v>0</v>
      </c>
      <c r="BK366" s="130">
        <f t="shared" si="35"/>
        <v>0</v>
      </c>
      <c r="BL366" s="130">
        <f t="shared" si="35"/>
        <v>0</v>
      </c>
      <c r="BM366" s="130">
        <f t="shared" si="35"/>
        <v>0</v>
      </c>
      <c r="BN366" s="130">
        <f t="shared" si="35"/>
        <v>0</v>
      </c>
      <c r="BO366" s="130">
        <f t="shared" si="35"/>
        <v>0</v>
      </c>
      <c r="BP366" s="130">
        <f t="shared" si="35"/>
        <v>0</v>
      </c>
      <c r="BQ366" s="130">
        <f t="shared" si="35"/>
        <v>0</v>
      </c>
    </row>
    <row r="367" spans="16:69" x14ac:dyDescent="0.3">
      <c r="P367" s="125" t="s">
        <v>123</v>
      </c>
      <c r="Q367" s="126"/>
      <c r="R367" s="127" t="s">
        <v>88</v>
      </c>
      <c r="S367" s="130">
        <f t="shared" si="32"/>
        <v>0</v>
      </c>
      <c r="T367" s="126"/>
      <c r="U367" s="126"/>
      <c r="V367" s="126"/>
      <c r="W367" s="126"/>
      <c r="X367" s="130">
        <f t="shared" ref="X367:BQ367" si="36">SUM(X362:X363)</f>
        <v>0</v>
      </c>
      <c r="Y367" s="130">
        <f t="shared" si="36"/>
        <v>0</v>
      </c>
      <c r="Z367" s="130">
        <f t="shared" si="36"/>
        <v>0</v>
      </c>
      <c r="AA367" s="130">
        <f t="shared" si="36"/>
        <v>0</v>
      </c>
      <c r="AB367" s="130">
        <f t="shared" si="36"/>
        <v>0</v>
      </c>
      <c r="AC367" s="130">
        <f t="shared" si="36"/>
        <v>0</v>
      </c>
      <c r="AD367" s="130">
        <f t="shared" si="36"/>
        <v>0</v>
      </c>
      <c r="AE367" s="130">
        <f t="shared" si="36"/>
        <v>0</v>
      </c>
      <c r="AF367" s="130">
        <f t="shared" si="36"/>
        <v>0</v>
      </c>
      <c r="AG367" s="130">
        <f t="shared" si="36"/>
        <v>0</v>
      </c>
      <c r="AH367" s="130">
        <f t="shared" si="36"/>
        <v>0</v>
      </c>
      <c r="AI367" s="130">
        <f t="shared" si="36"/>
        <v>0</v>
      </c>
      <c r="AJ367" s="130">
        <f t="shared" si="36"/>
        <v>0</v>
      </c>
      <c r="AK367" s="130">
        <f t="shared" si="36"/>
        <v>0</v>
      </c>
      <c r="AL367" s="130">
        <f t="shared" si="36"/>
        <v>0</v>
      </c>
      <c r="AM367" s="130">
        <f t="shared" si="36"/>
        <v>0</v>
      </c>
      <c r="AN367" s="130">
        <f t="shared" si="36"/>
        <v>0</v>
      </c>
      <c r="AO367" s="130">
        <f t="shared" si="36"/>
        <v>0</v>
      </c>
      <c r="AP367" s="130">
        <f t="shared" si="36"/>
        <v>0</v>
      </c>
      <c r="AQ367" s="130">
        <f t="shared" si="36"/>
        <v>0</v>
      </c>
      <c r="AR367" s="130">
        <f t="shared" si="36"/>
        <v>0</v>
      </c>
      <c r="AS367" s="130">
        <f t="shared" si="36"/>
        <v>0</v>
      </c>
      <c r="AT367" s="130">
        <f t="shared" si="36"/>
        <v>0</v>
      </c>
      <c r="AU367" s="130">
        <f t="shared" si="36"/>
        <v>0</v>
      </c>
      <c r="AV367" s="130">
        <f t="shared" si="36"/>
        <v>0</v>
      </c>
      <c r="AW367" s="130">
        <f t="shared" si="36"/>
        <v>0</v>
      </c>
      <c r="AX367" s="130">
        <f t="shared" si="36"/>
        <v>0</v>
      </c>
      <c r="AY367" s="130">
        <f t="shared" si="36"/>
        <v>0</v>
      </c>
      <c r="AZ367" s="130">
        <f t="shared" si="36"/>
        <v>0</v>
      </c>
      <c r="BA367" s="130">
        <f t="shared" si="36"/>
        <v>0</v>
      </c>
      <c r="BB367" s="130">
        <f t="shared" si="36"/>
        <v>0</v>
      </c>
      <c r="BC367" s="130">
        <f t="shared" si="36"/>
        <v>0</v>
      </c>
      <c r="BD367" s="130">
        <f t="shared" si="36"/>
        <v>0</v>
      </c>
      <c r="BE367" s="130">
        <f t="shared" si="36"/>
        <v>0</v>
      </c>
      <c r="BF367" s="130">
        <f t="shared" si="36"/>
        <v>0</v>
      </c>
      <c r="BG367" s="130">
        <f t="shared" si="36"/>
        <v>0</v>
      </c>
      <c r="BH367" s="130">
        <f t="shared" si="36"/>
        <v>0</v>
      </c>
      <c r="BI367" s="130">
        <f t="shared" si="36"/>
        <v>0</v>
      </c>
      <c r="BJ367" s="130">
        <f t="shared" si="36"/>
        <v>0</v>
      </c>
      <c r="BK367" s="130">
        <f t="shared" si="36"/>
        <v>0</v>
      </c>
      <c r="BL367" s="130">
        <f t="shared" si="36"/>
        <v>0</v>
      </c>
      <c r="BM367" s="130">
        <f t="shared" si="36"/>
        <v>0</v>
      </c>
      <c r="BN367" s="130">
        <f t="shared" si="36"/>
        <v>0</v>
      </c>
      <c r="BO367" s="130">
        <f t="shared" si="36"/>
        <v>0</v>
      </c>
      <c r="BP367" s="130">
        <f t="shared" si="36"/>
        <v>0</v>
      </c>
      <c r="BQ367" s="130">
        <f t="shared" si="36"/>
        <v>0</v>
      </c>
    </row>
    <row r="368" spans="16:69" x14ac:dyDescent="0.3">
      <c r="P368" s="120" t="s">
        <v>104</v>
      </c>
      <c r="Q368" s="121"/>
      <c r="R368" s="122" t="s">
        <v>88</v>
      </c>
      <c r="S368" s="131">
        <f t="shared" si="32"/>
        <v>0</v>
      </c>
      <c r="T368" s="121"/>
      <c r="U368" s="121"/>
      <c r="V368" s="121"/>
      <c r="W368" s="123"/>
      <c r="X368" s="132">
        <f t="shared" ref="X368:BQ368" si="37">SUM(X364:X367)</f>
        <v>0</v>
      </c>
      <c r="Y368" s="132">
        <f t="shared" si="37"/>
        <v>0</v>
      </c>
      <c r="Z368" s="132">
        <f t="shared" si="37"/>
        <v>0</v>
      </c>
      <c r="AA368" s="132">
        <f t="shared" si="37"/>
        <v>0</v>
      </c>
      <c r="AB368" s="132">
        <f t="shared" si="37"/>
        <v>0</v>
      </c>
      <c r="AC368" s="132">
        <f t="shared" si="37"/>
        <v>0</v>
      </c>
      <c r="AD368" s="132">
        <f t="shared" si="37"/>
        <v>0</v>
      </c>
      <c r="AE368" s="132">
        <f t="shared" si="37"/>
        <v>0</v>
      </c>
      <c r="AF368" s="132">
        <f t="shared" si="37"/>
        <v>0</v>
      </c>
      <c r="AG368" s="132">
        <f t="shared" si="37"/>
        <v>0</v>
      </c>
      <c r="AH368" s="132">
        <f t="shared" si="37"/>
        <v>0</v>
      </c>
      <c r="AI368" s="132">
        <f t="shared" si="37"/>
        <v>0</v>
      </c>
      <c r="AJ368" s="132">
        <f t="shared" si="37"/>
        <v>0</v>
      </c>
      <c r="AK368" s="132">
        <f t="shared" si="37"/>
        <v>0</v>
      </c>
      <c r="AL368" s="132">
        <f t="shared" si="37"/>
        <v>0</v>
      </c>
      <c r="AM368" s="132">
        <f t="shared" si="37"/>
        <v>0</v>
      </c>
      <c r="AN368" s="132">
        <f t="shared" si="37"/>
        <v>0</v>
      </c>
      <c r="AO368" s="132">
        <f t="shared" si="37"/>
        <v>0</v>
      </c>
      <c r="AP368" s="132">
        <f t="shared" si="37"/>
        <v>0</v>
      </c>
      <c r="AQ368" s="132">
        <f t="shared" si="37"/>
        <v>0</v>
      </c>
      <c r="AR368" s="132">
        <f t="shared" si="37"/>
        <v>0</v>
      </c>
      <c r="AS368" s="132">
        <f t="shared" si="37"/>
        <v>0</v>
      </c>
      <c r="AT368" s="132">
        <f t="shared" si="37"/>
        <v>0</v>
      </c>
      <c r="AU368" s="132">
        <f t="shared" si="37"/>
        <v>0</v>
      </c>
      <c r="AV368" s="132">
        <f t="shared" si="37"/>
        <v>0</v>
      </c>
      <c r="AW368" s="132">
        <f t="shared" si="37"/>
        <v>0</v>
      </c>
      <c r="AX368" s="132">
        <f t="shared" si="37"/>
        <v>0</v>
      </c>
      <c r="AY368" s="132">
        <f t="shared" si="37"/>
        <v>0</v>
      </c>
      <c r="AZ368" s="132">
        <f t="shared" si="37"/>
        <v>0</v>
      </c>
      <c r="BA368" s="132">
        <f t="shared" si="37"/>
        <v>0</v>
      </c>
      <c r="BB368" s="132">
        <f t="shared" si="37"/>
        <v>0</v>
      </c>
      <c r="BC368" s="132">
        <f t="shared" si="37"/>
        <v>0</v>
      </c>
      <c r="BD368" s="132">
        <f t="shared" si="37"/>
        <v>0</v>
      </c>
      <c r="BE368" s="132">
        <f t="shared" si="37"/>
        <v>0</v>
      </c>
      <c r="BF368" s="132">
        <f t="shared" si="37"/>
        <v>0</v>
      </c>
      <c r="BG368" s="132">
        <f t="shared" si="37"/>
        <v>0</v>
      </c>
      <c r="BH368" s="132">
        <f t="shared" si="37"/>
        <v>0</v>
      </c>
      <c r="BI368" s="132">
        <f t="shared" si="37"/>
        <v>0</v>
      </c>
      <c r="BJ368" s="132">
        <f t="shared" si="37"/>
        <v>0</v>
      </c>
      <c r="BK368" s="132">
        <f t="shared" si="37"/>
        <v>0</v>
      </c>
      <c r="BL368" s="132">
        <f t="shared" si="37"/>
        <v>0</v>
      </c>
      <c r="BM368" s="132">
        <f t="shared" si="37"/>
        <v>0</v>
      </c>
      <c r="BN368" s="132">
        <f t="shared" si="37"/>
        <v>0</v>
      </c>
      <c r="BO368" s="132">
        <f t="shared" si="37"/>
        <v>0</v>
      </c>
      <c r="BP368" s="132">
        <f t="shared" si="37"/>
        <v>0</v>
      </c>
      <c r="BQ368" s="132">
        <f t="shared" si="37"/>
        <v>0</v>
      </c>
    </row>
    <row r="371" spans="3:69" x14ac:dyDescent="0.3">
      <c r="C371" s="115">
        <f>+MAX($B$10:C370)+0.1</f>
        <v>4.4999999999999982</v>
      </c>
      <c r="D371" s="114" t="s">
        <v>90</v>
      </c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  <c r="AR371" s="116"/>
      <c r="AS371" s="116"/>
      <c r="AT371" s="116"/>
      <c r="AU371" s="116"/>
      <c r="AV371" s="116"/>
      <c r="AW371" s="116"/>
      <c r="AX371" s="116"/>
      <c r="AY371" s="116"/>
      <c r="AZ371" s="116"/>
      <c r="BA371" s="116"/>
      <c r="BB371" s="116"/>
      <c r="BC371" s="116"/>
      <c r="BD371" s="116"/>
      <c r="BE371" s="116"/>
      <c r="BF371" s="116"/>
      <c r="BG371" s="116"/>
      <c r="BH371" s="116"/>
      <c r="BI371" s="116"/>
      <c r="BJ371" s="116"/>
      <c r="BK371" s="116"/>
      <c r="BL371" s="116"/>
      <c r="BM371" s="116"/>
      <c r="BN371" s="116"/>
      <c r="BO371" s="116"/>
      <c r="BP371" s="116"/>
      <c r="BQ371" s="116"/>
    </row>
    <row r="373" spans="3:69" x14ac:dyDescent="0.3">
      <c r="P373" s="124" t="s">
        <v>108</v>
      </c>
      <c r="Q373" s="110" t="s">
        <v>34</v>
      </c>
      <c r="R373" s="119" t="s">
        <v>88</v>
      </c>
      <c r="S373" s="129">
        <f t="shared" ref="S373:S391" si="38">SUM(X373:BQ373)</f>
        <v>0</v>
      </c>
      <c r="V373" s="117" t="s">
        <v>99</v>
      </c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33"/>
      <c r="BF373" s="133"/>
      <c r="BG373" s="133"/>
      <c r="BH373" s="133"/>
      <c r="BI373" s="133"/>
      <c r="BJ373" s="133"/>
      <c r="BK373" s="133"/>
      <c r="BL373" s="133"/>
      <c r="BM373" s="133"/>
      <c r="BN373" s="133"/>
      <c r="BO373" s="133"/>
      <c r="BP373" s="133"/>
      <c r="BQ373" s="133"/>
    </row>
    <row r="374" spans="3:69" x14ac:dyDescent="0.3">
      <c r="P374" s="124" t="s">
        <v>109</v>
      </c>
      <c r="Q374" s="110" t="s">
        <v>35</v>
      </c>
      <c r="R374" s="119" t="s">
        <v>88</v>
      </c>
      <c r="S374" s="129">
        <f t="shared" si="38"/>
        <v>0</v>
      </c>
      <c r="V374" s="117" t="s">
        <v>99</v>
      </c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/>
      <c r="BF374" s="133"/>
      <c r="BG374" s="133"/>
      <c r="BH374" s="133"/>
      <c r="BI374" s="133"/>
      <c r="BJ374" s="133"/>
      <c r="BK374" s="133"/>
      <c r="BL374" s="133"/>
      <c r="BM374" s="133"/>
      <c r="BN374" s="133"/>
      <c r="BO374" s="133"/>
      <c r="BP374" s="133"/>
      <c r="BQ374" s="133"/>
    </row>
    <row r="375" spans="3:69" x14ac:dyDescent="0.3">
      <c r="P375" s="124" t="s">
        <v>110</v>
      </c>
      <c r="Q375" s="110" t="s">
        <v>36</v>
      </c>
      <c r="R375" s="119" t="s">
        <v>88</v>
      </c>
      <c r="S375" s="129">
        <f t="shared" si="38"/>
        <v>0</v>
      </c>
      <c r="V375" s="117" t="s">
        <v>99</v>
      </c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33"/>
      <c r="BG375" s="133"/>
      <c r="BH375" s="133"/>
      <c r="BI375" s="133"/>
      <c r="BJ375" s="133"/>
      <c r="BK375" s="133"/>
      <c r="BL375" s="133"/>
      <c r="BM375" s="133"/>
      <c r="BN375" s="133"/>
      <c r="BO375" s="133"/>
      <c r="BP375" s="133"/>
      <c r="BQ375" s="133"/>
    </row>
    <row r="376" spans="3:69" x14ac:dyDescent="0.3">
      <c r="P376" s="124" t="s">
        <v>111</v>
      </c>
      <c r="Q376" s="110" t="s">
        <v>37</v>
      </c>
      <c r="R376" s="119" t="s">
        <v>88</v>
      </c>
      <c r="S376" s="129">
        <f t="shared" si="38"/>
        <v>0</v>
      </c>
      <c r="V376" s="117" t="s">
        <v>99</v>
      </c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/>
      <c r="BF376" s="133"/>
      <c r="BG376" s="133"/>
      <c r="BH376" s="133"/>
      <c r="BI376" s="133"/>
      <c r="BJ376" s="133"/>
      <c r="BK376" s="133"/>
      <c r="BL376" s="133"/>
      <c r="BM376" s="133"/>
      <c r="BN376" s="133"/>
      <c r="BO376" s="133"/>
      <c r="BP376" s="133"/>
      <c r="BQ376" s="133"/>
    </row>
    <row r="377" spans="3:69" x14ac:dyDescent="0.3">
      <c r="P377" s="124" t="s">
        <v>112</v>
      </c>
      <c r="Q377" s="110" t="s">
        <v>38</v>
      </c>
      <c r="R377" s="119" t="s">
        <v>88</v>
      </c>
      <c r="S377" s="129">
        <f t="shared" si="38"/>
        <v>0</v>
      </c>
      <c r="V377" s="117" t="s">
        <v>99</v>
      </c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33"/>
      <c r="BG377" s="133"/>
      <c r="BH377" s="133"/>
      <c r="BI377" s="133"/>
      <c r="BJ377" s="133"/>
      <c r="BK377" s="133"/>
      <c r="BL377" s="133"/>
      <c r="BM377" s="133"/>
      <c r="BN377" s="133"/>
      <c r="BO377" s="133"/>
      <c r="BP377" s="133"/>
      <c r="BQ377" s="133"/>
    </row>
    <row r="378" spans="3:69" x14ac:dyDescent="0.3">
      <c r="P378" s="124" t="s">
        <v>113</v>
      </c>
      <c r="Q378" s="110" t="s">
        <v>39</v>
      </c>
      <c r="R378" s="119" t="s">
        <v>88</v>
      </c>
      <c r="S378" s="129">
        <f t="shared" si="38"/>
        <v>0</v>
      </c>
      <c r="V378" s="117" t="s">
        <v>99</v>
      </c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33"/>
      <c r="BG378" s="133"/>
      <c r="BH378" s="133"/>
      <c r="BI378" s="133"/>
      <c r="BJ378" s="133"/>
      <c r="BK378" s="133"/>
      <c r="BL378" s="133"/>
      <c r="BM378" s="133"/>
      <c r="BN378" s="133"/>
      <c r="BO378" s="133"/>
      <c r="BP378" s="133"/>
      <c r="BQ378" s="133"/>
    </row>
    <row r="379" spans="3:69" x14ac:dyDescent="0.3">
      <c r="P379" s="124" t="s">
        <v>114</v>
      </c>
      <c r="Q379" s="110" t="s">
        <v>40</v>
      </c>
      <c r="R379" s="119" t="s">
        <v>88</v>
      </c>
      <c r="S379" s="129">
        <f t="shared" si="38"/>
        <v>0</v>
      </c>
      <c r="V379" s="117" t="s">
        <v>99</v>
      </c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33"/>
      <c r="BG379" s="133"/>
      <c r="BH379" s="133"/>
      <c r="BI379" s="133"/>
      <c r="BJ379" s="133"/>
      <c r="BK379" s="133"/>
      <c r="BL379" s="133"/>
      <c r="BM379" s="133"/>
      <c r="BN379" s="133"/>
      <c r="BO379" s="133"/>
      <c r="BP379" s="133"/>
      <c r="BQ379" s="133"/>
    </row>
    <row r="380" spans="3:69" x14ac:dyDescent="0.3">
      <c r="P380" s="124" t="s">
        <v>115</v>
      </c>
      <c r="Q380" s="110" t="s">
        <v>41</v>
      </c>
      <c r="R380" s="119" t="s">
        <v>88</v>
      </c>
      <c r="S380" s="129">
        <f t="shared" si="38"/>
        <v>0</v>
      </c>
      <c r="V380" s="117" t="s">
        <v>99</v>
      </c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33"/>
      <c r="BG380" s="133"/>
      <c r="BH380" s="133"/>
      <c r="BI380" s="133"/>
      <c r="BJ380" s="133"/>
      <c r="BK380" s="133"/>
      <c r="BL380" s="133"/>
      <c r="BM380" s="133"/>
      <c r="BN380" s="133"/>
      <c r="BO380" s="133"/>
      <c r="BP380" s="133"/>
      <c r="BQ380" s="133"/>
    </row>
    <row r="381" spans="3:69" x14ac:dyDescent="0.3">
      <c r="P381" s="124" t="s">
        <v>116</v>
      </c>
      <c r="Q381" s="110" t="s">
        <v>42</v>
      </c>
      <c r="R381" s="119" t="s">
        <v>88</v>
      </c>
      <c r="S381" s="129">
        <f t="shared" si="38"/>
        <v>0</v>
      </c>
      <c r="V381" s="117" t="s">
        <v>99</v>
      </c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3"/>
      <c r="BF381" s="133"/>
      <c r="BG381" s="133"/>
      <c r="BH381" s="133"/>
      <c r="BI381" s="133"/>
      <c r="BJ381" s="133"/>
      <c r="BK381" s="133"/>
      <c r="BL381" s="133"/>
      <c r="BM381" s="133"/>
      <c r="BN381" s="133"/>
      <c r="BO381" s="133"/>
      <c r="BP381" s="133"/>
      <c r="BQ381" s="133"/>
    </row>
    <row r="382" spans="3:69" x14ac:dyDescent="0.3">
      <c r="P382" s="124" t="s">
        <v>117</v>
      </c>
      <c r="Q382" s="110" t="s">
        <v>43</v>
      </c>
      <c r="R382" s="119" t="s">
        <v>88</v>
      </c>
      <c r="S382" s="129">
        <f t="shared" si="38"/>
        <v>0</v>
      </c>
      <c r="V382" s="117" t="s">
        <v>99</v>
      </c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33"/>
      <c r="BG382" s="133"/>
      <c r="BH382" s="133"/>
      <c r="BI382" s="133"/>
      <c r="BJ382" s="133"/>
      <c r="BK382" s="133"/>
      <c r="BL382" s="133"/>
      <c r="BM382" s="133"/>
      <c r="BN382" s="133"/>
      <c r="BO382" s="133"/>
      <c r="BP382" s="133"/>
      <c r="BQ382" s="133"/>
    </row>
    <row r="383" spans="3:69" x14ac:dyDescent="0.3">
      <c r="P383" s="124" t="s">
        <v>118</v>
      </c>
      <c r="Q383" s="110" t="s">
        <v>44</v>
      </c>
      <c r="R383" s="119" t="s">
        <v>88</v>
      </c>
      <c r="S383" s="129">
        <f t="shared" si="38"/>
        <v>0</v>
      </c>
      <c r="V383" s="117" t="s">
        <v>99</v>
      </c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33"/>
      <c r="BG383" s="133"/>
      <c r="BH383" s="133"/>
      <c r="BI383" s="133"/>
      <c r="BJ383" s="133"/>
      <c r="BK383" s="133"/>
      <c r="BL383" s="133"/>
      <c r="BM383" s="133"/>
      <c r="BN383" s="133"/>
      <c r="BO383" s="133"/>
      <c r="BP383" s="133"/>
      <c r="BQ383" s="133"/>
    </row>
    <row r="384" spans="3:69" x14ac:dyDescent="0.3">
      <c r="P384" s="118" t="s">
        <v>93</v>
      </c>
      <c r="Q384" s="110" t="s">
        <v>47</v>
      </c>
      <c r="R384" s="119" t="s">
        <v>88</v>
      </c>
      <c r="S384" s="129">
        <f t="shared" si="38"/>
        <v>0</v>
      </c>
      <c r="X384" s="129">
        <f t="shared" ref="X384:BQ384" si="39">X259</f>
        <v>0</v>
      </c>
      <c r="Y384" s="129">
        <f t="shared" si="39"/>
        <v>0</v>
      </c>
      <c r="Z384" s="129">
        <f t="shared" si="39"/>
        <v>0</v>
      </c>
      <c r="AA384" s="129">
        <f t="shared" si="39"/>
        <v>0</v>
      </c>
      <c r="AB384" s="129">
        <f t="shared" si="39"/>
        <v>0</v>
      </c>
      <c r="AC384" s="129">
        <f t="shared" si="39"/>
        <v>0</v>
      </c>
      <c r="AD384" s="129">
        <f t="shared" si="39"/>
        <v>0</v>
      </c>
      <c r="AE384" s="129">
        <f t="shared" si="39"/>
        <v>0</v>
      </c>
      <c r="AF384" s="129">
        <f t="shared" si="39"/>
        <v>0</v>
      </c>
      <c r="AG384" s="129">
        <f t="shared" si="39"/>
        <v>0</v>
      </c>
      <c r="AH384" s="129">
        <f t="shared" si="39"/>
        <v>0</v>
      </c>
      <c r="AI384" s="129">
        <f t="shared" si="39"/>
        <v>0</v>
      </c>
      <c r="AJ384" s="129">
        <f t="shared" si="39"/>
        <v>0</v>
      </c>
      <c r="AK384" s="129">
        <f t="shared" si="39"/>
        <v>0</v>
      </c>
      <c r="AL384" s="129">
        <f t="shared" si="39"/>
        <v>0</v>
      </c>
      <c r="AM384" s="129">
        <f t="shared" si="39"/>
        <v>0</v>
      </c>
      <c r="AN384" s="129">
        <f t="shared" si="39"/>
        <v>0</v>
      </c>
      <c r="AO384" s="129">
        <f t="shared" si="39"/>
        <v>0</v>
      </c>
      <c r="AP384" s="129">
        <f t="shared" si="39"/>
        <v>0</v>
      </c>
      <c r="AQ384" s="129">
        <f t="shared" si="39"/>
        <v>0</v>
      </c>
      <c r="AR384" s="129">
        <f t="shared" si="39"/>
        <v>0</v>
      </c>
      <c r="AS384" s="129">
        <f t="shared" si="39"/>
        <v>0</v>
      </c>
      <c r="AT384" s="129">
        <f t="shared" si="39"/>
        <v>0</v>
      </c>
      <c r="AU384" s="129">
        <f t="shared" si="39"/>
        <v>0</v>
      </c>
      <c r="AV384" s="129">
        <f t="shared" si="39"/>
        <v>0</v>
      </c>
      <c r="AW384" s="129">
        <f t="shared" si="39"/>
        <v>0</v>
      </c>
      <c r="AX384" s="129">
        <f t="shared" si="39"/>
        <v>0</v>
      </c>
      <c r="AY384" s="129">
        <f t="shared" si="39"/>
        <v>0</v>
      </c>
      <c r="AZ384" s="129">
        <f t="shared" si="39"/>
        <v>0</v>
      </c>
      <c r="BA384" s="129">
        <f t="shared" si="39"/>
        <v>0</v>
      </c>
      <c r="BB384" s="129">
        <f t="shared" si="39"/>
        <v>0</v>
      </c>
      <c r="BC384" s="129">
        <f t="shared" si="39"/>
        <v>0</v>
      </c>
      <c r="BD384" s="129">
        <f t="shared" si="39"/>
        <v>0</v>
      </c>
      <c r="BE384" s="129">
        <f t="shared" si="39"/>
        <v>0</v>
      </c>
      <c r="BF384" s="129">
        <f t="shared" si="39"/>
        <v>0</v>
      </c>
      <c r="BG384" s="129">
        <f t="shared" si="39"/>
        <v>0</v>
      </c>
      <c r="BH384" s="129">
        <f t="shared" si="39"/>
        <v>0</v>
      </c>
      <c r="BI384" s="129">
        <f t="shared" si="39"/>
        <v>0</v>
      </c>
      <c r="BJ384" s="129">
        <f t="shared" si="39"/>
        <v>0</v>
      </c>
      <c r="BK384" s="129">
        <f t="shared" si="39"/>
        <v>0</v>
      </c>
      <c r="BL384" s="129">
        <f t="shared" si="39"/>
        <v>0</v>
      </c>
      <c r="BM384" s="129">
        <f t="shared" si="39"/>
        <v>0</v>
      </c>
      <c r="BN384" s="129">
        <f t="shared" si="39"/>
        <v>0</v>
      </c>
      <c r="BO384" s="129">
        <f t="shared" si="39"/>
        <v>0</v>
      </c>
      <c r="BP384" s="129">
        <f t="shared" si="39"/>
        <v>0</v>
      </c>
      <c r="BQ384" s="129">
        <f t="shared" si="39"/>
        <v>0</v>
      </c>
    </row>
    <row r="385" spans="2:69" x14ac:dyDescent="0.3">
      <c r="P385" s="124" t="s">
        <v>121</v>
      </c>
      <c r="Q385" s="110" t="s">
        <v>48</v>
      </c>
      <c r="R385" s="119" t="s">
        <v>88</v>
      </c>
      <c r="S385" s="129">
        <f t="shared" si="38"/>
        <v>0</v>
      </c>
      <c r="V385" s="117" t="s">
        <v>99</v>
      </c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/>
      <c r="BF385" s="133"/>
      <c r="BG385" s="133"/>
      <c r="BH385" s="133"/>
      <c r="BI385" s="133"/>
      <c r="BJ385" s="133"/>
      <c r="BK385" s="133"/>
      <c r="BL385" s="133"/>
      <c r="BM385" s="133"/>
      <c r="BN385" s="133"/>
      <c r="BO385" s="133"/>
      <c r="BP385" s="133"/>
      <c r="BQ385" s="133"/>
    </row>
    <row r="386" spans="2:69" x14ac:dyDescent="0.3">
      <c r="P386" s="124" t="s">
        <v>122</v>
      </c>
      <c r="Q386" s="110" t="s">
        <v>49</v>
      </c>
      <c r="R386" s="119" t="s">
        <v>88</v>
      </c>
      <c r="S386" s="129">
        <f t="shared" si="38"/>
        <v>0</v>
      </c>
      <c r="V386" s="117" t="s">
        <v>99</v>
      </c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33"/>
      <c r="BG386" s="133"/>
      <c r="BH386" s="133"/>
      <c r="BI386" s="133"/>
      <c r="BJ386" s="133"/>
      <c r="BK386" s="133"/>
      <c r="BL386" s="133"/>
      <c r="BM386" s="133"/>
      <c r="BN386" s="133"/>
      <c r="BO386" s="133"/>
      <c r="BP386" s="133"/>
      <c r="BQ386" s="133"/>
    </row>
    <row r="387" spans="2:69" x14ac:dyDescent="0.3">
      <c r="P387" s="125" t="s">
        <v>119</v>
      </c>
      <c r="Q387" s="126"/>
      <c r="R387" s="127" t="s">
        <v>88</v>
      </c>
      <c r="S387" s="130">
        <f t="shared" si="38"/>
        <v>0</v>
      </c>
      <c r="T387" s="126"/>
      <c r="U387" s="126"/>
      <c r="V387" s="126"/>
      <c r="W387" s="126"/>
      <c r="X387" s="130">
        <f t="shared" ref="X387:BQ387" si="40">SUM(X373:X380)</f>
        <v>0</v>
      </c>
      <c r="Y387" s="130">
        <f t="shared" si="40"/>
        <v>0</v>
      </c>
      <c r="Z387" s="130">
        <f t="shared" si="40"/>
        <v>0</v>
      </c>
      <c r="AA387" s="130">
        <f t="shared" si="40"/>
        <v>0</v>
      </c>
      <c r="AB387" s="130">
        <f t="shared" si="40"/>
        <v>0</v>
      </c>
      <c r="AC387" s="130">
        <f t="shared" si="40"/>
        <v>0</v>
      </c>
      <c r="AD387" s="130">
        <f t="shared" si="40"/>
        <v>0</v>
      </c>
      <c r="AE387" s="130">
        <f t="shared" si="40"/>
        <v>0</v>
      </c>
      <c r="AF387" s="130">
        <f t="shared" si="40"/>
        <v>0</v>
      </c>
      <c r="AG387" s="130">
        <f t="shared" si="40"/>
        <v>0</v>
      </c>
      <c r="AH387" s="130">
        <f t="shared" si="40"/>
        <v>0</v>
      </c>
      <c r="AI387" s="130">
        <f t="shared" si="40"/>
        <v>0</v>
      </c>
      <c r="AJ387" s="130">
        <f t="shared" si="40"/>
        <v>0</v>
      </c>
      <c r="AK387" s="130">
        <f t="shared" si="40"/>
        <v>0</v>
      </c>
      <c r="AL387" s="130">
        <f t="shared" si="40"/>
        <v>0</v>
      </c>
      <c r="AM387" s="130">
        <f t="shared" si="40"/>
        <v>0</v>
      </c>
      <c r="AN387" s="130">
        <f t="shared" si="40"/>
        <v>0</v>
      </c>
      <c r="AO387" s="130">
        <f t="shared" si="40"/>
        <v>0</v>
      </c>
      <c r="AP387" s="130">
        <f t="shared" si="40"/>
        <v>0</v>
      </c>
      <c r="AQ387" s="130">
        <f t="shared" si="40"/>
        <v>0</v>
      </c>
      <c r="AR387" s="130">
        <f t="shared" si="40"/>
        <v>0</v>
      </c>
      <c r="AS387" s="130">
        <f t="shared" si="40"/>
        <v>0</v>
      </c>
      <c r="AT387" s="130">
        <f t="shared" si="40"/>
        <v>0</v>
      </c>
      <c r="AU387" s="130">
        <f t="shared" si="40"/>
        <v>0</v>
      </c>
      <c r="AV387" s="130">
        <f t="shared" si="40"/>
        <v>0</v>
      </c>
      <c r="AW387" s="130">
        <f t="shared" si="40"/>
        <v>0</v>
      </c>
      <c r="AX387" s="130">
        <f t="shared" si="40"/>
        <v>0</v>
      </c>
      <c r="AY387" s="130">
        <f t="shared" si="40"/>
        <v>0</v>
      </c>
      <c r="AZ387" s="130">
        <f t="shared" si="40"/>
        <v>0</v>
      </c>
      <c r="BA387" s="130">
        <f t="shared" si="40"/>
        <v>0</v>
      </c>
      <c r="BB387" s="130">
        <f t="shared" si="40"/>
        <v>0</v>
      </c>
      <c r="BC387" s="130">
        <f t="shared" si="40"/>
        <v>0</v>
      </c>
      <c r="BD387" s="130">
        <f t="shared" si="40"/>
        <v>0</v>
      </c>
      <c r="BE387" s="130">
        <f t="shared" si="40"/>
        <v>0</v>
      </c>
      <c r="BF387" s="130">
        <f t="shared" si="40"/>
        <v>0</v>
      </c>
      <c r="BG387" s="130">
        <f t="shared" si="40"/>
        <v>0</v>
      </c>
      <c r="BH387" s="130">
        <f t="shared" si="40"/>
        <v>0</v>
      </c>
      <c r="BI387" s="130">
        <f t="shared" si="40"/>
        <v>0</v>
      </c>
      <c r="BJ387" s="130">
        <f t="shared" si="40"/>
        <v>0</v>
      </c>
      <c r="BK387" s="130">
        <f t="shared" si="40"/>
        <v>0</v>
      </c>
      <c r="BL387" s="130">
        <f t="shared" si="40"/>
        <v>0</v>
      </c>
      <c r="BM387" s="130">
        <f t="shared" si="40"/>
        <v>0</v>
      </c>
      <c r="BN387" s="130">
        <f t="shared" si="40"/>
        <v>0</v>
      </c>
      <c r="BO387" s="130">
        <f t="shared" si="40"/>
        <v>0</v>
      </c>
      <c r="BP387" s="130">
        <f t="shared" si="40"/>
        <v>0</v>
      </c>
      <c r="BQ387" s="130">
        <f t="shared" si="40"/>
        <v>0</v>
      </c>
    </row>
    <row r="388" spans="2:69" x14ac:dyDescent="0.3">
      <c r="P388" s="125" t="s">
        <v>120</v>
      </c>
      <c r="Q388" s="126"/>
      <c r="R388" s="127" t="s">
        <v>88</v>
      </c>
      <c r="S388" s="130">
        <f t="shared" si="38"/>
        <v>0</v>
      </c>
      <c r="T388" s="126"/>
      <c r="U388" s="126"/>
      <c r="V388" s="126"/>
      <c r="W388" s="126"/>
      <c r="X388" s="130">
        <f t="shared" ref="X388:BQ388" si="41">SUM(X381:X383)</f>
        <v>0</v>
      </c>
      <c r="Y388" s="130">
        <f t="shared" si="41"/>
        <v>0</v>
      </c>
      <c r="Z388" s="130">
        <f t="shared" si="41"/>
        <v>0</v>
      </c>
      <c r="AA388" s="130">
        <f t="shared" si="41"/>
        <v>0</v>
      </c>
      <c r="AB388" s="130">
        <f t="shared" si="41"/>
        <v>0</v>
      </c>
      <c r="AC388" s="130">
        <f t="shared" si="41"/>
        <v>0</v>
      </c>
      <c r="AD388" s="130">
        <f t="shared" si="41"/>
        <v>0</v>
      </c>
      <c r="AE388" s="130">
        <f t="shared" si="41"/>
        <v>0</v>
      </c>
      <c r="AF388" s="130">
        <f t="shared" si="41"/>
        <v>0</v>
      </c>
      <c r="AG388" s="130">
        <f t="shared" si="41"/>
        <v>0</v>
      </c>
      <c r="AH388" s="130">
        <f t="shared" si="41"/>
        <v>0</v>
      </c>
      <c r="AI388" s="130">
        <f t="shared" si="41"/>
        <v>0</v>
      </c>
      <c r="AJ388" s="130">
        <f t="shared" si="41"/>
        <v>0</v>
      </c>
      <c r="AK388" s="130">
        <f t="shared" si="41"/>
        <v>0</v>
      </c>
      <c r="AL388" s="130">
        <f t="shared" si="41"/>
        <v>0</v>
      </c>
      <c r="AM388" s="130">
        <f t="shared" si="41"/>
        <v>0</v>
      </c>
      <c r="AN388" s="130">
        <f t="shared" si="41"/>
        <v>0</v>
      </c>
      <c r="AO388" s="130">
        <f t="shared" si="41"/>
        <v>0</v>
      </c>
      <c r="AP388" s="130">
        <f t="shared" si="41"/>
        <v>0</v>
      </c>
      <c r="AQ388" s="130">
        <f t="shared" si="41"/>
        <v>0</v>
      </c>
      <c r="AR388" s="130">
        <f t="shared" si="41"/>
        <v>0</v>
      </c>
      <c r="AS388" s="130">
        <f t="shared" si="41"/>
        <v>0</v>
      </c>
      <c r="AT388" s="130">
        <f t="shared" si="41"/>
        <v>0</v>
      </c>
      <c r="AU388" s="130">
        <f t="shared" si="41"/>
        <v>0</v>
      </c>
      <c r="AV388" s="130">
        <f t="shared" si="41"/>
        <v>0</v>
      </c>
      <c r="AW388" s="130">
        <f t="shared" si="41"/>
        <v>0</v>
      </c>
      <c r="AX388" s="130">
        <f t="shared" si="41"/>
        <v>0</v>
      </c>
      <c r="AY388" s="130">
        <f t="shared" si="41"/>
        <v>0</v>
      </c>
      <c r="AZ388" s="130">
        <f t="shared" si="41"/>
        <v>0</v>
      </c>
      <c r="BA388" s="130">
        <f t="shared" si="41"/>
        <v>0</v>
      </c>
      <c r="BB388" s="130">
        <f t="shared" si="41"/>
        <v>0</v>
      </c>
      <c r="BC388" s="130">
        <f t="shared" si="41"/>
        <v>0</v>
      </c>
      <c r="BD388" s="130">
        <f t="shared" si="41"/>
        <v>0</v>
      </c>
      <c r="BE388" s="130">
        <f t="shared" si="41"/>
        <v>0</v>
      </c>
      <c r="BF388" s="130">
        <f t="shared" si="41"/>
        <v>0</v>
      </c>
      <c r="BG388" s="130">
        <f t="shared" si="41"/>
        <v>0</v>
      </c>
      <c r="BH388" s="130">
        <f t="shared" si="41"/>
        <v>0</v>
      </c>
      <c r="BI388" s="130">
        <f t="shared" si="41"/>
        <v>0</v>
      </c>
      <c r="BJ388" s="130">
        <f t="shared" si="41"/>
        <v>0</v>
      </c>
      <c r="BK388" s="130">
        <f t="shared" si="41"/>
        <v>0</v>
      </c>
      <c r="BL388" s="130">
        <f t="shared" si="41"/>
        <v>0</v>
      </c>
      <c r="BM388" s="130">
        <f t="shared" si="41"/>
        <v>0</v>
      </c>
      <c r="BN388" s="130">
        <f t="shared" si="41"/>
        <v>0</v>
      </c>
      <c r="BO388" s="130">
        <f t="shared" si="41"/>
        <v>0</v>
      </c>
      <c r="BP388" s="130">
        <f t="shared" si="41"/>
        <v>0</v>
      </c>
      <c r="BQ388" s="130">
        <f t="shared" si="41"/>
        <v>0</v>
      </c>
    </row>
    <row r="389" spans="2:69" x14ac:dyDescent="0.3">
      <c r="P389" s="125" t="s">
        <v>93</v>
      </c>
      <c r="Q389" s="126"/>
      <c r="R389" s="127" t="s">
        <v>88</v>
      </c>
      <c r="S389" s="130">
        <f t="shared" si="38"/>
        <v>0</v>
      </c>
      <c r="T389" s="126"/>
      <c r="U389" s="126"/>
      <c r="V389" s="126"/>
      <c r="W389" s="126"/>
      <c r="X389" s="130">
        <f t="shared" ref="X389:BQ389" si="42">X384</f>
        <v>0</v>
      </c>
      <c r="Y389" s="130">
        <f t="shared" si="42"/>
        <v>0</v>
      </c>
      <c r="Z389" s="130">
        <f t="shared" si="42"/>
        <v>0</v>
      </c>
      <c r="AA389" s="130">
        <f t="shared" si="42"/>
        <v>0</v>
      </c>
      <c r="AB389" s="130">
        <f t="shared" si="42"/>
        <v>0</v>
      </c>
      <c r="AC389" s="130">
        <f t="shared" si="42"/>
        <v>0</v>
      </c>
      <c r="AD389" s="130">
        <f t="shared" si="42"/>
        <v>0</v>
      </c>
      <c r="AE389" s="130">
        <f t="shared" si="42"/>
        <v>0</v>
      </c>
      <c r="AF389" s="130">
        <f t="shared" si="42"/>
        <v>0</v>
      </c>
      <c r="AG389" s="130">
        <f t="shared" si="42"/>
        <v>0</v>
      </c>
      <c r="AH389" s="130">
        <f t="shared" si="42"/>
        <v>0</v>
      </c>
      <c r="AI389" s="130">
        <f t="shared" si="42"/>
        <v>0</v>
      </c>
      <c r="AJ389" s="130">
        <f t="shared" si="42"/>
        <v>0</v>
      </c>
      <c r="AK389" s="130">
        <f t="shared" si="42"/>
        <v>0</v>
      </c>
      <c r="AL389" s="130">
        <f t="shared" si="42"/>
        <v>0</v>
      </c>
      <c r="AM389" s="130">
        <f t="shared" si="42"/>
        <v>0</v>
      </c>
      <c r="AN389" s="130">
        <f t="shared" si="42"/>
        <v>0</v>
      </c>
      <c r="AO389" s="130">
        <f t="shared" si="42"/>
        <v>0</v>
      </c>
      <c r="AP389" s="130">
        <f t="shared" si="42"/>
        <v>0</v>
      </c>
      <c r="AQ389" s="130">
        <f t="shared" si="42"/>
        <v>0</v>
      </c>
      <c r="AR389" s="130">
        <f t="shared" si="42"/>
        <v>0</v>
      </c>
      <c r="AS389" s="130">
        <f t="shared" si="42"/>
        <v>0</v>
      </c>
      <c r="AT389" s="130">
        <f t="shared" si="42"/>
        <v>0</v>
      </c>
      <c r="AU389" s="130">
        <f t="shared" si="42"/>
        <v>0</v>
      </c>
      <c r="AV389" s="130">
        <f t="shared" si="42"/>
        <v>0</v>
      </c>
      <c r="AW389" s="130">
        <f t="shared" si="42"/>
        <v>0</v>
      </c>
      <c r="AX389" s="130">
        <f t="shared" si="42"/>
        <v>0</v>
      </c>
      <c r="AY389" s="130">
        <f t="shared" si="42"/>
        <v>0</v>
      </c>
      <c r="AZ389" s="130">
        <f t="shared" si="42"/>
        <v>0</v>
      </c>
      <c r="BA389" s="130">
        <f t="shared" si="42"/>
        <v>0</v>
      </c>
      <c r="BB389" s="130">
        <f t="shared" si="42"/>
        <v>0</v>
      </c>
      <c r="BC389" s="130">
        <f t="shared" si="42"/>
        <v>0</v>
      </c>
      <c r="BD389" s="130">
        <f t="shared" si="42"/>
        <v>0</v>
      </c>
      <c r="BE389" s="130">
        <f t="shared" si="42"/>
        <v>0</v>
      </c>
      <c r="BF389" s="130">
        <f t="shared" si="42"/>
        <v>0</v>
      </c>
      <c r="BG389" s="130">
        <f t="shared" si="42"/>
        <v>0</v>
      </c>
      <c r="BH389" s="130">
        <f t="shared" si="42"/>
        <v>0</v>
      </c>
      <c r="BI389" s="130">
        <f t="shared" si="42"/>
        <v>0</v>
      </c>
      <c r="BJ389" s="130">
        <f t="shared" si="42"/>
        <v>0</v>
      </c>
      <c r="BK389" s="130">
        <f t="shared" si="42"/>
        <v>0</v>
      </c>
      <c r="BL389" s="130">
        <f t="shared" si="42"/>
        <v>0</v>
      </c>
      <c r="BM389" s="130">
        <f t="shared" si="42"/>
        <v>0</v>
      </c>
      <c r="BN389" s="130">
        <f t="shared" si="42"/>
        <v>0</v>
      </c>
      <c r="BO389" s="130">
        <f t="shared" si="42"/>
        <v>0</v>
      </c>
      <c r="BP389" s="130">
        <f t="shared" si="42"/>
        <v>0</v>
      </c>
      <c r="BQ389" s="130">
        <f t="shared" si="42"/>
        <v>0</v>
      </c>
    </row>
    <row r="390" spans="2:69" x14ac:dyDescent="0.3">
      <c r="P390" s="125" t="s">
        <v>123</v>
      </c>
      <c r="Q390" s="126"/>
      <c r="R390" s="127" t="s">
        <v>88</v>
      </c>
      <c r="S390" s="130">
        <f t="shared" si="38"/>
        <v>0</v>
      </c>
      <c r="T390" s="126"/>
      <c r="U390" s="126"/>
      <c r="V390" s="126"/>
      <c r="W390" s="126"/>
      <c r="X390" s="130">
        <f t="shared" ref="X390:BQ390" si="43">SUM(X385:X386)</f>
        <v>0</v>
      </c>
      <c r="Y390" s="130">
        <f t="shared" si="43"/>
        <v>0</v>
      </c>
      <c r="Z390" s="130">
        <f t="shared" si="43"/>
        <v>0</v>
      </c>
      <c r="AA390" s="130">
        <f t="shared" si="43"/>
        <v>0</v>
      </c>
      <c r="AB390" s="130">
        <f t="shared" si="43"/>
        <v>0</v>
      </c>
      <c r="AC390" s="130">
        <f t="shared" si="43"/>
        <v>0</v>
      </c>
      <c r="AD390" s="130">
        <f t="shared" si="43"/>
        <v>0</v>
      </c>
      <c r="AE390" s="130">
        <f t="shared" si="43"/>
        <v>0</v>
      </c>
      <c r="AF390" s="130">
        <f t="shared" si="43"/>
        <v>0</v>
      </c>
      <c r="AG390" s="130">
        <f t="shared" si="43"/>
        <v>0</v>
      </c>
      <c r="AH390" s="130">
        <f t="shared" si="43"/>
        <v>0</v>
      </c>
      <c r="AI390" s="130">
        <f t="shared" si="43"/>
        <v>0</v>
      </c>
      <c r="AJ390" s="130">
        <f t="shared" si="43"/>
        <v>0</v>
      </c>
      <c r="AK390" s="130">
        <f t="shared" si="43"/>
        <v>0</v>
      </c>
      <c r="AL390" s="130">
        <f t="shared" si="43"/>
        <v>0</v>
      </c>
      <c r="AM390" s="130">
        <f t="shared" si="43"/>
        <v>0</v>
      </c>
      <c r="AN390" s="130">
        <f t="shared" si="43"/>
        <v>0</v>
      </c>
      <c r="AO390" s="130">
        <f t="shared" si="43"/>
        <v>0</v>
      </c>
      <c r="AP390" s="130">
        <f t="shared" si="43"/>
        <v>0</v>
      </c>
      <c r="AQ390" s="130">
        <f t="shared" si="43"/>
        <v>0</v>
      </c>
      <c r="AR390" s="130">
        <f t="shared" si="43"/>
        <v>0</v>
      </c>
      <c r="AS390" s="130">
        <f t="shared" si="43"/>
        <v>0</v>
      </c>
      <c r="AT390" s="130">
        <f t="shared" si="43"/>
        <v>0</v>
      </c>
      <c r="AU390" s="130">
        <f t="shared" si="43"/>
        <v>0</v>
      </c>
      <c r="AV390" s="130">
        <f t="shared" si="43"/>
        <v>0</v>
      </c>
      <c r="AW390" s="130">
        <f t="shared" si="43"/>
        <v>0</v>
      </c>
      <c r="AX390" s="130">
        <f t="shared" si="43"/>
        <v>0</v>
      </c>
      <c r="AY390" s="130">
        <f t="shared" si="43"/>
        <v>0</v>
      </c>
      <c r="AZ390" s="130">
        <f t="shared" si="43"/>
        <v>0</v>
      </c>
      <c r="BA390" s="130">
        <f t="shared" si="43"/>
        <v>0</v>
      </c>
      <c r="BB390" s="130">
        <f t="shared" si="43"/>
        <v>0</v>
      </c>
      <c r="BC390" s="130">
        <f t="shared" si="43"/>
        <v>0</v>
      </c>
      <c r="BD390" s="130">
        <f t="shared" si="43"/>
        <v>0</v>
      </c>
      <c r="BE390" s="130">
        <f t="shared" si="43"/>
        <v>0</v>
      </c>
      <c r="BF390" s="130">
        <f t="shared" si="43"/>
        <v>0</v>
      </c>
      <c r="BG390" s="130">
        <f t="shared" si="43"/>
        <v>0</v>
      </c>
      <c r="BH390" s="130">
        <f t="shared" si="43"/>
        <v>0</v>
      </c>
      <c r="BI390" s="130">
        <f t="shared" si="43"/>
        <v>0</v>
      </c>
      <c r="BJ390" s="130">
        <f t="shared" si="43"/>
        <v>0</v>
      </c>
      <c r="BK390" s="130">
        <f t="shared" si="43"/>
        <v>0</v>
      </c>
      <c r="BL390" s="130">
        <f t="shared" si="43"/>
        <v>0</v>
      </c>
      <c r="BM390" s="130">
        <f t="shared" si="43"/>
        <v>0</v>
      </c>
      <c r="BN390" s="130">
        <f t="shared" si="43"/>
        <v>0</v>
      </c>
      <c r="BO390" s="130">
        <f t="shared" si="43"/>
        <v>0</v>
      </c>
      <c r="BP390" s="130">
        <f t="shared" si="43"/>
        <v>0</v>
      </c>
      <c r="BQ390" s="130">
        <f t="shared" si="43"/>
        <v>0</v>
      </c>
    </row>
    <row r="391" spans="2:69" x14ac:dyDescent="0.3">
      <c r="P391" s="120" t="s">
        <v>105</v>
      </c>
      <c r="Q391" s="121"/>
      <c r="R391" s="122" t="s">
        <v>88</v>
      </c>
      <c r="S391" s="131">
        <f t="shared" si="38"/>
        <v>0</v>
      </c>
      <c r="T391" s="121"/>
      <c r="U391" s="121"/>
      <c r="V391" s="121"/>
      <c r="W391" s="123"/>
      <c r="X391" s="132">
        <f t="shared" ref="X391:BQ391" si="44">SUM(X387:X390)</f>
        <v>0</v>
      </c>
      <c r="Y391" s="132">
        <f t="shared" si="44"/>
        <v>0</v>
      </c>
      <c r="Z391" s="132">
        <f t="shared" si="44"/>
        <v>0</v>
      </c>
      <c r="AA391" s="132">
        <f t="shared" si="44"/>
        <v>0</v>
      </c>
      <c r="AB391" s="132">
        <f t="shared" si="44"/>
        <v>0</v>
      </c>
      <c r="AC391" s="132">
        <f t="shared" si="44"/>
        <v>0</v>
      </c>
      <c r="AD391" s="132">
        <f t="shared" si="44"/>
        <v>0</v>
      </c>
      <c r="AE391" s="132">
        <f t="shared" si="44"/>
        <v>0</v>
      </c>
      <c r="AF391" s="132">
        <f t="shared" si="44"/>
        <v>0</v>
      </c>
      <c r="AG391" s="132">
        <f t="shared" si="44"/>
        <v>0</v>
      </c>
      <c r="AH391" s="132">
        <f t="shared" si="44"/>
        <v>0</v>
      </c>
      <c r="AI391" s="132">
        <f t="shared" si="44"/>
        <v>0</v>
      </c>
      <c r="AJ391" s="132">
        <f t="shared" si="44"/>
        <v>0</v>
      </c>
      <c r="AK391" s="132">
        <f t="shared" si="44"/>
        <v>0</v>
      </c>
      <c r="AL391" s="132">
        <f t="shared" si="44"/>
        <v>0</v>
      </c>
      <c r="AM391" s="132">
        <f t="shared" si="44"/>
        <v>0</v>
      </c>
      <c r="AN391" s="132">
        <f t="shared" si="44"/>
        <v>0</v>
      </c>
      <c r="AO391" s="132">
        <f t="shared" si="44"/>
        <v>0</v>
      </c>
      <c r="AP391" s="132">
        <f t="shared" si="44"/>
        <v>0</v>
      </c>
      <c r="AQ391" s="132">
        <f t="shared" si="44"/>
        <v>0</v>
      </c>
      <c r="AR391" s="132">
        <f t="shared" si="44"/>
        <v>0</v>
      </c>
      <c r="AS391" s="132">
        <f t="shared" si="44"/>
        <v>0</v>
      </c>
      <c r="AT391" s="132">
        <f t="shared" si="44"/>
        <v>0</v>
      </c>
      <c r="AU391" s="132">
        <f t="shared" si="44"/>
        <v>0</v>
      </c>
      <c r="AV391" s="132">
        <f t="shared" si="44"/>
        <v>0</v>
      </c>
      <c r="AW391" s="132">
        <f t="shared" si="44"/>
        <v>0</v>
      </c>
      <c r="AX391" s="132">
        <f t="shared" si="44"/>
        <v>0</v>
      </c>
      <c r="AY391" s="132">
        <f t="shared" si="44"/>
        <v>0</v>
      </c>
      <c r="AZ391" s="132">
        <f t="shared" si="44"/>
        <v>0</v>
      </c>
      <c r="BA391" s="132">
        <f t="shared" si="44"/>
        <v>0</v>
      </c>
      <c r="BB391" s="132">
        <f t="shared" si="44"/>
        <v>0</v>
      </c>
      <c r="BC391" s="132">
        <f t="shared" si="44"/>
        <v>0</v>
      </c>
      <c r="BD391" s="132">
        <f t="shared" si="44"/>
        <v>0</v>
      </c>
      <c r="BE391" s="132">
        <f t="shared" si="44"/>
        <v>0</v>
      </c>
      <c r="BF391" s="132">
        <f t="shared" si="44"/>
        <v>0</v>
      </c>
      <c r="BG391" s="132">
        <f t="shared" si="44"/>
        <v>0</v>
      </c>
      <c r="BH391" s="132">
        <f t="shared" si="44"/>
        <v>0</v>
      </c>
      <c r="BI391" s="132">
        <f t="shared" si="44"/>
        <v>0</v>
      </c>
      <c r="BJ391" s="132">
        <f t="shared" si="44"/>
        <v>0</v>
      </c>
      <c r="BK391" s="132">
        <f t="shared" si="44"/>
        <v>0</v>
      </c>
      <c r="BL391" s="132">
        <f t="shared" si="44"/>
        <v>0</v>
      </c>
      <c r="BM391" s="132">
        <f t="shared" si="44"/>
        <v>0</v>
      </c>
      <c r="BN391" s="132">
        <f t="shared" si="44"/>
        <v>0</v>
      </c>
      <c r="BO391" s="132">
        <f t="shared" si="44"/>
        <v>0</v>
      </c>
      <c r="BP391" s="132">
        <f t="shared" si="44"/>
        <v>0</v>
      </c>
      <c r="BQ391" s="132">
        <f t="shared" si="44"/>
        <v>0</v>
      </c>
    </row>
    <row r="395" spans="2:69" x14ac:dyDescent="0.3">
      <c r="B395" s="113">
        <f>+MAX($B$6:B394)+1</f>
        <v>5</v>
      </c>
      <c r="C395" s="114" t="s">
        <v>124</v>
      </c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  <c r="AM395" s="114"/>
      <c r="AN395" s="114"/>
      <c r="AO395" s="114"/>
      <c r="AP395" s="114"/>
      <c r="AQ395" s="114"/>
      <c r="AR395" s="114"/>
      <c r="AS395" s="114"/>
      <c r="AT395" s="114"/>
      <c r="AU395" s="114"/>
      <c r="AV395" s="114"/>
      <c r="AW395" s="114"/>
      <c r="AX395" s="114"/>
      <c r="AY395" s="114"/>
      <c r="AZ395" s="114"/>
      <c r="BA395" s="114"/>
      <c r="BB395" s="114"/>
      <c r="BC395" s="114"/>
      <c r="BD395" s="114"/>
      <c r="BE395" s="114"/>
      <c r="BF395" s="114"/>
      <c r="BG395" s="114"/>
      <c r="BH395" s="114"/>
      <c r="BI395" s="114"/>
      <c r="BJ395" s="114"/>
      <c r="BK395" s="114"/>
      <c r="BL395" s="114"/>
      <c r="BM395" s="114"/>
      <c r="BN395" s="114"/>
      <c r="BO395" s="114"/>
      <c r="BP395" s="114"/>
      <c r="BQ395" s="114"/>
    </row>
    <row r="397" spans="2:69" x14ac:dyDescent="0.3">
      <c r="C397" s="115">
        <f>+MAX($B$10:C396)+0.1</f>
        <v>5.0999999999999996</v>
      </c>
      <c r="D397" s="114" t="s">
        <v>20</v>
      </c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  <c r="AR397" s="116"/>
      <c r="AS397" s="116"/>
      <c r="AT397" s="116"/>
      <c r="AU397" s="116"/>
      <c r="AV397" s="116"/>
      <c r="AW397" s="116"/>
      <c r="AX397" s="116"/>
      <c r="AY397" s="116"/>
      <c r="AZ397" s="116"/>
      <c r="BA397" s="116"/>
      <c r="BB397" s="116"/>
      <c r="BC397" s="116"/>
      <c r="BD397" s="116"/>
      <c r="BE397" s="116"/>
      <c r="BF397" s="116"/>
      <c r="BG397" s="116"/>
      <c r="BH397" s="116"/>
      <c r="BI397" s="116"/>
      <c r="BJ397" s="116"/>
      <c r="BK397" s="116"/>
      <c r="BL397" s="116"/>
      <c r="BM397" s="116"/>
      <c r="BN397" s="116"/>
      <c r="BO397" s="116"/>
      <c r="BP397" s="116"/>
      <c r="BQ397" s="116"/>
    </row>
    <row r="399" spans="2:69" x14ac:dyDescent="0.3">
      <c r="P399" s="118" t="s">
        <v>116</v>
      </c>
      <c r="Q399" s="110" t="s">
        <v>50</v>
      </c>
      <c r="R399" s="119" t="s">
        <v>82</v>
      </c>
      <c r="S399" s="129">
        <f>SUM(X399:BQ399)</f>
        <v>0</v>
      </c>
      <c r="X399" s="128">
        <f>'BO Case Outputs'!M132/1000</f>
        <v>0</v>
      </c>
      <c r="Y399" s="128">
        <f>'BO Case Outputs'!N132/1000</f>
        <v>0</v>
      </c>
      <c r="Z399" s="128">
        <f>'BO Case Outputs'!O132/1000</f>
        <v>0</v>
      </c>
      <c r="AA399" s="128">
        <f>'BO Case Outputs'!P132/1000</f>
        <v>0</v>
      </c>
      <c r="AB399" s="128">
        <f>'BO Case Outputs'!Q132/1000</f>
        <v>0</v>
      </c>
      <c r="AC399" s="128">
        <f>'BO Case Outputs'!R132/1000</f>
        <v>0</v>
      </c>
      <c r="AD399" s="128">
        <f>'BO Case Outputs'!S132/1000</f>
        <v>0</v>
      </c>
      <c r="AE399" s="128">
        <f>'BO Case Outputs'!T132/1000</f>
        <v>0</v>
      </c>
      <c r="AF399" s="128">
        <f>'BO Case Outputs'!U132/1000</f>
        <v>0</v>
      </c>
      <c r="AG399" s="128">
        <f>'BO Case Outputs'!V132/1000</f>
        <v>0</v>
      </c>
      <c r="AH399" s="128">
        <f>'BO Case Outputs'!W132/1000</f>
        <v>0</v>
      </c>
      <c r="AI399" s="128">
        <f>'BO Case Outputs'!X132/1000</f>
        <v>0</v>
      </c>
      <c r="AJ399" s="128">
        <f>'BO Case Outputs'!Y132/1000</f>
        <v>0</v>
      </c>
      <c r="AK399" s="128">
        <f>'BO Case Outputs'!Z132/1000</f>
        <v>0</v>
      </c>
      <c r="AL399" s="128">
        <f>'BO Case Outputs'!AA132/1000</f>
        <v>0</v>
      </c>
      <c r="AM399" s="128">
        <f>'BO Case Outputs'!AB132/1000</f>
        <v>0</v>
      </c>
      <c r="AN399" s="128">
        <f>'BO Case Outputs'!AC132/1000</f>
        <v>0</v>
      </c>
      <c r="AO399" s="128">
        <f>'BO Case Outputs'!AD132/1000</f>
        <v>0</v>
      </c>
      <c r="AP399" s="128">
        <f>'BO Case Outputs'!AE132/1000</f>
        <v>0</v>
      </c>
      <c r="AQ399" s="128">
        <f>'BO Case Outputs'!AF132/1000</f>
        <v>0</v>
      </c>
      <c r="AR399" s="128">
        <f>'BO Case Outputs'!AG132/1000</f>
        <v>0</v>
      </c>
      <c r="AS399" s="128">
        <f>'BO Case Outputs'!AH132/1000</f>
        <v>0</v>
      </c>
      <c r="AT399" s="128">
        <f>'BO Case Outputs'!AI132/1000</f>
        <v>0</v>
      </c>
      <c r="AU399" s="128">
        <f>'BO Case Outputs'!AJ132/1000</f>
        <v>0</v>
      </c>
      <c r="AV399" s="128">
        <f>'BO Case Outputs'!AK132/1000</f>
        <v>0</v>
      </c>
      <c r="AW399" s="128">
        <f>'BO Case Outputs'!AL132/1000</f>
        <v>0</v>
      </c>
      <c r="AX399" s="128">
        <f>'BO Case Outputs'!AM132/1000</f>
        <v>0</v>
      </c>
      <c r="AY399" s="128">
        <f>'BO Case Outputs'!AN132/1000</f>
        <v>0</v>
      </c>
      <c r="AZ399" s="128">
        <f>'BO Case Outputs'!AO132/1000</f>
        <v>0</v>
      </c>
      <c r="BA399" s="128">
        <f>'BO Case Outputs'!AP132/1000</f>
        <v>0</v>
      </c>
      <c r="BB399" s="128">
        <f>'BO Case Outputs'!AQ132/1000</f>
        <v>0</v>
      </c>
      <c r="BC399" s="128">
        <f>'BO Case Outputs'!AR132/1000</f>
        <v>0</v>
      </c>
      <c r="BD399" s="128">
        <f>'BO Case Outputs'!AS132/1000</f>
        <v>0</v>
      </c>
      <c r="BE399" s="128">
        <f>'BO Case Outputs'!AT132/1000</f>
        <v>0</v>
      </c>
      <c r="BF399" s="128">
        <f>'BO Case Outputs'!AU132/1000</f>
        <v>0</v>
      </c>
      <c r="BG399" s="128">
        <f>'BO Case Outputs'!AV132/1000</f>
        <v>0</v>
      </c>
      <c r="BH399" s="128">
        <f>'BO Case Outputs'!AW132/1000</f>
        <v>0</v>
      </c>
      <c r="BI399" s="128">
        <f>'BO Case Outputs'!AX132/1000</f>
        <v>0</v>
      </c>
      <c r="BJ399" s="128">
        <f>'BO Case Outputs'!AY132/1000</f>
        <v>0</v>
      </c>
      <c r="BK399" s="128">
        <f>'BO Case Outputs'!AZ132/1000</f>
        <v>0</v>
      </c>
      <c r="BL399" s="128">
        <f>'BO Case Outputs'!BA132/1000</f>
        <v>0</v>
      </c>
      <c r="BM399" s="128">
        <f>'BO Case Outputs'!BB132/1000</f>
        <v>0</v>
      </c>
      <c r="BN399" s="128">
        <f>'BO Case Outputs'!BC132/1000</f>
        <v>0</v>
      </c>
      <c r="BO399" s="128">
        <f>'BO Case Outputs'!BD132/1000</f>
        <v>0</v>
      </c>
      <c r="BP399" s="128">
        <f>'BO Case Outputs'!BE132/1000</f>
        <v>0</v>
      </c>
      <c r="BQ399" s="128">
        <f>'BO Case Outputs'!BF132/1000</f>
        <v>0</v>
      </c>
    </row>
    <row r="400" spans="2:69" x14ac:dyDescent="0.3">
      <c r="P400" s="118" t="s">
        <v>117</v>
      </c>
      <c r="Q400" s="110" t="s">
        <v>51</v>
      </c>
      <c r="R400" s="119" t="s">
        <v>82</v>
      </c>
      <c r="S400" s="129">
        <f>SUM(X400:BQ400)</f>
        <v>0</v>
      </c>
      <c r="X400" s="128">
        <f>'BO Case Outputs'!M134/1000</f>
        <v>0</v>
      </c>
      <c r="Y400" s="128">
        <f>'BO Case Outputs'!N134/1000</f>
        <v>0</v>
      </c>
      <c r="Z400" s="128">
        <f>'BO Case Outputs'!O134/1000</f>
        <v>0</v>
      </c>
      <c r="AA400" s="128">
        <f>'BO Case Outputs'!P134/1000</f>
        <v>0</v>
      </c>
      <c r="AB400" s="128">
        <f>'BO Case Outputs'!Q134/1000</f>
        <v>0</v>
      </c>
      <c r="AC400" s="128">
        <f>'BO Case Outputs'!R134/1000</f>
        <v>0</v>
      </c>
      <c r="AD400" s="128">
        <f>'BO Case Outputs'!S134/1000</f>
        <v>0</v>
      </c>
      <c r="AE400" s="128">
        <f>'BO Case Outputs'!T134/1000</f>
        <v>0</v>
      </c>
      <c r="AF400" s="128">
        <f>'BO Case Outputs'!U134/1000</f>
        <v>0</v>
      </c>
      <c r="AG400" s="128">
        <f>'BO Case Outputs'!V134/1000</f>
        <v>0</v>
      </c>
      <c r="AH400" s="128">
        <f>'BO Case Outputs'!W134/1000</f>
        <v>0</v>
      </c>
      <c r="AI400" s="128">
        <f>'BO Case Outputs'!X134/1000</f>
        <v>0</v>
      </c>
      <c r="AJ400" s="128">
        <f>'BO Case Outputs'!Y134/1000</f>
        <v>0</v>
      </c>
      <c r="AK400" s="128">
        <f>'BO Case Outputs'!Z134/1000</f>
        <v>0</v>
      </c>
      <c r="AL400" s="128">
        <f>'BO Case Outputs'!AA134/1000</f>
        <v>0</v>
      </c>
      <c r="AM400" s="128">
        <f>'BO Case Outputs'!AB134/1000</f>
        <v>0</v>
      </c>
      <c r="AN400" s="128">
        <f>'BO Case Outputs'!AC134/1000</f>
        <v>0</v>
      </c>
      <c r="AO400" s="128">
        <f>'BO Case Outputs'!AD134/1000</f>
        <v>0</v>
      </c>
      <c r="AP400" s="128">
        <f>'BO Case Outputs'!AE134/1000</f>
        <v>0</v>
      </c>
      <c r="AQ400" s="128">
        <f>'BO Case Outputs'!AF134/1000</f>
        <v>0</v>
      </c>
      <c r="AR400" s="128">
        <f>'BO Case Outputs'!AG134/1000</f>
        <v>0</v>
      </c>
      <c r="AS400" s="128">
        <f>'BO Case Outputs'!AH134/1000</f>
        <v>0</v>
      </c>
      <c r="AT400" s="128">
        <f>'BO Case Outputs'!AI134/1000</f>
        <v>0</v>
      </c>
      <c r="AU400" s="128">
        <f>'BO Case Outputs'!AJ134/1000</f>
        <v>0</v>
      </c>
      <c r="AV400" s="128">
        <f>'BO Case Outputs'!AK134/1000</f>
        <v>0</v>
      </c>
      <c r="AW400" s="128">
        <f>'BO Case Outputs'!AL134/1000</f>
        <v>0</v>
      </c>
      <c r="AX400" s="128">
        <f>'BO Case Outputs'!AM134/1000</f>
        <v>0</v>
      </c>
      <c r="AY400" s="128">
        <f>'BO Case Outputs'!AN134/1000</f>
        <v>0</v>
      </c>
      <c r="AZ400" s="128">
        <f>'BO Case Outputs'!AO134/1000</f>
        <v>0</v>
      </c>
      <c r="BA400" s="128">
        <f>'BO Case Outputs'!AP134/1000</f>
        <v>0</v>
      </c>
      <c r="BB400" s="128">
        <f>'BO Case Outputs'!AQ134/1000</f>
        <v>0</v>
      </c>
      <c r="BC400" s="128">
        <f>'BO Case Outputs'!AR134/1000</f>
        <v>0</v>
      </c>
      <c r="BD400" s="128">
        <f>'BO Case Outputs'!AS134/1000</f>
        <v>0</v>
      </c>
      <c r="BE400" s="128">
        <f>'BO Case Outputs'!AT134/1000</f>
        <v>0</v>
      </c>
      <c r="BF400" s="128">
        <f>'BO Case Outputs'!AU134/1000</f>
        <v>0</v>
      </c>
      <c r="BG400" s="128">
        <f>'BO Case Outputs'!AV134/1000</f>
        <v>0</v>
      </c>
      <c r="BH400" s="128">
        <f>'BO Case Outputs'!AW134/1000</f>
        <v>0</v>
      </c>
      <c r="BI400" s="128">
        <f>'BO Case Outputs'!AX134/1000</f>
        <v>0</v>
      </c>
      <c r="BJ400" s="128">
        <f>'BO Case Outputs'!AY134/1000</f>
        <v>0</v>
      </c>
      <c r="BK400" s="128">
        <f>'BO Case Outputs'!AZ134/1000</f>
        <v>0</v>
      </c>
      <c r="BL400" s="128">
        <f>'BO Case Outputs'!BA134/1000</f>
        <v>0</v>
      </c>
      <c r="BM400" s="128">
        <f>'BO Case Outputs'!BB134/1000</f>
        <v>0</v>
      </c>
      <c r="BN400" s="128">
        <f>'BO Case Outputs'!BC134/1000</f>
        <v>0</v>
      </c>
      <c r="BO400" s="128">
        <f>'BO Case Outputs'!BD134/1000</f>
        <v>0</v>
      </c>
      <c r="BP400" s="128">
        <f>'BO Case Outputs'!BE134/1000</f>
        <v>0</v>
      </c>
      <c r="BQ400" s="128">
        <f>'BO Case Outputs'!BF134/1000</f>
        <v>0</v>
      </c>
    </row>
    <row r="401" spans="16:69" x14ac:dyDescent="0.3">
      <c r="P401" s="120" t="s">
        <v>94</v>
      </c>
      <c r="Q401" s="121"/>
      <c r="R401" s="122" t="s">
        <v>82</v>
      </c>
      <c r="S401" s="131">
        <f>SUM(X401:BQ401)</f>
        <v>0</v>
      </c>
      <c r="T401" s="121"/>
      <c r="U401" s="121"/>
      <c r="V401" s="121"/>
      <c r="W401" s="123"/>
      <c r="X401" s="132">
        <f t="shared" ref="X401:BQ401" si="45">SUM(X399:X400)</f>
        <v>0</v>
      </c>
      <c r="Y401" s="132">
        <f t="shared" si="45"/>
        <v>0</v>
      </c>
      <c r="Z401" s="132">
        <f t="shared" si="45"/>
        <v>0</v>
      </c>
      <c r="AA401" s="132">
        <f t="shared" si="45"/>
        <v>0</v>
      </c>
      <c r="AB401" s="132">
        <f t="shared" si="45"/>
        <v>0</v>
      </c>
      <c r="AC401" s="132">
        <f t="shared" si="45"/>
        <v>0</v>
      </c>
      <c r="AD401" s="132">
        <f t="shared" si="45"/>
        <v>0</v>
      </c>
      <c r="AE401" s="132">
        <f t="shared" si="45"/>
        <v>0</v>
      </c>
      <c r="AF401" s="132">
        <f t="shared" si="45"/>
        <v>0</v>
      </c>
      <c r="AG401" s="132">
        <f t="shared" si="45"/>
        <v>0</v>
      </c>
      <c r="AH401" s="132">
        <f t="shared" si="45"/>
        <v>0</v>
      </c>
      <c r="AI401" s="132">
        <f t="shared" si="45"/>
        <v>0</v>
      </c>
      <c r="AJ401" s="132">
        <f t="shared" si="45"/>
        <v>0</v>
      </c>
      <c r="AK401" s="132">
        <f t="shared" si="45"/>
        <v>0</v>
      </c>
      <c r="AL401" s="132">
        <f t="shared" si="45"/>
        <v>0</v>
      </c>
      <c r="AM401" s="132">
        <f t="shared" si="45"/>
        <v>0</v>
      </c>
      <c r="AN401" s="132">
        <f t="shared" si="45"/>
        <v>0</v>
      </c>
      <c r="AO401" s="132">
        <f t="shared" si="45"/>
        <v>0</v>
      </c>
      <c r="AP401" s="132">
        <f t="shared" si="45"/>
        <v>0</v>
      </c>
      <c r="AQ401" s="132">
        <f t="shared" si="45"/>
        <v>0</v>
      </c>
      <c r="AR401" s="132">
        <f t="shared" si="45"/>
        <v>0</v>
      </c>
      <c r="AS401" s="132">
        <f t="shared" si="45"/>
        <v>0</v>
      </c>
      <c r="AT401" s="132">
        <f t="shared" si="45"/>
        <v>0</v>
      </c>
      <c r="AU401" s="132">
        <f t="shared" si="45"/>
        <v>0</v>
      </c>
      <c r="AV401" s="132">
        <f t="shared" si="45"/>
        <v>0</v>
      </c>
      <c r="AW401" s="132">
        <f t="shared" si="45"/>
        <v>0</v>
      </c>
      <c r="AX401" s="132">
        <f t="shared" si="45"/>
        <v>0</v>
      </c>
      <c r="AY401" s="132">
        <f t="shared" si="45"/>
        <v>0</v>
      </c>
      <c r="AZ401" s="132">
        <f t="shared" si="45"/>
        <v>0</v>
      </c>
      <c r="BA401" s="132">
        <f t="shared" si="45"/>
        <v>0</v>
      </c>
      <c r="BB401" s="132">
        <f t="shared" si="45"/>
        <v>0</v>
      </c>
      <c r="BC401" s="132">
        <f t="shared" si="45"/>
        <v>0</v>
      </c>
      <c r="BD401" s="132">
        <f t="shared" si="45"/>
        <v>0</v>
      </c>
      <c r="BE401" s="132">
        <f t="shared" si="45"/>
        <v>0</v>
      </c>
      <c r="BF401" s="132">
        <f t="shared" si="45"/>
        <v>0</v>
      </c>
      <c r="BG401" s="132">
        <f t="shared" si="45"/>
        <v>0</v>
      </c>
      <c r="BH401" s="132">
        <f t="shared" si="45"/>
        <v>0</v>
      </c>
      <c r="BI401" s="132">
        <f t="shared" si="45"/>
        <v>0</v>
      </c>
      <c r="BJ401" s="132">
        <f t="shared" si="45"/>
        <v>0</v>
      </c>
      <c r="BK401" s="132">
        <f t="shared" si="45"/>
        <v>0</v>
      </c>
      <c r="BL401" s="132">
        <f t="shared" si="45"/>
        <v>0</v>
      </c>
      <c r="BM401" s="132">
        <f t="shared" si="45"/>
        <v>0</v>
      </c>
      <c r="BN401" s="132">
        <f t="shared" si="45"/>
        <v>0</v>
      </c>
      <c r="BO401" s="132">
        <f t="shared" si="45"/>
        <v>0</v>
      </c>
      <c r="BP401" s="132">
        <f t="shared" si="45"/>
        <v>0</v>
      </c>
      <c r="BQ401" s="132">
        <f t="shared" si="45"/>
        <v>0</v>
      </c>
    </row>
    <row r="418" spans="3:69" x14ac:dyDescent="0.3">
      <c r="C418" s="115">
        <f>+MAX($B$10:C417)+0.1</f>
        <v>5.1999999999999993</v>
      </c>
      <c r="D418" s="114" t="s">
        <v>87</v>
      </c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6"/>
      <c r="AR418" s="116"/>
      <c r="AS418" s="116"/>
      <c r="AT418" s="116"/>
      <c r="AU418" s="116"/>
      <c r="AV418" s="116"/>
      <c r="AW418" s="116"/>
      <c r="AX418" s="116"/>
      <c r="AY418" s="116"/>
      <c r="AZ418" s="116"/>
      <c r="BA418" s="116"/>
      <c r="BB418" s="116"/>
      <c r="BC418" s="116"/>
      <c r="BD418" s="116"/>
      <c r="BE418" s="116"/>
      <c r="BF418" s="116"/>
      <c r="BG418" s="116"/>
      <c r="BH418" s="116"/>
      <c r="BI418" s="116"/>
      <c r="BJ418" s="116"/>
      <c r="BK418" s="116"/>
      <c r="BL418" s="116"/>
      <c r="BM418" s="116"/>
      <c r="BN418" s="116"/>
      <c r="BO418" s="116"/>
      <c r="BP418" s="116"/>
      <c r="BQ418" s="116"/>
    </row>
    <row r="420" spans="3:69" x14ac:dyDescent="0.3">
      <c r="P420" s="118" t="s">
        <v>116</v>
      </c>
      <c r="Q420" s="110" t="s">
        <v>50</v>
      </c>
      <c r="R420" s="119" t="s">
        <v>88</v>
      </c>
      <c r="S420" s="129">
        <f t="shared" ref="S420:S437" si="46">SUM(X420:BQ420)</f>
        <v>0</v>
      </c>
      <c r="X420" s="128">
        <f>'BO Case Outputs'!M318/1000</f>
        <v>0</v>
      </c>
      <c r="Y420" s="128">
        <f>'BO Case Outputs'!N318/1000</f>
        <v>0</v>
      </c>
      <c r="Z420" s="128">
        <f>'BO Case Outputs'!O318/1000</f>
        <v>0</v>
      </c>
      <c r="AA420" s="128">
        <f>'BO Case Outputs'!P318/1000</f>
        <v>0</v>
      </c>
      <c r="AB420" s="128">
        <f>'BO Case Outputs'!Q318/1000</f>
        <v>0</v>
      </c>
      <c r="AC420" s="128">
        <f>'BO Case Outputs'!R318/1000</f>
        <v>0</v>
      </c>
      <c r="AD420" s="128">
        <f>'BO Case Outputs'!S318/1000</f>
        <v>0</v>
      </c>
      <c r="AE420" s="128">
        <f>'BO Case Outputs'!T318/1000</f>
        <v>0</v>
      </c>
      <c r="AF420" s="128">
        <f>'BO Case Outputs'!U318/1000</f>
        <v>0</v>
      </c>
      <c r="AG420" s="128">
        <f>'BO Case Outputs'!V318/1000</f>
        <v>0</v>
      </c>
      <c r="AH420" s="128">
        <f>'BO Case Outputs'!W318/1000</f>
        <v>0</v>
      </c>
      <c r="AI420" s="128">
        <f>'BO Case Outputs'!X318/1000</f>
        <v>0</v>
      </c>
      <c r="AJ420" s="128">
        <f>'BO Case Outputs'!Y318/1000</f>
        <v>0</v>
      </c>
      <c r="AK420" s="128">
        <f>'BO Case Outputs'!Z318/1000</f>
        <v>0</v>
      </c>
      <c r="AL420" s="128">
        <f>'BO Case Outputs'!AA318/1000</f>
        <v>0</v>
      </c>
      <c r="AM420" s="128">
        <f>'BO Case Outputs'!AB318/1000</f>
        <v>0</v>
      </c>
      <c r="AN420" s="128">
        <f>'BO Case Outputs'!AC318/1000</f>
        <v>0</v>
      </c>
      <c r="AO420" s="128">
        <f>'BO Case Outputs'!AD318/1000</f>
        <v>0</v>
      </c>
      <c r="AP420" s="128">
        <f>'BO Case Outputs'!AE318/1000</f>
        <v>0</v>
      </c>
      <c r="AQ420" s="128">
        <f>'BO Case Outputs'!AF318/1000</f>
        <v>0</v>
      </c>
      <c r="AR420" s="128">
        <f>'BO Case Outputs'!AG318/1000</f>
        <v>0</v>
      </c>
      <c r="AS420" s="128">
        <f>'BO Case Outputs'!AH318/1000</f>
        <v>0</v>
      </c>
      <c r="AT420" s="128">
        <f>'BO Case Outputs'!AI318/1000</f>
        <v>0</v>
      </c>
      <c r="AU420" s="128">
        <f>'BO Case Outputs'!AJ318/1000</f>
        <v>0</v>
      </c>
      <c r="AV420" s="128">
        <f>'BO Case Outputs'!AK318/1000</f>
        <v>0</v>
      </c>
      <c r="AW420" s="128">
        <f>'BO Case Outputs'!AL318/1000</f>
        <v>0</v>
      </c>
      <c r="AX420" s="128">
        <f>'BO Case Outputs'!AM318/1000</f>
        <v>0</v>
      </c>
      <c r="AY420" s="128">
        <f>'BO Case Outputs'!AN318/1000</f>
        <v>0</v>
      </c>
      <c r="AZ420" s="128">
        <f>'BO Case Outputs'!AO318/1000</f>
        <v>0</v>
      </c>
      <c r="BA420" s="128">
        <f>'BO Case Outputs'!AP318/1000</f>
        <v>0</v>
      </c>
      <c r="BB420" s="128">
        <f>'BO Case Outputs'!AQ318/1000</f>
        <v>0</v>
      </c>
      <c r="BC420" s="128">
        <f>'BO Case Outputs'!AR318/1000</f>
        <v>0</v>
      </c>
      <c r="BD420" s="128">
        <f>'BO Case Outputs'!AS318/1000</f>
        <v>0</v>
      </c>
      <c r="BE420" s="128">
        <f>'BO Case Outputs'!AT318/1000</f>
        <v>0</v>
      </c>
      <c r="BF420" s="128">
        <f>'BO Case Outputs'!AU318/1000</f>
        <v>0</v>
      </c>
      <c r="BG420" s="128">
        <f>'BO Case Outputs'!AV318/1000</f>
        <v>0</v>
      </c>
      <c r="BH420" s="128">
        <f>'BO Case Outputs'!AW318/1000</f>
        <v>0</v>
      </c>
      <c r="BI420" s="128">
        <f>'BO Case Outputs'!AX318/1000</f>
        <v>0</v>
      </c>
      <c r="BJ420" s="128">
        <f>'BO Case Outputs'!AY318/1000</f>
        <v>0</v>
      </c>
      <c r="BK420" s="128">
        <f>'BO Case Outputs'!AZ318/1000</f>
        <v>0</v>
      </c>
      <c r="BL420" s="128">
        <f>'BO Case Outputs'!BA318/1000</f>
        <v>0</v>
      </c>
      <c r="BM420" s="128">
        <f>'BO Case Outputs'!BB318/1000</f>
        <v>0</v>
      </c>
      <c r="BN420" s="128">
        <f>'BO Case Outputs'!BC318/1000</f>
        <v>0</v>
      </c>
      <c r="BO420" s="128">
        <f>'BO Case Outputs'!BD318/1000</f>
        <v>0</v>
      </c>
      <c r="BP420" s="128">
        <f>'BO Case Outputs'!BE318/1000</f>
        <v>0</v>
      </c>
      <c r="BQ420" s="128">
        <f>'BO Case Outputs'!BF318/1000</f>
        <v>0</v>
      </c>
    </row>
    <row r="421" spans="3:69" x14ac:dyDescent="0.3">
      <c r="P421" s="118" t="s">
        <v>117</v>
      </c>
      <c r="Q421" s="110" t="s">
        <v>51</v>
      </c>
      <c r="R421" s="119" t="s">
        <v>88</v>
      </c>
      <c r="S421" s="129">
        <f t="shared" si="46"/>
        <v>0</v>
      </c>
      <c r="X421" s="128">
        <f>'BO Case Outputs'!M326/1000</f>
        <v>0</v>
      </c>
      <c r="Y421" s="128">
        <f>'BO Case Outputs'!N326/1000</f>
        <v>0</v>
      </c>
      <c r="Z421" s="128">
        <f>'BO Case Outputs'!O326/1000</f>
        <v>0</v>
      </c>
      <c r="AA421" s="128">
        <f>'BO Case Outputs'!P326/1000</f>
        <v>0</v>
      </c>
      <c r="AB421" s="128">
        <f>'BO Case Outputs'!Q326/1000</f>
        <v>0</v>
      </c>
      <c r="AC421" s="128">
        <f>'BO Case Outputs'!R326/1000</f>
        <v>0</v>
      </c>
      <c r="AD421" s="128">
        <f>'BO Case Outputs'!S326/1000</f>
        <v>0</v>
      </c>
      <c r="AE421" s="128">
        <f>'BO Case Outputs'!T326/1000</f>
        <v>0</v>
      </c>
      <c r="AF421" s="128">
        <f>'BO Case Outputs'!U326/1000</f>
        <v>0</v>
      </c>
      <c r="AG421" s="128">
        <f>'BO Case Outputs'!V326/1000</f>
        <v>0</v>
      </c>
      <c r="AH421" s="128">
        <f>'BO Case Outputs'!W326/1000</f>
        <v>0</v>
      </c>
      <c r="AI421" s="128">
        <f>'BO Case Outputs'!X326/1000</f>
        <v>0</v>
      </c>
      <c r="AJ421" s="128">
        <f>'BO Case Outputs'!Y326/1000</f>
        <v>0</v>
      </c>
      <c r="AK421" s="128">
        <f>'BO Case Outputs'!Z326/1000</f>
        <v>0</v>
      </c>
      <c r="AL421" s="128">
        <f>'BO Case Outputs'!AA326/1000</f>
        <v>0</v>
      </c>
      <c r="AM421" s="128">
        <f>'BO Case Outputs'!AB326/1000</f>
        <v>0</v>
      </c>
      <c r="AN421" s="128">
        <f>'BO Case Outputs'!AC326/1000</f>
        <v>0</v>
      </c>
      <c r="AO421" s="128">
        <f>'BO Case Outputs'!AD326/1000</f>
        <v>0</v>
      </c>
      <c r="AP421" s="128">
        <f>'BO Case Outputs'!AE326/1000</f>
        <v>0</v>
      </c>
      <c r="AQ421" s="128">
        <f>'BO Case Outputs'!AF326/1000</f>
        <v>0</v>
      </c>
      <c r="AR421" s="128">
        <f>'BO Case Outputs'!AG326/1000</f>
        <v>0</v>
      </c>
      <c r="AS421" s="128">
        <f>'BO Case Outputs'!AH326/1000</f>
        <v>0</v>
      </c>
      <c r="AT421" s="128">
        <f>'BO Case Outputs'!AI326/1000</f>
        <v>0</v>
      </c>
      <c r="AU421" s="128">
        <f>'BO Case Outputs'!AJ326/1000</f>
        <v>0</v>
      </c>
      <c r="AV421" s="128">
        <f>'BO Case Outputs'!AK326/1000</f>
        <v>0</v>
      </c>
      <c r="AW421" s="128">
        <f>'BO Case Outputs'!AL326/1000</f>
        <v>0</v>
      </c>
      <c r="AX421" s="128">
        <f>'BO Case Outputs'!AM326/1000</f>
        <v>0</v>
      </c>
      <c r="AY421" s="128">
        <f>'BO Case Outputs'!AN326/1000</f>
        <v>0</v>
      </c>
      <c r="AZ421" s="128">
        <f>'BO Case Outputs'!AO326/1000</f>
        <v>0</v>
      </c>
      <c r="BA421" s="128">
        <f>'BO Case Outputs'!AP326/1000</f>
        <v>0</v>
      </c>
      <c r="BB421" s="128">
        <f>'BO Case Outputs'!AQ326/1000</f>
        <v>0</v>
      </c>
      <c r="BC421" s="128">
        <f>'BO Case Outputs'!AR326/1000</f>
        <v>0</v>
      </c>
      <c r="BD421" s="128">
        <f>'BO Case Outputs'!AS326/1000</f>
        <v>0</v>
      </c>
      <c r="BE421" s="128">
        <f>'BO Case Outputs'!AT326/1000</f>
        <v>0</v>
      </c>
      <c r="BF421" s="128">
        <f>'BO Case Outputs'!AU326/1000</f>
        <v>0</v>
      </c>
      <c r="BG421" s="128">
        <f>'BO Case Outputs'!AV326/1000</f>
        <v>0</v>
      </c>
      <c r="BH421" s="128">
        <f>'BO Case Outputs'!AW326/1000</f>
        <v>0</v>
      </c>
      <c r="BI421" s="128">
        <f>'BO Case Outputs'!AX326/1000</f>
        <v>0</v>
      </c>
      <c r="BJ421" s="128">
        <f>'BO Case Outputs'!AY326/1000</f>
        <v>0</v>
      </c>
      <c r="BK421" s="128">
        <f>'BO Case Outputs'!AZ326/1000</f>
        <v>0</v>
      </c>
      <c r="BL421" s="128">
        <f>'BO Case Outputs'!BA326/1000</f>
        <v>0</v>
      </c>
      <c r="BM421" s="128">
        <f>'BO Case Outputs'!BB326/1000</f>
        <v>0</v>
      </c>
      <c r="BN421" s="128">
        <f>'BO Case Outputs'!BC326/1000</f>
        <v>0</v>
      </c>
      <c r="BO421" s="128">
        <f>'BO Case Outputs'!BD326/1000</f>
        <v>0</v>
      </c>
      <c r="BP421" s="128">
        <f>'BO Case Outputs'!BE326/1000</f>
        <v>0</v>
      </c>
      <c r="BQ421" s="128">
        <f>'BO Case Outputs'!BF326/1000</f>
        <v>0</v>
      </c>
    </row>
    <row r="422" spans="3:69" x14ac:dyDescent="0.3">
      <c r="P422" s="125" t="s">
        <v>89</v>
      </c>
      <c r="Q422" s="126"/>
      <c r="R422" s="127" t="s">
        <v>88</v>
      </c>
      <c r="S422" s="130">
        <f t="shared" si="46"/>
        <v>0</v>
      </c>
      <c r="T422" s="126"/>
      <c r="U422" s="126"/>
      <c r="V422" s="126"/>
      <c r="W422" s="126"/>
      <c r="X422" s="130">
        <f t="shared" ref="X422:BQ422" si="47">SUM(X420:X421)</f>
        <v>0</v>
      </c>
      <c r="Y422" s="130">
        <f t="shared" si="47"/>
        <v>0</v>
      </c>
      <c r="Z422" s="130">
        <f t="shared" si="47"/>
        <v>0</v>
      </c>
      <c r="AA422" s="130">
        <f t="shared" si="47"/>
        <v>0</v>
      </c>
      <c r="AB422" s="130">
        <f t="shared" si="47"/>
        <v>0</v>
      </c>
      <c r="AC422" s="130">
        <f t="shared" si="47"/>
        <v>0</v>
      </c>
      <c r="AD422" s="130">
        <f t="shared" si="47"/>
        <v>0</v>
      </c>
      <c r="AE422" s="130">
        <f t="shared" si="47"/>
        <v>0</v>
      </c>
      <c r="AF422" s="130">
        <f t="shared" si="47"/>
        <v>0</v>
      </c>
      <c r="AG422" s="130">
        <f t="shared" si="47"/>
        <v>0</v>
      </c>
      <c r="AH422" s="130">
        <f t="shared" si="47"/>
        <v>0</v>
      </c>
      <c r="AI422" s="130">
        <f t="shared" si="47"/>
        <v>0</v>
      </c>
      <c r="AJ422" s="130">
        <f t="shared" si="47"/>
        <v>0</v>
      </c>
      <c r="AK422" s="130">
        <f t="shared" si="47"/>
        <v>0</v>
      </c>
      <c r="AL422" s="130">
        <f t="shared" si="47"/>
        <v>0</v>
      </c>
      <c r="AM422" s="130">
        <f t="shared" si="47"/>
        <v>0</v>
      </c>
      <c r="AN422" s="130">
        <f t="shared" si="47"/>
        <v>0</v>
      </c>
      <c r="AO422" s="130">
        <f t="shared" si="47"/>
        <v>0</v>
      </c>
      <c r="AP422" s="130">
        <f t="shared" si="47"/>
        <v>0</v>
      </c>
      <c r="AQ422" s="130">
        <f t="shared" si="47"/>
        <v>0</v>
      </c>
      <c r="AR422" s="130">
        <f t="shared" si="47"/>
        <v>0</v>
      </c>
      <c r="AS422" s="130">
        <f t="shared" si="47"/>
        <v>0</v>
      </c>
      <c r="AT422" s="130">
        <f t="shared" si="47"/>
        <v>0</v>
      </c>
      <c r="AU422" s="130">
        <f t="shared" si="47"/>
        <v>0</v>
      </c>
      <c r="AV422" s="130">
        <f t="shared" si="47"/>
        <v>0</v>
      </c>
      <c r="AW422" s="130">
        <f t="shared" si="47"/>
        <v>0</v>
      </c>
      <c r="AX422" s="130">
        <f t="shared" si="47"/>
        <v>0</v>
      </c>
      <c r="AY422" s="130">
        <f t="shared" si="47"/>
        <v>0</v>
      </c>
      <c r="AZ422" s="130">
        <f t="shared" si="47"/>
        <v>0</v>
      </c>
      <c r="BA422" s="130">
        <f t="shared" si="47"/>
        <v>0</v>
      </c>
      <c r="BB422" s="130">
        <f t="shared" si="47"/>
        <v>0</v>
      </c>
      <c r="BC422" s="130">
        <f t="shared" si="47"/>
        <v>0</v>
      </c>
      <c r="BD422" s="130">
        <f t="shared" si="47"/>
        <v>0</v>
      </c>
      <c r="BE422" s="130">
        <f t="shared" si="47"/>
        <v>0</v>
      </c>
      <c r="BF422" s="130">
        <f t="shared" si="47"/>
        <v>0</v>
      </c>
      <c r="BG422" s="130">
        <f t="shared" si="47"/>
        <v>0</v>
      </c>
      <c r="BH422" s="130">
        <f t="shared" si="47"/>
        <v>0</v>
      </c>
      <c r="BI422" s="130">
        <f t="shared" si="47"/>
        <v>0</v>
      </c>
      <c r="BJ422" s="130">
        <f t="shared" si="47"/>
        <v>0</v>
      </c>
      <c r="BK422" s="130">
        <f t="shared" si="47"/>
        <v>0</v>
      </c>
      <c r="BL422" s="130">
        <f t="shared" si="47"/>
        <v>0</v>
      </c>
      <c r="BM422" s="130">
        <f t="shared" si="47"/>
        <v>0</v>
      </c>
      <c r="BN422" s="130">
        <f t="shared" si="47"/>
        <v>0</v>
      </c>
      <c r="BO422" s="130">
        <f t="shared" si="47"/>
        <v>0</v>
      </c>
      <c r="BP422" s="130">
        <f t="shared" si="47"/>
        <v>0</v>
      </c>
      <c r="BQ422" s="130">
        <f t="shared" si="47"/>
        <v>0</v>
      </c>
    </row>
    <row r="423" spans="3:69" x14ac:dyDescent="0.3">
      <c r="P423" s="118" t="s">
        <v>116</v>
      </c>
      <c r="Q423" s="110" t="s">
        <v>50</v>
      </c>
      <c r="R423" s="119" t="s">
        <v>88</v>
      </c>
      <c r="S423" s="129">
        <f t="shared" si="46"/>
        <v>0</v>
      </c>
      <c r="X423" s="128">
        <f>'BO Case Outputs'!M319/1000</f>
        <v>0</v>
      </c>
      <c r="Y423" s="128">
        <f>'BO Case Outputs'!N319/1000</f>
        <v>0</v>
      </c>
      <c r="Z423" s="128">
        <f>'BO Case Outputs'!O319/1000</f>
        <v>0</v>
      </c>
      <c r="AA423" s="128">
        <f>'BO Case Outputs'!P319/1000</f>
        <v>0</v>
      </c>
      <c r="AB423" s="128">
        <f>'BO Case Outputs'!Q319/1000</f>
        <v>0</v>
      </c>
      <c r="AC423" s="128">
        <f>'BO Case Outputs'!R319/1000</f>
        <v>0</v>
      </c>
      <c r="AD423" s="128">
        <f>'BO Case Outputs'!S319/1000</f>
        <v>0</v>
      </c>
      <c r="AE423" s="128">
        <f>'BO Case Outputs'!T319/1000</f>
        <v>0</v>
      </c>
      <c r="AF423" s="128">
        <f>'BO Case Outputs'!U319/1000</f>
        <v>0</v>
      </c>
      <c r="AG423" s="128">
        <f>'BO Case Outputs'!V319/1000</f>
        <v>0</v>
      </c>
      <c r="AH423" s="128">
        <f>'BO Case Outputs'!W319/1000</f>
        <v>0</v>
      </c>
      <c r="AI423" s="128">
        <f>'BO Case Outputs'!X319/1000</f>
        <v>0</v>
      </c>
      <c r="AJ423" s="128">
        <f>'BO Case Outputs'!Y319/1000</f>
        <v>0</v>
      </c>
      <c r="AK423" s="128">
        <f>'BO Case Outputs'!Z319/1000</f>
        <v>0</v>
      </c>
      <c r="AL423" s="128">
        <f>'BO Case Outputs'!AA319/1000</f>
        <v>0</v>
      </c>
      <c r="AM423" s="128">
        <f>'BO Case Outputs'!AB319/1000</f>
        <v>0</v>
      </c>
      <c r="AN423" s="128">
        <f>'BO Case Outputs'!AC319/1000</f>
        <v>0</v>
      </c>
      <c r="AO423" s="128">
        <f>'BO Case Outputs'!AD319/1000</f>
        <v>0</v>
      </c>
      <c r="AP423" s="128">
        <f>'BO Case Outputs'!AE319/1000</f>
        <v>0</v>
      </c>
      <c r="AQ423" s="128">
        <f>'BO Case Outputs'!AF319/1000</f>
        <v>0</v>
      </c>
      <c r="AR423" s="128">
        <f>'BO Case Outputs'!AG319/1000</f>
        <v>0</v>
      </c>
      <c r="AS423" s="128">
        <f>'BO Case Outputs'!AH319/1000</f>
        <v>0</v>
      </c>
      <c r="AT423" s="128">
        <f>'BO Case Outputs'!AI319/1000</f>
        <v>0</v>
      </c>
      <c r="AU423" s="128">
        <f>'BO Case Outputs'!AJ319/1000</f>
        <v>0</v>
      </c>
      <c r="AV423" s="128">
        <f>'BO Case Outputs'!AK319/1000</f>
        <v>0</v>
      </c>
      <c r="AW423" s="128">
        <f>'BO Case Outputs'!AL319/1000</f>
        <v>0</v>
      </c>
      <c r="AX423" s="128">
        <f>'BO Case Outputs'!AM319/1000</f>
        <v>0</v>
      </c>
      <c r="AY423" s="128">
        <f>'BO Case Outputs'!AN319/1000</f>
        <v>0</v>
      </c>
      <c r="AZ423" s="128">
        <f>'BO Case Outputs'!AO319/1000</f>
        <v>0</v>
      </c>
      <c r="BA423" s="128">
        <f>'BO Case Outputs'!AP319/1000</f>
        <v>0</v>
      </c>
      <c r="BB423" s="128">
        <f>'BO Case Outputs'!AQ319/1000</f>
        <v>0</v>
      </c>
      <c r="BC423" s="128">
        <f>'BO Case Outputs'!AR319/1000</f>
        <v>0</v>
      </c>
      <c r="BD423" s="128">
        <f>'BO Case Outputs'!AS319/1000</f>
        <v>0</v>
      </c>
      <c r="BE423" s="128">
        <f>'BO Case Outputs'!AT319/1000</f>
        <v>0</v>
      </c>
      <c r="BF423" s="128">
        <f>'BO Case Outputs'!AU319/1000</f>
        <v>0</v>
      </c>
      <c r="BG423" s="128">
        <f>'BO Case Outputs'!AV319/1000</f>
        <v>0</v>
      </c>
      <c r="BH423" s="128">
        <f>'BO Case Outputs'!AW319/1000</f>
        <v>0</v>
      </c>
      <c r="BI423" s="128">
        <f>'BO Case Outputs'!AX319/1000</f>
        <v>0</v>
      </c>
      <c r="BJ423" s="128">
        <f>'BO Case Outputs'!AY319/1000</f>
        <v>0</v>
      </c>
      <c r="BK423" s="128">
        <f>'BO Case Outputs'!AZ319/1000</f>
        <v>0</v>
      </c>
      <c r="BL423" s="128">
        <f>'BO Case Outputs'!BA319/1000</f>
        <v>0</v>
      </c>
      <c r="BM423" s="128">
        <f>'BO Case Outputs'!BB319/1000</f>
        <v>0</v>
      </c>
      <c r="BN423" s="128">
        <f>'BO Case Outputs'!BC319/1000</f>
        <v>0</v>
      </c>
      <c r="BO423" s="128">
        <f>'BO Case Outputs'!BD319/1000</f>
        <v>0</v>
      </c>
      <c r="BP423" s="128">
        <f>'BO Case Outputs'!BE319/1000</f>
        <v>0</v>
      </c>
      <c r="BQ423" s="128">
        <f>'BO Case Outputs'!BF319/1000</f>
        <v>0</v>
      </c>
    </row>
    <row r="424" spans="3:69" x14ac:dyDescent="0.3">
      <c r="P424" s="118" t="s">
        <v>117</v>
      </c>
      <c r="Q424" s="110" t="s">
        <v>51</v>
      </c>
      <c r="R424" s="119" t="s">
        <v>88</v>
      </c>
      <c r="S424" s="129">
        <f t="shared" si="46"/>
        <v>0</v>
      </c>
      <c r="X424" s="128">
        <f>'BO Case Outputs'!M327/1000</f>
        <v>0</v>
      </c>
      <c r="Y424" s="128">
        <f>'BO Case Outputs'!N327/1000</f>
        <v>0</v>
      </c>
      <c r="Z424" s="128">
        <f>'BO Case Outputs'!O327/1000</f>
        <v>0</v>
      </c>
      <c r="AA424" s="128">
        <f>'BO Case Outputs'!P327/1000</f>
        <v>0</v>
      </c>
      <c r="AB424" s="128">
        <f>'BO Case Outputs'!Q327/1000</f>
        <v>0</v>
      </c>
      <c r="AC424" s="128">
        <f>'BO Case Outputs'!R327/1000</f>
        <v>0</v>
      </c>
      <c r="AD424" s="128">
        <f>'BO Case Outputs'!S327/1000</f>
        <v>0</v>
      </c>
      <c r="AE424" s="128">
        <f>'BO Case Outputs'!T327/1000</f>
        <v>0</v>
      </c>
      <c r="AF424" s="128">
        <f>'BO Case Outputs'!U327/1000</f>
        <v>0</v>
      </c>
      <c r="AG424" s="128">
        <f>'BO Case Outputs'!V327/1000</f>
        <v>0</v>
      </c>
      <c r="AH424" s="128">
        <f>'BO Case Outputs'!W327/1000</f>
        <v>0</v>
      </c>
      <c r="AI424" s="128">
        <f>'BO Case Outputs'!X327/1000</f>
        <v>0</v>
      </c>
      <c r="AJ424" s="128">
        <f>'BO Case Outputs'!Y327/1000</f>
        <v>0</v>
      </c>
      <c r="AK424" s="128">
        <f>'BO Case Outputs'!Z327/1000</f>
        <v>0</v>
      </c>
      <c r="AL424" s="128">
        <f>'BO Case Outputs'!AA327/1000</f>
        <v>0</v>
      </c>
      <c r="AM424" s="128">
        <f>'BO Case Outputs'!AB327/1000</f>
        <v>0</v>
      </c>
      <c r="AN424" s="128">
        <f>'BO Case Outputs'!AC327/1000</f>
        <v>0</v>
      </c>
      <c r="AO424" s="128">
        <f>'BO Case Outputs'!AD327/1000</f>
        <v>0</v>
      </c>
      <c r="AP424" s="128">
        <f>'BO Case Outputs'!AE327/1000</f>
        <v>0</v>
      </c>
      <c r="AQ424" s="128">
        <f>'BO Case Outputs'!AF327/1000</f>
        <v>0</v>
      </c>
      <c r="AR424" s="128">
        <f>'BO Case Outputs'!AG327/1000</f>
        <v>0</v>
      </c>
      <c r="AS424" s="128">
        <f>'BO Case Outputs'!AH327/1000</f>
        <v>0</v>
      </c>
      <c r="AT424" s="128">
        <f>'BO Case Outputs'!AI327/1000</f>
        <v>0</v>
      </c>
      <c r="AU424" s="128">
        <f>'BO Case Outputs'!AJ327/1000</f>
        <v>0</v>
      </c>
      <c r="AV424" s="128">
        <f>'BO Case Outputs'!AK327/1000</f>
        <v>0</v>
      </c>
      <c r="AW424" s="128">
        <f>'BO Case Outputs'!AL327/1000</f>
        <v>0</v>
      </c>
      <c r="AX424" s="128">
        <f>'BO Case Outputs'!AM327/1000</f>
        <v>0</v>
      </c>
      <c r="AY424" s="128">
        <f>'BO Case Outputs'!AN327/1000</f>
        <v>0</v>
      </c>
      <c r="AZ424" s="128">
        <f>'BO Case Outputs'!AO327/1000</f>
        <v>0</v>
      </c>
      <c r="BA424" s="128">
        <f>'BO Case Outputs'!AP327/1000</f>
        <v>0</v>
      </c>
      <c r="BB424" s="128">
        <f>'BO Case Outputs'!AQ327/1000</f>
        <v>0</v>
      </c>
      <c r="BC424" s="128">
        <f>'BO Case Outputs'!AR327/1000</f>
        <v>0</v>
      </c>
      <c r="BD424" s="128">
        <f>'BO Case Outputs'!AS327/1000</f>
        <v>0</v>
      </c>
      <c r="BE424" s="128">
        <f>'BO Case Outputs'!AT327/1000</f>
        <v>0</v>
      </c>
      <c r="BF424" s="128">
        <f>'BO Case Outputs'!AU327/1000</f>
        <v>0</v>
      </c>
      <c r="BG424" s="128">
        <f>'BO Case Outputs'!AV327/1000</f>
        <v>0</v>
      </c>
      <c r="BH424" s="128">
        <f>'BO Case Outputs'!AW327/1000</f>
        <v>0</v>
      </c>
      <c r="BI424" s="128">
        <f>'BO Case Outputs'!AX327/1000</f>
        <v>0</v>
      </c>
      <c r="BJ424" s="128">
        <f>'BO Case Outputs'!AY327/1000</f>
        <v>0</v>
      </c>
      <c r="BK424" s="128">
        <f>'BO Case Outputs'!AZ327/1000</f>
        <v>0</v>
      </c>
      <c r="BL424" s="128">
        <f>'BO Case Outputs'!BA327/1000</f>
        <v>0</v>
      </c>
      <c r="BM424" s="128">
        <f>'BO Case Outputs'!BB327/1000</f>
        <v>0</v>
      </c>
      <c r="BN424" s="128">
        <f>'BO Case Outputs'!BC327/1000</f>
        <v>0</v>
      </c>
      <c r="BO424" s="128">
        <f>'BO Case Outputs'!BD327/1000</f>
        <v>0</v>
      </c>
      <c r="BP424" s="128">
        <f>'BO Case Outputs'!BE327/1000</f>
        <v>0</v>
      </c>
      <c r="BQ424" s="128">
        <f>'BO Case Outputs'!BF327/1000</f>
        <v>0</v>
      </c>
    </row>
    <row r="425" spans="3:69" x14ac:dyDescent="0.3">
      <c r="P425" s="125" t="s">
        <v>101</v>
      </c>
      <c r="Q425" s="126"/>
      <c r="R425" s="127" t="s">
        <v>88</v>
      </c>
      <c r="S425" s="130">
        <f t="shared" si="46"/>
        <v>0</v>
      </c>
      <c r="T425" s="126"/>
      <c r="U425" s="126"/>
      <c r="V425" s="126"/>
      <c r="W425" s="126"/>
      <c r="X425" s="130">
        <f t="shared" ref="X425:BQ425" si="48">SUM(X423:X424)</f>
        <v>0</v>
      </c>
      <c r="Y425" s="130">
        <f t="shared" si="48"/>
        <v>0</v>
      </c>
      <c r="Z425" s="130">
        <f t="shared" si="48"/>
        <v>0</v>
      </c>
      <c r="AA425" s="130">
        <f t="shared" si="48"/>
        <v>0</v>
      </c>
      <c r="AB425" s="130">
        <f t="shared" si="48"/>
        <v>0</v>
      </c>
      <c r="AC425" s="130">
        <f t="shared" si="48"/>
        <v>0</v>
      </c>
      <c r="AD425" s="130">
        <f t="shared" si="48"/>
        <v>0</v>
      </c>
      <c r="AE425" s="130">
        <f t="shared" si="48"/>
        <v>0</v>
      </c>
      <c r="AF425" s="130">
        <f t="shared" si="48"/>
        <v>0</v>
      </c>
      <c r="AG425" s="130">
        <f t="shared" si="48"/>
        <v>0</v>
      </c>
      <c r="AH425" s="130">
        <f t="shared" si="48"/>
        <v>0</v>
      </c>
      <c r="AI425" s="130">
        <f t="shared" si="48"/>
        <v>0</v>
      </c>
      <c r="AJ425" s="130">
        <f t="shared" si="48"/>
        <v>0</v>
      </c>
      <c r="AK425" s="130">
        <f t="shared" si="48"/>
        <v>0</v>
      </c>
      <c r="AL425" s="130">
        <f t="shared" si="48"/>
        <v>0</v>
      </c>
      <c r="AM425" s="130">
        <f t="shared" si="48"/>
        <v>0</v>
      </c>
      <c r="AN425" s="130">
        <f t="shared" si="48"/>
        <v>0</v>
      </c>
      <c r="AO425" s="130">
        <f t="shared" si="48"/>
        <v>0</v>
      </c>
      <c r="AP425" s="130">
        <f t="shared" si="48"/>
        <v>0</v>
      </c>
      <c r="AQ425" s="130">
        <f t="shared" si="48"/>
        <v>0</v>
      </c>
      <c r="AR425" s="130">
        <f t="shared" si="48"/>
        <v>0</v>
      </c>
      <c r="AS425" s="130">
        <f t="shared" si="48"/>
        <v>0</v>
      </c>
      <c r="AT425" s="130">
        <f t="shared" si="48"/>
        <v>0</v>
      </c>
      <c r="AU425" s="130">
        <f t="shared" si="48"/>
        <v>0</v>
      </c>
      <c r="AV425" s="130">
        <f t="shared" si="48"/>
        <v>0</v>
      </c>
      <c r="AW425" s="130">
        <f t="shared" si="48"/>
        <v>0</v>
      </c>
      <c r="AX425" s="130">
        <f t="shared" si="48"/>
        <v>0</v>
      </c>
      <c r="AY425" s="130">
        <f t="shared" si="48"/>
        <v>0</v>
      </c>
      <c r="AZ425" s="130">
        <f t="shared" si="48"/>
        <v>0</v>
      </c>
      <c r="BA425" s="130">
        <f t="shared" si="48"/>
        <v>0</v>
      </c>
      <c r="BB425" s="130">
        <f t="shared" si="48"/>
        <v>0</v>
      </c>
      <c r="BC425" s="130">
        <f t="shared" si="48"/>
        <v>0</v>
      </c>
      <c r="BD425" s="130">
        <f t="shared" si="48"/>
        <v>0</v>
      </c>
      <c r="BE425" s="130">
        <f t="shared" si="48"/>
        <v>0</v>
      </c>
      <c r="BF425" s="130">
        <f t="shared" si="48"/>
        <v>0</v>
      </c>
      <c r="BG425" s="130">
        <f t="shared" si="48"/>
        <v>0</v>
      </c>
      <c r="BH425" s="130">
        <f t="shared" si="48"/>
        <v>0</v>
      </c>
      <c r="BI425" s="130">
        <f t="shared" si="48"/>
        <v>0</v>
      </c>
      <c r="BJ425" s="130">
        <f t="shared" si="48"/>
        <v>0</v>
      </c>
      <c r="BK425" s="130">
        <f t="shared" si="48"/>
        <v>0</v>
      </c>
      <c r="BL425" s="130">
        <f t="shared" si="48"/>
        <v>0</v>
      </c>
      <c r="BM425" s="130">
        <f t="shared" si="48"/>
        <v>0</v>
      </c>
      <c r="BN425" s="130">
        <f t="shared" si="48"/>
        <v>0</v>
      </c>
      <c r="BO425" s="130">
        <f t="shared" si="48"/>
        <v>0</v>
      </c>
      <c r="BP425" s="130">
        <f t="shared" si="48"/>
        <v>0</v>
      </c>
      <c r="BQ425" s="130">
        <f t="shared" si="48"/>
        <v>0</v>
      </c>
    </row>
    <row r="426" spans="3:69" x14ac:dyDescent="0.3">
      <c r="P426" s="118" t="s">
        <v>116</v>
      </c>
      <c r="Q426" s="110" t="s">
        <v>50</v>
      </c>
      <c r="R426" s="119" t="s">
        <v>88</v>
      </c>
      <c r="S426" s="129">
        <f t="shared" si="46"/>
        <v>0</v>
      </c>
      <c r="X426" s="128">
        <f>'BO Case Outputs'!M320/1000</f>
        <v>0</v>
      </c>
      <c r="Y426" s="128">
        <f>'BO Case Outputs'!N320/1000</f>
        <v>0</v>
      </c>
      <c r="Z426" s="128">
        <f>'BO Case Outputs'!O320/1000</f>
        <v>0</v>
      </c>
      <c r="AA426" s="128">
        <f>'BO Case Outputs'!P320/1000</f>
        <v>0</v>
      </c>
      <c r="AB426" s="128">
        <f>'BO Case Outputs'!Q320/1000</f>
        <v>0</v>
      </c>
      <c r="AC426" s="128">
        <f>'BO Case Outputs'!R320/1000</f>
        <v>0</v>
      </c>
      <c r="AD426" s="128">
        <f>'BO Case Outputs'!S320/1000</f>
        <v>0</v>
      </c>
      <c r="AE426" s="128">
        <f>'BO Case Outputs'!T320/1000</f>
        <v>0</v>
      </c>
      <c r="AF426" s="128">
        <f>'BO Case Outputs'!U320/1000</f>
        <v>0</v>
      </c>
      <c r="AG426" s="128">
        <f>'BO Case Outputs'!V320/1000</f>
        <v>0</v>
      </c>
      <c r="AH426" s="128">
        <f>'BO Case Outputs'!W320/1000</f>
        <v>0</v>
      </c>
      <c r="AI426" s="128">
        <f>'BO Case Outputs'!X320/1000</f>
        <v>0</v>
      </c>
      <c r="AJ426" s="128">
        <f>'BO Case Outputs'!Y320/1000</f>
        <v>0</v>
      </c>
      <c r="AK426" s="128">
        <f>'BO Case Outputs'!Z320/1000</f>
        <v>0</v>
      </c>
      <c r="AL426" s="128">
        <f>'BO Case Outputs'!AA320/1000</f>
        <v>0</v>
      </c>
      <c r="AM426" s="128">
        <f>'BO Case Outputs'!AB320/1000</f>
        <v>0</v>
      </c>
      <c r="AN426" s="128">
        <f>'BO Case Outputs'!AC320/1000</f>
        <v>0</v>
      </c>
      <c r="AO426" s="128">
        <f>'BO Case Outputs'!AD320/1000</f>
        <v>0</v>
      </c>
      <c r="AP426" s="128">
        <f>'BO Case Outputs'!AE320/1000</f>
        <v>0</v>
      </c>
      <c r="AQ426" s="128">
        <f>'BO Case Outputs'!AF320/1000</f>
        <v>0</v>
      </c>
      <c r="AR426" s="128">
        <f>'BO Case Outputs'!AG320/1000</f>
        <v>0</v>
      </c>
      <c r="AS426" s="128">
        <f>'BO Case Outputs'!AH320/1000</f>
        <v>0</v>
      </c>
      <c r="AT426" s="128">
        <f>'BO Case Outputs'!AI320/1000</f>
        <v>0</v>
      </c>
      <c r="AU426" s="128">
        <f>'BO Case Outputs'!AJ320/1000</f>
        <v>0</v>
      </c>
      <c r="AV426" s="128">
        <f>'BO Case Outputs'!AK320/1000</f>
        <v>0</v>
      </c>
      <c r="AW426" s="128">
        <f>'BO Case Outputs'!AL320/1000</f>
        <v>0</v>
      </c>
      <c r="AX426" s="128">
        <f>'BO Case Outputs'!AM320/1000</f>
        <v>0</v>
      </c>
      <c r="AY426" s="128">
        <f>'BO Case Outputs'!AN320/1000</f>
        <v>0</v>
      </c>
      <c r="AZ426" s="128">
        <f>'BO Case Outputs'!AO320/1000</f>
        <v>0</v>
      </c>
      <c r="BA426" s="128">
        <f>'BO Case Outputs'!AP320/1000</f>
        <v>0</v>
      </c>
      <c r="BB426" s="128">
        <f>'BO Case Outputs'!AQ320/1000</f>
        <v>0</v>
      </c>
      <c r="BC426" s="128">
        <f>'BO Case Outputs'!AR320/1000</f>
        <v>0</v>
      </c>
      <c r="BD426" s="128">
        <f>'BO Case Outputs'!AS320/1000</f>
        <v>0</v>
      </c>
      <c r="BE426" s="128">
        <f>'BO Case Outputs'!AT320/1000</f>
        <v>0</v>
      </c>
      <c r="BF426" s="128">
        <f>'BO Case Outputs'!AU320/1000</f>
        <v>0</v>
      </c>
      <c r="BG426" s="128">
        <f>'BO Case Outputs'!AV320/1000</f>
        <v>0</v>
      </c>
      <c r="BH426" s="128">
        <f>'BO Case Outputs'!AW320/1000</f>
        <v>0</v>
      </c>
      <c r="BI426" s="128">
        <f>'BO Case Outputs'!AX320/1000</f>
        <v>0</v>
      </c>
      <c r="BJ426" s="128">
        <f>'BO Case Outputs'!AY320/1000</f>
        <v>0</v>
      </c>
      <c r="BK426" s="128">
        <f>'BO Case Outputs'!AZ320/1000</f>
        <v>0</v>
      </c>
      <c r="BL426" s="128">
        <f>'BO Case Outputs'!BA320/1000</f>
        <v>0</v>
      </c>
      <c r="BM426" s="128">
        <f>'BO Case Outputs'!BB320/1000</f>
        <v>0</v>
      </c>
      <c r="BN426" s="128">
        <f>'BO Case Outputs'!BC320/1000</f>
        <v>0</v>
      </c>
      <c r="BO426" s="128">
        <f>'BO Case Outputs'!BD320/1000</f>
        <v>0</v>
      </c>
      <c r="BP426" s="128">
        <f>'BO Case Outputs'!BE320/1000</f>
        <v>0</v>
      </c>
      <c r="BQ426" s="128">
        <f>'BO Case Outputs'!BF320/1000</f>
        <v>0</v>
      </c>
    </row>
    <row r="427" spans="3:69" x14ac:dyDescent="0.3">
      <c r="P427" s="118" t="s">
        <v>117</v>
      </c>
      <c r="Q427" s="110" t="s">
        <v>51</v>
      </c>
      <c r="R427" s="119" t="s">
        <v>88</v>
      </c>
      <c r="S427" s="129">
        <f t="shared" si="46"/>
        <v>0</v>
      </c>
      <c r="X427" s="128">
        <f>'BO Case Outputs'!M328/1000</f>
        <v>0</v>
      </c>
      <c r="Y427" s="128">
        <f>'BO Case Outputs'!N328/1000</f>
        <v>0</v>
      </c>
      <c r="Z427" s="128">
        <f>'BO Case Outputs'!O328/1000</f>
        <v>0</v>
      </c>
      <c r="AA427" s="128">
        <f>'BO Case Outputs'!P328/1000</f>
        <v>0</v>
      </c>
      <c r="AB427" s="128">
        <f>'BO Case Outputs'!Q328/1000</f>
        <v>0</v>
      </c>
      <c r="AC427" s="128">
        <f>'BO Case Outputs'!R328/1000</f>
        <v>0</v>
      </c>
      <c r="AD427" s="128">
        <f>'BO Case Outputs'!S328/1000</f>
        <v>0</v>
      </c>
      <c r="AE427" s="128">
        <f>'BO Case Outputs'!T328/1000</f>
        <v>0</v>
      </c>
      <c r="AF427" s="128">
        <f>'BO Case Outputs'!U328/1000</f>
        <v>0</v>
      </c>
      <c r="AG427" s="128">
        <f>'BO Case Outputs'!V328/1000</f>
        <v>0</v>
      </c>
      <c r="AH427" s="128">
        <f>'BO Case Outputs'!W328/1000</f>
        <v>0</v>
      </c>
      <c r="AI427" s="128">
        <f>'BO Case Outputs'!X328/1000</f>
        <v>0</v>
      </c>
      <c r="AJ427" s="128">
        <f>'BO Case Outputs'!Y328/1000</f>
        <v>0</v>
      </c>
      <c r="AK427" s="128">
        <f>'BO Case Outputs'!Z328/1000</f>
        <v>0</v>
      </c>
      <c r="AL427" s="128">
        <f>'BO Case Outputs'!AA328/1000</f>
        <v>0</v>
      </c>
      <c r="AM427" s="128">
        <f>'BO Case Outputs'!AB328/1000</f>
        <v>0</v>
      </c>
      <c r="AN427" s="128">
        <f>'BO Case Outputs'!AC328/1000</f>
        <v>0</v>
      </c>
      <c r="AO427" s="128">
        <f>'BO Case Outputs'!AD328/1000</f>
        <v>0</v>
      </c>
      <c r="AP427" s="128">
        <f>'BO Case Outputs'!AE328/1000</f>
        <v>0</v>
      </c>
      <c r="AQ427" s="128">
        <f>'BO Case Outputs'!AF328/1000</f>
        <v>0</v>
      </c>
      <c r="AR427" s="128">
        <f>'BO Case Outputs'!AG328/1000</f>
        <v>0</v>
      </c>
      <c r="AS427" s="128">
        <f>'BO Case Outputs'!AH328/1000</f>
        <v>0</v>
      </c>
      <c r="AT427" s="128">
        <f>'BO Case Outputs'!AI328/1000</f>
        <v>0</v>
      </c>
      <c r="AU427" s="128">
        <f>'BO Case Outputs'!AJ328/1000</f>
        <v>0</v>
      </c>
      <c r="AV427" s="128">
        <f>'BO Case Outputs'!AK328/1000</f>
        <v>0</v>
      </c>
      <c r="AW427" s="128">
        <f>'BO Case Outputs'!AL328/1000</f>
        <v>0</v>
      </c>
      <c r="AX427" s="128">
        <f>'BO Case Outputs'!AM328/1000</f>
        <v>0</v>
      </c>
      <c r="AY427" s="128">
        <f>'BO Case Outputs'!AN328/1000</f>
        <v>0</v>
      </c>
      <c r="AZ427" s="128">
        <f>'BO Case Outputs'!AO328/1000</f>
        <v>0</v>
      </c>
      <c r="BA427" s="128">
        <f>'BO Case Outputs'!AP328/1000</f>
        <v>0</v>
      </c>
      <c r="BB427" s="128">
        <f>'BO Case Outputs'!AQ328/1000</f>
        <v>0</v>
      </c>
      <c r="BC427" s="128">
        <f>'BO Case Outputs'!AR328/1000</f>
        <v>0</v>
      </c>
      <c r="BD427" s="128">
        <f>'BO Case Outputs'!AS328/1000</f>
        <v>0</v>
      </c>
      <c r="BE427" s="128">
        <f>'BO Case Outputs'!AT328/1000</f>
        <v>0</v>
      </c>
      <c r="BF427" s="128">
        <f>'BO Case Outputs'!AU328/1000</f>
        <v>0</v>
      </c>
      <c r="BG427" s="128">
        <f>'BO Case Outputs'!AV328/1000</f>
        <v>0</v>
      </c>
      <c r="BH427" s="128">
        <f>'BO Case Outputs'!AW328/1000</f>
        <v>0</v>
      </c>
      <c r="BI427" s="128">
        <f>'BO Case Outputs'!AX328/1000</f>
        <v>0</v>
      </c>
      <c r="BJ427" s="128">
        <f>'BO Case Outputs'!AY328/1000</f>
        <v>0</v>
      </c>
      <c r="BK427" s="128">
        <f>'BO Case Outputs'!AZ328/1000</f>
        <v>0</v>
      </c>
      <c r="BL427" s="128">
        <f>'BO Case Outputs'!BA328/1000</f>
        <v>0</v>
      </c>
      <c r="BM427" s="128">
        <f>'BO Case Outputs'!BB328/1000</f>
        <v>0</v>
      </c>
      <c r="BN427" s="128">
        <f>'BO Case Outputs'!BC328/1000</f>
        <v>0</v>
      </c>
      <c r="BO427" s="128">
        <f>'BO Case Outputs'!BD328/1000</f>
        <v>0</v>
      </c>
      <c r="BP427" s="128">
        <f>'BO Case Outputs'!BE328/1000</f>
        <v>0</v>
      </c>
      <c r="BQ427" s="128">
        <f>'BO Case Outputs'!BF328/1000</f>
        <v>0</v>
      </c>
    </row>
    <row r="428" spans="3:69" x14ac:dyDescent="0.3">
      <c r="P428" s="125" t="s">
        <v>102</v>
      </c>
      <c r="Q428" s="126"/>
      <c r="R428" s="127" t="s">
        <v>88</v>
      </c>
      <c r="S428" s="130">
        <f t="shared" si="46"/>
        <v>0</v>
      </c>
      <c r="T428" s="126"/>
      <c r="U428" s="126"/>
      <c r="V428" s="126"/>
      <c r="W428" s="126"/>
      <c r="X428" s="130">
        <f t="shared" ref="X428:BQ428" si="49">SUM(X426:X427)</f>
        <v>0</v>
      </c>
      <c r="Y428" s="130">
        <f t="shared" si="49"/>
        <v>0</v>
      </c>
      <c r="Z428" s="130">
        <f t="shared" si="49"/>
        <v>0</v>
      </c>
      <c r="AA428" s="130">
        <f t="shared" si="49"/>
        <v>0</v>
      </c>
      <c r="AB428" s="130">
        <f t="shared" si="49"/>
        <v>0</v>
      </c>
      <c r="AC428" s="130">
        <f t="shared" si="49"/>
        <v>0</v>
      </c>
      <c r="AD428" s="130">
        <f t="shared" si="49"/>
        <v>0</v>
      </c>
      <c r="AE428" s="130">
        <f t="shared" si="49"/>
        <v>0</v>
      </c>
      <c r="AF428" s="130">
        <f t="shared" si="49"/>
        <v>0</v>
      </c>
      <c r="AG428" s="130">
        <f t="shared" si="49"/>
        <v>0</v>
      </c>
      <c r="AH428" s="130">
        <f t="shared" si="49"/>
        <v>0</v>
      </c>
      <c r="AI428" s="130">
        <f t="shared" si="49"/>
        <v>0</v>
      </c>
      <c r="AJ428" s="130">
        <f t="shared" si="49"/>
        <v>0</v>
      </c>
      <c r="AK428" s="130">
        <f t="shared" si="49"/>
        <v>0</v>
      </c>
      <c r="AL428" s="130">
        <f t="shared" si="49"/>
        <v>0</v>
      </c>
      <c r="AM428" s="130">
        <f t="shared" si="49"/>
        <v>0</v>
      </c>
      <c r="AN428" s="130">
        <f t="shared" si="49"/>
        <v>0</v>
      </c>
      <c r="AO428" s="130">
        <f t="shared" si="49"/>
        <v>0</v>
      </c>
      <c r="AP428" s="130">
        <f t="shared" si="49"/>
        <v>0</v>
      </c>
      <c r="AQ428" s="130">
        <f t="shared" si="49"/>
        <v>0</v>
      </c>
      <c r="AR428" s="130">
        <f t="shared" si="49"/>
        <v>0</v>
      </c>
      <c r="AS428" s="130">
        <f t="shared" si="49"/>
        <v>0</v>
      </c>
      <c r="AT428" s="130">
        <f t="shared" si="49"/>
        <v>0</v>
      </c>
      <c r="AU428" s="130">
        <f t="shared" si="49"/>
        <v>0</v>
      </c>
      <c r="AV428" s="130">
        <f t="shared" si="49"/>
        <v>0</v>
      </c>
      <c r="AW428" s="130">
        <f t="shared" si="49"/>
        <v>0</v>
      </c>
      <c r="AX428" s="130">
        <f t="shared" si="49"/>
        <v>0</v>
      </c>
      <c r="AY428" s="130">
        <f t="shared" si="49"/>
        <v>0</v>
      </c>
      <c r="AZ428" s="130">
        <f t="shared" si="49"/>
        <v>0</v>
      </c>
      <c r="BA428" s="130">
        <f t="shared" si="49"/>
        <v>0</v>
      </c>
      <c r="BB428" s="130">
        <f t="shared" si="49"/>
        <v>0</v>
      </c>
      <c r="BC428" s="130">
        <f t="shared" si="49"/>
        <v>0</v>
      </c>
      <c r="BD428" s="130">
        <f t="shared" si="49"/>
        <v>0</v>
      </c>
      <c r="BE428" s="130">
        <f t="shared" si="49"/>
        <v>0</v>
      </c>
      <c r="BF428" s="130">
        <f t="shared" si="49"/>
        <v>0</v>
      </c>
      <c r="BG428" s="130">
        <f t="shared" si="49"/>
        <v>0</v>
      </c>
      <c r="BH428" s="130">
        <f t="shared" si="49"/>
        <v>0</v>
      </c>
      <c r="BI428" s="130">
        <f t="shared" si="49"/>
        <v>0</v>
      </c>
      <c r="BJ428" s="130">
        <f t="shared" si="49"/>
        <v>0</v>
      </c>
      <c r="BK428" s="130">
        <f t="shared" si="49"/>
        <v>0</v>
      </c>
      <c r="BL428" s="130">
        <f t="shared" si="49"/>
        <v>0</v>
      </c>
      <c r="BM428" s="130">
        <f t="shared" si="49"/>
        <v>0</v>
      </c>
      <c r="BN428" s="130">
        <f t="shared" si="49"/>
        <v>0</v>
      </c>
      <c r="BO428" s="130">
        <f t="shared" si="49"/>
        <v>0</v>
      </c>
      <c r="BP428" s="130">
        <f t="shared" si="49"/>
        <v>0</v>
      </c>
      <c r="BQ428" s="130">
        <f t="shared" si="49"/>
        <v>0</v>
      </c>
    </row>
    <row r="429" spans="3:69" x14ac:dyDescent="0.3">
      <c r="P429" s="118" t="s">
        <v>125</v>
      </c>
      <c r="Q429" s="110" t="s">
        <v>52</v>
      </c>
      <c r="R429" s="119" t="s">
        <v>88</v>
      </c>
      <c r="S429" s="129">
        <f t="shared" si="46"/>
        <v>0</v>
      </c>
      <c r="X429" s="128">
        <f>'BO Case Outputs'!M338/1000</f>
        <v>0</v>
      </c>
      <c r="Y429" s="128">
        <f>'BO Case Outputs'!N338/1000</f>
        <v>0</v>
      </c>
      <c r="Z429" s="128">
        <f>'BO Case Outputs'!O338/1000</f>
        <v>0</v>
      </c>
      <c r="AA429" s="128">
        <f>'BO Case Outputs'!P338/1000</f>
        <v>0</v>
      </c>
      <c r="AB429" s="128">
        <f>'BO Case Outputs'!Q338/1000</f>
        <v>0</v>
      </c>
      <c r="AC429" s="128">
        <f>'BO Case Outputs'!R338/1000</f>
        <v>0</v>
      </c>
      <c r="AD429" s="128">
        <f>'BO Case Outputs'!S338/1000</f>
        <v>0</v>
      </c>
      <c r="AE429" s="128">
        <f>'BO Case Outputs'!T338/1000</f>
        <v>0</v>
      </c>
      <c r="AF429" s="128">
        <f>'BO Case Outputs'!U338/1000</f>
        <v>0</v>
      </c>
      <c r="AG429" s="128">
        <f>'BO Case Outputs'!V338/1000</f>
        <v>0</v>
      </c>
      <c r="AH429" s="128">
        <f>'BO Case Outputs'!W338/1000</f>
        <v>0</v>
      </c>
      <c r="AI429" s="128">
        <f>'BO Case Outputs'!X338/1000</f>
        <v>0</v>
      </c>
      <c r="AJ429" s="128">
        <f>'BO Case Outputs'!Y338/1000</f>
        <v>0</v>
      </c>
      <c r="AK429" s="128">
        <f>'BO Case Outputs'!Z338/1000</f>
        <v>0</v>
      </c>
      <c r="AL429" s="128">
        <f>'BO Case Outputs'!AA338/1000</f>
        <v>0</v>
      </c>
      <c r="AM429" s="128">
        <f>'BO Case Outputs'!AB338/1000</f>
        <v>0</v>
      </c>
      <c r="AN429" s="128">
        <f>'BO Case Outputs'!AC338/1000</f>
        <v>0</v>
      </c>
      <c r="AO429" s="128">
        <f>'BO Case Outputs'!AD338/1000</f>
        <v>0</v>
      </c>
      <c r="AP429" s="128">
        <f>'BO Case Outputs'!AE338/1000</f>
        <v>0</v>
      </c>
      <c r="AQ429" s="128">
        <f>'BO Case Outputs'!AF338/1000</f>
        <v>0</v>
      </c>
      <c r="AR429" s="128">
        <f>'BO Case Outputs'!AG338/1000</f>
        <v>0</v>
      </c>
      <c r="AS429" s="128">
        <f>'BO Case Outputs'!AH338/1000</f>
        <v>0</v>
      </c>
      <c r="AT429" s="128">
        <f>'BO Case Outputs'!AI338/1000</f>
        <v>0</v>
      </c>
      <c r="AU429" s="128">
        <f>'BO Case Outputs'!AJ338/1000</f>
        <v>0</v>
      </c>
      <c r="AV429" s="128">
        <f>'BO Case Outputs'!AK338/1000</f>
        <v>0</v>
      </c>
      <c r="AW429" s="128">
        <f>'BO Case Outputs'!AL338/1000</f>
        <v>0</v>
      </c>
      <c r="AX429" s="128">
        <f>'BO Case Outputs'!AM338/1000</f>
        <v>0</v>
      </c>
      <c r="AY429" s="128">
        <f>'BO Case Outputs'!AN338/1000</f>
        <v>0</v>
      </c>
      <c r="AZ429" s="128">
        <f>'BO Case Outputs'!AO338/1000</f>
        <v>0</v>
      </c>
      <c r="BA429" s="128">
        <f>'BO Case Outputs'!AP338/1000</f>
        <v>0</v>
      </c>
      <c r="BB429" s="128">
        <f>'BO Case Outputs'!AQ338/1000</f>
        <v>0</v>
      </c>
      <c r="BC429" s="128">
        <f>'BO Case Outputs'!AR338/1000</f>
        <v>0</v>
      </c>
      <c r="BD429" s="128">
        <f>'BO Case Outputs'!AS338/1000</f>
        <v>0</v>
      </c>
      <c r="BE429" s="128">
        <f>'BO Case Outputs'!AT338/1000</f>
        <v>0</v>
      </c>
      <c r="BF429" s="128">
        <f>'BO Case Outputs'!AU338/1000</f>
        <v>0</v>
      </c>
      <c r="BG429" s="128">
        <f>'BO Case Outputs'!AV338/1000</f>
        <v>0</v>
      </c>
      <c r="BH429" s="128">
        <f>'BO Case Outputs'!AW338/1000</f>
        <v>0</v>
      </c>
      <c r="BI429" s="128">
        <f>'BO Case Outputs'!AX338/1000</f>
        <v>0</v>
      </c>
      <c r="BJ429" s="128">
        <f>'BO Case Outputs'!AY338/1000</f>
        <v>0</v>
      </c>
      <c r="BK429" s="128">
        <f>'BO Case Outputs'!AZ338/1000</f>
        <v>0</v>
      </c>
      <c r="BL429" s="128">
        <f>'BO Case Outputs'!BA338/1000</f>
        <v>0</v>
      </c>
      <c r="BM429" s="128">
        <f>'BO Case Outputs'!BB338/1000</f>
        <v>0</v>
      </c>
      <c r="BN429" s="128">
        <f>'BO Case Outputs'!BC338/1000</f>
        <v>0</v>
      </c>
      <c r="BO429" s="128">
        <f>'BO Case Outputs'!BD338/1000</f>
        <v>0</v>
      </c>
      <c r="BP429" s="128">
        <f>'BO Case Outputs'!BE338/1000</f>
        <v>0</v>
      </c>
      <c r="BQ429" s="128">
        <f>'BO Case Outputs'!BF338/1000</f>
        <v>0</v>
      </c>
    </row>
    <row r="430" spans="3:69" x14ac:dyDescent="0.3">
      <c r="P430" s="118" t="s">
        <v>121</v>
      </c>
      <c r="Q430" s="110" t="s">
        <v>53</v>
      </c>
      <c r="R430" s="119" t="s">
        <v>88</v>
      </c>
      <c r="S430" s="129">
        <f t="shared" si="46"/>
        <v>0</v>
      </c>
      <c r="X430" s="128">
        <f>'BO Case Outputs'!M346/1000</f>
        <v>0</v>
      </c>
      <c r="Y430" s="128">
        <f>'BO Case Outputs'!N346/1000</f>
        <v>0</v>
      </c>
      <c r="Z430" s="128">
        <f>'BO Case Outputs'!O346/1000</f>
        <v>0</v>
      </c>
      <c r="AA430" s="128">
        <f>'BO Case Outputs'!P346/1000</f>
        <v>0</v>
      </c>
      <c r="AB430" s="128">
        <f>'BO Case Outputs'!Q346/1000</f>
        <v>0</v>
      </c>
      <c r="AC430" s="128">
        <f>'BO Case Outputs'!R346/1000</f>
        <v>0</v>
      </c>
      <c r="AD430" s="128">
        <f>'BO Case Outputs'!S346/1000</f>
        <v>0</v>
      </c>
      <c r="AE430" s="128">
        <f>'BO Case Outputs'!T346/1000</f>
        <v>0</v>
      </c>
      <c r="AF430" s="128">
        <f>'BO Case Outputs'!U346/1000</f>
        <v>0</v>
      </c>
      <c r="AG430" s="128">
        <f>'BO Case Outputs'!V346/1000</f>
        <v>0</v>
      </c>
      <c r="AH430" s="128">
        <f>'BO Case Outputs'!W346/1000</f>
        <v>0</v>
      </c>
      <c r="AI430" s="128">
        <f>'BO Case Outputs'!X346/1000</f>
        <v>0</v>
      </c>
      <c r="AJ430" s="128">
        <f>'BO Case Outputs'!Y346/1000</f>
        <v>0</v>
      </c>
      <c r="AK430" s="128">
        <f>'BO Case Outputs'!Z346/1000</f>
        <v>0</v>
      </c>
      <c r="AL430" s="128">
        <f>'BO Case Outputs'!AA346/1000</f>
        <v>0</v>
      </c>
      <c r="AM430" s="128">
        <f>'BO Case Outputs'!AB346/1000</f>
        <v>0</v>
      </c>
      <c r="AN430" s="128">
        <f>'BO Case Outputs'!AC346/1000</f>
        <v>0</v>
      </c>
      <c r="AO430" s="128">
        <f>'BO Case Outputs'!AD346/1000</f>
        <v>0</v>
      </c>
      <c r="AP430" s="128">
        <f>'BO Case Outputs'!AE346/1000</f>
        <v>0</v>
      </c>
      <c r="AQ430" s="128">
        <f>'BO Case Outputs'!AF346/1000</f>
        <v>0</v>
      </c>
      <c r="AR430" s="128">
        <f>'BO Case Outputs'!AG346/1000</f>
        <v>0</v>
      </c>
      <c r="AS430" s="128">
        <f>'BO Case Outputs'!AH346/1000</f>
        <v>0</v>
      </c>
      <c r="AT430" s="128">
        <f>'BO Case Outputs'!AI346/1000</f>
        <v>0</v>
      </c>
      <c r="AU430" s="128">
        <f>'BO Case Outputs'!AJ346/1000</f>
        <v>0</v>
      </c>
      <c r="AV430" s="128">
        <f>'BO Case Outputs'!AK346/1000</f>
        <v>0</v>
      </c>
      <c r="AW430" s="128">
        <f>'BO Case Outputs'!AL346/1000</f>
        <v>0</v>
      </c>
      <c r="AX430" s="128">
        <f>'BO Case Outputs'!AM346/1000</f>
        <v>0</v>
      </c>
      <c r="AY430" s="128">
        <f>'BO Case Outputs'!AN346/1000</f>
        <v>0</v>
      </c>
      <c r="AZ430" s="128">
        <f>'BO Case Outputs'!AO346/1000</f>
        <v>0</v>
      </c>
      <c r="BA430" s="128">
        <f>'BO Case Outputs'!AP346/1000</f>
        <v>0</v>
      </c>
      <c r="BB430" s="128">
        <f>'BO Case Outputs'!AQ346/1000</f>
        <v>0</v>
      </c>
      <c r="BC430" s="128">
        <f>'BO Case Outputs'!AR346/1000</f>
        <v>0</v>
      </c>
      <c r="BD430" s="128">
        <f>'BO Case Outputs'!AS346/1000</f>
        <v>0</v>
      </c>
      <c r="BE430" s="128">
        <f>'BO Case Outputs'!AT346/1000</f>
        <v>0</v>
      </c>
      <c r="BF430" s="128">
        <f>'BO Case Outputs'!AU346/1000</f>
        <v>0</v>
      </c>
      <c r="BG430" s="128">
        <f>'BO Case Outputs'!AV346/1000</f>
        <v>0</v>
      </c>
      <c r="BH430" s="128">
        <f>'BO Case Outputs'!AW346/1000</f>
        <v>0</v>
      </c>
      <c r="BI430" s="128">
        <f>'BO Case Outputs'!AX346/1000</f>
        <v>0</v>
      </c>
      <c r="BJ430" s="128">
        <f>'BO Case Outputs'!AY346/1000</f>
        <v>0</v>
      </c>
      <c r="BK430" s="128">
        <f>'BO Case Outputs'!AZ346/1000</f>
        <v>0</v>
      </c>
      <c r="BL430" s="128">
        <f>'BO Case Outputs'!BA346/1000</f>
        <v>0</v>
      </c>
      <c r="BM430" s="128">
        <f>'BO Case Outputs'!BB346/1000</f>
        <v>0</v>
      </c>
      <c r="BN430" s="128">
        <f>'BO Case Outputs'!BC346/1000</f>
        <v>0</v>
      </c>
      <c r="BO430" s="128">
        <f>'BO Case Outputs'!BD346/1000</f>
        <v>0</v>
      </c>
      <c r="BP430" s="128">
        <f>'BO Case Outputs'!BE346/1000</f>
        <v>0</v>
      </c>
      <c r="BQ430" s="128">
        <f>'BO Case Outputs'!BF346/1000</f>
        <v>0</v>
      </c>
    </row>
    <row r="431" spans="3:69" x14ac:dyDescent="0.3">
      <c r="P431" s="125" t="s">
        <v>126</v>
      </c>
      <c r="Q431" s="126"/>
      <c r="R431" s="127" t="s">
        <v>88</v>
      </c>
      <c r="S431" s="130">
        <f t="shared" si="46"/>
        <v>0</v>
      </c>
      <c r="T431" s="126"/>
      <c r="U431" s="126"/>
      <c r="V431" s="126"/>
      <c r="W431" s="126"/>
      <c r="X431" s="130">
        <f t="shared" ref="X431:BQ431" si="50">SUM(X429:X430)</f>
        <v>0</v>
      </c>
      <c r="Y431" s="130">
        <f t="shared" si="50"/>
        <v>0</v>
      </c>
      <c r="Z431" s="130">
        <f t="shared" si="50"/>
        <v>0</v>
      </c>
      <c r="AA431" s="130">
        <f t="shared" si="50"/>
        <v>0</v>
      </c>
      <c r="AB431" s="130">
        <f t="shared" si="50"/>
        <v>0</v>
      </c>
      <c r="AC431" s="130">
        <f t="shared" si="50"/>
        <v>0</v>
      </c>
      <c r="AD431" s="130">
        <f t="shared" si="50"/>
        <v>0</v>
      </c>
      <c r="AE431" s="130">
        <f t="shared" si="50"/>
        <v>0</v>
      </c>
      <c r="AF431" s="130">
        <f t="shared" si="50"/>
        <v>0</v>
      </c>
      <c r="AG431" s="130">
        <f t="shared" si="50"/>
        <v>0</v>
      </c>
      <c r="AH431" s="130">
        <f t="shared" si="50"/>
        <v>0</v>
      </c>
      <c r="AI431" s="130">
        <f t="shared" si="50"/>
        <v>0</v>
      </c>
      <c r="AJ431" s="130">
        <f t="shared" si="50"/>
        <v>0</v>
      </c>
      <c r="AK431" s="130">
        <f t="shared" si="50"/>
        <v>0</v>
      </c>
      <c r="AL431" s="130">
        <f t="shared" si="50"/>
        <v>0</v>
      </c>
      <c r="AM431" s="130">
        <f t="shared" si="50"/>
        <v>0</v>
      </c>
      <c r="AN431" s="130">
        <f t="shared" si="50"/>
        <v>0</v>
      </c>
      <c r="AO431" s="130">
        <f t="shared" si="50"/>
        <v>0</v>
      </c>
      <c r="AP431" s="130">
        <f t="shared" si="50"/>
        <v>0</v>
      </c>
      <c r="AQ431" s="130">
        <f t="shared" si="50"/>
        <v>0</v>
      </c>
      <c r="AR431" s="130">
        <f t="shared" si="50"/>
        <v>0</v>
      </c>
      <c r="AS431" s="130">
        <f t="shared" si="50"/>
        <v>0</v>
      </c>
      <c r="AT431" s="130">
        <f t="shared" si="50"/>
        <v>0</v>
      </c>
      <c r="AU431" s="130">
        <f t="shared" si="50"/>
        <v>0</v>
      </c>
      <c r="AV431" s="130">
        <f t="shared" si="50"/>
        <v>0</v>
      </c>
      <c r="AW431" s="130">
        <f t="shared" si="50"/>
        <v>0</v>
      </c>
      <c r="AX431" s="130">
        <f t="shared" si="50"/>
        <v>0</v>
      </c>
      <c r="AY431" s="130">
        <f t="shared" si="50"/>
        <v>0</v>
      </c>
      <c r="AZ431" s="130">
        <f t="shared" si="50"/>
        <v>0</v>
      </c>
      <c r="BA431" s="130">
        <f t="shared" si="50"/>
        <v>0</v>
      </c>
      <c r="BB431" s="130">
        <f t="shared" si="50"/>
        <v>0</v>
      </c>
      <c r="BC431" s="130">
        <f t="shared" si="50"/>
        <v>0</v>
      </c>
      <c r="BD431" s="130">
        <f t="shared" si="50"/>
        <v>0</v>
      </c>
      <c r="BE431" s="130">
        <f t="shared" si="50"/>
        <v>0</v>
      </c>
      <c r="BF431" s="130">
        <f t="shared" si="50"/>
        <v>0</v>
      </c>
      <c r="BG431" s="130">
        <f t="shared" si="50"/>
        <v>0</v>
      </c>
      <c r="BH431" s="130">
        <f t="shared" si="50"/>
        <v>0</v>
      </c>
      <c r="BI431" s="130">
        <f t="shared" si="50"/>
        <v>0</v>
      </c>
      <c r="BJ431" s="130">
        <f t="shared" si="50"/>
        <v>0</v>
      </c>
      <c r="BK431" s="130">
        <f t="shared" si="50"/>
        <v>0</v>
      </c>
      <c r="BL431" s="130">
        <f t="shared" si="50"/>
        <v>0</v>
      </c>
      <c r="BM431" s="130">
        <f t="shared" si="50"/>
        <v>0</v>
      </c>
      <c r="BN431" s="130">
        <f t="shared" si="50"/>
        <v>0</v>
      </c>
      <c r="BO431" s="130">
        <f t="shared" si="50"/>
        <v>0</v>
      </c>
      <c r="BP431" s="130">
        <f t="shared" si="50"/>
        <v>0</v>
      </c>
      <c r="BQ431" s="130">
        <f t="shared" si="50"/>
        <v>0</v>
      </c>
    </row>
    <row r="432" spans="3:69" x14ac:dyDescent="0.3">
      <c r="P432" s="118" t="s">
        <v>116</v>
      </c>
      <c r="Q432" s="110" t="s">
        <v>50</v>
      </c>
      <c r="R432" s="119" t="s">
        <v>88</v>
      </c>
      <c r="S432" s="129">
        <f t="shared" si="46"/>
        <v>0</v>
      </c>
      <c r="X432" s="128">
        <f>'BO Case Outputs'!M323/1000</f>
        <v>0</v>
      </c>
      <c r="Y432" s="128">
        <f>'BO Case Outputs'!N323/1000</f>
        <v>0</v>
      </c>
      <c r="Z432" s="128">
        <f>'BO Case Outputs'!O323/1000</f>
        <v>0</v>
      </c>
      <c r="AA432" s="128">
        <f>'BO Case Outputs'!P323/1000</f>
        <v>0</v>
      </c>
      <c r="AB432" s="128">
        <f>'BO Case Outputs'!Q323/1000</f>
        <v>0</v>
      </c>
      <c r="AC432" s="128">
        <f>'BO Case Outputs'!R323/1000</f>
        <v>0</v>
      </c>
      <c r="AD432" s="128">
        <f>'BO Case Outputs'!S323/1000</f>
        <v>0</v>
      </c>
      <c r="AE432" s="128">
        <f>'BO Case Outputs'!T323/1000</f>
        <v>0</v>
      </c>
      <c r="AF432" s="128">
        <f>'BO Case Outputs'!U323/1000</f>
        <v>0</v>
      </c>
      <c r="AG432" s="128">
        <f>'BO Case Outputs'!V323/1000</f>
        <v>0</v>
      </c>
      <c r="AH432" s="128">
        <f>'BO Case Outputs'!W323/1000</f>
        <v>0</v>
      </c>
      <c r="AI432" s="128">
        <f>'BO Case Outputs'!X323/1000</f>
        <v>0</v>
      </c>
      <c r="AJ432" s="128">
        <f>'BO Case Outputs'!Y323/1000</f>
        <v>0</v>
      </c>
      <c r="AK432" s="128">
        <f>'BO Case Outputs'!Z323/1000</f>
        <v>0</v>
      </c>
      <c r="AL432" s="128">
        <f>'BO Case Outputs'!AA323/1000</f>
        <v>0</v>
      </c>
      <c r="AM432" s="128">
        <f>'BO Case Outputs'!AB323/1000</f>
        <v>0</v>
      </c>
      <c r="AN432" s="128">
        <f>'BO Case Outputs'!AC323/1000</f>
        <v>0</v>
      </c>
      <c r="AO432" s="128">
        <f>'BO Case Outputs'!AD323/1000</f>
        <v>0</v>
      </c>
      <c r="AP432" s="128">
        <f>'BO Case Outputs'!AE323/1000</f>
        <v>0</v>
      </c>
      <c r="AQ432" s="128">
        <f>'BO Case Outputs'!AF323/1000</f>
        <v>0</v>
      </c>
      <c r="AR432" s="128">
        <f>'BO Case Outputs'!AG323/1000</f>
        <v>0</v>
      </c>
      <c r="AS432" s="128">
        <f>'BO Case Outputs'!AH323/1000</f>
        <v>0</v>
      </c>
      <c r="AT432" s="128">
        <f>'BO Case Outputs'!AI323/1000</f>
        <v>0</v>
      </c>
      <c r="AU432" s="128">
        <f>'BO Case Outputs'!AJ323/1000</f>
        <v>0</v>
      </c>
      <c r="AV432" s="128">
        <f>'BO Case Outputs'!AK323/1000</f>
        <v>0</v>
      </c>
      <c r="AW432" s="128">
        <f>'BO Case Outputs'!AL323/1000</f>
        <v>0</v>
      </c>
      <c r="AX432" s="128">
        <f>'BO Case Outputs'!AM323/1000</f>
        <v>0</v>
      </c>
      <c r="AY432" s="128">
        <f>'BO Case Outputs'!AN323/1000</f>
        <v>0</v>
      </c>
      <c r="AZ432" s="128">
        <f>'BO Case Outputs'!AO323/1000</f>
        <v>0</v>
      </c>
      <c r="BA432" s="128">
        <f>'BO Case Outputs'!AP323/1000</f>
        <v>0</v>
      </c>
      <c r="BB432" s="128">
        <f>'BO Case Outputs'!AQ323/1000</f>
        <v>0</v>
      </c>
      <c r="BC432" s="128">
        <f>'BO Case Outputs'!AR323/1000</f>
        <v>0</v>
      </c>
      <c r="BD432" s="128">
        <f>'BO Case Outputs'!AS323/1000</f>
        <v>0</v>
      </c>
      <c r="BE432" s="128">
        <f>'BO Case Outputs'!AT323/1000</f>
        <v>0</v>
      </c>
      <c r="BF432" s="128">
        <f>'BO Case Outputs'!AU323/1000</f>
        <v>0</v>
      </c>
      <c r="BG432" s="128">
        <f>'BO Case Outputs'!AV323/1000</f>
        <v>0</v>
      </c>
      <c r="BH432" s="128">
        <f>'BO Case Outputs'!AW323/1000</f>
        <v>0</v>
      </c>
      <c r="BI432" s="128">
        <f>'BO Case Outputs'!AX323/1000</f>
        <v>0</v>
      </c>
      <c r="BJ432" s="128">
        <f>'BO Case Outputs'!AY323/1000</f>
        <v>0</v>
      </c>
      <c r="BK432" s="128">
        <f>'BO Case Outputs'!AZ323/1000</f>
        <v>0</v>
      </c>
      <c r="BL432" s="128">
        <f>'BO Case Outputs'!BA323/1000</f>
        <v>0</v>
      </c>
      <c r="BM432" s="128">
        <f>'BO Case Outputs'!BB323/1000</f>
        <v>0</v>
      </c>
      <c r="BN432" s="128">
        <f>'BO Case Outputs'!BC323/1000</f>
        <v>0</v>
      </c>
      <c r="BO432" s="128">
        <f>'BO Case Outputs'!BD323/1000</f>
        <v>0</v>
      </c>
      <c r="BP432" s="128">
        <f>'BO Case Outputs'!BE323/1000</f>
        <v>0</v>
      </c>
      <c r="BQ432" s="128">
        <f>'BO Case Outputs'!BF323/1000</f>
        <v>0</v>
      </c>
    </row>
    <row r="433" spans="3:69" x14ac:dyDescent="0.3">
      <c r="P433" s="118" t="s">
        <v>117</v>
      </c>
      <c r="Q433" s="110" t="s">
        <v>51</v>
      </c>
      <c r="R433" s="119" t="s">
        <v>88</v>
      </c>
      <c r="S433" s="129">
        <f t="shared" si="46"/>
        <v>0</v>
      </c>
      <c r="X433" s="128">
        <f>'BO Case Outputs'!M331/1000</f>
        <v>0</v>
      </c>
      <c r="Y433" s="128">
        <f>'BO Case Outputs'!N331/1000</f>
        <v>0</v>
      </c>
      <c r="Z433" s="128">
        <f>'BO Case Outputs'!O331/1000</f>
        <v>0</v>
      </c>
      <c r="AA433" s="128">
        <f>'BO Case Outputs'!P331/1000</f>
        <v>0</v>
      </c>
      <c r="AB433" s="128">
        <f>'BO Case Outputs'!Q331/1000</f>
        <v>0</v>
      </c>
      <c r="AC433" s="128">
        <f>'BO Case Outputs'!R331/1000</f>
        <v>0</v>
      </c>
      <c r="AD433" s="128">
        <f>'BO Case Outputs'!S331/1000</f>
        <v>0</v>
      </c>
      <c r="AE433" s="128">
        <f>'BO Case Outputs'!T331/1000</f>
        <v>0</v>
      </c>
      <c r="AF433" s="128">
        <f>'BO Case Outputs'!U331/1000</f>
        <v>0</v>
      </c>
      <c r="AG433" s="128">
        <f>'BO Case Outputs'!V331/1000</f>
        <v>0</v>
      </c>
      <c r="AH433" s="128">
        <f>'BO Case Outputs'!W331/1000</f>
        <v>0</v>
      </c>
      <c r="AI433" s="128">
        <f>'BO Case Outputs'!X331/1000</f>
        <v>0</v>
      </c>
      <c r="AJ433" s="128">
        <f>'BO Case Outputs'!Y331/1000</f>
        <v>0</v>
      </c>
      <c r="AK433" s="128">
        <f>'BO Case Outputs'!Z331/1000</f>
        <v>0</v>
      </c>
      <c r="AL433" s="128">
        <f>'BO Case Outputs'!AA331/1000</f>
        <v>0</v>
      </c>
      <c r="AM433" s="128">
        <f>'BO Case Outputs'!AB331/1000</f>
        <v>0</v>
      </c>
      <c r="AN433" s="128">
        <f>'BO Case Outputs'!AC331/1000</f>
        <v>0</v>
      </c>
      <c r="AO433" s="128">
        <f>'BO Case Outputs'!AD331/1000</f>
        <v>0</v>
      </c>
      <c r="AP433" s="128">
        <f>'BO Case Outputs'!AE331/1000</f>
        <v>0</v>
      </c>
      <c r="AQ433" s="128">
        <f>'BO Case Outputs'!AF331/1000</f>
        <v>0</v>
      </c>
      <c r="AR433" s="128">
        <f>'BO Case Outputs'!AG331/1000</f>
        <v>0</v>
      </c>
      <c r="AS433" s="128">
        <f>'BO Case Outputs'!AH331/1000</f>
        <v>0</v>
      </c>
      <c r="AT433" s="128">
        <f>'BO Case Outputs'!AI331/1000</f>
        <v>0</v>
      </c>
      <c r="AU433" s="128">
        <f>'BO Case Outputs'!AJ331/1000</f>
        <v>0</v>
      </c>
      <c r="AV433" s="128">
        <f>'BO Case Outputs'!AK331/1000</f>
        <v>0</v>
      </c>
      <c r="AW433" s="128">
        <f>'BO Case Outputs'!AL331/1000</f>
        <v>0</v>
      </c>
      <c r="AX433" s="128">
        <f>'BO Case Outputs'!AM331/1000</f>
        <v>0</v>
      </c>
      <c r="AY433" s="128">
        <f>'BO Case Outputs'!AN331/1000</f>
        <v>0</v>
      </c>
      <c r="AZ433" s="128">
        <f>'BO Case Outputs'!AO331/1000</f>
        <v>0</v>
      </c>
      <c r="BA433" s="128">
        <f>'BO Case Outputs'!AP331/1000</f>
        <v>0</v>
      </c>
      <c r="BB433" s="128">
        <f>'BO Case Outputs'!AQ331/1000</f>
        <v>0</v>
      </c>
      <c r="BC433" s="128">
        <f>'BO Case Outputs'!AR331/1000</f>
        <v>0</v>
      </c>
      <c r="BD433" s="128">
        <f>'BO Case Outputs'!AS331/1000</f>
        <v>0</v>
      </c>
      <c r="BE433" s="128">
        <f>'BO Case Outputs'!AT331/1000</f>
        <v>0</v>
      </c>
      <c r="BF433" s="128">
        <f>'BO Case Outputs'!AU331/1000</f>
        <v>0</v>
      </c>
      <c r="BG433" s="128">
        <f>'BO Case Outputs'!AV331/1000</f>
        <v>0</v>
      </c>
      <c r="BH433" s="128">
        <f>'BO Case Outputs'!AW331/1000</f>
        <v>0</v>
      </c>
      <c r="BI433" s="128">
        <f>'BO Case Outputs'!AX331/1000</f>
        <v>0</v>
      </c>
      <c r="BJ433" s="128">
        <f>'BO Case Outputs'!AY331/1000</f>
        <v>0</v>
      </c>
      <c r="BK433" s="128">
        <f>'BO Case Outputs'!AZ331/1000</f>
        <v>0</v>
      </c>
      <c r="BL433" s="128">
        <f>'BO Case Outputs'!BA331/1000</f>
        <v>0</v>
      </c>
      <c r="BM433" s="128">
        <f>'BO Case Outputs'!BB331/1000</f>
        <v>0</v>
      </c>
      <c r="BN433" s="128">
        <f>'BO Case Outputs'!BC331/1000</f>
        <v>0</v>
      </c>
      <c r="BO433" s="128">
        <f>'BO Case Outputs'!BD331/1000</f>
        <v>0</v>
      </c>
      <c r="BP433" s="128">
        <f>'BO Case Outputs'!BE331/1000</f>
        <v>0</v>
      </c>
      <c r="BQ433" s="128">
        <f>'BO Case Outputs'!BF331/1000</f>
        <v>0</v>
      </c>
    </row>
    <row r="434" spans="3:69" x14ac:dyDescent="0.3">
      <c r="P434" s="118" t="s">
        <v>125</v>
      </c>
      <c r="Q434" s="110" t="s">
        <v>52</v>
      </c>
      <c r="R434" s="119" t="s">
        <v>88</v>
      </c>
      <c r="S434" s="129">
        <f t="shared" si="46"/>
        <v>0</v>
      </c>
      <c r="X434" s="128">
        <f>'BO Case Outputs'!M339/1000</f>
        <v>0</v>
      </c>
      <c r="Y434" s="128">
        <f>'BO Case Outputs'!N339/1000</f>
        <v>0</v>
      </c>
      <c r="Z434" s="128">
        <f>'BO Case Outputs'!O339/1000</f>
        <v>0</v>
      </c>
      <c r="AA434" s="128">
        <f>'BO Case Outputs'!P339/1000</f>
        <v>0</v>
      </c>
      <c r="AB434" s="128">
        <f>'BO Case Outputs'!Q339/1000</f>
        <v>0</v>
      </c>
      <c r="AC434" s="128">
        <f>'BO Case Outputs'!R339/1000</f>
        <v>0</v>
      </c>
      <c r="AD434" s="128">
        <f>'BO Case Outputs'!S339/1000</f>
        <v>0</v>
      </c>
      <c r="AE434" s="128">
        <f>'BO Case Outputs'!T339/1000</f>
        <v>0</v>
      </c>
      <c r="AF434" s="128">
        <f>'BO Case Outputs'!U339/1000</f>
        <v>0</v>
      </c>
      <c r="AG434" s="128">
        <f>'BO Case Outputs'!V339/1000</f>
        <v>0</v>
      </c>
      <c r="AH434" s="128">
        <f>'BO Case Outputs'!W339/1000</f>
        <v>0</v>
      </c>
      <c r="AI434" s="128">
        <f>'BO Case Outputs'!X339/1000</f>
        <v>0</v>
      </c>
      <c r="AJ434" s="128">
        <f>'BO Case Outputs'!Y339/1000</f>
        <v>0</v>
      </c>
      <c r="AK434" s="128">
        <f>'BO Case Outputs'!Z339/1000</f>
        <v>0</v>
      </c>
      <c r="AL434" s="128">
        <f>'BO Case Outputs'!AA339/1000</f>
        <v>0</v>
      </c>
      <c r="AM434" s="128">
        <f>'BO Case Outputs'!AB339/1000</f>
        <v>0</v>
      </c>
      <c r="AN434" s="128">
        <f>'BO Case Outputs'!AC339/1000</f>
        <v>0</v>
      </c>
      <c r="AO434" s="128">
        <f>'BO Case Outputs'!AD339/1000</f>
        <v>0</v>
      </c>
      <c r="AP434" s="128">
        <f>'BO Case Outputs'!AE339/1000</f>
        <v>0</v>
      </c>
      <c r="AQ434" s="128">
        <f>'BO Case Outputs'!AF339/1000</f>
        <v>0</v>
      </c>
      <c r="AR434" s="128">
        <f>'BO Case Outputs'!AG339/1000</f>
        <v>0</v>
      </c>
      <c r="AS434" s="128">
        <f>'BO Case Outputs'!AH339/1000</f>
        <v>0</v>
      </c>
      <c r="AT434" s="128">
        <f>'BO Case Outputs'!AI339/1000</f>
        <v>0</v>
      </c>
      <c r="AU434" s="128">
        <f>'BO Case Outputs'!AJ339/1000</f>
        <v>0</v>
      </c>
      <c r="AV434" s="128">
        <f>'BO Case Outputs'!AK339/1000</f>
        <v>0</v>
      </c>
      <c r="AW434" s="128">
        <f>'BO Case Outputs'!AL339/1000</f>
        <v>0</v>
      </c>
      <c r="AX434" s="128">
        <f>'BO Case Outputs'!AM339/1000</f>
        <v>0</v>
      </c>
      <c r="AY434" s="128">
        <f>'BO Case Outputs'!AN339/1000</f>
        <v>0</v>
      </c>
      <c r="AZ434" s="128">
        <f>'BO Case Outputs'!AO339/1000</f>
        <v>0</v>
      </c>
      <c r="BA434" s="128">
        <f>'BO Case Outputs'!AP339/1000</f>
        <v>0</v>
      </c>
      <c r="BB434" s="128">
        <f>'BO Case Outputs'!AQ339/1000</f>
        <v>0</v>
      </c>
      <c r="BC434" s="128">
        <f>'BO Case Outputs'!AR339/1000</f>
        <v>0</v>
      </c>
      <c r="BD434" s="128">
        <f>'BO Case Outputs'!AS339/1000</f>
        <v>0</v>
      </c>
      <c r="BE434" s="128">
        <f>'BO Case Outputs'!AT339/1000</f>
        <v>0</v>
      </c>
      <c r="BF434" s="128">
        <f>'BO Case Outputs'!AU339/1000</f>
        <v>0</v>
      </c>
      <c r="BG434" s="128">
        <f>'BO Case Outputs'!AV339/1000</f>
        <v>0</v>
      </c>
      <c r="BH434" s="128">
        <f>'BO Case Outputs'!AW339/1000</f>
        <v>0</v>
      </c>
      <c r="BI434" s="128">
        <f>'BO Case Outputs'!AX339/1000</f>
        <v>0</v>
      </c>
      <c r="BJ434" s="128">
        <f>'BO Case Outputs'!AY339/1000</f>
        <v>0</v>
      </c>
      <c r="BK434" s="128">
        <f>'BO Case Outputs'!AZ339/1000</f>
        <v>0</v>
      </c>
      <c r="BL434" s="128">
        <f>'BO Case Outputs'!BA339/1000</f>
        <v>0</v>
      </c>
      <c r="BM434" s="128">
        <f>'BO Case Outputs'!BB339/1000</f>
        <v>0</v>
      </c>
      <c r="BN434" s="128">
        <f>'BO Case Outputs'!BC339/1000</f>
        <v>0</v>
      </c>
      <c r="BO434" s="128">
        <f>'BO Case Outputs'!BD339/1000</f>
        <v>0</v>
      </c>
      <c r="BP434" s="128">
        <f>'BO Case Outputs'!BE339/1000</f>
        <v>0</v>
      </c>
      <c r="BQ434" s="128">
        <f>'BO Case Outputs'!BF339/1000</f>
        <v>0</v>
      </c>
    </row>
    <row r="435" spans="3:69" x14ac:dyDescent="0.3">
      <c r="P435" s="118" t="s">
        <v>121</v>
      </c>
      <c r="Q435" s="110" t="s">
        <v>53</v>
      </c>
      <c r="R435" s="119" t="s">
        <v>88</v>
      </c>
      <c r="S435" s="129">
        <f t="shared" si="46"/>
        <v>0</v>
      </c>
      <c r="X435" s="128">
        <f>'BO Case Outputs'!M347/1000</f>
        <v>0</v>
      </c>
      <c r="Y435" s="128">
        <f>'BO Case Outputs'!N347/1000</f>
        <v>0</v>
      </c>
      <c r="Z435" s="128">
        <f>'BO Case Outputs'!O347/1000</f>
        <v>0</v>
      </c>
      <c r="AA435" s="128">
        <f>'BO Case Outputs'!P347/1000</f>
        <v>0</v>
      </c>
      <c r="AB435" s="128">
        <f>'BO Case Outputs'!Q347/1000</f>
        <v>0</v>
      </c>
      <c r="AC435" s="128">
        <f>'BO Case Outputs'!R347/1000</f>
        <v>0</v>
      </c>
      <c r="AD435" s="128">
        <f>'BO Case Outputs'!S347/1000</f>
        <v>0</v>
      </c>
      <c r="AE435" s="128">
        <f>'BO Case Outputs'!T347/1000</f>
        <v>0</v>
      </c>
      <c r="AF435" s="128">
        <f>'BO Case Outputs'!U347/1000</f>
        <v>0</v>
      </c>
      <c r="AG435" s="128">
        <f>'BO Case Outputs'!V347/1000</f>
        <v>0</v>
      </c>
      <c r="AH435" s="128">
        <f>'BO Case Outputs'!W347/1000</f>
        <v>0</v>
      </c>
      <c r="AI435" s="128">
        <f>'BO Case Outputs'!X347/1000</f>
        <v>0</v>
      </c>
      <c r="AJ435" s="128">
        <f>'BO Case Outputs'!Y347/1000</f>
        <v>0</v>
      </c>
      <c r="AK435" s="128">
        <f>'BO Case Outputs'!Z347/1000</f>
        <v>0</v>
      </c>
      <c r="AL435" s="128">
        <f>'BO Case Outputs'!AA347/1000</f>
        <v>0</v>
      </c>
      <c r="AM435" s="128">
        <f>'BO Case Outputs'!AB347/1000</f>
        <v>0</v>
      </c>
      <c r="AN435" s="128">
        <f>'BO Case Outputs'!AC347/1000</f>
        <v>0</v>
      </c>
      <c r="AO435" s="128">
        <f>'BO Case Outputs'!AD347/1000</f>
        <v>0</v>
      </c>
      <c r="AP435" s="128">
        <f>'BO Case Outputs'!AE347/1000</f>
        <v>0</v>
      </c>
      <c r="AQ435" s="128">
        <f>'BO Case Outputs'!AF347/1000</f>
        <v>0</v>
      </c>
      <c r="AR435" s="128">
        <f>'BO Case Outputs'!AG347/1000</f>
        <v>0</v>
      </c>
      <c r="AS435" s="128">
        <f>'BO Case Outputs'!AH347/1000</f>
        <v>0</v>
      </c>
      <c r="AT435" s="128">
        <f>'BO Case Outputs'!AI347/1000</f>
        <v>0</v>
      </c>
      <c r="AU435" s="128">
        <f>'BO Case Outputs'!AJ347/1000</f>
        <v>0</v>
      </c>
      <c r="AV435" s="128">
        <f>'BO Case Outputs'!AK347/1000</f>
        <v>0</v>
      </c>
      <c r="AW435" s="128">
        <f>'BO Case Outputs'!AL347/1000</f>
        <v>0</v>
      </c>
      <c r="AX435" s="128">
        <f>'BO Case Outputs'!AM347/1000</f>
        <v>0</v>
      </c>
      <c r="AY435" s="128">
        <f>'BO Case Outputs'!AN347/1000</f>
        <v>0</v>
      </c>
      <c r="AZ435" s="128">
        <f>'BO Case Outputs'!AO347/1000</f>
        <v>0</v>
      </c>
      <c r="BA435" s="128">
        <f>'BO Case Outputs'!AP347/1000</f>
        <v>0</v>
      </c>
      <c r="BB435" s="128">
        <f>'BO Case Outputs'!AQ347/1000</f>
        <v>0</v>
      </c>
      <c r="BC435" s="128">
        <f>'BO Case Outputs'!AR347/1000</f>
        <v>0</v>
      </c>
      <c r="BD435" s="128">
        <f>'BO Case Outputs'!AS347/1000</f>
        <v>0</v>
      </c>
      <c r="BE435" s="128">
        <f>'BO Case Outputs'!AT347/1000</f>
        <v>0</v>
      </c>
      <c r="BF435" s="128">
        <f>'BO Case Outputs'!AU347/1000</f>
        <v>0</v>
      </c>
      <c r="BG435" s="128">
        <f>'BO Case Outputs'!AV347/1000</f>
        <v>0</v>
      </c>
      <c r="BH435" s="128">
        <f>'BO Case Outputs'!AW347/1000</f>
        <v>0</v>
      </c>
      <c r="BI435" s="128">
        <f>'BO Case Outputs'!AX347/1000</f>
        <v>0</v>
      </c>
      <c r="BJ435" s="128">
        <f>'BO Case Outputs'!AY347/1000</f>
        <v>0</v>
      </c>
      <c r="BK435" s="128">
        <f>'BO Case Outputs'!AZ347/1000</f>
        <v>0</v>
      </c>
      <c r="BL435" s="128">
        <f>'BO Case Outputs'!BA347/1000</f>
        <v>0</v>
      </c>
      <c r="BM435" s="128">
        <f>'BO Case Outputs'!BB347/1000</f>
        <v>0</v>
      </c>
      <c r="BN435" s="128">
        <f>'BO Case Outputs'!BC347/1000</f>
        <v>0</v>
      </c>
      <c r="BO435" s="128">
        <f>'BO Case Outputs'!BD347/1000</f>
        <v>0</v>
      </c>
      <c r="BP435" s="128">
        <f>'BO Case Outputs'!BE347/1000</f>
        <v>0</v>
      </c>
      <c r="BQ435" s="128">
        <f>'BO Case Outputs'!BF347/1000</f>
        <v>0</v>
      </c>
    </row>
    <row r="436" spans="3:69" x14ac:dyDescent="0.3">
      <c r="P436" s="125" t="s">
        <v>103</v>
      </c>
      <c r="Q436" s="126"/>
      <c r="R436" s="127" t="s">
        <v>88</v>
      </c>
      <c r="S436" s="130">
        <f t="shared" si="46"/>
        <v>0</v>
      </c>
      <c r="T436" s="126"/>
      <c r="U436" s="126"/>
      <c r="V436" s="126"/>
      <c r="W436" s="126"/>
      <c r="X436" s="130">
        <f t="shared" ref="X436:BQ436" si="51">SUM(X432:X435)</f>
        <v>0</v>
      </c>
      <c r="Y436" s="130">
        <f t="shared" si="51"/>
        <v>0</v>
      </c>
      <c r="Z436" s="130">
        <f t="shared" si="51"/>
        <v>0</v>
      </c>
      <c r="AA436" s="130">
        <f t="shared" si="51"/>
        <v>0</v>
      </c>
      <c r="AB436" s="130">
        <f t="shared" si="51"/>
        <v>0</v>
      </c>
      <c r="AC436" s="130">
        <f t="shared" si="51"/>
        <v>0</v>
      </c>
      <c r="AD436" s="130">
        <f t="shared" si="51"/>
        <v>0</v>
      </c>
      <c r="AE436" s="130">
        <f t="shared" si="51"/>
        <v>0</v>
      </c>
      <c r="AF436" s="130">
        <f t="shared" si="51"/>
        <v>0</v>
      </c>
      <c r="AG436" s="130">
        <f t="shared" si="51"/>
        <v>0</v>
      </c>
      <c r="AH436" s="130">
        <f t="shared" si="51"/>
        <v>0</v>
      </c>
      <c r="AI436" s="130">
        <f t="shared" si="51"/>
        <v>0</v>
      </c>
      <c r="AJ436" s="130">
        <f t="shared" si="51"/>
        <v>0</v>
      </c>
      <c r="AK436" s="130">
        <f t="shared" si="51"/>
        <v>0</v>
      </c>
      <c r="AL436" s="130">
        <f t="shared" si="51"/>
        <v>0</v>
      </c>
      <c r="AM436" s="130">
        <f t="shared" si="51"/>
        <v>0</v>
      </c>
      <c r="AN436" s="130">
        <f t="shared" si="51"/>
        <v>0</v>
      </c>
      <c r="AO436" s="130">
        <f t="shared" si="51"/>
        <v>0</v>
      </c>
      <c r="AP436" s="130">
        <f t="shared" si="51"/>
        <v>0</v>
      </c>
      <c r="AQ436" s="130">
        <f t="shared" si="51"/>
        <v>0</v>
      </c>
      <c r="AR436" s="130">
        <f t="shared" si="51"/>
        <v>0</v>
      </c>
      <c r="AS436" s="130">
        <f t="shared" si="51"/>
        <v>0</v>
      </c>
      <c r="AT436" s="130">
        <f t="shared" si="51"/>
        <v>0</v>
      </c>
      <c r="AU436" s="130">
        <f t="shared" si="51"/>
        <v>0</v>
      </c>
      <c r="AV436" s="130">
        <f t="shared" si="51"/>
        <v>0</v>
      </c>
      <c r="AW436" s="130">
        <f t="shared" si="51"/>
        <v>0</v>
      </c>
      <c r="AX436" s="130">
        <f t="shared" si="51"/>
        <v>0</v>
      </c>
      <c r="AY436" s="130">
        <f t="shared" si="51"/>
        <v>0</v>
      </c>
      <c r="AZ436" s="130">
        <f t="shared" si="51"/>
        <v>0</v>
      </c>
      <c r="BA436" s="130">
        <f t="shared" si="51"/>
        <v>0</v>
      </c>
      <c r="BB436" s="130">
        <f t="shared" si="51"/>
        <v>0</v>
      </c>
      <c r="BC436" s="130">
        <f t="shared" si="51"/>
        <v>0</v>
      </c>
      <c r="BD436" s="130">
        <f t="shared" si="51"/>
        <v>0</v>
      </c>
      <c r="BE436" s="130">
        <f t="shared" si="51"/>
        <v>0</v>
      </c>
      <c r="BF436" s="130">
        <f t="shared" si="51"/>
        <v>0</v>
      </c>
      <c r="BG436" s="130">
        <f t="shared" si="51"/>
        <v>0</v>
      </c>
      <c r="BH436" s="130">
        <f t="shared" si="51"/>
        <v>0</v>
      </c>
      <c r="BI436" s="130">
        <f t="shared" si="51"/>
        <v>0</v>
      </c>
      <c r="BJ436" s="130">
        <f t="shared" si="51"/>
        <v>0</v>
      </c>
      <c r="BK436" s="130">
        <f t="shared" si="51"/>
        <v>0</v>
      </c>
      <c r="BL436" s="130">
        <f t="shared" si="51"/>
        <v>0</v>
      </c>
      <c r="BM436" s="130">
        <f t="shared" si="51"/>
        <v>0</v>
      </c>
      <c r="BN436" s="130">
        <f t="shared" si="51"/>
        <v>0</v>
      </c>
      <c r="BO436" s="130">
        <f t="shared" si="51"/>
        <v>0</v>
      </c>
      <c r="BP436" s="130">
        <f t="shared" si="51"/>
        <v>0</v>
      </c>
      <c r="BQ436" s="130">
        <f t="shared" si="51"/>
        <v>0</v>
      </c>
    </row>
    <row r="437" spans="3:69" x14ac:dyDescent="0.3">
      <c r="P437" s="120" t="s">
        <v>95</v>
      </c>
      <c r="Q437" s="121"/>
      <c r="R437" s="122" t="s">
        <v>88</v>
      </c>
      <c r="S437" s="131">
        <f t="shared" si="46"/>
        <v>0</v>
      </c>
      <c r="T437" s="121"/>
      <c r="U437" s="121"/>
      <c r="V437" s="121"/>
      <c r="W437" s="123"/>
      <c r="X437" s="132">
        <f t="shared" ref="X437:BQ437" si="52">X422+X425+X428+X431+X436</f>
        <v>0</v>
      </c>
      <c r="Y437" s="132">
        <f t="shared" si="52"/>
        <v>0</v>
      </c>
      <c r="Z437" s="132">
        <f t="shared" si="52"/>
        <v>0</v>
      </c>
      <c r="AA437" s="132">
        <f t="shared" si="52"/>
        <v>0</v>
      </c>
      <c r="AB437" s="132">
        <f t="shared" si="52"/>
        <v>0</v>
      </c>
      <c r="AC437" s="132">
        <f t="shared" si="52"/>
        <v>0</v>
      </c>
      <c r="AD437" s="132">
        <f t="shared" si="52"/>
        <v>0</v>
      </c>
      <c r="AE437" s="132">
        <f t="shared" si="52"/>
        <v>0</v>
      </c>
      <c r="AF437" s="132">
        <f t="shared" si="52"/>
        <v>0</v>
      </c>
      <c r="AG437" s="132">
        <f t="shared" si="52"/>
        <v>0</v>
      </c>
      <c r="AH437" s="132">
        <f t="shared" si="52"/>
        <v>0</v>
      </c>
      <c r="AI437" s="132">
        <f t="shared" si="52"/>
        <v>0</v>
      </c>
      <c r="AJ437" s="132">
        <f t="shared" si="52"/>
        <v>0</v>
      </c>
      <c r="AK437" s="132">
        <f t="shared" si="52"/>
        <v>0</v>
      </c>
      <c r="AL437" s="132">
        <f t="shared" si="52"/>
        <v>0</v>
      </c>
      <c r="AM437" s="132">
        <f t="shared" si="52"/>
        <v>0</v>
      </c>
      <c r="AN437" s="132">
        <f t="shared" si="52"/>
        <v>0</v>
      </c>
      <c r="AO437" s="132">
        <f t="shared" si="52"/>
        <v>0</v>
      </c>
      <c r="AP437" s="132">
        <f t="shared" si="52"/>
        <v>0</v>
      </c>
      <c r="AQ437" s="132">
        <f t="shared" si="52"/>
        <v>0</v>
      </c>
      <c r="AR437" s="132">
        <f t="shared" si="52"/>
        <v>0</v>
      </c>
      <c r="AS437" s="132">
        <f t="shared" si="52"/>
        <v>0</v>
      </c>
      <c r="AT437" s="132">
        <f t="shared" si="52"/>
        <v>0</v>
      </c>
      <c r="AU437" s="132">
        <f t="shared" si="52"/>
        <v>0</v>
      </c>
      <c r="AV437" s="132">
        <f t="shared" si="52"/>
        <v>0</v>
      </c>
      <c r="AW437" s="132">
        <f t="shared" si="52"/>
        <v>0</v>
      </c>
      <c r="AX437" s="132">
        <f t="shared" si="52"/>
        <v>0</v>
      </c>
      <c r="AY437" s="132">
        <f t="shared" si="52"/>
        <v>0</v>
      </c>
      <c r="AZ437" s="132">
        <f t="shared" si="52"/>
        <v>0</v>
      </c>
      <c r="BA437" s="132">
        <f t="shared" si="52"/>
        <v>0</v>
      </c>
      <c r="BB437" s="132">
        <f t="shared" si="52"/>
        <v>0</v>
      </c>
      <c r="BC437" s="132">
        <f t="shared" si="52"/>
        <v>0</v>
      </c>
      <c r="BD437" s="132">
        <f t="shared" si="52"/>
        <v>0</v>
      </c>
      <c r="BE437" s="132">
        <f t="shared" si="52"/>
        <v>0</v>
      </c>
      <c r="BF437" s="132">
        <f t="shared" si="52"/>
        <v>0</v>
      </c>
      <c r="BG437" s="132">
        <f t="shared" si="52"/>
        <v>0</v>
      </c>
      <c r="BH437" s="132">
        <f t="shared" si="52"/>
        <v>0</v>
      </c>
      <c r="BI437" s="132">
        <f t="shared" si="52"/>
        <v>0</v>
      </c>
      <c r="BJ437" s="132">
        <f t="shared" si="52"/>
        <v>0</v>
      </c>
      <c r="BK437" s="132">
        <f t="shared" si="52"/>
        <v>0</v>
      </c>
      <c r="BL437" s="132">
        <f t="shared" si="52"/>
        <v>0</v>
      </c>
      <c r="BM437" s="132">
        <f t="shared" si="52"/>
        <v>0</v>
      </c>
      <c r="BN437" s="132">
        <f t="shared" si="52"/>
        <v>0</v>
      </c>
      <c r="BO437" s="132">
        <f t="shared" si="52"/>
        <v>0</v>
      </c>
      <c r="BP437" s="132">
        <f t="shared" si="52"/>
        <v>0</v>
      </c>
      <c r="BQ437" s="132">
        <f t="shared" si="52"/>
        <v>0</v>
      </c>
    </row>
    <row r="440" spans="3:69" x14ac:dyDescent="0.3">
      <c r="C440" s="115">
        <f>+MAX($B$10:C439)+0.1</f>
        <v>5.2999999999999989</v>
      </c>
      <c r="D440" s="114" t="s">
        <v>26</v>
      </c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  <c r="AT440" s="116"/>
      <c r="AU440" s="116"/>
      <c r="AV440" s="116"/>
      <c r="AW440" s="116"/>
      <c r="AX440" s="116"/>
      <c r="AY440" s="116"/>
      <c r="AZ440" s="116"/>
      <c r="BA440" s="116"/>
      <c r="BB440" s="116"/>
      <c r="BC440" s="116"/>
      <c r="BD440" s="116"/>
      <c r="BE440" s="116"/>
      <c r="BF440" s="116"/>
      <c r="BG440" s="116"/>
      <c r="BH440" s="116"/>
      <c r="BI440" s="116"/>
      <c r="BJ440" s="116"/>
      <c r="BK440" s="116"/>
      <c r="BL440" s="116"/>
      <c r="BM440" s="116"/>
      <c r="BN440" s="116"/>
      <c r="BO440" s="116"/>
      <c r="BP440" s="116"/>
      <c r="BQ440" s="116"/>
    </row>
    <row r="442" spans="3:69" x14ac:dyDescent="0.3">
      <c r="P442" s="118" t="s">
        <v>116</v>
      </c>
      <c r="Q442" s="110" t="s">
        <v>50</v>
      </c>
      <c r="R442" s="119" t="s">
        <v>88</v>
      </c>
      <c r="S442" s="129">
        <f>SUM(X442:BQ442)</f>
        <v>0</v>
      </c>
      <c r="X442" s="128">
        <f>'BO Case Outputs'!M451/1000</f>
        <v>0</v>
      </c>
      <c r="Y442" s="128">
        <f>'BO Case Outputs'!N451/1000</f>
        <v>0</v>
      </c>
      <c r="Z442" s="128">
        <f>'BO Case Outputs'!O451/1000</f>
        <v>0</v>
      </c>
      <c r="AA442" s="128">
        <f>'BO Case Outputs'!P451/1000</f>
        <v>0</v>
      </c>
      <c r="AB442" s="128">
        <f>'BO Case Outputs'!Q451/1000</f>
        <v>0</v>
      </c>
      <c r="AC442" s="128">
        <f>'BO Case Outputs'!R451/1000</f>
        <v>0</v>
      </c>
      <c r="AD442" s="128">
        <f>'BO Case Outputs'!S451/1000</f>
        <v>0</v>
      </c>
      <c r="AE442" s="128">
        <f>'BO Case Outputs'!T451/1000</f>
        <v>0</v>
      </c>
      <c r="AF442" s="128">
        <f>'BO Case Outputs'!U451/1000</f>
        <v>0</v>
      </c>
      <c r="AG442" s="128">
        <f>'BO Case Outputs'!V451/1000</f>
        <v>0</v>
      </c>
      <c r="AH442" s="128">
        <f>'BO Case Outputs'!W451/1000</f>
        <v>0</v>
      </c>
      <c r="AI442" s="128">
        <f>'BO Case Outputs'!X451/1000</f>
        <v>0</v>
      </c>
      <c r="AJ442" s="128">
        <f>'BO Case Outputs'!Y451/1000</f>
        <v>0</v>
      </c>
      <c r="AK442" s="128">
        <f>'BO Case Outputs'!Z451/1000</f>
        <v>0</v>
      </c>
      <c r="AL442" s="128">
        <f>'BO Case Outputs'!AA451/1000</f>
        <v>0</v>
      </c>
      <c r="AM442" s="128">
        <f>'BO Case Outputs'!AB451/1000</f>
        <v>0</v>
      </c>
      <c r="AN442" s="128">
        <f>'BO Case Outputs'!AC451/1000</f>
        <v>0</v>
      </c>
      <c r="AO442" s="128">
        <f>'BO Case Outputs'!AD451/1000</f>
        <v>0</v>
      </c>
      <c r="AP442" s="128">
        <f>'BO Case Outputs'!AE451/1000</f>
        <v>0</v>
      </c>
      <c r="AQ442" s="128">
        <f>'BO Case Outputs'!AF451/1000</f>
        <v>0</v>
      </c>
      <c r="AR442" s="128">
        <f>'BO Case Outputs'!AG451/1000</f>
        <v>0</v>
      </c>
      <c r="AS442" s="128">
        <f>'BO Case Outputs'!AH451/1000</f>
        <v>0</v>
      </c>
      <c r="AT442" s="128">
        <f>'BO Case Outputs'!AI451/1000</f>
        <v>0</v>
      </c>
      <c r="AU442" s="128">
        <f>'BO Case Outputs'!AJ451/1000</f>
        <v>0</v>
      </c>
      <c r="AV442" s="128">
        <f>'BO Case Outputs'!AK451/1000</f>
        <v>0</v>
      </c>
      <c r="AW442" s="128">
        <f>'BO Case Outputs'!AL451/1000</f>
        <v>0</v>
      </c>
      <c r="AX442" s="128">
        <f>'BO Case Outputs'!AM451/1000</f>
        <v>0</v>
      </c>
      <c r="AY442" s="128">
        <f>'BO Case Outputs'!AN451/1000</f>
        <v>0</v>
      </c>
      <c r="AZ442" s="128">
        <f>'BO Case Outputs'!AO451/1000</f>
        <v>0</v>
      </c>
      <c r="BA442" s="128">
        <f>'BO Case Outputs'!AP451/1000</f>
        <v>0</v>
      </c>
      <c r="BB442" s="128">
        <f>'BO Case Outputs'!AQ451/1000</f>
        <v>0</v>
      </c>
      <c r="BC442" s="128">
        <f>'BO Case Outputs'!AR451/1000</f>
        <v>0</v>
      </c>
      <c r="BD442" s="128">
        <f>'BO Case Outputs'!AS451/1000</f>
        <v>0</v>
      </c>
      <c r="BE442" s="128">
        <f>'BO Case Outputs'!AT451/1000</f>
        <v>0</v>
      </c>
      <c r="BF442" s="128">
        <f>'BO Case Outputs'!AU451/1000</f>
        <v>0</v>
      </c>
      <c r="BG442" s="128">
        <f>'BO Case Outputs'!AV451/1000</f>
        <v>0</v>
      </c>
      <c r="BH442" s="128">
        <f>'BO Case Outputs'!AW451/1000</f>
        <v>0</v>
      </c>
      <c r="BI442" s="128">
        <f>'BO Case Outputs'!AX451/1000</f>
        <v>0</v>
      </c>
      <c r="BJ442" s="128">
        <f>'BO Case Outputs'!AY451/1000</f>
        <v>0</v>
      </c>
      <c r="BK442" s="128">
        <f>'BO Case Outputs'!AZ451/1000</f>
        <v>0</v>
      </c>
      <c r="BL442" s="128">
        <f>'BO Case Outputs'!BA451/1000</f>
        <v>0</v>
      </c>
      <c r="BM442" s="128">
        <f>'BO Case Outputs'!BB451/1000</f>
        <v>0</v>
      </c>
      <c r="BN442" s="128">
        <f>'BO Case Outputs'!BC451/1000</f>
        <v>0</v>
      </c>
      <c r="BO442" s="128">
        <f>'BO Case Outputs'!BD451/1000</f>
        <v>0</v>
      </c>
      <c r="BP442" s="128">
        <f>'BO Case Outputs'!BE451/1000</f>
        <v>0</v>
      </c>
      <c r="BQ442" s="128">
        <f>'BO Case Outputs'!BF451/1000</f>
        <v>0</v>
      </c>
    </row>
    <row r="443" spans="3:69" x14ac:dyDescent="0.3">
      <c r="P443" s="118" t="s">
        <v>117</v>
      </c>
      <c r="Q443" s="110" t="s">
        <v>51</v>
      </c>
      <c r="R443" s="119" t="s">
        <v>88</v>
      </c>
      <c r="S443" s="129">
        <f>SUM(X443:BQ443)</f>
        <v>0</v>
      </c>
      <c r="X443" s="128">
        <f>'BO Case Outputs'!M453/1000</f>
        <v>0</v>
      </c>
      <c r="Y443" s="128">
        <f>'BO Case Outputs'!N453/1000</f>
        <v>0</v>
      </c>
      <c r="Z443" s="128">
        <f>'BO Case Outputs'!O453/1000</f>
        <v>0</v>
      </c>
      <c r="AA443" s="128">
        <f>'BO Case Outputs'!P453/1000</f>
        <v>0</v>
      </c>
      <c r="AB443" s="128">
        <f>'BO Case Outputs'!Q453/1000</f>
        <v>0</v>
      </c>
      <c r="AC443" s="128">
        <f>'BO Case Outputs'!R453/1000</f>
        <v>0</v>
      </c>
      <c r="AD443" s="128">
        <f>'BO Case Outputs'!S453/1000</f>
        <v>0</v>
      </c>
      <c r="AE443" s="128">
        <f>'BO Case Outputs'!T453/1000</f>
        <v>0</v>
      </c>
      <c r="AF443" s="128">
        <f>'BO Case Outputs'!U453/1000</f>
        <v>0</v>
      </c>
      <c r="AG443" s="128">
        <f>'BO Case Outputs'!V453/1000</f>
        <v>0</v>
      </c>
      <c r="AH443" s="128">
        <f>'BO Case Outputs'!W453/1000</f>
        <v>0</v>
      </c>
      <c r="AI443" s="128">
        <f>'BO Case Outputs'!X453/1000</f>
        <v>0</v>
      </c>
      <c r="AJ443" s="128">
        <f>'BO Case Outputs'!Y453/1000</f>
        <v>0</v>
      </c>
      <c r="AK443" s="128">
        <f>'BO Case Outputs'!Z453/1000</f>
        <v>0</v>
      </c>
      <c r="AL443" s="128">
        <f>'BO Case Outputs'!AA453/1000</f>
        <v>0</v>
      </c>
      <c r="AM443" s="128">
        <f>'BO Case Outputs'!AB453/1000</f>
        <v>0</v>
      </c>
      <c r="AN443" s="128">
        <f>'BO Case Outputs'!AC453/1000</f>
        <v>0</v>
      </c>
      <c r="AO443" s="128">
        <f>'BO Case Outputs'!AD453/1000</f>
        <v>0</v>
      </c>
      <c r="AP443" s="128">
        <f>'BO Case Outputs'!AE453/1000</f>
        <v>0</v>
      </c>
      <c r="AQ443" s="128">
        <f>'BO Case Outputs'!AF453/1000</f>
        <v>0</v>
      </c>
      <c r="AR443" s="128">
        <f>'BO Case Outputs'!AG453/1000</f>
        <v>0</v>
      </c>
      <c r="AS443" s="128">
        <f>'BO Case Outputs'!AH453/1000</f>
        <v>0</v>
      </c>
      <c r="AT443" s="128">
        <f>'BO Case Outputs'!AI453/1000</f>
        <v>0</v>
      </c>
      <c r="AU443" s="128">
        <f>'BO Case Outputs'!AJ453/1000</f>
        <v>0</v>
      </c>
      <c r="AV443" s="128">
        <f>'BO Case Outputs'!AK453/1000</f>
        <v>0</v>
      </c>
      <c r="AW443" s="128">
        <f>'BO Case Outputs'!AL453/1000</f>
        <v>0</v>
      </c>
      <c r="AX443" s="128">
        <f>'BO Case Outputs'!AM453/1000</f>
        <v>0</v>
      </c>
      <c r="AY443" s="128">
        <f>'BO Case Outputs'!AN453/1000</f>
        <v>0</v>
      </c>
      <c r="AZ443" s="128">
        <f>'BO Case Outputs'!AO453/1000</f>
        <v>0</v>
      </c>
      <c r="BA443" s="128">
        <f>'BO Case Outputs'!AP453/1000</f>
        <v>0</v>
      </c>
      <c r="BB443" s="128">
        <f>'BO Case Outputs'!AQ453/1000</f>
        <v>0</v>
      </c>
      <c r="BC443" s="128">
        <f>'BO Case Outputs'!AR453/1000</f>
        <v>0</v>
      </c>
      <c r="BD443" s="128">
        <f>'BO Case Outputs'!AS453/1000</f>
        <v>0</v>
      </c>
      <c r="BE443" s="128">
        <f>'BO Case Outputs'!AT453/1000</f>
        <v>0</v>
      </c>
      <c r="BF443" s="128">
        <f>'BO Case Outputs'!AU453/1000</f>
        <v>0</v>
      </c>
      <c r="BG443" s="128">
        <f>'BO Case Outputs'!AV453/1000</f>
        <v>0</v>
      </c>
      <c r="BH443" s="128">
        <f>'BO Case Outputs'!AW453/1000</f>
        <v>0</v>
      </c>
      <c r="BI443" s="128">
        <f>'BO Case Outputs'!AX453/1000</f>
        <v>0</v>
      </c>
      <c r="BJ443" s="128">
        <f>'BO Case Outputs'!AY453/1000</f>
        <v>0</v>
      </c>
      <c r="BK443" s="128">
        <f>'BO Case Outputs'!AZ453/1000</f>
        <v>0</v>
      </c>
      <c r="BL443" s="128">
        <f>'BO Case Outputs'!BA453/1000</f>
        <v>0</v>
      </c>
      <c r="BM443" s="128">
        <f>'BO Case Outputs'!BB453/1000</f>
        <v>0</v>
      </c>
      <c r="BN443" s="128">
        <f>'BO Case Outputs'!BC453/1000</f>
        <v>0</v>
      </c>
      <c r="BO443" s="128">
        <f>'BO Case Outputs'!BD453/1000</f>
        <v>0</v>
      </c>
      <c r="BP443" s="128">
        <f>'BO Case Outputs'!BE453/1000</f>
        <v>0</v>
      </c>
      <c r="BQ443" s="128">
        <f>'BO Case Outputs'!BF453/1000</f>
        <v>0</v>
      </c>
    </row>
    <row r="444" spans="3:69" x14ac:dyDescent="0.3">
      <c r="P444" s="118" t="s">
        <v>125</v>
      </c>
      <c r="Q444" s="110" t="s">
        <v>52</v>
      </c>
      <c r="R444" s="119" t="s">
        <v>88</v>
      </c>
      <c r="S444" s="129">
        <f>SUM(X444:BQ444)</f>
        <v>0</v>
      </c>
      <c r="X444" s="128">
        <f>'BO Case Outputs'!M455/1000</f>
        <v>0</v>
      </c>
      <c r="Y444" s="128">
        <f>'BO Case Outputs'!N455/1000</f>
        <v>0</v>
      </c>
      <c r="Z444" s="128">
        <f>'BO Case Outputs'!O455/1000</f>
        <v>0</v>
      </c>
      <c r="AA444" s="128">
        <f>'BO Case Outputs'!P455/1000</f>
        <v>0</v>
      </c>
      <c r="AB444" s="128">
        <f>'BO Case Outputs'!Q455/1000</f>
        <v>0</v>
      </c>
      <c r="AC444" s="128">
        <f>'BO Case Outputs'!R455/1000</f>
        <v>0</v>
      </c>
      <c r="AD444" s="128">
        <f>'BO Case Outputs'!S455/1000</f>
        <v>0</v>
      </c>
      <c r="AE444" s="128">
        <f>'BO Case Outputs'!T455/1000</f>
        <v>0</v>
      </c>
      <c r="AF444" s="128">
        <f>'BO Case Outputs'!U455/1000</f>
        <v>0</v>
      </c>
      <c r="AG444" s="128">
        <f>'BO Case Outputs'!V455/1000</f>
        <v>0</v>
      </c>
      <c r="AH444" s="128">
        <f>'BO Case Outputs'!W455/1000</f>
        <v>0</v>
      </c>
      <c r="AI444" s="128">
        <f>'BO Case Outputs'!X455/1000</f>
        <v>0</v>
      </c>
      <c r="AJ444" s="128">
        <f>'BO Case Outputs'!Y455/1000</f>
        <v>0</v>
      </c>
      <c r="AK444" s="128">
        <f>'BO Case Outputs'!Z455/1000</f>
        <v>0</v>
      </c>
      <c r="AL444" s="128">
        <f>'BO Case Outputs'!AA455/1000</f>
        <v>0</v>
      </c>
      <c r="AM444" s="128">
        <f>'BO Case Outputs'!AB455/1000</f>
        <v>0</v>
      </c>
      <c r="AN444" s="128">
        <f>'BO Case Outputs'!AC455/1000</f>
        <v>0</v>
      </c>
      <c r="AO444" s="128">
        <f>'BO Case Outputs'!AD455/1000</f>
        <v>0</v>
      </c>
      <c r="AP444" s="128">
        <f>'BO Case Outputs'!AE455/1000</f>
        <v>0</v>
      </c>
      <c r="AQ444" s="128">
        <f>'BO Case Outputs'!AF455/1000</f>
        <v>0</v>
      </c>
      <c r="AR444" s="128">
        <f>'BO Case Outputs'!AG455/1000</f>
        <v>0</v>
      </c>
      <c r="AS444" s="128">
        <f>'BO Case Outputs'!AH455/1000</f>
        <v>0</v>
      </c>
      <c r="AT444" s="128">
        <f>'BO Case Outputs'!AI455/1000</f>
        <v>0</v>
      </c>
      <c r="AU444" s="128">
        <f>'BO Case Outputs'!AJ455/1000</f>
        <v>0</v>
      </c>
      <c r="AV444" s="128">
        <f>'BO Case Outputs'!AK455/1000</f>
        <v>0</v>
      </c>
      <c r="AW444" s="128">
        <f>'BO Case Outputs'!AL455/1000</f>
        <v>0</v>
      </c>
      <c r="AX444" s="128">
        <f>'BO Case Outputs'!AM455/1000</f>
        <v>0</v>
      </c>
      <c r="AY444" s="128">
        <f>'BO Case Outputs'!AN455/1000</f>
        <v>0</v>
      </c>
      <c r="AZ444" s="128">
        <f>'BO Case Outputs'!AO455/1000</f>
        <v>0</v>
      </c>
      <c r="BA444" s="128">
        <f>'BO Case Outputs'!AP455/1000</f>
        <v>0</v>
      </c>
      <c r="BB444" s="128">
        <f>'BO Case Outputs'!AQ455/1000</f>
        <v>0</v>
      </c>
      <c r="BC444" s="128">
        <f>'BO Case Outputs'!AR455/1000</f>
        <v>0</v>
      </c>
      <c r="BD444" s="128">
        <f>'BO Case Outputs'!AS455/1000</f>
        <v>0</v>
      </c>
      <c r="BE444" s="128">
        <f>'BO Case Outputs'!AT455/1000</f>
        <v>0</v>
      </c>
      <c r="BF444" s="128">
        <f>'BO Case Outputs'!AU455/1000</f>
        <v>0</v>
      </c>
      <c r="BG444" s="128">
        <f>'BO Case Outputs'!AV455/1000</f>
        <v>0</v>
      </c>
      <c r="BH444" s="128">
        <f>'BO Case Outputs'!AW455/1000</f>
        <v>0</v>
      </c>
      <c r="BI444" s="128">
        <f>'BO Case Outputs'!AX455/1000</f>
        <v>0</v>
      </c>
      <c r="BJ444" s="128">
        <f>'BO Case Outputs'!AY455/1000</f>
        <v>0</v>
      </c>
      <c r="BK444" s="128">
        <f>'BO Case Outputs'!AZ455/1000</f>
        <v>0</v>
      </c>
      <c r="BL444" s="128">
        <f>'BO Case Outputs'!BA455/1000</f>
        <v>0</v>
      </c>
      <c r="BM444" s="128">
        <f>'BO Case Outputs'!BB455/1000</f>
        <v>0</v>
      </c>
      <c r="BN444" s="128">
        <f>'BO Case Outputs'!BC455/1000</f>
        <v>0</v>
      </c>
      <c r="BO444" s="128">
        <f>'BO Case Outputs'!BD455/1000</f>
        <v>0</v>
      </c>
      <c r="BP444" s="128">
        <f>'BO Case Outputs'!BE455/1000</f>
        <v>0</v>
      </c>
      <c r="BQ444" s="128">
        <f>'BO Case Outputs'!BF455/1000</f>
        <v>0</v>
      </c>
    </row>
    <row r="445" spans="3:69" x14ac:dyDescent="0.3">
      <c r="P445" s="118" t="s">
        <v>121</v>
      </c>
      <c r="Q445" s="110" t="s">
        <v>53</v>
      </c>
      <c r="R445" s="119" t="s">
        <v>88</v>
      </c>
      <c r="S445" s="129">
        <f>SUM(X445:BQ445)</f>
        <v>0</v>
      </c>
      <c r="X445" s="128">
        <f>'BO Case Outputs'!M457/1000</f>
        <v>0</v>
      </c>
      <c r="Y445" s="128">
        <f>'BO Case Outputs'!N457/1000</f>
        <v>0</v>
      </c>
      <c r="Z445" s="128">
        <f>'BO Case Outputs'!O457/1000</f>
        <v>0</v>
      </c>
      <c r="AA445" s="128">
        <f>'BO Case Outputs'!P457/1000</f>
        <v>0</v>
      </c>
      <c r="AB445" s="128">
        <f>'BO Case Outputs'!Q457/1000</f>
        <v>0</v>
      </c>
      <c r="AC445" s="128">
        <f>'BO Case Outputs'!R457/1000</f>
        <v>0</v>
      </c>
      <c r="AD445" s="128">
        <f>'BO Case Outputs'!S457/1000</f>
        <v>0</v>
      </c>
      <c r="AE445" s="128">
        <f>'BO Case Outputs'!T457/1000</f>
        <v>0</v>
      </c>
      <c r="AF445" s="128">
        <f>'BO Case Outputs'!U457/1000</f>
        <v>0</v>
      </c>
      <c r="AG445" s="128">
        <f>'BO Case Outputs'!V457/1000</f>
        <v>0</v>
      </c>
      <c r="AH445" s="128">
        <f>'BO Case Outputs'!W457/1000</f>
        <v>0</v>
      </c>
      <c r="AI445" s="128">
        <f>'BO Case Outputs'!X457/1000</f>
        <v>0</v>
      </c>
      <c r="AJ445" s="128">
        <f>'BO Case Outputs'!Y457/1000</f>
        <v>0</v>
      </c>
      <c r="AK445" s="128">
        <f>'BO Case Outputs'!Z457/1000</f>
        <v>0</v>
      </c>
      <c r="AL445" s="128">
        <f>'BO Case Outputs'!AA457/1000</f>
        <v>0</v>
      </c>
      <c r="AM445" s="128">
        <f>'BO Case Outputs'!AB457/1000</f>
        <v>0</v>
      </c>
      <c r="AN445" s="128">
        <f>'BO Case Outputs'!AC457/1000</f>
        <v>0</v>
      </c>
      <c r="AO445" s="128">
        <f>'BO Case Outputs'!AD457/1000</f>
        <v>0</v>
      </c>
      <c r="AP445" s="128">
        <f>'BO Case Outputs'!AE457/1000</f>
        <v>0</v>
      </c>
      <c r="AQ445" s="128">
        <f>'BO Case Outputs'!AF457/1000</f>
        <v>0</v>
      </c>
      <c r="AR445" s="128">
        <f>'BO Case Outputs'!AG457/1000</f>
        <v>0</v>
      </c>
      <c r="AS445" s="128">
        <f>'BO Case Outputs'!AH457/1000</f>
        <v>0</v>
      </c>
      <c r="AT445" s="128">
        <f>'BO Case Outputs'!AI457/1000</f>
        <v>0</v>
      </c>
      <c r="AU445" s="128">
        <f>'BO Case Outputs'!AJ457/1000</f>
        <v>0</v>
      </c>
      <c r="AV445" s="128">
        <f>'BO Case Outputs'!AK457/1000</f>
        <v>0</v>
      </c>
      <c r="AW445" s="128">
        <f>'BO Case Outputs'!AL457/1000</f>
        <v>0</v>
      </c>
      <c r="AX445" s="128">
        <f>'BO Case Outputs'!AM457/1000</f>
        <v>0</v>
      </c>
      <c r="AY445" s="128">
        <f>'BO Case Outputs'!AN457/1000</f>
        <v>0</v>
      </c>
      <c r="AZ445" s="128">
        <f>'BO Case Outputs'!AO457/1000</f>
        <v>0</v>
      </c>
      <c r="BA445" s="128">
        <f>'BO Case Outputs'!AP457/1000</f>
        <v>0</v>
      </c>
      <c r="BB445" s="128">
        <f>'BO Case Outputs'!AQ457/1000</f>
        <v>0</v>
      </c>
      <c r="BC445" s="128">
        <f>'BO Case Outputs'!AR457/1000</f>
        <v>0</v>
      </c>
      <c r="BD445" s="128">
        <f>'BO Case Outputs'!AS457/1000</f>
        <v>0</v>
      </c>
      <c r="BE445" s="128">
        <f>'BO Case Outputs'!AT457/1000</f>
        <v>0</v>
      </c>
      <c r="BF445" s="128">
        <f>'BO Case Outputs'!AU457/1000</f>
        <v>0</v>
      </c>
      <c r="BG445" s="128">
        <f>'BO Case Outputs'!AV457/1000</f>
        <v>0</v>
      </c>
      <c r="BH445" s="128">
        <f>'BO Case Outputs'!AW457/1000</f>
        <v>0</v>
      </c>
      <c r="BI445" s="128">
        <f>'BO Case Outputs'!AX457/1000</f>
        <v>0</v>
      </c>
      <c r="BJ445" s="128">
        <f>'BO Case Outputs'!AY457/1000</f>
        <v>0</v>
      </c>
      <c r="BK445" s="128">
        <f>'BO Case Outputs'!AZ457/1000</f>
        <v>0</v>
      </c>
      <c r="BL445" s="128">
        <f>'BO Case Outputs'!BA457/1000</f>
        <v>0</v>
      </c>
      <c r="BM445" s="128">
        <f>'BO Case Outputs'!BB457/1000</f>
        <v>0</v>
      </c>
      <c r="BN445" s="128">
        <f>'BO Case Outputs'!BC457/1000</f>
        <v>0</v>
      </c>
      <c r="BO445" s="128">
        <f>'BO Case Outputs'!BD457/1000</f>
        <v>0</v>
      </c>
      <c r="BP445" s="128">
        <f>'BO Case Outputs'!BE457/1000</f>
        <v>0</v>
      </c>
      <c r="BQ445" s="128">
        <f>'BO Case Outputs'!BF457/1000</f>
        <v>0</v>
      </c>
    </row>
    <row r="446" spans="3:69" x14ac:dyDescent="0.3">
      <c r="P446" s="120" t="s">
        <v>91</v>
      </c>
      <c r="Q446" s="121"/>
      <c r="R446" s="122" t="s">
        <v>88</v>
      </c>
      <c r="S446" s="131">
        <f>SUM(X446:BQ446)</f>
        <v>0</v>
      </c>
      <c r="T446" s="121"/>
      <c r="U446" s="121"/>
      <c r="V446" s="121"/>
      <c r="W446" s="123"/>
      <c r="X446" s="132">
        <f t="shared" ref="X446:BQ446" si="53">SUM(X442:X445)</f>
        <v>0</v>
      </c>
      <c r="Y446" s="132">
        <f t="shared" si="53"/>
        <v>0</v>
      </c>
      <c r="Z446" s="132">
        <f t="shared" si="53"/>
        <v>0</v>
      </c>
      <c r="AA446" s="132">
        <f t="shared" si="53"/>
        <v>0</v>
      </c>
      <c r="AB446" s="132">
        <f t="shared" si="53"/>
        <v>0</v>
      </c>
      <c r="AC446" s="132">
        <f t="shared" si="53"/>
        <v>0</v>
      </c>
      <c r="AD446" s="132">
        <f t="shared" si="53"/>
        <v>0</v>
      </c>
      <c r="AE446" s="132">
        <f t="shared" si="53"/>
        <v>0</v>
      </c>
      <c r="AF446" s="132">
        <f t="shared" si="53"/>
        <v>0</v>
      </c>
      <c r="AG446" s="132">
        <f t="shared" si="53"/>
        <v>0</v>
      </c>
      <c r="AH446" s="132">
        <f t="shared" si="53"/>
        <v>0</v>
      </c>
      <c r="AI446" s="132">
        <f t="shared" si="53"/>
        <v>0</v>
      </c>
      <c r="AJ446" s="132">
        <f t="shared" si="53"/>
        <v>0</v>
      </c>
      <c r="AK446" s="132">
        <f t="shared" si="53"/>
        <v>0</v>
      </c>
      <c r="AL446" s="132">
        <f t="shared" si="53"/>
        <v>0</v>
      </c>
      <c r="AM446" s="132">
        <f t="shared" si="53"/>
        <v>0</v>
      </c>
      <c r="AN446" s="132">
        <f t="shared" si="53"/>
        <v>0</v>
      </c>
      <c r="AO446" s="132">
        <f t="shared" si="53"/>
        <v>0</v>
      </c>
      <c r="AP446" s="132">
        <f t="shared" si="53"/>
        <v>0</v>
      </c>
      <c r="AQ446" s="132">
        <f t="shared" si="53"/>
        <v>0</v>
      </c>
      <c r="AR446" s="132">
        <f t="shared" si="53"/>
        <v>0</v>
      </c>
      <c r="AS446" s="132">
        <f t="shared" si="53"/>
        <v>0</v>
      </c>
      <c r="AT446" s="132">
        <f t="shared" si="53"/>
        <v>0</v>
      </c>
      <c r="AU446" s="132">
        <f t="shared" si="53"/>
        <v>0</v>
      </c>
      <c r="AV446" s="132">
        <f t="shared" si="53"/>
        <v>0</v>
      </c>
      <c r="AW446" s="132">
        <f t="shared" si="53"/>
        <v>0</v>
      </c>
      <c r="AX446" s="132">
        <f t="shared" si="53"/>
        <v>0</v>
      </c>
      <c r="AY446" s="132">
        <f t="shared" si="53"/>
        <v>0</v>
      </c>
      <c r="AZ446" s="132">
        <f t="shared" si="53"/>
        <v>0</v>
      </c>
      <c r="BA446" s="132">
        <f t="shared" si="53"/>
        <v>0</v>
      </c>
      <c r="BB446" s="132">
        <f t="shared" si="53"/>
        <v>0</v>
      </c>
      <c r="BC446" s="132">
        <f t="shared" si="53"/>
        <v>0</v>
      </c>
      <c r="BD446" s="132">
        <f t="shared" si="53"/>
        <v>0</v>
      </c>
      <c r="BE446" s="132">
        <f t="shared" si="53"/>
        <v>0</v>
      </c>
      <c r="BF446" s="132">
        <f t="shared" si="53"/>
        <v>0</v>
      </c>
      <c r="BG446" s="132">
        <f t="shared" si="53"/>
        <v>0</v>
      </c>
      <c r="BH446" s="132">
        <f t="shared" si="53"/>
        <v>0</v>
      </c>
      <c r="BI446" s="132">
        <f t="shared" si="53"/>
        <v>0</v>
      </c>
      <c r="BJ446" s="132">
        <f t="shared" si="53"/>
        <v>0</v>
      </c>
      <c r="BK446" s="132">
        <f t="shared" si="53"/>
        <v>0</v>
      </c>
      <c r="BL446" s="132">
        <f t="shared" si="53"/>
        <v>0</v>
      </c>
      <c r="BM446" s="132">
        <f t="shared" si="53"/>
        <v>0</v>
      </c>
      <c r="BN446" s="132">
        <f t="shared" si="53"/>
        <v>0</v>
      </c>
      <c r="BO446" s="132">
        <f t="shared" si="53"/>
        <v>0</v>
      </c>
      <c r="BP446" s="132">
        <f t="shared" si="53"/>
        <v>0</v>
      </c>
      <c r="BQ446" s="132">
        <f t="shared" si="53"/>
        <v>0</v>
      </c>
    </row>
    <row r="461" spans="3:69" x14ac:dyDescent="0.3">
      <c r="C461" s="115">
        <f>+MAX($B$10:C460)+0.1</f>
        <v>5.3999999999999986</v>
      </c>
      <c r="D461" s="114" t="s">
        <v>75</v>
      </c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  <c r="AL461" s="116"/>
      <c r="AM461" s="116"/>
      <c r="AN461" s="116"/>
      <c r="AO461" s="116"/>
      <c r="AP461" s="116"/>
      <c r="AQ461" s="116"/>
      <c r="AR461" s="116"/>
      <c r="AS461" s="116"/>
      <c r="AT461" s="116"/>
      <c r="AU461" s="116"/>
      <c r="AV461" s="116"/>
      <c r="AW461" s="116"/>
      <c r="AX461" s="116"/>
      <c r="AY461" s="116"/>
      <c r="AZ461" s="116"/>
      <c r="BA461" s="116"/>
      <c r="BB461" s="116"/>
      <c r="BC461" s="116"/>
      <c r="BD461" s="116"/>
      <c r="BE461" s="116"/>
      <c r="BF461" s="116"/>
      <c r="BG461" s="116"/>
      <c r="BH461" s="116"/>
      <c r="BI461" s="116"/>
      <c r="BJ461" s="116"/>
      <c r="BK461" s="116"/>
      <c r="BL461" s="116"/>
      <c r="BM461" s="116"/>
      <c r="BN461" s="116"/>
      <c r="BO461" s="116"/>
      <c r="BP461" s="116"/>
      <c r="BQ461" s="116"/>
    </row>
    <row r="463" spans="3:69" x14ac:dyDescent="0.3">
      <c r="P463" s="118" t="s">
        <v>116</v>
      </c>
      <c r="Q463" s="110" t="s">
        <v>50</v>
      </c>
      <c r="R463" s="119" t="s">
        <v>88</v>
      </c>
      <c r="S463" s="129">
        <f>SUM(X463:BQ463)</f>
        <v>0</v>
      </c>
      <c r="X463" s="128">
        <f>-'BO Case Outputs'!M521/1000</f>
        <v>0</v>
      </c>
      <c r="Y463" s="128">
        <f>-'BO Case Outputs'!N521/1000</f>
        <v>0</v>
      </c>
      <c r="Z463" s="128">
        <f>-'BO Case Outputs'!O521/1000</f>
        <v>0</v>
      </c>
      <c r="AA463" s="128">
        <f>-'BO Case Outputs'!P521/1000</f>
        <v>0</v>
      </c>
      <c r="AB463" s="128">
        <f>-'BO Case Outputs'!Q521/1000</f>
        <v>0</v>
      </c>
      <c r="AC463" s="128">
        <f>-'BO Case Outputs'!R521/1000</f>
        <v>0</v>
      </c>
      <c r="AD463" s="128">
        <f>-'BO Case Outputs'!S521/1000</f>
        <v>0</v>
      </c>
      <c r="AE463" s="128">
        <f>-'BO Case Outputs'!T521/1000</f>
        <v>0</v>
      </c>
      <c r="AF463" s="128">
        <f>-'BO Case Outputs'!U521/1000</f>
        <v>0</v>
      </c>
      <c r="AG463" s="128">
        <f>-'BO Case Outputs'!V521/1000</f>
        <v>0</v>
      </c>
      <c r="AH463" s="128">
        <f>-'BO Case Outputs'!W521/1000</f>
        <v>0</v>
      </c>
      <c r="AI463" s="128">
        <f>-'BO Case Outputs'!X521/1000</f>
        <v>0</v>
      </c>
      <c r="AJ463" s="128">
        <f>-'BO Case Outputs'!Y521/1000</f>
        <v>0</v>
      </c>
      <c r="AK463" s="128">
        <f>-'BO Case Outputs'!Z521/1000</f>
        <v>0</v>
      </c>
      <c r="AL463" s="128">
        <f>-'BO Case Outputs'!AA521/1000</f>
        <v>0</v>
      </c>
      <c r="AM463" s="128">
        <f>-'BO Case Outputs'!AB521/1000</f>
        <v>0</v>
      </c>
      <c r="AN463" s="128">
        <f>-'BO Case Outputs'!AC521/1000</f>
        <v>0</v>
      </c>
      <c r="AO463" s="128">
        <f>-'BO Case Outputs'!AD521/1000</f>
        <v>0</v>
      </c>
      <c r="AP463" s="128">
        <f>-'BO Case Outputs'!AE521/1000</f>
        <v>0</v>
      </c>
      <c r="AQ463" s="128">
        <f>-'BO Case Outputs'!AF521/1000</f>
        <v>0</v>
      </c>
      <c r="AR463" s="128">
        <f>-'BO Case Outputs'!AG521/1000</f>
        <v>0</v>
      </c>
      <c r="AS463" s="128">
        <f>-'BO Case Outputs'!AH521/1000</f>
        <v>0</v>
      </c>
      <c r="AT463" s="128">
        <f>-'BO Case Outputs'!AI521/1000</f>
        <v>0</v>
      </c>
      <c r="AU463" s="128">
        <f>-'BO Case Outputs'!AJ521/1000</f>
        <v>0</v>
      </c>
      <c r="AV463" s="128">
        <f>-'BO Case Outputs'!AK521/1000</f>
        <v>0</v>
      </c>
      <c r="AW463" s="128">
        <f>-'BO Case Outputs'!AL521/1000</f>
        <v>0</v>
      </c>
      <c r="AX463" s="128">
        <f>-'BO Case Outputs'!AM521/1000</f>
        <v>0</v>
      </c>
      <c r="AY463" s="128">
        <f>-'BO Case Outputs'!AN521/1000</f>
        <v>0</v>
      </c>
      <c r="AZ463" s="128">
        <f>-'BO Case Outputs'!AO521/1000</f>
        <v>0</v>
      </c>
      <c r="BA463" s="128">
        <f>-'BO Case Outputs'!AP521/1000</f>
        <v>0</v>
      </c>
      <c r="BB463" s="128">
        <f>-'BO Case Outputs'!AQ521/1000</f>
        <v>0</v>
      </c>
      <c r="BC463" s="128">
        <f>-'BO Case Outputs'!AR521/1000</f>
        <v>0</v>
      </c>
      <c r="BD463" s="128">
        <f>-'BO Case Outputs'!AS521/1000</f>
        <v>0</v>
      </c>
      <c r="BE463" s="128">
        <f>-'BO Case Outputs'!AT521/1000</f>
        <v>0</v>
      </c>
      <c r="BF463" s="128">
        <f>-'BO Case Outputs'!AU521/1000</f>
        <v>0</v>
      </c>
      <c r="BG463" s="128">
        <f>-'BO Case Outputs'!AV521/1000</f>
        <v>0</v>
      </c>
      <c r="BH463" s="128">
        <f>-'BO Case Outputs'!AW521/1000</f>
        <v>0</v>
      </c>
      <c r="BI463" s="128">
        <f>-'BO Case Outputs'!AX521/1000</f>
        <v>0</v>
      </c>
      <c r="BJ463" s="128">
        <f>-'BO Case Outputs'!AY521/1000</f>
        <v>0</v>
      </c>
      <c r="BK463" s="128">
        <f>-'BO Case Outputs'!AZ521/1000</f>
        <v>0</v>
      </c>
      <c r="BL463" s="128">
        <f>-'BO Case Outputs'!BA521/1000</f>
        <v>0</v>
      </c>
      <c r="BM463" s="128">
        <f>-'BO Case Outputs'!BB521/1000</f>
        <v>0</v>
      </c>
      <c r="BN463" s="128">
        <f>-'BO Case Outputs'!BC521/1000</f>
        <v>0</v>
      </c>
      <c r="BO463" s="128">
        <f>-'BO Case Outputs'!BD521/1000</f>
        <v>0</v>
      </c>
      <c r="BP463" s="128">
        <f>-'BO Case Outputs'!BE521/1000</f>
        <v>0</v>
      </c>
      <c r="BQ463" s="128">
        <f>-'BO Case Outputs'!BF521/1000</f>
        <v>0</v>
      </c>
    </row>
    <row r="464" spans="3:69" x14ac:dyDescent="0.3">
      <c r="P464" s="118" t="s">
        <v>117</v>
      </c>
      <c r="Q464" s="110" t="s">
        <v>51</v>
      </c>
      <c r="R464" s="119" t="s">
        <v>88</v>
      </c>
      <c r="S464" s="129">
        <f>SUM(X464:BQ464)</f>
        <v>0</v>
      </c>
      <c r="X464" s="128">
        <f>-'BO Case Outputs'!M523/1000</f>
        <v>0</v>
      </c>
      <c r="Y464" s="128">
        <f>-'BO Case Outputs'!N523/1000</f>
        <v>0</v>
      </c>
      <c r="Z464" s="128">
        <f>-'BO Case Outputs'!O523/1000</f>
        <v>0</v>
      </c>
      <c r="AA464" s="128">
        <f>-'BO Case Outputs'!P523/1000</f>
        <v>0</v>
      </c>
      <c r="AB464" s="128">
        <f>-'BO Case Outputs'!Q523/1000</f>
        <v>0</v>
      </c>
      <c r="AC464" s="128">
        <f>-'BO Case Outputs'!R523/1000</f>
        <v>0</v>
      </c>
      <c r="AD464" s="128">
        <f>-'BO Case Outputs'!S523/1000</f>
        <v>0</v>
      </c>
      <c r="AE464" s="128">
        <f>-'BO Case Outputs'!T523/1000</f>
        <v>0</v>
      </c>
      <c r="AF464" s="128">
        <f>-'BO Case Outputs'!U523/1000</f>
        <v>0</v>
      </c>
      <c r="AG464" s="128">
        <f>-'BO Case Outputs'!V523/1000</f>
        <v>0</v>
      </c>
      <c r="AH464" s="128">
        <f>-'BO Case Outputs'!W523/1000</f>
        <v>0</v>
      </c>
      <c r="AI464" s="128">
        <f>-'BO Case Outputs'!X523/1000</f>
        <v>0</v>
      </c>
      <c r="AJ464" s="128">
        <f>-'BO Case Outputs'!Y523/1000</f>
        <v>0</v>
      </c>
      <c r="AK464" s="128">
        <f>-'BO Case Outputs'!Z523/1000</f>
        <v>0</v>
      </c>
      <c r="AL464" s="128">
        <f>-'BO Case Outputs'!AA523/1000</f>
        <v>0</v>
      </c>
      <c r="AM464" s="128">
        <f>-'BO Case Outputs'!AB523/1000</f>
        <v>0</v>
      </c>
      <c r="AN464" s="128">
        <f>-'BO Case Outputs'!AC523/1000</f>
        <v>0</v>
      </c>
      <c r="AO464" s="128">
        <f>-'BO Case Outputs'!AD523/1000</f>
        <v>0</v>
      </c>
      <c r="AP464" s="128">
        <f>-'BO Case Outputs'!AE523/1000</f>
        <v>0</v>
      </c>
      <c r="AQ464" s="128">
        <f>-'BO Case Outputs'!AF523/1000</f>
        <v>0</v>
      </c>
      <c r="AR464" s="128">
        <f>-'BO Case Outputs'!AG523/1000</f>
        <v>0</v>
      </c>
      <c r="AS464" s="128">
        <f>-'BO Case Outputs'!AH523/1000</f>
        <v>0</v>
      </c>
      <c r="AT464" s="128">
        <f>-'BO Case Outputs'!AI523/1000</f>
        <v>0</v>
      </c>
      <c r="AU464" s="128">
        <f>-'BO Case Outputs'!AJ523/1000</f>
        <v>0</v>
      </c>
      <c r="AV464" s="128">
        <f>-'BO Case Outputs'!AK523/1000</f>
        <v>0</v>
      </c>
      <c r="AW464" s="128">
        <f>-'BO Case Outputs'!AL523/1000</f>
        <v>0</v>
      </c>
      <c r="AX464" s="128">
        <f>-'BO Case Outputs'!AM523/1000</f>
        <v>0</v>
      </c>
      <c r="AY464" s="128">
        <f>-'BO Case Outputs'!AN523/1000</f>
        <v>0</v>
      </c>
      <c r="AZ464" s="128">
        <f>-'BO Case Outputs'!AO523/1000</f>
        <v>0</v>
      </c>
      <c r="BA464" s="128">
        <f>-'BO Case Outputs'!AP523/1000</f>
        <v>0</v>
      </c>
      <c r="BB464" s="128">
        <f>-'BO Case Outputs'!AQ523/1000</f>
        <v>0</v>
      </c>
      <c r="BC464" s="128">
        <f>-'BO Case Outputs'!AR523/1000</f>
        <v>0</v>
      </c>
      <c r="BD464" s="128">
        <f>-'BO Case Outputs'!AS523/1000</f>
        <v>0</v>
      </c>
      <c r="BE464" s="128">
        <f>-'BO Case Outputs'!AT523/1000</f>
        <v>0</v>
      </c>
      <c r="BF464" s="128">
        <f>-'BO Case Outputs'!AU523/1000</f>
        <v>0</v>
      </c>
      <c r="BG464" s="128">
        <f>-'BO Case Outputs'!AV523/1000</f>
        <v>0</v>
      </c>
      <c r="BH464" s="128">
        <f>-'BO Case Outputs'!AW523/1000</f>
        <v>0</v>
      </c>
      <c r="BI464" s="128">
        <f>-'BO Case Outputs'!AX523/1000</f>
        <v>0</v>
      </c>
      <c r="BJ464" s="128">
        <f>-'BO Case Outputs'!AY523/1000</f>
        <v>0</v>
      </c>
      <c r="BK464" s="128">
        <f>-'BO Case Outputs'!AZ523/1000</f>
        <v>0</v>
      </c>
      <c r="BL464" s="128">
        <f>-'BO Case Outputs'!BA523/1000</f>
        <v>0</v>
      </c>
      <c r="BM464" s="128">
        <f>-'BO Case Outputs'!BB523/1000</f>
        <v>0</v>
      </c>
      <c r="BN464" s="128">
        <f>-'BO Case Outputs'!BC523/1000</f>
        <v>0</v>
      </c>
      <c r="BO464" s="128">
        <f>-'BO Case Outputs'!BD523/1000</f>
        <v>0</v>
      </c>
      <c r="BP464" s="128">
        <f>-'BO Case Outputs'!BE523/1000</f>
        <v>0</v>
      </c>
      <c r="BQ464" s="128">
        <f>-'BO Case Outputs'!BF523/1000</f>
        <v>0</v>
      </c>
    </row>
    <row r="465" spans="16:69" x14ac:dyDescent="0.3">
      <c r="P465" s="118" t="s">
        <v>125</v>
      </c>
      <c r="Q465" s="110" t="s">
        <v>52</v>
      </c>
      <c r="R465" s="119" t="s">
        <v>88</v>
      </c>
      <c r="S465" s="129">
        <f>SUM(X465:BQ465)</f>
        <v>0</v>
      </c>
      <c r="X465" s="128">
        <f>-'BO Case Outputs'!M525/1000</f>
        <v>0</v>
      </c>
      <c r="Y465" s="128">
        <f>-'BO Case Outputs'!N525/1000</f>
        <v>0</v>
      </c>
      <c r="Z465" s="128">
        <f>-'BO Case Outputs'!O525/1000</f>
        <v>0</v>
      </c>
      <c r="AA465" s="128">
        <f>-'BO Case Outputs'!P525/1000</f>
        <v>0</v>
      </c>
      <c r="AB465" s="128">
        <f>-'BO Case Outputs'!Q525/1000</f>
        <v>0</v>
      </c>
      <c r="AC465" s="128">
        <f>-'BO Case Outputs'!R525/1000</f>
        <v>0</v>
      </c>
      <c r="AD465" s="128">
        <f>-'BO Case Outputs'!S525/1000</f>
        <v>0</v>
      </c>
      <c r="AE465" s="128">
        <f>-'BO Case Outputs'!T525/1000</f>
        <v>0</v>
      </c>
      <c r="AF465" s="128">
        <f>-'BO Case Outputs'!U525/1000</f>
        <v>0</v>
      </c>
      <c r="AG465" s="128">
        <f>-'BO Case Outputs'!V525/1000</f>
        <v>0</v>
      </c>
      <c r="AH465" s="128">
        <f>-'BO Case Outputs'!W525/1000</f>
        <v>0</v>
      </c>
      <c r="AI465" s="128">
        <f>-'BO Case Outputs'!X525/1000</f>
        <v>0</v>
      </c>
      <c r="AJ465" s="128">
        <f>-'BO Case Outputs'!Y525/1000</f>
        <v>0</v>
      </c>
      <c r="AK465" s="128">
        <f>-'BO Case Outputs'!Z525/1000</f>
        <v>0</v>
      </c>
      <c r="AL465" s="128">
        <f>-'BO Case Outputs'!AA525/1000</f>
        <v>0</v>
      </c>
      <c r="AM465" s="128">
        <f>-'BO Case Outputs'!AB525/1000</f>
        <v>0</v>
      </c>
      <c r="AN465" s="128">
        <f>-'BO Case Outputs'!AC525/1000</f>
        <v>0</v>
      </c>
      <c r="AO465" s="128">
        <f>-'BO Case Outputs'!AD525/1000</f>
        <v>0</v>
      </c>
      <c r="AP465" s="128">
        <f>-'BO Case Outputs'!AE525/1000</f>
        <v>0</v>
      </c>
      <c r="AQ465" s="128">
        <f>-'BO Case Outputs'!AF525/1000</f>
        <v>0</v>
      </c>
      <c r="AR465" s="128">
        <f>-'BO Case Outputs'!AG525/1000</f>
        <v>0</v>
      </c>
      <c r="AS465" s="128">
        <f>-'BO Case Outputs'!AH525/1000</f>
        <v>0</v>
      </c>
      <c r="AT465" s="128">
        <f>-'BO Case Outputs'!AI525/1000</f>
        <v>0</v>
      </c>
      <c r="AU465" s="128">
        <f>-'BO Case Outputs'!AJ525/1000</f>
        <v>0</v>
      </c>
      <c r="AV465" s="128">
        <f>-'BO Case Outputs'!AK525/1000</f>
        <v>0</v>
      </c>
      <c r="AW465" s="128">
        <f>-'BO Case Outputs'!AL525/1000</f>
        <v>0</v>
      </c>
      <c r="AX465" s="128">
        <f>-'BO Case Outputs'!AM525/1000</f>
        <v>0</v>
      </c>
      <c r="AY465" s="128">
        <f>-'BO Case Outputs'!AN525/1000</f>
        <v>0</v>
      </c>
      <c r="AZ465" s="128">
        <f>-'BO Case Outputs'!AO525/1000</f>
        <v>0</v>
      </c>
      <c r="BA465" s="128">
        <f>-'BO Case Outputs'!AP525/1000</f>
        <v>0</v>
      </c>
      <c r="BB465" s="128">
        <f>-'BO Case Outputs'!AQ525/1000</f>
        <v>0</v>
      </c>
      <c r="BC465" s="128">
        <f>-'BO Case Outputs'!AR525/1000</f>
        <v>0</v>
      </c>
      <c r="BD465" s="128">
        <f>-'BO Case Outputs'!AS525/1000</f>
        <v>0</v>
      </c>
      <c r="BE465" s="128">
        <f>-'BO Case Outputs'!AT525/1000</f>
        <v>0</v>
      </c>
      <c r="BF465" s="128">
        <f>-'BO Case Outputs'!AU525/1000</f>
        <v>0</v>
      </c>
      <c r="BG465" s="128">
        <f>-'BO Case Outputs'!AV525/1000</f>
        <v>0</v>
      </c>
      <c r="BH465" s="128">
        <f>-'BO Case Outputs'!AW525/1000</f>
        <v>0</v>
      </c>
      <c r="BI465" s="128">
        <f>-'BO Case Outputs'!AX525/1000</f>
        <v>0</v>
      </c>
      <c r="BJ465" s="128">
        <f>-'BO Case Outputs'!AY525/1000</f>
        <v>0</v>
      </c>
      <c r="BK465" s="128">
        <f>-'BO Case Outputs'!AZ525/1000</f>
        <v>0</v>
      </c>
      <c r="BL465" s="128">
        <f>-'BO Case Outputs'!BA525/1000</f>
        <v>0</v>
      </c>
      <c r="BM465" s="128">
        <f>-'BO Case Outputs'!BB525/1000</f>
        <v>0</v>
      </c>
      <c r="BN465" s="128">
        <f>-'BO Case Outputs'!BC525/1000</f>
        <v>0</v>
      </c>
      <c r="BO465" s="128">
        <f>-'BO Case Outputs'!BD525/1000</f>
        <v>0</v>
      </c>
      <c r="BP465" s="128">
        <f>-'BO Case Outputs'!BE525/1000</f>
        <v>0</v>
      </c>
      <c r="BQ465" s="128">
        <f>-'BO Case Outputs'!BF525/1000</f>
        <v>0</v>
      </c>
    </row>
    <row r="466" spans="16:69" x14ac:dyDescent="0.3">
      <c r="P466" s="118" t="s">
        <v>121</v>
      </c>
      <c r="Q466" s="110" t="s">
        <v>53</v>
      </c>
      <c r="R466" s="119" t="s">
        <v>88</v>
      </c>
      <c r="S466" s="129">
        <f>SUM(X466:BQ466)</f>
        <v>0</v>
      </c>
      <c r="X466" s="128">
        <f>-'BO Case Outputs'!M527/1000</f>
        <v>0</v>
      </c>
      <c r="Y466" s="128">
        <f>-'BO Case Outputs'!N527/1000</f>
        <v>0</v>
      </c>
      <c r="Z466" s="128">
        <f>-'BO Case Outputs'!O527/1000</f>
        <v>0</v>
      </c>
      <c r="AA466" s="128">
        <f>-'BO Case Outputs'!P527/1000</f>
        <v>0</v>
      </c>
      <c r="AB466" s="128">
        <f>-'BO Case Outputs'!Q527/1000</f>
        <v>0</v>
      </c>
      <c r="AC466" s="128">
        <f>-'BO Case Outputs'!R527/1000</f>
        <v>0</v>
      </c>
      <c r="AD466" s="128">
        <f>-'BO Case Outputs'!S527/1000</f>
        <v>0</v>
      </c>
      <c r="AE466" s="128">
        <f>-'BO Case Outputs'!T527/1000</f>
        <v>0</v>
      </c>
      <c r="AF466" s="128">
        <f>-'BO Case Outputs'!U527/1000</f>
        <v>0</v>
      </c>
      <c r="AG466" s="128">
        <f>-'BO Case Outputs'!V527/1000</f>
        <v>0</v>
      </c>
      <c r="AH466" s="128">
        <f>-'BO Case Outputs'!W527/1000</f>
        <v>0</v>
      </c>
      <c r="AI466" s="128">
        <f>-'BO Case Outputs'!X527/1000</f>
        <v>0</v>
      </c>
      <c r="AJ466" s="128">
        <f>-'BO Case Outputs'!Y527/1000</f>
        <v>0</v>
      </c>
      <c r="AK466" s="128">
        <f>-'BO Case Outputs'!Z527/1000</f>
        <v>0</v>
      </c>
      <c r="AL466" s="128">
        <f>-'BO Case Outputs'!AA527/1000</f>
        <v>0</v>
      </c>
      <c r="AM466" s="128">
        <f>-'BO Case Outputs'!AB527/1000</f>
        <v>0</v>
      </c>
      <c r="AN466" s="128">
        <f>-'BO Case Outputs'!AC527/1000</f>
        <v>0</v>
      </c>
      <c r="AO466" s="128">
        <f>-'BO Case Outputs'!AD527/1000</f>
        <v>0</v>
      </c>
      <c r="AP466" s="128">
        <f>-'BO Case Outputs'!AE527/1000</f>
        <v>0</v>
      </c>
      <c r="AQ466" s="128">
        <f>-'BO Case Outputs'!AF527/1000</f>
        <v>0</v>
      </c>
      <c r="AR466" s="128">
        <f>-'BO Case Outputs'!AG527/1000</f>
        <v>0</v>
      </c>
      <c r="AS466" s="128">
        <f>-'BO Case Outputs'!AH527/1000</f>
        <v>0</v>
      </c>
      <c r="AT466" s="128">
        <f>-'BO Case Outputs'!AI527/1000</f>
        <v>0</v>
      </c>
      <c r="AU466" s="128">
        <f>-'BO Case Outputs'!AJ527/1000</f>
        <v>0</v>
      </c>
      <c r="AV466" s="128">
        <f>-'BO Case Outputs'!AK527/1000</f>
        <v>0</v>
      </c>
      <c r="AW466" s="128">
        <f>-'BO Case Outputs'!AL527/1000</f>
        <v>0</v>
      </c>
      <c r="AX466" s="128">
        <f>-'BO Case Outputs'!AM527/1000</f>
        <v>0</v>
      </c>
      <c r="AY466" s="128">
        <f>-'BO Case Outputs'!AN527/1000</f>
        <v>0</v>
      </c>
      <c r="AZ466" s="128">
        <f>-'BO Case Outputs'!AO527/1000</f>
        <v>0</v>
      </c>
      <c r="BA466" s="128">
        <f>-'BO Case Outputs'!AP527/1000</f>
        <v>0</v>
      </c>
      <c r="BB466" s="128">
        <f>-'BO Case Outputs'!AQ527/1000</f>
        <v>0</v>
      </c>
      <c r="BC466" s="128">
        <f>-'BO Case Outputs'!AR527/1000</f>
        <v>0</v>
      </c>
      <c r="BD466" s="128">
        <f>-'BO Case Outputs'!AS527/1000</f>
        <v>0</v>
      </c>
      <c r="BE466" s="128">
        <f>-'BO Case Outputs'!AT527/1000</f>
        <v>0</v>
      </c>
      <c r="BF466" s="128">
        <f>-'BO Case Outputs'!AU527/1000</f>
        <v>0</v>
      </c>
      <c r="BG466" s="128">
        <f>-'BO Case Outputs'!AV527/1000</f>
        <v>0</v>
      </c>
      <c r="BH466" s="128">
        <f>-'BO Case Outputs'!AW527/1000</f>
        <v>0</v>
      </c>
      <c r="BI466" s="128">
        <f>-'BO Case Outputs'!AX527/1000</f>
        <v>0</v>
      </c>
      <c r="BJ466" s="128">
        <f>-'BO Case Outputs'!AY527/1000</f>
        <v>0</v>
      </c>
      <c r="BK466" s="128">
        <f>-'BO Case Outputs'!AZ527/1000</f>
        <v>0</v>
      </c>
      <c r="BL466" s="128">
        <f>-'BO Case Outputs'!BA527/1000</f>
        <v>0</v>
      </c>
      <c r="BM466" s="128">
        <f>-'BO Case Outputs'!BB527/1000</f>
        <v>0</v>
      </c>
      <c r="BN466" s="128">
        <f>-'BO Case Outputs'!BC527/1000</f>
        <v>0</v>
      </c>
      <c r="BO466" s="128">
        <f>-'BO Case Outputs'!BD527/1000</f>
        <v>0</v>
      </c>
      <c r="BP466" s="128">
        <f>-'BO Case Outputs'!BE527/1000</f>
        <v>0</v>
      </c>
      <c r="BQ466" s="128">
        <f>-'BO Case Outputs'!BF527/1000</f>
        <v>0</v>
      </c>
    </row>
    <row r="467" spans="16:69" x14ac:dyDescent="0.3">
      <c r="P467" s="120" t="s">
        <v>104</v>
      </c>
      <c r="Q467" s="121"/>
      <c r="R467" s="122" t="s">
        <v>88</v>
      </c>
      <c r="S467" s="131">
        <f>SUM(X467:BQ467)</f>
        <v>0</v>
      </c>
      <c r="T467" s="121"/>
      <c r="U467" s="121"/>
      <c r="V467" s="121"/>
      <c r="W467" s="123"/>
      <c r="X467" s="132">
        <f t="shared" ref="X467:BQ467" si="54">SUM(X463:X466)</f>
        <v>0</v>
      </c>
      <c r="Y467" s="132">
        <f t="shared" si="54"/>
        <v>0</v>
      </c>
      <c r="Z467" s="132">
        <f t="shared" si="54"/>
        <v>0</v>
      </c>
      <c r="AA467" s="132">
        <f t="shared" si="54"/>
        <v>0</v>
      </c>
      <c r="AB467" s="132">
        <f t="shared" si="54"/>
        <v>0</v>
      </c>
      <c r="AC467" s="132">
        <f t="shared" si="54"/>
        <v>0</v>
      </c>
      <c r="AD467" s="132">
        <f t="shared" si="54"/>
        <v>0</v>
      </c>
      <c r="AE467" s="132">
        <f t="shared" si="54"/>
        <v>0</v>
      </c>
      <c r="AF467" s="132">
        <f t="shared" si="54"/>
        <v>0</v>
      </c>
      <c r="AG467" s="132">
        <f t="shared" si="54"/>
        <v>0</v>
      </c>
      <c r="AH467" s="132">
        <f t="shared" si="54"/>
        <v>0</v>
      </c>
      <c r="AI467" s="132">
        <f t="shared" si="54"/>
        <v>0</v>
      </c>
      <c r="AJ467" s="132">
        <f t="shared" si="54"/>
        <v>0</v>
      </c>
      <c r="AK467" s="132">
        <f t="shared" si="54"/>
        <v>0</v>
      </c>
      <c r="AL467" s="132">
        <f t="shared" si="54"/>
        <v>0</v>
      </c>
      <c r="AM467" s="132">
        <f t="shared" si="54"/>
        <v>0</v>
      </c>
      <c r="AN467" s="132">
        <f t="shared" si="54"/>
        <v>0</v>
      </c>
      <c r="AO467" s="132">
        <f t="shared" si="54"/>
        <v>0</v>
      </c>
      <c r="AP467" s="132">
        <f t="shared" si="54"/>
        <v>0</v>
      </c>
      <c r="AQ467" s="132">
        <f t="shared" si="54"/>
        <v>0</v>
      </c>
      <c r="AR467" s="132">
        <f t="shared" si="54"/>
        <v>0</v>
      </c>
      <c r="AS467" s="132">
        <f t="shared" si="54"/>
        <v>0</v>
      </c>
      <c r="AT467" s="132">
        <f t="shared" si="54"/>
        <v>0</v>
      </c>
      <c r="AU467" s="132">
        <f t="shared" si="54"/>
        <v>0</v>
      </c>
      <c r="AV467" s="132">
        <f t="shared" si="54"/>
        <v>0</v>
      </c>
      <c r="AW467" s="132">
        <f t="shared" si="54"/>
        <v>0</v>
      </c>
      <c r="AX467" s="132">
        <f t="shared" si="54"/>
        <v>0</v>
      </c>
      <c r="AY467" s="132">
        <f t="shared" si="54"/>
        <v>0</v>
      </c>
      <c r="AZ467" s="132">
        <f t="shared" si="54"/>
        <v>0</v>
      </c>
      <c r="BA467" s="132">
        <f t="shared" si="54"/>
        <v>0</v>
      </c>
      <c r="BB467" s="132">
        <f t="shared" si="54"/>
        <v>0</v>
      </c>
      <c r="BC467" s="132">
        <f t="shared" si="54"/>
        <v>0</v>
      </c>
      <c r="BD467" s="132">
        <f t="shared" si="54"/>
        <v>0</v>
      </c>
      <c r="BE467" s="132">
        <f t="shared" si="54"/>
        <v>0</v>
      </c>
      <c r="BF467" s="132">
        <f t="shared" si="54"/>
        <v>0</v>
      </c>
      <c r="BG467" s="132">
        <f t="shared" si="54"/>
        <v>0</v>
      </c>
      <c r="BH467" s="132">
        <f t="shared" si="54"/>
        <v>0</v>
      </c>
      <c r="BI467" s="132">
        <f t="shared" si="54"/>
        <v>0</v>
      </c>
      <c r="BJ467" s="132">
        <f t="shared" si="54"/>
        <v>0</v>
      </c>
      <c r="BK467" s="132">
        <f t="shared" si="54"/>
        <v>0</v>
      </c>
      <c r="BL467" s="132">
        <f t="shared" si="54"/>
        <v>0</v>
      </c>
      <c r="BM467" s="132">
        <f t="shared" si="54"/>
        <v>0</v>
      </c>
      <c r="BN467" s="132">
        <f t="shared" si="54"/>
        <v>0</v>
      </c>
      <c r="BO467" s="132">
        <f t="shared" si="54"/>
        <v>0</v>
      </c>
      <c r="BP467" s="132">
        <f t="shared" si="54"/>
        <v>0</v>
      </c>
      <c r="BQ467" s="132">
        <f t="shared" si="54"/>
        <v>0</v>
      </c>
    </row>
    <row r="483" spans="2:69" x14ac:dyDescent="0.3">
      <c r="B483" s="113">
        <f>+MAX($B$6:B482)+1</f>
        <v>6</v>
      </c>
      <c r="C483" s="114" t="s">
        <v>127</v>
      </c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4"/>
      <c r="AL483" s="114"/>
      <c r="AM483" s="114"/>
      <c r="AN483" s="114"/>
      <c r="AO483" s="114"/>
      <c r="AP483" s="114"/>
      <c r="AQ483" s="114"/>
      <c r="AR483" s="114"/>
      <c r="AS483" s="114"/>
      <c r="AT483" s="114"/>
      <c r="AU483" s="114"/>
      <c r="AV483" s="114"/>
      <c r="AW483" s="114"/>
      <c r="AX483" s="114"/>
      <c r="AY483" s="114"/>
      <c r="AZ483" s="114"/>
      <c r="BA483" s="114"/>
      <c r="BB483" s="114"/>
      <c r="BC483" s="114"/>
      <c r="BD483" s="114"/>
      <c r="BE483" s="114"/>
      <c r="BF483" s="114"/>
      <c r="BG483" s="114"/>
      <c r="BH483" s="114"/>
      <c r="BI483" s="114"/>
      <c r="BJ483" s="114"/>
      <c r="BK483" s="114"/>
      <c r="BL483" s="114"/>
      <c r="BM483" s="114"/>
      <c r="BN483" s="114"/>
      <c r="BO483" s="114"/>
      <c r="BP483" s="114"/>
      <c r="BQ483" s="114"/>
    </row>
    <row r="485" spans="2:69" x14ac:dyDescent="0.3">
      <c r="C485" s="115">
        <f>+MAX($B$10:C484)+0.1</f>
        <v>6.1</v>
      </c>
      <c r="D485" s="114" t="s">
        <v>20</v>
      </c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6"/>
      <c r="AR485" s="116"/>
      <c r="AS485" s="116"/>
      <c r="AT485" s="116"/>
      <c r="AU485" s="116"/>
      <c r="AV485" s="116"/>
      <c r="AW485" s="116"/>
      <c r="AX485" s="116"/>
      <c r="AY485" s="116"/>
      <c r="AZ485" s="116"/>
      <c r="BA485" s="116"/>
      <c r="BB485" s="116"/>
      <c r="BC485" s="116"/>
      <c r="BD485" s="116"/>
      <c r="BE485" s="116"/>
      <c r="BF485" s="116"/>
      <c r="BG485" s="116"/>
      <c r="BH485" s="116"/>
      <c r="BI485" s="116"/>
      <c r="BJ485" s="116"/>
      <c r="BK485" s="116"/>
      <c r="BL485" s="116"/>
      <c r="BM485" s="116"/>
      <c r="BN485" s="116"/>
      <c r="BO485" s="116"/>
      <c r="BP485" s="116"/>
      <c r="BQ485" s="116"/>
    </row>
    <row r="487" spans="2:69" x14ac:dyDescent="0.3">
      <c r="P487" s="118" t="s">
        <v>108</v>
      </c>
      <c r="Q487" s="110" t="s">
        <v>54</v>
      </c>
      <c r="R487" s="119" t="s">
        <v>82</v>
      </c>
      <c r="S487" s="129">
        <f>SUM(X487:BQ487)</f>
        <v>0</v>
      </c>
      <c r="X487" s="128">
        <f>'BO Case Outputs'!M142/1000</f>
        <v>0</v>
      </c>
      <c r="Y487" s="128">
        <f>'BO Case Outputs'!N142/1000</f>
        <v>0</v>
      </c>
      <c r="Z487" s="128">
        <f>'BO Case Outputs'!O142/1000</f>
        <v>0</v>
      </c>
      <c r="AA487" s="128">
        <f>'BO Case Outputs'!P142/1000</f>
        <v>0</v>
      </c>
      <c r="AB487" s="128">
        <f>'BO Case Outputs'!Q142/1000</f>
        <v>0</v>
      </c>
      <c r="AC487" s="128">
        <f>'BO Case Outputs'!R142/1000</f>
        <v>0</v>
      </c>
      <c r="AD487" s="128">
        <f>'BO Case Outputs'!S142/1000</f>
        <v>0</v>
      </c>
      <c r="AE487" s="128">
        <f>'BO Case Outputs'!T142/1000</f>
        <v>0</v>
      </c>
      <c r="AF487" s="128">
        <f>'BO Case Outputs'!U142/1000</f>
        <v>0</v>
      </c>
      <c r="AG487" s="128">
        <f>'BO Case Outputs'!V142/1000</f>
        <v>0</v>
      </c>
      <c r="AH487" s="128">
        <f>'BO Case Outputs'!W142/1000</f>
        <v>0</v>
      </c>
      <c r="AI487" s="128">
        <f>'BO Case Outputs'!X142/1000</f>
        <v>0</v>
      </c>
      <c r="AJ487" s="128">
        <f>'BO Case Outputs'!Y142/1000</f>
        <v>0</v>
      </c>
      <c r="AK487" s="128">
        <f>'BO Case Outputs'!Z142/1000</f>
        <v>0</v>
      </c>
      <c r="AL487" s="128">
        <f>'BO Case Outputs'!AA142/1000</f>
        <v>0</v>
      </c>
      <c r="AM487" s="128">
        <f>'BO Case Outputs'!AB142/1000</f>
        <v>0</v>
      </c>
      <c r="AN487" s="128">
        <f>'BO Case Outputs'!AC142/1000</f>
        <v>0</v>
      </c>
      <c r="AO487" s="128">
        <f>'BO Case Outputs'!AD142/1000</f>
        <v>0</v>
      </c>
      <c r="AP487" s="128">
        <f>'BO Case Outputs'!AE142/1000</f>
        <v>0</v>
      </c>
      <c r="AQ487" s="128">
        <f>'BO Case Outputs'!AF142/1000</f>
        <v>0</v>
      </c>
      <c r="AR487" s="128">
        <f>'BO Case Outputs'!AG142/1000</f>
        <v>0</v>
      </c>
      <c r="AS487" s="128">
        <f>'BO Case Outputs'!AH142/1000</f>
        <v>0</v>
      </c>
      <c r="AT487" s="128">
        <f>'BO Case Outputs'!AI142/1000</f>
        <v>0</v>
      </c>
      <c r="AU487" s="128">
        <f>'BO Case Outputs'!AJ142/1000</f>
        <v>0</v>
      </c>
      <c r="AV487" s="128">
        <f>'BO Case Outputs'!AK142/1000</f>
        <v>0</v>
      </c>
      <c r="AW487" s="128">
        <f>'BO Case Outputs'!AL142/1000</f>
        <v>0</v>
      </c>
      <c r="AX487" s="128">
        <f>'BO Case Outputs'!AM142/1000</f>
        <v>0</v>
      </c>
      <c r="AY487" s="128">
        <f>'BO Case Outputs'!AN142/1000</f>
        <v>0</v>
      </c>
      <c r="AZ487" s="128">
        <f>'BO Case Outputs'!AO142/1000</f>
        <v>0</v>
      </c>
      <c r="BA487" s="128">
        <f>'BO Case Outputs'!AP142/1000</f>
        <v>0</v>
      </c>
      <c r="BB487" s="128">
        <f>'BO Case Outputs'!AQ142/1000</f>
        <v>0</v>
      </c>
      <c r="BC487" s="128">
        <f>'BO Case Outputs'!AR142/1000</f>
        <v>0</v>
      </c>
      <c r="BD487" s="128">
        <f>'BO Case Outputs'!AS142/1000</f>
        <v>0</v>
      </c>
      <c r="BE487" s="128">
        <f>'BO Case Outputs'!AT142/1000</f>
        <v>0</v>
      </c>
      <c r="BF487" s="128">
        <f>'BO Case Outputs'!AU142/1000</f>
        <v>0</v>
      </c>
      <c r="BG487" s="128">
        <f>'BO Case Outputs'!AV142/1000</f>
        <v>0</v>
      </c>
      <c r="BH487" s="128">
        <f>'BO Case Outputs'!AW142/1000</f>
        <v>0</v>
      </c>
      <c r="BI487" s="128">
        <f>'BO Case Outputs'!AX142/1000</f>
        <v>0</v>
      </c>
      <c r="BJ487" s="128">
        <f>'BO Case Outputs'!AY142/1000</f>
        <v>0</v>
      </c>
      <c r="BK487" s="128">
        <f>'BO Case Outputs'!AZ142/1000</f>
        <v>0</v>
      </c>
      <c r="BL487" s="128">
        <f>'BO Case Outputs'!BA142/1000</f>
        <v>0</v>
      </c>
      <c r="BM487" s="128">
        <f>'BO Case Outputs'!BB142/1000</f>
        <v>0</v>
      </c>
      <c r="BN487" s="128">
        <f>'BO Case Outputs'!BC142/1000</f>
        <v>0</v>
      </c>
      <c r="BO487" s="128">
        <f>'BO Case Outputs'!BD142/1000</f>
        <v>0</v>
      </c>
      <c r="BP487" s="128">
        <f>'BO Case Outputs'!BE142/1000</f>
        <v>0</v>
      </c>
      <c r="BQ487" s="128">
        <f>'BO Case Outputs'!BF142/1000</f>
        <v>0</v>
      </c>
    </row>
    <row r="488" spans="2:69" x14ac:dyDescent="0.3">
      <c r="P488" s="118" t="s">
        <v>109</v>
      </c>
      <c r="Q488" s="110" t="s">
        <v>55</v>
      </c>
      <c r="R488" s="119" t="s">
        <v>82</v>
      </c>
      <c r="S488" s="129">
        <f>SUM(X488:BQ488)</f>
        <v>0</v>
      </c>
      <c r="X488" s="128">
        <f>'BO Case Outputs'!M144/1000</f>
        <v>0</v>
      </c>
      <c r="Y488" s="128">
        <f>'BO Case Outputs'!N144/1000</f>
        <v>0</v>
      </c>
      <c r="Z488" s="128">
        <f>'BO Case Outputs'!O144/1000</f>
        <v>0</v>
      </c>
      <c r="AA488" s="128">
        <f>'BO Case Outputs'!P144/1000</f>
        <v>0</v>
      </c>
      <c r="AB488" s="128">
        <f>'BO Case Outputs'!Q144/1000</f>
        <v>0</v>
      </c>
      <c r="AC488" s="128">
        <f>'BO Case Outputs'!R144/1000</f>
        <v>0</v>
      </c>
      <c r="AD488" s="128">
        <f>'BO Case Outputs'!S144/1000</f>
        <v>0</v>
      </c>
      <c r="AE488" s="128">
        <f>'BO Case Outputs'!T144/1000</f>
        <v>0</v>
      </c>
      <c r="AF488" s="128">
        <f>'BO Case Outputs'!U144/1000</f>
        <v>0</v>
      </c>
      <c r="AG488" s="128">
        <f>'BO Case Outputs'!V144/1000</f>
        <v>0</v>
      </c>
      <c r="AH488" s="128">
        <f>'BO Case Outputs'!W144/1000</f>
        <v>0</v>
      </c>
      <c r="AI488" s="128">
        <f>'BO Case Outputs'!X144/1000</f>
        <v>0</v>
      </c>
      <c r="AJ488" s="128">
        <f>'BO Case Outputs'!Y144/1000</f>
        <v>0</v>
      </c>
      <c r="AK488" s="128">
        <f>'BO Case Outputs'!Z144/1000</f>
        <v>0</v>
      </c>
      <c r="AL488" s="128">
        <f>'BO Case Outputs'!AA144/1000</f>
        <v>0</v>
      </c>
      <c r="AM488" s="128">
        <f>'BO Case Outputs'!AB144/1000</f>
        <v>0</v>
      </c>
      <c r="AN488" s="128">
        <f>'BO Case Outputs'!AC144/1000</f>
        <v>0</v>
      </c>
      <c r="AO488" s="128">
        <f>'BO Case Outputs'!AD144/1000</f>
        <v>0</v>
      </c>
      <c r="AP488" s="128">
        <f>'BO Case Outputs'!AE144/1000</f>
        <v>0</v>
      </c>
      <c r="AQ488" s="128">
        <f>'BO Case Outputs'!AF144/1000</f>
        <v>0</v>
      </c>
      <c r="AR488" s="128">
        <f>'BO Case Outputs'!AG144/1000</f>
        <v>0</v>
      </c>
      <c r="AS488" s="128">
        <f>'BO Case Outputs'!AH144/1000</f>
        <v>0</v>
      </c>
      <c r="AT488" s="128">
        <f>'BO Case Outputs'!AI144/1000</f>
        <v>0</v>
      </c>
      <c r="AU488" s="128">
        <f>'BO Case Outputs'!AJ144/1000</f>
        <v>0</v>
      </c>
      <c r="AV488" s="128">
        <f>'BO Case Outputs'!AK144/1000</f>
        <v>0</v>
      </c>
      <c r="AW488" s="128">
        <f>'BO Case Outputs'!AL144/1000</f>
        <v>0</v>
      </c>
      <c r="AX488" s="128">
        <f>'BO Case Outputs'!AM144/1000</f>
        <v>0</v>
      </c>
      <c r="AY488" s="128">
        <f>'BO Case Outputs'!AN144/1000</f>
        <v>0</v>
      </c>
      <c r="AZ488" s="128">
        <f>'BO Case Outputs'!AO144/1000</f>
        <v>0</v>
      </c>
      <c r="BA488" s="128">
        <f>'BO Case Outputs'!AP144/1000</f>
        <v>0</v>
      </c>
      <c r="BB488" s="128">
        <f>'BO Case Outputs'!AQ144/1000</f>
        <v>0</v>
      </c>
      <c r="BC488" s="128">
        <f>'BO Case Outputs'!AR144/1000</f>
        <v>0</v>
      </c>
      <c r="BD488" s="128">
        <f>'BO Case Outputs'!AS144/1000</f>
        <v>0</v>
      </c>
      <c r="BE488" s="128">
        <f>'BO Case Outputs'!AT144/1000</f>
        <v>0</v>
      </c>
      <c r="BF488" s="128">
        <f>'BO Case Outputs'!AU144/1000</f>
        <v>0</v>
      </c>
      <c r="BG488" s="128">
        <f>'BO Case Outputs'!AV144/1000</f>
        <v>0</v>
      </c>
      <c r="BH488" s="128">
        <f>'BO Case Outputs'!AW144/1000</f>
        <v>0</v>
      </c>
      <c r="BI488" s="128">
        <f>'BO Case Outputs'!AX144/1000</f>
        <v>0</v>
      </c>
      <c r="BJ488" s="128">
        <f>'BO Case Outputs'!AY144/1000</f>
        <v>0</v>
      </c>
      <c r="BK488" s="128">
        <f>'BO Case Outputs'!AZ144/1000</f>
        <v>0</v>
      </c>
      <c r="BL488" s="128">
        <f>'BO Case Outputs'!BA144/1000</f>
        <v>0</v>
      </c>
      <c r="BM488" s="128">
        <f>'BO Case Outputs'!BB144/1000</f>
        <v>0</v>
      </c>
      <c r="BN488" s="128">
        <f>'BO Case Outputs'!BC144/1000</f>
        <v>0</v>
      </c>
      <c r="BO488" s="128">
        <f>'BO Case Outputs'!BD144/1000</f>
        <v>0</v>
      </c>
      <c r="BP488" s="128">
        <f>'BO Case Outputs'!BE144/1000</f>
        <v>0</v>
      </c>
      <c r="BQ488" s="128">
        <f>'BO Case Outputs'!BF144/1000</f>
        <v>0</v>
      </c>
    </row>
    <row r="489" spans="2:69" x14ac:dyDescent="0.3">
      <c r="P489" s="118" t="s">
        <v>116</v>
      </c>
      <c r="Q489" s="110" t="s">
        <v>56</v>
      </c>
      <c r="R489" s="119" t="s">
        <v>82</v>
      </c>
      <c r="S489" s="129">
        <f>SUM(X489:BQ489)</f>
        <v>0</v>
      </c>
      <c r="X489" s="128">
        <f>'BO Case Outputs'!M146/1000</f>
        <v>0</v>
      </c>
      <c r="Y489" s="128">
        <f>'BO Case Outputs'!N146/1000</f>
        <v>0</v>
      </c>
      <c r="Z489" s="128">
        <f>'BO Case Outputs'!O146/1000</f>
        <v>0</v>
      </c>
      <c r="AA489" s="128">
        <f>'BO Case Outputs'!P146/1000</f>
        <v>0</v>
      </c>
      <c r="AB489" s="128">
        <f>'BO Case Outputs'!Q146/1000</f>
        <v>0</v>
      </c>
      <c r="AC489" s="128">
        <f>'BO Case Outputs'!R146/1000</f>
        <v>0</v>
      </c>
      <c r="AD489" s="128">
        <f>'BO Case Outputs'!S146/1000</f>
        <v>0</v>
      </c>
      <c r="AE489" s="128">
        <f>'BO Case Outputs'!T146/1000</f>
        <v>0</v>
      </c>
      <c r="AF489" s="128">
        <f>'BO Case Outputs'!U146/1000</f>
        <v>0</v>
      </c>
      <c r="AG489" s="128">
        <f>'BO Case Outputs'!V146/1000</f>
        <v>0</v>
      </c>
      <c r="AH489" s="128">
        <f>'BO Case Outputs'!W146/1000</f>
        <v>0</v>
      </c>
      <c r="AI489" s="128">
        <f>'BO Case Outputs'!X146/1000</f>
        <v>0</v>
      </c>
      <c r="AJ489" s="128">
        <f>'BO Case Outputs'!Y146/1000</f>
        <v>0</v>
      </c>
      <c r="AK489" s="128">
        <f>'BO Case Outputs'!Z146/1000</f>
        <v>0</v>
      </c>
      <c r="AL489" s="128">
        <f>'BO Case Outputs'!AA146/1000</f>
        <v>0</v>
      </c>
      <c r="AM489" s="128">
        <f>'BO Case Outputs'!AB146/1000</f>
        <v>0</v>
      </c>
      <c r="AN489" s="128">
        <f>'BO Case Outputs'!AC146/1000</f>
        <v>0</v>
      </c>
      <c r="AO489" s="128">
        <f>'BO Case Outputs'!AD146/1000</f>
        <v>0</v>
      </c>
      <c r="AP489" s="128">
        <f>'BO Case Outputs'!AE146/1000</f>
        <v>0</v>
      </c>
      <c r="AQ489" s="128">
        <f>'BO Case Outputs'!AF146/1000</f>
        <v>0</v>
      </c>
      <c r="AR489" s="128">
        <f>'BO Case Outputs'!AG146/1000</f>
        <v>0</v>
      </c>
      <c r="AS489" s="128">
        <f>'BO Case Outputs'!AH146/1000</f>
        <v>0</v>
      </c>
      <c r="AT489" s="128">
        <f>'BO Case Outputs'!AI146/1000</f>
        <v>0</v>
      </c>
      <c r="AU489" s="128">
        <f>'BO Case Outputs'!AJ146/1000</f>
        <v>0</v>
      </c>
      <c r="AV489" s="128">
        <f>'BO Case Outputs'!AK146/1000</f>
        <v>0</v>
      </c>
      <c r="AW489" s="128">
        <f>'BO Case Outputs'!AL146/1000</f>
        <v>0</v>
      </c>
      <c r="AX489" s="128">
        <f>'BO Case Outputs'!AM146/1000</f>
        <v>0</v>
      </c>
      <c r="AY489" s="128">
        <f>'BO Case Outputs'!AN146/1000</f>
        <v>0</v>
      </c>
      <c r="AZ489" s="128">
        <f>'BO Case Outputs'!AO146/1000</f>
        <v>0</v>
      </c>
      <c r="BA489" s="128">
        <f>'BO Case Outputs'!AP146/1000</f>
        <v>0</v>
      </c>
      <c r="BB489" s="128">
        <f>'BO Case Outputs'!AQ146/1000</f>
        <v>0</v>
      </c>
      <c r="BC489" s="128">
        <f>'BO Case Outputs'!AR146/1000</f>
        <v>0</v>
      </c>
      <c r="BD489" s="128">
        <f>'BO Case Outputs'!AS146/1000</f>
        <v>0</v>
      </c>
      <c r="BE489" s="128">
        <f>'BO Case Outputs'!AT146/1000</f>
        <v>0</v>
      </c>
      <c r="BF489" s="128">
        <f>'BO Case Outputs'!AU146/1000</f>
        <v>0</v>
      </c>
      <c r="BG489" s="128">
        <f>'BO Case Outputs'!AV146/1000</f>
        <v>0</v>
      </c>
      <c r="BH489" s="128">
        <f>'BO Case Outputs'!AW146/1000</f>
        <v>0</v>
      </c>
      <c r="BI489" s="128">
        <f>'BO Case Outputs'!AX146/1000</f>
        <v>0</v>
      </c>
      <c r="BJ489" s="128">
        <f>'BO Case Outputs'!AY146/1000</f>
        <v>0</v>
      </c>
      <c r="BK489" s="128">
        <f>'BO Case Outputs'!AZ146/1000</f>
        <v>0</v>
      </c>
      <c r="BL489" s="128">
        <f>'BO Case Outputs'!BA146/1000</f>
        <v>0</v>
      </c>
      <c r="BM489" s="128">
        <f>'BO Case Outputs'!BB146/1000</f>
        <v>0</v>
      </c>
      <c r="BN489" s="128">
        <f>'BO Case Outputs'!BC146/1000</f>
        <v>0</v>
      </c>
      <c r="BO489" s="128">
        <f>'BO Case Outputs'!BD146/1000</f>
        <v>0</v>
      </c>
      <c r="BP489" s="128">
        <f>'BO Case Outputs'!BE146/1000</f>
        <v>0</v>
      </c>
      <c r="BQ489" s="128">
        <f>'BO Case Outputs'!BF146/1000</f>
        <v>0</v>
      </c>
    </row>
    <row r="490" spans="2:69" x14ac:dyDescent="0.3">
      <c r="P490" s="118" t="s">
        <v>117</v>
      </c>
      <c r="Q490" s="110" t="s">
        <v>57</v>
      </c>
      <c r="R490" s="119" t="s">
        <v>82</v>
      </c>
      <c r="S490" s="129">
        <f>SUM(X490:BQ490)</f>
        <v>0</v>
      </c>
      <c r="X490" s="128">
        <f>'BO Case Outputs'!M148/1000</f>
        <v>0</v>
      </c>
      <c r="Y490" s="128">
        <f>'BO Case Outputs'!N148/1000</f>
        <v>0</v>
      </c>
      <c r="Z490" s="128">
        <f>'BO Case Outputs'!O148/1000</f>
        <v>0</v>
      </c>
      <c r="AA490" s="128">
        <f>'BO Case Outputs'!P148/1000</f>
        <v>0</v>
      </c>
      <c r="AB490" s="128">
        <f>'BO Case Outputs'!Q148/1000</f>
        <v>0</v>
      </c>
      <c r="AC490" s="128">
        <f>'BO Case Outputs'!R148/1000</f>
        <v>0</v>
      </c>
      <c r="AD490" s="128">
        <f>'BO Case Outputs'!S148/1000</f>
        <v>0</v>
      </c>
      <c r="AE490" s="128">
        <f>'BO Case Outputs'!T148/1000</f>
        <v>0</v>
      </c>
      <c r="AF490" s="128">
        <f>'BO Case Outputs'!U148/1000</f>
        <v>0</v>
      </c>
      <c r="AG490" s="128">
        <f>'BO Case Outputs'!V148/1000</f>
        <v>0</v>
      </c>
      <c r="AH490" s="128">
        <f>'BO Case Outputs'!W148/1000</f>
        <v>0</v>
      </c>
      <c r="AI490" s="128">
        <f>'BO Case Outputs'!X148/1000</f>
        <v>0</v>
      </c>
      <c r="AJ490" s="128">
        <f>'BO Case Outputs'!Y148/1000</f>
        <v>0</v>
      </c>
      <c r="AK490" s="128">
        <f>'BO Case Outputs'!Z148/1000</f>
        <v>0</v>
      </c>
      <c r="AL490" s="128">
        <f>'BO Case Outputs'!AA148/1000</f>
        <v>0</v>
      </c>
      <c r="AM490" s="128">
        <f>'BO Case Outputs'!AB148/1000</f>
        <v>0</v>
      </c>
      <c r="AN490" s="128">
        <f>'BO Case Outputs'!AC148/1000</f>
        <v>0</v>
      </c>
      <c r="AO490" s="128">
        <f>'BO Case Outputs'!AD148/1000</f>
        <v>0</v>
      </c>
      <c r="AP490" s="128">
        <f>'BO Case Outputs'!AE148/1000</f>
        <v>0</v>
      </c>
      <c r="AQ490" s="128">
        <f>'BO Case Outputs'!AF148/1000</f>
        <v>0</v>
      </c>
      <c r="AR490" s="128">
        <f>'BO Case Outputs'!AG148/1000</f>
        <v>0</v>
      </c>
      <c r="AS490" s="128">
        <f>'BO Case Outputs'!AH148/1000</f>
        <v>0</v>
      </c>
      <c r="AT490" s="128">
        <f>'BO Case Outputs'!AI148/1000</f>
        <v>0</v>
      </c>
      <c r="AU490" s="128">
        <f>'BO Case Outputs'!AJ148/1000</f>
        <v>0</v>
      </c>
      <c r="AV490" s="128">
        <f>'BO Case Outputs'!AK148/1000</f>
        <v>0</v>
      </c>
      <c r="AW490" s="128">
        <f>'BO Case Outputs'!AL148/1000</f>
        <v>0</v>
      </c>
      <c r="AX490" s="128">
        <f>'BO Case Outputs'!AM148/1000</f>
        <v>0</v>
      </c>
      <c r="AY490" s="128">
        <f>'BO Case Outputs'!AN148/1000</f>
        <v>0</v>
      </c>
      <c r="AZ490" s="128">
        <f>'BO Case Outputs'!AO148/1000</f>
        <v>0</v>
      </c>
      <c r="BA490" s="128">
        <f>'BO Case Outputs'!AP148/1000</f>
        <v>0</v>
      </c>
      <c r="BB490" s="128">
        <f>'BO Case Outputs'!AQ148/1000</f>
        <v>0</v>
      </c>
      <c r="BC490" s="128">
        <f>'BO Case Outputs'!AR148/1000</f>
        <v>0</v>
      </c>
      <c r="BD490" s="128">
        <f>'BO Case Outputs'!AS148/1000</f>
        <v>0</v>
      </c>
      <c r="BE490" s="128">
        <f>'BO Case Outputs'!AT148/1000</f>
        <v>0</v>
      </c>
      <c r="BF490" s="128">
        <f>'BO Case Outputs'!AU148/1000</f>
        <v>0</v>
      </c>
      <c r="BG490" s="128">
        <f>'BO Case Outputs'!AV148/1000</f>
        <v>0</v>
      </c>
      <c r="BH490" s="128">
        <f>'BO Case Outputs'!AW148/1000</f>
        <v>0</v>
      </c>
      <c r="BI490" s="128">
        <f>'BO Case Outputs'!AX148/1000</f>
        <v>0</v>
      </c>
      <c r="BJ490" s="128">
        <f>'BO Case Outputs'!AY148/1000</f>
        <v>0</v>
      </c>
      <c r="BK490" s="128">
        <f>'BO Case Outputs'!AZ148/1000</f>
        <v>0</v>
      </c>
      <c r="BL490" s="128">
        <f>'BO Case Outputs'!BA148/1000</f>
        <v>0</v>
      </c>
      <c r="BM490" s="128">
        <f>'BO Case Outputs'!BB148/1000</f>
        <v>0</v>
      </c>
      <c r="BN490" s="128">
        <f>'BO Case Outputs'!BC148/1000</f>
        <v>0</v>
      </c>
      <c r="BO490" s="128">
        <f>'BO Case Outputs'!BD148/1000</f>
        <v>0</v>
      </c>
      <c r="BP490" s="128">
        <f>'BO Case Outputs'!BE148/1000</f>
        <v>0</v>
      </c>
      <c r="BQ490" s="128">
        <f>'BO Case Outputs'!BF148/1000</f>
        <v>0</v>
      </c>
    </row>
    <row r="491" spans="2:69" x14ac:dyDescent="0.3">
      <c r="P491" s="120" t="s">
        <v>94</v>
      </c>
      <c r="Q491" s="121"/>
      <c r="R491" s="122" t="s">
        <v>82</v>
      </c>
      <c r="S491" s="131">
        <f>SUM(X491:BQ491)</f>
        <v>0</v>
      </c>
      <c r="T491" s="121"/>
      <c r="U491" s="121"/>
      <c r="V491" s="121"/>
      <c r="W491" s="123"/>
      <c r="X491" s="132">
        <f t="shared" ref="X491:BQ491" si="55">SUM(X487:X490)</f>
        <v>0</v>
      </c>
      <c r="Y491" s="132">
        <f t="shared" si="55"/>
        <v>0</v>
      </c>
      <c r="Z491" s="132">
        <f t="shared" si="55"/>
        <v>0</v>
      </c>
      <c r="AA491" s="132">
        <f t="shared" si="55"/>
        <v>0</v>
      </c>
      <c r="AB491" s="132">
        <f t="shared" si="55"/>
        <v>0</v>
      </c>
      <c r="AC491" s="132">
        <f t="shared" si="55"/>
        <v>0</v>
      </c>
      <c r="AD491" s="132">
        <f t="shared" si="55"/>
        <v>0</v>
      </c>
      <c r="AE491" s="132">
        <f t="shared" si="55"/>
        <v>0</v>
      </c>
      <c r="AF491" s="132">
        <f t="shared" si="55"/>
        <v>0</v>
      </c>
      <c r="AG491" s="132">
        <f t="shared" si="55"/>
        <v>0</v>
      </c>
      <c r="AH491" s="132">
        <f t="shared" si="55"/>
        <v>0</v>
      </c>
      <c r="AI491" s="132">
        <f t="shared" si="55"/>
        <v>0</v>
      </c>
      <c r="AJ491" s="132">
        <f t="shared" si="55"/>
        <v>0</v>
      </c>
      <c r="AK491" s="132">
        <f t="shared" si="55"/>
        <v>0</v>
      </c>
      <c r="AL491" s="132">
        <f t="shared" si="55"/>
        <v>0</v>
      </c>
      <c r="AM491" s="132">
        <f t="shared" si="55"/>
        <v>0</v>
      </c>
      <c r="AN491" s="132">
        <f t="shared" si="55"/>
        <v>0</v>
      </c>
      <c r="AO491" s="132">
        <f t="shared" si="55"/>
        <v>0</v>
      </c>
      <c r="AP491" s="132">
        <f t="shared" si="55"/>
        <v>0</v>
      </c>
      <c r="AQ491" s="132">
        <f t="shared" si="55"/>
        <v>0</v>
      </c>
      <c r="AR491" s="132">
        <f t="shared" si="55"/>
        <v>0</v>
      </c>
      <c r="AS491" s="132">
        <f t="shared" si="55"/>
        <v>0</v>
      </c>
      <c r="AT491" s="132">
        <f t="shared" si="55"/>
        <v>0</v>
      </c>
      <c r="AU491" s="132">
        <f t="shared" si="55"/>
        <v>0</v>
      </c>
      <c r="AV491" s="132">
        <f t="shared" si="55"/>
        <v>0</v>
      </c>
      <c r="AW491" s="132">
        <f t="shared" si="55"/>
        <v>0</v>
      </c>
      <c r="AX491" s="132">
        <f t="shared" si="55"/>
        <v>0</v>
      </c>
      <c r="AY491" s="132">
        <f t="shared" si="55"/>
        <v>0</v>
      </c>
      <c r="AZ491" s="132">
        <f t="shared" si="55"/>
        <v>0</v>
      </c>
      <c r="BA491" s="132">
        <f t="shared" si="55"/>
        <v>0</v>
      </c>
      <c r="BB491" s="132">
        <f t="shared" si="55"/>
        <v>0</v>
      </c>
      <c r="BC491" s="132">
        <f t="shared" si="55"/>
        <v>0</v>
      </c>
      <c r="BD491" s="132">
        <f t="shared" si="55"/>
        <v>0</v>
      </c>
      <c r="BE491" s="132">
        <f t="shared" si="55"/>
        <v>0</v>
      </c>
      <c r="BF491" s="132">
        <f t="shared" si="55"/>
        <v>0</v>
      </c>
      <c r="BG491" s="132">
        <f t="shared" si="55"/>
        <v>0</v>
      </c>
      <c r="BH491" s="132">
        <f t="shared" si="55"/>
        <v>0</v>
      </c>
      <c r="BI491" s="132">
        <f t="shared" si="55"/>
        <v>0</v>
      </c>
      <c r="BJ491" s="132">
        <f t="shared" si="55"/>
        <v>0</v>
      </c>
      <c r="BK491" s="132">
        <f t="shared" si="55"/>
        <v>0</v>
      </c>
      <c r="BL491" s="132">
        <f t="shared" si="55"/>
        <v>0</v>
      </c>
      <c r="BM491" s="132">
        <f t="shared" si="55"/>
        <v>0</v>
      </c>
      <c r="BN491" s="132">
        <f t="shared" si="55"/>
        <v>0</v>
      </c>
      <c r="BO491" s="132">
        <f t="shared" si="55"/>
        <v>0</v>
      </c>
      <c r="BP491" s="132">
        <f t="shared" si="55"/>
        <v>0</v>
      </c>
      <c r="BQ491" s="132">
        <f t="shared" si="55"/>
        <v>0</v>
      </c>
    </row>
    <row r="506" spans="3:69" x14ac:dyDescent="0.3">
      <c r="C506" s="115">
        <f>+MAX($B$10:C505)+0.1</f>
        <v>6.1999999999999993</v>
      </c>
      <c r="D506" s="114" t="s">
        <v>87</v>
      </c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  <c r="AL506" s="116"/>
      <c r="AM506" s="116"/>
      <c r="AN506" s="116"/>
      <c r="AO506" s="116"/>
      <c r="AP506" s="116"/>
      <c r="AQ506" s="116"/>
      <c r="AR506" s="116"/>
      <c r="AS506" s="116"/>
      <c r="AT506" s="116"/>
      <c r="AU506" s="116"/>
      <c r="AV506" s="116"/>
      <c r="AW506" s="116"/>
      <c r="AX506" s="116"/>
      <c r="AY506" s="116"/>
      <c r="AZ506" s="116"/>
      <c r="BA506" s="116"/>
      <c r="BB506" s="116"/>
      <c r="BC506" s="116"/>
      <c r="BD506" s="116"/>
      <c r="BE506" s="116"/>
      <c r="BF506" s="116"/>
      <c r="BG506" s="116"/>
      <c r="BH506" s="116"/>
      <c r="BI506" s="116"/>
      <c r="BJ506" s="116"/>
      <c r="BK506" s="116"/>
      <c r="BL506" s="116"/>
      <c r="BM506" s="116"/>
      <c r="BN506" s="116"/>
      <c r="BO506" s="116"/>
      <c r="BP506" s="116"/>
      <c r="BQ506" s="116"/>
    </row>
    <row r="508" spans="3:69" x14ac:dyDescent="0.3">
      <c r="P508" s="118" t="s">
        <v>108</v>
      </c>
      <c r="Q508" s="110" t="s">
        <v>54</v>
      </c>
      <c r="R508" s="119" t="s">
        <v>88</v>
      </c>
      <c r="S508" s="129">
        <f t="shared" ref="S508:S528" si="56">SUM(X508:BQ508)</f>
        <v>0</v>
      </c>
      <c r="X508" s="128">
        <f>'BO Case Outputs'!M352/1000</f>
        <v>0</v>
      </c>
      <c r="Y508" s="128">
        <f>'BO Case Outputs'!N352/1000</f>
        <v>0</v>
      </c>
      <c r="Z508" s="128">
        <f>'BO Case Outputs'!O352/1000</f>
        <v>0</v>
      </c>
      <c r="AA508" s="128">
        <f>'BO Case Outputs'!P352/1000</f>
        <v>0</v>
      </c>
      <c r="AB508" s="128">
        <f>'BO Case Outputs'!Q352/1000</f>
        <v>0</v>
      </c>
      <c r="AC508" s="128">
        <f>'BO Case Outputs'!R352/1000</f>
        <v>0</v>
      </c>
      <c r="AD508" s="128">
        <f>'BO Case Outputs'!S352/1000</f>
        <v>0</v>
      </c>
      <c r="AE508" s="128">
        <f>'BO Case Outputs'!T352/1000</f>
        <v>0</v>
      </c>
      <c r="AF508" s="128">
        <f>'BO Case Outputs'!U352/1000</f>
        <v>0</v>
      </c>
      <c r="AG508" s="128">
        <f>'BO Case Outputs'!V352/1000</f>
        <v>0</v>
      </c>
      <c r="AH508" s="128">
        <f>'BO Case Outputs'!W352/1000</f>
        <v>0</v>
      </c>
      <c r="AI508" s="128">
        <f>'BO Case Outputs'!X352/1000</f>
        <v>0</v>
      </c>
      <c r="AJ508" s="128">
        <f>'BO Case Outputs'!Y352/1000</f>
        <v>0</v>
      </c>
      <c r="AK508" s="128">
        <f>'BO Case Outputs'!Z352/1000</f>
        <v>0</v>
      </c>
      <c r="AL508" s="128">
        <f>'BO Case Outputs'!AA352/1000</f>
        <v>0</v>
      </c>
      <c r="AM508" s="128">
        <f>'BO Case Outputs'!AB352/1000</f>
        <v>0</v>
      </c>
      <c r="AN508" s="128">
        <f>'BO Case Outputs'!AC352/1000</f>
        <v>0</v>
      </c>
      <c r="AO508" s="128">
        <f>'BO Case Outputs'!AD352/1000</f>
        <v>0</v>
      </c>
      <c r="AP508" s="128">
        <f>'BO Case Outputs'!AE352/1000</f>
        <v>0</v>
      </c>
      <c r="AQ508" s="128">
        <f>'BO Case Outputs'!AF352/1000</f>
        <v>0</v>
      </c>
      <c r="AR508" s="128">
        <f>'BO Case Outputs'!AG352/1000</f>
        <v>0</v>
      </c>
      <c r="AS508" s="128">
        <f>'BO Case Outputs'!AH352/1000</f>
        <v>0</v>
      </c>
      <c r="AT508" s="128">
        <f>'BO Case Outputs'!AI352/1000</f>
        <v>0</v>
      </c>
      <c r="AU508" s="128">
        <f>'BO Case Outputs'!AJ352/1000</f>
        <v>0</v>
      </c>
      <c r="AV508" s="128">
        <f>'BO Case Outputs'!AK352/1000</f>
        <v>0</v>
      </c>
      <c r="AW508" s="128">
        <f>'BO Case Outputs'!AL352/1000</f>
        <v>0</v>
      </c>
      <c r="AX508" s="128">
        <f>'BO Case Outputs'!AM352/1000</f>
        <v>0</v>
      </c>
      <c r="AY508" s="128">
        <f>'BO Case Outputs'!AN352/1000</f>
        <v>0</v>
      </c>
      <c r="AZ508" s="128">
        <f>'BO Case Outputs'!AO352/1000</f>
        <v>0</v>
      </c>
      <c r="BA508" s="128">
        <f>'BO Case Outputs'!AP352/1000</f>
        <v>0</v>
      </c>
      <c r="BB508" s="128">
        <f>'BO Case Outputs'!AQ352/1000</f>
        <v>0</v>
      </c>
      <c r="BC508" s="128">
        <f>'BO Case Outputs'!AR352/1000</f>
        <v>0</v>
      </c>
      <c r="BD508" s="128">
        <f>'BO Case Outputs'!AS352/1000</f>
        <v>0</v>
      </c>
      <c r="BE508" s="128">
        <f>'BO Case Outputs'!AT352/1000</f>
        <v>0</v>
      </c>
      <c r="BF508" s="128">
        <f>'BO Case Outputs'!AU352/1000</f>
        <v>0</v>
      </c>
      <c r="BG508" s="128">
        <f>'BO Case Outputs'!AV352/1000</f>
        <v>0</v>
      </c>
      <c r="BH508" s="128">
        <f>'BO Case Outputs'!AW352/1000</f>
        <v>0</v>
      </c>
      <c r="BI508" s="128">
        <f>'BO Case Outputs'!AX352/1000</f>
        <v>0</v>
      </c>
      <c r="BJ508" s="128">
        <f>'BO Case Outputs'!AY352/1000</f>
        <v>0</v>
      </c>
      <c r="BK508" s="128">
        <f>'BO Case Outputs'!AZ352/1000</f>
        <v>0</v>
      </c>
      <c r="BL508" s="128">
        <f>'BO Case Outputs'!BA352/1000</f>
        <v>0</v>
      </c>
      <c r="BM508" s="128">
        <f>'BO Case Outputs'!BB352/1000</f>
        <v>0</v>
      </c>
      <c r="BN508" s="128">
        <f>'BO Case Outputs'!BC352/1000</f>
        <v>0</v>
      </c>
      <c r="BO508" s="128">
        <f>'BO Case Outputs'!BD352/1000</f>
        <v>0</v>
      </c>
      <c r="BP508" s="128">
        <f>'BO Case Outputs'!BE352/1000</f>
        <v>0</v>
      </c>
      <c r="BQ508" s="128">
        <f>'BO Case Outputs'!BF352/1000</f>
        <v>0</v>
      </c>
    </row>
    <row r="509" spans="3:69" x14ac:dyDescent="0.3">
      <c r="P509" s="118" t="s">
        <v>109</v>
      </c>
      <c r="Q509" s="110" t="s">
        <v>55</v>
      </c>
      <c r="R509" s="119" t="s">
        <v>88</v>
      </c>
      <c r="S509" s="129">
        <f t="shared" si="56"/>
        <v>0</v>
      </c>
      <c r="X509" s="128">
        <f>'BO Case Outputs'!M360/1000</f>
        <v>0</v>
      </c>
      <c r="Y509" s="128">
        <f>'BO Case Outputs'!N360/1000</f>
        <v>0</v>
      </c>
      <c r="Z509" s="128">
        <f>'BO Case Outputs'!O360/1000</f>
        <v>0</v>
      </c>
      <c r="AA509" s="128">
        <f>'BO Case Outputs'!P360/1000</f>
        <v>0</v>
      </c>
      <c r="AB509" s="128">
        <f>'BO Case Outputs'!Q360/1000</f>
        <v>0</v>
      </c>
      <c r="AC509" s="128">
        <f>'BO Case Outputs'!R360/1000</f>
        <v>0</v>
      </c>
      <c r="AD509" s="128">
        <f>'BO Case Outputs'!S360/1000</f>
        <v>0</v>
      </c>
      <c r="AE509" s="128">
        <f>'BO Case Outputs'!T360/1000</f>
        <v>0</v>
      </c>
      <c r="AF509" s="128">
        <f>'BO Case Outputs'!U360/1000</f>
        <v>0</v>
      </c>
      <c r="AG509" s="128">
        <f>'BO Case Outputs'!V360/1000</f>
        <v>0</v>
      </c>
      <c r="AH509" s="128">
        <f>'BO Case Outputs'!W360/1000</f>
        <v>0</v>
      </c>
      <c r="AI509" s="128">
        <f>'BO Case Outputs'!X360/1000</f>
        <v>0</v>
      </c>
      <c r="AJ509" s="128">
        <f>'BO Case Outputs'!Y360/1000</f>
        <v>0</v>
      </c>
      <c r="AK509" s="128">
        <f>'BO Case Outputs'!Z360/1000</f>
        <v>0</v>
      </c>
      <c r="AL509" s="128">
        <f>'BO Case Outputs'!AA360/1000</f>
        <v>0</v>
      </c>
      <c r="AM509" s="128">
        <f>'BO Case Outputs'!AB360/1000</f>
        <v>0</v>
      </c>
      <c r="AN509" s="128">
        <f>'BO Case Outputs'!AC360/1000</f>
        <v>0</v>
      </c>
      <c r="AO509" s="128">
        <f>'BO Case Outputs'!AD360/1000</f>
        <v>0</v>
      </c>
      <c r="AP509" s="128">
        <f>'BO Case Outputs'!AE360/1000</f>
        <v>0</v>
      </c>
      <c r="AQ509" s="128">
        <f>'BO Case Outputs'!AF360/1000</f>
        <v>0</v>
      </c>
      <c r="AR509" s="128">
        <f>'BO Case Outputs'!AG360/1000</f>
        <v>0</v>
      </c>
      <c r="AS509" s="128">
        <f>'BO Case Outputs'!AH360/1000</f>
        <v>0</v>
      </c>
      <c r="AT509" s="128">
        <f>'BO Case Outputs'!AI360/1000</f>
        <v>0</v>
      </c>
      <c r="AU509" s="128">
        <f>'BO Case Outputs'!AJ360/1000</f>
        <v>0</v>
      </c>
      <c r="AV509" s="128">
        <f>'BO Case Outputs'!AK360/1000</f>
        <v>0</v>
      </c>
      <c r="AW509" s="128">
        <f>'BO Case Outputs'!AL360/1000</f>
        <v>0</v>
      </c>
      <c r="AX509" s="128">
        <f>'BO Case Outputs'!AM360/1000</f>
        <v>0</v>
      </c>
      <c r="AY509" s="128">
        <f>'BO Case Outputs'!AN360/1000</f>
        <v>0</v>
      </c>
      <c r="AZ509" s="128">
        <f>'BO Case Outputs'!AO360/1000</f>
        <v>0</v>
      </c>
      <c r="BA509" s="128">
        <f>'BO Case Outputs'!AP360/1000</f>
        <v>0</v>
      </c>
      <c r="BB509" s="128">
        <f>'BO Case Outputs'!AQ360/1000</f>
        <v>0</v>
      </c>
      <c r="BC509" s="128">
        <f>'BO Case Outputs'!AR360/1000</f>
        <v>0</v>
      </c>
      <c r="BD509" s="128">
        <f>'BO Case Outputs'!AS360/1000</f>
        <v>0</v>
      </c>
      <c r="BE509" s="128">
        <f>'BO Case Outputs'!AT360/1000</f>
        <v>0</v>
      </c>
      <c r="BF509" s="128">
        <f>'BO Case Outputs'!AU360/1000</f>
        <v>0</v>
      </c>
      <c r="BG509" s="128">
        <f>'BO Case Outputs'!AV360/1000</f>
        <v>0</v>
      </c>
      <c r="BH509" s="128">
        <f>'BO Case Outputs'!AW360/1000</f>
        <v>0</v>
      </c>
      <c r="BI509" s="128">
        <f>'BO Case Outputs'!AX360/1000</f>
        <v>0</v>
      </c>
      <c r="BJ509" s="128">
        <f>'BO Case Outputs'!AY360/1000</f>
        <v>0</v>
      </c>
      <c r="BK509" s="128">
        <f>'BO Case Outputs'!AZ360/1000</f>
        <v>0</v>
      </c>
      <c r="BL509" s="128">
        <f>'BO Case Outputs'!BA360/1000</f>
        <v>0</v>
      </c>
      <c r="BM509" s="128">
        <f>'BO Case Outputs'!BB360/1000</f>
        <v>0</v>
      </c>
      <c r="BN509" s="128">
        <f>'BO Case Outputs'!BC360/1000</f>
        <v>0</v>
      </c>
      <c r="BO509" s="128">
        <f>'BO Case Outputs'!BD360/1000</f>
        <v>0</v>
      </c>
      <c r="BP509" s="128">
        <f>'BO Case Outputs'!BE360/1000</f>
        <v>0</v>
      </c>
      <c r="BQ509" s="128">
        <f>'BO Case Outputs'!BF360/1000</f>
        <v>0</v>
      </c>
    </row>
    <row r="510" spans="3:69" x14ac:dyDescent="0.3">
      <c r="P510" s="118" t="s">
        <v>116</v>
      </c>
      <c r="Q510" s="110" t="s">
        <v>56</v>
      </c>
      <c r="R510" s="119" t="s">
        <v>88</v>
      </c>
      <c r="S510" s="129">
        <f t="shared" si="56"/>
        <v>0</v>
      </c>
      <c r="X510" s="128">
        <f>'BO Case Outputs'!M368/1000</f>
        <v>0</v>
      </c>
      <c r="Y510" s="128">
        <f>'BO Case Outputs'!N368/1000</f>
        <v>0</v>
      </c>
      <c r="Z510" s="128">
        <f>'BO Case Outputs'!O368/1000</f>
        <v>0</v>
      </c>
      <c r="AA510" s="128">
        <f>'BO Case Outputs'!P368/1000</f>
        <v>0</v>
      </c>
      <c r="AB510" s="128">
        <f>'BO Case Outputs'!Q368/1000</f>
        <v>0</v>
      </c>
      <c r="AC510" s="128">
        <f>'BO Case Outputs'!R368/1000</f>
        <v>0</v>
      </c>
      <c r="AD510" s="128">
        <f>'BO Case Outputs'!S368/1000</f>
        <v>0</v>
      </c>
      <c r="AE510" s="128">
        <f>'BO Case Outputs'!T368/1000</f>
        <v>0</v>
      </c>
      <c r="AF510" s="128">
        <f>'BO Case Outputs'!U368/1000</f>
        <v>0</v>
      </c>
      <c r="AG510" s="128">
        <f>'BO Case Outputs'!V368/1000</f>
        <v>0</v>
      </c>
      <c r="AH510" s="128">
        <f>'BO Case Outputs'!W368/1000</f>
        <v>0</v>
      </c>
      <c r="AI510" s="128">
        <f>'BO Case Outputs'!X368/1000</f>
        <v>0</v>
      </c>
      <c r="AJ510" s="128">
        <f>'BO Case Outputs'!Y368/1000</f>
        <v>0</v>
      </c>
      <c r="AK510" s="128">
        <f>'BO Case Outputs'!Z368/1000</f>
        <v>0</v>
      </c>
      <c r="AL510" s="128">
        <f>'BO Case Outputs'!AA368/1000</f>
        <v>0</v>
      </c>
      <c r="AM510" s="128">
        <f>'BO Case Outputs'!AB368/1000</f>
        <v>0</v>
      </c>
      <c r="AN510" s="128">
        <f>'BO Case Outputs'!AC368/1000</f>
        <v>0</v>
      </c>
      <c r="AO510" s="128">
        <f>'BO Case Outputs'!AD368/1000</f>
        <v>0</v>
      </c>
      <c r="AP510" s="128">
        <f>'BO Case Outputs'!AE368/1000</f>
        <v>0</v>
      </c>
      <c r="AQ510" s="128">
        <f>'BO Case Outputs'!AF368/1000</f>
        <v>0</v>
      </c>
      <c r="AR510" s="128">
        <f>'BO Case Outputs'!AG368/1000</f>
        <v>0</v>
      </c>
      <c r="AS510" s="128">
        <f>'BO Case Outputs'!AH368/1000</f>
        <v>0</v>
      </c>
      <c r="AT510" s="128">
        <f>'BO Case Outputs'!AI368/1000</f>
        <v>0</v>
      </c>
      <c r="AU510" s="128">
        <f>'BO Case Outputs'!AJ368/1000</f>
        <v>0</v>
      </c>
      <c r="AV510" s="128">
        <f>'BO Case Outputs'!AK368/1000</f>
        <v>0</v>
      </c>
      <c r="AW510" s="128">
        <f>'BO Case Outputs'!AL368/1000</f>
        <v>0</v>
      </c>
      <c r="AX510" s="128">
        <f>'BO Case Outputs'!AM368/1000</f>
        <v>0</v>
      </c>
      <c r="AY510" s="128">
        <f>'BO Case Outputs'!AN368/1000</f>
        <v>0</v>
      </c>
      <c r="AZ510" s="128">
        <f>'BO Case Outputs'!AO368/1000</f>
        <v>0</v>
      </c>
      <c r="BA510" s="128">
        <f>'BO Case Outputs'!AP368/1000</f>
        <v>0</v>
      </c>
      <c r="BB510" s="128">
        <f>'BO Case Outputs'!AQ368/1000</f>
        <v>0</v>
      </c>
      <c r="BC510" s="128">
        <f>'BO Case Outputs'!AR368/1000</f>
        <v>0</v>
      </c>
      <c r="BD510" s="128">
        <f>'BO Case Outputs'!AS368/1000</f>
        <v>0</v>
      </c>
      <c r="BE510" s="128">
        <f>'BO Case Outputs'!AT368/1000</f>
        <v>0</v>
      </c>
      <c r="BF510" s="128">
        <f>'BO Case Outputs'!AU368/1000</f>
        <v>0</v>
      </c>
      <c r="BG510" s="128">
        <f>'BO Case Outputs'!AV368/1000</f>
        <v>0</v>
      </c>
      <c r="BH510" s="128">
        <f>'BO Case Outputs'!AW368/1000</f>
        <v>0</v>
      </c>
      <c r="BI510" s="128">
        <f>'BO Case Outputs'!AX368/1000</f>
        <v>0</v>
      </c>
      <c r="BJ510" s="128">
        <f>'BO Case Outputs'!AY368/1000</f>
        <v>0</v>
      </c>
      <c r="BK510" s="128">
        <f>'BO Case Outputs'!AZ368/1000</f>
        <v>0</v>
      </c>
      <c r="BL510" s="128">
        <f>'BO Case Outputs'!BA368/1000</f>
        <v>0</v>
      </c>
      <c r="BM510" s="128">
        <f>'BO Case Outputs'!BB368/1000</f>
        <v>0</v>
      </c>
      <c r="BN510" s="128">
        <f>'BO Case Outputs'!BC368/1000</f>
        <v>0</v>
      </c>
      <c r="BO510" s="128">
        <f>'BO Case Outputs'!BD368/1000</f>
        <v>0</v>
      </c>
      <c r="BP510" s="128">
        <f>'BO Case Outputs'!BE368/1000</f>
        <v>0</v>
      </c>
      <c r="BQ510" s="128">
        <f>'BO Case Outputs'!BF368/1000</f>
        <v>0</v>
      </c>
    </row>
    <row r="511" spans="3:69" x14ac:dyDescent="0.3">
      <c r="P511" s="118" t="s">
        <v>117</v>
      </c>
      <c r="Q511" s="110" t="s">
        <v>57</v>
      </c>
      <c r="R511" s="119" t="s">
        <v>88</v>
      </c>
      <c r="S511" s="129">
        <f t="shared" si="56"/>
        <v>0</v>
      </c>
      <c r="X511" s="128">
        <f>'BO Case Outputs'!M376/1000</f>
        <v>0</v>
      </c>
      <c r="Y511" s="128">
        <f>'BO Case Outputs'!N376/1000</f>
        <v>0</v>
      </c>
      <c r="Z511" s="128">
        <f>'BO Case Outputs'!O376/1000</f>
        <v>0</v>
      </c>
      <c r="AA511" s="128">
        <f>'BO Case Outputs'!P376/1000</f>
        <v>0</v>
      </c>
      <c r="AB511" s="128">
        <f>'BO Case Outputs'!Q376/1000</f>
        <v>0</v>
      </c>
      <c r="AC511" s="128">
        <f>'BO Case Outputs'!R376/1000</f>
        <v>0</v>
      </c>
      <c r="AD511" s="128">
        <f>'BO Case Outputs'!S376/1000</f>
        <v>0</v>
      </c>
      <c r="AE511" s="128">
        <f>'BO Case Outputs'!T376/1000</f>
        <v>0</v>
      </c>
      <c r="AF511" s="128">
        <f>'BO Case Outputs'!U376/1000</f>
        <v>0</v>
      </c>
      <c r="AG511" s="128">
        <f>'BO Case Outputs'!V376/1000</f>
        <v>0</v>
      </c>
      <c r="AH511" s="128">
        <f>'BO Case Outputs'!W376/1000</f>
        <v>0</v>
      </c>
      <c r="AI511" s="128">
        <f>'BO Case Outputs'!X376/1000</f>
        <v>0</v>
      </c>
      <c r="AJ511" s="128">
        <f>'BO Case Outputs'!Y376/1000</f>
        <v>0</v>
      </c>
      <c r="AK511" s="128">
        <f>'BO Case Outputs'!Z376/1000</f>
        <v>0</v>
      </c>
      <c r="AL511" s="128">
        <f>'BO Case Outputs'!AA376/1000</f>
        <v>0</v>
      </c>
      <c r="AM511" s="128">
        <f>'BO Case Outputs'!AB376/1000</f>
        <v>0</v>
      </c>
      <c r="AN511" s="128">
        <f>'BO Case Outputs'!AC376/1000</f>
        <v>0</v>
      </c>
      <c r="AO511" s="128">
        <f>'BO Case Outputs'!AD376/1000</f>
        <v>0</v>
      </c>
      <c r="AP511" s="128">
        <f>'BO Case Outputs'!AE376/1000</f>
        <v>0</v>
      </c>
      <c r="AQ511" s="128">
        <f>'BO Case Outputs'!AF376/1000</f>
        <v>0</v>
      </c>
      <c r="AR511" s="128">
        <f>'BO Case Outputs'!AG376/1000</f>
        <v>0</v>
      </c>
      <c r="AS511" s="128">
        <f>'BO Case Outputs'!AH376/1000</f>
        <v>0</v>
      </c>
      <c r="AT511" s="128">
        <f>'BO Case Outputs'!AI376/1000</f>
        <v>0</v>
      </c>
      <c r="AU511" s="128">
        <f>'BO Case Outputs'!AJ376/1000</f>
        <v>0</v>
      </c>
      <c r="AV511" s="128">
        <f>'BO Case Outputs'!AK376/1000</f>
        <v>0</v>
      </c>
      <c r="AW511" s="128">
        <f>'BO Case Outputs'!AL376/1000</f>
        <v>0</v>
      </c>
      <c r="AX511" s="128">
        <f>'BO Case Outputs'!AM376/1000</f>
        <v>0</v>
      </c>
      <c r="AY511" s="128">
        <f>'BO Case Outputs'!AN376/1000</f>
        <v>0</v>
      </c>
      <c r="AZ511" s="128">
        <f>'BO Case Outputs'!AO376/1000</f>
        <v>0</v>
      </c>
      <c r="BA511" s="128">
        <f>'BO Case Outputs'!AP376/1000</f>
        <v>0</v>
      </c>
      <c r="BB511" s="128">
        <f>'BO Case Outputs'!AQ376/1000</f>
        <v>0</v>
      </c>
      <c r="BC511" s="128">
        <f>'BO Case Outputs'!AR376/1000</f>
        <v>0</v>
      </c>
      <c r="BD511" s="128">
        <f>'BO Case Outputs'!AS376/1000</f>
        <v>0</v>
      </c>
      <c r="BE511" s="128">
        <f>'BO Case Outputs'!AT376/1000</f>
        <v>0</v>
      </c>
      <c r="BF511" s="128">
        <f>'BO Case Outputs'!AU376/1000</f>
        <v>0</v>
      </c>
      <c r="BG511" s="128">
        <f>'BO Case Outputs'!AV376/1000</f>
        <v>0</v>
      </c>
      <c r="BH511" s="128">
        <f>'BO Case Outputs'!AW376/1000</f>
        <v>0</v>
      </c>
      <c r="BI511" s="128">
        <f>'BO Case Outputs'!AX376/1000</f>
        <v>0</v>
      </c>
      <c r="BJ511" s="128">
        <f>'BO Case Outputs'!AY376/1000</f>
        <v>0</v>
      </c>
      <c r="BK511" s="128">
        <f>'BO Case Outputs'!AZ376/1000</f>
        <v>0</v>
      </c>
      <c r="BL511" s="128">
        <f>'BO Case Outputs'!BA376/1000</f>
        <v>0</v>
      </c>
      <c r="BM511" s="128">
        <f>'BO Case Outputs'!BB376/1000</f>
        <v>0</v>
      </c>
      <c r="BN511" s="128">
        <f>'BO Case Outputs'!BC376/1000</f>
        <v>0</v>
      </c>
      <c r="BO511" s="128">
        <f>'BO Case Outputs'!BD376/1000</f>
        <v>0</v>
      </c>
      <c r="BP511" s="128">
        <f>'BO Case Outputs'!BE376/1000</f>
        <v>0</v>
      </c>
      <c r="BQ511" s="128">
        <f>'BO Case Outputs'!BF376/1000</f>
        <v>0</v>
      </c>
    </row>
    <row r="512" spans="3:69" x14ac:dyDescent="0.3">
      <c r="P512" s="125" t="s">
        <v>89</v>
      </c>
      <c r="Q512" s="126"/>
      <c r="R512" s="127" t="s">
        <v>88</v>
      </c>
      <c r="S512" s="130">
        <f t="shared" si="56"/>
        <v>0</v>
      </c>
      <c r="T512" s="126"/>
      <c r="U512" s="126"/>
      <c r="V512" s="126"/>
      <c r="W512" s="126"/>
      <c r="X512" s="130">
        <f t="shared" ref="X512:BQ512" si="57">SUM(X508:X511)</f>
        <v>0</v>
      </c>
      <c r="Y512" s="130">
        <f t="shared" si="57"/>
        <v>0</v>
      </c>
      <c r="Z512" s="130">
        <f t="shared" si="57"/>
        <v>0</v>
      </c>
      <c r="AA512" s="130">
        <f t="shared" si="57"/>
        <v>0</v>
      </c>
      <c r="AB512" s="130">
        <f t="shared" si="57"/>
        <v>0</v>
      </c>
      <c r="AC512" s="130">
        <f t="shared" si="57"/>
        <v>0</v>
      </c>
      <c r="AD512" s="130">
        <f t="shared" si="57"/>
        <v>0</v>
      </c>
      <c r="AE512" s="130">
        <f t="shared" si="57"/>
        <v>0</v>
      </c>
      <c r="AF512" s="130">
        <f t="shared" si="57"/>
        <v>0</v>
      </c>
      <c r="AG512" s="130">
        <f t="shared" si="57"/>
        <v>0</v>
      </c>
      <c r="AH512" s="130">
        <f t="shared" si="57"/>
        <v>0</v>
      </c>
      <c r="AI512" s="130">
        <f t="shared" si="57"/>
        <v>0</v>
      </c>
      <c r="AJ512" s="130">
        <f t="shared" si="57"/>
        <v>0</v>
      </c>
      <c r="AK512" s="130">
        <f t="shared" si="57"/>
        <v>0</v>
      </c>
      <c r="AL512" s="130">
        <f t="shared" si="57"/>
        <v>0</v>
      </c>
      <c r="AM512" s="130">
        <f t="shared" si="57"/>
        <v>0</v>
      </c>
      <c r="AN512" s="130">
        <f t="shared" si="57"/>
        <v>0</v>
      </c>
      <c r="AO512" s="130">
        <f t="shared" si="57"/>
        <v>0</v>
      </c>
      <c r="AP512" s="130">
        <f t="shared" si="57"/>
        <v>0</v>
      </c>
      <c r="AQ512" s="130">
        <f t="shared" si="57"/>
        <v>0</v>
      </c>
      <c r="AR512" s="130">
        <f t="shared" si="57"/>
        <v>0</v>
      </c>
      <c r="AS512" s="130">
        <f t="shared" si="57"/>
        <v>0</v>
      </c>
      <c r="AT512" s="130">
        <f t="shared" si="57"/>
        <v>0</v>
      </c>
      <c r="AU512" s="130">
        <f t="shared" si="57"/>
        <v>0</v>
      </c>
      <c r="AV512" s="130">
        <f t="shared" si="57"/>
        <v>0</v>
      </c>
      <c r="AW512" s="130">
        <f t="shared" si="57"/>
        <v>0</v>
      </c>
      <c r="AX512" s="130">
        <f t="shared" si="57"/>
        <v>0</v>
      </c>
      <c r="AY512" s="130">
        <f t="shared" si="57"/>
        <v>0</v>
      </c>
      <c r="AZ512" s="130">
        <f t="shared" si="57"/>
        <v>0</v>
      </c>
      <c r="BA512" s="130">
        <f t="shared" si="57"/>
        <v>0</v>
      </c>
      <c r="BB512" s="130">
        <f t="shared" si="57"/>
        <v>0</v>
      </c>
      <c r="BC512" s="130">
        <f t="shared" si="57"/>
        <v>0</v>
      </c>
      <c r="BD512" s="130">
        <f t="shared" si="57"/>
        <v>0</v>
      </c>
      <c r="BE512" s="130">
        <f t="shared" si="57"/>
        <v>0</v>
      </c>
      <c r="BF512" s="130">
        <f t="shared" si="57"/>
        <v>0</v>
      </c>
      <c r="BG512" s="130">
        <f t="shared" si="57"/>
        <v>0</v>
      </c>
      <c r="BH512" s="130">
        <f t="shared" si="57"/>
        <v>0</v>
      </c>
      <c r="BI512" s="130">
        <f t="shared" si="57"/>
        <v>0</v>
      </c>
      <c r="BJ512" s="130">
        <f t="shared" si="57"/>
        <v>0</v>
      </c>
      <c r="BK512" s="130">
        <f t="shared" si="57"/>
        <v>0</v>
      </c>
      <c r="BL512" s="130">
        <f t="shared" si="57"/>
        <v>0</v>
      </c>
      <c r="BM512" s="130">
        <f t="shared" si="57"/>
        <v>0</v>
      </c>
      <c r="BN512" s="130">
        <f t="shared" si="57"/>
        <v>0</v>
      </c>
      <c r="BO512" s="130">
        <f t="shared" si="57"/>
        <v>0</v>
      </c>
      <c r="BP512" s="130">
        <f t="shared" si="57"/>
        <v>0</v>
      </c>
      <c r="BQ512" s="130">
        <f t="shared" si="57"/>
        <v>0</v>
      </c>
    </row>
    <row r="513" spans="16:69" x14ac:dyDescent="0.3">
      <c r="P513" s="118" t="s">
        <v>108</v>
      </c>
      <c r="Q513" s="110" t="s">
        <v>54</v>
      </c>
      <c r="R513" s="119" t="s">
        <v>88</v>
      </c>
      <c r="S513" s="129">
        <f t="shared" si="56"/>
        <v>0</v>
      </c>
      <c r="X513" s="128">
        <f>'BO Case Outputs'!M353/1000</f>
        <v>0</v>
      </c>
      <c r="Y513" s="128">
        <f>'BO Case Outputs'!N353/1000</f>
        <v>0</v>
      </c>
      <c r="Z513" s="128">
        <f>'BO Case Outputs'!O353/1000</f>
        <v>0</v>
      </c>
      <c r="AA513" s="128">
        <f>'BO Case Outputs'!P353/1000</f>
        <v>0</v>
      </c>
      <c r="AB513" s="128">
        <f>'BO Case Outputs'!Q353/1000</f>
        <v>0</v>
      </c>
      <c r="AC513" s="128">
        <f>'BO Case Outputs'!R353/1000</f>
        <v>0</v>
      </c>
      <c r="AD513" s="128">
        <f>'BO Case Outputs'!S353/1000</f>
        <v>0</v>
      </c>
      <c r="AE513" s="128">
        <f>'BO Case Outputs'!T353/1000</f>
        <v>0</v>
      </c>
      <c r="AF513" s="128">
        <f>'BO Case Outputs'!U353/1000</f>
        <v>0</v>
      </c>
      <c r="AG513" s="128">
        <f>'BO Case Outputs'!V353/1000</f>
        <v>0</v>
      </c>
      <c r="AH513" s="128">
        <f>'BO Case Outputs'!W353/1000</f>
        <v>0</v>
      </c>
      <c r="AI513" s="128">
        <f>'BO Case Outputs'!X353/1000</f>
        <v>0</v>
      </c>
      <c r="AJ513" s="128">
        <f>'BO Case Outputs'!Y353/1000</f>
        <v>0</v>
      </c>
      <c r="AK513" s="128">
        <f>'BO Case Outputs'!Z353/1000</f>
        <v>0</v>
      </c>
      <c r="AL513" s="128">
        <f>'BO Case Outputs'!AA353/1000</f>
        <v>0</v>
      </c>
      <c r="AM513" s="128">
        <f>'BO Case Outputs'!AB353/1000</f>
        <v>0</v>
      </c>
      <c r="AN513" s="128">
        <f>'BO Case Outputs'!AC353/1000</f>
        <v>0</v>
      </c>
      <c r="AO513" s="128">
        <f>'BO Case Outputs'!AD353/1000</f>
        <v>0</v>
      </c>
      <c r="AP513" s="128">
        <f>'BO Case Outputs'!AE353/1000</f>
        <v>0</v>
      </c>
      <c r="AQ513" s="128">
        <f>'BO Case Outputs'!AF353/1000</f>
        <v>0</v>
      </c>
      <c r="AR513" s="128">
        <f>'BO Case Outputs'!AG353/1000</f>
        <v>0</v>
      </c>
      <c r="AS513" s="128">
        <f>'BO Case Outputs'!AH353/1000</f>
        <v>0</v>
      </c>
      <c r="AT513" s="128">
        <f>'BO Case Outputs'!AI353/1000</f>
        <v>0</v>
      </c>
      <c r="AU513" s="128">
        <f>'BO Case Outputs'!AJ353/1000</f>
        <v>0</v>
      </c>
      <c r="AV513" s="128">
        <f>'BO Case Outputs'!AK353/1000</f>
        <v>0</v>
      </c>
      <c r="AW513" s="128">
        <f>'BO Case Outputs'!AL353/1000</f>
        <v>0</v>
      </c>
      <c r="AX513" s="128">
        <f>'BO Case Outputs'!AM353/1000</f>
        <v>0</v>
      </c>
      <c r="AY513" s="128">
        <f>'BO Case Outputs'!AN353/1000</f>
        <v>0</v>
      </c>
      <c r="AZ513" s="128">
        <f>'BO Case Outputs'!AO353/1000</f>
        <v>0</v>
      </c>
      <c r="BA513" s="128">
        <f>'BO Case Outputs'!AP353/1000</f>
        <v>0</v>
      </c>
      <c r="BB513" s="128">
        <f>'BO Case Outputs'!AQ353/1000</f>
        <v>0</v>
      </c>
      <c r="BC513" s="128">
        <f>'BO Case Outputs'!AR353/1000</f>
        <v>0</v>
      </c>
      <c r="BD513" s="128">
        <f>'BO Case Outputs'!AS353/1000</f>
        <v>0</v>
      </c>
      <c r="BE513" s="128">
        <f>'BO Case Outputs'!AT353/1000</f>
        <v>0</v>
      </c>
      <c r="BF513" s="128">
        <f>'BO Case Outputs'!AU353/1000</f>
        <v>0</v>
      </c>
      <c r="BG513" s="128">
        <f>'BO Case Outputs'!AV353/1000</f>
        <v>0</v>
      </c>
      <c r="BH513" s="128">
        <f>'BO Case Outputs'!AW353/1000</f>
        <v>0</v>
      </c>
      <c r="BI513" s="128">
        <f>'BO Case Outputs'!AX353/1000</f>
        <v>0</v>
      </c>
      <c r="BJ513" s="128">
        <f>'BO Case Outputs'!AY353/1000</f>
        <v>0</v>
      </c>
      <c r="BK513" s="128">
        <f>'BO Case Outputs'!AZ353/1000</f>
        <v>0</v>
      </c>
      <c r="BL513" s="128">
        <f>'BO Case Outputs'!BA353/1000</f>
        <v>0</v>
      </c>
      <c r="BM513" s="128">
        <f>'BO Case Outputs'!BB353/1000</f>
        <v>0</v>
      </c>
      <c r="BN513" s="128">
        <f>'BO Case Outputs'!BC353/1000</f>
        <v>0</v>
      </c>
      <c r="BO513" s="128">
        <f>'BO Case Outputs'!BD353/1000</f>
        <v>0</v>
      </c>
      <c r="BP513" s="128">
        <f>'BO Case Outputs'!BE353/1000</f>
        <v>0</v>
      </c>
      <c r="BQ513" s="128">
        <f>'BO Case Outputs'!BF353/1000</f>
        <v>0</v>
      </c>
    </row>
    <row r="514" spans="16:69" x14ac:dyDescent="0.3">
      <c r="P514" s="118" t="s">
        <v>109</v>
      </c>
      <c r="Q514" s="110" t="s">
        <v>55</v>
      </c>
      <c r="R514" s="119" t="s">
        <v>88</v>
      </c>
      <c r="S514" s="129">
        <f t="shared" si="56"/>
        <v>0</v>
      </c>
      <c r="X514" s="128">
        <f>'BO Case Outputs'!M361/1000</f>
        <v>0</v>
      </c>
      <c r="Y514" s="128">
        <f>'BO Case Outputs'!N361/1000</f>
        <v>0</v>
      </c>
      <c r="Z514" s="128">
        <f>'BO Case Outputs'!O361/1000</f>
        <v>0</v>
      </c>
      <c r="AA514" s="128">
        <f>'BO Case Outputs'!P361/1000</f>
        <v>0</v>
      </c>
      <c r="AB514" s="128">
        <f>'BO Case Outputs'!Q361/1000</f>
        <v>0</v>
      </c>
      <c r="AC514" s="128">
        <f>'BO Case Outputs'!R361/1000</f>
        <v>0</v>
      </c>
      <c r="AD514" s="128">
        <f>'BO Case Outputs'!S361/1000</f>
        <v>0</v>
      </c>
      <c r="AE514" s="128">
        <f>'BO Case Outputs'!T361/1000</f>
        <v>0</v>
      </c>
      <c r="AF514" s="128">
        <f>'BO Case Outputs'!U361/1000</f>
        <v>0</v>
      </c>
      <c r="AG514" s="128">
        <f>'BO Case Outputs'!V361/1000</f>
        <v>0</v>
      </c>
      <c r="AH514" s="128">
        <f>'BO Case Outputs'!W361/1000</f>
        <v>0</v>
      </c>
      <c r="AI514" s="128">
        <f>'BO Case Outputs'!X361/1000</f>
        <v>0</v>
      </c>
      <c r="AJ514" s="128">
        <f>'BO Case Outputs'!Y361/1000</f>
        <v>0</v>
      </c>
      <c r="AK514" s="128">
        <f>'BO Case Outputs'!Z361/1000</f>
        <v>0</v>
      </c>
      <c r="AL514" s="128">
        <f>'BO Case Outputs'!AA361/1000</f>
        <v>0</v>
      </c>
      <c r="AM514" s="128">
        <f>'BO Case Outputs'!AB361/1000</f>
        <v>0</v>
      </c>
      <c r="AN514" s="128">
        <f>'BO Case Outputs'!AC361/1000</f>
        <v>0</v>
      </c>
      <c r="AO514" s="128">
        <f>'BO Case Outputs'!AD361/1000</f>
        <v>0</v>
      </c>
      <c r="AP514" s="128">
        <f>'BO Case Outputs'!AE361/1000</f>
        <v>0</v>
      </c>
      <c r="AQ514" s="128">
        <f>'BO Case Outputs'!AF361/1000</f>
        <v>0</v>
      </c>
      <c r="AR514" s="128">
        <f>'BO Case Outputs'!AG361/1000</f>
        <v>0</v>
      </c>
      <c r="AS514" s="128">
        <f>'BO Case Outputs'!AH361/1000</f>
        <v>0</v>
      </c>
      <c r="AT514" s="128">
        <f>'BO Case Outputs'!AI361/1000</f>
        <v>0</v>
      </c>
      <c r="AU514" s="128">
        <f>'BO Case Outputs'!AJ361/1000</f>
        <v>0</v>
      </c>
      <c r="AV514" s="128">
        <f>'BO Case Outputs'!AK361/1000</f>
        <v>0</v>
      </c>
      <c r="AW514" s="128">
        <f>'BO Case Outputs'!AL361/1000</f>
        <v>0</v>
      </c>
      <c r="AX514" s="128">
        <f>'BO Case Outputs'!AM361/1000</f>
        <v>0</v>
      </c>
      <c r="AY514" s="128">
        <f>'BO Case Outputs'!AN361/1000</f>
        <v>0</v>
      </c>
      <c r="AZ514" s="128">
        <f>'BO Case Outputs'!AO361/1000</f>
        <v>0</v>
      </c>
      <c r="BA514" s="128">
        <f>'BO Case Outputs'!AP361/1000</f>
        <v>0</v>
      </c>
      <c r="BB514" s="128">
        <f>'BO Case Outputs'!AQ361/1000</f>
        <v>0</v>
      </c>
      <c r="BC514" s="128">
        <f>'BO Case Outputs'!AR361/1000</f>
        <v>0</v>
      </c>
      <c r="BD514" s="128">
        <f>'BO Case Outputs'!AS361/1000</f>
        <v>0</v>
      </c>
      <c r="BE514" s="128">
        <f>'BO Case Outputs'!AT361/1000</f>
        <v>0</v>
      </c>
      <c r="BF514" s="128">
        <f>'BO Case Outputs'!AU361/1000</f>
        <v>0</v>
      </c>
      <c r="BG514" s="128">
        <f>'BO Case Outputs'!AV361/1000</f>
        <v>0</v>
      </c>
      <c r="BH514" s="128">
        <f>'BO Case Outputs'!AW361/1000</f>
        <v>0</v>
      </c>
      <c r="BI514" s="128">
        <f>'BO Case Outputs'!AX361/1000</f>
        <v>0</v>
      </c>
      <c r="BJ514" s="128">
        <f>'BO Case Outputs'!AY361/1000</f>
        <v>0</v>
      </c>
      <c r="BK514" s="128">
        <f>'BO Case Outputs'!AZ361/1000</f>
        <v>0</v>
      </c>
      <c r="BL514" s="128">
        <f>'BO Case Outputs'!BA361/1000</f>
        <v>0</v>
      </c>
      <c r="BM514" s="128">
        <f>'BO Case Outputs'!BB361/1000</f>
        <v>0</v>
      </c>
      <c r="BN514" s="128">
        <f>'BO Case Outputs'!BC361/1000</f>
        <v>0</v>
      </c>
      <c r="BO514" s="128">
        <f>'BO Case Outputs'!BD361/1000</f>
        <v>0</v>
      </c>
      <c r="BP514" s="128">
        <f>'BO Case Outputs'!BE361/1000</f>
        <v>0</v>
      </c>
      <c r="BQ514" s="128">
        <f>'BO Case Outputs'!BF361/1000</f>
        <v>0</v>
      </c>
    </row>
    <row r="515" spans="16:69" x14ac:dyDescent="0.3">
      <c r="P515" s="118" t="s">
        <v>116</v>
      </c>
      <c r="Q515" s="110" t="s">
        <v>56</v>
      </c>
      <c r="R515" s="119" t="s">
        <v>88</v>
      </c>
      <c r="S515" s="129">
        <f t="shared" si="56"/>
        <v>0</v>
      </c>
      <c r="X515" s="128">
        <f>'BO Case Outputs'!M369/1000</f>
        <v>0</v>
      </c>
      <c r="Y515" s="128">
        <f>'BO Case Outputs'!N369/1000</f>
        <v>0</v>
      </c>
      <c r="Z515" s="128">
        <f>'BO Case Outputs'!O369/1000</f>
        <v>0</v>
      </c>
      <c r="AA515" s="128">
        <f>'BO Case Outputs'!P369/1000</f>
        <v>0</v>
      </c>
      <c r="AB515" s="128">
        <f>'BO Case Outputs'!Q369/1000</f>
        <v>0</v>
      </c>
      <c r="AC515" s="128">
        <f>'BO Case Outputs'!R369/1000</f>
        <v>0</v>
      </c>
      <c r="AD515" s="128">
        <f>'BO Case Outputs'!S369/1000</f>
        <v>0</v>
      </c>
      <c r="AE515" s="128">
        <f>'BO Case Outputs'!T369/1000</f>
        <v>0</v>
      </c>
      <c r="AF515" s="128">
        <f>'BO Case Outputs'!U369/1000</f>
        <v>0</v>
      </c>
      <c r="AG515" s="128">
        <f>'BO Case Outputs'!V369/1000</f>
        <v>0</v>
      </c>
      <c r="AH515" s="128">
        <f>'BO Case Outputs'!W369/1000</f>
        <v>0</v>
      </c>
      <c r="AI515" s="128">
        <f>'BO Case Outputs'!X369/1000</f>
        <v>0</v>
      </c>
      <c r="AJ515" s="128">
        <f>'BO Case Outputs'!Y369/1000</f>
        <v>0</v>
      </c>
      <c r="AK515" s="128">
        <f>'BO Case Outputs'!Z369/1000</f>
        <v>0</v>
      </c>
      <c r="AL515" s="128">
        <f>'BO Case Outputs'!AA369/1000</f>
        <v>0</v>
      </c>
      <c r="AM515" s="128">
        <f>'BO Case Outputs'!AB369/1000</f>
        <v>0</v>
      </c>
      <c r="AN515" s="128">
        <f>'BO Case Outputs'!AC369/1000</f>
        <v>0</v>
      </c>
      <c r="AO515" s="128">
        <f>'BO Case Outputs'!AD369/1000</f>
        <v>0</v>
      </c>
      <c r="AP515" s="128">
        <f>'BO Case Outputs'!AE369/1000</f>
        <v>0</v>
      </c>
      <c r="AQ515" s="128">
        <f>'BO Case Outputs'!AF369/1000</f>
        <v>0</v>
      </c>
      <c r="AR515" s="128">
        <f>'BO Case Outputs'!AG369/1000</f>
        <v>0</v>
      </c>
      <c r="AS515" s="128">
        <f>'BO Case Outputs'!AH369/1000</f>
        <v>0</v>
      </c>
      <c r="AT515" s="128">
        <f>'BO Case Outputs'!AI369/1000</f>
        <v>0</v>
      </c>
      <c r="AU515" s="128">
        <f>'BO Case Outputs'!AJ369/1000</f>
        <v>0</v>
      </c>
      <c r="AV515" s="128">
        <f>'BO Case Outputs'!AK369/1000</f>
        <v>0</v>
      </c>
      <c r="AW515" s="128">
        <f>'BO Case Outputs'!AL369/1000</f>
        <v>0</v>
      </c>
      <c r="AX515" s="128">
        <f>'BO Case Outputs'!AM369/1000</f>
        <v>0</v>
      </c>
      <c r="AY515" s="128">
        <f>'BO Case Outputs'!AN369/1000</f>
        <v>0</v>
      </c>
      <c r="AZ515" s="128">
        <f>'BO Case Outputs'!AO369/1000</f>
        <v>0</v>
      </c>
      <c r="BA515" s="128">
        <f>'BO Case Outputs'!AP369/1000</f>
        <v>0</v>
      </c>
      <c r="BB515" s="128">
        <f>'BO Case Outputs'!AQ369/1000</f>
        <v>0</v>
      </c>
      <c r="BC515" s="128">
        <f>'BO Case Outputs'!AR369/1000</f>
        <v>0</v>
      </c>
      <c r="BD515" s="128">
        <f>'BO Case Outputs'!AS369/1000</f>
        <v>0</v>
      </c>
      <c r="BE515" s="128">
        <f>'BO Case Outputs'!AT369/1000</f>
        <v>0</v>
      </c>
      <c r="BF515" s="128">
        <f>'BO Case Outputs'!AU369/1000</f>
        <v>0</v>
      </c>
      <c r="BG515" s="128">
        <f>'BO Case Outputs'!AV369/1000</f>
        <v>0</v>
      </c>
      <c r="BH515" s="128">
        <f>'BO Case Outputs'!AW369/1000</f>
        <v>0</v>
      </c>
      <c r="BI515" s="128">
        <f>'BO Case Outputs'!AX369/1000</f>
        <v>0</v>
      </c>
      <c r="BJ515" s="128">
        <f>'BO Case Outputs'!AY369/1000</f>
        <v>0</v>
      </c>
      <c r="BK515" s="128">
        <f>'BO Case Outputs'!AZ369/1000</f>
        <v>0</v>
      </c>
      <c r="BL515" s="128">
        <f>'BO Case Outputs'!BA369/1000</f>
        <v>0</v>
      </c>
      <c r="BM515" s="128">
        <f>'BO Case Outputs'!BB369/1000</f>
        <v>0</v>
      </c>
      <c r="BN515" s="128">
        <f>'BO Case Outputs'!BC369/1000</f>
        <v>0</v>
      </c>
      <c r="BO515" s="128">
        <f>'BO Case Outputs'!BD369/1000</f>
        <v>0</v>
      </c>
      <c r="BP515" s="128">
        <f>'BO Case Outputs'!BE369/1000</f>
        <v>0</v>
      </c>
      <c r="BQ515" s="128">
        <f>'BO Case Outputs'!BF369/1000</f>
        <v>0</v>
      </c>
    </row>
    <row r="516" spans="16:69" x14ac:dyDescent="0.3">
      <c r="P516" s="118" t="s">
        <v>117</v>
      </c>
      <c r="Q516" s="110" t="s">
        <v>57</v>
      </c>
      <c r="R516" s="119" t="s">
        <v>88</v>
      </c>
      <c r="S516" s="129">
        <f t="shared" si="56"/>
        <v>0</v>
      </c>
      <c r="X516" s="128">
        <f>'BO Case Outputs'!M377/1000</f>
        <v>0</v>
      </c>
      <c r="Y516" s="128">
        <f>'BO Case Outputs'!N377/1000</f>
        <v>0</v>
      </c>
      <c r="Z516" s="128">
        <f>'BO Case Outputs'!O377/1000</f>
        <v>0</v>
      </c>
      <c r="AA516" s="128">
        <f>'BO Case Outputs'!P377/1000</f>
        <v>0</v>
      </c>
      <c r="AB516" s="128">
        <f>'BO Case Outputs'!Q377/1000</f>
        <v>0</v>
      </c>
      <c r="AC516" s="128">
        <f>'BO Case Outputs'!R377/1000</f>
        <v>0</v>
      </c>
      <c r="AD516" s="128">
        <f>'BO Case Outputs'!S377/1000</f>
        <v>0</v>
      </c>
      <c r="AE516" s="128">
        <f>'BO Case Outputs'!T377/1000</f>
        <v>0</v>
      </c>
      <c r="AF516" s="128">
        <f>'BO Case Outputs'!U377/1000</f>
        <v>0</v>
      </c>
      <c r="AG516" s="128">
        <f>'BO Case Outputs'!V377/1000</f>
        <v>0</v>
      </c>
      <c r="AH516" s="128">
        <f>'BO Case Outputs'!W377/1000</f>
        <v>0</v>
      </c>
      <c r="AI516" s="128">
        <f>'BO Case Outputs'!X377/1000</f>
        <v>0</v>
      </c>
      <c r="AJ516" s="128">
        <f>'BO Case Outputs'!Y377/1000</f>
        <v>0</v>
      </c>
      <c r="AK516" s="128">
        <f>'BO Case Outputs'!Z377/1000</f>
        <v>0</v>
      </c>
      <c r="AL516" s="128">
        <f>'BO Case Outputs'!AA377/1000</f>
        <v>0</v>
      </c>
      <c r="AM516" s="128">
        <f>'BO Case Outputs'!AB377/1000</f>
        <v>0</v>
      </c>
      <c r="AN516" s="128">
        <f>'BO Case Outputs'!AC377/1000</f>
        <v>0</v>
      </c>
      <c r="AO516" s="128">
        <f>'BO Case Outputs'!AD377/1000</f>
        <v>0</v>
      </c>
      <c r="AP516" s="128">
        <f>'BO Case Outputs'!AE377/1000</f>
        <v>0</v>
      </c>
      <c r="AQ516" s="128">
        <f>'BO Case Outputs'!AF377/1000</f>
        <v>0</v>
      </c>
      <c r="AR516" s="128">
        <f>'BO Case Outputs'!AG377/1000</f>
        <v>0</v>
      </c>
      <c r="AS516" s="128">
        <f>'BO Case Outputs'!AH377/1000</f>
        <v>0</v>
      </c>
      <c r="AT516" s="128">
        <f>'BO Case Outputs'!AI377/1000</f>
        <v>0</v>
      </c>
      <c r="AU516" s="128">
        <f>'BO Case Outputs'!AJ377/1000</f>
        <v>0</v>
      </c>
      <c r="AV516" s="128">
        <f>'BO Case Outputs'!AK377/1000</f>
        <v>0</v>
      </c>
      <c r="AW516" s="128">
        <f>'BO Case Outputs'!AL377/1000</f>
        <v>0</v>
      </c>
      <c r="AX516" s="128">
        <f>'BO Case Outputs'!AM377/1000</f>
        <v>0</v>
      </c>
      <c r="AY516" s="128">
        <f>'BO Case Outputs'!AN377/1000</f>
        <v>0</v>
      </c>
      <c r="AZ516" s="128">
        <f>'BO Case Outputs'!AO377/1000</f>
        <v>0</v>
      </c>
      <c r="BA516" s="128">
        <f>'BO Case Outputs'!AP377/1000</f>
        <v>0</v>
      </c>
      <c r="BB516" s="128">
        <f>'BO Case Outputs'!AQ377/1000</f>
        <v>0</v>
      </c>
      <c r="BC516" s="128">
        <f>'BO Case Outputs'!AR377/1000</f>
        <v>0</v>
      </c>
      <c r="BD516" s="128">
        <f>'BO Case Outputs'!AS377/1000</f>
        <v>0</v>
      </c>
      <c r="BE516" s="128">
        <f>'BO Case Outputs'!AT377/1000</f>
        <v>0</v>
      </c>
      <c r="BF516" s="128">
        <f>'BO Case Outputs'!AU377/1000</f>
        <v>0</v>
      </c>
      <c r="BG516" s="128">
        <f>'BO Case Outputs'!AV377/1000</f>
        <v>0</v>
      </c>
      <c r="BH516" s="128">
        <f>'BO Case Outputs'!AW377/1000</f>
        <v>0</v>
      </c>
      <c r="BI516" s="128">
        <f>'BO Case Outputs'!AX377/1000</f>
        <v>0</v>
      </c>
      <c r="BJ516" s="128">
        <f>'BO Case Outputs'!AY377/1000</f>
        <v>0</v>
      </c>
      <c r="BK516" s="128">
        <f>'BO Case Outputs'!AZ377/1000</f>
        <v>0</v>
      </c>
      <c r="BL516" s="128">
        <f>'BO Case Outputs'!BA377/1000</f>
        <v>0</v>
      </c>
      <c r="BM516" s="128">
        <f>'BO Case Outputs'!BB377/1000</f>
        <v>0</v>
      </c>
      <c r="BN516" s="128">
        <f>'BO Case Outputs'!BC377/1000</f>
        <v>0</v>
      </c>
      <c r="BO516" s="128">
        <f>'BO Case Outputs'!BD377/1000</f>
        <v>0</v>
      </c>
      <c r="BP516" s="128">
        <f>'BO Case Outputs'!BE377/1000</f>
        <v>0</v>
      </c>
      <c r="BQ516" s="128">
        <f>'BO Case Outputs'!BF377/1000</f>
        <v>0</v>
      </c>
    </row>
    <row r="517" spans="16:69" x14ac:dyDescent="0.3">
      <c r="P517" s="125" t="s">
        <v>101</v>
      </c>
      <c r="Q517" s="126"/>
      <c r="R517" s="127" t="s">
        <v>88</v>
      </c>
      <c r="S517" s="130">
        <f t="shared" si="56"/>
        <v>0</v>
      </c>
      <c r="T517" s="126"/>
      <c r="U517" s="126"/>
      <c r="V517" s="126"/>
      <c r="W517" s="126"/>
      <c r="X517" s="130">
        <f t="shared" ref="X517:BQ517" si="58">SUM(X513:X516)</f>
        <v>0</v>
      </c>
      <c r="Y517" s="130">
        <f t="shared" si="58"/>
        <v>0</v>
      </c>
      <c r="Z517" s="130">
        <f t="shared" si="58"/>
        <v>0</v>
      </c>
      <c r="AA517" s="130">
        <f t="shared" si="58"/>
        <v>0</v>
      </c>
      <c r="AB517" s="130">
        <f t="shared" si="58"/>
        <v>0</v>
      </c>
      <c r="AC517" s="130">
        <f t="shared" si="58"/>
        <v>0</v>
      </c>
      <c r="AD517" s="130">
        <f t="shared" si="58"/>
        <v>0</v>
      </c>
      <c r="AE517" s="130">
        <f t="shared" si="58"/>
        <v>0</v>
      </c>
      <c r="AF517" s="130">
        <f t="shared" si="58"/>
        <v>0</v>
      </c>
      <c r="AG517" s="130">
        <f t="shared" si="58"/>
        <v>0</v>
      </c>
      <c r="AH517" s="130">
        <f t="shared" si="58"/>
        <v>0</v>
      </c>
      <c r="AI517" s="130">
        <f t="shared" si="58"/>
        <v>0</v>
      </c>
      <c r="AJ517" s="130">
        <f t="shared" si="58"/>
        <v>0</v>
      </c>
      <c r="AK517" s="130">
        <f t="shared" si="58"/>
        <v>0</v>
      </c>
      <c r="AL517" s="130">
        <f t="shared" si="58"/>
        <v>0</v>
      </c>
      <c r="AM517" s="130">
        <f t="shared" si="58"/>
        <v>0</v>
      </c>
      <c r="AN517" s="130">
        <f t="shared" si="58"/>
        <v>0</v>
      </c>
      <c r="AO517" s="130">
        <f t="shared" si="58"/>
        <v>0</v>
      </c>
      <c r="AP517" s="130">
        <f t="shared" si="58"/>
        <v>0</v>
      </c>
      <c r="AQ517" s="130">
        <f t="shared" si="58"/>
        <v>0</v>
      </c>
      <c r="AR517" s="130">
        <f t="shared" si="58"/>
        <v>0</v>
      </c>
      <c r="AS517" s="130">
        <f t="shared" si="58"/>
        <v>0</v>
      </c>
      <c r="AT517" s="130">
        <f t="shared" si="58"/>
        <v>0</v>
      </c>
      <c r="AU517" s="130">
        <f t="shared" si="58"/>
        <v>0</v>
      </c>
      <c r="AV517" s="130">
        <f t="shared" si="58"/>
        <v>0</v>
      </c>
      <c r="AW517" s="130">
        <f t="shared" si="58"/>
        <v>0</v>
      </c>
      <c r="AX517" s="130">
        <f t="shared" si="58"/>
        <v>0</v>
      </c>
      <c r="AY517" s="130">
        <f t="shared" si="58"/>
        <v>0</v>
      </c>
      <c r="AZ517" s="130">
        <f t="shared" si="58"/>
        <v>0</v>
      </c>
      <c r="BA517" s="130">
        <f t="shared" si="58"/>
        <v>0</v>
      </c>
      <c r="BB517" s="130">
        <f t="shared" si="58"/>
        <v>0</v>
      </c>
      <c r="BC517" s="130">
        <f t="shared" si="58"/>
        <v>0</v>
      </c>
      <c r="BD517" s="130">
        <f t="shared" si="58"/>
        <v>0</v>
      </c>
      <c r="BE517" s="130">
        <f t="shared" si="58"/>
        <v>0</v>
      </c>
      <c r="BF517" s="130">
        <f t="shared" si="58"/>
        <v>0</v>
      </c>
      <c r="BG517" s="130">
        <f t="shared" si="58"/>
        <v>0</v>
      </c>
      <c r="BH517" s="130">
        <f t="shared" si="58"/>
        <v>0</v>
      </c>
      <c r="BI517" s="130">
        <f t="shared" si="58"/>
        <v>0</v>
      </c>
      <c r="BJ517" s="130">
        <f t="shared" si="58"/>
        <v>0</v>
      </c>
      <c r="BK517" s="130">
        <f t="shared" si="58"/>
        <v>0</v>
      </c>
      <c r="BL517" s="130">
        <f t="shared" si="58"/>
        <v>0</v>
      </c>
      <c r="BM517" s="130">
        <f t="shared" si="58"/>
        <v>0</v>
      </c>
      <c r="BN517" s="130">
        <f t="shared" si="58"/>
        <v>0</v>
      </c>
      <c r="BO517" s="130">
        <f t="shared" si="58"/>
        <v>0</v>
      </c>
      <c r="BP517" s="130">
        <f t="shared" si="58"/>
        <v>0</v>
      </c>
      <c r="BQ517" s="130">
        <f t="shared" si="58"/>
        <v>0</v>
      </c>
    </row>
    <row r="518" spans="16:69" x14ac:dyDescent="0.3">
      <c r="P518" s="118" t="s">
        <v>108</v>
      </c>
      <c r="Q518" s="110" t="s">
        <v>54</v>
      </c>
      <c r="R518" s="119" t="s">
        <v>88</v>
      </c>
      <c r="S518" s="129">
        <f t="shared" si="56"/>
        <v>0</v>
      </c>
      <c r="X518" s="128">
        <f>'BO Case Outputs'!M354/1000</f>
        <v>0</v>
      </c>
      <c r="Y518" s="128">
        <f>'BO Case Outputs'!N354/1000</f>
        <v>0</v>
      </c>
      <c r="Z518" s="128">
        <f>'BO Case Outputs'!O354/1000</f>
        <v>0</v>
      </c>
      <c r="AA518" s="128">
        <f>'BO Case Outputs'!P354/1000</f>
        <v>0</v>
      </c>
      <c r="AB518" s="128">
        <f>'BO Case Outputs'!Q354/1000</f>
        <v>0</v>
      </c>
      <c r="AC518" s="128">
        <f>'BO Case Outputs'!R354/1000</f>
        <v>0</v>
      </c>
      <c r="AD518" s="128">
        <f>'BO Case Outputs'!S354/1000</f>
        <v>0</v>
      </c>
      <c r="AE518" s="128">
        <f>'BO Case Outputs'!T354/1000</f>
        <v>0</v>
      </c>
      <c r="AF518" s="128">
        <f>'BO Case Outputs'!U354/1000</f>
        <v>0</v>
      </c>
      <c r="AG518" s="128">
        <f>'BO Case Outputs'!V354/1000</f>
        <v>0</v>
      </c>
      <c r="AH518" s="128">
        <f>'BO Case Outputs'!W354/1000</f>
        <v>0</v>
      </c>
      <c r="AI518" s="128">
        <f>'BO Case Outputs'!X354/1000</f>
        <v>0</v>
      </c>
      <c r="AJ518" s="128">
        <f>'BO Case Outputs'!Y354/1000</f>
        <v>0</v>
      </c>
      <c r="AK518" s="128">
        <f>'BO Case Outputs'!Z354/1000</f>
        <v>0</v>
      </c>
      <c r="AL518" s="128">
        <f>'BO Case Outputs'!AA354/1000</f>
        <v>0</v>
      </c>
      <c r="AM518" s="128">
        <f>'BO Case Outputs'!AB354/1000</f>
        <v>0</v>
      </c>
      <c r="AN518" s="128">
        <f>'BO Case Outputs'!AC354/1000</f>
        <v>0</v>
      </c>
      <c r="AO518" s="128">
        <f>'BO Case Outputs'!AD354/1000</f>
        <v>0</v>
      </c>
      <c r="AP518" s="128">
        <f>'BO Case Outputs'!AE354/1000</f>
        <v>0</v>
      </c>
      <c r="AQ518" s="128">
        <f>'BO Case Outputs'!AF354/1000</f>
        <v>0</v>
      </c>
      <c r="AR518" s="128">
        <f>'BO Case Outputs'!AG354/1000</f>
        <v>0</v>
      </c>
      <c r="AS518" s="128">
        <f>'BO Case Outputs'!AH354/1000</f>
        <v>0</v>
      </c>
      <c r="AT518" s="128">
        <f>'BO Case Outputs'!AI354/1000</f>
        <v>0</v>
      </c>
      <c r="AU518" s="128">
        <f>'BO Case Outputs'!AJ354/1000</f>
        <v>0</v>
      </c>
      <c r="AV518" s="128">
        <f>'BO Case Outputs'!AK354/1000</f>
        <v>0</v>
      </c>
      <c r="AW518" s="128">
        <f>'BO Case Outputs'!AL354/1000</f>
        <v>0</v>
      </c>
      <c r="AX518" s="128">
        <f>'BO Case Outputs'!AM354/1000</f>
        <v>0</v>
      </c>
      <c r="AY518" s="128">
        <f>'BO Case Outputs'!AN354/1000</f>
        <v>0</v>
      </c>
      <c r="AZ518" s="128">
        <f>'BO Case Outputs'!AO354/1000</f>
        <v>0</v>
      </c>
      <c r="BA518" s="128">
        <f>'BO Case Outputs'!AP354/1000</f>
        <v>0</v>
      </c>
      <c r="BB518" s="128">
        <f>'BO Case Outputs'!AQ354/1000</f>
        <v>0</v>
      </c>
      <c r="BC518" s="128">
        <f>'BO Case Outputs'!AR354/1000</f>
        <v>0</v>
      </c>
      <c r="BD518" s="128">
        <f>'BO Case Outputs'!AS354/1000</f>
        <v>0</v>
      </c>
      <c r="BE518" s="128">
        <f>'BO Case Outputs'!AT354/1000</f>
        <v>0</v>
      </c>
      <c r="BF518" s="128">
        <f>'BO Case Outputs'!AU354/1000</f>
        <v>0</v>
      </c>
      <c r="BG518" s="128">
        <f>'BO Case Outputs'!AV354/1000</f>
        <v>0</v>
      </c>
      <c r="BH518" s="128">
        <f>'BO Case Outputs'!AW354/1000</f>
        <v>0</v>
      </c>
      <c r="BI518" s="128">
        <f>'BO Case Outputs'!AX354/1000</f>
        <v>0</v>
      </c>
      <c r="BJ518" s="128">
        <f>'BO Case Outputs'!AY354/1000</f>
        <v>0</v>
      </c>
      <c r="BK518" s="128">
        <f>'BO Case Outputs'!AZ354/1000</f>
        <v>0</v>
      </c>
      <c r="BL518" s="128">
        <f>'BO Case Outputs'!BA354/1000</f>
        <v>0</v>
      </c>
      <c r="BM518" s="128">
        <f>'BO Case Outputs'!BB354/1000</f>
        <v>0</v>
      </c>
      <c r="BN518" s="128">
        <f>'BO Case Outputs'!BC354/1000</f>
        <v>0</v>
      </c>
      <c r="BO518" s="128">
        <f>'BO Case Outputs'!BD354/1000</f>
        <v>0</v>
      </c>
      <c r="BP518" s="128">
        <f>'BO Case Outputs'!BE354/1000</f>
        <v>0</v>
      </c>
      <c r="BQ518" s="128">
        <f>'BO Case Outputs'!BF354/1000</f>
        <v>0</v>
      </c>
    </row>
    <row r="519" spans="16:69" x14ac:dyDescent="0.3">
      <c r="P519" s="118" t="s">
        <v>109</v>
      </c>
      <c r="Q519" s="110" t="s">
        <v>55</v>
      </c>
      <c r="R519" s="119" t="s">
        <v>88</v>
      </c>
      <c r="S519" s="129">
        <f t="shared" si="56"/>
        <v>0</v>
      </c>
      <c r="X519" s="128">
        <f>'BO Case Outputs'!M362/1000</f>
        <v>0</v>
      </c>
      <c r="Y519" s="128">
        <f>'BO Case Outputs'!N362/1000</f>
        <v>0</v>
      </c>
      <c r="Z519" s="128">
        <f>'BO Case Outputs'!O362/1000</f>
        <v>0</v>
      </c>
      <c r="AA519" s="128">
        <f>'BO Case Outputs'!P362/1000</f>
        <v>0</v>
      </c>
      <c r="AB519" s="128">
        <f>'BO Case Outputs'!Q362/1000</f>
        <v>0</v>
      </c>
      <c r="AC519" s="128">
        <f>'BO Case Outputs'!R362/1000</f>
        <v>0</v>
      </c>
      <c r="AD519" s="128">
        <f>'BO Case Outputs'!S362/1000</f>
        <v>0</v>
      </c>
      <c r="AE519" s="128">
        <f>'BO Case Outputs'!T362/1000</f>
        <v>0</v>
      </c>
      <c r="AF519" s="128">
        <f>'BO Case Outputs'!U362/1000</f>
        <v>0</v>
      </c>
      <c r="AG519" s="128">
        <f>'BO Case Outputs'!V362/1000</f>
        <v>0</v>
      </c>
      <c r="AH519" s="128">
        <f>'BO Case Outputs'!W362/1000</f>
        <v>0</v>
      </c>
      <c r="AI519" s="128">
        <f>'BO Case Outputs'!X362/1000</f>
        <v>0</v>
      </c>
      <c r="AJ519" s="128">
        <f>'BO Case Outputs'!Y362/1000</f>
        <v>0</v>
      </c>
      <c r="AK519" s="128">
        <f>'BO Case Outputs'!Z362/1000</f>
        <v>0</v>
      </c>
      <c r="AL519" s="128">
        <f>'BO Case Outputs'!AA362/1000</f>
        <v>0</v>
      </c>
      <c r="AM519" s="128">
        <f>'BO Case Outputs'!AB362/1000</f>
        <v>0</v>
      </c>
      <c r="AN519" s="128">
        <f>'BO Case Outputs'!AC362/1000</f>
        <v>0</v>
      </c>
      <c r="AO519" s="128">
        <f>'BO Case Outputs'!AD362/1000</f>
        <v>0</v>
      </c>
      <c r="AP519" s="128">
        <f>'BO Case Outputs'!AE362/1000</f>
        <v>0</v>
      </c>
      <c r="AQ519" s="128">
        <f>'BO Case Outputs'!AF362/1000</f>
        <v>0</v>
      </c>
      <c r="AR519" s="128">
        <f>'BO Case Outputs'!AG362/1000</f>
        <v>0</v>
      </c>
      <c r="AS519" s="128">
        <f>'BO Case Outputs'!AH362/1000</f>
        <v>0</v>
      </c>
      <c r="AT519" s="128">
        <f>'BO Case Outputs'!AI362/1000</f>
        <v>0</v>
      </c>
      <c r="AU519" s="128">
        <f>'BO Case Outputs'!AJ362/1000</f>
        <v>0</v>
      </c>
      <c r="AV519" s="128">
        <f>'BO Case Outputs'!AK362/1000</f>
        <v>0</v>
      </c>
      <c r="AW519" s="128">
        <f>'BO Case Outputs'!AL362/1000</f>
        <v>0</v>
      </c>
      <c r="AX519" s="128">
        <f>'BO Case Outputs'!AM362/1000</f>
        <v>0</v>
      </c>
      <c r="AY519" s="128">
        <f>'BO Case Outputs'!AN362/1000</f>
        <v>0</v>
      </c>
      <c r="AZ519" s="128">
        <f>'BO Case Outputs'!AO362/1000</f>
        <v>0</v>
      </c>
      <c r="BA519" s="128">
        <f>'BO Case Outputs'!AP362/1000</f>
        <v>0</v>
      </c>
      <c r="BB519" s="128">
        <f>'BO Case Outputs'!AQ362/1000</f>
        <v>0</v>
      </c>
      <c r="BC519" s="128">
        <f>'BO Case Outputs'!AR362/1000</f>
        <v>0</v>
      </c>
      <c r="BD519" s="128">
        <f>'BO Case Outputs'!AS362/1000</f>
        <v>0</v>
      </c>
      <c r="BE519" s="128">
        <f>'BO Case Outputs'!AT362/1000</f>
        <v>0</v>
      </c>
      <c r="BF519" s="128">
        <f>'BO Case Outputs'!AU362/1000</f>
        <v>0</v>
      </c>
      <c r="BG519" s="128">
        <f>'BO Case Outputs'!AV362/1000</f>
        <v>0</v>
      </c>
      <c r="BH519" s="128">
        <f>'BO Case Outputs'!AW362/1000</f>
        <v>0</v>
      </c>
      <c r="BI519" s="128">
        <f>'BO Case Outputs'!AX362/1000</f>
        <v>0</v>
      </c>
      <c r="BJ519" s="128">
        <f>'BO Case Outputs'!AY362/1000</f>
        <v>0</v>
      </c>
      <c r="BK519" s="128">
        <f>'BO Case Outputs'!AZ362/1000</f>
        <v>0</v>
      </c>
      <c r="BL519" s="128">
        <f>'BO Case Outputs'!BA362/1000</f>
        <v>0</v>
      </c>
      <c r="BM519" s="128">
        <f>'BO Case Outputs'!BB362/1000</f>
        <v>0</v>
      </c>
      <c r="BN519" s="128">
        <f>'BO Case Outputs'!BC362/1000</f>
        <v>0</v>
      </c>
      <c r="BO519" s="128">
        <f>'BO Case Outputs'!BD362/1000</f>
        <v>0</v>
      </c>
      <c r="BP519" s="128">
        <f>'BO Case Outputs'!BE362/1000</f>
        <v>0</v>
      </c>
      <c r="BQ519" s="128">
        <f>'BO Case Outputs'!BF362/1000</f>
        <v>0</v>
      </c>
    </row>
    <row r="520" spans="16:69" x14ac:dyDescent="0.3">
      <c r="P520" s="118" t="s">
        <v>116</v>
      </c>
      <c r="Q520" s="110" t="s">
        <v>56</v>
      </c>
      <c r="R520" s="119" t="s">
        <v>88</v>
      </c>
      <c r="S520" s="129">
        <f t="shared" si="56"/>
        <v>0</v>
      </c>
      <c r="X520" s="128">
        <f>'BO Case Outputs'!M370/1000</f>
        <v>0</v>
      </c>
      <c r="Y520" s="128">
        <f>'BO Case Outputs'!N370/1000</f>
        <v>0</v>
      </c>
      <c r="Z520" s="128">
        <f>'BO Case Outputs'!O370/1000</f>
        <v>0</v>
      </c>
      <c r="AA520" s="128">
        <f>'BO Case Outputs'!P370/1000</f>
        <v>0</v>
      </c>
      <c r="AB520" s="128">
        <f>'BO Case Outputs'!Q370/1000</f>
        <v>0</v>
      </c>
      <c r="AC520" s="128">
        <f>'BO Case Outputs'!R370/1000</f>
        <v>0</v>
      </c>
      <c r="AD520" s="128">
        <f>'BO Case Outputs'!S370/1000</f>
        <v>0</v>
      </c>
      <c r="AE520" s="128">
        <f>'BO Case Outputs'!T370/1000</f>
        <v>0</v>
      </c>
      <c r="AF520" s="128">
        <f>'BO Case Outputs'!U370/1000</f>
        <v>0</v>
      </c>
      <c r="AG520" s="128">
        <f>'BO Case Outputs'!V370/1000</f>
        <v>0</v>
      </c>
      <c r="AH520" s="128">
        <f>'BO Case Outputs'!W370/1000</f>
        <v>0</v>
      </c>
      <c r="AI520" s="128">
        <f>'BO Case Outputs'!X370/1000</f>
        <v>0</v>
      </c>
      <c r="AJ520" s="128">
        <f>'BO Case Outputs'!Y370/1000</f>
        <v>0</v>
      </c>
      <c r="AK520" s="128">
        <f>'BO Case Outputs'!Z370/1000</f>
        <v>0</v>
      </c>
      <c r="AL520" s="128">
        <f>'BO Case Outputs'!AA370/1000</f>
        <v>0</v>
      </c>
      <c r="AM520" s="128">
        <f>'BO Case Outputs'!AB370/1000</f>
        <v>0</v>
      </c>
      <c r="AN520" s="128">
        <f>'BO Case Outputs'!AC370/1000</f>
        <v>0</v>
      </c>
      <c r="AO520" s="128">
        <f>'BO Case Outputs'!AD370/1000</f>
        <v>0</v>
      </c>
      <c r="AP520" s="128">
        <f>'BO Case Outputs'!AE370/1000</f>
        <v>0</v>
      </c>
      <c r="AQ520" s="128">
        <f>'BO Case Outputs'!AF370/1000</f>
        <v>0</v>
      </c>
      <c r="AR520" s="128">
        <f>'BO Case Outputs'!AG370/1000</f>
        <v>0</v>
      </c>
      <c r="AS520" s="128">
        <f>'BO Case Outputs'!AH370/1000</f>
        <v>0</v>
      </c>
      <c r="AT520" s="128">
        <f>'BO Case Outputs'!AI370/1000</f>
        <v>0</v>
      </c>
      <c r="AU520" s="128">
        <f>'BO Case Outputs'!AJ370/1000</f>
        <v>0</v>
      </c>
      <c r="AV520" s="128">
        <f>'BO Case Outputs'!AK370/1000</f>
        <v>0</v>
      </c>
      <c r="AW520" s="128">
        <f>'BO Case Outputs'!AL370/1000</f>
        <v>0</v>
      </c>
      <c r="AX520" s="128">
        <f>'BO Case Outputs'!AM370/1000</f>
        <v>0</v>
      </c>
      <c r="AY520" s="128">
        <f>'BO Case Outputs'!AN370/1000</f>
        <v>0</v>
      </c>
      <c r="AZ520" s="128">
        <f>'BO Case Outputs'!AO370/1000</f>
        <v>0</v>
      </c>
      <c r="BA520" s="128">
        <f>'BO Case Outputs'!AP370/1000</f>
        <v>0</v>
      </c>
      <c r="BB520" s="128">
        <f>'BO Case Outputs'!AQ370/1000</f>
        <v>0</v>
      </c>
      <c r="BC520" s="128">
        <f>'BO Case Outputs'!AR370/1000</f>
        <v>0</v>
      </c>
      <c r="BD520" s="128">
        <f>'BO Case Outputs'!AS370/1000</f>
        <v>0</v>
      </c>
      <c r="BE520" s="128">
        <f>'BO Case Outputs'!AT370/1000</f>
        <v>0</v>
      </c>
      <c r="BF520" s="128">
        <f>'BO Case Outputs'!AU370/1000</f>
        <v>0</v>
      </c>
      <c r="BG520" s="128">
        <f>'BO Case Outputs'!AV370/1000</f>
        <v>0</v>
      </c>
      <c r="BH520" s="128">
        <f>'BO Case Outputs'!AW370/1000</f>
        <v>0</v>
      </c>
      <c r="BI520" s="128">
        <f>'BO Case Outputs'!AX370/1000</f>
        <v>0</v>
      </c>
      <c r="BJ520" s="128">
        <f>'BO Case Outputs'!AY370/1000</f>
        <v>0</v>
      </c>
      <c r="BK520" s="128">
        <f>'BO Case Outputs'!AZ370/1000</f>
        <v>0</v>
      </c>
      <c r="BL520" s="128">
        <f>'BO Case Outputs'!BA370/1000</f>
        <v>0</v>
      </c>
      <c r="BM520" s="128">
        <f>'BO Case Outputs'!BB370/1000</f>
        <v>0</v>
      </c>
      <c r="BN520" s="128">
        <f>'BO Case Outputs'!BC370/1000</f>
        <v>0</v>
      </c>
      <c r="BO520" s="128">
        <f>'BO Case Outputs'!BD370/1000</f>
        <v>0</v>
      </c>
      <c r="BP520" s="128">
        <f>'BO Case Outputs'!BE370/1000</f>
        <v>0</v>
      </c>
      <c r="BQ520" s="128">
        <f>'BO Case Outputs'!BF370/1000</f>
        <v>0</v>
      </c>
    </row>
    <row r="521" spans="16:69" x14ac:dyDescent="0.3">
      <c r="P521" s="118" t="s">
        <v>117</v>
      </c>
      <c r="Q521" s="110" t="s">
        <v>57</v>
      </c>
      <c r="R521" s="119" t="s">
        <v>88</v>
      </c>
      <c r="S521" s="129">
        <f t="shared" si="56"/>
        <v>0</v>
      </c>
      <c r="X521" s="128">
        <f>'BO Case Outputs'!M378/1000</f>
        <v>0</v>
      </c>
      <c r="Y521" s="128">
        <f>'BO Case Outputs'!N378/1000</f>
        <v>0</v>
      </c>
      <c r="Z521" s="128">
        <f>'BO Case Outputs'!O378/1000</f>
        <v>0</v>
      </c>
      <c r="AA521" s="128">
        <f>'BO Case Outputs'!P378/1000</f>
        <v>0</v>
      </c>
      <c r="AB521" s="128">
        <f>'BO Case Outputs'!Q378/1000</f>
        <v>0</v>
      </c>
      <c r="AC521" s="128">
        <f>'BO Case Outputs'!R378/1000</f>
        <v>0</v>
      </c>
      <c r="AD521" s="128">
        <f>'BO Case Outputs'!S378/1000</f>
        <v>0</v>
      </c>
      <c r="AE521" s="128">
        <f>'BO Case Outputs'!T378/1000</f>
        <v>0</v>
      </c>
      <c r="AF521" s="128">
        <f>'BO Case Outputs'!U378/1000</f>
        <v>0</v>
      </c>
      <c r="AG521" s="128">
        <f>'BO Case Outputs'!V378/1000</f>
        <v>0</v>
      </c>
      <c r="AH521" s="128">
        <f>'BO Case Outputs'!W378/1000</f>
        <v>0</v>
      </c>
      <c r="AI521" s="128">
        <f>'BO Case Outputs'!X378/1000</f>
        <v>0</v>
      </c>
      <c r="AJ521" s="128">
        <f>'BO Case Outputs'!Y378/1000</f>
        <v>0</v>
      </c>
      <c r="AK521" s="128">
        <f>'BO Case Outputs'!Z378/1000</f>
        <v>0</v>
      </c>
      <c r="AL521" s="128">
        <f>'BO Case Outputs'!AA378/1000</f>
        <v>0</v>
      </c>
      <c r="AM521" s="128">
        <f>'BO Case Outputs'!AB378/1000</f>
        <v>0</v>
      </c>
      <c r="AN521" s="128">
        <f>'BO Case Outputs'!AC378/1000</f>
        <v>0</v>
      </c>
      <c r="AO521" s="128">
        <f>'BO Case Outputs'!AD378/1000</f>
        <v>0</v>
      </c>
      <c r="AP521" s="128">
        <f>'BO Case Outputs'!AE378/1000</f>
        <v>0</v>
      </c>
      <c r="AQ521" s="128">
        <f>'BO Case Outputs'!AF378/1000</f>
        <v>0</v>
      </c>
      <c r="AR521" s="128">
        <f>'BO Case Outputs'!AG378/1000</f>
        <v>0</v>
      </c>
      <c r="AS521" s="128">
        <f>'BO Case Outputs'!AH378/1000</f>
        <v>0</v>
      </c>
      <c r="AT521" s="128">
        <f>'BO Case Outputs'!AI378/1000</f>
        <v>0</v>
      </c>
      <c r="AU521" s="128">
        <f>'BO Case Outputs'!AJ378/1000</f>
        <v>0</v>
      </c>
      <c r="AV521" s="128">
        <f>'BO Case Outputs'!AK378/1000</f>
        <v>0</v>
      </c>
      <c r="AW521" s="128">
        <f>'BO Case Outputs'!AL378/1000</f>
        <v>0</v>
      </c>
      <c r="AX521" s="128">
        <f>'BO Case Outputs'!AM378/1000</f>
        <v>0</v>
      </c>
      <c r="AY521" s="128">
        <f>'BO Case Outputs'!AN378/1000</f>
        <v>0</v>
      </c>
      <c r="AZ521" s="128">
        <f>'BO Case Outputs'!AO378/1000</f>
        <v>0</v>
      </c>
      <c r="BA521" s="128">
        <f>'BO Case Outputs'!AP378/1000</f>
        <v>0</v>
      </c>
      <c r="BB521" s="128">
        <f>'BO Case Outputs'!AQ378/1000</f>
        <v>0</v>
      </c>
      <c r="BC521" s="128">
        <f>'BO Case Outputs'!AR378/1000</f>
        <v>0</v>
      </c>
      <c r="BD521" s="128">
        <f>'BO Case Outputs'!AS378/1000</f>
        <v>0</v>
      </c>
      <c r="BE521" s="128">
        <f>'BO Case Outputs'!AT378/1000</f>
        <v>0</v>
      </c>
      <c r="BF521" s="128">
        <f>'BO Case Outputs'!AU378/1000</f>
        <v>0</v>
      </c>
      <c r="BG521" s="128">
        <f>'BO Case Outputs'!AV378/1000</f>
        <v>0</v>
      </c>
      <c r="BH521" s="128">
        <f>'BO Case Outputs'!AW378/1000</f>
        <v>0</v>
      </c>
      <c r="BI521" s="128">
        <f>'BO Case Outputs'!AX378/1000</f>
        <v>0</v>
      </c>
      <c r="BJ521" s="128">
        <f>'BO Case Outputs'!AY378/1000</f>
        <v>0</v>
      </c>
      <c r="BK521" s="128">
        <f>'BO Case Outputs'!AZ378/1000</f>
        <v>0</v>
      </c>
      <c r="BL521" s="128">
        <f>'BO Case Outputs'!BA378/1000</f>
        <v>0</v>
      </c>
      <c r="BM521" s="128">
        <f>'BO Case Outputs'!BB378/1000</f>
        <v>0</v>
      </c>
      <c r="BN521" s="128">
        <f>'BO Case Outputs'!BC378/1000</f>
        <v>0</v>
      </c>
      <c r="BO521" s="128">
        <f>'BO Case Outputs'!BD378/1000</f>
        <v>0</v>
      </c>
      <c r="BP521" s="128">
        <f>'BO Case Outputs'!BE378/1000</f>
        <v>0</v>
      </c>
      <c r="BQ521" s="128">
        <f>'BO Case Outputs'!BF378/1000</f>
        <v>0</v>
      </c>
    </row>
    <row r="522" spans="16:69" x14ac:dyDescent="0.3">
      <c r="P522" s="125" t="s">
        <v>102</v>
      </c>
      <c r="Q522" s="126"/>
      <c r="R522" s="127" t="s">
        <v>88</v>
      </c>
      <c r="S522" s="130">
        <f t="shared" si="56"/>
        <v>0</v>
      </c>
      <c r="T522" s="126"/>
      <c r="U522" s="126"/>
      <c r="V522" s="126"/>
      <c r="W522" s="126"/>
      <c r="X522" s="130">
        <f t="shared" ref="X522:BQ522" si="59">SUM(X518:X521)</f>
        <v>0</v>
      </c>
      <c r="Y522" s="130">
        <f t="shared" si="59"/>
        <v>0</v>
      </c>
      <c r="Z522" s="130">
        <f t="shared" si="59"/>
        <v>0</v>
      </c>
      <c r="AA522" s="130">
        <f t="shared" si="59"/>
        <v>0</v>
      </c>
      <c r="AB522" s="130">
        <f t="shared" si="59"/>
        <v>0</v>
      </c>
      <c r="AC522" s="130">
        <f t="shared" si="59"/>
        <v>0</v>
      </c>
      <c r="AD522" s="130">
        <f t="shared" si="59"/>
        <v>0</v>
      </c>
      <c r="AE522" s="130">
        <f t="shared" si="59"/>
        <v>0</v>
      </c>
      <c r="AF522" s="130">
        <f t="shared" si="59"/>
        <v>0</v>
      </c>
      <c r="AG522" s="130">
        <f t="shared" si="59"/>
        <v>0</v>
      </c>
      <c r="AH522" s="130">
        <f t="shared" si="59"/>
        <v>0</v>
      </c>
      <c r="AI522" s="130">
        <f t="shared" si="59"/>
        <v>0</v>
      </c>
      <c r="AJ522" s="130">
        <f t="shared" si="59"/>
        <v>0</v>
      </c>
      <c r="AK522" s="130">
        <f t="shared" si="59"/>
        <v>0</v>
      </c>
      <c r="AL522" s="130">
        <f t="shared" si="59"/>
        <v>0</v>
      </c>
      <c r="AM522" s="130">
        <f t="shared" si="59"/>
        <v>0</v>
      </c>
      <c r="AN522" s="130">
        <f t="shared" si="59"/>
        <v>0</v>
      </c>
      <c r="AO522" s="130">
        <f t="shared" si="59"/>
        <v>0</v>
      </c>
      <c r="AP522" s="130">
        <f t="shared" si="59"/>
        <v>0</v>
      </c>
      <c r="AQ522" s="130">
        <f t="shared" si="59"/>
        <v>0</v>
      </c>
      <c r="AR522" s="130">
        <f t="shared" si="59"/>
        <v>0</v>
      </c>
      <c r="AS522" s="130">
        <f t="shared" si="59"/>
        <v>0</v>
      </c>
      <c r="AT522" s="130">
        <f t="shared" si="59"/>
        <v>0</v>
      </c>
      <c r="AU522" s="130">
        <f t="shared" si="59"/>
        <v>0</v>
      </c>
      <c r="AV522" s="130">
        <f t="shared" si="59"/>
        <v>0</v>
      </c>
      <c r="AW522" s="130">
        <f t="shared" si="59"/>
        <v>0</v>
      </c>
      <c r="AX522" s="130">
        <f t="shared" si="59"/>
        <v>0</v>
      </c>
      <c r="AY522" s="130">
        <f t="shared" si="59"/>
        <v>0</v>
      </c>
      <c r="AZ522" s="130">
        <f t="shared" si="59"/>
        <v>0</v>
      </c>
      <c r="BA522" s="130">
        <f t="shared" si="59"/>
        <v>0</v>
      </c>
      <c r="BB522" s="130">
        <f t="shared" si="59"/>
        <v>0</v>
      </c>
      <c r="BC522" s="130">
        <f t="shared" si="59"/>
        <v>0</v>
      </c>
      <c r="BD522" s="130">
        <f t="shared" si="59"/>
        <v>0</v>
      </c>
      <c r="BE522" s="130">
        <f t="shared" si="59"/>
        <v>0</v>
      </c>
      <c r="BF522" s="130">
        <f t="shared" si="59"/>
        <v>0</v>
      </c>
      <c r="BG522" s="130">
        <f t="shared" si="59"/>
        <v>0</v>
      </c>
      <c r="BH522" s="130">
        <f t="shared" si="59"/>
        <v>0</v>
      </c>
      <c r="BI522" s="130">
        <f t="shared" si="59"/>
        <v>0</v>
      </c>
      <c r="BJ522" s="130">
        <f t="shared" si="59"/>
        <v>0</v>
      </c>
      <c r="BK522" s="130">
        <f t="shared" si="59"/>
        <v>0</v>
      </c>
      <c r="BL522" s="130">
        <f t="shared" si="59"/>
        <v>0</v>
      </c>
      <c r="BM522" s="130">
        <f t="shared" si="59"/>
        <v>0</v>
      </c>
      <c r="BN522" s="130">
        <f t="shared" si="59"/>
        <v>0</v>
      </c>
      <c r="BO522" s="130">
        <f t="shared" si="59"/>
        <v>0</v>
      </c>
      <c r="BP522" s="130">
        <f t="shared" si="59"/>
        <v>0</v>
      </c>
      <c r="BQ522" s="130">
        <f t="shared" si="59"/>
        <v>0</v>
      </c>
    </row>
    <row r="523" spans="16:69" x14ac:dyDescent="0.3">
      <c r="P523" s="118" t="s">
        <v>108</v>
      </c>
      <c r="Q523" s="110" t="s">
        <v>54</v>
      </c>
      <c r="R523" s="119" t="s">
        <v>88</v>
      </c>
      <c r="S523" s="129">
        <f t="shared" si="56"/>
        <v>0</v>
      </c>
      <c r="X523" s="128">
        <f>'BO Case Outputs'!M357/1000</f>
        <v>0</v>
      </c>
      <c r="Y523" s="128">
        <f>'BO Case Outputs'!N357/1000</f>
        <v>0</v>
      </c>
      <c r="Z523" s="128">
        <f>'BO Case Outputs'!O357/1000</f>
        <v>0</v>
      </c>
      <c r="AA523" s="128">
        <f>'BO Case Outputs'!P357/1000</f>
        <v>0</v>
      </c>
      <c r="AB523" s="128">
        <f>'BO Case Outputs'!Q357/1000</f>
        <v>0</v>
      </c>
      <c r="AC523" s="128">
        <f>'BO Case Outputs'!R357/1000</f>
        <v>0</v>
      </c>
      <c r="AD523" s="128">
        <f>'BO Case Outputs'!S357/1000</f>
        <v>0</v>
      </c>
      <c r="AE523" s="128">
        <f>'BO Case Outputs'!T357/1000</f>
        <v>0</v>
      </c>
      <c r="AF523" s="128">
        <f>'BO Case Outputs'!U357/1000</f>
        <v>0</v>
      </c>
      <c r="AG523" s="128">
        <f>'BO Case Outputs'!V357/1000</f>
        <v>0</v>
      </c>
      <c r="AH523" s="128">
        <f>'BO Case Outputs'!W357/1000</f>
        <v>0</v>
      </c>
      <c r="AI523" s="128">
        <f>'BO Case Outputs'!X357/1000</f>
        <v>0</v>
      </c>
      <c r="AJ523" s="128">
        <f>'BO Case Outputs'!Y357/1000</f>
        <v>0</v>
      </c>
      <c r="AK523" s="128">
        <f>'BO Case Outputs'!Z357/1000</f>
        <v>0</v>
      </c>
      <c r="AL523" s="128">
        <f>'BO Case Outputs'!AA357/1000</f>
        <v>0</v>
      </c>
      <c r="AM523" s="128">
        <f>'BO Case Outputs'!AB357/1000</f>
        <v>0</v>
      </c>
      <c r="AN523" s="128">
        <f>'BO Case Outputs'!AC357/1000</f>
        <v>0</v>
      </c>
      <c r="AO523" s="128">
        <f>'BO Case Outputs'!AD357/1000</f>
        <v>0</v>
      </c>
      <c r="AP523" s="128">
        <f>'BO Case Outputs'!AE357/1000</f>
        <v>0</v>
      </c>
      <c r="AQ523" s="128">
        <f>'BO Case Outputs'!AF357/1000</f>
        <v>0</v>
      </c>
      <c r="AR523" s="128">
        <f>'BO Case Outputs'!AG357/1000</f>
        <v>0</v>
      </c>
      <c r="AS523" s="128">
        <f>'BO Case Outputs'!AH357/1000</f>
        <v>0</v>
      </c>
      <c r="AT523" s="128">
        <f>'BO Case Outputs'!AI357/1000</f>
        <v>0</v>
      </c>
      <c r="AU523" s="128">
        <f>'BO Case Outputs'!AJ357/1000</f>
        <v>0</v>
      </c>
      <c r="AV523" s="128">
        <f>'BO Case Outputs'!AK357/1000</f>
        <v>0</v>
      </c>
      <c r="AW523" s="128">
        <f>'BO Case Outputs'!AL357/1000</f>
        <v>0</v>
      </c>
      <c r="AX523" s="128">
        <f>'BO Case Outputs'!AM357/1000</f>
        <v>0</v>
      </c>
      <c r="AY523" s="128">
        <f>'BO Case Outputs'!AN357/1000</f>
        <v>0</v>
      </c>
      <c r="AZ523" s="128">
        <f>'BO Case Outputs'!AO357/1000</f>
        <v>0</v>
      </c>
      <c r="BA523" s="128">
        <f>'BO Case Outputs'!AP357/1000</f>
        <v>0</v>
      </c>
      <c r="BB523" s="128">
        <f>'BO Case Outputs'!AQ357/1000</f>
        <v>0</v>
      </c>
      <c r="BC523" s="128">
        <f>'BO Case Outputs'!AR357/1000</f>
        <v>0</v>
      </c>
      <c r="BD523" s="128">
        <f>'BO Case Outputs'!AS357/1000</f>
        <v>0</v>
      </c>
      <c r="BE523" s="128">
        <f>'BO Case Outputs'!AT357/1000</f>
        <v>0</v>
      </c>
      <c r="BF523" s="128">
        <f>'BO Case Outputs'!AU357/1000</f>
        <v>0</v>
      </c>
      <c r="BG523" s="128">
        <f>'BO Case Outputs'!AV357/1000</f>
        <v>0</v>
      </c>
      <c r="BH523" s="128">
        <f>'BO Case Outputs'!AW357/1000</f>
        <v>0</v>
      </c>
      <c r="BI523" s="128">
        <f>'BO Case Outputs'!AX357/1000</f>
        <v>0</v>
      </c>
      <c r="BJ523" s="128">
        <f>'BO Case Outputs'!AY357/1000</f>
        <v>0</v>
      </c>
      <c r="BK523" s="128">
        <f>'BO Case Outputs'!AZ357/1000</f>
        <v>0</v>
      </c>
      <c r="BL523" s="128">
        <f>'BO Case Outputs'!BA357/1000</f>
        <v>0</v>
      </c>
      <c r="BM523" s="128">
        <f>'BO Case Outputs'!BB357/1000</f>
        <v>0</v>
      </c>
      <c r="BN523" s="128">
        <f>'BO Case Outputs'!BC357/1000</f>
        <v>0</v>
      </c>
      <c r="BO523" s="128">
        <f>'BO Case Outputs'!BD357/1000</f>
        <v>0</v>
      </c>
      <c r="BP523" s="128">
        <f>'BO Case Outputs'!BE357/1000</f>
        <v>0</v>
      </c>
      <c r="BQ523" s="128">
        <f>'BO Case Outputs'!BF357/1000</f>
        <v>0</v>
      </c>
    </row>
    <row r="524" spans="16:69" x14ac:dyDescent="0.3">
      <c r="P524" s="118" t="s">
        <v>109</v>
      </c>
      <c r="Q524" s="110" t="s">
        <v>55</v>
      </c>
      <c r="R524" s="119" t="s">
        <v>88</v>
      </c>
      <c r="S524" s="129">
        <f t="shared" si="56"/>
        <v>0</v>
      </c>
      <c r="X524" s="128">
        <f>'BO Case Outputs'!M365/1000</f>
        <v>0</v>
      </c>
      <c r="Y524" s="128">
        <f>'BO Case Outputs'!N365/1000</f>
        <v>0</v>
      </c>
      <c r="Z524" s="128">
        <f>'BO Case Outputs'!O365/1000</f>
        <v>0</v>
      </c>
      <c r="AA524" s="128">
        <f>'BO Case Outputs'!P365/1000</f>
        <v>0</v>
      </c>
      <c r="AB524" s="128">
        <f>'BO Case Outputs'!Q365/1000</f>
        <v>0</v>
      </c>
      <c r="AC524" s="128">
        <f>'BO Case Outputs'!R365/1000</f>
        <v>0</v>
      </c>
      <c r="AD524" s="128">
        <f>'BO Case Outputs'!S365/1000</f>
        <v>0</v>
      </c>
      <c r="AE524" s="128">
        <f>'BO Case Outputs'!T365/1000</f>
        <v>0</v>
      </c>
      <c r="AF524" s="128">
        <f>'BO Case Outputs'!U365/1000</f>
        <v>0</v>
      </c>
      <c r="AG524" s="128">
        <f>'BO Case Outputs'!V365/1000</f>
        <v>0</v>
      </c>
      <c r="AH524" s="128">
        <f>'BO Case Outputs'!W365/1000</f>
        <v>0</v>
      </c>
      <c r="AI524" s="128">
        <f>'BO Case Outputs'!X365/1000</f>
        <v>0</v>
      </c>
      <c r="AJ524" s="128">
        <f>'BO Case Outputs'!Y365/1000</f>
        <v>0</v>
      </c>
      <c r="AK524" s="128">
        <f>'BO Case Outputs'!Z365/1000</f>
        <v>0</v>
      </c>
      <c r="AL524" s="128">
        <f>'BO Case Outputs'!AA365/1000</f>
        <v>0</v>
      </c>
      <c r="AM524" s="128">
        <f>'BO Case Outputs'!AB365/1000</f>
        <v>0</v>
      </c>
      <c r="AN524" s="128">
        <f>'BO Case Outputs'!AC365/1000</f>
        <v>0</v>
      </c>
      <c r="AO524" s="128">
        <f>'BO Case Outputs'!AD365/1000</f>
        <v>0</v>
      </c>
      <c r="AP524" s="128">
        <f>'BO Case Outputs'!AE365/1000</f>
        <v>0</v>
      </c>
      <c r="AQ524" s="128">
        <f>'BO Case Outputs'!AF365/1000</f>
        <v>0</v>
      </c>
      <c r="AR524" s="128">
        <f>'BO Case Outputs'!AG365/1000</f>
        <v>0</v>
      </c>
      <c r="AS524" s="128">
        <f>'BO Case Outputs'!AH365/1000</f>
        <v>0</v>
      </c>
      <c r="AT524" s="128">
        <f>'BO Case Outputs'!AI365/1000</f>
        <v>0</v>
      </c>
      <c r="AU524" s="128">
        <f>'BO Case Outputs'!AJ365/1000</f>
        <v>0</v>
      </c>
      <c r="AV524" s="128">
        <f>'BO Case Outputs'!AK365/1000</f>
        <v>0</v>
      </c>
      <c r="AW524" s="128">
        <f>'BO Case Outputs'!AL365/1000</f>
        <v>0</v>
      </c>
      <c r="AX524" s="128">
        <f>'BO Case Outputs'!AM365/1000</f>
        <v>0</v>
      </c>
      <c r="AY524" s="128">
        <f>'BO Case Outputs'!AN365/1000</f>
        <v>0</v>
      </c>
      <c r="AZ524" s="128">
        <f>'BO Case Outputs'!AO365/1000</f>
        <v>0</v>
      </c>
      <c r="BA524" s="128">
        <f>'BO Case Outputs'!AP365/1000</f>
        <v>0</v>
      </c>
      <c r="BB524" s="128">
        <f>'BO Case Outputs'!AQ365/1000</f>
        <v>0</v>
      </c>
      <c r="BC524" s="128">
        <f>'BO Case Outputs'!AR365/1000</f>
        <v>0</v>
      </c>
      <c r="BD524" s="128">
        <f>'BO Case Outputs'!AS365/1000</f>
        <v>0</v>
      </c>
      <c r="BE524" s="128">
        <f>'BO Case Outputs'!AT365/1000</f>
        <v>0</v>
      </c>
      <c r="BF524" s="128">
        <f>'BO Case Outputs'!AU365/1000</f>
        <v>0</v>
      </c>
      <c r="BG524" s="128">
        <f>'BO Case Outputs'!AV365/1000</f>
        <v>0</v>
      </c>
      <c r="BH524" s="128">
        <f>'BO Case Outputs'!AW365/1000</f>
        <v>0</v>
      </c>
      <c r="BI524" s="128">
        <f>'BO Case Outputs'!AX365/1000</f>
        <v>0</v>
      </c>
      <c r="BJ524" s="128">
        <f>'BO Case Outputs'!AY365/1000</f>
        <v>0</v>
      </c>
      <c r="BK524" s="128">
        <f>'BO Case Outputs'!AZ365/1000</f>
        <v>0</v>
      </c>
      <c r="BL524" s="128">
        <f>'BO Case Outputs'!BA365/1000</f>
        <v>0</v>
      </c>
      <c r="BM524" s="128">
        <f>'BO Case Outputs'!BB365/1000</f>
        <v>0</v>
      </c>
      <c r="BN524" s="128">
        <f>'BO Case Outputs'!BC365/1000</f>
        <v>0</v>
      </c>
      <c r="BO524" s="128">
        <f>'BO Case Outputs'!BD365/1000</f>
        <v>0</v>
      </c>
      <c r="BP524" s="128">
        <f>'BO Case Outputs'!BE365/1000</f>
        <v>0</v>
      </c>
      <c r="BQ524" s="128">
        <f>'BO Case Outputs'!BF365/1000</f>
        <v>0</v>
      </c>
    </row>
    <row r="525" spans="16:69" x14ac:dyDescent="0.3">
      <c r="P525" s="118" t="s">
        <v>116</v>
      </c>
      <c r="Q525" s="110" t="s">
        <v>56</v>
      </c>
      <c r="R525" s="119" t="s">
        <v>88</v>
      </c>
      <c r="S525" s="129">
        <f t="shared" si="56"/>
        <v>0</v>
      </c>
      <c r="X525" s="128">
        <f>'BO Case Outputs'!M373/1000</f>
        <v>0</v>
      </c>
      <c r="Y525" s="128">
        <f>'BO Case Outputs'!N373/1000</f>
        <v>0</v>
      </c>
      <c r="Z525" s="128">
        <f>'BO Case Outputs'!O373/1000</f>
        <v>0</v>
      </c>
      <c r="AA525" s="128">
        <f>'BO Case Outputs'!P373/1000</f>
        <v>0</v>
      </c>
      <c r="AB525" s="128">
        <f>'BO Case Outputs'!Q373/1000</f>
        <v>0</v>
      </c>
      <c r="AC525" s="128">
        <f>'BO Case Outputs'!R373/1000</f>
        <v>0</v>
      </c>
      <c r="AD525" s="128">
        <f>'BO Case Outputs'!S373/1000</f>
        <v>0</v>
      </c>
      <c r="AE525" s="128">
        <f>'BO Case Outputs'!T373/1000</f>
        <v>0</v>
      </c>
      <c r="AF525" s="128">
        <f>'BO Case Outputs'!U373/1000</f>
        <v>0</v>
      </c>
      <c r="AG525" s="128">
        <f>'BO Case Outputs'!V373/1000</f>
        <v>0</v>
      </c>
      <c r="AH525" s="128">
        <f>'BO Case Outputs'!W373/1000</f>
        <v>0</v>
      </c>
      <c r="AI525" s="128">
        <f>'BO Case Outputs'!X373/1000</f>
        <v>0</v>
      </c>
      <c r="AJ525" s="128">
        <f>'BO Case Outputs'!Y373/1000</f>
        <v>0</v>
      </c>
      <c r="AK525" s="128">
        <f>'BO Case Outputs'!Z373/1000</f>
        <v>0</v>
      </c>
      <c r="AL525" s="128">
        <f>'BO Case Outputs'!AA373/1000</f>
        <v>0</v>
      </c>
      <c r="AM525" s="128">
        <f>'BO Case Outputs'!AB373/1000</f>
        <v>0</v>
      </c>
      <c r="AN525" s="128">
        <f>'BO Case Outputs'!AC373/1000</f>
        <v>0</v>
      </c>
      <c r="AO525" s="128">
        <f>'BO Case Outputs'!AD373/1000</f>
        <v>0</v>
      </c>
      <c r="AP525" s="128">
        <f>'BO Case Outputs'!AE373/1000</f>
        <v>0</v>
      </c>
      <c r="AQ525" s="128">
        <f>'BO Case Outputs'!AF373/1000</f>
        <v>0</v>
      </c>
      <c r="AR525" s="128">
        <f>'BO Case Outputs'!AG373/1000</f>
        <v>0</v>
      </c>
      <c r="AS525" s="128">
        <f>'BO Case Outputs'!AH373/1000</f>
        <v>0</v>
      </c>
      <c r="AT525" s="128">
        <f>'BO Case Outputs'!AI373/1000</f>
        <v>0</v>
      </c>
      <c r="AU525" s="128">
        <f>'BO Case Outputs'!AJ373/1000</f>
        <v>0</v>
      </c>
      <c r="AV525" s="128">
        <f>'BO Case Outputs'!AK373/1000</f>
        <v>0</v>
      </c>
      <c r="AW525" s="128">
        <f>'BO Case Outputs'!AL373/1000</f>
        <v>0</v>
      </c>
      <c r="AX525" s="128">
        <f>'BO Case Outputs'!AM373/1000</f>
        <v>0</v>
      </c>
      <c r="AY525" s="128">
        <f>'BO Case Outputs'!AN373/1000</f>
        <v>0</v>
      </c>
      <c r="AZ525" s="128">
        <f>'BO Case Outputs'!AO373/1000</f>
        <v>0</v>
      </c>
      <c r="BA525" s="128">
        <f>'BO Case Outputs'!AP373/1000</f>
        <v>0</v>
      </c>
      <c r="BB525" s="128">
        <f>'BO Case Outputs'!AQ373/1000</f>
        <v>0</v>
      </c>
      <c r="BC525" s="128">
        <f>'BO Case Outputs'!AR373/1000</f>
        <v>0</v>
      </c>
      <c r="BD525" s="128">
        <f>'BO Case Outputs'!AS373/1000</f>
        <v>0</v>
      </c>
      <c r="BE525" s="128">
        <f>'BO Case Outputs'!AT373/1000</f>
        <v>0</v>
      </c>
      <c r="BF525" s="128">
        <f>'BO Case Outputs'!AU373/1000</f>
        <v>0</v>
      </c>
      <c r="BG525" s="128">
        <f>'BO Case Outputs'!AV373/1000</f>
        <v>0</v>
      </c>
      <c r="BH525" s="128">
        <f>'BO Case Outputs'!AW373/1000</f>
        <v>0</v>
      </c>
      <c r="BI525" s="128">
        <f>'BO Case Outputs'!AX373/1000</f>
        <v>0</v>
      </c>
      <c r="BJ525" s="128">
        <f>'BO Case Outputs'!AY373/1000</f>
        <v>0</v>
      </c>
      <c r="BK525" s="128">
        <f>'BO Case Outputs'!AZ373/1000</f>
        <v>0</v>
      </c>
      <c r="BL525" s="128">
        <f>'BO Case Outputs'!BA373/1000</f>
        <v>0</v>
      </c>
      <c r="BM525" s="128">
        <f>'BO Case Outputs'!BB373/1000</f>
        <v>0</v>
      </c>
      <c r="BN525" s="128">
        <f>'BO Case Outputs'!BC373/1000</f>
        <v>0</v>
      </c>
      <c r="BO525" s="128">
        <f>'BO Case Outputs'!BD373/1000</f>
        <v>0</v>
      </c>
      <c r="BP525" s="128">
        <f>'BO Case Outputs'!BE373/1000</f>
        <v>0</v>
      </c>
      <c r="BQ525" s="128">
        <f>'BO Case Outputs'!BF373/1000</f>
        <v>0</v>
      </c>
    </row>
    <row r="526" spans="16:69" x14ac:dyDescent="0.3">
      <c r="P526" s="118" t="s">
        <v>117</v>
      </c>
      <c r="Q526" s="110" t="s">
        <v>57</v>
      </c>
      <c r="R526" s="119" t="s">
        <v>88</v>
      </c>
      <c r="S526" s="129">
        <f t="shared" si="56"/>
        <v>0</v>
      </c>
      <c r="X526" s="128">
        <f>'BO Case Outputs'!M381/1000</f>
        <v>0</v>
      </c>
      <c r="Y526" s="128">
        <f>'BO Case Outputs'!N381/1000</f>
        <v>0</v>
      </c>
      <c r="Z526" s="128">
        <f>'BO Case Outputs'!O381/1000</f>
        <v>0</v>
      </c>
      <c r="AA526" s="128">
        <f>'BO Case Outputs'!P381/1000</f>
        <v>0</v>
      </c>
      <c r="AB526" s="128">
        <f>'BO Case Outputs'!Q381/1000</f>
        <v>0</v>
      </c>
      <c r="AC526" s="128">
        <f>'BO Case Outputs'!R381/1000</f>
        <v>0</v>
      </c>
      <c r="AD526" s="128">
        <f>'BO Case Outputs'!S381/1000</f>
        <v>0</v>
      </c>
      <c r="AE526" s="128">
        <f>'BO Case Outputs'!T381/1000</f>
        <v>0</v>
      </c>
      <c r="AF526" s="128">
        <f>'BO Case Outputs'!U381/1000</f>
        <v>0</v>
      </c>
      <c r="AG526" s="128">
        <f>'BO Case Outputs'!V381/1000</f>
        <v>0</v>
      </c>
      <c r="AH526" s="128">
        <f>'BO Case Outputs'!W381/1000</f>
        <v>0</v>
      </c>
      <c r="AI526" s="128">
        <f>'BO Case Outputs'!X381/1000</f>
        <v>0</v>
      </c>
      <c r="AJ526" s="128">
        <f>'BO Case Outputs'!Y381/1000</f>
        <v>0</v>
      </c>
      <c r="AK526" s="128">
        <f>'BO Case Outputs'!Z381/1000</f>
        <v>0</v>
      </c>
      <c r="AL526" s="128">
        <f>'BO Case Outputs'!AA381/1000</f>
        <v>0</v>
      </c>
      <c r="AM526" s="128">
        <f>'BO Case Outputs'!AB381/1000</f>
        <v>0</v>
      </c>
      <c r="AN526" s="128">
        <f>'BO Case Outputs'!AC381/1000</f>
        <v>0</v>
      </c>
      <c r="AO526" s="128">
        <f>'BO Case Outputs'!AD381/1000</f>
        <v>0</v>
      </c>
      <c r="AP526" s="128">
        <f>'BO Case Outputs'!AE381/1000</f>
        <v>0</v>
      </c>
      <c r="AQ526" s="128">
        <f>'BO Case Outputs'!AF381/1000</f>
        <v>0</v>
      </c>
      <c r="AR526" s="128">
        <f>'BO Case Outputs'!AG381/1000</f>
        <v>0</v>
      </c>
      <c r="AS526" s="128">
        <f>'BO Case Outputs'!AH381/1000</f>
        <v>0</v>
      </c>
      <c r="AT526" s="128">
        <f>'BO Case Outputs'!AI381/1000</f>
        <v>0</v>
      </c>
      <c r="AU526" s="128">
        <f>'BO Case Outputs'!AJ381/1000</f>
        <v>0</v>
      </c>
      <c r="AV526" s="128">
        <f>'BO Case Outputs'!AK381/1000</f>
        <v>0</v>
      </c>
      <c r="AW526" s="128">
        <f>'BO Case Outputs'!AL381/1000</f>
        <v>0</v>
      </c>
      <c r="AX526" s="128">
        <f>'BO Case Outputs'!AM381/1000</f>
        <v>0</v>
      </c>
      <c r="AY526" s="128">
        <f>'BO Case Outputs'!AN381/1000</f>
        <v>0</v>
      </c>
      <c r="AZ526" s="128">
        <f>'BO Case Outputs'!AO381/1000</f>
        <v>0</v>
      </c>
      <c r="BA526" s="128">
        <f>'BO Case Outputs'!AP381/1000</f>
        <v>0</v>
      </c>
      <c r="BB526" s="128">
        <f>'BO Case Outputs'!AQ381/1000</f>
        <v>0</v>
      </c>
      <c r="BC526" s="128">
        <f>'BO Case Outputs'!AR381/1000</f>
        <v>0</v>
      </c>
      <c r="BD526" s="128">
        <f>'BO Case Outputs'!AS381/1000</f>
        <v>0</v>
      </c>
      <c r="BE526" s="128">
        <f>'BO Case Outputs'!AT381/1000</f>
        <v>0</v>
      </c>
      <c r="BF526" s="128">
        <f>'BO Case Outputs'!AU381/1000</f>
        <v>0</v>
      </c>
      <c r="BG526" s="128">
        <f>'BO Case Outputs'!AV381/1000</f>
        <v>0</v>
      </c>
      <c r="BH526" s="128">
        <f>'BO Case Outputs'!AW381/1000</f>
        <v>0</v>
      </c>
      <c r="BI526" s="128">
        <f>'BO Case Outputs'!AX381/1000</f>
        <v>0</v>
      </c>
      <c r="BJ526" s="128">
        <f>'BO Case Outputs'!AY381/1000</f>
        <v>0</v>
      </c>
      <c r="BK526" s="128">
        <f>'BO Case Outputs'!AZ381/1000</f>
        <v>0</v>
      </c>
      <c r="BL526" s="128">
        <f>'BO Case Outputs'!BA381/1000</f>
        <v>0</v>
      </c>
      <c r="BM526" s="128">
        <f>'BO Case Outputs'!BB381/1000</f>
        <v>0</v>
      </c>
      <c r="BN526" s="128">
        <f>'BO Case Outputs'!BC381/1000</f>
        <v>0</v>
      </c>
      <c r="BO526" s="128">
        <f>'BO Case Outputs'!BD381/1000</f>
        <v>0</v>
      </c>
      <c r="BP526" s="128">
        <f>'BO Case Outputs'!BE381/1000</f>
        <v>0</v>
      </c>
      <c r="BQ526" s="128">
        <f>'BO Case Outputs'!BF381/1000</f>
        <v>0</v>
      </c>
    </row>
    <row r="527" spans="16:69" x14ac:dyDescent="0.3">
      <c r="P527" s="125" t="s">
        <v>103</v>
      </c>
      <c r="Q527" s="126"/>
      <c r="R527" s="127" t="s">
        <v>88</v>
      </c>
      <c r="S527" s="130">
        <f t="shared" si="56"/>
        <v>0</v>
      </c>
      <c r="T527" s="126"/>
      <c r="U527" s="126"/>
      <c r="V527" s="126"/>
      <c r="W527" s="126"/>
      <c r="X527" s="130">
        <f t="shared" ref="X527:BQ527" si="60">SUM(X523:X526)</f>
        <v>0</v>
      </c>
      <c r="Y527" s="130">
        <f t="shared" si="60"/>
        <v>0</v>
      </c>
      <c r="Z527" s="130">
        <f t="shared" si="60"/>
        <v>0</v>
      </c>
      <c r="AA527" s="130">
        <f t="shared" si="60"/>
        <v>0</v>
      </c>
      <c r="AB527" s="130">
        <f t="shared" si="60"/>
        <v>0</v>
      </c>
      <c r="AC527" s="130">
        <f t="shared" si="60"/>
        <v>0</v>
      </c>
      <c r="AD527" s="130">
        <f t="shared" si="60"/>
        <v>0</v>
      </c>
      <c r="AE527" s="130">
        <f t="shared" si="60"/>
        <v>0</v>
      </c>
      <c r="AF527" s="130">
        <f t="shared" si="60"/>
        <v>0</v>
      </c>
      <c r="AG527" s="130">
        <f t="shared" si="60"/>
        <v>0</v>
      </c>
      <c r="AH527" s="130">
        <f t="shared" si="60"/>
        <v>0</v>
      </c>
      <c r="AI527" s="130">
        <f t="shared" si="60"/>
        <v>0</v>
      </c>
      <c r="AJ527" s="130">
        <f t="shared" si="60"/>
        <v>0</v>
      </c>
      <c r="AK527" s="130">
        <f t="shared" si="60"/>
        <v>0</v>
      </c>
      <c r="AL527" s="130">
        <f t="shared" si="60"/>
        <v>0</v>
      </c>
      <c r="AM527" s="130">
        <f t="shared" si="60"/>
        <v>0</v>
      </c>
      <c r="AN527" s="130">
        <f t="shared" si="60"/>
        <v>0</v>
      </c>
      <c r="AO527" s="130">
        <f t="shared" si="60"/>
        <v>0</v>
      </c>
      <c r="AP527" s="130">
        <f t="shared" si="60"/>
        <v>0</v>
      </c>
      <c r="AQ527" s="130">
        <f t="shared" si="60"/>
        <v>0</v>
      </c>
      <c r="AR527" s="130">
        <f t="shared" si="60"/>
        <v>0</v>
      </c>
      <c r="AS527" s="130">
        <f t="shared" si="60"/>
        <v>0</v>
      </c>
      <c r="AT527" s="130">
        <f t="shared" si="60"/>
        <v>0</v>
      </c>
      <c r="AU527" s="130">
        <f t="shared" si="60"/>
        <v>0</v>
      </c>
      <c r="AV527" s="130">
        <f t="shared" si="60"/>
        <v>0</v>
      </c>
      <c r="AW527" s="130">
        <f t="shared" si="60"/>
        <v>0</v>
      </c>
      <c r="AX527" s="130">
        <f t="shared" si="60"/>
        <v>0</v>
      </c>
      <c r="AY527" s="130">
        <f t="shared" si="60"/>
        <v>0</v>
      </c>
      <c r="AZ527" s="130">
        <f t="shared" si="60"/>
        <v>0</v>
      </c>
      <c r="BA527" s="130">
        <f t="shared" si="60"/>
        <v>0</v>
      </c>
      <c r="BB527" s="130">
        <f t="shared" si="60"/>
        <v>0</v>
      </c>
      <c r="BC527" s="130">
        <f t="shared" si="60"/>
        <v>0</v>
      </c>
      <c r="BD527" s="130">
        <f t="shared" si="60"/>
        <v>0</v>
      </c>
      <c r="BE527" s="130">
        <f t="shared" si="60"/>
        <v>0</v>
      </c>
      <c r="BF527" s="130">
        <f t="shared" si="60"/>
        <v>0</v>
      </c>
      <c r="BG527" s="130">
        <f t="shared" si="60"/>
        <v>0</v>
      </c>
      <c r="BH527" s="130">
        <f t="shared" si="60"/>
        <v>0</v>
      </c>
      <c r="BI527" s="130">
        <f t="shared" si="60"/>
        <v>0</v>
      </c>
      <c r="BJ527" s="130">
        <f t="shared" si="60"/>
        <v>0</v>
      </c>
      <c r="BK527" s="130">
        <f t="shared" si="60"/>
        <v>0</v>
      </c>
      <c r="BL527" s="130">
        <f t="shared" si="60"/>
        <v>0</v>
      </c>
      <c r="BM527" s="130">
        <f t="shared" si="60"/>
        <v>0</v>
      </c>
      <c r="BN527" s="130">
        <f t="shared" si="60"/>
        <v>0</v>
      </c>
      <c r="BO527" s="130">
        <f t="shared" si="60"/>
        <v>0</v>
      </c>
      <c r="BP527" s="130">
        <f t="shared" si="60"/>
        <v>0</v>
      </c>
      <c r="BQ527" s="130">
        <f t="shared" si="60"/>
        <v>0</v>
      </c>
    </row>
    <row r="528" spans="16:69" x14ac:dyDescent="0.3">
      <c r="P528" s="120" t="s">
        <v>95</v>
      </c>
      <c r="Q528" s="121"/>
      <c r="R528" s="122" t="s">
        <v>88</v>
      </c>
      <c r="S528" s="131">
        <f t="shared" si="56"/>
        <v>0</v>
      </c>
      <c r="T528" s="121"/>
      <c r="U528" s="121"/>
      <c r="V528" s="121"/>
      <c r="W528" s="123"/>
      <c r="X528" s="132">
        <f t="shared" ref="X528:BQ528" si="61">X512+X517+X522+X527</f>
        <v>0</v>
      </c>
      <c r="Y528" s="132">
        <f t="shared" si="61"/>
        <v>0</v>
      </c>
      <c r="Z528" s="132">
        <f t="shared" si="61"/>
        <v>0</v>
      </c>
      <c r="AA528" s="132">
        <f t="shared" si="61"/>
        <v>0</v>
      </c>
      <c r="AB528" s="132">
        <f t="shared" si="61"/>
        <v>0</v>
      </c>
      <c r="AC528" s="132">
        <f t="shared" si="61"/>
        <v>0</v>
      </c>
      <c r="AD528" s="132">
        <f t="shared" si="61"/>
        <v>0</v>
      </c>
      <c r="AE528" s="132">
        <f t="shared" si="61"/>
        <v>0</v>
      </c>
      <c r="AF528" s="132">
        <f t="shared" si="61"/>
        <v>0</v>
      </c>
      <c r="AG528" s="132">
        <f t="shared" si="61"/>
        <v>0</v>
      </c>
      <c r="AH528" s="132">
        <f t="shared" si="61"/>
        <v>0</v>
      </c>
      <c r="AI528" s="132">
        <f t="shared" si="61"/>
        <v>0</v>
      </c>
      <c r="AJ528" s="132">
        <f t="shared" si="61"/>
        <v>0</v>
      </c>
      <c r="AK528" s="132">
        <f t="shared" si="61"/>
        <v>0</v>
      </c>
      <c r="AL528" s="132">
        <f t="shared" si="61"/>
        <v>0</v>
      </c>
      <c r="AM528" s="132">
        <f t="shared" si="61"/>
        <v>0</v>
      </c>
      <c r="AN528" s="132">
        <f t="shared" si="61"/>
        <v>0</v>
      </c>
      <c r="AO528" s="132">
        <f t="shared" si="61"/>
        <v>0</v>
      </c>
      <c r="AP528" s="132">
        <f t="shared" si="61"/>
        <v>0</v>
      </c>
      <c r="AQ528" s="132">
        <f t="shared" si="61"/>
        <v>0</v>
      </c>
      <c r="AR528" s="132">
        <f t="shared" si="61"/>
        <v>0</v>
      </c>
      <c r="AS528" s="132">
        <f t="shared" si="61"/>
        <v>0</v>
      </c>
      <c r="AT528" s="132">
        <f t="shared" si="61"/>
        <v>0</v>
      </c>
      <c r="AU528" s="132">
        <f t="shared" si="61"/>
        <v>0</v>
      </c>
      <c r="AV528" s="132">
        <f t="shared" si="61"/>
        <v>0</v>
      </c>
      <c r="AW528" s="132">
        <f t="shared" si="61"/>
        <v>0</v>
      </c>
      <c r="AX528" s="132">
        <f t="shared" si="61"/>
        <v>0</v>
      </c>
      <c r="AY528" s="132">
        <f t="shared" si="61"/>
        <v>0</v>
      </c>
      <c r="AZ528" s="132">
        <f t="shared" si="61"/>
        <v>0</v>
      </c>
      <c r="BA528" s="132">
        <f t="shared" si="61"/>
        <v>0</v>
      </c>
      <c r="BB528" s="132">
        <f t="shared" si="61"/>
        <v>0</v>
      </c>
      <c r="BC528" s="132">
        <f t="shared" si="61"/>
        <v>0</v>
      </c>
      <c r="BD528" s="132">
        <f t="shared" si="61"/>
        <v>0</v>
      </c>
      <c r="BE528" s="132">
        <f t="shared" si="61"/>
        <v>0</v>
      </c>
      <c r="BF528" s="132">
        <f t="shared" si="61"/>
        <v>0</v>
      </c>
      <c r="BG528" s="132">
        <f t="shared" si="61"/>
        <v>0</v>
      </c>
      <c r="BH528" s="132">
        <f t="shared" si="61"/>
        <v>0</v>
      </c>
      <c r="BI528" s="132">
        <f t="shared" si="61"/>
        <v>0</v>
      </c>
      <c r="BJ528" s="132">
        <f t="shared" si="61"/>
        <v>0</v>
      </c>
      <c r="BK528" s="132">
        <f t="shared" si="61"/>
        <v>0</v>
      </c>
      <c r="BL528" s="132">
        <f t="shared" si="61"/>
        <v>0</v>
      </c>
      <c r="BM528" s="132">
        <f t="shared" si="61"/>
        <v>0</v>
      </c>
      <c r="BN528" s="132">
        <f t="shared" si="61"/>
        <v>0</v>
      </c>
      <c r="BO528" s="132">
        <f t="shared" si="61"/>
        <v>0</v>
      </c>
      <c r="BP528" s="132">
        <f t="shared" si="61"/>
        <v>0</v>
      </c>
      <c r="BQ528" s="132">
        <f t="shared" si="61"/>
        <v>0</v>
      </c>
    </row>
    <row r="531" spans="3:69" x14ac:dyDescent="0.3">
      <c r="C531" s="115">
        <f>+MAX($B$10:C530)+0.1</f>
        <v>6.2999999999999989</v>
      </c>
      <c r="D531" s="114" t="s">
        <v>26</v>
      </c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  <c r="AR531" s="116"/>
      <c r="AS531" s="116"/>
      <c r="AT531" s="116"/>
      <c r="AU531" s="116"/>
      <c r="AV531" s="116"/>
      <c r="AW531" s="116"/>
      <c r="AX531" s="116"/>
      <c r="AY531" s="116"/>
      <c r="AZ531" s="116"/>
      <c r="BA531" s="116"/>
      <c r="BB531" s="116"/>
      <c r="BC531" s="116"/>
      <c r="BD531" s="116"/>
      <c r="BE531" s="116"/>
      <c r="BF531" s="116"/>
      <c r="BG531" s="116"/>
      <c r="BH531" s="116"/>
      <c r="BI531" s="116"/>
      <c r="BJ531" s="116"/>
      <c r="BK531" s="116"/>
      <c r="BL531" s="116"/>
      <c r="BM531" s="116"/>
      <c r="BN531" s="116"/>
      <c r="BO531" s="116"/>
      <c r="BP531" s="116"/>
      <c r="BQ531" s="116"/>
    </row>
    <row r="533" spans="3:69" x14ac:dyDescent="0.3">
      <c r="P533" s="118" t="s">
        <v>108</v>
      </c>
      <c r="Q533" s="110" t="s">
        <v>54</v>
      </c>
      <c r="R533" s="119" t="s">
        <v>88</v>
      </c>
      <c r="S533" s="129">
        <f>SUM(X533:BQ533)</f>
        <v>0</v>
      </c>
      <c r="X533" s="128">
        <f>'BO Case Outputs'!M461/1000</f>
        <v>0</v>
      </c>
      <c r="Y533" s="128">
        <f>'BO Case Outputs'!N461/1000</f>
        <v>0</v>
      </c>
      <c r="Z533" s="128">
        <f>'BO Case Outputs'!O461/1000</f>
        <v>0</v>
      </c>
      <c r="AA533" s="128">
        <f>'BO Case Outputs'!P461/1000</f>
        <v>0</v>
      </c>
      <c r="AB533" s="128">
        <f>'BO Case Outputs'!Q461/1000</f>
        <v>0</v>
      </c>
      <c r="AC533" s="128">
        <f>'BO Case Outputs'!R461/1000</f>
        <v>0</v>
      </c>
      <c r="AD533" s="128">
        <f>'BO Case Outputs'!S461/1000</f>
        <v>0</v>
      </c>
      <c r="AE533" s="128">
        <f>'BO Case Outputs'!T461/1000</f>
        <v>0</v>
      </c>
      <c r="AF533" s="128">
        <f>'BO Case Outputs'!U461/1000</f>
        <v>0</v>
      </c>
      <c r="AG533" s="128">
        <f>'BO Case Outputs'!V461/1000</f>
        <v>0</v>
      </c>
      <c r="AH533" s="128">
        <f>'BO Case Outputs'!W461/1000</f>
        <v>0</v>
      </c>
      <c r="AI533" s="128">
        <f>'BO Case Outputs'!X461/1000</f>
        <v>0</v>
      </c>
      <c r="AJ533" s="128">
        <f>'BO Case Outputs'!Y461/1000</f>
        <v>0</v>
      </c>
      <c r="AK533" s="128">
        <f>'BO Case Outputs'!Z461/1000</f>
        <v>0</v>
      </c>
      <c r="AL533" s="128">
        <f>'BO Case Outputs'!AA461/1000</f>
        <v>0</v>
      </c>
      <c r="AM533" s="128">
        <f>'BO Case Outputs'!AB461/1000</f>
        <v>0</v>
      </c>
      <c r="AN533" s="128">
        <f>'BO Case Outputs'!AC461/1000</f>
        <v>0</v>
      </c>
      <c r="AO533" s="128">
        <f>'BO Case Outputs'!AD461/1000</f>
        <v>0</v>
      </c>
      <c r="AP533" s="128">
        <f>'BO Case Outputs'!AE461/1000</f>
        <v>0</v>
      </c>
      <c r="AQ533" s="128">
        <f>'BO Case Outputs'!AF461/1000</f>
        <v>0</v>
      </c>
      <c r="AR533" s="128">
        <f>'BO Case Outputs'!AG461/1000</f>
        <v>0</v>
      </c>
      <c r="AS533" s="128">
        <f>'BO Case Outputs'!AH461/1000</f>
        <v>0</v>
      </c>
      <c r="AT533" s="128">
        <f>'BO Case Outputs'!AI461/1000</f>
        <v>0</v>
      </c>
      <c r="AU533" s="128">
        <f>'BO Case Outputs'!AJ461/1000</f>
        <v>0</v>
      </c>
      <c r="AV533" s="128">
        <f>'BO Case Outputs'!AK461/1000</f>
        <v>0</v>
      </c>
      <c r="AW533" s="128">
        <f>'BO Case Outputs'!AL461/1000</f>
        <v>0</v>
      </c>
      <c r="AX533" s="128">
        <f>'BO Case Outputs'!AM461/1000</f>
        <v>0</v>
      </c>
      <c r="AY533" s="128">
        <f>'BO Case Outputs'!AN461/1000</f>
        <v>0</v>
      </c>
      <c r="AZ533" s="128">
        <f>'BO Case Outputs'!AO461/1000</f>
        <v>0</v>
      </c>
      <c r="BA533" s="128">
        <f>'BO Case Outputs'!AP461/1000</f>
        <v>0</v>
      </c>
      <c r="BB533" s="128">
        <f>'BO Case Outputs'!AQ461/1000</f>
        <v>0</v>
      </c>
      <c r="BC533" s="128">
        <f>'BO Case Outputs'!AR461/1000</f>
        <v>0</v>
      </c>
      <c r="BD533" s="128">
        <f>'BO Case Outputs'!AS461/1000</f>
        <v>0</v>
      </c>
      <c r="BE533" s="128">
        <f>'BO Case Outputs'!AT461/1000</f>
        <v>0</v>
      </c>
      <c r="BF533" s="128">
        <f>'BO Case Outputs'!AU461/1000</f>
        <v>0</v>
      </c>
      <c r="BG533" s="128">
        <f>'BO Case Outputs'!AV461/1000</f>
        <v>0</v>
      </c>
      <c r="BH533" s="128">
        <f>'BO Case Outputs'!AW461/1000</f>
        <v>0</v>
      </c>
      <c r="BI533" s="128">
        <f>'BO Case Outputs'!AX461/1000</f>
        <v>0</v>
      </c>
      <c r="BJ533" s="128">
        <f>'BO Case Outputs'!AY461/1000</f>
        <v>0</v>
      </c>
      <c r="BK533" s="128">
        <f>'BO Case Outputs'!AZ461/1000</f>
        <v>0</v>
      </c>
      <c r="BL533" s="128">
        <f>'BO Case Outputs'!BA461/1000</f>
        <v>0</v>
      </c>
      <c r="BM533" s="128">
        <f>'BO Case Outputs'!BB461/1000</f>
        <v>0</v>
      </c>
      <c r="BN533" s="128">
        <f>'BO Case Outputs'!BC461/1000</f>
        <v>0</v>
      </c>
      <c r="BO533" s="128">
        <f>'BO Case Outputs'!BD461/1000</f>
        <v>0</v>
      </c>
      <c r="BP533" s="128">
        <f>'BO Case Outputs'!BE461/1000</f>
        <v>0</v>
      </c>
      <c r="BQ533" s="128">
        <f>'BO Case Outputs'!BF461/1000</f>
        <v>0</v>
      </c>
    </row>
    <row r="534" spans="3:69" x14ac:dyDescent="0.3">
      <c r="P534" s="118" t="s">
        <v>109</v>
      </c>
      <c r="Q534" s="110" t="s">
        <v>55</v>
      </c>
      <c r="R534" s="119" t="s">
        <v>88</v>
      </c>
      <c r="S534" s="129">
        <f>SUM(X534:BQ534)</f>
        <v>0</v>
      </c>
      <c r="X534" s="128">
        <f>'BO Case Outputs'!M463/1000</f>
        <v>0</v>
      </c>
      <c r="Y534" s="128">
        <f>'BO Case Outputs'!N463/1000</f>
        <v>0</v>
      </c>
      <c r="Z534" s="128">
        <f>'BO Case Outputs'!O463/1000</f>
        <v>0</v>
      </c>
      <c r="AA534" s="128">
        <f>'BO Case Outputs'!P463/1000</f>
        <v>0</v>
      </c>
      <c r="AB534" s="128">
        <f>'BO Case Outputs'!Q463/1000</f>
        <v>0</v>
      </c>
      <c r="AC534" s="128">
        <f>'BO Case Outputs'!R463/1000</f>
        <v>0</v>
      </c>
      <c r="AD534" s="128">
        <f>'BO Case Outputs'!S463/1000</f>
        <v>0</v>
      </c>
      <c r="AE534" s="128">
        <f>'BO Case Outputs'!T463/1000</f>
        <v>0</v>
      </c>
      <c r="AF534" s="128">
        <f>'BO Case Outputs'!U463/1000</f>
        <v>0</v>
      </c>
      <c r="AG534" s="128">
        <f>'BO Case Outputs'!V463/1000</f>
        <v>0</v>
      </c>
      <c r="AH534" s="128">
        <f>'BO Case Outputs'!W463/1000</f>
        <v>0</v>
      </c>
      <c r="AI534" s="128">
        <f>'BO Case Outputs'!X463/1000</f>
        <v>0</v>
      </c>
      <c r="AJ534" s="128">
        <f>'BO Case Outputs'!Y463/1000</f>
        <v>0</v>
      </c>
      <c r="AK534" s="128">
        <f>'BO Case Outputs'!Z463/1000</f>
        <v>0</v>
      </c>
      <c r="AL534" s="128">
        <f>'BO Case Outputs'!AA463/1000</f>
        <v>0</v>
      </c>
      <c r="AM534" s="128">
        <f>'BO Case Outputs'!AB463/1000</f>
        <v>0</v>
      </c>
      <c r="AN534" s="128">
        <f>'BO Case Outputs'!AC463/1000</f>
        <v>0</v>
      </c>
      <c r="AO534" s="128">
        <f>'BO Case Outputs'!AD463/1000</f>
        <v>0</v>
      </c>
      <c r="AP534" s="128">
        <f>'BO Case Outputs'!AE463/1000</f>
        <v>0</v>
      </c>
      <c r="AQ534" s="128">
        <f>'BO Case Outputs'!AF463/1000</f>
        <v>0</v>
      </c>
      <c r="AR534" s="128">
        <f>'BO Case Outputs'!AG463/1000</f>
        <v>0</v>
      </c>
      <c r="AS534" s="128">
        <f>'BO Case Outputs'!AH463/1000</f>
        <v>0</v>
      </c>
      <c r="AT534" s="128">
        <f>'BO Case Outputs'!AI463/1000</f>
        <v>0</v>
      </c>
      <c r="AU534" s="128">
        <f>'BO Case Outputs'!AJ463/1000</f>
        <v>0</v>
      </c>
      <c r="AV534" s="128">
        <f>'BO Case Outputs'!AK463/1000</f>
        <v>0</v>
      </c>
      <c r="AW534" s="128">
        <f>'BO Case Outputs'!AL463/1000</f>
        <v>0</v>
      </c>
      <c r="AX534" s="128">
        <f>'BO Case Outputs'!AM463/1000</f>
        <v>0</v>
      </c>
      <c r="AY534" s="128">
        <f>'BO Case Outputs'!AN463/1000</f>
        <v>0</v>
      </c>
      <c r="AZ534" s="128">
        <f>'BO Case Outputs'!AO463/1000</f>
        <v>0</v>
      </c>
      <c r="BA534" s="128">
        <f>'BO Case Outputs'!AP463/1000</f>
        <v>0</v>
      </c>
      <c r="BB534" s="128">
        <f>'BO Case Outputs'!AQ463/1000</f>
        <v>0</v>
      </c>
      <c r="BC534" s="128">
        <f>'BO Case Outputs'!AR463/1000</f>
        <v>0</v>
      </c>
      <c r="BD534" s="128">
        <f>'BO Case Outputs'!AS463/1000</f>
        <v>0</v>
      </c>
      <c r="BE534" s="128">
        <f>'BO Case Outputs'!AT463/1000</f>
        <v>0</v>
      </c>
      <c r="BF534" s="128">
        <f>'BO Case Outputs'!AU463/1000</f>
        <v>0</v>
      </c>
      <c r="BG534" s="128">
        <f>'BO Case Outputs'!AV463/1000</f>
        <v>0</v>
      </c>
      <c r="BH534" s="128">
        <f>'BO Case Outputs'!AW463/1000</f>
        <v>0</v>
      </c>
      <c r="BI534" s="128">
        <f>'BO Case Outputs'!AX463/1000</f>
        <v>0</v>
      </c>
      <c r="BJ534" s="128">
        <f>'BO Case Outputs'!AY463/1000</f>
        <v>0</v>
      </c>
      <c r="BK534" s="128">
        <f>'BO Case Outputs'!AZ463/1000</f>
        <v>0</v>
      </c>
      <c r="BL534" s="128">
        <f>'BO Case Outputs'!BA463/1000</f>
        <v>0</v>
      </c>
      <c r="BM534" s="128">
        <f>'BO Case Outputs'!BB463/1000</f>
        <v>0</v>
      </c>
      <c r="BN534" s="128">
        <f>'BO Case Outputs'!BC463/1000</f>
        <v>0</v>
      </c>
      <c r="BO534" s="128">
        <f>'BO Case Outputs'!BD463/1000</f>
        <v>0</v>
      </c>
      <c r="BP534" s="128">
        <f>'BO Case Outputs'!BE463/1000</f>
        <v>0</v>
      </c>
      <c r="BQ534" s="128">
        <f>'BO Case Outputs'!BF463/1000</f>
        <v>0</v>
      </c>
    </row>
    <row r="535" spans="3:69" x14ac:dyDescent="0.3">
      <c r="P535" s="118" t="s">
        <v>116</v>
      </c>
      <c r="Q535" s="110" t="s">
        <v>56</v>
      </c>
      <c r="R535" s="119" t="s">
        <v>88</v>
      </c>
      <c r="S535" s="129">
        <f>SUM(X535:BQ535)</f>
        <v>0</v>
      </c>
      <c r="X535" s="128">
        <f>'BO Case Outputs'!M465/1000</f>
        <v>0</v>
      </c>
      <c r="Y535" s="128">
        <f>'BO Case Outputs'!N465/1000</f>
        <v>0</v>
      </c>
      <c r="Z535" s="128">
        <f>'BO Case Outputs'!O465/1000</f>
        <v>0</v>
      </c>
      <c r="AA535" s="128">
        <f>'BO Case Outputs'!P465/1000</f>
        <v>0</v>
      </c>
      <c r="AB535" s="128">
        <f>'BO Case Outputs'!Q465/1000</f>
        <v>0</v>
      </c>
      <c r="AC535" s="128">
        <f>'BO Case Outputs'!R465/1000</f>
        <v>0</v>
      </c>
      <c r="AD535" s="128">
        <f>'BO Case Outputs'!S465/1000</f>
        <v>0</v>
      </c>
      <c r="AE535" s="128">
        <f>'BO Case Outputs'!T465/1000</f>
        <v>0</v>
      </c>
      <c r="AF535" s="128">
        <f>'BO Case Outputs'!U465/1000</f>
        <v>0</v>
      </c>
      <c r="AG535" s="128">
        <f>'BO Case Outputs'!V465/1000</f>
        <v>0</v>
      </c>
      <c r="AH535" s="128">
        <f>'BO Case Outputs'!W465/1000</f>
        <v>0</v>
      </c>
      <c r="AI535" s="128">
        <f>'BO Case Outputs'!X465/1000</f>
        <v>0</v>
      </c>
      <c r="AJ535" s="128">
        <f>'BO Case Outputs'!Y465/1000</f>
        <v>0</v>
      </c>
      <c r="AK535" s="128">
        <f>'BO Case Outputs'!Z465/1000</f>
        <v>0</v>
      </c>
      <c r="AL535" s="128">
        <f>'BO Case Outputs'!AA465/1000</f>
        <v>0</v>
      </c>
      <c r="AM535" s="128">
        <f>'BO Case Outputs'!AB465/1000</f>
        <v>0</v>
      </c>
      <c r="AN535" s="128">
        <f>'BO Case Outputs'!AC465/1000</f>
        <v>0</v>
      </c>
      <c r="AO535" s="128">
        <f>'BO Case Outputs'!AD465/1000</f>
        <v>0</v>
      </c>
      <c r="AP535" s="128">
        <f>'BO Case Outputs'!AE465/1000</f>
        <v>0</v>
      </c>
      <c r="AQ535" s="128">
        <f>'BO Case Outputs'!AF465/1000</f>
        <v>0</v>
      </c>
      <c r="AR535" s="128">
        <f>'BO Case Outputs'!AG465/1000</f>
        <v>0</v>
      </c>
      <c r="AS535" s="128">
        <f>'BO Case Outputs'!AH465/1000</f>
        <v>0</v>
      </c>
      <c r="AT535" s="128">
        <f>'BO Case Outputs'!AI465/1000</f>
        <v>0</v>
      </c>
      <c r="AU535" s="128">
        <f>'BO Case Outputs'!AJ465/1000</f>
        <v>0</v>
      </c>
      <c r="AV535" s="128">
        <f>'BO Case Outputs'!AK465/1000</f>
        <v>0</v>
      </c>
      <c r="AW535" s="128">
        <f>'BO Case Outputs'!AL465/1000</f>
        <v>0</v>
      </c>
      <c r="AX535" s="128">
        <f>'BO Case Outputs'!AM465/1000</f>
        <v>0</v>
      </c>
      <c r="AY535" s="128">
        <f>'BO Case Outputs'!AN465/1000</f>
        <v>0</v>
      </c>
      <c r="AZ535" s="128">
        <f>'BO Case Outputs'!AO465/1000</f>
        <v>0</v>
      </c>
      <c r="BA535" s="128">
        <f>'BO Case Outputs'!AP465/1000</f>
        <v>0</v>
      </c>
      <c r="BB535" s="128">
        <f>'BO Case Outputs'!AQ465/1000</f>
        <v>0</v>
      </c>
      <c r="BC535" s="128">
        <f>'BO Case Outputs'!AR465/1000</f>
        <v>0</v>
      </c>
      <c r="BD535" s="128">
        <f>'BO Case Outputs'!AS465/1000</f>
        <v>0</v>
      </c>
      <c r="BE535" s="128">
        <f>'BO Case Outputs'!AT465/1000</f>
        <v>0</v>
      </c>
      <c r="BF535" s="128">
        <f>'BO Case Outputs'!AU465/1000</f>
        <v>0</v>
      </c>
      <c r="BG535" s="128">
        <f>'BO Case Outputs'!AV465/1000</f>
        <v>0</v>
      </c>
      <c r="BH535" s="128">
        <f>'BO Case Outputs'!AW465/1000</f>
        <v>0</v>
      </c>
      <c r="BI535" s="128">
        <f>'BO Case Outputs'!AX465/1000</f>
        <v>0</v>
      </c>
      <c r="BJ535" s="128">
        <f>'BO Case Outputs'!AY465/1000</f>
        <v>0</v>
      </c>
      <c r="BK535" s="128">
        <f>'BO Case Outputs'!AZ465/1000</f>
        <v>0</v>
      </c>
      <c r="BL535" s="128">
        <f>'BO Case Outputs'!BA465/1000</f>
        <v>0</v>
      </c>
      <c r="BM535" s="128">
        <f>'BO Case Outputs'!BB465/1000</f>
        <v>0</v>
      </c>
      <c r="BN535" s="128">
        <f>'BO Case Outputs'!BC465/1000</f>
        <v>0</v>
      </c>
      <c r="BO535" s="128">
        <f>'BO Case Outputs'!BD465/1000</f>
        <v>0</v>
      </c>
      <c r="BP535" s="128">
        <f>'BO Case Outputs'!BE465/1000</f>
        <v>0</v>
      </c>
      <c r="BQ535" s="128">
        <f>'BO Case Outputs'!BF465/1000</f>
        <v>0</v>
      </c>
    </row>
    <row r="536" spans="3:69" x14ac:dyDescent="0.3">
      <c r="P536" s="118" t="s">
        <v>117</v>
      </c>
      <c r="Q536" s="110" t="s">
        <v>57</v>
      </c>
      <c r="R536" s="119" t="s">
        <v>88</v>
      </c>
      <c r="S536" s="129">
        <f>SUM(X536:BQ536)</f>
        <v>0</v>
      </c>
      <c r="X536" s="128">
        <f>'BO Case Outputs'!M467/1000</f>
        <v>0</v>
      </c>
      <c r="Y536" s="128">
        <f>'BO Case Outputs'!N467/1000</f>
        <v>0</v>
      </c>
      <c r="Z536" s="128">
        <f>'BO Case Outputs'!O467/1000</f>
        <v>0</v>
      </c>
      <c r="AA536" s="128">
        <f>'BO Case Outputs'!P467/1000</f>
        <v>0</v>
      </c>
      <c r="AB536" s="128">
        <f>'BO Case Outputs'!Q467/1000</f>
        <v>0</v>
      </c>
      <c r="AC536" s="128">
        <f>'BO Case Outputs'!R467/1000</f>
        <v>0</v>
      </c>
      <c r="AD536" s="128">
        <f>'BO Case Outputs'!S467/1000</f>
        <v>0</v>
      </c>
      <c r="AE536" s="128">
        <f>'BO Case Outputs'!T467/1000</f>
        <v>0</v>
      </c>
      <c r="AF536" s="128">
        <f>'BO Case Outputs'!U467/1000</f>
        <v>0</v>
      </c>
      <c r="AG536" s="128">
        <f>'BO Case Outputs'!V467/1000</f>
        <v>0</v>
      </c>
      <c r="AH536" s="128">
        <f>'BO Case Outputs'!W467/1000</f>
        <v>0</v>
      </c>
      <c r="AI536" s="128">
        <f>'BO Case Outputs'!X467/1000</f>
        <v>0</v>
      </c>
      <c r="AJ536" s="128">
        <f>'BO Case Outputs'!Y467/1000</f>
        <v>0</v>
      </c>
      <c r="AK536" s="128">
        <f>'BO Case Outputs'!Z467/1000</f>
        <v>0</v>
      </c>
      <c r="AL536" s="128">
        <f>'BO Case Outputs'!AA467/1000</f>
        <v>0</v>
      </c>
      <c r="AM536" s="128">
        <f>'BO Case Outputs'!AB467/1000</f>
        <v>0</v>
      </c>
      <c r="AN536" s="128">
        <f>'BO Case Outputs'!AC467/1000</f>
        <v>0</v>
      </c>
      <c r="AO536" s="128">
        <f>'BO Case Outputs'!AD467/1000</f>
        <v>0</v>
      </c>
      <c r="AP536" s="128">
        <f>'BO Case Outputs'!AE467/1000</f>
        <v>0</v>
      </c>
      <c r="AQ536" s="128">
        <f>'BO Case Outputs'!AF467/1000</f>
        <v>0</v>
      </c>
      <c r="AR536" s="128">
        <f>'BO Case Outputs'!AG467/1000</f>
        <v>0</v>
      </c>
      <c r="AS536" s="128">
        <f>'BO Case Outputs'!AH467/1000</f>
        <v>0</v>
      </c>
      <c r="AT536" s="128">
        <f>'BO Case Outputs'!AI467/1000</f>
        <v>0</v>
      </c>
      <c r="AU536" s="128">
        <f>'BO Case Outputs'!AJ467/1000</f>
        <v>0</v>
      </c>
      <c r="AV536" s="128">
        <f>'BO Case Outputs'!AK467/1000</f>
        <v>0</v>
      </c>
      <c r="AW536" s="128">
        <f>'BO Case Outputs'!AL467/1000</f>
        <v>0</v>
      </c>
      <c r="AX536" s="128">
        <f>'BO Case Outputs'!AM467/1000</f>
        <v>0</v>
      </c>
      <c r="AY536" s="128">
        <f>'BO Case Outputs'!AN467/1000</f>
        <v>0</v>
      </c>
      <c r="AZ536" s="128">
        <f>'BO Case Outputs'!AO467/1000</f>
        <v>0</v>
      </c>
      <c r="BA536" s="128">
        <f>'BO Case Outputs'!AP467/1000</f>
        <v>0</v>
      </c>
      <c r="BB536" s="128">
        <f>'BO Case Outputs'!AQ467/1000</f>
        <v>0</v>
      </c>
      <c r="BC536" s="128">
        <f>'BO Case Outputs'!AR467/1000</f>
        <v>0</v>
      </c>
      <c r="BD536" s="128">
        <f>'BO Case Outputs'!AS467/1000</f>
        <v>0</v>
      </c>
      <c r="BE536" s="128">
        <f>'BO Case Outputs'!AT467/1000</f>
        <v>0</v>
      </c>
      <c r="BF536" s="128">
        <f>'BO Case Outputs'!AU467/1000</f>
        <v>0</v>
      </c>
      <c r="BG536" s="128">
        <f>'BO Case Outputs'!AV467/1000</f>
        <v>0</v>
      </c>
      <c r="BH536" s="128">
        <f>'BO Case Outputs'!AW467/1000</f>
        <v>0</v>
      </c>
      <c r="BI536" s="128">
        <f>'BO Case Outputs'!AX467/1000</f>
        <v>0</v>
      </c>
      <c r="BJ536" s="128">
        <f>'BO Case Outputs'!AY467/1000</f>
        <v>0</v>
      </c>
      <c r="BK536" s="128">
        <f>'BO Case Outputs'!AZ467/1000</f>
        <v>0</v>
      </c>
      <c r="BL536" s="128">
        <f>'BO Case Outputs'!BA467/1000</f>
        <v>0</v>
      </c>
      <c r="BM536" s="128">
        <f>'BO Case Outputs'!BB467/1000</f>
        <v>0</v>
      </c>
      <c r="BN536" s="128">
        <f>'BO Case Outputs'!BC467/1000</f>
        <v>0</v>
      </c>
      <c r="BO536" s="128">
        <f>'BO Case Outputs'!BD467/1000</f>
        <v>0</v>
      </c>
      <c r="BP536" s="128">
        <f>'BO Case Outputs'!BE467/1000</f>
        <v>0</v>
      </c>
      <c r="BQ536" s="128">
        <f>'BO Case Outputs'!BF467/1000</f>
        <v>0</v>
      </c>
    </row>
    <row r="537" spans="3:69" x14ac:dyDescent="0.3">
      <c r="P537" s="120" t="s">
        <v>91</v>
      </c>
      <c r="Q537" s="121"/>
      <c r="R537" s="122" t="s">
        <v>88</v>
      </c>
      <c r="S537" s="131">
        <f>SUM(X537:BQ537)</f>
        <v>0</v>
      </c>
      <c r="T537" s="121"/>
      <c r="U537" s="121"/>
      <c r="V537" s="121"/>
      <c r="W537" s="123"/>
      <c r="X537" s="132">
        <f t="shared" ref="X537:BQ537" si="62">SUM(X533:X536)</f>
        <v>0</v>
      </c>
      <c r="Y537" s="132">
        <f t="shared" si="62"/>
        <v>0</v>
      </c>
      <c r="Z537" s="132">
        <f t="shared" si="62"/>
        <v>0</v>
      </c>
      <c r="AA537" s="132">
        <f t="shared" si="62"/>
        <v>0</v>
      </c>
      <c r="AB537" s="132">
        <f t="shared" si="62"/>
        <v>0</v>
      </c>
      <c r="AC537" s="132">
        <f t="shared" si="62"/>
        <v>0</v>
      </c>
      <c r="AD537" s="132">
        <f t="shared" si="62"/>
        <v>0</v>
      </c>
      <c r="AE537" s="132">
        <f t="shared" si="62"/>
        <v>0</v>
      </c>
      <c r="AF537" s="132">
        <f t="shared" si="62"/>
        <v>0</v>
      </c>
      <c r="AG537" s="132">
        <f t="shared" si="62"/>
        <v>0</v>
      </c>
      <c r="AH537" s="132">
        <f t="shared" si="62"/>
        <v>0</v>
      </c>
      <c r="AI537" s="132">
        <f t="shared" si="62"/>
        <v>0</v>
      </c>
      <c r="AJ537" s="132">
        <f t="shared" si="62"/>
        <v>0</v>
      </c>
      <c r="AK537" s="132">
        <f t="shared" si="62"/>
        <v>0</v>
      </c>
      <c r="AL537" s="132">
        <f t="shared" si="62"/>
        <v>0</v>
      </c>
      <c r="AM537" s="132">
        <f t="shared" si="62"/>
        <v>0</v>
      </c>
      <c r="AN537" s="132">
        <f t="shared" si="62"/>
        <v>0</v>
      </c>
      <c r="AO537" s="132">
        <f t="shared" si="62"/>
        <v>0</v>
      </c>
      <c r="AP537" s="132">
        <f t="shared" si="62"/>
        <v>0</v>
      </c>
      <c r="AQ537" s="132">
        <f t="shared" si="62"/>
        <v>0</v>
      </c>
      <c r="AR537" s="132">
        <f t="shared" si="62"/>
        <v>0</v>
      </c>
      <c r="AS537" s="132">
        <f t="shared" si="62"/>
        <v>0</v>
      </c>
      <c r="AT537" s="132">
        <f t="shared" si="62"/>
        <v>0</v>
      </c>
      <c r="AU537" s="132">
        <f t="shared" si="62"/>
        <v>0</v>
      </c>
      <c r="AV537" s="132">
        <f t="shared" si="62"/>
        <v>0</v>
      </c>
      <c r="AW537" s="132">
        <f t="shared" si="62"/>
        <v>0</v>
      </c>
      <c r="AX537" s="132">
        <f t="shared" si="62"/>
        <v>0</v>
      </c>
      <c r="AY537" s="132">
        <f t="shared" si="62"/>
        <v>0</v>
      </c>
      <c r="AZ537" s="132">
        <f t="shared" si="62"/>
        <v>0</v>
      </c>
      <c r="BA537" s="132">
        <f t="shared" si="62"/>
        <v>0</v>
      </c>
      <c r="BB537" s="132">
        <f t="shared" si="62"/>
        <v>0</v>
      </c>
      <c r="BC537" s="132">
        <f t="shared" si="62"/>
        <v>0</v>
      </c>
      <c r="BD537" s="132">
        <f t="shared" si="62"/>
        <v>0</v>
      </c>
      <c r="BE537" s="132">
        <f t="shared" si="62"/>
        <v>0</v>
      </c>
      <c r="BF537" s="132">
        <f t="shared" si="62"/>
        <v>0</v>
      </c>
      <c r="BG537" s="132">
        <f t="shared" si="62"/>
        <v>0</v>
      </c>
      <c r="BH537" s="132">
        <f t="shared" si="62"/>
        <v>0</v>
      </c>
      <c r="BI537" s="132">
        <f t="shared" si="62"/>
        <v>0</v>
      </c>
      <c r="BJ537" s="132">
        <f t="shared" si="62"/>
        <v>0</v>
      </c>
      <c r="BK537" s="132">
        <f t="shared" si="62"/>
        <v>0</v>
      </c>
      <c r="BL537" s="132">
        <f t="shared" si="62"/>
        <v>0</v>
      </c>
      <c r="BM537" s="132">
        <f t="shared" si="62"/>
        <v>0</v>
      </c>
      <c r="BN537" s="132">
        <f t="shared" si="62"/>
        <v>0</v>
      </c>
      <c r="BO537" s="132">
        <f t="shared" si="62"/>
        <v>0</v>
      </c>
      <c r="BP537" s="132">
        <f t="shared" si="62"/>
        <v>0</v>
      </c>
      <c r="BQ537" s="132">
        <f t="shared" si="62"/>
        <v>0</v>
      </c>
    </row>
    <row r="552" spans="3:69" x14ac:dyDescent="0.3">
      <c r="C552" s="115">
        <f>+MAX($B$10:C551)+0.1</f>
        <v>6.3999999999999986</v>
      </c>
      <c r="D552" s="114" t="s">
        <v>75</v>
      </c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  <c r="AL552" s="116"/>
      <c r="AM552" s="116"/>
      <c r="AN552" s="116"/>
      <c r="AO552" s="116"/>
      <c r="AP552" s="116"/>
      <c r="AQ552" s="116"/>
      <c r="AR552" s="116"/>
      <c r="AS552" s="116"/>
      <c r="AT552" s="116"/>
      <c r="AU552" s="116"/>
      <c r="AV552" s="116"/>
      <c r="AW552" s="116"/>
      <c r="AX552" s="116"/>
      <c r="AY552" s="116"/>
      <c r="AZ552" s="116"/>
      <c r="BA552" s="116"/>
      <c r="BB552" s="116"/>
      <c r="BC552" s="116"/>
      <c r="BD552" s="116"/>
      <c r="BE552" s="116"/>
      <c r="BF552" s="116"/>
      <c r="BG552" s="116"/>
      <c r="BH552" s="116"/>
      <c r="BI552" s="116"/>
      <c r="BJ552" s="116"/>
      <c r="BK552" s="116"/>
      <c r="BL552" s="116"/>
      <c r="BM552" s="116"/>
      <c r="BN552" s="116"/>
      <c r="BO552" s="116"/>
      <c r="BP552" s="116"/>
      <c r="BQ552" s="116"/>
    </row>
    <row r="554" spans="3:69" x14ac:dyDescent="0.3">
      <c r="P554" s="118" t="s">
        <v>108</v>
      </c>
      <c r="Q554" s="110" t="s">
        <v>54</v>
      </c>
      <c r="R554" s="119" t="s">
        <v>88</v>
      </c>
      <c r="S554" s="129">
        <f>SUM(X554:BQ554)</f>
        <v>0</v>
      </c>
      <c r="X554" s="128">
        <f>-'BO Case Outputs'!M531/1000</f>
        <v>0</v>
      </c>
      <c r="Y554" s="128">
        <f>-'BO Case Outputs'!N531/1000</f>
        <v>0</v>
      </c>
      <c r="Z554" s="128">
        <f>-'BO Case Outputs'!O531/1000</f>
        <v>0</v>
      </c>
      <c r="AA554" s="128">
        <f>-'BO Case Outputs'!P531/1000</f>
        <v>0</v>
      </c>
      <c r="AB554" s="128">
        <f>-'BO Case Outputs'!Q531/1000</f>
        <v>0</v>
      </c>
      <c r="AC554" s="128">
        <f>-'BO Case Outputs'!R531/1000</f>
        <v>0</v>
      </c>
      <c r="AD554" s="128">
        <f>-'BO Case Outputs'!S531/1000</f>
        <v>0</v>
      </c>
      <c r="AE554" s="128">
        <f>-'BO Case Outputs'!T531/1000</f>
        <v>0</v>
      </c>
      <c r="AF554" s="128">
        <f>-'BO Case Outputs'!U531/1000</f>
        <v>0</v>
      </c>
      <c r="AG554" s="128">
        <f>-'BO Case Outputs'!V531/1000</f>
        <v>0</v>
      </c>
      <c r="AH554" s="128">
        <f>-'BO Case Outputs'!W531/1000</f>
        <v>0</v>
      </c>
      <c r="AI554" s="128">
        <f>-'BO Case Outputs'!X531/1000</f>
        <v>0</v>
      </c>
      <c r="AJ554" s="128">
        <f>-'BO Case Outputs'!Y531/1000</f>
        <v>0</v>
      </c>
      <c r="AK554" s="128">
        <f>-'BO Case Outputs'!Z531/1000</f>
        <v>0</v>
      </c>
      <c r="AL554" s="128">
        <f>-'BO Case Outputs'!AA531/1000</f>
        <v>0</v>
      </c>
      <c r="AM554" s="128">
        <f>-'BO Case Outputs'!AB531/1000</f>
        <v>0</v>
      </c>
      <c r="AN554" s="128">
        <f>-'BO Case Outputs'!AC531/1000</f>
        <v>0</v>
      </c>
      <c r="AO554" s="128">
        <f>-'BO Case Outputs'!AD531/1000</f>
        <v>0</v>
      </c>
      <c r="AP554" s="128">
        <f>-'BO Case Outputs'!AE531/1000</f>
        <v>0</v>
      </c>
      <c r="AQ554" s="128">
        <f>-'BO Case Outputs'!AF531/1000</f>
        <v>0</v>
      </c>
      <c r="AR554" s="128">
        <f>-'BO Case Outputs'!AG531/1000</f>
        <v>0</v>
      </c>
      <c r="AS554" s="128">
        <f>-'BO Case Outputs'!AH531/1000</f>
        <v>0</v>
      </c>
      <c r="AT554" s="128">
        <f>-'BO Case Outputs'!AI531/1000</f>
        <v>0</v>
      </c>
      <c r="AU554" s="128">
        <f>-'BO Case Outputs'!AJ531/1000</f>
        <v>0</v>
      </c>
      <c r="AV554" s="128">
        <f>-'BO Case Outputs'!AK531/1000</f>
        <v>0</v>
      </c>
      <c r="AW554" s="128">
        <f>-'BO Case Outputs'!AL531/1000</f>
        <v>0</v>
      </c>
      <c r="AX554" s="128">
        <f>-'BO Case Outputs'!AM531/1000</f>
        <v>0</v>
      </c>
      <c r="AY554" s="128">
        <f>-'BO Case Outputs'!AN531/1000</f>
        <v>0</v>
      </c>
      <c r="AZ554" s="128">
        <f>-'BO Case Outputs'!AO531/1000</f>
        <v>0</v>
      </c>
      <c r="BA554" s="128">
        <f>-'BO Case Outputs'!AP531/1000</f>
        <v>0</v>
      </c>
      <c r="BB554" s="128">
        <f>-'BO Case Outputs'!AQ531/1000</f>
        <v>0</v>
      </c>
      <c r="BC554" s="128">
        <f>-'BO Case Outputs'!AR531/1000</f>
        <v>0</v>
      </c>
      <c r="BD554" s="128">
        <f>-'BO Case Outputs'!AS531/1000</f>
        <v>0</v>
      </c>
      <c r="BE554" s="128">
        <f>-'BO Case Outputs'!AT531/1000</f>
        <v>0</v>
      </c>
      <c r="BF554" s="128">
        <f>-'BO Case Outputs'!AU531/1000</f>
        <v>0</v>
      </c>
      <c r="BG554" s="128">
        <f>-'BO Case Outputs'!AV531/1000</f>
        <v>0</v>
      </c>
      <c r="BH554" s="128">
        <f>-'BO Case Outputs'!AW531/1000</f>
        <v>0</v>
      </c>
      <c r="BI554" s="128">
        <f>-'BO Case Outputs'!AX531/1000</f>
        <v>0</v>
      </c>
      <c r="BJ554" s="128">
        <f>-'BO Case Outputs'!AY531/1000</f>
        <v>0</v>
      </c>
      <c r="BK554" s="128">
        <f>-'BO Case Outputs'!AZ531/1000</f>
        <v>0</v>
      </c>
      <c r="BL554" s="128">
        <f>-'BO Case Outputs'!BA531/1000</f>
        <v>0</v>
      </c>
      <c r="BM554" s="128">
        <f>-'BO Case Outputs'!BB531/1000</f>
        <v>0</v>
      </c>
      <c r="BN554" s="128">
        <f>-'BO Case Outputs'!BC531/1000</f>
        <v>0</v>
      </c>
      <c r="BO554" s="128">
        <f>-'BO Case Outputs'!BD531/1000</f>
        <v>0</v>
      </c>
      <c r="BP554" s="128">
        <f>-'BO Case Outputs'!BE531/1000</f>
        <v>0</v>
      </c>
      <c r="BQ554" s="128">
        <f>-'BO Case Outputs'!BF531/1000</f>
        <v>0</v>
      </c>
    </row>
    <row r="555" spans="3:69" x14ac:dyDescent="0.3">
      <c r="P555" s="118" t="s">
        <v>109</v>
      </c>
      <c r="Q555" s="110" t="s">
        <v>55</v>
      </c>
      <c r="R555" s="119" t="s">
        <v>88</v>
      </c>
      <c r="S555" s="129">
        <f>SUM(X555:BQ555)</f>
        <v>0</v>
      </c>
      <c r="X555" s="128">
        <f>-'BO Case Outputs'!M533/1000</f>
        <v>0</v>
      </c>
      <c r="Y555" s="128">
        <f>-'BO Case Outputs'!N533/1000</f>
        <v>0</v>
      </c>
      <c r="Z555" s="128">
        <f>-'BO Case Outputs'!O533/1000</f>
        <v>0</v>
      </c>
      <c r="AA555" s="128">
        <f>-'BO Case Outputs'!P533/1000</f>
        <v>0</v>
      </c>
      <c r="AB555" s="128">
        <f>-'BO Case Outputs'!Q533/1000</f>
        <v>0</v>
      </c>
      <c r="AC555" s="128">
        <f>-'BO Case Outputs'!R533/1000</f>
        <v>0</v>
      </c>
      <c r="AD555" s="128">
        <f>-'BO Case Outputs'!S533/1000</f>
        <v>0</v>
      </c>
      <c r="AE555" s="128">
        <f>-'BO Case Outputs'!T533/1000</f>
        <v>0</v>
      </c>
      <c r="AF555" s="128">
        <f>-'BO Case Outputs'!U533/1000</f>
        <v>0</v>
      </c>
      <c r="AG555" s="128">
        <f>-'BO Case Outputs'!V533/1000</f>
        <v>0</v>
      </c>
      <c r="AH555" s="128">
        <f>-'BO Case Outputs'!W533/1000</f>
        <v>0</v>
      </c>
      <c r="AI555" s="128">
        <f>-'BO Case Outputs'!X533/1000</f>
        <v>0</v>
      </c>
      <c r="AJ555" s="128">
        <f>-'BO Case Outputs'!Y533/1000</f>
        <v>0</v>
      </c>
      <c r="AK555" s="128">
        <f>-'BO Case Outputs'!Z533/1000</f>
        <v>0</v>
      </c>
      <c r="AL555" s="128">
        <f>-'BO Case Outputs'!AA533/1000</f>
        <v>0</v>
      </c>
      <c r="AM555" s="128">
        <f>-'BO Case Outputs'!AB533/1000</f>
        <v>0</v>
      </c>
      <c r="AN555" s="128">
        <f>-'BO Case Outputs'!AC533/1000</f>
        <v>0</v>
      </c>
      <c r="AO555" s="128">
        <f>-'BO Case Outputs'!AD533/1000</f>
        <v>0</v>
      </c>
      <c r="AP555" s="128">
        <f>-'BO Case Outputs'!AE533/1000</f>
        <v>0</v>
      </c>
      <c r="AQ555" s="128">
        <f>-'BO Case Outputs'!AF533/1000</f>
        <v>0</v>
      </c>
      <c r="AR555" s="128">
        <f>-'BO Case Outputs'!AG533/1000</f>
        <v>0</v>
      </c>
      <c r="AS555" s="128">
        <f>-'BO Case Outputs'!AH533/1000</f>
        <v>0</v>
      </c>
      <c r="AT555" s="128">
        <f>-'BO Case Outputs'!AI533/1000</f>
        <v>0</v>
      </c>
      <c r="AU555" s="128">
        <f>-'BO Case Outputs'!AJ533/1000</f>
        <v>0</v>
      </c>
      <c r="AV555" s="128">
        <f>-'BO Case Outputs'!AK533/1000</f>
        <v>0</v>
      </c>
      <c r="AW555" s="128">
        <f>-'BO Case Outputs'!AL533/1000</f>
        <v>0</v>
      </c>
      <c r="AX555" s="128">
        <f>-'BO Case Outputs'!AM533/1000</f>
        <v>0</v>
      </c>
      <c r="AY555" s="128">
        <f>-'BO Case Outputs'!AN533/1000</f>
        <v>0</v>
      </c>
      <c r="AZ555" s="128">
        <f>-'BO Case Outputs'!AO533/1000</f>
        <v>0</v>
      </c>
      <c r="BA555" s="128">
        <f>-'BO Case Outputs'!AP533/1000</f>
        <v>0</v>
      </c>
      <c r="BB555" s="128">
        <f>-'BO Case Outputs'!AQ533/1000</f>
        <v>0</v>
      </c>
      <c r="BC555" s="128">
        <f>-'BO Case Outputs'!AR533/1000</f>
        <v>0</v>
      </c>
      <c r="BD555" s="128">
        <f>-'BO Case Outputs'!AS533/1000</f>
        <v>0</v>
      </c>
      <c r="BE555" s="128">
        <f>-'BO Case Outputs'!AT533/1000</f>
        <v>0</v>
      </c>
      <c r="BF555" s="128">
        <f>-'BO Case Outputs'!AU533/1000</f>
        <v>0</v>
      </c>
      <c r="BG555" s="128">
        <f>-'BO Case Outputs'!AV533/1000</f>
        <v>0</v>
      </c>
      <c r="BH555" s="128">
        <f>-'BO Case Outputs'!AW533/1000</f>
        <v>0</v>
      </c>
      <c r="BI555" s="128">
        <f>-'BO Case Outputs'!AX533/1000</f>
        <v>0</v>
      </c>
      <c r="BJ555" s="128">
        <f>-'BO Case Outputs'!AY533/1000</f>
        <v>0</v>
      </c>
      <c r="BK555" s="128">
        <f>-'BO Case Outputs'!AZ533/1000</f>
        <v>0</v>
      </c>
      <c r="BL555" s="128">
        <f>-'BO Case Outputs'!BA533/1000</f>
        <v>0</v>
      </c>
      <c r="BM555" s="128">
        <f>-'BO Case Outputs'!BB533/1000</f>
        <v>0</v>
      </c>
      <c r="BN555" s="128">
        <f>-'BO Case Outputs'!BC533/1000</f>
        <v>0</v>
      </c>
      <c r="BO555" s="128">
        <f>-'BO Case Outputs'!BD533/1000</f>
        <v>0</v>
      </c>
      <c r="BP555" s="128">
        <f>-'BO Case Outputs'!BE533/1000</f>
        <v>0</v>
      </c>
      <c r="BQ555" s="128">
        <f>-'BO Case Outputs'!BF533/1000</f>
        <v>0</v>
      </c>
    </row>
    <row r="556" spans="3:69" x14ac:dyDescent="0.3">
      <c r="P556" s="118" t="s">
        <v>116</v>
      </c>
      <c r="Q556" s="110" t="s">
        <v>56</v>
      </c>
      <c r="R556" s="119" t="s">
        <v>88</v>
      </c>
      <c r="S556" s="129">
        <f>SUM(X556:BQ556)</f>
        <v>0</v>
      </c>
      <c r="X556" s="128">
        <f>-'BO Case Outputs'!M535/1000</f>
        <v>0</v>
      </c>
      <c r="Y556" s="128">
        <f>-'BO Case Outputs'!N535/1000</f>
        <v>0</v>
      </c>
      <c r="Z556" s="128">
        <f>-'BO Case Outputs'!O535/1000</f>
        <v>0</v>
      </c>
      <c r="AA556" s="128">
        <f>-'BO Case Outputs'!P535/1000</f>
        <v>0</v>
      </c>
      <c r="AB556" s="128">
        <f>-'BO Case Outputs'!Q535/1000</f>
        <v>0</v>
      </c>
      <c r="AC556" s="128">
        <f>-'BO Case Outputs'!R535/1000</f>
        <v>0</v>
      </c>
      <c r="AD556" s="128">
        <f>-'BO Case Outputs'!S535/1000</f>
        <v>0</v>
      </c>
      <c r="AE556" s="128">
        <f>-'BO Case Outputs'!T535/1000</f>
        <v>0</v>
      </c>
      <c r="AF556" s="128">
        <f>-'BO Case Outputs'!U535/1000</f>
        <v>0</v>
      </c>
      <c r="AG556" s="128">
        <f>-'BO Case Outputs'!V535/1000</f>
        <v>0</v>
      </c>
      <c r="AH556" s="128">
        <f>-'BO Case Outputs'!W535/1000</f>
        <v>0</v>
      </c>
      <c r="AI556" s="128">
        <f>-'BO Case Outputs'!X535/1000</f>
        <v>0</v>
      </c>
      <c r="AJ556" s="128">
        <f>-'BO Case Outputs'!Y535/1000</f>
        <v>0</v>
      </c>
      <c r="AK556" s="128">
        <f>-'BO Case Outputs'!Z535/1000</f>
        <v>0</v>
      </c>
      <c r="AL556" s="128">
        <f>-'BO Case Outputs'!AA535/1000</f>
        <v>0</v>
      </c>
      <c r="AM556" s="128">
        <f>-'BO Case Outputs'!AB535/1000</f>
        <v>0</v>
      </c>
      <c r="AN556" s="128">
        <f>-'BO Case Outputs'!AC535/1000</f>
        <v>0</v>
      </c>
      <c r="AO556" s="128">
        <f>-'BO Case Outputs'!AD535/1000</f>
        <v>0</v>
      </c>
      <c r="AP556" s="128">
        <f>-'BO Case Outputs'!AE535/1000</f>
        <v>0</v>
      </c>
      <c r="AQ556" s="128">
        <f>-'BO Case Outputs'!AF535/1000</f>
        <v>0</v>
      </c>
      <c r="AR556" s="128">
        <f>-'BO Case Outputs'!AG535/1000</f>
        <v>0</v>
      </c>
      <c r="AS556" s="128">
        <f>-'BO Case Outputs'!AH535/1000</f>
        <v>0</v>
      </c>
      <c r="AT556" s="128">
        <f>-'BO Case Outputs'!AI535/1000</f>
        <v>0</v>
      </c>
      <c r="AU556" s="128">
        <f>-'BO Case Outputs'!AJ535/1000</f>
        <v>0</v>
      </c>
      <c r="AV556" s="128">
        <f>-'BO Case Outputs'!AK535/1000</f>
        <v>0</v>
      </c>
      <c r="AW556" s="128">
        <f>-'BO Case Outputs'!AL535/1000</f>
        <v>0</v>
      </c>
      <c r="AX556" s="128">
        <f>-'BO Case Outputs'!AM535/1000</f>
        <v>0</v>
      </c>
      <c r="AY556" s="128">
        <f>-'BO Case Outputs'!AN535/1000</f>
        <v>0</v>
      </c>
      <c r="AZ556" s="128">
        <f>-'BO Case Outputs'!AO535/1000</f>
        <v>0</v>
      </c>
      <c r="BA556" s="128">
        <f>-'BO Case Outputs'!AP535/1000</f>
        <v>0</v>
      </c>
      <c r="BB556" s="128">
        <f>-'BO Case Outputs'!AQ535/1000</f>
        <v>0</v>
      </c>
      <c r="BC556" s="128">
        <f>-'BO Case Outputs'!AR535/1000</f>
        <v>0</v>
      </c>
      <c r="BD556" s="128">
        <f>-'BO Case Outputs'!AS535/1000</f>
        <v>0</v>
      </c>
      <c r="BE556" s="128">
        <f>-'BO Case Outputs'!AT535/1000</f>
        <v>0</v>
      </c>
      <c r="BF556" s="128">
        <f>-'BO Case Outputs'!AU535/1000</f>
        <v>0</v>
      </c>
      <c r="BG556" s="128">
        <f>-'BO Case Outputs'!AV535/1000</f>
        <v>0</v>
      </c>
      <c r="BH556" s="128">
        <f>-'BO Case Outputs'!AW535/1000</f>
        <v>0</v>
      </c>
      <c r="BI556" s="128">
        <f>-'BO Case Outputs'!AX535/1000</f>
        <v>0</v>
      </c>
      <c r="BJ556" s="128">
        <f>-'BO Case Outputs'!AY535/1000</f>
        <v>0</v>
      </c>
      <c r="BK556" s="128">
        <f>-'BO Case Outputs'!AZ535/1000</f>
        <v>0</v>
      </c>
      <c r="BL556" s="128">
        <f>-'BO Case Outputs'!BA535/1000</f>
        <v>0</v>
      </c>
      <c r="BM556" s="128">
        <f>-'BO Case Outputs'!BB535/1000</f>
        <v>0</v>
      </c>
      <c r="BN556" s="128">
        <f>-'BO Case Outputs'!BC535/1000</f>
        <v>0</v>
      </c>
      <c r="BO556" s="128">
        <f>-'BO Case Outputs'!BD535/1000</f>
        <v>0</v>
      </c>
      <c r="BP556" s="128">
        <f>-'BO Case Outputs'!BE535/1000</f>
        <v>0</v>
      </c>
      <c r="BQ556" s="128">
        <f>-'BO Case Outputs'!BF535/1000</f>
        <v>0</v>
      </c>
    </row>
    <row r="557" spans="3:69" x14ac:dyDescent="0.3">
      <c r="P557" s="118" t="s">
        <v>117</v>
      </c>
      <c r="Q557" s="110" t="s">
        <v>57</v>
      </c>
      <c r="R557" s="119" t="s">
        <v>88</v>
      </c>
      <c r="S557" s="129">
        <f>SUM(X557:BQ557)</f>
        <v>0</v>
      </c>
      <c r="X557" s="128">
        <f>-'BO Case Outputs'!M537/1000</f>
        <v>0</v>
      </c>
      <c r="Y557" s="128">
        <f>-'BO Case Outputs'!N537/1000</f>
        <v>0</v>
      </c>
      <c r="Z557" s="128">
        <f>-'BO Case Outputs'!O537/1000</f>
        <v>0</v>
      </c>
      <c r="AA557" s="128">
        <f>-'BO Case Outputs'!P537/1000</f>
        <v>0</v>
      </c>
      <c r="AB557" s="128">
        <f>-'BO Case Outputs'!Q537/1000</f>
        <v>0</v>
      </c>
      <c r="AC557" s="128">
        <f>-'BO Case Outputs'!R537/1000</f>
        <v>0</v>
      </c>
      <c r="AD557" s="128">
        <f>-'BO Case Outputs'!S537/1000</f>
        <v>0</v>
      </c>
      <c r="AE557" s="128">
        <f>-'BO Case Outputs'!T537/1000</f>
        <v>0</v>
      </c>
      <c r="AF557" s="128">
        <f>-'BO Case Outputs'!U537/1000</f>
        <v>0</v>
      </c>
      <c r="AG557" s="128">
        <f>-'BO Case Outputs'!V537/1000</f>
        <v>0</v>
      </c>
      <c r="AH557" s="128">
        <f>-'BO Case Outputs'!W537/1000</f>
        <v>0</v>
      </c>
      <c r="AI557" s="128">
        <f>-'BO Case Outputs'!X537/1000</f>
        <v>0</v>
      </c>
      <c r="AJ557" s="128">
        <f>-'BO Case Outputs'!Y537/1000</f>
        <v>0</v>
      </c>
      <c r="AK557" s="128">
        <f>-'BO Case Outputs'!Z537/1000</f>
        <v>0</v>
      </c>
      <c r="AL557" s="128">
        <f>-'BO Case Outputs'!AA537/1000</f>
        <v>0</v>
      </c>
      <c r="AM557" s="128">
        <f>-'BO Case Outputs'!AB537/1000</f>
        <v>0</v>
      </c>
      <c r="AN557" s="128">
        <f>-'BO Case Outputs'!AC537/1000</f>
        <v>0</v>
      </c>
      <c r="AO557" s="128">
        <f>-'BO Case Outputs'!AD537/1000</f>
        <v>0</v>
      </c>
      <c r="AP557" s="128">
        <f>-'BO Case Outputs'!AE537/1000</f>
        <v>0</v>
      </c>
      <c r="AQ557" s="128">
        <f>-'BO Case Outputs'!AF537/1000</f>
        <v>0</v>
      </c>
      <c r="AR557" s="128">
        <f>-'BO Case Outputs'!AG537/1000</f>
        <v>0</v>
      </c>
      <c r="AS557" s="128">
        <f>-'BO Case Outputs'!AH537/1000</f>
        <v>0</v>
      </c>
      <c r="AT557" s="128">
        <f>-'BO Case Outputs'!AI537/1000</f>
        <v>0</v>
      </c>
      <c r="AU557" s="128">
        <f>-'BO Case Outputs'!AJ537/1000</f>
        <v>0</v>
      </c>
      <c r="AV557" s="128">
        <f>-'BO Case Outputs'!AK537/1000</f>
        <v>0</v>
      </c>
      <c r="AW557" s="128">
        <f>-'BO Case Outputs'!AL537/1000</f>
        <v>0</v>
      </c>
      <c r="AX557" s="128">
        <f>-'BO Case Outputs'!AM537/1000</f>
        <v>0</v>
      </c>
      <c r="AY557" s="128">
        <f>-'BO Case Outputs'!AN537/1000</f>
        <v>0</v>
      </c>
      <c r="AZ557" s="128">
        <f>-'BO Case Outputs'!AO537/1000</f>
        <v>0</v>
      </c>
      <c r="BA557" s="128">
        <f>-'BO Case Outputs'!AP537/1000</f>
        <v>0</v>
      </c>
      <c r="BB557" s="128">
        <f>-'BO Case Outputs'!AQ537/1000</f>
        <v>0</v>
      </c>
      <c r="BC557" s="128">
        <f>-'BO Case Outputs'!AR537/1000</f>
        <v>0</v>
      </c>
      <c r="BD557" s="128">
        <f>-'BO Case Outputs'!AS537/1000</f>
        <v>0</v>
      </c>
      <c r="BE557" s="128">
        <f>-'BO Case Outputs'!AT537/1000</f>
        <v>0</v>
      </c>
      <c r="BF557" s="128">
        <f>-'BO Case Outputs'!AU537/1000</f>
        <v>0</v>
      </c>
      <c r="BG557" s="128">
        <f>-'BO Case Outputs'!AV537/1000</f>
        <v>0</v>
      </c>
      <c r="BH557" s="128">
        <f>-'BO Case Outputs'!AW537/1000</f>
        <v>0</v>
      </c>
      <c r="BI557" s="128">
        <f>-'BO Case Outputs'!AX537/1000</f>
        <v>0</v>
      </c>
      <c r="BJ557" s="128">
        <f>-'BO Case Outputs'!AY537/1000</f>
        <v>0</v>
      </c>
      <c r="BK557" s="128">
        <f>-'BO Case Outputs'!AZ537/1000</f>
        <v>0</v>
      </c>
      <c r="BL557" s="128">
        <f>-'BO Case Outputs'!BA537/1000</f>
        <v>0</v>
      </c>
      <c r="BM557" s="128">
        <f>-'BO Case Outputs'!BB537/1000</f>
        <v>0</v>
      </c>
      <c r="BN557" s="128">
        <f>-'BO Case Outputs'!BC537/1000</f>
        <v>0</v>
      </c>
      <c r="BO557" s="128">
        <f>-'BO Case Outputs'!BD537/1000</f>
        <v>0</v>
      </c>
      <c r="BP557" s="128">
        <f>-'BO Case Outputs'!BE537/1000</f>
        <v>0</v>
      </c>
      <c r="BQ557" s="128">
        <f>-'BO Case Outputs'!BF537/1000</f>
        <v>0</v>
      </c>
    </row>
    <row r="558" spans="3:69" x14ac:dyDescent="0.3">
      <c r="P558" s="120" t="s">
        <v>104</v>
      </c>
      <c r="Q558" s="121"/>
      <c r="R558" s="122" t="s">
        <v>88</v>
      </c>
      <c r="S558" s="131">
        <f>SUM(X558:BQ558)</f>
        <v>0</v>
      </c>
      <c r="T558" s="121"/>
      <c r="U558" s="121"/>
      <c r="V558" s="121"/>
      <c r="W558" s="123"/>
      <c r="X558" s="132">
        <f t="shared" ref="X558:BQ558" si="63">SUM(X554:X557)</f>
        <v>0</v>
      </c>
      <c r="Y558" s="132">
        <f t="shared" si="63"/>
        <v>0</v>
      </c>
      <c r="Z558" s="132">
        <f t="shared" si="63"/>
        <v>0</v>
      </c>
      <c r="AA558" s="132">
        <f t="shared" si="63"/>
        <v>0</v>
      </c>
      <c r="AB558" s="132">
        <f t="shared" si="63"/>
        <v>0</v>
      </c>
      <c r="AC558" s="132">
        <f t="shared" si="63"/>
        <v>0</v>
      </c>
      <c r="AD558" s="132">
        <f t="shared" si="63"/>
        <v>0</v>
      </c>
      <c r="AE558" s="132">
        <f t="shared" si="63"/>
        <v>0</v>
      </c>
      <c r="AF558" s="132">
        <f t="shared" si="63"/>
        <v>0</v>
      </c>
      <c r="AG558" s="132">
        <f t="shared" si="63"/>
        <v>0</v>
      </c>
      <c r="AH558" s="132">
        <f t="shared" si="63"/>
        <v>0</v>
      </c>
      <c r="AI558" s="132">
        <f t="shared" si="63"/>
        <v>0</v>
      </c>
      <c r="AJ558" s="132">
        <f t="shared" si="63"/>
        <v>0</v>
      </c>
      <c r="AK558" s="132">
        <f t="shared" si="63"/>
        <v>0</v>
      </c>
      <c r="AL558" s="132">
        <f t="shared" si="63"/>
        <v>0</v>
      </c>
      <c r="AM558" s="132">
        <f t="shared" si="63"/>
        <v>0</v>
      </c>
      <c r="AN558" s="132">
        <f t="shared" si="63"/>
        <v>0</v>
      </c>
      <c r="AO558" s="132">
        <f t="shared" si="63"/>
        <v>0</v>
      </c>
      <c r="AP558" s="132">
        <f t="shared" si="63"/>
        <v>0</v>
      </c>
      <c r="AQ558" s="132">
        <f t="shared" si="63"/>
        <v>0</v>
      </c>
      <c r="AR558" s="132">
        <f t="shared" si="63"/>
        <v>0</v>
      </c>
      <c r="AS558" s="132">
        <f t="shared" si="63"/>
        <v>0</v>
      </c>
      <c r="AT558" s="132">
        <f t="shared" si="63"/>
        <v>0</v>
      </c>
      <c r="AU558" s="132">
        <f t="shared" si="63"/>
        <v>0</v>
      </c>
      <c r="AV558" s="132">
        <f t="shared" si="63"/>
        <v>0</v>
      </c>
      <c r="AW558" s="132">
        <f t="shared" si="63"/>
        <v>0</v>
      </c>
      <c r="AX558" s="132">
        <f t="shared" si="63"/>
        <v>0</v>
      </c>
      <c r="AY558" s="132">
        <f t="shared" si="63"/>
        <v>0</v>
      </c>
      <c r="AZ558" s="132">
        <f t="shared" si="63"/>
        <v>0</v>
      </c>
      <c r="BA558" s="132">
        <f t="shared" si="63"/>
        <v>0</v>
      </c>
      <c r="BB558" s="132">
        <f t="shared" si="63"/>
        <v>0</v>
      </c>
      <c r="BC558" s="132">
        <f t="shared" si="63"/>
        <v>0</v>
      </c>
      <c r="BD558" s="132">
        <f t="shared" si="63"/>
        <v>0</v>
      </c>
      <c r="BE558" s="132">
        <f t="shared" si="63"/>
        <v>0</v>
      </c>
      <c r="BF558" s="132">
        <f t="shared" si="63"/>
        <v>0</v>
      </c>
      <c r="BG558" s="132">
        <f t="shared" si="63"/>
        <v>0</v>
      </c>
      <c r="BH558" s="132">
        <f t="shared" si="63"/>
        <v>0</v>
      </c>
      <c r="BI558" s="132">
        <f t="shared" si="63"/>
        <v>0</v>
      </c>
      <c r="BJ558" s="132">
        <f t="shared" si="63"/>
        <v>0</v>
      </c>
      <c r="BK558" s="132">
        <f t="shared" si="63"/>
        <v>0</v>
      </c>
      <c r="BL558" s="132">
        <f t="shared" si="63"/>
        <v>0</v>
      </c>
      <c r="BM558" s="132">
        <f t="shared" si="63"/>
        <v>0</v>
      </c>
      <c r="BN558" s="132">
        <f t="shared" si="63"/>
        <v>0</v>
      </c>
      <c r="BO558" s="132">
        <f t="shared" si="63"/>
        <v>0</v>
      </c>
      <c r="BP558" s="132">
        <f t="shared" si="63"/>
        <v>0</v>
      </c>
      <c r="BQ558" s="132">
        <f t="shared" si="63"/>
        <v>0</v>
      </c>
    </row>
    <row r="574" spans="2:69" x14ac:dyDescent="0.3">
      <c r="B574" s="113">
        <f>+MAX($B$6:B573)+1</f>
        <v>7</v>
      </c>
      <c r="C574" s="114" t="s">
        <v>128</v>
      </c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  <c r="AF574" s="114"/>
      <c r="AG574" s="114"/>
      <c r="AH574" s="114"/>
      <c r="AI574" s="114"/>
      <c r="AJ574" s="114"/>
      <c r="AK574" s="114"/>
      <c r="AL574" s="114"/>
      <c r="AM574" s="114"/>
      <c r="AN574" s="114"/>
      <c r="AO574" s="114"/>
      <c r="AP574" s="114"/>
      <c r="AQ574" s="114"/>
      <c r="AR574" s="114"/>
      <c r="AS574" s="114"/>
      <c r="AT574" s="114"/>
      <c r="AU574" s="114"/>
      <c r="AV574" s="114"/>
      <c r="AW574" s="114"/>
      <c r="AX574" s="114"/>
      <c r="AY574" s="114"/>
      <c r="AZ574" s="114"/>
      <c r="BA574" s="114"/>
      <c r="BB574" s="114"/>
      <c r="BC574" s="114"/>
      <c r="BD574" s="114"/>
      <c r="BE574" s="114"/>
      <c r="BF574" s="114"/>
      <c r="BG574" s="114"/>
      <c r="BH574" s="114"/>
      <c r="BI574" s="114"/>
      <c r="BJ574" s="114"/>
      <c r="BK574" s="114"/>
      <c r="BL574" s="114"/>
      <c r="BM574" s="114"/>
      <c r="BN574" s="114"/>
      <c r="BO574" s="114"/>
      <c r="BP574" s="114"/>
      <c r="BQ574" s="114"/>
    </row>
    <row r="576" spans="2:69" x14ac:dyDescent="0.3">
      <c r="C576" s="115">
        <f>+MAX($B$10:C575)+0.1</f>
        <v>7.1</v>
      </c>
      <c r="D576" s="114" t="s">
        <v>20</v>
      </c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  <c r="AR576" s="116"/>
      <c r="AS576" s="116"/>
      <c r="AT576" s="116"/>
      <c r="AU576" s="116"/>
      <c r="AV576" s="116"/>
      <c r="AW576" s="116"/>
      <c r="AX576" s="116"/>
      <c r="AY576" s="116"/>
      <c r="AZ576" s="116"/>
      <c r="BA576" s="116"/>
      <c r="BB576" s="116"/>
      <c r="BC576" s="116"/>
      <c r="BD576" s="116"/>
      <c r="BE576" s="116"/>
      <c r="BF576" s="116"/>
      <c r="BG576" s="116"/>
      <c r="BH576" s="116"/>
      <c r="BI576" s="116"/>
      <c r="BJ576" s="116"/>
      <c r="BK576" s="116"/>
      <c r="BL576" s="116"/>
      <c r="BM576" s="116"/>
      <c r="BN576" s="116"/>
      <c r="BO576" s="116"/>
      <c r="BP576" s="116"/>
      <c r="BQ576" s="116"/>
    </row>
    <row r="578" spans="16:69" x14ac:dyDescent="0.3">
      <c r="P578" s="118" t="s">
        <v>108</v>
      </c>
      <c r="Q578" s="110" t="s">
        <v>58</v>
      </c>
      <c r="R578" s="119" t="s">
        <v>82</v>
      </c>
      <c r="S578" s="129">
        <f>SUM(X578:BQ578)</f>
        <v>0</v>
      </c>
      <c r="X578" s="128">
        <f>'BO Case Outputs'!M152/1000</f>
        <v>0</v>
      </c>
      <c r="Y578" s="128">
        <f>'BO Case Outputs'!N152/1000</f>
        <v>0</v>
      </c>
      <c r="Z578" s="128">
        <f>'BO Case Outputs'!O152/1000</f>
        <v>0</v>
      </c>
      <c r="AA578" s="128">
        <f>'BO Case Outputs'!P152/1000</f>
        <v>0</v>
      </c>
      <c r="AB578" s="128">
        <f>'BO Case Outputs'!Q152/1000</f>
        <v>0</v>
      </c>
      <c r="AC578" s="128">
        <f>'BO Case Outputs'!R152/1000</f>
        <v>0</v>
      </c>
      <c r="AD578" s="128">
        <f>'BO Case Outputs'!S152/1000</f>
        <v>0</v>
      </c>
      <c r="AE578" s="128">
        <f>'BO Case Outputs'!T152/1000</f>
        <v>0</v>
      </c>
      <c r="AF578" s="128">
        <f>'BO Case Outputs'!U152/1000</f>
        <v>0</v>
      </c>
      <c r="AG578" s="128">
        <f>'BO Case Outputs'!V152/1000</f>
        <v>0</v>
      </c>
      <c r="AH578" s="128">
        <f>'BO Case Outputs'!W152/1000</f>
        <v>0</v>
      </c>
      <c r="AI578" s="128">
        <f>'BO Case Outputs'!X152/1000</f>
        <v>0</v>
      </c>
      <c r="AJ578" s="128">
        <f>'BO Case Outputs'!Y152/1000</f>
        <v>0</v>
      </c>
      <c r="AK578" s="128">
        <f>'BO Case Outputs'!Z152/1000</f>
        <v>0</v>
      </c>
      <c r="AL578" s="128">
        <f>'BO Case Outputs'!AA152/1000</f>
        <v>0</v>
      </c>
      <c r="AM578" s="128">
        <f>'BO Case Outputs'!AB152/1000</f>
        <v>0</v>
      </c>
      <c r="AN578" s="128">
        <f>'BO Case Outputs'!AC152/1000</f>
        <v>0</v>
      </c>
      <c r="AO578" s="128">
        <f>'BO Case Outputs'!AD152/1000</f>
        <v>0</v>
      </c>
      <c r="AP578" s="128">
        <f>'BO Case Outputs'!AE152/1000</f>
        <v>0</v>
      </c>
      <c r="AQ578" s="128">
        <f>'BO Case Outputs'!AF152/1000</f>
        <v>0</v>
      </c>
      <c r="AR578" s="128">
        <f>'BO Case Outputs'!AG152/1000</f>
        <v>0</v>
      </c>
      <c r="AS578" s="128">
        <f>'BO Case Outputs'!AH152/1000</f>
        <v>0</v>
      </c>
      <c r="AT578" s="128">
        <f>'BO Case Outputs'!AI152/1000</f>
        <v>0</v>
      </c>
      <c r="AU578" s="128">
        <f>'BO Case Outputs'!AJ152/1000</f>
        <v>0</v>
      </c>
      <c r="AV578" s="128">
        <f>'BO Case Outputs'!AK152/1000</f>
        <v>0</v>
      </c>
      <c r="AW578" s="128">
        <f>'BO Case Outputs'!AL152/1000</f>
        <v>0</v>
      </c>
      <c r="AX578" s="128">
        <f>'BO Case Outputs'!AM152/1000</f>
        <v>0</v>
      </c>
      <c r="AY578" s="128">
        <f>'BO Case Outputs'!AN152/1000</f>
        <v>0</v>
      </c>
      <c r="AZ578" s="128">
        <f>'BO Case Outputs'!AO152/1000</f>
        <v>0</v>
      </c>
      <c r="BA578" s="128">
        <f>'BO Case Outputs'!AP152/1000</f>
        <v>0</v>
      </c>
      <c r="BB578" s="128">
        <f>'BO Case Outputs'!AQ152/1000</f>
        <v>0</v>
      </c>
      <c r="BC578" s="128">
        <f>'BO Case Outputs'!AR152/1000</f>
        <v>0</v>
      </c>
      <c r="BD578" s="128">
        <f>'BO Case Outputs'!AS152/1000</f>
        <v>0</v>
      </c>
      <c r="BE578" s="128">
        <f>'BO Case Outputs'!AT152/1000</f>
        <v>0</v>
      </c>
      <c r="BF578" s="128">
        <f>'BO Case Outputs'!AU152/1000</f>
        <v>0</v>
      </c>
      <c r="BG578" s="128">
        <f>'BO Case Outputs'!AV152/1000</f>
        <v>0</v>
      </c>
      <c r="BH578" s="128">
        <f>'BO Case Outputs'!AW152/1000</f>
        <v>0</v>
      </c>
      <c r="BI578" s="128">
        <f>'BO Case Outputs'!AX152/1000</f>
        <v>0</v>
      </c>
      <c r="BJ578" s="128">
        <f>'BO Case Outputs'!AY152/1000</f>
        <v>0</v>
      </c>
      <c r="BK578" s="128">
        <f>'BO Case Outputs'!AZ152/1000</f>
        <v>0</v>
      </c>
      <c r="BL578" s="128">
        <f>'BO Case Outputs'!BA152/1000</f>
        <v>0</v>
      </c>
      <c r="BM578" s="128">
        <f>'BO Case Outputs'!BB152/1000</f>
        <v>0</v>
      </c>
      <c r="BN578" s="128">
        <f>'BO Case Outputs'!BC152/1000</f>
        <v>0</v>
      </c>
      <c r="BO578" s="128">
        <f>'BO Case Outputs'!BD152/1000</f>
        <v>0</v>
      </c>
      <c r="BP578" s="128">
        <f>'BO Case Outputs'!BE152/1000</f>
        <v>0</v>
      </c>
      <c r="BQ578" s="128">
        <f>'BO Case Outputs'!BF152/1000</f>
        <v>0</v>
      </c>
    </row>
    <row r="579" spans="16:69" x14ac:dyDescent="0.3">
      <c r="P579" s="118" t="s">
        <v>109</v>
      </c>
      <c r="Q579" s="110" t="s">
        <v>59</v>
      </c>
      <c r="R579" s="119" t="s">
        <v>82</v>
      </c>
      <c r="S579" s="129">
        <f>SUM(X579:BQ579)</f>
        <v>0</v>
      </c>
      <c r="X579" s="128">
        <f>'BO Case Outputs'!M154/1000</f>
        <v>0</v>
      </c>
      <c r="Y579" s="128">
        <f>'BO Case Outputs'!N154/1000</f>
        <v>0</v>
      </c>
      <c r="Z579" s="128">
        <f>'BO Case Outputs'!O154/1000</f>
        <v>0</v>
      </c>
      <c r="AA579" s="128">
        <f>'BO Case Outputs'!P154/1000</f>
        <v>0</v>
      </c>
      <c r="AB579" s="128">
        <f>'BO Case Outputs'!Q154/1000</f>
        <v>0</v>
      </c>
      <c r="AC579" s="128">
        <f>'BO Case Outputs'!R154/1000</f>
        <v>0</v>
      </c>
      <c r="AD579" s="128">
        <f>'BO Case Outputs'!S154/1000</f>
        <v>0</v>
      </c>
      <c r="AE579" s="128">
        <f>'BO Case Outputs'!T154/1000</f>
        <v>0</v>
      </c>
      <c r="AF579" s="128">
        <f>'BO Case Outputs'!U154/1000</f>
        <v>0</v>
      </c>
      <c r="AG579" s="128">
        <f>'BO Case Outputs'!V154/1000</f>
        <v>0</v>
      </c>
      <c r="AH579" s="128">
        <f>'BO Case Outputs'!W154/1000</f>
        <v>0</v>
      </c>
      <c r="AI579" s="128">
        <f>'BO Case Outputs'!X154/1000</f>
        <v>0</v>
      </c>
      <c r="AJ579" s="128">
        <f>'BO Case Outputs'!Y154/1000</f>
        <v>0</v>
      </c>
      <c r="AK579" s="128">
        <f>'BO Case Outputs'!Z154/1000</f>
        <v>0</v>
      </c>
      <c r="AL579" s="128">
        <f>'BO Case Outputs'!AA154/1000</f>
        <v>0</v>
      </c>
      <c r="AM579" s="128">
        <f>'BO Case Outputs'!AB154/1000</f>
        <v>0</v>
      </c>
      <c r="AN579" s="128">
        <f>'BO Case Outputs'!AC154/1000</f>
        <v>0</v>
      </c>
      <c r="AO579" s="128">
        <f>'BO Case Outputs'!AD154/1000</f>
        <v>0</v>
      </c>
      <c r="AP579" s="128">
        <f>'BO Case Outputs'!AE154/1000</f>
        <v>0</v>
      </c>
      <c r="AQ579" s="128">
        <f>'BO Case Outputs'!AF154/1000</f>
        <v>0</v>
      </c>
      <c r="AR579" s="128">
        <f>'BO Case Outputs'!AG154/1000</f>
        <v>0</v>
      </c>
      <c r="AS579" s="128">
        <f>'BO Case Outputs'!AH154/1000</f>
        <v>0</v>
      </c>
      <c r="AT579" s="128">
        <f>'BO Case Outputs'!AI154/1000</f>
        <v>0</v>
      </c>
      <c r="AU579" s="128">
        <f>'BO Case Outputs'!AJ154/1000</f>
        <v>0</v>
      </c>
      <c r="AV579" s="128">
        <f>'BO Case Outputs'!AK154/1000</f>
        <v>0</v>
      </c>
      <c r="AW579" s="128">
        <f>'BO Case Outputs'!AL154/1000</f>
        <v>0</v>
      </c>
      <c r="AX579" s="128">
        <f>'BO Case Outputs'!AM154/1000</f>
        <v>0</v>
      </c>
      <c r="AY579" s="128">
        <f>'BO Case Outputs'!AN154/1000</f>
        <v>0</v>
      </c>
      <c r="AZ579" s="128">
        <f>'BO Case Outputs'!AO154/1000</f>
        <v>0</v>
      </c>
      <c r="BA579" s="128">
        <f>'BO Case Outputs'!AP154/1000</f>
        <v>0</v>
      </c>
      <c r="BB579" s="128">
        <f>'BO Case Outputs'!AQ154/1000</f>
        <v>0</v>
      </c>
      <c r="BC579" s="128">
        <f>'BO Case Outputs'!AR154/1000</f>
        <v>0</v>
      </c>
      <c r="BD579" s="128">
        <f>'BO Case Outputs'!AS154/1000</f>
        <v>0</v>
      </c>
      <c r="BE579" s="128">
        <f>'BO Case Outputs'!AT154/1000</f>
        <v>0</v>
      </c>
      <c r="BF579" s="128">
        <f>'BO Case Outputs'!AU154/1000</f>
        <v>0</v>
      </c>
      <c r="BG579" s="128">
        <f>'BO Case Outputs'!AV154/1000</f>
        <v>0</v>
      </c>
      <c r="BH579" s="128">
        <f>'BO Case Outputs'!AW154/1000</f>
        <v>0</v>
      </c>
      <c r="BI579" s="128">
        <f>'BO Case Outputs'!AX154/1000</f>
        <v>0</v>
      </c>
      <c r="BJ579" s="128">
        <f>'BO Case Outputs'!AY154/1000</f>
        <v>0</v>
      </c>
      <c r="BK579" s="128">
        <f>'BO Case Outputs'!AZ154/1000</f>
        <v>0</v>
      </c>
      <c r="BL579" s="128">
        <f>'BO Case Outputs'!BA154/1000</f>
        <v>0</v>
      </c>
      <c r="BM579" s="128">
        <f>'BO Case Outputs'!BB154/1000</f>
        <v>0</v>
      </c>
      <c r="BN579" s="128">
        <f>'BO Case Outputs'!BC154/1000</f>
        <v>0</v>
      </c>
      <c r="BO579" s="128">
        <f>'BO Case Outputs'!BD154/1000</f>
        <v>0</v>
      </c>
      <c r="BP579" s="128">
        <f>'BO Case Outputs'!BE154/1000</f>
        <v>0</v>
      </c>
      <c r="BQ579" s="128">
        <f>'BO Case Outputs'!BF154/1000</f>
        <v>0</v>
      </c>
    </row>
    <row r="580" spans="16:69" x14ac:dyDescent="0.3">
      <c r="P580" s="120" t="s">
        <v>94</v>
      </c>
      <c r="Q580" s="121"/>
      <c r="R580" s="122" t="s">
        <v>82</v>
      </c>
      <c r="S580" s="131">
        <f>SUM(X580:BQ580)</f>
        <v>0</v>
      </c>
      <c r="T580" s="121"/>
      <c r="U580" s="121"/>
      <c r="V580" s="121"/>
      <c r="W580" s="123"/>
      <c r="X580" s="132">
        <f t="shared" ref="X580:BQ580" si="64">SUM(X578:X579)</f>
        <v>0</v>
      </c>
      <c r="Y580" s="132">
        <f t="shared" si="64"/>
        <v>0</v>
      </c>
      <c r="Z580" s="132">
        <f t="shared" si="64"/>
        <v>0</v>
      </c>
      <c r="AA580" s="132">
        <f t="shared" si="64"/>
        <v>0</v>
      </c>
      <c r="AB580" s="132">
        <f t="shared" si="64"/>
        <v>0</v>
      </c>
      <c r="AC580" s="132">
        <f t="shared" si="64"/>
        <v>0</v>
      </c>
      <c r="AD580" s="132">
        <f t="shared" si="64"/>
        <v>0</v>
      </c>
      <c r="AE580" s="132">
        <f t="shared" si="64"/>
        <v>0</v>
      </c>
      <c r="AF580" s="132">
        <f t="shared" si="64"/>
        <v>0</v>
      </c>
      <c r="AG580" s="132">
        <f t="shared" si="64"/>
        <v>0</v>
      </c>
      <c r="AH580" s="132">
        <f t="shared" si="64"/>
        <v>0</v>
      </c>
      <c r="AI580" s="132">
        <f t="shared" si="64"/>
        <v>0</v>
      </c>
      <c r="AJ580" s="132">
        <f t="shared" si="64"/>
        <v>0</v>
      </c>
      <c r="AK580" s="132">
        <f t="shared" si="64"/>
        <v>0</v>
      </c>
      <c r="AL580" s="132">
        <f t="shared" si="64"/>
        <v>0</v>
      </c>
      <c r="AM580" s="132">
        <f t="shared" si="64"/>
        <v>0</v>
      </c>
      <c r="AN580" s="132">
        <f t="shared" si="64"/>
        <v>0</v>
      </c>
      <c r="AO580" s="132">
        <f t="shared" si="64"/>
        <v>0</v>
      </c>
      <c r="AP580" s="132">
        <f t="shared" si="64"/>
        <v>0</v>
      </c>
      <c r="AQ580" s="132">
        <f t="shared" si="64"/>
        <v>0</v>
      </c>
      <c r="AR580" s="132">
        <f t="shared" si="64"/>
        <v>0</v>
      </c>
      <c r="AS580" s="132">
        <f t="shared" si="64"/>
        <v>0</v>
      </c>
      <c r="AT580" s="132">
        <f t="shared" si="64"/>
        <v>0</v>
      </c>
      <c r="AU580" s="132">
        <f t="shared" si="64"/>
        <v>0</v>
      </c>
      <c r="AV580" s="132">
        <f t="shared" si="64"/>
        <v>0</v>
      </c>
      <c r="AW580" s="132">
        <f t="shared" si="64"/>
        <v>0</v>
      </c>
      <c r="AX580" s="132">
        <f t="shared" si="64"/>
        <v>0</v>
      </c>
      <c r="AY580" s="132">
        <f t="shared" si="64"/>
        <v>0</v>
      </c>
      <c r="AZ580" s="132">
        <f t="shared" si="64"/>
        <v>0</v>
      </c>
      <c r="BA580" s="132">
        <f t="shared" si="64"/>
        <v>0</v>
      </c>
      <c r="BB580" s="132">
        <f t="shared" si="64"/>
        <v>0</v>
      </c>
      <c r="BC580" s="132">
        <f t="shared" si="64"/>
        <v>0</v>
      </c>
      <c r="BD580" s="132">
        <f t="shared" si="64"/>
        <v>0</v>
      </c>
      <c r="BE580" s="132">
        <f t="shared" si="64"/>
        <v>0</v>
      </c>
      <c r="BF580" s="132">
        <f t="shared" si="64"/>
        <v>0</v>
      </c>
      <c r="BG580" s="132">
        <f t="shared" si="64"/>
        <v>0</v>
      </c>
      <c r="BH580" s="132">
        <f t="shared" si="64"/>
        <v>0</v>
      </c>
      <c r="BI580" s="132">
        <f t="shared" si="64"/>
        <v>0</v>
      </c>
      <c r="BJ580" s="132">
        <f t="shared" si="64"/>
        <v>0</v>
      </c>
      <c r="BK580" s="132">
        <f t="shared" si="64"/>
        <v>0</v>
      </c>
      <c r="BL580" s="132">
        <f t="shared" si="64"/>
        <v>0</v>
      </c>
      <c r="BM580" s="132">
        <f t="shared" si="64"/>
        <v>0</v>
      </c>
      <c r="BN580" s="132">
        <f t="shared" si="64"/>
        <v>0</v>
      </c>
      <c r="BO580" s="132">
        <f t="shared" si="64"/>
        <v>0</v>
      </c>
      <c r="BP580" s="132">
        <f t="shared" si="64"/>
        <v>0</v>
      </c>
      <c r="BQ580" s="132">
        <f t="shared" si="64"/>
        <v>0</v>
      </c>
    </row>
    <row r="597" spans="3:69" x14ac:dyDescent="0.3">
      <c r="C597" s="115">
        <f>+MAX($B$10:C596)+0.1</f>
        <v>7.1999999999999993</v>
      </c>
      <c r="D597" s="114" t="s">
        <v>87</v>
      </c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  <c r="AR597" s="116"/>
      <c r="AS597" s="116"/>
      <c r="AT597" s="116"/>
      <c r="AU597" s="116"/>
      <c r="AV597" s="116"/>
      <c r="AW597" s="116"/>
      <c r="AX597" s="116"/>
      <c r="AY597" s="116"/>
      <c r="AZ597" s="116"/>
      <c r="BA597" s="116"/>
      <c r="BB597" s="116"/>
      <c r="BC597" s="116"/>
      <c r="BD597" s="116"/>
      <c r="BE597" s="116"/>
      <c r="BF597" s="116"/>
      <c r="BG597" s="116"/>
      <c r="BH597" s="116"/>
      <c r="BI597" s="116"/>
      <c r="BJ597" s="116"/>
      <c r="BK597" s="116"/>
      <c r="BL597" s="116"/>
      <c r="BM597" s="116"/>
      <c r="BN597" s="116"/>
      <c r="BO597" s="116"/>
      <c r="BP597" s="116"/>
      <c r="BQ597" s="116"/>
    </row>
    <row r="599" spans="3:69" x14ac:dyDescent="0.3">
      <c r="P599" s="118" t="s">
        <v>108</v>
      </c>
      <c r="Q599" s="110" t="s">
        <v>58</v>
      </c>
      <c r="R599" s="119" t="s">
        <v>88</v>
      </c>
      <c r="S599" s="129">
        <f t="shared" ref="S599:S611" si="65">SUM(X599:BQ599)</f>
        <v>0</v>
      </c>
      <c r="X599" s="128">
        <f>'BO Case Outputs'!M386/1000</f>
        <v>0</v>
      </c>
      <c r="Y599" s="128">
        <f>'BO Case Outputs'!N386/1000</f>
        <v>0</v>
      </c>
      <c r="Z599" s="128">
        <f>'BO Case Outputs'!O386/1000</f>
        <v>0</v>
      </c>
      <c r="AA599" s="128">
        <f>'BO Case Outputs'!P386/1000</f>
        <v>0</v>
      </c>
      <c r="AB599" s="128">
        <f>'BO Case Outputs'!Q386/1000</f>
        <v>0</v>
      </c>
      <c r="AC599" s="128">
        <f>'BO Case Outputs'!R386/1000</f>
        <v>0</v>
      </c>
      <c r="AD599" s="128">
        <f>'BO Case Outputs'!S386/1000</f>
        <v>0</v>
      </c>
      <c r="AE599" s="128">
        <f>'BO Case Outputs'!T386/1000</f>
        <v>0</v>
      </c>
      <c r="AF599" s="128">
        <f>'BO Case Outputs'!U386/1000</f>
        <v>0</v>
      </c>
      <c r="AG599" s="128">
        <f>'BO Case Outputs'!V386/1000</f>
        <v>0</v>
      </c>
      <c r="AH599" s="128">
        <f>'BO Case Outputs'!W386/1000</f>
        <v>0</v>
      </c>
      <c r="AI599" s="128">
        <f>'BO Case Outputs'!X386/1000</f>
        <v>0</v>
      </c>
      <c r="AJ599" s="128">
        <f>'BO Case Outputs'!Y386/1000</f>
        <v>0</v>
      </c>
      <c r="AK599" s="128">
        <f>'BO Case Outputs'!Z386/1000</f>
        <v>0</v>
      </c>
      <c r="AL599" s="128">
        <f>'BO Case Outputs'!AA386/1000</f>
        <v>0</v>
      </c>
      <c r="AM599" s="128">
        <f>'BO Case Outputs'!AB386/1000</f>
        <v>0</v>
      </c>
      <c r="AN599" s="128">
        <f>'BO Case Outputs'!AC386/1000</f>
        <v>0</v>
      </c>
      <c r="AO599" s="128">
        <f>'BO Case Outputs'!AD386/1000</f>
        <v>0</v>
      </c>
      <c r="AP599" s="128">
        <f>'BO Case Outputs'!AE386/1000</f>
        <v>0</v>
      </c>
      <c r="AQ599" s="128">
        <f>'BO Case Outputs'!AF386/1000</f>
        <v>0</v>
      </c>
      <c r="AR599" s="128">
        <f>'BO Case Outputs'!AG386/1000</f>
        <v>0</v>
      </c>
      <c r="AS599" s="128">
        <f>'BO Case Outputs'!AH386/1000</f>
        <v>0</v>
      </c>
      <c r="AT599" s="128">
        <f>'BO Case Outputs'!AI386/1000</f>
        <v>0</v>
      </c>
      <c r="AU599" s="128">
        <f>'BO Case Outputs'!AJ386/1000</f>
        <v>0</v>
      </c>
      <c r="AV599" s="128">
        <f>'BO Case Outputs'!AK386/1000</f>
        <v>0</v>
      </c>
      <c r="AW599" s="128">
        <f>'BO Case Outputs'!AL386/1000</f>
        <v>0</v>
      </c>
      <c r="AX599" s="128">
        <f>'BO Case Outputs'!AM386/1000</f>
        <v>0</v>
      </c>
      <c r="AY599" s="128">
        <f>'BO Case Outputs'!AN386/1000</f>
        <v>0</v>
      </c>
      <c r="AZ599" s="128">
        <f>'BO Case Outputs'!AO386/1000</f>
        <v>0</v>
      </c>
      <c r="BA599" s="128">
        <f>'BO Case Outputs'!AP386/1000</f>
        <v>0</v>
      </c>
      <c r="BB599" s="128">
        <f>'BO Case Outputs'!AQ386/1000</f>
        <v>0</v>
      </c>
      <c r="BC599" s="128">
        <f>'BO Case Outputs'!AR386/1000</f>
        <v>0</v>
      </c>
      <c r="BD599" s="128">
        <f>'BO Case Outputs'!AS386/1000</f>
        <v>0</v>
      </c>
      <c r="BE599" s="128">
        <f>'BO Case Outputs'!AT386/1000</f>
        <v>0</v>
      </c>
      <c r="BF599" s="128">
        <f>'BO Case Outputs'!AU386/1000</f>
        <v>0</v>
      </c>
      <c r="BG599" s="128">
        <f>'BO Case Outputs'!AV386/1000</f>
        <v>0</v>
      </c>
      <c r="BH599" s="128">
        <f>'BO Case Outputs'!AW386/1000</f>
        <v>0</v>
      </c>
      <c r="BI599" s="128">
        <f>'BO Case Outputs'!AX386/1000</f>
        <v>0</v>
      </c>
      <c r="BJ599" s="128">
        <f>'BO Case Outputs'!AY386/1000</f>
        <v>0</v>
      </c>
      <c r="BK599" s="128">
        <f>'BO Case Outputs'!AZ386/1000</f>
        <v>0</v>
      </c>
      <c r="BL599" s="128">
        <f>'BO Case Outputs'!BA386/1000</f>
        <v>0</v>
      </c>
      <c r="BM599" s="128">
        <f>'BO Case Outputs'!BB386/1000</f>
        <v>0</v>
      </c>
      <c r="BN599" s="128">
        <f>'BO Case Outputs'!BC386/1000</f>
        <v>0</v>
      </c>
      <c r="BO599" s="128">
        <f>'BO Case Outputs'!BD386/1000</f>
        <v>0</v>
      </c>
      <c r="BP599" s="128">
        <f>'BO Case Outputs'!BE386/1000</f>
        <v>0</v>
      </c>
      <c r="BQ599" s="128">
        <f>'BO Case Outputs'!BF386/1000</f>
        <v>0</v>
      </c>
    </row>
    <row r="600" spans="3:69" x14ac:dyDescent="0.3">
      <c r="P600" s="118" t="s">
        <v>109</v>
      </c>
      <c r="Q600" s="110" t="s">
        <v>59</v>
      </c>
      <c r="R600" s="119" t="s">
        <v>88</v>
      </c>
      <c r="S600" s="129">
        <f t="shared" si="65"/>
        <v>0</v>
      </c>
      <c r="X600" s="128">
        <f>'BO Case Outputs'!M394/1000</f>
        <v>0</v>
      </c>
      <c r="Y600" s="128">
        <f>'BO Case Outputs'!N394/1000</f>
        <v>0</v>
      </c>
      <c r="Z600" s="128">
        <f>'BO Case Outputs'!O394/1000</f>
        <v>0</v>
      </c>
      <c r="AA600" s="128">
        <f>'BO Case Outputs'!P394/1000</f>
        <v>0</v>
      </c>
      <c r="AB600" s="128">
        <f>'BO Case Outputs'!Q394/1000</f>
        <v>0</v>
      </c>
      <c r="AC600" s="128">
        <f>'BO Case Outputs'!R394/1000</f>
        <v>0</v>
      </c>
      <c r="AD600" s="128">
        <f>'BO Case Outputs'!S394/1000</f>
        <v>0</v>
      </c>
      <c r="AE600" s="128">
        <f>'BO Case Outputs'!T394/1000</f>
        <v>0</v>
      </c>
      <c r="AF600" s="128">
        <f>'BO Case Outputs'!U394/1000</f>
        <v>0</v>
      </c>
      <c r="AG600" s="128">
        <f>'BO Case Outputs'!V394/1000</f>
        <v>0</v>
      </c>
      <c r="AH600" s="128">
        <f>'BO Case Outputs'!W394/1000</f>
        <v>0</v>
      </c>
      <c r="AI600" s="128">
        <f>'BO Case Outputs'!X394/1000</f>
        <v>0</v>
      </c>
      <c r="AJ600" s="128">
        <f>'BO Case Outputs'!Y394/1000</f>
        <v>0</v>
      </c>
      <c r="AK600" s="128">
        <f>'BO Case Outputs'!Z394/1000</f>
        <v>0</v>
      </c>
      <c r="AL600" s="128">
        <f>'BO Case Outputs'!AA394/1000</f>
        <v>0</v>
      </c>
      <c r="AM600" s="128">
        <f>'BO Case Outputs'!AB394/1000</f>
        <v>0</v>
      </c>
      <c r="AN600" s="128">
        <f>'BO Case Outputs'!AC394/1000</f>
        <v>0</v>
      </c>
      <c r="AO600" s="128">
        <f>'BO Case Outputs'!AD394/1000</f>
        <v>0</v>
      </c>
      <c r="AP600" s="128">
        <f>'BO Case Outputs'!AE394/1000</f>
        <v>0</v>
      </c>
      <c r="AQ600" s="128">
        <f>'BO Case Outputs'!AF394/1000</f>
        <v>0</v>
      </c>
      <c r="AR600" s="128">
        <f>'BO Case Outputs'!AG394/1000</f>
        <v>0</v>
      </c>
      <c r="AS600" s="128">
        <f>'BO Case Outputs'!AH394/1000</f>
        <v>0</v>
      </c>
      <c r="AT600" s="128">
        <f>'BO Case Outputs'!AI394/1000</f>
        <v>0</v>
      </c>
      <c r="AU600" s="128">
        <f>'BO Case Outputs'!AJ394/1000</f>
        <v>0</v>
      </c>
      <c r="AV600" s="128">
        <f>'BO Case Outputs'!AK394/1000</f>
        <v>0</v>
      </c>
      <c r="AW600" s="128">
        <f>'BO Case Outputs'!AL394/1000</f>
        <v>0</v>
      </c>
      <c r="AX600" s="128">
        <f>'BO Case Outputs'!AM394/1000</f>
        <v>0</v>
      </c>
      <c r="AY600" s="128">
        <f>'BO Case Outputs'!AN394/1000</f>
        <v>0</v>
      </c>
      <c r="AZ600" s="128">
        <f>'BO Case Outputs'!AO394/1000</f>
        <v>0</v>
      </c>
      <c r="BA600" s="128">
        <f>'BO Case Outputs'!AP394/1000</f>
        <v>0</v>
      </c>
      <c r="BB600" s="128">
        <f>'BO Case Outputs'!AQ394/1000</f>
        <v>0</v>
      </c>
      <c r="BC600" s="128">
        <f>'BO Case Outputs'!AR394/1000</f>
        <v>0</v>
      </c>
      <c r="BD600" s="128">
        <f>'BO Case Outputs'!AS394/1000</f>
        <v>0</v>
      </c>
      <c r="BE600" s="128">
        <f>'BO Case Outputs'!AT394/1000</f>
        <v>0</v>
      </c>
      <c r="BF600" s="128">
        <f>'BO Case Outputs'!AU394/1000</f>
        <v>0</v>
      </c>
      <c r="BG600" s="128">
        <f>'BO Case Outputs'!AV394/1000</f>
        <v>0</v>
      </c>
      <c r="BH600" s="128">
        <f>'BO Case Outputs'!AW394/1000</f>
        <v>0</v>
      </c>
      <c r="BI600" s="128">
        <f>'BO Case Outputs'!AX394/1000</f>
        <v>0</v>
      </c>
      <c r="BJ600" s="128">
        <f>'BO Case Outputs'!AY394/1000</f>
        <v>0</v>
      </c>
      <c r="BK600" s="128">
        <f>'BO Case Outputs'!AZ394/1000</f>
        <v>0</v>
      </c>
      <c r="BL600" s="128">
        <f>'BO Case Outputs'!BA394/1000</f>
        <v>0</v>
      </c>
      <c r="BM600" s="128">
        <f>'BO Case Outputs'!BB394/1000</f>
        <v>0</v>
      </c>
      <c r="BN600" s="128">
        <f>'BO Case Outputs'!BC394/1000</f>
        <v>0</v>
      </c>
      <c r="BO600" s="128">
        <f>'BO Case Outputs'!BD394/1000</f>
        <v>0</v>
      </c>
      <c r="BP600" s="128">
        <f>'BO Case Outputs'!BE394/1000</f>
        <v>0</v>
      </c>
      <c r="BQ600" s="128">
        <f>'BO Case Outputs'!BF394/1000</f>
        <v>0</v>
      </c>
    </row>
    <row r="601" spans="3:69" x14ac:dyDescent="0.3">
      <c r="P601" s="125" t="s">
        <v>89</v>
      </c>
      <c r="Q601" s="126"/>
      <c r="R601" s="127" t="s">
        <v>88</v>
      </c>
      <c r="S601" s="130">
        <f t="shared" si="65"/>
        <v>0</v>
      </c>
      <c r="T601" s="126"/>
      <c r="U601" s="126"/>
      <c r="V601" s="126"/>
      <c r="W601" s="126"/>
      <c r="X601" s="130">
        <f t="shared" ref="X601:BQ601" si="66">SUM(X599:X600)</f>
        <v>0</v>
      </c>
      <c r="Y601" s="130">
        <f t="shared" si="66"/>
        <v>0</v>
      </c>
      <c r="Z601" s="130">
        <f t="shared" si="66"/>
        <v>0</v>
      </c>
      <c r="AA601" s="130">
        <f t="shared" si="66"/>
        <v>0</v>
      </c>
      <c r="AB601" s="130">
        <f t="shared" si="66"/>
        <v>0</v>
      </c>
      <c r="AC601" s="130">
        <f t="shared" si="66"/>
        <v>0</v>
      </c>
      <c r="AD601" s="130">
        <f t="shared" si="66"/>
        <v>0</v>
      </c>
      <c r="AE601" s="130">
        <f t="shared" si="66"/>
        <v>0</v>
      </c>
      <c r="AF601" s="130">
        <f t="shared" si="66"/>
        <v>0</v>
      </c>
      <c r="AG601" s="130">
        <f t="shared" si="66"/>
        <v>0</v>
      </c>
      <c r="AH601" s="130">
        <f t="shared" si="66"/>
        <v>0</v>
      </c>
      <c r="AI601" s="130">
        <f t="shared" si="66"/>
        <v>0</v>
      </c>
      <c r="AJ601" s="130">
        <f t="shared" si="66"/>
        <v>0</v>
      </c>
      <c r="AK601" s="130">
        <f t="shared" si="66"/>
        <v>0</v>
      </c>
      <c r="AL601" s="130">
        <f t="shared" si="66"/>
        <v>0</v>
      </c>
      <c r="AM601" s="130">
        <f t="shared" si="66"/>
        <v>0</v>
      </c>
      <c r="AN601" s="130">
        <f t="shared" si="66"/>
        <v>0</v>
      </c>
      <c r="AO601" s="130">
        <f t="shared" si="66"/>
        <v>0</v>
      </c>
      <c r="AP601" s="130">
        <f t="shared" si="66"/>
        <v>0</v>
      </c>
      <c r="AQ601" s="130">
        <f t="shared" si="66"/>
        <v>0</v>
      </c>
      <c r="AR601" s="130">
        <f t="shared" si="66"/>
        <v>0</v>
      </c>
      <c r="AS601" s="130">
        <f t="shared" si="66"/>
        <v>0</v>
      </c>
      <c r="AT601" s="130">
        <f t="shared" si="66"/>
        <v>0</v>
      </c>
      <c r="AU601" s="130">
        <f t="shared" si="66"/>
        <v>0</v>
      </c>
      <c r="AV601" s="130">
        <f t="shared" si="66"/>
        <v>0</v>
      </c>
      <c r="AW601" s="130">
        <f t="shared" si="66"/>
        <v>0</v>
      </c>
      <c r="AX601" s="130">
        <f t="shared" si="66"/>
        <v>0</v>
      </c>
      <c r="AY601" s="130">
        <f t="shared" si="66"/>
        <v>0</v>
      </c>
      <c r="AZ601" s="130">
        <f t="shared" si="66"/>
        <v>0</v>
      </c>
      <c r="BA601" s="130">
        <f t="shared" si="66"/>
        <v>0</v>
      </c>
      <c r="BB601" s="130">
        <f t="shared" si="66"/>
        <v>0</v>
      </c>
      <c r="BC601" s="130">
        <f t="shared" si="66"/>
        <v>0</v>
      </c>
      <c r="BD601" s="130">
        <f t="shared" si="66"/>
        <v>0</v>
      </c>
      <c r="BE601" s="130">
        <f t="shared" si="66"/>
        <v>0</v>
      </c>
      <c r="BF601" s="130">
        <f t="shared" si="66"/>
        <v>0</v>
      </c>
      <c r="BG601" s="130">
        <f t="shared" si="66"/>
        <v>0</v>
      </c>
      <c r="BH601" s="130">
        <f t="shared" si="66"/>
        <v>0</v>
      </c>
      <c r="BI601" s="130">
        <f t="shared" si="66"/>
        <v>0</v>
      </c>
      <c r="BJ601" s="130">
        <f t="shared" si="66"/>
        <v>0</v>
      </c>
      <c r="BK601" s="130">
        <f t="shared" si="66"/>
        <v>0</v>
      </c>
      <c r="BL601" s="130">
        <f t="shared" si="66"/>
        <v>0</v>
      </c>
      <c r="BM601" s="130">
        <f t="shared" si="66"/>
        <v>0</v>
      </c>
      <c r="BN601" s="130">
        <f t="shared" si="66"/>
        <v>0</v>
      </c>
      <c r="BO601" s="130">
        <f t="shared" si="66"/>
        <v>0</v>
      </c>
      <c r="BP601" s="130">
        <f t="shared" si="66"/>
        <v>0</v>
      </c>
      <c r="BQ601" s="130">
        <f t="shared" si="66"/>
        <v>0</v>
      </c>
    </row>
    <row r="602" spans="3:69" x14ac:dyDescent="0.3">
      <c r="P602" s="118" t="s">
        <v>108</v>
      </c>
      <c r="Q602" s="110" t="s">
        <v>58</v>
      </c>
      <c r="R602" s="119" t="s">
        <v>88</v>
      </c>
      <c r="S602" s="129">
        <f t="shared" si="65"/>
        <v>0</v>
      </c>
      <c r="X602" s="128">
        <f>'BO Case Outputs'!M387/1000</f>
        <v>0</v>
      </c>
      <c r="Y602" s="128">
        <f>'BO Case Outputs'!N387/1000</f>
        <v>0</v>
      </c>
      <c r="Z602" s="128">
        <f>'BO Case Outputs'!O387/1000</f>
        <v>0</v>
      </c>
      <c r="AA602" s="128">
        <f>'BO Case Outputs'!P387/1000</f>
        <v>0</v>
      </c>
      <c r="AB602" s="128">
        <f>'BO Case Outputs'!Q387/1000</f>
        <v>0</v>
      </c>
      <c r="AC602" s="128">
        <f>'BO Case Outputs'!R387/1000</f>
        <v>0</v>
      </c>
      <c r="AD602" s="128">
        <f>'BO Case Outputs'!S387/1000</f>
        <v>0</v>
      </c>
      <c r="AE602" s="128">
        <f>'BO Case Outputs'!T387/1000</f>
        <v>0</v>
      </c>
      <c r="AF602" s="128">
        <f>'BO Case Outputs'!U387/1000</f>
        <v>0</v>
      </c>
      <c r="AG602" s="128">
        <f>'BO Case Outputs'!V387/1000</f>
        <v>0</v>
      </c>
      <c r="AH602" s="128">
        <f>'BO Case Outputs'!W387/1000</f>
        <v>0</v>
      </c>
      <c r="AI602" s="128">
        <f>'BO Case Outputs'!X387/1000</f>
        <v>0</v>
      </c>
      <c r="AJ602" s="128">
        <f>'BO Case Outputs'!Y387/1000</f>
        <v>0</v>
      </c>
      <c r="AK602" s="128">
        <f>'BO Case Outputs'!Z387/1000</f>
        <v>0</v>
      </c>
      <c r="AL602" s="128">
        <f>'BO Case Outputs'!AA387/1000</f>
        <v>0</v>
      </c>
      <c r="AM602" s="128">
        <f>'BO Case Outputs'!AB387/1000</f>
        <v>0</v>
      </c>
      <c r="AN602" s="128">
        <f>'BO Case Outputs'!AC387/1000</f>
        <v>0</v>
      </c>
      <c r="AO602" s="128">
        <f>'BO Case Outputs'!AD387/1000</f>
        <v>0</v>
      </c>
      <c r="AP602" s="128">
        <f>'BO Case Outputs'!AE387/1000</f>
        <v>0</v>
      </c>
      <c r="AQ602" s="128">
        <f>'BO Case Outputs'!AF387/1000</f>
        <v>0</v>
      </c>
      <c r="AR602" s="128">
        <f>'BO Case Outputs'!AG387/1000</f>
        <v>0</v>
      </c>
      <c r="AS602" s="128">
        <f>'BO Case Outputs'!AH387/1000</f>
        <v>0</v>
      </c>
      <c r="AT602" s="128">
        <f>'BO Case Outputs'!AI387/1000</f>
        <v>0</v>
      </c>
      <c r="AU602" s="128">
        <f>'BO Case Outputs'!AJ387/1000</f>
        <v>0</v>
      </c>
      <c r="AV602" s="128">
        <f>'BO Case Outputs'!AK387/1000</f>
        <v>0</v>
      </c>
      <c r="AW602" s="128">
        <f>'BO Case Outputs'!AL387/1000</f>
        <v>0</v>
      </c>
      <c r="AX602" s="128">
        <f>'BO Case Outputs'!AM387/1000</f>
        <v>0</v>
      </c>
      <c r="AY602" s="128">
        <f>'BO Case Outputs'!AN387/1000</f>
        <v>0</v>
      </c>
      <c r="AZ602" s="128">
        <f>'BO Case Outputs'!AO387/1000</f>
        <v>0</v>
      </c>
      <c r="BA602" s="128">
        <f>'BO Case Outputs'!AP387/1000</f>
        <v>0</v>
      </c>
      <c r="BB602" s="128">
        <f>'BO Case Outputs'!AQ387/1000</f>
        <v>0</v>
      </c>
      <c r="BC602" s="128">
        <f>'BO Case Outputs'!AR387/1000</f>
        <v>0</v>
      </c>
      <c r="BD602" s="128">
        <f>'BO Case Outputs'!AS387/1000</f>
        <v>0</v>
      </c>
      <c r="BE602" s="128">
        <f>'BO Case Outputs'!AT387/1000</f>
        <v>0</v>
      </c>
      <c r="BF602" s="128">
        <f>'BO Case Outputs'!AU387/1000</f>
        <v>0</v>
      </c>
      <c r="BG602" s="128">
        <f>'BO Case Outputs'!AV387/1000</f>
        <v>0</v>
      </c>
      <c r="BH602" s="128">
        <f>'BO Case Outputs'!AW387/1000</f>
        <v>0</v>
      </c>
      <c r="BI602" s="128">
        <f>'BO Case Outputs'!AX387/1000</f>
        <v>0</v>
      </c>
      <c r="BJ602" s="128">
        <f>'BO Case Outputs'!AY387/1000</f>
        <v>0</v>
      </c>
      <c r="BK602" s="128">
        <f>'BO Case Outputs'!AZ387/1000</f>
        <v>0</v>
      </c>
      <c r="BL602" s="128">
        <f>'BO Case Outputs'!BA387/1000</f>
        <v>0</v>
      </c>
      <c r="BM602" s="128">
        <f>'BO Case Outputs'!BB387/1000</f>
        <v>0</v>
      </c>
      <c r="BN602" s="128">
        <f>'BO Case Outputs'!BC387/1000</f>
        <v>0</v>
      </c>
      <c r="BO602" s="128">
        <f>'BO Case Outputs'!BD387/1000</f>
        <v>0</v>
      </c>
      <c r="BP602" s="128">
        <f>'BO Case Outputs'!BE387/1000</f>
        <v>0</v>
      </c>
      <c r="BQ602" s="128">
        <f>'BO Case Outputs'!BF387/1000</f>
        <v>0</v>
      </c>
    </row>
    <row r="603" spans="3:69" x14ac:dyDescent="0.3">
      <c r="P603" s="118" t="s">
        <v>109</v>
      </c>
      <c r="Q603" s="110" t="s">
        <v>59</v>
      </c>
      <c r="R603" s="119" t="s">
        <v>88</v>
      </c>
      <c r="S603" s="129">
        <f t="shared" si="65"/>
        <v>0</v>
      </c>
      <c r="X603" s="128">
        <f>'BO Case Outputs'!M395/1000</f>
        <v>0</v>
      </c>
      <c r="Y603" s="128">
        <f>'BO Case Outputs'!N395/1000</f>
        <v>0</v>
      </c>
      <c r="Z603" s="128">
        <f>'BO Case Outputs'!O395/1000</f>
        <v>0</v>
      </c>
      <c r="AA603" s="128">
        <f>'BO Case Outputs'!P395/1000</f>
        <v>0</v>
      </c>
      <c r="AB603" s="128">
        <f>'BO Case Outputs'!Q395/1000</f>
        <v>0</v>
      </c>
      <c r="AC603" s="128">
        <f>'BO Case Outputs'!R395/1000</f>
        <v>0</v>
      </c>
      <c r="AD603" s="128">
        <f>'BO Case Outputs'!S395/1000</f>
        <v>0</v>
      </c>
      <c r="AE603" s="128">
        <f>'BO Case Outputs'!T395/1000</f>
        <v>0</v>
      </c>
      <c r="AF603" s="128">
        <f>'BO Case Outputs'!U395/1000</f>
        <v>0</v>
      </c>
      <c r="AG603" s="128">
        <f>'BO Case Outputs'!V395/1000</f>
        <v>0</v>
      </c>
      <c r="AH603" s="128">
        <f>'BO Case Outputs'!W395/1000</f>
        <v>0</v>
      </c>
      <c r="AI603" s="128">
        <f>'BO Case Outputs'!X395/1000</f>
        <v>0</v>
      </c>
      <c r="AJ603" s="128">
        <f>'BO Case Outputs'!Y395/1000</f>
        <v>0</v>
      </c>
      <c r="AK603" s="128">
        <f>'BO Case Outputs'!Z395/1000</f>
        <v>0</v>
      </c>
      <c r="AL603" s="128">
        <f>'BO Case Outputs'!AA395/1000</f>
        <v>0</v>
      </c>
      <c r="AM603" s="128">
        <f>'BO Case Outputs'!AB395/1000</f>
        <v>0</v>
      </c>
      <c r="AN603" s="128">
        <f>'BO Case Outputs'!AC395/1000</f>
        <v>0</v>
      </c>
      <c r="AO603" s="128">
        <f>'BO Case Outputs'!AD395/1000</f>
        <v>0</v>
      </c>
      <c r="AP603" s="128">
        <f>'BO Case Outputs'!AE395/1000</f>
        <v>0</v>
      </c>
      <c r="AQ603" s="128">
        <f>'BO Case Outputs'!AF395/1000</f>
        <v>0</v>
      </c>
      <c r="AR603" s="128">
        <f>'BO Case Outputs'!AG395/1000</f>
        <v>0</v>
      </c>
      <c r="AS603" s="128">
        <f>'BO Case Outputs'!AH395/1000</f>
        <v>0</v>
      </c>
      <c r="AT603" s="128">
        <f>'BO Case Outputs'!AI395/1000</f>
        <v>0</v>
      </c>
      <c r="AU603" s="128">
        <f>'BO Case Outputs'!AJ395/1000</f>
        <v>0</v>
      </c>
      <c r="AV603" s="128">
        <f>'BO Case Outputs'!AK395/1000</f>
        <v>0</v>
      </c>
      <c r="AW603" s="128">
        <f>'BO Case Outputs'!AL395/1000</f>
        <v>0</v>
      </c>
      <c r="AX603" s="128">
        <f>'BO Case Outputs'!AM395/1000</f>
        <v>0</v>
      </c>
      <c r="AY603" s="128">
        <f>'BO Case Outputs'!AN395/1000</f>
        <v>0</v>
      </c>
      <c r="AZ603" s="128">
        <f>'BO Case Outputs'!AO395/1000</f>
        <v>0</v>
      </c>
      <c r="BA603" s="128">
        <f>'BO Case Outputs'!AP395/1000</f>
        <v>0</v>
      </c>
      <c r="BB603" s="128">
        <f>'BO Case Outputs'!AQ395/1000</f>
        <v>0</v>
      </c>
      <c r="BC603" s="128">
        <f>'BO Case Outputs'!AR395/1000</f>
        <v>0</v>
      </c>
      <c r="BD603" s="128">
        <f>'BO Case Outputs'!AS395/1000</f>
        <v>0</v>
      </c>
      <c r="BE603" s="128">
        <f>'BO Case Outputs'!AT395/1000</f>
        <v>0</v>
      </c>
      <c r="BF603" s="128">
        <f>'BO Case Outputs'!AU395/1000</f>
        <v>0</v>
      </c>
      <c r="BG603" s="128">
        <f>'BO Case Outputs'!AV395/1000</f>
        <v>0</v>
      </c>
      <c r="BH603" s="128">
        <f>'BO Case Outputs'!AW395/1000</f>
        <v>0</v>
      </c>
      <c r="BI603" s="128">
        <f>'BO Case Outputs'!AX395/1000</f>
        <v>0</v>
      </c>
      <c r="BJ603" s="128">
        <f>'BO Case Outputs'!AY395/1000</f>
        <v>0</v>
      </c>
      <c r="BK603" s="128">
        <f>'BO Case Outputs'!AZ395/1000</f>
        <v>0</v>
      </c>
      <c r="BL603" s="128">
        <f>'BO Case Outputs'!BA395/1000</f>
        <v>0</v>
      </c>
      <c r="BM603" s="128">
        <f>'BO Case Outputs'!BB395/1000</f>
        <v>0</v>
      </c>
      <c r="BN603" s="128">
        <f>'BO Case Outputs'!BC395/1000</f>
        <v>0</v>
      </c>
      <c r="BO603" s="128">
        <f>'BO Case Outputs'!BD395/1000</f>
        <v>0</v>
      </c>
      <c r="BP603" s="128">
        <f>'BO Case Outputs'!BE395/1000</f>
        <v>0</v>
      </c>
      <c r="BQ603" s="128">
        <f>'BO Case Outputs'!BF395/1000</f>
        <v>0</v>
      </c>
    </row>
    <row r="604" spans="3:69" x14ac:dyDescent="0.3">
      <c r="P604" s="125" t="s">
        <v>101</v>
      </c>
      <c r="Q604" s="126"/>
      <c r="R604" s="127" t="s">
        <v>88</v>
      </c>
      <c r="S604" s="130">
        <f t="shared" si="65"/>
        <v>0</v>
      </c>
      <c r="T604" s="126"/>
      <c r="U604" s="126"/>
      <c r="V604" s="126"/>
      <c r="W604" s="126"/>
      <c r="X604" s="130">
        <f t="shared" ref="X604:BQ604" si="67">SUM(X602:X603)</f>
        <v>0</v>
      </c>
      <c r="Y604" s="130">
        <f t="shared" si="67"/>
        <v>0</v>
      </c>
      <c r="Z604" s="130">
        <f t="shared" si="67"/>
        <v>0</v>
      </c>
      <c r="AA604" s="130">
        <f t="shared" si="67"/>
        <v>0</v>
      </c>
      <c r="AB604" s="130">
        <f t="shared" si="67"/>
        <v>0</v>
      </c>
      <c r="AC604" s="130">
        <f t="shared" si="67"/>
        <v>0</v>
      </c>
      <c r="AD604" s="130">
        <f t="shared" si="67"/>
        <v>0</v>
      </c>
      <c r="AE604" s="130">
        <f t="shared" si="67"/>
        <v>0</v>
      </c>
      <c r="AF604" s="130">
        <f t="shared" si="67"/>
        <v>0</v>
      </c>
      <c r="AG604" s="130">
        <f t="shared" si="67"/>
        <v>0</v>
      </c>
      <c r="AH604" s="130">
        <f t="shared" si="67"/>
        <v>0</v>
      </c>
      <c r="AI604" s="130">
        <f t="shared" si="67"/>
        <v>0</v>
      </c>
      <c r="AJ604" s="130">
        <f t="shared" si="67"/>
        <v>0</v>
      </c>
      <c r="AK604" s="130">
        <f t="shared" si="67"/>
        <v>0</v>
      </c>
      <c r="AL604" s="130">
        <f t="shared" si="67"/>
        <v>0</v>
      </c>
      <c r="AM604" s="130">
        <f t="shared" si="67"/>
        <v>0</v>
      </c>
      <c r="AN604" s="130">
        <f t="shared" si="67"/>
        <v>0</v>
      </c>
      <c r="AO604" s="130">
        <f t="shared" si="67"/>
        <v>0</v>
      </c>
      <c r="AP604" s="130">
        <f t="shared" si="67"/>
        <v>0</v>
      </c>
      <c r="AQ604" s="130">
        <f t="shared" si="67"/>
        <v>0</v>
      </c>
      <c r="AR604" s="130">
        <f t="shared" si="67"/>
        <v>0</v>
      </c>
      <c r="AS604" s="130">
        <f t="shared" si="67"/>
        <v>0</v>
      </c>
      <c r="AT604" s="130">
        <f t="shared" si="67"/>
        <v>0</v>
      </c>
      <c r="AU604" s="130">
        <f t="shared" si="67"/>
        <v>0</v>
      </c>
      <c r="AV604" s="130">
        <f t="shared" si="67"/>
        <v>0</v>
      </c>
      <c r="AW604" s="130">
        <f t="shared" si="67"/>
        <v>0</v>
      </c>
      <c r="AX604" s="130">
        <f t="shared" si="67"/>
        <v>0</v>
      </c>
      <c r="AY604" s="130">
        <f t="shared" si="67"/>
        <v>0</v>
      </c>
      <c r="AZ604" s="130">
        <f t="shared" si="67"/>
        <v>0</v>
      </c>
      <c r="BA604" s="130">
        <f t="shared" si="67"/>
        <v>0</v>
      </c>
      <c r="BB604" s="130">
        <f t="shared" si="67"/>
        <v>0</v>
      </c>
      <c r="BC604" s="130">
        <f t="shared" si="67"/>
        <v>0</v>
      </c>
      <c r="BD604" s="130">
        <f t="shared" si="67"/>
        <v>0</v>
      </c>
      <c r="BE604" s="130">
        <f t="shared" si="67"/>
        <v>0</v>
      </c>
      <c r="BF604" s="130">
        <f t="shared" si="67"/>
        <v>0</v>
      </c>
      <c r="BG604" s="130">
        <f t="shared" si="67"/>
        <v>0</v>
      </c>
      <c r="BH604" s="130">
        <f t="shared" si="67"/>
        <v>0</v>
      </c>
      <c r="BI604" s="130">
        <f t="shared" si="67"/>
        <v>0</v>
      </c>
      <c r="BJ604" s="130">
        <f t="shared" si="67"/>
        <v>0</v>
      </c>
      <c r="BK604" s="130">
        <f t="shared" si="67"/>
        <v>0</v>
      </c>
      <c r="BL604" s="130">
        <f t="shared" si="67"/>
        <v>0</v>
      </c>
      <c r="BM604" s="130">
        <f t="shared" si="67"/>
        <v>0</v>
      </c>
      <c r="BN604" s="130">
        <f t="shared" si="67"/>
        <v>0</v>
      </c>
      <c r="BO604" s="130">
        <f t="shared" si="67"/>
        <v>0</v>
      </c>
      <c r="BP604" s="130">
        <f t="shared" si="67"/>
        <v>0</v>
      </c>
      <c r="BQ604" s="130">
        <f t="shared" si="67"/>
        <v>0</v>
      </c>
    </row>
    <row r="605" spans="3:69" x14ac:dyDescent="0.3">
      <c r="P605" s="118" t="s">
        <v>108</v>
      </c>
      <c r="Q605" s="110" t="s">
        <v>58</v>
      </c>
      <c r="R605" s="119" t="s">
        <v>88</v>
      </c>
      <c r="S605" s="129">
        <f t="shared" si="65"/>
        <v>0</v>
      </c>
      <c r="X605" s="128">
        <f>'BO Case Outputs'!M388/1000</f>
        <v>0</v>
      </c>
      <c r="Y605" s="128">
        <f>'BO Case Outputs'!N388/1000</f>
        <v>0</v>
      </c>
      <c r="Z605" s="128">
        <f>'BO Case Outputs'!O388/1000</f>
        <v>0</v>
      </c>
      <c r="AA605" s="128">
        <f>'BO Case Outputs'!P388/1000</f>
        <v>0</v>
      </c>
      <c r="AB605" s="128">
        <f>'BO Case Outputs'!Q388/1000</f>
        <v>0</v>
      </c>
      <c r="AC605" s="128">
        <f>'BO Case Outputs'!R388/1000</f>
        <v>0</v>
      </c>
      <c r="AD605" s="128">
        <f>'BO Case Outputs'!S388/1000</f>
        <v>0</v>
      </c>
      <c r="AE605" s="128">
        <f>'BO Case Outputs'!T388/1000</f>
        <v>0</v>
      </c>
      <c r="AF605" s="128">
        <f>'BO Case Outputs'!U388/1000</f>
        <v>0</v>
      </c>
      <c r="AG605" s="128">
        <f>'BO Case Outputs'!V388/1000</f>
        <v>0</v>
      </c>
      <c r="AH605" s="128">
        <f>'BO Case Outputs'!W388/1000</f>
        <v>0</v>
      </c>
      <c r="AI605" s="128">
        <f>'BO Case Outputs'!X388/1000</f>
        <v>0</v>
      </c>
      <c r="AJ605" s="128">
        <f>'BO Case Outputs'!Y388/1000</f>
        <v>0</v>
      </c>
      <c r="AK605" s="128">
        <f>'BO Case Outputs'!Z388/1000</f>
        <v>0</v>
      </c>
      <c r="AL605" s="128">
        <f>'BO Case Outputs'!AA388/1000</f>
        <v>0</v>
      </c>
      <c r="AM605" s="128">
        <f>'BO Case Outputs'!AB388/1000</f>
        <v>0</v>
      </c>
      <c r="AN605" s="128">
        <f>'BO Case Outputs'!AC388/1000</f>
        <v>0</v>
      </c>
      <c r="AO605" s="128">
        <f>'BO Case Outputs'!AD388/1000</f>
        <v>0</v>
      </c>
      <c r="AP605" s="128">
        <f>'BO Case Outputs'!AE388/1000</f>
        <v>0</v>
      </c>
      <c r="AQ605" s="128">
        <f>'BO Case Outputs'!AF388/1000</f>
        <v>0</v>
      </c>
      <c r="AR605" s="128">
        <f>'BO Case Outputs'!AG388/1000</f>
        <v>0</v>
      </c>
      <c r="AS605" s="128">
        <f>'BO Case Outputs'!AH388/1000</f>
        <v>0</v>
      </c>
      <c r="AT605" s="128">
        <f>'BO Case Outputs'!AI388/1000</f>
        <v>0</v>
      </c>
      <c r="AU605" s="128">
        <f>'BO Case Outputs'!AJ388/1000</f>
        <v>0</v>
      </c>
      <c r="AV605" s="128">
        <f>'BO Case Outputs'!AK388/1000</f>
        <v>0</v>
      </c>
      <c r="AW605" s="128">
        <f>'BO Case Outputs'!AL388/1000</f>
        <v>0</v>
      </c>
      <c r="AX605" s="128">
        <f>'BO Case Outputs'!AM388/1000</f>
        <v>0</v>
      </c>
      <c r="AY605" s="128">
        <f>'BO Case Outputs'!AN388/1000</f>
        <v>0</v>
      </c>
      <c r="AZ605" s="128">
        <f>'BO Case Outputs'!AO388/1000</f>
        <v>0</v>
      </c>
      <c r="BA605" s="128">
        <f>'BO Case Outputs'!AP388/1000</f>
        <v>0</v>
      </c>
      <c r="BB605" s="128">
        <f>'BO Case Outputs'!AQ388/1000</f>
        <v>0</v>
      </c>
      <c r="BC605" s="128">
        <f>'BO Case Outputs'!AR388/1000</f>
        <v>0</v>
      </c>
      <c r="BD605" s="128">
        <f>'BO Case Outputs'!AS388/1000</f>
        <v>0</v>
      </c>
      <c r="BE605" s="128">
        <f>'BO Case Outputs'!AT388/1000</f>
        <v>0</v>
      </c>
      <c r="BF605" s="128">
        <f>'BO Case Outputs'!AU388/1000</f>
        <v>0</v>
      </c>
      <c r="BG605" s="128">
        <f>'BO Case Outputs'!AV388/1000</f>
        <v>0</v>
      </c>
      <c r="BH605" s="128">
        <f>'BO Case Outputs'!AW388/1000</f>
        <v>0</v>
      </c>
      <c r="BI605" s="128">
        <f>'BO Case Outputs'!AX388/1000</f>
        <v>0</v>
      </c>
      <c r="BJ605" s="128">
        <f>'BO Case Outputs'!AY388/1000</f>
        <v>0</v>
      </c>
      <c r="BK605" s="128">
        <f>'BO Case Outputs'!AZ388/1000</f>
        <v>0</v>
      </c>
      <c r="BL605" s="128">
        <f>'BO Case Outputs'!BA388/1000</f>
        <v>0</v>
      </c>
      <c r="BM605" s="128">
        <f>'BO Case Outputs'!BB388/1000</f>
        <v>0</v>
      </c>
      <c r="BN605" s="128">
        <f>'BO Case Outputs'!BC388/1000</f>
        <v>0</v>
      </c>
      <c r="BO605" s="128">
        <f>'BO Case Outputs'!BD388/1000</f>
        <v>0</v>
      </c>
      <c r="BP605" s="128">
        <f>'BO Case Outputs'!BE388/1000</f>
        <v>0</v>
      </c>
      <c r="BQ605" s="128">
        <f>'BO Case Outputs'!BF388/1000</f>
        <v>0</v>
      </c>
    </row>
    <row r="606" spans="3:69" x14ac:dyDescent="0.3">
      <c r="P606" s="118" t="s">
        <v>109</v>
      </c>
      <c r="Q606" s="110" t="s">
        <v>59</v>
      </c>
      <c r="R606" s="119" t="s">
        <v>88</v>
      </c>
      <c r="S606" s="129">
        <f t="shared" si="65"/>
        <v>0</v>
      </c>
      <c r="X606" s="128">
        <f>'BO Case Outputs'!M396/1000</f>
        <v>0</v>
      </c>
      <c r="Y606" s="128">
        <f>'BO Case Outputs'!N396/1000</f>
        <v>0</v>
      </c>
      <c r="Z606" s="128">
        <f>'BO Case Outputs'!O396/1000</f>
        <v>0</v>
      </c>
      <c r="AA606" s="128">
        <f>'BO Case Outputs'!P396/1000</f>
        <v>0</v>
      </c>
      <c r="AB606" s="128">
        <f>'BO Case Outputs'!Q396/1000</f>
        <v>0</v>
      </c>
      <c r="AC606" s="128">
        <f>'BO Case Outputs'!R396/1000</f>
        <v>0</v>
      </c>
      <c r="AD606" s="128">
        <f>'BO Case Outputs'!S396/1000</f>
        <v>0</v>
      </c>
      <c r="AE606" s="128">
        <f>'BO Case Outputs'!T396/1000</f>
        <v>0</v>
      </c>
      <c r="AF606" s="128">
        <f>'BO Case Outputs'!U396/1000</f>
        <v>0</v>
      </c>
      <c r="AG606" s="128">
        <f>'BO Case Outputs'!V396/1000</f>
        <v>0</v>
      </c>
      <c r="AH606" s="128">
        <f>'BO Case Outputs'!W396/1000</f>
        <v>0</v>
      </c>
      <c r="AI606" s="128">
        <f>'BO Case Outputs'!X396/1000</f>
        <v>0</v>
      </c>
      <c r="AJ606" s="128">
        <f>'BO Case Outputs'!Y396/1000</f>
        <v>0</v>
      </c>
      <c r="AK606" s="128">
        <f>'BO Case Outputs'!Z396/1000</f>
        <v>0</v>
      </c>
      <c r="AL606" s="128">
        <f>'BO Case Outputs'!AA396/1000</f>
        <v>0</v>
      </c>
      <c r="AM606" s="128">
        <f>'BO Case Outputs'!AB396/1000</f>
        <v>0</v>
      </c>
      <c r="AN606" s="128">
        <f>'BO Case Outputs'!AC396/1000</f>
        <v>0</v>
      </c>
      <c r="AO606" s="128">
        <f>'BO Case Outputs'!AD396/1000</f>
        <v>0</v>
      </c>
      <c r="AP606" s="128">
        <f>'BO Case Outputs'!AE396/1000</f>
        <v>0</v>
      </c>
      <c r="AQ606" s="128">
        <f>'BO Case Outputs'!AF396/1000</f>
        <v>0</v>
      </c>
      <c r="AR606" s="128">
        <f>'BO Case Outputs'!AG396/1000</f>
        <v>0</v>
      </c>
      <c r="AS606" s="128">
        <f>'BO Case Outputs'!AH396/1000</f>
        <v>0</v>
      </c>
      <c r="AT606" s="128">
        <f>'BO Case Outputs'!AI396/1000</f>
        <v>0</v>
      </c>
      <c r="AU606" s="128">
        <f>'BO Case Outputs'!AJ396/1000</f>
        <v>0</v>
      </c>
      <c r="AV606" s="128">
        <f>'BO Case Outputs'!AK396/1000</f>
        <v>0</v>
      </c>
      <c r="AW606" s="128">
        <f>'BO Case Outputs'!AL396/1000</f>
        <v>0</v>
      </c>
      <c r="AX606" s="128">
        <f>'BO Case Outputs'!AM396/1000</f>
        <v>0</v>
      </c>
      <c r="AY606" s="128">
        <f>'BO Case Outputs'!AN396/1000</f>
        <v>0</v>
      </c>
      <c r="AZ606" s="128">
        <f>'BO Case Outputs'!AO396/1000</f>
        <v>0</v>
      </c>
      <c r="BA606" s="128">
        <f>'BO Case Outputs'!AP396/1000</f>
        <v>0</v>
      </c>
      <c r="BB606" s="128">
        <f>'BO Case Outputs'!AQ396/1000</f>
        <v>0</v>
      </c>
      <c r="BC606" s="128">
        <f>'BO Case Outputs'!AR396/1000</f>
        <v>0</v>
      </c>
      <c r="BD606" s="128">
        <f>'BO Case Outputs'!AS396/1000</f>
        <v>0</v>
      </c>
      <c r="BE606" s="128">
        <f>'BO Case Outputs'!AT396/1000</f>
        <v>0</v>
      </c>
      <c r="BF606" s="128">
        <f>'BO Case Outputs'!AU396/1000</f>
        <v>0</v>
      </c>
      <c r="BG606" s="128">
        <f>'BO Case Outputs'!AV396/1000</f>
        <v>0</v>
      </c>
      <c r="BH606" s="128">
        <f>'BO Case Outputs'!AW396/1000</f>
        <v>0</v>
      </c>
      <c r="BI606" s="128">
        <f>'BO Case Outputs'!AX396/1000</f>
        <v>0</v>
      </c>
      <c r="BJ606" s="128">
        <f>'BO Case Outputs'!AY396/1000</f>
        <v>0</v>
      </c>
      <c r="BK606" s="128">
        <f>'BO Case Outputs'!AZ396/1000</f>
        <v>0</v>
      </c>
      <c r="BL606" s="128">
        <f>'BO Case Outputs'!BA396/1000</f>
        <v>0</v>
      </c>
      <c r="BM606" s="128">
        <f>'BO Case Outputs'!BB396/1000</f>
        <v>0</v>
      </c>
      <c r="BN606" s="128">
        <f>'BO Case Outputs'!BC396/1000</f>
        <v>0</v>
      </c>
      <c r="BO606" s="128">
        <f>'BO Case Outputs'!BD396/1000</f>
        <v>0</v>
      </c>
      <c r="BP606" s="128">
        <f>'BO Case Outputs'!BE396/1000</f>
        <v>0</v>
      </c>
      <c r="BQ606" s="128">
        <f>'BO Case Outputs'!BF396/1000</f>
        <v>0</v>
      </c>
    </row>
    <row r="607" spans="3:69" x14ac:dyDescent="0.3">
      <c r="P607" s="125" t="s">
        <v>102</v>
      </c>
      <c r="Q607" s="126"/>
      <c r="R607" s="127" t="s">
        <v>88</v>
      </c>
      <c r="S607" s="130">
        <f t="shared" si="65"/>
        <v>0</v>
      </c>
      <c r="T607" s="126"/>
      <c r="U607" s="126"/>
      <c r="V607" s="126"/>
      <c r="W607" s="126"/>
      <c r="X607" s="130">
        <f t="shared" ref="X607:BQ607" si="68">SUM(X605:X606)</f>
        <v>0</v>
      </c>
      <c r="Y607" s="130">
        <f t="shared" si="68"/>
        <v>0</v>
      </c>
      <c r="Z607" s="130">
        <f t="shared" si="68"/>
        <v>0</v>
      </c>
      <c r="AA607" s="130">
        <f t="shared" si="68"/>
        <v>0</v>
      </c>
      <c r="AB607" s="130">
        <f t="shared" si="68"/>
        <v>0</v>
      </c>
      <c r="AC607" s="130">
        <f t="shared" si="68"/>
        <v>0</v>
      </c>
      <c r="AD607" s="130">
        <f t="shared" si="68"/>
        <v>0</v>
      </c>
      <c r="AE607" s="130">
        <f t="shared" si="68"/>
        <v>0</v>
      </c>
      <c r="AF607" s="130">
        <f t="shared" si="68"/>
        <v>0</v>
      </c>
      <c r="AG607" s="130">
        <f t="shared" si="68"/>
        <v>0</v>
      </c>
      <c r="AH607" s="130">
        <f t="shared" si="68"/>
        <v>0</v>
      </c>
      <c r="AI607" s="130">
        <f t="shared" si="68"/>
        <v>0</v>
      </c>
      <c r="AJ607" s="130">
        <f t="shared" si="68"/>
        <v>0</v>
      </c>
      <c r="AK607" s="130">
        <f t="shared" si="68"/>
        <v>0</v>
      </c>
      <c r="AL607" s="130">
        <f t="shared" si="68"/>
        <v>0</v>
      </c>
      <c r="AM607" s="130">
        <f t="shared" si="68"/>
        <v>0</v>
      </c>
      <c r="AN607" s="130">
        <f t="shared" si="68"/>
        <v>0</v>
      </c>
      <c r="AO607" s="130">
        <f t="shared" si="68"/>
        <v>0</v>
      </c>
      <c r="AP607" s="130">
        <f t="shared" si="68"/>
        <v>0</v>
      </c>
      <c r="AQ607" s="130">
        <f t="shared" si="68"/>
        <v>0</v>
      </c>
      <c r="AR607" s="130">
        <f t="shared" si="68"/>
        <v>0</v>
      </c>
      <c r="AS607" s="130">
        <f t="shared" si="68"/>
        <v>0</v>
      </c>
      <c r="AT607" s="130">
        <f t="shared" si="68"/>
        <v>0</v>
      </c>
      <c r="AU607" s="130">
        <f t="shared" si="68"/>
        <v>0</v>
      </c>
      <c r="AV607" s="130">
        <f t="shared" si="68"/>
        <v>0</v>
      </c>
      <c r="AW607" s="130">
        <f t="shared" si="68"/>
        <v>0</v>
      </c>
      <c r="AX607" s="130">
        <f t="shared" si="68"/>
        <v>0</v>
      </c>
      <c r="AY607" s="130">
        <f t="shared" si="68"/>
        <v>0</v>
      </c>
      <c r="AZ607" s="130">
        <f t="shared" si="68"/>
        <v>0</v>
      </c>
      <c r="BA607" s="130">
        <f t="shared" si="68"/>
        <v>0</v>
      </c>
      <c r="BB607" s="130">
        <f t="shared" si="68"/>
        <v>0</v>
      </c>
      <c r="BC607" s="130">
        <f t="shared" si="68"/>
        <v>0</v>
      </c>
      <c r="BD607" s="130">
        <f t="shared" si="68"/>
        <v>0</v>
      </c>
      <c r="BE607" s="130">
        <f t="shared" si="68"/>
        <v>0</v>
      </c>
      <c r="BF607" s="130">
        <f t="shared" si="68"/>
        <v>0</v>
      </c>
      <c r="BG607" s="130">
        <f t="shared" si="68"/>
        <v>0</v>
      </c>
      <c r="BH607" s="130">
        <f t="shared" si="68"/>
        <v>0</v>
      </c>
      <c r="BI607" s="130">
        <f t="shared" si="68"/>
        <v>0</v>
      </c>
      <c r="BJ607" s="130">
        <f t="shared" si="68"/>
        <v>0</v>
      </c>
      <c r="BK607" s="130">
        <f t="shared" si="68"/>
        <v>0</v>
      </c>
      <c r="BL607" s="130">
        <f t="shared" si="68"/>
        <v>0</v>
      </c>
      <c r="BM607" s="130">
        <f t="shared" si="68"/>
        <v>0</v>
      </c>
      <c r="BN607" s="130">
        <f t="shared" si="68"/>
        <v>0</v>
      </c>
      <c r="BO607" s="130">
        <f t="shared" si="68"/>
        <v>0</v>
      </c>
      <c r="BP607" s="130">
        <f t="shared" si="68"/>
        <v>0</v>
      </c>
      <c r="BQ607" s="130">
        <f t="shared" si="68"/>
        <v>0</v>
      </c>
    </row>
    <row r="608" spans="3:69" x14ac:dyDescent="0.3">
      <c r="P608" s="118" t="s">
        <v>108</v>
      </c>
      <c r="Q608" s="110" t="s">
        <v>58</v>
      </c>
      <c r="R608" s="119" t="s">
        <v>88</v>
      </c>
      <c r="S608" s="129">
        <f t="shared" si="65"/>
        <v>0</v>
      </c>
      <c r="X608" s="128">
        <f>'BO Case Outputs'!M391/1000</f>
        <v>0</v>
      </c>
      <c r="Y608" s="128">
        <f>'BO Case Outputs'!N391/1000</f>
        <v>0</v>
      </c>
      <c r="Z608" s="128">
        <f>'BO Case Outputs'!O391/1000</f>
        <v>0</v>
      </c>
      <c r="AA608" s="128">
        <f>'BO Case Outputs'!P391/1000</f>
        <v>0</v>
      </c>
      <c r="AB608" s="128">
        <f>'BO Case Outputs'!Q391/1000</f>
        <v>0</v>
      </c>
      <c r="AC608" s="128">
        <f>'BO Case Outputs'!R391/1000</f>
        <v>0</v>
      </c>
      <c r="AD608" s="128">
        <f>'BO Case Outputs'!S391/1000</f>
        <v>0</v>
      </c>
      <c r="AE608" s="128">
        <f>'BO Case Outputs'!T391/1000</f>
        <v>0</v>
      </c>
      <c r="AF608" s="128">
        <f>'BO Case Outputs'!U391/1000</f>
        <v>0</v>
      </c>
      <c r="AG608" s="128">
        <f>'BO Case Outputs'!V391/1000</f>
        <v>0</v>
      </c>
      <c r="AH608" s="128">
        <f>'BO Case Outputs'!W391/1000</f>
        <v>0</v>
      </c>
      <c r="AI608" s="128">
        <f>'BO Case Outputs'!X391/1000</f>
        <v>0</v>
      </c>
      <c r="AJ608" s="128">
        <f>'BO Case Outputs'!Y391/1000</f>
        <v>0</v>
      </c>
      <c r="AK608" s="128">
        <f>'BO Case Outputs'!Z391/1000</f>
        <v>0</v>
      </c>
      <c r="AL608" s="128">
        <f>'BO Case Outputs'!AA391/1000</f>
        <v>0</v>
      </c>
      <c r="AM608" s="128">
        <f>'BO Case Outputs'!AB391/1000</f>
        <v>0</v>
      </c>
      <c r="AN608" s="128">
        <f>'BO Case Outputs'!AC391/1000</f>
        <v>0</v>
      </c>
      <c r="AO608" s="128">
        <f>'BO Case Outputs'!AD391/1000</f>
        <v>0</v>
      </c>
      <c r="AP608" s="128">
        <f>'BO Case Outputs'!AE391/1000</f>
        <v>0</v>
      </c>
      <c r="AQ608" s="128">
        <f>'BO Case Outputs'!AF391/1000</f>
        <v>0</v>
      </c>
      <c r="AR608" s="128">
        <f>'BO Case Outputs'!AG391/1000</f>
        <v>0</v>
      </c>
      <c r="AS608" s="128">
        <f>'BO Case Outputs'!AH391/1000</f>
        <v>0</v>
      </c>
      <c r="AT608" s="128">
        <f>'BO Case Outputs'!AI391/1000</f>
        <v>0</v>
      </c>
      <c r="AU608" s="128">
        <f>'BO Case Outputs'!AJ391/1000</f>
        <v>0</v>
      </c>
      <c r="AV608" s="128">
        <f>'BO Case Outputs'!AK391/1000</f>
        <v>0</v>
      </c>
      <c r="AW608" s="128">
        <f>'BO Case Outputs'!AL391/1000</f>
        <v>0</v>
      </c>
      <c r="AX608" s="128">
        <f>'BO Case Outputs'!AM391/1000</f>
        <v>0</v>
      </c>
      <c r="AY608" s="128">
        <f>'BO Case Outputs'!AN391/1000</f>
        <v>0</v>
      </c>
      <c r="AZ608" s="128">
        <f>'BO Case Outputs'!AO391/1000</f>
        <v>0</v>
      </c>
      <c r="BA608" s="128">
        <f>'BO Case Outputs'!AP391/1000</f>
        <v>0</v>
      </c>
      <c r="BB608" s="128">
        <f>'BO Case Outputs'!AQ391/1000</f>
        <v>0</v>
      </c>
      <c r="BC608" s="128">
        <f>'BO Case Outputs'!AR391/1000</f>
        <v>0</v>
      </c>
      <c r="BD608" s="128">
        <f>'BO Case Outputs'!AS391/1000</f>
        <v>0</v>
      </c>
      <c r="BE608" s="128">
        <f>'BO Case Outputs'!AT391/1000</f>
        <v>0</v>
      </c>
      <c r="BF608" s="128">
        <f>'BO Case Outputs'!AU391/1000</f>
        <v>0</v>
      </c>
      <c r="BG608" s="128">
        <f>'BO Case Outputs'!AV391/1000</f>
        <v>0</v>
      </c>
      <c r="BH608" s="128">
        <f>'BO Case Outputs'!AW391/1000</f>
        <v>0</v>
      </c>
      <c r="BI608" s="128">
        <f>'BO Case Outputs'!AX391/1000</f>
        <v>0</v>
      </c>
      <c r="BJ608" s="128">
        <f>'BO Case Outputs'!AY391/1000</f>
        <v>0</v>
      </c>
      <c r="BK608" s="128">
        <f>'BO Case Outputs'!AZ391/1000</f>
        <v>0</v>
      </c>
      <c r="BL608" s="128">
        <f>'BO Case Outputs'!BA391/1000</f>
        <v>0</v>
      </c>
      <c r="BM608" s="128">
        <f>'BO Case Outputs'!BB391/1000</f>
        <v>0</v>
      </c>
      <c r="BN608" s="128">
        <f>'BO Case Outputs'!BC391/1000</f>
        <v>0</v>
      </c>
      <c r="BO608" s="128">
        <f>'BO Case Outputs'!BD391/1000</f>
        <v>0</v>
      </c>
      <c r="BP608" s="128">
        <f>'BO Case Outputs'!BE391/1000</f>
        <v>0</v>
      </c>
      <c r="BQ608" s="128">
        <f>'BO Case Outputs'!BF391/1000</f>
        <v>0</v>
      </c>
    </row>
    <row r="609" spans="3:69" x14ac:dyDescent="0.3">
      <c r="P609" s="118" t="s">
        <v>109</v>
      </c>
      <c r="Q609" s="110" t="s">
        <v>59</v>
      </c>
      <c r="R609" s="119" t="s">
        <v>88</v>
      </c>
      <c r="S609" s="129">
        <f t="shared" si="65"/>
        <v>0</v>
      </c>
      <c r="X609" s="128">
        <f>'BO Case Outputs'!M399/1000</f>
        <v>0</v>
      </c>
      <c r="Y609" s="128">
        <f>'BO Case Outputs'!N399/1000</f>
        <v>0</v>
      </c>
      <c r="Z609" s="128">
        <f>'BO Case Outputs'!O399/1000</f>
        <v>0</v>
      </c>
      <c r="AA609" s="128">
        <f>'BO Case Outputs'!P399/1000</f>
        <v>0</v>
      </c>
      <c r="AB609" s="128">
        <f>'BO Case Outputs'!Q399/1000</f>
        <v>0</v>
      </c>
      <c r="AC609" s="128">
        <f>'BO Case Outputs'!R399/1000</f>
        <v>0</v>
      </c>
      <c r="AD609" s="128">
        <f>'BO Case Outputs'!S399/1000</f>
        <v>0</v>
      </c>
      <c r="AE609" s="128">
        <f>'BO Case Outputs'!T399/1000</f>
        <v>0</v>
      </c>
      <c r="AF609" s="128">
        <f>'BO Case Outputs'!U399/1000</f>
        <v>0</v>
      </c>
      <c r="AG609" s="128">
        <f>'BO Case Outputs'!V399/1000</f>
        <v>0</v>
      </c>
      <c r="AH609" s="128">
        <f>'BO Case Outputs'!W399/1000</f>
        <v>0</v>
      </c>
      <c r="AI609" s="128">
        <f>'BO Case Outputs'!X399/1000</f>
        <v>0</v>
      </c>
      <c r="AJ609" s="128">
        <f>'BO Case Outputs'!Y399/1000</f>
        <v>0</v>
      </c>
      <c r="AK609" s="128">
        <f>'BO Case Outputs'!Z399/1000</f>
        <v>0</v>
      </c>
      <c r="AL609" s="128">
        <f>'BO Case Outputs'!AA399/1000</f>
        <v>0</v>
      </c>
      <c r="AM609" s="128">
        <f>'BO Case Outputs'!AB399/1000</f>
        <v>0</v>
      </c>
      <c r="AN609" s="128">
        <f>'BO Case Outputs'!AC399/1000</f>
        <v>0</v>
      </c>
      <c r="AO609" s="128">
        <f>'BO Case Outputs'!AD399/1000</f>
        <v>0</v>
      </c>
      <c r="AP609" s="128">
        <f>'BO Case Outputs'!AE399/1000</f>
        <v>0</v>
      </c>
      <c r="AQ609" s="128">
        <f>'BO Case Outputs'!AF399/1000</f>
        <v>0</v>
      </c>
      <c r="AR609" s="128">
        <f>'BO Case Outputs'!AG399/1000</f>
        <v>0</v>
      </c>
      <c r="AS609" s="128">
        <f>'BO Case Outputs'!AH399/1000</f>
        <v>0</v>
      </c>
      <c r="AT609" s="128">
        <f>'BO Case Outputs'!AI399/1000</f>
        <v>0</v>
      </c>
      <c r="AU609" s="128">
        <f>'BO Case Outputs'!AJ399/1000</f>
        <v>0</v>
      </c>
      <c r="AV609" s="128">
        <f>'BO Case Outputs'!AK399/1000</f>
        <v>0</v>
      </c>
      <c r="AW609" s="128">
        <f>'BO Case Outputs'!AL399/1000</f>
        <v>0</v>
      </c>
      <c r="AX609" s="128">
        <f>'BO Case Outputs'!AM399/1000</f>
        <v>0</v>
      </c>
      <c r="AY609" s="128">
        <f>'BO Case Outputs'!AN399/1000</f>
        <v>0</v>
      </c>
      <c r="AZ609" s="128">
        <f>'BO Case Outputs'!AO399/1000</f>
        <v>0</v>
      </c>
      <c r="BA609" s="128">
        <f>'BO Case Outputs'!AP399/1000</f>
        <v>0</v>
      </c>
      <c r="BB609" s="128">
        <f>'BO Case Outputs'!AQ399/1000</f>
        <v>0</v>
      </c>
      <c r="BC609" s="128">
        <f>'BO Case Outputs'!AR399/1000</f>
        <v>0</v>
      </c>
      <c r="BD609" s="128">
        <f>'BO Case Outputs'!AS399/1000</f>
        <v>0</v>
      </c>
      <c r="BE609" s="128">
        <f>'BO Case Outputs'!AT399/1000</f>
        <v>0</v>
      </c>
      <c r="BF609" s="128">
        <f>'BO Case Outputs'!AU399/1000</f>
        <v>0</v>
      </c>
      <c r="BG609" s="128">
        <f>'BO Case Outputs'!AV399/1000</f>
        <v>0</v>
      </c>
      <c r="BH609" s="128">
        <f>'BO Case Outputs'!AW399/1000</f>
        <v>0</v>
      </c>
      <c r="BI609" s="128">
        <f>'BO Case Outputs'!AX399/1000</f>
        <v>0</v>
      </c>
      <c r="BJ609" s="128">
        <f>'BO Case Outputs'!AY399/1000</f>
        <v>0</v>
      </c>
      <c r="BK609" s="128">
        <f>'BO Case Outputs'!AZ399/1000</f>
        <v>0</v>
      </c>
      <c r="BL609" s="128">
        <f>'BO Case Outputs'!BA399/1000</f>
        <v>0</v>
      </c>
      <c r="BM609" s="128">
        <f>'BO Case Outputs'!BB399/1000</f>
        <v>0</v>
      </c>
      <c r="BN609" s="128">
        <f>'BO Case Outputs'!BC399/1000</f>
        <v>0</v>
      </c>
      <c r="BO609" s="128">
        <f>'BO Case Outputs'!BD399/1000</f>
        <v>0</v>
      </c>
      <c r="BP609" s="128">
        <f>'BO Case Outputs'!BE399/1000</f>
        <v>0</v>
      </c>
      <c r="BQ609" s="128">
        <f>'BO Case Outputs'!BF399/1000</f>
        <v>0</v>
      </c>
    </row>
    <row r="610" spans="3:69" x14ac:dyDescent="0.3">
      <c r="P610" s="125" t="s">
        <v>103</v>
      </c>
      <c r="Q610" s="126"/>
      <c r="R610" s="127" t="s">
        <v>88</v>
      </c>
      <c r="S610" s="130">
        <f t="shared" si="65"/>
        <v>0</v>
      </c>
      <c r="T610" s="126"/>
      <c r="U610" s="126"/>
      <c r="V610" s="126"/>
      <c r="W610" s="126"/>
      <c r="X610" s="130">
        <f t="shared" ref="X610:BQ610" si="69">SUM(X608:X609)</f>
        <v>0</v>
      </c>
      <c r="Y610" s="130">
        <f t="shared" si="69"/>
        <v>0</v>
      </c>
      <c r="Z610" s="130">
        <f t="shared" si="69"/>
        <v>0</v>
      </c>
      <c r="AA610" s="130">
        <f t="shared" si="69"/>
        <v>0</v>
      </c>
      <c r="AB610" s="130">
        <f t="shared" si="69"/>
        <v>0</v>
      </c>
      <c r="AC610" s="130">
        <f t="shared" si="69"/>
        <v>0</v>
      </c>
      <c r="AD610" s="130">
        <f t="shared" si="69"/>
        <v>0</v>
      </c>
      <c r="AE610" s="130">
        <f t="shared" si="69"/>
        <v>0</v>
      </c>
      <c r="AF610" s="130">
        <f t="shared" si="69"/>
        <v>0</v>
      </c>
      <c r="AG610" s="130">
        <f t="shared" si="69"/>
        <v>0</v>
      </c>
      <c r="AH610" s="130">
        <f t="shared" si="69"/>
        <v>0</v>
      </c>
      <c r="AI610" s="130">
        <f t="shared" si="69"/>
        <v>0</v>
      </c>
      <c r="AJ610" s="130">
        <f t="shared" si="69"/>
        <v>0</v>
      </c>
      <c r="AK610" s="130">
        <f t="shared" si="69"/>
        <v>0</v>
      </c>
      <c r="AL610" s="130">
        <f t="shared" si="69"/>
        <v>0</v>
      </c>
      <c r="AM610" s="130">
        <f t="shared" si="69"/>
        <v>0</v>
      </c>
      <c r="AN610" s="130">
        <f t="shared" si="69"/>
        <v>0</v>
      </c>
      <c r="AO610" s="130">
        <f t="shared" si="69"/>
        <v>0</v>
      </c>
      <c r="AP610" s="130">
        <f t="shared" si="69"/>
        <v>0</v>
      </c>
      <c r="AQ610" s="130">
        <f t="shared" si="69"/>
        <v>0</v>
      </c>
      <c r="AR610" s="130">
        <f t="shared" si="69"/>
        <v>0</v>
      </c>
      <c r="AS610" s="130">
        <f t="shared" si="69"/>
        <v>0</v>
      </c>
      <c r="AT610" s="130">
        <f t="shared" si="69"/>
        <v>0</v>
      </c>
      <c r="AU610" s="130">
        <f t="shared" si="69"/>
        <v>0</v>
      </c>
      <c r="AV610" s="130">
        <f t="shared" si="69"/>
        <v>0</v>
      </c>
      <c r="AW610" s="130">
        <f t="shared" si="69"/>
        <v>0</v>
      </c>
      <c r="AX610" s="130">
        <f t="shared" si="69"/>
        <v>0</v>
      </c>
      <c r="AY610" s="130">
        <f t="shared" si="69"/>
        <v>0</v>
      </c>
      <c r="AZ610" s="130">
        <f t="shared" si="69"/>
        <v>0</v>
      </c>
      <c r="BA610" s="130">
        <f t="shared" si="69"/>
        <v>0</v>
      </c>
      <c r="BB610" s="130">
        <f t="shared" si="69"/>
        <v>0</v>
      </c>
      <c r="BC610" s="130">
        <f t="shared" si="69"/>
        <v>0</v>
      </c>
      <c r="BD610" s="130">
        <f t="shared" si="69"/>
        <v>0</v>
      </c>
      <c r="BE610" s="130">
        <f t="shared" si="69"/>
        <v>0</v>
      </c>
      <c r="BF610" s="130">
        <f t="shared" si="69"/>
        <v>0</v>
      </c>
      <c r="BG610" s="130">
        <f t="shared" si="69"/>
        <v>0</v>
      </c>
      <c r="BH610" s="130">
        <f t="shared" si="69"/>
        <v>0</v>
      </c>
      <c r="BI610" s="130">
        <f t="shared" si="69"/>
        <v>0</v>
      </c>
      <c r="BJ610" s="130">
        <f t="shared" si="69"/>
        <v>0</v>
      </c>
      <c r="BK610" s="130">
        <f t="shared" si="69"/>
        <v>0</v>
      </c>
      <c r="BL610" s="130">
        <f t="shared" si="69"/>
        <v>0</v>
      </c>
      <c r="BM610" s="130">
        <f t="shared" si="69"/>
        <v>0</v>
      </c>
      <c r="BN610" s="130">
        <f t="shared" si="69"/>
        <v>0</v>
      </c>
      <c r="BO610" s="130">
        <f t="shared" si="69"/>
        <v>0</v>
      </c>
      <c r="BP610" s="130">
        <f t="shared" si="69"/>
        <v>0</v>
      </c>
      <c r="BQ610" s="130">
        <f t="shared" si="69"/>
        <v>0</v>
      </c>
    </row>
    <row r="611" spans="3:69" x14ac:dyDescent="0.3">
      <c r="P611" s="120" t="s">
        <v>95</v>
      </c>
      <c r="Q611" s="121"/>
      <c r="R611" s="122" t="s">
        <v>88</v>
      </c>
      <c r="S611" s="131">
        <f t="shared" si="65"/>
        <v>0</v>
      </c>
      <c r="T611" s="121"/>
      <c r="U611" s="121"/>
      <c r="V611" s="121"/>
      <c r="W611" s="123"/>
      <c r="X611" s="132">
        <f t="shared" ref="X611:BQ611" si="70">X601+X604+X607+X610</f>
        <v>0</v>
      </c>
      <c r="Y611" s="132">
        <f t="shared" si="70"/>
        <v>0</v>
      </c>
      <c r="Z611" s="132">
        <f t="shared" si="70"/>
        <v>0</v>
      </c>
      <c r="AA611" s="132">
        <f t="shared" si="70"/>
        <v>0</v>
      </c>
      <c r="AB611" s="132">
        <f t="shared" si="70"/>
        <v>0</v>
      </c>
      <c r="AC611" s="132">
        <f t="shared" si="70"/>
        <v>0</v>
      </c>
      <c r="AD611" s="132">
        <f t="shared" si="70"/>
        <v>0</v>
      </c>
      <c r="AE611" s="132">
        <f t="shared" si="70"/>
        <v>0</v>
      </c>
      <c r="AF611" s="132">
        <f t="shared" si="70"/>
        <v>0</v>
      </c>
      <c r="AG611" s="132">
        <f t="shared" si="70"/>
        <v>0</v>
      </c>
      <c r="AH611" s="132">
        <f t="shared" si="70"/>
        <v>0</v>
      </c>
      <c r="AI611" s="132">
        <f t="shared" si="70"/>
        <v>0</v>
      </c>
      <c r="AJ611" s="132">
        <f t="shared" si="70"/>
        <v>0</v>
      </c>
      <c r="AK611" s="132">
        <f t="shared" si="70"/>
        <v>0</v>
      </c>
      <c r="AL611" s="132">
        <f t="shared" si="70"/>
        <v>0</v>
      </c>
      <c r="AM611" s="132">
        <f t="shared" si="70"/>
        <v>0</v>
      </c>
      <c r="AN611" s="132">
        <f t="shared" si="70"/>
        <v>0</v>
      </c>
      <c r="AO611" s="132">
        <f t="shared" si="70"/>
        <v>0</v>
      </c>
      <c r="AP611" s="132">
        <f t="shared" si="70"/>
        <v>0</v>
      </c>
      <c r="AQ611" s="132">
        <f t="shared" si="70"/>
        <v>0</v>
      </c>
      <c r="AR611" s="132">
        <f t="shared" si="70"/>
        <v>0</v>
      </c>
      <c r="AS611" s="132">
        <f t="shared" si="70"/>
        <v>0</v>
      </c>
      <c r="AT611" s="132">
        <f t="shared" si="70"/>
        <v>0</v>
      </c>
      <c r="AU611" s="132">
        <f t="shared" si="70"/>
        <v>0</v>
      </c>
      <c r="AV611" s="132">
        <f t="shared" si="70"/>
        <v>0</v>
      </c>
      <c r="AW611" s="132">
        <f t="shared" si="70"/>
        <v>0</v>
      </c>
      <c r="AX611" s="132">
        <f t="shared" si="70"/>
        <v>0</v>
      </c>
      <c r="AY611" s="132">
        <f t="shared" si="70"/>
        <v>0</v>
      </c>
      <c r="AZ611" s="132">
        <f t="shared" si="70"/>
        <v>0</v>
      </c>
      <c r="BA611" s="132">
        <f t="shared" si="70"/>
        <v>0</v>
      </c>
      <c r="BB611" s="132">
        <f t="shared" si="70"/>
        <v>0</v>
      </c>
      <c r="BC611" s="132">
        <f t="shared" si="70"/>
        <v>0</v>
      </c>
      <c r="BD611" s="132">
        <f t="shared" si="70"/>
        <v>0</v>
      </c>
      <c r="BE611" s="132">
        <f t="shared" si="70"/>
        <v>0</v>
      </c>
      <c r="BF611" s="132">
        <f t="shared" si="70"/>
        <v>0</v>
      </c>
      <c r="BG611" s="132">
        <f t="shared" si="70"/>
        <v>0</v>
      </c>
      <c r="BH611" s="132">
        <f t="shared" si="70"/>
        <v>0</v>
      </c>
      <c r="BI611" s="132">
        <f t="shared" si="70"/>
        <v>0</v>
      </c>
      <c r="BJ611" s="132">
        <f t="shared" si="70"/>
        <v>0</v>
      </c>
      <c r="BK611" s="132">
        <f t="shared" si="70"/>
        <v>0</v>
      </c>
      <c r="BL611" s="132">
        <f t="shared" si="70"/>
        <v>0</v>
      </c>
      <c r="BM611" s="132">
        <f t="shared" si="70"/>
        <v>0</v>
      </c>
      <c r="BN611" s="132">
        <f t="shared" si="70"/>
        <v>0</v>
      </c>
      <c r="BO611" s="132">
        <f t="shared" si="70"/>
        <v>0</v>
      </c>
      <c r="BP611" s="132">
        <f t="shared" si="70"/>
        <v>0</v>
      </c>
      <c r="BQ611" s="132">
        <f t="shared" si="70"/>
        <v>0</v>
      </c>
    </row>
    <row r="618" spans="3:69" x14ac:dyDescent="0.3">
      <c r="C618" s="115">
        <f>+MAX($B$10:C617)+0.1</f>
        <v>7.2999999999999989</v>
      </c>
      <c r="D618" s="114" t="s">
        <v>26</v>
      </c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  <c r="AR618" s="116"/>
      <c r="AS618" s="116"/>
      <c r="AT618" s="116"/>
      <c r="AU618" s="116"/>
      <c r="AV618" s="116"/>
      <c r="AW618" s="116"/>
      <c r="AX618" s="116"/>
      <c r="AY618" s="116"/>
      <c r="AZ618" s="116"/>
      <c r="BA618" s="116"/>
      <c r="BB618" s="116"/>
      <c r="BC618" s="116"/>
      <c r="BD618" s="116"/>
      <c r="BE618" s="116"/>
      <c r="BF618" s="116"/>
      <c r="BG618" s="116"/>
      <c r="BH618" s="116"/>
      <c r="BI618" s="116"/>
      <c r="BJ618" s="116"/>
      <c r="BK618" s="116"/>
      <c r="BL618" s="116"/>
      <c r="BM618" s="116"/>
      <c r="BN618" s="116"/>
      <c r="BO618" s="116"/>
      <c r="BP618" s="116"/>
      <c r="BQ618" s="116"/>
    </row>
    <row r="620" spans="3:69" x14ac:dyDescent="0.3">
      <c r="P620" s="118" t="s">
        <v>108</v>
      </c>
      <c r="Q620" s="110" t="s">
        <v>58</v>
      </c>
      <c r="R620" s="119" t="s">
        <v>88</v>
      </c>
      <c r="S620" s="129">
        <f>SUM(X620:BQ620)</f>
        <v>0</v>
      </c>
      <c r="X620" s="128">
        <f>'BO Case Outputs'!M471/1000</f>
        <v>0</v>
      </c>
      <c r="Y620" s="128">
        <f>'BO Case Outputs'!N471/1000</f>
        <v>0</v>
      </c>
      <c r="Z620" s="128">
        <f>'BO Case Outputs'!O471/1000</f>
        <v>0</v>
      </c>
      <c r="AA620" s="128">
        <f>'BO Case Outputs'!P471/1000</f>
        <v>0</v>
      </c>
      <c r="AB620" s="128">
        <f>'BO Case Outputs'!Q471/1000</f>
        <v>0</v>
      </c>
      <c r="AC620" s="128">
        <f>'BO Case Outputs'!R471/1000</f>
        <v>0</v>
      </c>
      <c r="AD620" s="128">
        <f>'BO Case Outputs'!S471/1000</f>
        <v>0</v>
      </c>
      <c r="AE620" s="128">
        <f>'BO Case Outputs'!T471/1000</f>
        <v>0</v>
      </c>
      <c r="AF620" s="128">
        <f>'BO Case Outputs'!U471/1000</f>
        <v>0</v>
      </c>
      <c r="AG620" s="128">
        <f>'BO Case Outputs'!V471/1000</f>
        <v>0</v>
      </c>
      <c r="AH620" s="128">
        <f>'BO Case Outputs'!W471/1000</f>
        <v>0</v>
      </c>
      <c r="AI620" s="128">
        <f>'BO Case Outputs'!X471/1000</f>
        <v>0</v>
      </c>
      <c r="AJ620" s="128">
        <f>'BO Case Outputs'!Y471/1000</f>
        <v>0</v>
      </c>
      <c r="AK620" s="128">
        <f>'BO Case Outputs'!Z471/1000</f>
        <v>0</v>
      </c>
      <c r="AL620" s="128">
        <f>'BO Case Outputs'!AA471/1000</f>
        <v>0</v>
      </c>
      <c r="AM620" s="128">
        <f>'BO Case Outputs'!AB471/1000</f>
        <v>0</v>
      </c>
      <c r="AN620" s="128">
        <f>'BO Case Outputs'!AC471/1000</f>
        <v>0</v>
      </c>
      <c r="AO620" s="128">
        <f>'BO Case Outputs'!AD471/1000</f>
        <v>0</v>
      </c>
      <c r="AP620" s="128">
        <f>'BO Case Outputs'!AE471/1000</f>
        <v>0</v>
      </c>
      <c r="AQ620" s="128">
        <f>'BO Case Outputs'!AF471/1000</f>
        <v>0</v>
      </c>
      <c r="AR620" s="128">
        <f>'BO Case Outputs'!AG471/1000</f>
        <v>0</v>
      </c>
      <c r="AS620" s="128">
        <f>'BO Case Outputs'!AH471/1000</f>
        <v>0</v>
      </c>
      <c r="AT620" s="128">
        <f>'BO Case Outputs'!AI471/1000</f>
        <v>0</v>
      </c>
      <c r="AU620" s="128">
        <f>'BO Case Outputs'!AJ471/1000</f>
        <v>0</v>
      </c>
      <c r="AV620" s="128">
        <f>'BO Case Outputs'!AK471/1000</f>
        <v>0</v>
      </c>
      <c r="AW620" s="128">
        <f>'BO Case Outputs'!AL471/1000</f>
        <v>0</v>
      </c>
      <c r="AX620" s="128">
        <f>'BO Case Outputs'!AM471/1000</f>
        <v>0</v>
      </c>
      <c r="AY620" s="128">
        <f>'BO Case Outputs'!AN471/1000</f>
        <v>0</v>
      </c>
      <c r="AZ620" s="128">
        <f>'BO Case Outputs'!AO471/1000</f>
        <v>0</v>
      </c>
      <c r="BA620" s="128">
        <f>'BO Case Outputs'!AP471/1000</f>
        <v>0</v>
      </c>
      <c r="BB620" s="128">
        <f>'BO Case Outputs'!AQ471/1000</f>
        <v>0</v>
      </c>
      <c r="BC620" s="128">
        <f>'BO Case Outputs'!AR471/1000</f>
        <v>0</v>
      </c>
      <c r="BD620" s="128">
        <f>'BO Case Outputs'!AS471/1000</f>
        <v>0</v>
      </c>
      <c r="BE620" s="128">
        <f>'BO Case Outputs'!AT471/1000</f>
        <v>0</v>
      </c>
      <c r="BF620" s="128">
        <f>'BO Case Outputs'!AU471/1000</f>
        <v>0</v>
      </c>
      <c r="BG620" s="128">
        <f>'BO Case Outputs'!AV471/1000</f>
        <v>0</v>
      </c>
      <c r="BH620" s="128">
        <f>'BO Case Outputs'!AW471/1000</f>
        <v>0</v>
      </c>
      <c r="BI620" s="128">
        <f>'BO Case Outputs'!AX471/1000</f>
        <v>0</v>
      </c>
      <c r="BJ620" s="128">
        <f>'BO Case Outputs'!AY471/1000</f>
        <v>0</v>
      </c>
      <c r="BK620" s="128">
        <f>'BO Case Outputs'!AZ471/1000</f>
        <v>0</v>
      </c>
      <c r="BL620" s="128">
        <f>'BO Case Outputs'!BA471/1000</f>
        <v>0</v>
      </c>
      <c r="BM620" s="128">
        <f>'BO Case Outputs'!BB471/1000</f>
        <v>0</v>
      </c>
      <c r="BN620" s="128">
        <f>'BO Case Outputs'!BC471/1000</f>
        <v>0</v>
      </c>
      <c r="BO620" s="128">
        <f>'BO Case Outputs'!BD471/1000</f>
        <v>0</v>
      </c>
      <c r="BP620" s="128">
        <f>'BO Case Outputs'!BE471/1000</f>
        <v>0</v>
      </c>
      <c r="BQ620" s="128">
        <f>'BO Case Outputs'!BF471/1000</f>
        <v>0</v>
      </c>
    </row>
    <row r="621" spans="3:69" x14ac:dyDescent="0.3">
      <c r="P621" s="118" t="s">
        <v>109</v>
      </c>
      <c r="Q621" s="110" t="s">
        <v>59</v>
      </c>
      <c r="R621" s="119" t="s">
        <v>88</v>
      </c>
      <c r="S621" s="129">
        <f>SUM(X621:BQ621)</f>
        <v>0</v>
      </c>
      <c r="X621" s="128">
        <f>'BO Case Outputs'!M473/1000</f>
        <v>0</v>
      </c>
      <c r="Y621" s="128">
        <f>'BO Case Outputs'!N473/1000</f>
        <v>0</v>
      </c>
      <c r="Z621" s="128">
        <f>'BO Case Outputs'!O473/1000</f>
        <v>0</v>
      </c>
      <c r="AA621" s="128">
        <f>'BO Case Outputs'!P473/1000</f>
        <v>0</v>
      </c>
      <c r="AB621" s="128">
        <f>'BO Case Outputs'!Q473/1000</f>
        <v>0</v>
      </c>
      <c r="AC621" s="128">
        <f>'BO Case Outputs'!R473/1000</f>
        <v>0</v>
      </c>
      <c r="AD621" s="128">
        <f>'BO Case Outputs'!S473/1000</f>
        <v>0</v>
      </c>
      <c r="AE621" s="128">
        <f>'BO Case Outputs'!T473/1000</f>
        <v>0</v>
      </c>
      <c r="AF621" s="128">
        <f>'BO Case Outputs'!U473/1000</f>
        <v>0</v>
      </c>
      <c r="AG621" s="128">
        <f>'BO Case Outputs'!V473/1000</f>
        <v>0</v>
      </c>
      <c r="AH621" s="128">
        <f>'BO Case Outputs'!W473/1000</f>
        <v>0</v>
      </c>
      <c r="AI621" s="128">
        <f>'BO Case Outputs'!X473/1000</f>
        <v>0</v>
      </c>
      <c r="AJ621" s="128">
        <f>'BO Case Outputs'!Y473/1000</f>
        <v>0</v>
      </c>
      <c r="AK621" s="128">
        <f>'BO Case Outputs'!Z473/1000</f>
        <v>0</v>
      </c>
      <c r="AL621" s="128">
        <f>'BO Case Outputs'!AA473/1000</f>
        <v>0</v>
      </c>
      <c r="AM621" s="128">
        <f>'BO Case Outputs'!AB473/1000</f>
        <v>0</v>
      </c>
      <c r="AN621" s="128">
        <f>'BO Case Outputs'!AC473/1000</f>
        <v>0</v>
      </c>
      <c r="AO621" s="128">
        <f>'BO Case Outputs'!AD473/1000</f>
        <v>0</v>
      </c>
      <c r="AP621" s="128">
        <f>'BO Case Outputs'!AE473/1000</f>
        <v>0</v>
      </c>
      <c r="AQ621" s="128">
        <f>'BO Case Outputs'!AF473/1000</f>
        <v>0</v>
      </c>
      <c r="AR621" s="128">
        <f>'BO Case Outputs'!AG473/1000</f>
        <v>0</v>
      </c>
      <c r="AS621" s="128">
        <f>'BO Case Outputs'!AH473/1000</f>
        <v>0</v>
      </c>
      <c r="AT621" s="128">
        <f>'BO Case Outputs'!AI473/1000</f>
        <v>0</v>
      </c>
      <c r="AU621" s="128">
        <f>'BO Case Outputs'!AJ473/1000</f>
        <v>0</v>
      </c>
      <c r="AV621" s="128">
        <f>'BO Case Outputs'!AK473/1000</f>
        <v>0</v>
      </c>
      <c r="AW621" s="128">
        <f>'BO Case Outputs'!AL473/1000</f>
        <v>0</v>
      </c>
      <c r="AX621" s="128">
        <f>'BO Case Outputs'!AM473/1000</f>
        <v>0</v>
      </c>
      <c r="AY621" s="128">
        <f>'BO Case Outputs'!AN473/1000</f>
        <v>0</v>
      </c>
      <c r="AZ621" s="128">
        <f>'BO Case Outputs'!AO473/1000</f>
        <v>0</v>
      </c>
      <c r="BA621" s="128">
        <f>'BO Case Outputs'!AP473/1000</f>
        <v>0</v>
      </c>
      <c r="BB621" s="128">
        <f>'BO Case Outputs'!AQ473/1000</f>
        <v>0</v>
      </c>
      <c r="BC621" s="128">
        <f>'BO Case Outputs'!AR473/1000</f>
        <v>0</v>
      </c>
      <c r="BD621" s="128">
        <f>'BO Case Outputs'!AS473/1000</f>
        <v>0</v>
      </c>
      <c r="BE621" s="128">
        <f>'BO Case Outputs'!AT473/1000</f>
        <v>0</v>
      </c>
      <c r="BF621" s="128">
        <f>'BO Case Outputs'!AU473/1000</f>
        <v>0</v>
      </c>
      <c r="BG621" s="128">
        <f>'BO Case Outputs'!AV473/1000</f>
        <v>0</v>
      </c>
      <c r="BH621" s="128">
        <f>'BO Case Outputs'!AW473/1000</f>
        <v>0</v>
      </c>
      <c r="BI621" s="128">
        <f>'BO Case Outputs'!AX473/1000</f>
        <v>0</v>
      </c>
      <c r="BJ621" s="128">
        <f>'BO Case Outputs'!AY473/1000</f>
        <v>0</v>
      </c>
      <c r="BK621" s="128">
        <f>'BO Case Outputs'!AZ473/1000</f>
        <v>0</v>
      </c>
      <c r="BL621" s="128">
        <f>'BO Case Outputs'!BA473/1000</f>
        <v>0</v>
      </c>
      <c r="BM621" s="128">
        <f>'BO Case Outputs'!BB473/1000</f>
        <v>0</v>
      </c>
      <c r="BN621" s="128">
        <f>'BO Case Outputs'!BC473/1000</f>
        <v>0</v>
      </c>
      <c r="BO621" s="128">
        <f>'BO Case Outputs'!BD473/1000</f>
        <v>0</v>
      </c>
      <c r="BP621" s="128">
        <f>'BO Case Outputs'!BE473/1000</f>
        <v>0</v>
      </c>
      <c r="BQ621" s="128">
        <f>'BO Case Outputs'!BF473/1000</f>
        <v>0</v>
      </c>
    </row>
    <row r="622" spans="3:69" x14ac:dyDescent="0.3">
      <c r="P622" s="120" t="s">
        <v>91</v>
      </c>
      <c r="Q622" s="121"/>
      <c r="R622" s="122" t="s">
        <v>88</v>
      </c>
      <c r="S622" s="131">
        <f>SUM(X622:BQ622)</f>
        <v>0</v>
      </c>
      <c r="T622" s="121"/>
      <c r="U622" s="121"/>
      <c r="V622" s="121"/>
      <c r="W622" s="123"/>
      <c r="X622" s="132">
        <f t="shared" ref="X622:BQ622" si="71">SUM(X620:X621)</f>
        <v>0</v>
      </c>
      <c r="Y622" s="132">
        <f t="shared" si="71"/>
        <v>0</v>
      </c>
      <c r="Z622" s="132">
        <f t="shared" si="71"/>
        <v>0</v>
      </c>
      <c r="AA622" s="132">
        <f t="shared" si="71"/>
        <v>0</v>
      </c>
      <c r="AB622" s="132">
        <f t="shared" si="71"/>
        <v>0</v>
      </c>
      <c r="AC622" s="132">
        <f t="shared" si="71"/>
        <v>0</v>
      </c>
      <c r="AD622" s="132">
        <f t="shared" si="71"/>
        <v>0</v>
      </c>
      <c r="AE622" s="132">
        <f t="shared" si="71"/>
        <v>0</v>
      </c>
      <c r="AF622" s="132">
        <f t="shared" si="71"/>
        <v>0</v>
      </c>
      <c r="AG622" s="132">
        <f t="shared" si="71"/>
        <v>0</v>
      </c>
      <c r="AH622" s="132">
        <f t="shared" si="71"/>
        <v>0</v>
      </c>
      <c r="AI622" s="132">
        <f t="shared" si="71"/>
        <v>0</v>
      </c>
      <c r="AJ622" s="132">
        <f t="shared" si="71"/>
        <v>0</v>
      </c>
      <c r="AK622" s="132">
        <f t="shared" si="71"/>
        <v>0</v>
      </c>
      <c r="AL622" s="132">
        <f t="shared" si="71"/>
        <v>0</v>
      </c>
      <c r="AM622" s="132">
        <f t="shared" si="71"/>
        <v>0</v>
      </c>
      <c r="AN622" s="132">
        <f t="shared" si="71"/>
        <v>0</v>
      </c>
      <c r="AO622" s="132">
        <f t="shared" si="71"/>
        <v>0</v>
      </c>
      <c r="AP622" s="132">
        <f t="shared" si="71"/>
        <v>0</v>
      </c>
      <c r="AQ622" s="132">
        <f t="shared" si="71"/>
        <v>0</v>
      </c>
      <c r="AR622" s="132">
        <f t="shared" si="71"/>
        <v>0</v>
      </c>
      <c r="AS622" s="132">
        <f t="shared" si="71"/>
        <v>0</v>
      </c>
      <c r="AT622" s="132">
        <f t="shared" si="71"/>
        <v>0</v>
      </c>
      <c r="AU622" s="132">
        <f t="shared" si="71"/>
        <v>0</v>
      </c>
      <c r="AV622" s="132">
        <f t="shared" si="71"/>
        <v>0</v>
      </c>
      <c r="AW622" s="132">
        <f t="shared" si="71"/>
        <v>0</v>
      </c>
      <c r="AX622" s="132">
        <f t="shared" si="71"/>
        <v>0</v>
      </c>
      <c r="AY622" s="132">
        <f t="shared" si="71"/>
        <v>0</v>
      </c>
      <c r="AZ622" s="132">
        <f t="shared" si="71"/>
        <v>0</v>
      </c>
      <c r="BA622" s="132">
        <f t="shared" si="71"/>
        <v>0</v>
      </c>
      <c r="BB622" s="132">
        <f t="shared" si="71"/>
        <v>0</v>
      </c>
      <c r="BC622" s="132">
        <f t="shared" si="71"/>
        <v>0</v>
      </c>
      <c r="BD622" s="132">
        <f t="shared" si="71"/>
        <v>0</v>
      </c>
      <c r="BE622" s="132">
        <f t="shared" si="71"/>
        <v>0</v>
      </c>
      <c r="BF622" s="132">
        <f t="shared" si="71"/>
        <v>0</v>
      </c>
      <c r="BG622" s="132">
        <f t="shared" si="71"/>
        <v>0</v>
      </c>
      <c r="BH622" s="132">
        <f t="shared" si="71"/>
        <v>0</v>
      </c>
      <c r="BI622" s="132">
        <f t="shared" si="71"/>
        <v>0</v>
      </c>
      <c r="BJ622" s="132">
        <f t="shared" si="71"/>
        <v>0</v>
      </c>
      <c r="BK622" s="132">
        <f t="shared" si="71"/>
        <v>0</v>
      </c>
      <c r="BL622" s="132">
        <f t="shared" si="71"/>
        <v>0</v>
      </c>
      <c r="BM622" s="132">
        <f t="shared" si="71"/>
        <v>0</v>
      </c>
      <c r="BN622" s="132">
        <f t="shared" si="71"/>
        <v>0</v>
      </c>
      <c r="BO622" s="132">
        <f t="shared" si="71"/>
        <v>0</v>
      </c>
      <c r="BP622" s="132">
        <f t="shared" si="71"/>
        <v>0</v>
      </c>
      <c r="BQ622" s="132">
        <f t="shared" si="71"/>
        <v>0</v>
      </c>
    </row>
    <row r="639" spans="3:69" x14ac:dyDescent="0.3">
      <c r="C639" s="115">
        <f>+MAX($B$10:C638)+0.1</f>
        <v>7.3999999999999986</v>
      </c>
      <c r="D639" s="114" t="s">
        <v>75</v>
      </c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  <c r="AL639" s="116"/>
      <c r="AM639" s="116"/>
      <c r="AN639" s="116"/>
      <c r="AO639" s="116"/>
      <c r="AP639" s="116"/>
      <c r="AQ639" s="116"/>
      <c r="AR639" s="116"/>
      <c r="AS639" s="116"/>
      <c r="AT639" s="116"/>
      <c r="AU639" s="116"/>
      <c r="AV639" s="116"/>
      <c r="AW639" s="116"/>
      <c r="AX639" s="116"/>
      <c r="AY639" s="116"/>
      <c r="AZ639" s="116"/>
      <c r="BA639" s="116"/>
      <c r="BB639" s="116"/>
      <c r="BC639" s="116"/>
      <c r="BD639" s="116"/>
      <c r="BE639" s="116"/>
      <c r="BF639" s="116"/>
      <c r="BG639" s="116"/>
      <c r="BH639" s="116"/>
      <c r="BI639" s="116"/>
      <c r="BJ639" s="116"/>
      <c r="BK639" s="116"/>
      <c r="BL639" s="116"/>
      <c r="BM639" s="116"/>
      <c r="BN639" s="116"/>
      <c r="BO639" s="116"/>
      <c r="BP639" s="116"/>
      <c r="BQ639" s="116"/>
    </row>
    <row r="641" spans="16:69" x14ac:dyDescent="0.3">
      <c r="P641" s="118" t="s">
        <v>108</v>
      </c>
      <c r="Q641" s="110" t="s">
        <v>58</v>
      </c>
      <c r="R641" s="119" t="s">
        <v>88</v>
      </c>
      <c r="S641" s="129">
        <f>SUM(X641:BQ641)</f>
        <v>0</v>
      </c>
      <c r="X641" s="128">
        <f>-'BO Case Outputs'!M541/1000</f>
        <v>0</v>
      </c>
      <c r="Y641" s="128">
        <f>-'BO Case Outputs'!N541/1000</f>
        <v>0</v>
      </c>
      <c r="Z641" s="128">
        <f>-'BO Case Outputs'!O541/1000</f>
        <v>0</v>
      </c>
      <c r="AA641" s="128">
        <f>-'BO Case Outputs'!P541/1000</f>
        <v>0</v>
      </c>
      <c r="AB641" s="128">
        <f>-'BO Case Outputs'!Q541/1000</f>
        <v>0</v>
      </c>
      <c r="AC641" s="128">
        <f>-'BO Case Outputs'!R541/1000</f>
        <v>0</v>
      </c>
      <c r="AD641" s="128">
        <f>-'BO Case Outputs'!S541/1000</f>
        <v>0</v>
      </c>
      <c r="AE641" s="128">
        <f>-'BO Case Outputs'!T541/1000</f>
        <v>0</v>
      </c>
      <c r="AF641" s="128">
        <f>-'BO Case Outputs'!U541/1000</f>
        <v>0</v>
      </c>
      <c r="AG641" s="128">
        <f>-'BO Case Outputs'!V541/1000</f>
        <v>0</v>
      </c>
      <c r="AH641" s="128">
        <f>-'BO Case Outputs'!W541/1000</f>
        <v>0</v>
      </c>
      <c r="AI641" s="128">
        <f>-'BO Case Outputs'!X541/1000</f>
        <v>0</v>
      </c>
      <c r="AJ641" s="128">
        <f>-'BO Case Outputs'!Y541/1000</f>
        <v>0</v>
      </c>
      <c r="AK641" s="128">
        <f>-'BO Case Outputs'!Z541/1000</f>
        <v>0</v>
      </c>
      <c r="AL641" s="128">
        <f>-'BO Case Outputs'!AA541/1000</f>
        <v>0</v>
      </c>
      <c r="AM641" s="128">
        <f>-'BO Case Outputs'!AB541/1000</f>
        <v>0</v>
      </c>
      <c r="AN641" s="128">
        <f>-'BO Case Outputs'!AC541/1000</f>
        <v>0</v>
      </c>
      <c r="AO641" s="128">
        <f>-'BO Case Outputs'!AD541/1000</f>
        <v>0</v>
      </c>
      <c r="AP641" s="128">
        <f>-'BO Case Outputs'!AE541/1000</f>
        <v>0</v>
      </c>
      <c r="AQ641" s="128">
        <f>-'BO Case Outputs'!AF541/1000</f>
        <v>0</v>
      </c>
      <c r="AR641" s="128">
        <f>-'BO Case Outputs'!AG541/1000</f>
        <v>0</v>
      </c>
      <c r="AS641" s="128">
        <f>-'BO Case Outputs'!AH541/1000</f>
        <v>0</v>
      </c>
      <c r="AT641" s="128">
        <f>-'BO Case Outputs'!AI541/1000</f>
        <v>0</v>
      </c>
      <c r="AU641" s="128">
        <f>-'BO Case Outputs'!AJ541/1000</f>
        <v>0</v>
      </c>
      <c r="AV641" s="128">
        <f>-'BO Case Outputs'!AK541/1000</f>
        <v>0</v>
      </c>
      <c r="AW641" s="128">
        <f>-'BO Case Outputs'!AL541/1000</f>
        <v>0</v>
      </c>
      <c r="AX641" s="128">
        <f>-'BO Case Outputs'!AM541/1000</f>
        <v>0</v>
      </c>
      <c r="AY641" s="128">
        <f>-'BO Case Outputs'!AN541/1000</f>
        <v>0</v>
      </c>
      <c r="AZ641" s="128">
        <f>-'BO Case Outputs'!AO541/1000</f>
        <v>0</v>
      </c>
      <c r="BA641" s="128">
        <f>-'BO Case Outputs'!AP541/1000</f>
        <v>0</v>
      </c>
      <c r="BB641" s="128">
        <f>-'BO Case Outputs'!AQ541/1000</f>
        <v>0</v>
      </c>
      <c r="BC641" s="128">
        <f>-'BO Case Outputs'!AR541/1000</f>
        <v>0</v>
      </c>
      <c r="BD641" s="128">
        <f>-'BO Case Outputs'!AS541/1000</f>
        <v>0</v>
      </c>
      <c r="BE641" s="128">
        <f>-'BO Case Outputs'!AT541/1000</f>
        <v>0</v>
      </c>
      <c r="BF641" s="128">
        <f>-'BO Case Outputs'!AU541/1000</f>
        <v>0</v>
      </c>
      <c r="BG641" s="128">
        <f>-'BO Case Outputs'!AV541/1000</f>
        <v>0</v>
      </c>
      <c r="BH641" s="128">
        <f>-'BO Case Outputs'!AW541/1000</f>
        <v>0</v>
      </c>
      <c r="BI641" s="128">
        <f>-'BO Case Outputs'!AX541/1000</f>
        <v>0</v>
      </c>
      <c r="BJ641" s="128">
        <f>-'BO Case Outputs'!AY541/1000</f>
        <v>0</v>
      </c>
      <c r="BK641" s="128">
        <f>-'BO Case Outputs'!AZ541/1000</f>
        <v>0</v>
      </c>
      <c r="BL641" s="128">
        <f>-'BO Case Outputs'!BA541/1000</f>
        <v>0</v>
      </c>
      <c r="BM641" s="128">
        <f>-'BO Case Outputs'!BB541/1000</f>
        <v>0</v>
      </c>
      <c r="BN641" s="128">
        <f>-'BO Case Outputs'!BC541/1000</f>
        <v>0</v>
      </c>
      <c r="BO641" s="128">
        <f>-'BO Case Outputs'!BD541/1000</f>
        <v>0</v>
      </c>
      <c r="BP641" s="128">
        <f>-'BO Case Outputs'!BE541/1000</f>
        <v>0</v>
      </c>
      <c r="BQ641" s="128">
        <f>-'BO Case Outputs'!BF541/1000</f>
        <v>0</v>
      </c>
    </row>
    <row r="642" spans="16:69" x14ac:dyDescent="0.3">
      <c r="P642" s="118" t="s">
        <v>109</v>
      </c>
      <c r="Q642" s="110" t="s">
        <v>59</v>
      </c>
      <c r="R642" s="119" t="s">
        <v>88</v>
      </c>
      <c r="S642" s="129">
        <f>SUM(X642:BQ642)</f>
        <v>0</v>
      </c>
      <c r="X642" s="128">
        <f>-'BO Case Outputs'!M543/1000</f>
        <v>0</v>
      </c>
      <c r="Y642" s="128">
        <f>-'BO Case Outputs'!N543/1000</f>
        <v>0</v>
      </c>
      <c r="Z642" s="128">
        <f>-'BO Case Outputs'!O543/1000</f>
        <v>0</v>
      </c>
      <c r="AA642" s="128">
        <f>-'BO Case Outputs'!P543/1000</f>
        <v>0</v>
      </c>
      <c r="AB642" s="128">
        <f>-'BO Case Outputs'!Q543/1000</f>
        <v>0</v>
      </c>
      <c r="AC642" s="128">
        <f>-'BO Case Outputs'!R543/1000</f>
        <v>0</v>
      </c>
      <c r="AD642" s="128">
        <f>-'BO Case Outputs'!S543/1000</f>
        <v>0</v>
      </c>
      <c r="AE642" s="128">
        <f>-'BO Case Outputs'!T543/1000</f>
        <v>0</v>
      </c>
      <c r="AF642" s="128">
        <f>-'BO Case Outputs'!U543/1000</f>
        <v>0</v>
      </c>
      <c r="AG642" s="128">
        <f>-'BO Case Outputs'!V543/1000</f>
        <v>0</v>
      </c>
      <c r="AH642" s="128">
        <f>-'BO Case Outputs'!W543/1000</f>
        <v>0</v>
      </c>
      <c r="AI642" s="128">
        <f>-'BO Case Outputs'!X543/1000</f>
        <v>0</v>
      </c>
      <c r="AJ642" s="128">
        <f>-'BO Case Outputs'!Y543/1000</f>
        <v>0</v>
      </c>
      <c r="AK642" s="128">
        <f>-'BO Case Outputs'!Z543/1000</f>
        <v>0</v>
      </c>
      <c r="AL642" s="128">
        <f>-'BO Case Outputs'!AA543/1000</f>
        <v>0</v>
      </c>
      <c r="AM642" s="128">
        <f>-'BO Case Outputs'!AB543/1000</f>
        <v>0</v>
      </c>
      <c r="AN642" s="128">
        <f>-'BO Case Outputs'!AC543/1000</f>
        <v>0</v>
      </c>
      <c r="AO642" s="128">
        <f>-'BO Case Outputs'!AD543/1000</f>
        <v>0</v>
      </c>
      <c r="AP642" s="128">
        <f>-'BO Case Outputs'!AE543/1000</f>
        <v>0</v>
      </c>
      <c r="AQ642" s="128">
        <f>-'BO Case Outputs'!AF543/1000</f>
        <v>0</v>
      </c>
      <c r="AR642" s="128">
        <f>-'BO Case Outputs'!AG543/1000</f>
        <v>0</v>
      </c>
      <c r="AS642" s="128">
        <f>-'BO Case Outputs'!AH543/1000</f>
        <v>0</v>
      </c>
      <c r="AT642" s="128">
        <f>-'BO Case Outputs'!AI543/1000</f>
        <v>0</v>
      </c>
      <c r="AU642" s="128">
        <f>-'BO Case Outputs'!AJ543/1000</f>
        <v>0</v>
      </c>
      <c r="AV642" s="128">
        <f>-'BO Case Outputs'!AK543/1000</f>
        <v>0</v>
      </c>
      <c r="AW642" s="128">
        <f>-'BO Case Outputs'!AL543/1000</f>
        <v>0</v>
      </c>
      <c r="AX642" s="128">
        <f>-'BO Case Outputs'!AM543/1000</f>
        <v>0</v>
      </c>
      <c r="AY642" s="128">
        <f>-'BO Case Outputs'!AN543/1000</f>
        <v>0</v>
      </c>
      <c r="AZ642" s="128">
        <f>-'BO Case Outputs'!AO543/1000</f>
        <v>0</v>
      </c>
      <c r="BA642" s="128">
        <f>-'BO Case Outputs'!AP543/1000</f>
        <v>0</v>
      </c>
      <c r="BB642" s="128">
        <f>-'BO Case Outputs'!AQ543/1000</f>
        <v>0</v>
      </c>
      <c r="BC642" s="128">
        <f>-'BO Case Outputs'!AR543/1000</f>
        <v>0</v>
      </c>
      <c r="BD642" s="128">
        <f>-'BO Case Outputs'!AS543/1000</f>
        <v>0</v>
      </c>
      <c r="BE642" s="128">
        <f>-'BO Case Outputs'!AT543/1000</f>
        <v>0</v>
      </c>
      <c r="BF642" s="128">
        <f>-'BO Case Outputs'!AU543/1000</f>
        <v>0</v>
      </c>
      <c r="BG642" s="128">
        <f>-'BO Case Outputs'!AV543/1000</f>
        <v>0</v>
      </c>
      <c r="BH642" s="128">
        <f>-'BO Case Outputs'!AW543/1000</f>
        <v>0</v>
      </c>
      <c r="BI642" s="128">
        <f>-'BO Case Outputs'!AX543/1000</f>
        <v>0</v>
      </c>
      <c r="BJ642" s="128">
        <f>-'BO Case Outputs'!AY543/1000</f>
        <v>0</v>
      </c>
      <c r="BK642" s="128">
        <f>-'BO Case Outputs'!AZ543/1000</f>
        <v>0</v>
      </c>
      <c r="BL642" s="128">
        <f>-'BO Case Outputs'!BA543/1000</f>
        <v>0</v>
      </c>
      <c r="BM642" s="128">
        <f>-'BO Case Outputs'!BB543/1000</f>
        <v>0</v>
      </c>
      <c r="BN642" s="128">
        <f>-'BO Case Outputs'!BC543/1000</f>
        <v>0</v>
      </c>
      <c r="BO642" s="128">
        <f>-'BO Case Outputs'!BD543/1000</f>
        <v>0</v>
      </c>
      <c r="BP642" s="128">
        <f>-'BO Case Outputs'!BE543/1000</f>
        <v>0</v>
      </c>
      <c r="BQ642" s="128">
        <f>-'BO Case Outputs'!BF543/1000</f>
        <v>0</v>
      </c>
    </row>
    <row r="643" spans="16:69" x14ac:dyDescent="0.3">
      <c r="P643" s="120" t="s">
        <v>104</v>
      </c>
      <c r="Q643" s="121"/>
      <c r="R643" s="122" t="s">
        <v>88</v>
      </c>
      <c r="S643" s="131">
        <f>SUM(X643:BQ643)</f>
        <v>0</v>
      </c>
      <c r="T643" s="121"/>
      <c r="U643" s="121"/>
      <c r="V643" s="121"/>
      <c r="W643" s="123"/>
      <c r="X643" s="132">
        <f t="shared" ref="X643:BQ643" si="72">SUM(X641:X642)</f>
        <v>0</v>
      </c>
      <c r="Y643" s="132">
        <f t="shared" si="72"/>
        <v>0</v>
      </c>
      <c r="Z643" s="132">
        <f t="shared" si="72"/>
        <v>0</v>
      </c>
      <c r="AA643" s="132">
        <f t="shared" si="72"/>
        <v>0</v>
      </c>
      <c r="AB643" s="132">
        <f t="shared" si="72"/>
        <v>0</v>
      </c>
      <c r="AC643" s="132">
        <f t="shared" si="72"/>
        <v>0</v>
      </c>
      <c r="AD643" s="132">
        <f t="shared" si="72"/>
        <v>0</v>
      </c>
      <c r="AE643" s="132">
        <f t="shared" si="72"/>
        <v>0</v>
      </c>
      <c r="AF643" s="132">
        <f t="shared" si="72"/>
        <v>0</v>
      </c>
      <c r="AG643" s="132">
        <f t="shared" si="72"/>
        <v>0</v>
      </c>
      <c r="AH643" s="132">
        <f t="shared" si="72"/>
        <v>0</v>
      </c>
      <c r="AI643" s="132">
        <f t="shared" si="72"/>
        <v>0</v>
      </c>
      <c r="AJ643" s="132">
        <f t="shared" si="72"/>
        <v>0</v>
      </c>
      <c r="AK643" s="132">
        <f t="shared" si="72"/>
        <v>0</v>
      </c>
      <c r="AL643" s="132">
        <f t="shared" si="72"/>
        <v>0</v>
      </c>
      <c r="AM643" s="132">
        <f t="shared" si="72"/>
        <v>0</v>
      </c>
      <c r="AN643" s="132">
        <f t="shared" si="72"/>
        <v>0</v>
      </c>
      <c r="AO643" s="132">
        <f t="shared" si="72"/>
        <v>0</v>
      </c>
      <c r="AP643" s="132">
        <f t="shared" si="72"/>
        <v>0</v>
      </c>
      <c r="AQ643" s="132">
        <f t="shared" si="72"/>
        <v>0</v>
      </c>
      <c r="AR643" s="132">
        <f t="shared" si="72"/>
        <v>0</v>
      </c>
      <c r="AS643" s="132">
        <f t="shared" si="72"/>
        <v>0</v>
      </c>
      <c r="AT643" s="132">
        <f t="shared" si="72"/>
        <v>0</v>
      </c>
      <c r="AU643" s="132">
        <f t="shared" si="72"/>
        <v>0</v>
      </c>
      <c r="AV643" s="132">
        <f t="shared" si="72"/>
        <v>0</v>
      </c>
      <c r="AW643" s="132">
        <f t="shared" si="72"/>
        <v>0</v>
      </c>
      <c r="AX643" s="132">
        <f t="shared" si="72"/>
        <v>0</v>
      </c>
      <c r="AY643" s="132">
        <f t="shared" si="72"/>
        <v>0</v>
      </c>
      <c r="AZ643" s="132">
        <f t="shared" si="72"/>
        <v>0</v>
      </c>
      <c r="BA643" s="132">
        <f t="shared" si="72"/>
        <v>0</v>
      </c>
      <c r="BB643" s="132">
        <f t="shared" si="72"/>
        <v>0</v>
      </c>
      <c r="BC643" s="132">
        <f t="shared" si="72"/>
        <v>0</v>
      </c>
      <c r="BD643" s="132">
        <f t="shared" si="72"/>
        <v>0</v>
      </c>
      <c r="BE643" s="132">
        <f t="shared" si="72"/>
        <v>0</v>
      </c>
      <c r="BF643" s="132">
        <f t="shared" si="72"/>
        <v>0</v>
      </c>
      <c r="BG643" s="132">
        <f t="shared" si="72"/>
        <v>0</v>
      </c>
      <c r="BH643" s="132">
        <f t="shared" si="72"/>
        <v>0</v>
      </c>
      <c r="BI643" s="132">
        <f t="shared" si="72"/>
        <v>0</v>
      </c>
      <c r="BJ643" s="132">
        <f t="shared" si="72"/>
        <v>0</v>
      </c>
      <c r="BK643" s="132">
        <f t="shared" si="72"/>
        <v>0</v>
      </c>
      <c r="BL643" s="132">
        <f t="shared" si="72"/>
        <v>0</v>
      </c>
      <c r="BM643" s="132">
        <f t="shared" si="72"/>
        <v>0</v>
      </c>
      <c r="BN643" s="132">
        <f t="shared" si="72"/>
        <v>0</v>
      </c>
      <c r="BO643" s="132">
        <f t="shared" si="72"/>
        <v>0</v>
      </c>
      <c r="BP643" s="132">
        <f t="shared" si="72"/>
        <v>0</v>
      </c>
      <c r="BQ643" s="132">
        <f t="shared" si="72"/>
        <v>0</v>
      </c>
    </row>
    <row r="661" spans="2:69" x14ac:dyDescent="0.3">
      <c r="B661" s="113">
        <f>+MAX($B$6:B660)+1</f>
        <v>8</v>
      </c>
      <c r="C661" s="114" t="s">
        <v>129</v>
      </c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  <c r="AH661" s="114"/>
      <c r="AI661" s="114"/>
      <c r="AJ661" s="114"/>
      <c r="AK661" s="114"/>
      <c r="AL661" s="114"/>
      <c r="AM661" s="114"/>
      <c r="AN661" s="114"/>
      <c r="AO661" s="114"/>
      <c r="AP661" s="114"/>
      <c r="AQ661" s="114"/>
      <c r="AR661" s="114"/>
      <c r="AS661" s="114"/>
      <c r="AT661" s="114"/>
      <c r="AU661" s="114"/>
      <c r="AV661" s="114"/>
      <c r="AW661" s="114"/>
      <c r="AX661" s="114"/>
      <c r="AY661" s="114"/>
      <c r="AZ661" s="114"/>
      <c r="BA661" s="114"/>
      <c r="BB661" s="114"/>
      <c r="BC661" s="114"/>
      <c r="BD661" s="114"/>
      <c r="BE661" s="114"/>
      <c r="BF661" s="114"/>
      <c r="BG661" s="114"/>
      <c r="BH661" s="114"/>
      <c r="BI661" s="114"/>
      <c r="BJ661" s="114"/>
      <c r="BK661" s="114"/>
      <c r="BL661" s="114"/>
      <c r="BM661" s="114"/>
      <c r="BN661" s="114"/>
      <c r="BO661" s="114"/>
      <c r="BP661" s="114"/>
      <c r="BQ661" s="114"/>
    </row>
    <row r="663" spans="2:69" x14ac:dyDescent="0.3">
      <c r="C663" s="115">
        <f>+MAX($B$10:C662)+0.1</f>
        <v>8.1</v>
      </c>
      <c r="D663" s="114" t="s">
        <v>20</v>
      </c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  <c r="AR663" s="116"/>
      <c r="AS663" s="116"/>
      <c r="AT663" s="116"/>
      <c r="AU663" s="116"/>
      <c r="AV663" s="116"/>
      <c r="AW663" s="116"/>
      <c r="AX663" s="116"/>
      <c r="AY663" s="116"/>
      <c r="AZ663" s="116"/>
      <c r="BA663" s="116"/>
      <c r="BB663" s="116"/>
      <c r="BC663" s="116"/>
      <c r="BD663" s="116"/>
      <c r="BE663" s="116"/>
      <c r="BF663" s="116"/>
      <c r="BG663" s="116"/>
      <c r="BH663" s="116"/>
      <c r="BI663" s="116"/>
      <c r="BJ663" s="116"/>
      <c r="BK663" s="116"/>
      <c r="BL663" s="116"/>
      <c r="BM663" s="116"/>
      <c r="BN663" s="116"/>
      <c r="BO663" s="116"/>
      <c r="BP663" s="116"/>
      <c r="BQ663" s="116"/>
    </row>
    <row r="665" spans="2:69" x14ac:dyDescent="0.3">
      <c r="P665" s="118" t="s">
        <v>66</v>
      </c>
      <c r="R665" s="119" t="s">
        <v>82</v>
      </c>
      <c r="S665" s="129">
        <f t="shared" ref="S665:S670" si="73">SUM(X665:BQ665)</f>
        <v>0</v>
      </c>
      <c r="X665" s="129">
        <f t="shared" ref="X665:BQ665" si="74">X64</f>
        <v>0</v>
      </c>
      <c r="Y665" s="129">
        <f t="shared" si="74"/>
        <v>0</v>
      </c>
      <c r="Z665" s="129">
        <f t="shared" si="74"/>
        <v>0</v>
      </c>
      <c r="AA665" s="129">
        <f t="shared" si="74"/>
        <v>0</v>
      </c>
      <c r="AB665" s="129">
        <f t="shared" si="74"/>
        <v>0</v>
      </c>
      <c r="AC665" s="129">
        <f t="shared" si="74"/>
        <v>0</v>
      </c>
      <c r="AD665" s="129">
        <f t="shared" si="74"/>
        <v>0</v>
      </c>
      <c r="AE665" s="129">
        <f t="shared" si="74"/>
        <v>0</v>
      </c>
      <c r="AF665" s="129">
        <f t="shared" si="74"/>
        <v>0</v>
      </c>
      <c r="AG665" s="129">
        <f t="shared" si="74"/>
        <v>0</v>
      </c>
      <c r="AH665" s="129">
        <f t="shared" si="74"/>
        <v>0</v>
      </c>
      <c r="AI665" s="129">
        <f t="shared" si="74"/>
        <v>0</v>
      </c>
      <c r="AJ665" s="129">
        <f t="shared" si="74"/>
        <v>0</v>
      </c>
      <c r="AK665" s="129">
        <f t="shared" si="74"/>
        <v>0</v>
      </c>
      <c r="AL665" s="129">
        <f t="shared" si="74"/>
        <v>0</v>
      </c>
      <c r="AM665" s="129">
        <f t="shared" si="74"/>
        <v>0</v>
      </c>
      <c r="AN665" s="129">
        <f t="shared" si="74"/>
        <v>0</v>
      </c>
      <c r="AO665" s="129">
        <f t="shared" si="74"/>
        <v>0</v>
      </c>
      <c r="AP665" s="129">
        <f t="shared" si="74"/>
        <v>0</v>
      </c>
      <c r="AQ665" s="129">
        <f t="shared" si="74"/>
        <v>0</v>
      </c>
      <c r="AR665" s="129">
        <f t="shared" si="74"/>
        <v>0</v>
      </c>
      <c r="AS665" s="129">
        <f t="shared" si="74"/>
        <v>0</v>
      </c>
      <c r="AT665" s="129">
        <f t="shared" si="74"/>
        <v>0</v>
      </c>
      <c r="AU665" s="129">
        <f t="shared" si="74"/>
        <v>0</v>
      </c>
      <c r="AV665" s="129">
        <f t="shared" si="74"/>
        <v>0</v>
      </c>
      <c r="AW665" s="129">
        <f t="shared" si="74"/>
        <v>0</v>
      </c>
      <c r="AX665" s="129">
        <f t="shared" si="74"/>
        <v>0</v>
      </c>
      <c r="AY665" s="129">
        <f t="shared" si="74"/>
        <v>0</v>
      </c>
      <c r="AZ665" s="129">
        <f t="shared" si="74"/>
        <v>0</v>
      </c>
      <c r="BA665" s="129">
        <f t="shared" si="74"/>
        <v>0</v>
      </c>
      <c r="BB665" s="129">
        <f t="shared" si="74"/>
        <v>0</v>
      </c>
      <c r="BC665" s="129">
        <f t="shared" si="74"/>
        <v>0</v>
      </c>
      <c r="BD665" s="129">
        <f t="shared" si="74"/>
        <v>0</v>
      </c>
      <c r="BE665" s="129">
        <f t="shared" si="74"/>
        <v>0</v>
      </c>
      <c r="BF665" s="129">
        <f t="shared" si="74"/>
        <v>0</v>
      </c>
      <c r="BG665" s="129">
        <f t="shared" si="74"/>
        <v>0</v>
      </c>
      <c r="BH665" s="129">
        <f t="shared" si="74"/>
        <v>0</v>
      </c>
      <c r="BI665" s="129">
        <f t="shared" si="74"/>
        <v>0</v>
      </c>
      <c r="BJ665" s="129">
        <f t="shared" si="74"/>
        <v>0</v>
      </c>
      <c r="BK665" s="129">
        <f t="shared" si="74"/>
        <v>0</v>
      </c>
      <c r="BL665" s="129">
        <f t="shared" si="74"/>
        <v>0</v>
      </c>
      <c r="BM665" s="129">
        <f t="shared" si="74"/>
        <v>0</v>
      </c>
      <c r="BN665" s="129">
        <f t="shared" si="74"/>
        <v>0</v>
      </c>
      <c r="BO665" s="129">
        <f t="shared" si="74"/>
        <v>0</v>
      </c>
      <c r="BP665" s="129">
        <f t="shared" si="74"/>
        <v>0</v>
      </c>
      <c r="BQ665" s="129">
        <f t="shared" si="74"/>
        <v>0</v>
      </c>
    </row>
    <row r="666" spans="2:69" x14ac:dyDescent="0.3">
      <c r="P666" s="118" t="s">
        <v>67</v>
      </c>
      <c r="R666" s="119" t="s">
        <v>82</v>
      </c>
      <c r="S666" s="129">
        <f t="shared" si="73"/>
        <v>0</v>
      </c>
      <c r="X666" s="129">
        <f t="shared" ref="X666:BQ666" si="75">X296</f>
        <v>0</v>
      </c>
      <c r="Y666" s="129">
        <f t="shared" si="75"/>
        <v>0</v>
      </c>
      <c r="Z666" s="129">
        <f t="shared" si="75"/>
        <v>0</v>
      </c>
      <c r="AA666" s="129">
        <f t="shared" si="75"/>
        <v>0</v>
      </c>
      <c r="AB666" s="129">
        <f t="shared" si="75"/>
        <v>0</v>
      </c>
      <c r="AC666" s="129">
        <f t="shared" si="75"/>
        <v>0</v>
      </c>
      <c r="AD666" s="129">
        <f t="shared" si="75"/>
        <v>0</v>
      </c>
      <c r="AE666" s="129">
        <f t="shared" si="75"/>
        <v>0</v>
      </c>
      <c r="AF666" s="129">
        <f t="shared" si="75"/>
        <v>0</v>
      </c>
      <c r="AG666" s="129">
        <f t="shared" si="75"/>
        <v>0</v>
      </c>
      <c r="AH666" s="129">
        <f t="shared" si="75"/>
        <v>0</v>
      </c>
      <c r="AI666" s="129">
        <f t="shared" si="75"/>
        <v>0</v>
      </c>
      <c r="AJ666" s="129">
        <f t="shared" si="75"/>
        <v>0</v>
      </c>
      <c r="AK666" s="129">
        <f t="shared" si="75"/>
        <v>0</v>
      </c>
      <c r="AL666" s="129">
        <f t="shared" si="75"/>
        <v>0</v>
      </c>
      <c r="AM666" s="129">
        <f t="shared" si="75"/>
        <v>0</v>
      </c>
      <c r="AN666" s="129">
        <f t="shared" si="75"/>
        <v>0</v>
      </c>
      <c r="AO666" s="129">
        <f t="shared" si="75"/>
        <v>0</v>
      </c>
      <c r="AP666" s="129">
        <f t="shared" si="75"/>
        <v>0</v>
      </c>
      <c r="AQ666" s="129">
        <f t="shared" si="75"/>
        <v>0</v>
      </c>
      <c r="AR666" s="129">
        <f t="shared" si="75"/>
        <v>0</v>
      </c>
      <c r="AS666" s="129">
        <f t="shared" si="75"/>
        <v>0</v>
      </c>
      <c r="AT666" s="129">
        <f t="shared" si="75"/>
        <v>0</v>
      </c>
      <c r="AU666" s="129">
        <f t="shared" si="75"/>
        <v>0</v>
      </c>
      <c r="AV666" s="129">
        <f t="shared" si="75"/>
        <v>0</v>
      </c>
      <c r="AW666" s="129">
        <f t="shared" si="75"/>
        <v>0</v>
      </c>
      <c r="AX666" s="129">
        <f t="shared" si="75"/>
        <v>0</v>
      </c>
      <c r="AY666" s="129">
        <f t="shared" si="75"/>
        <v>0</v>
      </c>
      <c r="AZ666" s="129">
        <f t="shared" si="75"/>
        <v>0</v>
      </c>
      <c r="BA666" s="129">
        <f t="shared" si="75"/>
        <v>0</v>
      </c>
      <c r="BB666" s="129">
        <f t="shared" si="75"/>
        <v>0</v>
      </c>
      <c r="BC666" s="129">
        <f t="shared" si="75"/>
        <v>0</v>
      </c>
      <c r="BD666" s="129">
        <f t="shared" si="75"/>
        <v>0</v>
      </c>
      <c r="BE666" s="129">
        <f t="shared" si="75"/>
        <v>0</v>
      </c>
      <c r="BF666" s="129">
        <f t="shared" si="75"/>
        <v>0</v>
      </c>
      <c r="BG666" s="129">
        <f t="shared" si="75"/>
        <v>0</v>
      </c>
      <c r="BH666" s="129">
        <f t="shared" si="75"/>
        <v>0</v>
      </c>
      <c r="BI666" s="129">
        <f t="shared" si="75"/>
        <v>0</v>
      </c>
      <c r="BJ666" s="129">
        <f t="shared" si="75"/>
        <v>0</v>
      </c>
      <c r="BK666" s="129">
        <f t="shared" si="75"/>
        <v>0</v>
      </c>
      <c r="BL666" s="129">
        <f t="shared" si="75"/>
        <v>0</v>
      </c>
      <c r="BM666" s="129">
        <f t="shared" si="75"/>
        <v>0</v>
      </c>
      <c r="BN666" s="129">
        <f t="shared" si="75"/>
        <v>0</v>
      </c>
      <c r="BO666" s="129">
        <f t="shared" si="75"/>
        <v>0</v>
      </c>
      <c r="BP666" s="129">
        <f t="shared" si="75"/>
        <v>0</v>
      </c>
      <c r="BQ666" s="129">
        <f t="shared" si="75"/>
        <v>0</v>
      </c>
    </row>
    <row r="667" spans="2:69" x14ac:dyDescent="0.3">
      <c r="P667" s="118" t="s">
        <v>69</v>
      </c>
      <c r="R667" s="119" t="s">
        <v>82</v>
      </c>
      <c r="S667" s="129">
        <f t="shared" si="73"/>
        <v>0</v>
      </c>
      <c r="X667" s="129">
        <f t="shared" ref="X667:BQ667" si="76">X401</f>
        <v>0</v>
      </c>
      <c r="Y667" s="129">
        <f t="shared" si="76"/>
        <v>0</v>
      </c>
      <c r="Z667" s="129">
        <f t="shared" si="76"/>
        <v>0</v>
      </c>
      <c r="AA667" s="129">
        <f t="shared" si="76"/>
        <v>0</v>
      </c>
      <c r="AB667" s="129">
        <f t="shared" si="76"/>
        <v>0</v>
      </c>
      <c r="AC667" s="129">
        <f t="shared" si="76"/>
        <v>0</v>
      </c>
      <c r="AD667" s="129">
        <f t="shared" si="76"/>
        <v>0</v>
      </c>
      <c r="AE667" s="129">
        <f t="shared" si="76"/>
        <v>0</v>
      </c>
      <c r="AF667" s="129">
        <f t="shared" si="76"/>
        <v>0</v>
      </c>
      <c r="AG667" s="129">
        <f t="shared" si="76"/>
        <v>0</v>
      </c>
      <c r="AH667" s="129">
        <f t="shared" si="76"/>
        <v>0</v>
      </c>
      <c r="AI667" s="129">
        <f t="shared" si="76"/>
        <v>0</v>
      </c>
      <c r="AJ667" s="129">
        <f t="shared" si="76"/>
        <v>0</v>
      </c>
      <c r="AK667" s="129">
        <f t="shared" si="76"/>
        <v>0</v>
      </c>
      <c r="AL667" s="129">
        <f t="shared" si="76"/>
        <v>0</v>
      </c>
      <c r="AM667" s="129">
        <f t="shared" si="76"/>
        <v>0</v>
      </c>
      <c r="AN667" s="129">
        <f t="shared" si="76"/>
        <v>0</v>
      </c>
      <c r="AO667" s="129">
        <f t="shared" si="76"/>
        <v>0</v>
      </c>
      <c r="AP667" s="129">
        <f t="shared" si="76"/>
        <v>0</v>
      </c>
      <c r="AQ667" s="129">
        <f t="shared" si="76"/>
        <v>0</v>
      </c>
      <c r="AR667" s="129">
        <f t="shared" si="76"/>
        <v>0</v>
      </c>
      <c r="AS667" s="129">
        <f t="shared" si="76"/>
        <v>0</v>
      </c>
      <c r="AT667" s="129">
        <f t="shared" si="76"/>
        <v>0</v>
      </c>
      <c r="AU667" s="129">
        <f t="shared" si="76"/>
        <v>0</v>
      </c>
      <c r="AV667" s="129">
        <f t="shared" si="76"/>
        <v>0</v>
      </c>
      <c r="AW667" s="129">
        <f t="shared" si="76"/>
        <v>0</v>
      </c>
      <c r="AX667" s="129">
        <f t="shared" si="76"/>
        <v>0</v>
      </c>
      <c r="AY667" s="129">
        <f t="shared" si="76"/>
        <v>0</v>
      </c>
      <c r="AZ667" s="129">
        <f t="shared" si="76"/>
        <v>0</v>
      </c>
      <c r="BA667" s="129">
        <f t="shared" si="76"/>
        <v>0</v>
      </c>
      <c r="BB667" s="129">
        <f t="shared" si="76"/>
        <v>0</v>
      </c>
      <c r="BC667" s="129">
        <f t="shared" si="76"/>
        <v>0</v>
      </c>
      <c r="BD667" s="129">
        <f t="shared" si="76"/>
        <v>0</v>
      </c>
      <c r="BE667" s="129">
        <f t="shared" si="76"/>
        <v>0</v>
      </c>
      <c r="BF667" s="129">
        <f t="shared" si="76"/>
        <v>0</v>
      </c>
      <c r="BG667" s="129">
        <f t="shared" si="76"/>
        <v>0</v>
      </c>
      <c r="BH667" s="129">
        <f t="shared" si="76"/>
        <v>0</v>
      </c>
      <c r="BI667" s="129">
        <f t="shared" si="76"/>
        <v>0</v>
      </c>
      <c r="BJ667" s="129">
        <f t="shared" si="76"/>
        <v>0</v>
      </c>
      <c r="BK667" s="129">
        <f t="shared" si="76"/>
        <v>0</v>
      </c>
      <c r="BL667" s="129">
        <f t="shared" si="76"/>
        <v>0</v>
      </c>
      <c r="BM667" s="129">
        <f t="shared" si="76"/>
        <v>0</v>
      </c>
      <c r="BN667" s="129">
        <f t="shared" si="76"/>
        <v>0</v>
      </c>
      <c r="BO667" s="129">
        <f t="shared" si="76"/>
        <v>0</v>
      </c>
      <c r="BP667" s="129">
        <f t="shared" si="76"/>
        <v>0</v>
      </c>
      <c r="BQ667" s="129">
        <f t="shared" si="76"/>
        <v>0</v>
      </c>
    </row>
    <row r="668" spans="2:69" x14ac:dyDescent="0.3">
      <c r="P668" s="118" t="s">
        <v>70</v>
      </c>
      <c r="R668" s="119" t="s">
        <v>82</v>
      </c>
      <c r="S668" s="129">
        <f t="shared" si="73"/>
        <v>0</v>
      </c>
      <c r="X668" s="129">
        <f t="shared" ref="X668:BQ668" si="77">X491</f>
        <v>0</v>
      </c>
      <c r="Y668" s="129">
        <f t="shared" si="77"/>
        <v>0</v>
      </c>
      <c r="Z668" s="129">
        <f t="shared" si="77"/>
        <v>0</v>
      </c>
      <c r="AA668" s="129">
        <f t="shared" si="77"/>
        <v>0</v>
      </c>
      <c r="AB668" s="129">
        <f t="shared" si="77"/>
        <v>0</v>
      </c>
      <c r="AC668" s="129">
        <f t="shared" si="77"/>
        <v>0</v>
      </c>
      <c r="AD668" s="129">
        <f t="shared" si="77"/>
        <v>0</v>
      </c>
      <c r="AE668" s="129">
        <f t="shared" si="77"/>
        <v>0</v>
      </c>
      <c r="AF668" s="129">
        <f t="shared" si="77"/>
        <v>0</v>
      </c>
      <c r="AG668" s="129">
        <f t="shared" si="77"/>
        <v>0</v>
      </c>
      <c r="AH668" s="129">
        <f t="shared" si="77"/>
        <v>0</v>
      </c>
      <c r="AI668" s="129">
        <f t="shared" si="77"/>
        <v>0</v>
      </c>
      <c r="AJ668" s="129">
        <f t="shared" si="77"/>
        <v>0</v>
      </c>
      <c r="AK668" s="129">
        <f t="shared" si="77"/>
        <v>0</v>
      </c>
      <c r="AL668" s="129">
        <f t="shared" si="77"/>
        <v>0</v>
      </c>
      <c r="AM668" s="129">
        <f t="shared" si="77"/>
        <v>0</v>
      </c>
      <c r="AN668" s="129">
        <f t="shared" si="77"/>
        <v>0</v>
      </c>
      <c r="AO668" s="129">
        <f t="shared" si="77"/>
        <v>0</v>
      </c>
      <c r="AP668" s="129">
        <f t="shared" si="77"/>
        <v>0</v>
      </c>
      <c r="AQ668" s="129">
        <f t="shared" si="77"/>
        <v>0</v>
      </c>
      <c r="AR668" s="129">
        <f t="shared" si="77"/>
        <v>0</v>
      </c>
      <c r="AS668" s="129">
        <f t="shared" si="77"/>
        <v>0</v>
      </c>
      <c r="AT668" s="129">
        <f t="shared" si="77"/>
        <v>0</v>
      </c>
      <c r="AU668" s="129">
        <f t="shared" si="77"/>
        <v>0</v>
      </c>
      <c r="AV668" s="129">
        <f t="shared" si="77"/>
        <v>0</v>
      </c>
      <c r="AW668" s="129">
        <f t="shared" si="77"/>
        <v>0</v>
      </c>
      <c r="AX668" s="129">
        <f t="shared" si="77"/>
        <v>0</v>
      </c>
      <c r="AY668" s="129">
        <f t="shared" si="77"/>
        <v>0</v>
      </c>
      <c r="AZ668" s="129">
        <f t="shared" si="77"/>
        <v>0</v>
      </c>
      <c r="BA668" s="129">
        <f t="shared" si="77"/>
        <v>0</v>
      </c>
      <c r="BB668" s="129">
        <f t="shared" si="77"/>
        <v>0</v>
      </c>
      <c r="BC668" s="129">
        <f t="shared" si="77"/>
        <v>0</v>
      </c>
      <c r="BD668" s="129">
        <f t="shared" si="77"/>
        <v>0</v>
      </c>
      <c r="BE668" s="129">
        <f t="shared" si="77"/>
        <v>0</v>
      </c>
      <c r="BF668" s="129">
        <f t="shared" si="77"/>
        <v>0</v>
      </c>
      <c r="BG668" s="129">
        <f t="shared" si="77"/>
        <v>0</v>
      </c>
      <c r="BH668" s="129">
        <f t="shared" si="77"/>
        <v>0</v>
      </c>
      <c r="BI668" s="129">
        <f t="shared" si="77"/>
        <v>0</v>
      </c>
      <c r="BJ668" s="129">
        <f t="shared" si="77"/>
        <v>0</v>
      </c>
      <c r="BK668" s="129">
        <f t="shared" si="77"/>
        <v>0</v>
      </c>
      <c r="BL668" s="129">
        <f t="shared" si="77"/>
        <v>0</v>
      </c>
      <c r="BM668" s="129">
        <f t="shared" si="77"/>
        <v>0</v>
      </c>
      <c r="BN668" s="129">
        <f t="shared" si="77"/>
        <v>0</v>
      </c>
      <c r="BO668" s="129">
        <f t="shared" si="77"/>
        <v>0</v>
      </c>
      <c r="BP668" s="129">
        <f t="shared" si="77"/>
        <v>0</v>
      </c>
      <c r="BQ668" s="129">
        <f t="shared" si="77"/>
        <v>0</v>
      </c>
    </row>
    <row r="669" spans="2:69" x14ac:dyDescent="0.3">
      <c r="P669" s="118" t="s">
        <v>71</v>
      </c>
      <c r="R669" s="119" t="s">
        <v>82</v>
      </c>
      <c r="S669" s="129">
        <f t="shared" si="73"/>
        <v>0</v>
      </c>
      <c r="X669" s="129">
        <f t="shared" ref="X669:BQ669" si="78">X580</f>
        <v>0</v>
      </c>
      <c r="Y669" s="129">
        <f t="shared" si="78"/>
        <v>0</v>
      </c>
      <c r="Z669" s="129">
        <f t="shared" si="78"/>
        <v>0</v>
      </c>
      <c r="AA669" s="129">
        <f t="shared" si="78"/>
        <v>0</v>
      </c>
      <c r="AB669" s="129">
        <f t="shared" si="78"/>
        <v>0</v>
      </c>
      <c r="AC669" s="129">
        <f t="shared" si="78"/>
        <v>0</v>
      </c>
      <c r="AD669" s="129">
        <f t="shared" si="78"/>
        <v>0</v>
      </c>
      <c r="AE669" s="129">
        <f t="shared" si="78"/>
        <v>0</v>
      </c>
      <c r="AF669" s="129">
        <f t="shared" si="78"/>
        <v>0</v>
      </c>
      <c r="AG669" s="129">
        <f t="shared" si="78"/>
        <v>0</v>
      </c>
      <c r="AH669" s="129">
        <f t="shared" si="78"/>
        <v>0</v>
      </c>
      <c r="AI669" s="129">
        <f t="shared" si="78"/>
        <v>0</v>
      </c>
      <c r="AJ669" s="129">
        <f t="shared" si="78"/>
        <v>0</v>
      </c>
      <c r="AK669" s="129">
        <f t="shared" si="78"/>
        <v>0</v>
      </c>
      <c r="AL669" s="129">
        <f t="shared" si="78"/>
        <v>0</v>
      </c>
      <c r="AM669" s="129">
        <f t="shared" si="78"/>
        <v>0</v>
      </c>
      <c r="AN669" s="129">
        <f t="shared" si="78"/>
        <v>0</v>
      </c>
      <c r="AO669" s="129">
        <f t="shared" si="78"/>
        <v>0</v>
      </c>
      <c r="AP669" s="129">
        <f t="shared" si="78"/>
        <v>0</v>
      </c>
      <c r="AQ669" s="129">
        <f t="shared" si="78"/>
        <v>0</v>
      </c>
      <c r="AR669" s="129">
        <f t="shared" si="78"/>
        <v>0</v>
      </c>
      <c r="AS669" s="129">
        <f t="shared" si="78"/>
        <v>0</v>
      </c>
      <c r="AT669" s="129">
        <f t="shared" si="78"/>
        <v>0</v>
      </c>
      <c r="AU669" s="129">
        <f t="shared" si="78"/>
        <v>0</v>
      </c>
      <c r="AV669" s="129">
        <f t="shared" si="78"/>
        <v>0</v>
      </c>
      <c r="AW669" s="129">
        <f t="shared" si="78"/>
        <v>0</v>
      </c>
      <c r="AX669" s="129">
        <f t="shared" si="78"/>
        <v>0</v>
      </c>
      <c r="AY669" s="129">
        <f t="shared" si="78"/>
        <v>0</v>
      </c>
      <c r="AZ669" s="129">
        <f t="shared" si="78"/>
        <v>0</v>
      </c>
      <c r="BA669" s="129">
        <f t="shared" si="78"/>
        <v>0</v>
      </c>
      <c r="BB669" s="129">
        <f t="shared" si="78"/>
        <v>0</v>
      </c>
      <c r="BC669" s="129">
        <f t="shared" si="78"/>
        <v>0</v>
      </c>
      <c r="BD669" s="129">
        <f t="shared" si="78"/>
        <v>0</v>
      </c>
      <c r="BE669" s="129">
        <f t="shared" si="78"/>
        <v>0</v>
      </c>
      <c r="BF669" s="129">
        <f t="shared" si="78"/>
        <v>0</v>
      </c>
      <c r="BG669" s="129">
        <f t="shared" si="78"/>
        <v>0</v>
      </c>
      <c r="BH669" s="129">
        <f t="shared" si="78"/>
        <v>0</v>
      </c>
      <c r="BI669" s="129">
        <f t="shared" si="78"/>
        <v>0</v>
      </c>
      <c r="BJ669" s="129">
        <f t="shared" si="78"/>
        <v>0</v>
      </c>
      <c r="BK669" s="129">
        <f t="shared" si="78"/>
        <v>0</v>
      </c>
      <c r="BL669" s="129">
        <f t="shared" si="78"/>
        <v>0</v>
      </c>
      <c r="BM669" s="129">
        <f t="shared" si="78"/>
        <v>0</v>
      </c>
      <c r="BN669" s="129">
        <f t="shared" si="78"/>
        <v>0</v>
      </c>
      <c r="BO669" s="129">
        <f t="shared" si="78"/>
        <v>0</v>
      </c>
      <c r="BP669" s="129">
        <f t="shared" si="78"/>
        <v>0</v>
      </c>
      <c r="BQ669" s="129">
        <f t="shared" si="78"/>
        <v>0</v>
      </c>
    </row>
    <row r="670" spans="2:69" x14ac:dyDescent="0.3">
      <c r="P670" s="120" t="s">
        <v>94</v>
      </c>
      <c r="Q670" s="121"/>
      <c r="R670" s="122" t="s">
        <v>82</v>
      </c>
      <c r="S670" s="131">
        <f t="shared" si="73"/>
        <v>0</v>
      </c>
      <c r="T670" s="121"/>
      <c r="U670" s="121"/>
      <c r="V670" s="121"/>
      <c r="W670" s="123"/>
      <c r="X670" s="132">
        <f t="shared" ref="X670:BQ670" si="79">SUM(X665:X669)</f>
        <v>0</v>
      </c>
      <c r="Y670" s="132">
        <f t="shared" si="79"/>
        <v>0</v>
      </c>
      <c r="Z670" s="132">
        <f t="shared" si="79"/>
        <v>0</v>
      </c>
      <c r="AA670" s="132">
        <f t="shared" si="79"/>
        <v>0</v>
      </c>
      <c r="AB670" s="132">
        <f t="shared" si="79"/>
        <v>0</v>
      </c>
      <c r="AC670" s="132">
        <f t="shared" si="79"/>
        <v>0</v>
      </c>
      <c r="AD670" s="132">
        <f t="shared" si="79"/>
        <v>0</v>
      </c>
      <c r="AE670" s="132">
        <f t="shared" si="79"/>
        <v>0</v>
      </c>
      <c r="AF670" s="132">
        <f t="shared" si="79"/>
        <v>0</v>
      </c>
      <c r="AG670" s="132">
        <f t="shared" si="79"/>
        <v>0</v>
      </c>
      <c r="AH670" s="132">
        <f t="shared" si="79"/>
        <v>0</v>
      </c>
      <c r="AI670" s="132">
        <f t="shared" si="79"/>
        <v>0</v>
      </c>
      <c r="AJ670" s="132">
        <f t="shared" si="79"/>
        <v>0</v>
      </c>
      <c r="AK670" s="132">
        <f t="shared" si="79"/>
        <v>0</v>
      </c>
      <c r="AL670" s="132">
        <f t="shared" si="79"/>
        <v>0</v>
      </c>
      <c r="AM670" s="132">
        <f t="shared" si="79"/>
        <v>0</v>
      </c>
      <c r="AN670" s="132">
        <f t="shared" si="79"/>
        <v>0</v>
      </c>
      <c r="AO670" s="132">
        <f t="shared" si="79"/>
        <v>0</v>
      </c>
      <c r="AP670" s="132">
        <f t="shared" si="79"/>
        <v>0</v>
      </c>
      <c r="AQ670" s="132">
        <f t="shared" si="79"/>
        <v>0</v>
      </c>
      <c r="AR670" s="132">
        <f t="shared" si="79"/>
        <v>0</v>
      </c>
      <c r="AS670" s="132">
        <f t="shared" si="79"/>
        <v>0</v>
      </c>
      <c r="AT670" s="132">
        <f t="shared" si="79"/>
        <v>0</v>
      </c>
      <c r="AU670" s="132">
        <f t="shared" si="79"/>
        <v>0</v>
      </c>
      <c r="AV670" s="132">
        <f t="shared" si="79"/>
        <v>0</v>
      </c>
      <c r="AW670" s="132">
        <f t="shared" si="79"/>
        <v>0</v>
      </c>
      <c r="AX670" s="132">
        <f t="shared" si="79"/>
        <v>0</v>
      </c>
      <c r="AY670" s="132">
        <f t="shared" si="79"/>
        <v>0</v>
      </c>
      <c r="AZ670" s="132">
        <f t="shared" si="79"/>
        <v>0</v>
      </c>
      <c r="BA670" s="132">
        <f t="shared" si="79"/>
        <v>0</v>
      </c>
      <c r="BB670" s="132">
        <f t="shared" si="79"/>
        <v>0</v>
      </c>
      <c r="BC670" s="132">
        <f t="shared" si="79"/>
        <v>0</v>
      </c>
      <c r="BD670" s="132">
        <f t="shared" si="79"/>
        <v>0</v>
      </c>
      <c r="BE670" s="132">
        <f t="shared" si="79"/>
        <v>0</v>
      </c>
      <c r="BF670" s="132">
        <f t="shared" si="79"/>
        <v>0</v>
      </c>
      <c r="BG670" s="132">
        <f t="shared" si="79"/>
        <v>0</v>
      </c>
      <c r="BH670" s="132">
        <f t="shared" si="79"/>
        <v>0</v>
      </c>
      <c r="BI670" s="132">
        <f t="shared" si="79"/>
        <v>0</v>
      </c>
      <c r="BJ670" s="132">
        <f t="shared" si="79"/>
        <v>0</v>
      </c>
      <c r="BK670" s="132">
        <f t="shared" si="79"/>
        <v>0</v>
      </c>
      <c r="BL670" s="132">
        <f t="shared" si="79"/>
        <v>0</v>
      </c>
      <c r="BM670" s="132">
        <f t="shared" si="79"/>
        <v>0</v>
      </c>
      <c r="BN670" s="132">
        <f t="shared" si="79"/>
        <v>0</v>
      </c>
      <c r="BO670" s="132">
        <f t="shared" si="79"/>
        <v>0</v>
      </c>
      <c r="BP670" s="132">
        <f t="shared" si="79"/>
        <v>0</v>
      </c>
      <c r="BQ670" s="132">
        <f t="shared" si="79"/>
        <v>0</v>
      </c>
    </row>
    <row r="684" spans="3:69" x14ac:dyDescent="0.3">
      <c r="C684" s="115">
        <f>+MAX($B$10:C683)+0.1</f>
        <v>8.1999999999999993</v>
      </c>
      <c r="D684" s="114" t="s">
        <v>87</v>
      </c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  <c r="AT684" s="116"/>
      <c r="AU684" s="116"/>
      <c r="AV684" s="116"/>
      <c r="AW684" s="116"/>
      <c r="AX684" s="116"/>
      <c r="AY684" s="116"/>
      <c r="AZ684" s="116"/>
      <c r="BA684" s="116"/>
      <c r="BB684" s="116"/>
      <c r="BC684" s="116"/>
      <c r="BD684" s="116"/>
      <c r="BE684" s="116"/>
      <c r="BF684" s="116"/>
      <c r="BG684" s="116"/>
      <c r="BH684" s="116"/>
      <c r="BI684" s="116"/>
      <c r="BJ684" s="116"/>
      <c r="BK684" s="116"/>
      <c r="BL684" s="116"/>
      <c r="BM684" s="116"/>
      <c r="BN684" s="116"/>
      <c r="BO684" s="116"/>
      <c r="BP684" s="116"/>
      <c r="BQ684" s="116"/>
    </row>
    <row r="686" spans="3:69" x14ac:dyDescent="0.3">
      <c r="P686" s="118" t="s">
        <v>66</v>
      </c>
      <c r="R686" s="119" t="s">
        <v>88</v>
      </c>
      <c r="S686" s="129">
        <f t="shared" ref="S686:S691" si="80">SUM(X686:BQ686)</f>
        <v>0</v>
      </c>
      <c r="X686" s="129">
        <f t="shared" ref="X686:BQ686" si="81">X104</f>
        <v>0</v>
      </c>
      <c r="Y686" s="129">
        <f t="shared" si="81"/>
        <v>0</v>
      </c>
      <c r="Z686" s="129">
        <f t="shared" si="81"/>
        <v>0</v>
      </c>
      <c r="AA686" s="129">
        <f t="shared" si="81"/>
        <v>0</v>
      </c>
      <c r="AB686" s="129">
        <f t="shared" si="81"/>
        <v>0</v>
      </c>
      <c r="AC686" s="129">
        <f t="shared" si="81"/>
        <v>0</v>
      </c>
      <c r="AD686" s="129">
        <f t="shared" si="81"/>
        <v>0</v>
      </c>
      <c r="AE686" s="129">
        <f t="shared" si="81"/>
        <v>0</v>
      </c>
      <c r="AF686" s="129">
        <f t="shared" si="81"/>
        <v>0</v>
      </c>
      <c r="AG686" s="129">
        <f t="shared" si="81"/>
        <v>0</v>
      </c>
      <c r="AH686" s="129">
        <f t="shared" si="81"/>
        <v>0</v>
      </c>
      <c r="AI686" s="129">
        <f t="shared" si="81"/>
        <v>0</v>
      </c>
      <c r="AJ686" s="129">
        <f t="shared" si="81"/>
        <v>0</v>
      </c>
      <c r="AK686" s="129">
        <f t="shared" si="81"/>
        <v>0</v>
      </c>
      <c r="AL686" s="129">
        <f t="shared" si="81"/>
        <v>0</v>
      </c>
      <c r="AM686" s="129">
        <f t="shared" si="81"/>
        <v>0</v>
      </c>
      <c r="AN686" s="129">
        <f t="shared" si="81"/>
        <v>0</v>
      </c>
      <c r="AO686" s="129">
        <f t="shared" si="81"/>
        <v>0</v>
      </c>
      <c r="AP686" s="129">
        <f t="shared" si="81"/>
        <v>0</v>
      </c>
      <c r="AQ686" s="129">
        <f t="shared" si="81"/>
        <v>0</v>
      </c>
      <c r="AR686" s="129">
        <f t="shared" si="81"/>
        <v>0</v>
      </c>
      <c r="AS686" s="129">
        <f t="shared" si="81"/>
        <v>0</v>
      </c>
      <c r="AT686" s="129">
        <f t="shared" si="81"/>
        <v>0</v>
      </c>
      <c r="AU686" s="129">
        <f t="shared" si="81"/>
        <v>0</v>
      </c>
      <c r="AV686" s="129">
        <f t="shared" si="81"/>
        <v>0</v>
      </c>
      <c r="AW686" s="129">
        <f t="shared" si="81"/>
        <v>0</v>
      </c>
      <c r="AX686" s="129">
        <f t="shared" si="81"/>
        <v>0</v>
      </c>
      <c r="AY686" s="129">
        <f t="shared" si="81"/>
        <v>0</v>
      </c>
      <c r="AZ686" s="129">
        <f t="shared" si="81"/>
        <v>0</v>
      </c>
      <c r="BA686" s="129">
        <f t="shared" si="81"/>
        <v>0</v>
      </c>
      <c r="BB686" s="129">
        <f t="shared" si="81"/>
        <v>0</v>
      </c>
      <c r="BC686" s="129">
        <f t="shared" si="81"/>
        <v>0</v>
      </c>
      <c r="BD686" s="129">
        <f t="shared" si="81"/>
        <v>0</v>
      </c>
      <c r="BE686" s="129">
        <f t="shared" si="81"/>
        <v>0</v>
      </c>
      <c r="BF686" s="129">
        <f t="shared" si="81"/>
        <v>0</v>
      </c>
      <c r="BG686" s="129">
        <f t="shared" si="81"/>
        <v>0</v>
      </c>
      <c r="BH686" s="129">
        <f t="shared" si="81"/>
        <v>0</v>
      </c>
      <c r="BI686" s="129">
        <f t="shared" si="81"/>
        <v>0</v>
      </c>
      <c r="BJ686" s="129">
        <f t="shared" si="81"/>
        <v>0</v>
      </c>
      <c r="BK686" s="129">
        <f t="shared" si="81"/>
        <v>0</v>
      </c>
      <c r="BL686" s="129">
        <f t="shared" si="81"/>
        <v>0</v>
      </c>
      <c r="BM686" s="129">
        <f t="shared" si="81"/>
        <v>0</v>
      </c>
      <c r="BN686" s="129">
        <f t="shared" si="81"/>
        <v>0</v>
      </c>
      <c r="BO686" s="129">
        <f t="shared" si="81"/>
        <v>0</v>
      </c>
      <c r="BP686" s="129">
        <f t="shared" si="81"/>
        <v>0</v>
      </c>
      <c r="BQ686" s="129">
        <f t="shared" si="81"/>
        <v>0</v>
      </c>
    </row>
    <row r="687" spans="3:69" x14ac:dyDescent="0.3">
      <c r="P687" s="118" t="s">
        <v>67</v>
      </c>
      <c r="R687" s="119" t="s">
        <v>88</v>
      </c>
      <c r="S687" s="129">
        <f t="shared" si="80"/>
        <v>0</v>
      </c>
      <c r="X687" s="129">
        <f t="shared" ref="X687:BQ687" si="82">X322</f>
        <v>0</v>
      </c>
      <c r="Y687" s="129">
        <f t="shared" si="82"/>
        <v>0</v>
      </c>
      <c r="Z687" s="129">
        <f t="shared" si="82"/>
        <v>0</v>
      </c>
      <c r="AA687" s="129">
        <f t="shared" si="82"/>
        <v>0</v>
      </c>
      <c r="AB687" s="129">
        <f t="shared" si="82"/>
        <v>0</v>
      </c>
      <c r="AC687" s="129">
        <f t="shared" si="82"/>
        <v>0</v>
      </c>
      <c r="AD687" s="129">
        <f t="shared" si="82"/>
        <v>0</v>
      </c>
      <c r="AE687" s="129">
        <f t="shared" si="82"/>
        <v>0</v>
      </c>
      <c r="AF687" s="129">
        <f t="shared" si="82"/>
        <v>0</v>
      </c>
      <c r="AG687" s="129">
        <f t="shared" si="82"/>
        <v>0</v>
      </c>
      <c r="AH687" s="129">
        <f t="shared" si="82"/>
        <v>0</v>
      </c>
      <c r="AI687" s="129">
        <f t="shared" si="82"/>
        <v>0</v>
      </c>
      <c r="AJ687" s="129">
        <f t="shared" si="82"/>
        <v>0</v>
      </c>
      <c r="AK687" s="129">
        <f t="shared" si="82"/>
        <v>0</v>
      </c>
      <c r="AL687" s="129">
        <f t="shared" si="82"/>
        <v>0</v>
      </c>
      <c r="AM687" s="129">
        <f t="shared" si="82"/>
        <v>0</v>
      </c>
      <c r="AN687" s="129">
        <f t="shared" si="82"/>
        <v>0</v>
      </c>
      <c r="AO687" s="129">
        <f t="shared" si="82"/>
        <v>0</v>
      </c>
      <c r="AP687" s="129">
        <f t="shared" si="82"/>
        <v>0</v>
      </c>
      <c r="AQ687" s="129">
        <f t="shared" si="82"/>
        <v>0</v>
      </c>
      <c r="AR687" s="129">
        <f t="shared" si="82"/>
        <v>0</v>
      </c>
      <c r="AS687" s="129">
        <f t="shared" si="82"/>
        <v>0</v>
      </c>
      <c r="AT687" s="129">
        <f t="shared" si="82"/>
        <v>0</v>
      </c>
      <c r="AU687" s="129">
        <f t="shared" si="82"/>
        <v>0</v>
      </c>
      <c r="AV687" s="129">
        <f t="shared" si="82"/>
        <v>0</v>
      </c>
      <c r="AW687" s="129">
        <f t="shared" si="82"/>
        <v>0</v>
      </c>
      <c r="AX687" s="129">
        <f t="shared" si="82"/>
        <v>0</v>
      </c>
      <c r="AY687" s="129">
        <f t="shared" si="82"/>
        <v>0</v>
      </c>
      <c r="AZ687" s="129">
        <f t="shared" si="82"/>
        <v>0</v>
      </c>
      <c r="BA687" s="129">
        <f t="shared" si="82"/>
        <v>0</v>
      </c>
      <c r="BB687" s="129">
        <f t="shared" si="82"/>
        <v>0</v>
      </c>
      <c r="BC687" s="129">
        <f t="shared" si="82"/>
        <v>0</v>
      </c>
      <c r="BD687" s="129">
        <f t="shared" si="82"/>
        <v>0</v>
      </c>
      <c r="BE687" s="129">
        <f t="shared" si="82"/>
        <v>0</v>
      </c>
      <c r="BF687" s="129">
        <f t="shared" si="82"/>
        <v>0</v>
      </c>
      <c r="BG687" s="129">
        <f t="shared" si="82"/>
        <v>0</v>
      </c>
      <c r="BH687" s="129">
        <f t="shared" si="82"/>
        <v>0</v>
      </c>
      <c r="BI687" s="129">
        <f t="shared" si="82"/>
        <v>0</v>
      </c>
      <c r="BJ687" s="129">
        <f t="shared" si="82"/>
        <v>0</v>
      </c>
      <c r="BK687" s="129">
        <f t="shared" si="82"/>
        <v>0</v>
      </c>
      <c r="BL687" s="129">
        <f t="shared" si="82"/>
        <v>0</v>
      </c>
      <c r="BM687" s="129">
        <f t="shared" si="82"/>
        <v>0</v>
      </c>
      <c r="BN687" s="129">
        <f t="shared" si="82"/>
        <v>0</v>
      </c>
      <c r="BO687" s="129">
        <f t="shared" si="82"/>
        <v>0</v>
      </c>
      <c r="BP687" s="129">
        <f t="shared" si="82"/>
        <v>0</v>
      </c>
      <c r="BQ687" s="129">
        <f t="shared" si="82"/>
        <v>0</v>
      </c>
    </row>
    <row r="688" spans="3:69" x14ac:dyDescent="0.3">
      <c r="P688" s="118" t="s">
        <v>69</v>
      </c>
      <c r="R688" s="119" t="s">
        <v>88</v>
      </c>
      <c r="S688" s="129">
        <f t="shared" si="80"/>
        <v>0</v>
      </c>
      <c r="X688" s="129">
        <f t="shared" ref="X688:BQ688" si="83">X437</f>
        <v>0</v>
      </c>
      <c r="Y688" s="129">
        <f t="shared" si="83"/>
        <v>0</v>
      </c>
      <c r="Z688" s="129">
        <f t="shared" si="83"/>
        <v>0</v>
      </c>
      <c r="AA688" s="129">
        <f t="shared" si="83"/>
        <v>0</v>
      </c>
      <c r="AB688" s="129">
        <f t="shared" si="83"/>
        <v>0</v>
      </c>
      <c r="AC688" s="129">
        <f t="shared" si="83"/>
        <v>0</v>
      </c>
      <c r="AD688" s="129">
        <f t="shared" si="83"/>
        <v>0</v>
      </c>
      <c r="AE688" s="129">
        <f t="shared" si="83"/>
        <v>0</v>
      </c>
      <c r="AF688" s="129">
        <f t="shared" si="83"/>
        <v>0</v>
      </c>
      <c r="AG688" s="129">
        <f t="shared" si="83"/>
        <v>0</v>
      </c>
      <c r="AH688" s="129">
        <f t="shared" si="83"/>
        <v>0</v>
      </c>
      <c r="AI688" s="129">
        <f t="shared" si="83"/>
        <v>0</v>
      </c>
      <c r="AJ688" s="129">
        <f t="shared" si="83"/>
        <v>0</v>
      </c>
      <c r="AK688" s="129">
        <f t="shared" si="83"/>
        <v>0</v>
      </c>
      <c r="AL688" s="129">
        <f t="shared" si="83"/>
        <v>0</v>
      </c>
      <c r="AM688" s="129">
        <f t="shared" si="83"/>
        <v>0</v>
      </c>
      <c r="AN688" s="129">
        <f t="shared" si="83"/>
        <v>0</v>
      </c>
      <c r="AO688" s="129">
        <f t="shared" si="83"/>
        <v>0</v>
      </c>
      <c r="AP688" s="129">
        <f t="shared" si="83"/>
        <v>0</v>
      </c>
      <c r="AQ688" s="129">
        <f t="shared" si="83"/>
        <v>0</v>
      </c>
      <c r="AR688" s="129">
        <f t="shared" si="83"/>
        <v>0</v>
      </c>
      <c r="AS688" s="129">
        <f t="shared" si="83"/>
        <v>0</v>
      </c>
      <c r="AT688" s="129">
        <f t="shared" si="83"/>
        <v>0</v>
      </c>
      <c r="AU688" s="129">
        <f t="shared" si="83"/>
        <v>0</v>
      </c>
      <c r="AV688" s="129">
        <f t="shared" si="83"/>
        <v>0</v>
      </c>
      <c r="AW688" s="129">
        <f t="shared" si="83"/>
        <v>0</v>
      </c>
      <c r="AX688" s="129">
        <f t="shared" si="83"/>
        <v>0</v>
      </c>
      <c r="AY688" s="129">
        <f t="shared" si="83"/>
        <v>0</v>
      </c>
      <c r="AZ688" s="129">
        <f t="shared" si="83"/>
        <v>0</v>
      </c>
      <c r="BA688" s="129">
        <f t="shared" si="83"/>
        <v>0</v>
      </c>
      <c r="BB688" s="129">
        <f t="shared" si="83"/>
        <v>0</v>
      </c>
      <c r="BC688" s="129">
        <f t="shared" si="83"/>
        <v>0</v>
      </c>
      <c r="BD688" s="129">
        <f t="shared" si="83"/>
        <v>0</v>
      </c>
      <c r="BE688" s="129">
        <f t="shared" si="83"/>
        <v>0</v>
      </c>
      <c r="BF688" s="129">
        <f t="shared" si="83"/>
        <v>0</v>
      </c>
      <c r="BG688" s="129">
        <f t="shared" si="83"/>
        <v>0</v>
      </c>
      <c r="BH688" s="129">
        <f t="shared" si="83"/>
        <v>0</v>
      </c>
      <c r="BI688" s="129">
        <f t="shared" si="83"/>
        <v>0</v>
      </c>
      <c r="BJ688" s="129">
        <f t="shared" si="83"/>
        <v>0</v>
      </c>
      <c r="BK688" s="129">
        <f t="shared" si="83"/>
        <v>0</v>
      </c>
      <c r="BL688" s="129">
        <f t="shared" si="83"/>
        <v>0</v>
      </c>
      <c r="BM688" s="129">
        <f t="shared" si="83"/>
        <v>0</v>
      </c>
      <c r="BN688" s="129">
        <f t="shared" si="83"/>
        <v>0</v>
      </c>
      <c r="BO688" s="129">
        <f t="shared" si="83"/>
        <v>0</v>
      </c>
      <c r="BP688" s="129">
        <f t="shared" si="83"/>
        <v>0</v>
      </c>
      <c r="BQ688" s="129">
        <f t="shared" si="83"/>
        <v>0</v>
      </c>
    </row>
    <row r="689" spans="16:69" x14ac:dyDescent="0.3">
      <c r="P689" s="118" t="s">
        <v>70</v>
      </c>
      <c r="R689" s="119" t="s">
        <v>88</v>
      </c>
      <c r="S689" s="129">
        <f t="shared" si="80"/>
        <v>0</v>
      </c>
      <c r="X689" s="129">
        <f t="shared" ref="X689:BQ689" si="84">X528</f>
        <v>0</v>
      </c>
      <c r="Y689" s="129">
        <f t="shared" si="84"/>
        <v>0</v>
      </c>
      <c r="Z689" s="129">
        <f t="shared" si="84"/>
        <v>0</v>
      </c>
      <c r="AA689" s="129">
        <f t="shared" si="84"/>
        <v>0</v>
      </c>
      <c r="AB689" s="129">
        <f t="shared" si="84"/>
        <v>0</v>
      </c>
      <c r="AC689" s="129">
        <f t="shared" si="84"/>
        <v>0</v>
      </c>
      <c r="AD689" s="129">
        <f t="shared" si="84"/>
        <v>0</v>
      </c>
      <c r="AE689" s="129">
        <f t="shared" si="84"/>
        <v>0</v>
      </c>
      <c r="AF689" s="129">
        <f t="shared" si="84"/>
        <v>0</v>
      </c>
      <c r="AG689" s="129">
        <f t="shared" si="84"/>
        <v>0</v>
      </c>
      <c r="AH689" s="129">
        <f t="shared" si="84"/>
        <v>0</v>
      </c>
      <c r="AI689" s="129">
        <f t="shared" si="84"/>
        <v>0</v>
      </c>
      <c r="AJ689" s="129">
        <f t="shared" si="84"/>
        <v>0</v>
      </c>
      <c r="AK689" s="129">
        <f t="shared" si="84"/>
        <v>0</v>
      </c>
      <c r="AL689" s="129">
        <f t="shared" si="84"/>
        <v>0</v>
      </c>
      <c r="AM689" s="129">
        <f t="shared" si="84"/>
        <v>0</v>
      </c>
      <c r="AN689" s="129">
        <f t="shared" si="84"/>
        <v>0</v>
      </c>
      <c r="AO689" s="129">
        <f t="shared" si="84"/>
        <v>0</v>
      </c>
      <c r="AP689" s="129">
        <f t="shared" si="84"/>
        <v>0</v>
      </c>
      <c r="AQ689" s="129">
        <f t="shared" si="84"/>
        <v>0</v>
      </c>
      <c r="AR689" s="129">
        <f t="shared" si="84"/>
        <v>0</v>
      </c>
      <c r="AS689" s="129">
        <f t="shared" si="84"/>
        <v>0</v>
      </c>
      <c r="AT689" s="129">
        <f t="shared" si="84"/>
        <v>0</v>
      </c>
      <c r="AU689" s="129">
        <f t="shared" si="84"/>
        <v>0</v>
      </c>
      <c r="AV689" s="129">
        <f t="shared" si="84"/>
        <v>0</v>
      </c>
      <c r="AW689" s="129">
        <f t="shared" si="84"/>
        <v>0</v>
      </c>
      <c r="AX689" s="129">
        <f t="shared" si="84"/>
        <v>0</v>
      </c>
      <c r="AY689" s="129">
        <f t="shared" si="84"/>
        <v>0</v>
      </c>
      <c r="AZ689" s="129">
        <f t="shared" si="84"/>
        <v>0</v>
      </c>
      <c r="BA689" s="129">
        <f t="shared" si="84"/>
        <v>0</v>
      </c>
      <c r="BB689" s="129">
        <f t="shared" si="84"/>
        <v>0</v>
      </c>
      <c r="BC689" s="129">
        <f t="shared" si="84"/>
        <v>0</v>
      </c>
      <c r="BD689" s="129">
        <f t="shared" si="84"/>
        <v>0</v>
      </c>
      <c r="BE689" s="129">
        <f t="shared" si="84"/>
        <v>0</v>
      </c>
      <c r="BF689" s="129">
        <f t="shared" si="84"/>
        <v>0</v>
      </c>
      <c r="BG689" s="129">
        <f t="shared" si="84"/>
        <v>0</v>
      </c>
      <c r="BH689" s="129">
        <f t="shared" si="84"/>
        <v>0</v>
      </c>
      <c r="BI689" s="129">
        <f t="shared" si="84"/>
        <v>0</v>
      </c>
      <c r="BJ689" s="129">
        <f t="shared" si="84"/>
        <v>0</v>
      </c>
      <c r="BK689" s="129">
        <f t="shared" si="84"/>
        <v>0</v>
      </c>
      <c r="BL689" s="129">
        <f t="shared" si="84"/>
        <v>0</v>
      </c>
      <c r="BM689" s="129">
        <f t="shared" si="84"/>
        <v>0</v>
      </c>
      <c r="BN689" s="129">
        <f t="shared" si="84"/>
        <v>0</v>
      </c>
      <c r="BO689" s="129">
        <f t="shared" si="84"/>
        <v>0</v>
      </c>
      <c r="BP689" s="129">
        <f t="shared" si="84"/>
        <v>0</v>
      </c>
      <c r="BQ689" s="129">
        <f t="shared" si="84"/>
        <v>0</v>
      </c>
    </row>
    <row r="690" spans="16:69" x14ac:dyDescent="0.3">
      <c r="P690" s="118" t="s">
        <v>71</v>
      </c>
      <c r="R690" s="119" t="s">
        <v>88</v>
      </c>
      <c r="S690" s="129">
        <f t="shared" si="80"/>
        <v>0</v>
      </c>
      <c r="X690" s="129">
        <f t="shared" ref="X690:BQ690" si="85">X611</f>
        <v>0</v>
      </c>
      <c r="Y690" s="129">
        <f t="shared" si="85"/>
        <v>0</v>
      </c>
      <c r="Z690" s="129">
        <f t="shared" si="85"/>
        <v>0</v>
      </c>
      <c r="AA690" s="129">
        <f t="shared" si="85"/>
        <v>0</v>
      </c>
      <c r="AB690" s="129">
        <f t="shared" si="85"/>
        <v>0</v>
      </c>
      <c r="AC690" s="129">
        <f t="shared" si="85"/>
        <v>0</v>
      </c>
      <c r="AD690" s="129">
        <f t="shared" si="85"/>
        <v>0</v>
      </c>
      <c r="AE690" s="129">
        <f t="shared" si="85"/>
        <v>0</v>
      </c>
      <c r="AF690" s="129">
        <f t="shared" si="85"/>
        <v>0</v>
      </c>
      <c r="AG690" s="129">
        <f t="shared" si="85"/>
        <v>0</v>
      </c>
      <c r="AH690" s="129">
        <f t="shared" si="85"/>
        <v>0</v>
      </c>
      <c r="AI690" s="129">
        <f t="shared" si="85"/>
        <v>0</v>
      </c>
      <c r="AJ690" s="129">
        <f t="shared" si="85"/>
        <v>0</v>
      </c>
      <c r="AK690" s="129">
        <f t="shared" si="85"/>
        <v>0</v>
      </c>
      <c r="AL690" s="129">
        <f t="shared" si="85"/>
        <v>0</v>
      </c>
      <c r="AM690" s="129">
        <f t="shared" si="85"/>
        <v>0</v>
      </c>
      <c r="AN690" s="129">
        <f t="shared" si="85"/>
        <v>0</v>
      </c>
      <c r="AO690" s="129">
        <f t="shared" si="85"/>
        <v>0</v>
      </c>
      <c r="AP690" s="129">
        <f t="shared" si="85"/>
        <v>0</v>
      </c>
      <c r="AQ690" s="129">
        <f t="shared" si="85"/>
        <v>0</v>
      </c>
      <c r="AR690" s="129">
        <f t="shared" si="85"/>
        <v>0</v>
      </c>
      <c r="AS690" s="129">
        <f t="shared" si="85"/>
        <v>0</v>
      </c>
      <c r="AT690" s="129">
        <f t="shared" si="85"/>
        <v>0</v>
      </c>
      <c r="AU690" s="129">
        <f t="shared" si="85"/>
        <v>0</v>
      </c>
      <c r="AV690" s="129">
        <f t="shared" si="85"/>
        <v>0</v>
      </c>
      <c r="AW690" s="129">
        <f t="shared" si="85"/>
        <v>0</v>
      </c>
      <c r="AX690" s="129">
        <f t="shared" si="85"/>
        <v>0</v>
      </c>
      <c r="AY690" s="129">
        <f t="shared" si="85"/>
        <v>0</v>
      </c>
      <c r="AZ690" s="129">
        <f t="shared" si="85"/>
        <v>0</v>
      </c>
      <c r="BA690" s="129">
        <f t="shared" si="85"/>
        <v>0</v>
      </c>
      <c r="BB690" s="129">
        <f t="shared" si="85"/>
        <v>0</v>
      </c>
      <c r="BC690" s="129">
        <f t="shared" si="85"/>
        <v>0</v>
      </c>
      <c r="BD690" s="129">
        <f t="shared" si="85"/>
        <v>0</v>
      </c>
      <c r="BE690" s="129">
        <f t="shared" si="85"/>
        <v>0</v>
      </c>
      <c r="BF690" s="129">
        <f t="shared" si="85"/>
        <v>0</v>
      </c>
      <c r="BG690" s="129">
        <f t="shared" si="85"/>
        <v>0</v>
      </c>
      <c r="BH690" s="129">
        <f t="shared" si="85"/>
        <v>0</v>
      </c>
      <c r="BI690" s="129">
        <f t="shared" si="85"/>
        <v>0</v>
      </c>
      <c r="BJ690" s="129">
        <f t="shared" si="85"/>
        <v>0</v>
      </c>
      <c r="BK690" s="129">
        <f t="shared" si="85"/>
        <v>0</v>
      </c>
      <c r="BL690" s="129">
        <f t="shared" si="85"/>
        <v>0</v>
      </c>
      <c r="BM690" s="129">
        <f t="shared" si="85"/>
        <v>0</v>
      </c>
      <c r="BN690" s="129">
        <f t="shared" si="85"/>
        <v>0</v>
      </c>
      <c r="BO690" s="129">
        <f t="shared" si="85"/>
        <v>0</v>
      </c>
      <c r="BP690" s="129">
        <f t="shared" si="85"/>
        <v>0</v>
      </c>
      <c r="BQ690" s="129">
        <f t="shared" si="85"/>
        <v>0</v>
      </c>
    </row>
    <row r="691" spans="16:69" x14ac:dyDescent="0.3">
      <c r="P691" s="120" t="s">
        <v>95</v>
      </c>
      <c r="Q691" s="121"/>
      <c r="R691" s="122" t="s">
        <v>88</v>
      </c>
      <c r="S691" s="131">
        <f t="shared" si="80"/>
        <v>0</v>
      </c>
      <c r="T691" s="121"/>
      <c r="U691" s="121"/>
      <c r="V691" s="121"/>
      <c r="W691" s="123"/>
      <c r="X691" s="132">
        <f t="shared" ref="X691:BQ691" si="86">SUM(X686:X690)</f>
        <v>0</v>
      </c>
      <c r="Y691" s="132">
        <f t="shared" si="86"/>
        <v>0</v>
      </c>
      <c r="Z691" s="132">
        <f t="shared" si="86"/>
        <v>0</v>
      </c>
      <c r="AA691" s="132">
        <f t="shared" si="86"/>
        <v>0</v>
      </c>
      <c r="AB691" s="132">
        <f t="shared" si="86"/>
        <v>0</v>
      </c>
      <c r="AC691" s="132">
        <f t="shared" si="86"/>
        <v>0</v>
      </c>
      <c r="AD691" s="132">
        <f t="shared" si="86"/>
        <v>0</v>
      </c>
      <c r="AE691" s="132">
        <f t="shared" si="86"/>
        <v>0</v>
      </c>
      <c r="AF691" s="132">
        <f t="shared" si="86"/>
        <v>0</v>
      </c>
      <c r="AG691" s="132">
        <f t="shared" si="86"/>
        <v>0</v>
      </c>
      <c r="AH691" s="132">
        <f t="shared" si="86"/>
        <v>0</v>
      </c>
      <c r="AI691" s="132">
        <f t="shared" si="86"/>
        <v>0</v>
      </c>
      <c r="AJ691" s="132">
        <f t="shared" si="86"/>
        <v>0</v>
      </c>
      <c r="AK691" s="132">
        <f t="shared" si="86"/>
        <v>0</v>
      </c>
      <c r="AL691" s="132">
        <f t="shared" si="86"/>
        <v>0</v>
      </c>
      <c r="AM691" s="132">
        <f t="shared" si="86"/>
        <v>0</v>
      </c>
      <c r="AN691" s="132">
        <f t="shared" si="86"/>
        <v>0</v>
      </c>
      <c r="AO691" s="132">
        <f t="shared" si="86"/>
        <v>0</v>
      </c>
      <c r="AP691" s="132">
        <f t="shared" si="86"/>
        <v>0</v>
      </c>
      <c r="AQ691" s="132">
        <f t="shared" si="86"/>
        <v>0</v>
      </c>
      <c r="AR691" s="132">
        <f t="shared" si="86"/>
        <v>0</v>
      </c>
      <c r="AS691" s="132">
        <f t="shared" si="86"/>
        <v>0</v>
      </c>
      <c r="AT691" s="132">
        <f t="shared" si="86"/>
        <v>0</v>
      </c>
      <c r="AU691" s="132">
        <f t="shared" si="86"/>
        <v>0</v>
      </c>
      <c r="AV691" s="132">
        <f t="shared" si="86"/>
        <v>0</v>
      </c>
      <c r="AW691" s="132">
        <f t="shared" si="86"/>
        <v>0</v>
      </c>
      <c r="AX691" s="132">
        <f t="shared" si="86"/>
        <v>0</v>
      </c>
      <c r="AY691" s="132">
        <f t="shared" si="86"/>
        <v>0</v>
      </c>
      <c r="AZ691" s="132">
        <f t="shared" si="86"/>
        <v>0</v>
      </c>
      <c r="BA691" s="132">
        <f t="shared" si="86"/>
        <v>0</v>
      </c>
      <c r="BB691" s="132">
        <f t="shared" si="86"/>
        <v>0</v>
      </c>
      <c r="BC691" s="132">
        <f t="shared" si="86"/>
        <v>0</v>
      </c>
      <c r="BD691" s="132">
        <f t="shared" si="86"/>
        <v>0</v>
      </c>
      <c r="BE691" s="132">
        <f t="shared" si="86"/>
        <v>0</v>
      </c>
      <c r="BF691" s="132">
        <f t="shared" si="86"/>
        <v>0</v>
      </c>
      <c r="BG691" s="132">
        <f t="shared" si="86"/>
        <v>0</v>
      </c>
      <c r="BH691" s="132">
        <f t="shared" si="86"/>
        <v>0</v>
      </c>
      <c r="BI691" s="132">
        <f t="shared" si="86"/>
        <v>0</v>
      </c>
      <c r="BJ691" s="132">
        <f t="shared" si="86"/>
        <v>0</v>
      </c>
      <c r="BK691" s="132">
        <f t="shared" si="86"/>
        <v>0</v>
      </c>
      <c r="BL691" s="132">
        <f t="shared" si="86"/>
        <v>0</v>
      </c>
      <c r="BM691" s="132">
        <f t="shared" si="86"/>
        <v>0</v>
      </c>
      <c r="BN691" s="132">
        <f t="shared" si="86"/>
        <v>0</v>
      </c>
      <c r="BO691" s="132">
        <f t="shared" si="86"/>
        <v>0</v>
      </c>
      <c r="BP691" s="132">
        <f t="shared" si="86"/>
        <v>0</v>
      </c>
      <c r="BQ691" s="132">
        <f t="shared" si="86"/>
        <v>0</v>
      </c>
    </row>
    <row r="705" spans="3:69" x14ac:dyDescent="0.3">
      <c r="C705" s="115">
        <f>+MAX($B$10:C704)+0.1</f>
        <v>8.2999999999999989</v>
      </c>
      <c r="D705" s="114" t="s">
        <v>26</v>
      </c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  <c r="AR705" s="116"/>
      <c r="AS705" s="116"/>
      <c r="AT705" s="116"/>
      <c r="AU705" s="116"/>
      <c r="AV705" s="116"/>
      <c r="AW705" s="116"/>
      <c r="AX705" s="116"/>
      <c r="AY705" s="116"/>
      <c r="AZ705" s="116"/>
      <c r="BA705" s="116"/>
      <c r="BB705" s="116"/>
      <c r="BC705" s="116"/>
      <c r="BD705" s="116"/>
      <c r="BE705" s="116"/>
      <c r="BF705" s="116"/>
      <c r="BG705" s="116"/>
      <c r="BH705" s="116"/>
      <c r="BI705" s="116"/>
      <c r="BJ705" s="116"/>
      <c r="BK705" s="116"/>
      <c r="BL705" s="116"/>
      <c r="BM705" s="116"/>
      <c r="BN705" s="116"/>
      <c r="BO705" s="116"/>
      <c r="BP705" s="116"/>
      <c r="BQ705" s="116"/>
    </row>
    <row r="707" spans="3:69" x14ac:dyDescent="0.3">
      <c r="P707" s="118" t="s">
        <v>66</v>
      </c>
      <c r="R707" s="119" t="s">
        <v>88</v>
      </c>
      <c r="S707" s="129">
        <f t="shared" ref="S707:S712" si="87">SUM(X707:BQ707)</f>
        <v>0</v>
      </c>
      <c r="X707" s="129">
        <f t="shared" ref="X707:BQ707" si="88">X114</f>
        <v>0</v>
      </c>
      <c r="Y707" s="129">
        <f t="shared" si="88"/>
        <v>0</v>
      </c>
      <c r="Z707" s="129">
        <f t="shared" si="88"/>
        <v>0</v>
      </c>
      <c r="AA707" s="129">
        <f t="shared" si="88"/>
        <v>0</v>
      </c>
      <c r="AB707" s="129">
        <f t="shared" si="88"/>
        <v>0</v>
      </c>
      <c r="AC707" s="129">
        <f t="shared" si="88"/>
        <v>0</v>
      </c>
      <c r="AD707" s="129">
        <f t="shared" si="88"/>
        <v>0</v>
      </c>
      <c r="AE707" s="129">
        <f t="shared" si="88"/>
        <v>0</v>
      </c>
      <c r="AF707" s="129">
        <f t="shared" si="88"/>
        <v>0</v>
      </c>
      <c r="AG707" s="129">
        <f t="shared" si="88"/>
        <v>0</v>
      </c>
      <c r="AH707" s="129">
        <f t="shared" si="88"/>
        <v>0</v>
      </c>
      <c r="AI707" s="129">
        <f t="shared" si="88"/>
        <v>0</v>
      </c>
      <c r="AJ707" s="129">
        <f t="shared" si="88"/>
        <v>0</v>
      </c>
      <c r="AK707" s="129">
        <f t="shared" si="88"/>
        <v>0</v>
      </c>
      <c r="AL707" s="129">
        <f t="shared" si="88"/>
        <v>0</v>
      </c>
      <c r="AM707" s="129">
        <f t="shared" si="88"/>
        <v>0</v>
      </c>
      <c r="AN707" s="129">
        <f t="shared" si="88"/>
        <v>0</v>
      </c>
      <c r="AO707" s="129">
        <f t="shared" si="88"/>
        <v>0</v>
      </c>
      <c r="AP707" s="129">
        <f t="shared" si="88"/>
        <v>0</v>
      </c>
      <c r="AQ707" s="129">
        <f t="shared" si="88"/>
        <v>0</v>
      </c>
      <c r="AR707" s="129">
        <f t="shared" si="88"/>
        <v>0</v>
      </c>
      <c r="AS707" s="129">
        <f t="shared" si="88"/>
        <v>0</v>
      </c>
      <c r="AT707" s="129">
        <f t="shared" si="88"/>
        <v>0</v>
      </c>
      <c r="AU707" s="129">
        <f t="shared" si="88"/>
        <v>0</v>
      </c>
      <c r="AV707" s="129">
        <f t="shared" si="88"/>
        <v>0</v>
      </c>
      <c r="AW707" s="129">
        <f t="shared" si="88"/>
        <v>0</v>
      </c>
      <c r="AX707" s="129">
        <f t="shared" si="88"/>
        <v>0</v>
      </c>
      <c r="AY707" s="129">
        <f t="shared" si="88"/>
        <v>0</v>
      </c>
      <c r="AZ707" s="129">
        <f t="shared" si="88"/>
        <v>0</v>
      </c>
      <c r="BA707" s="129">
        <f t="shared" si="88"/>
        <v>0</v>
      </c>
      <c r="BB707" s="129">
        <f t="shared" si="88"/>
        <v>0</v>
      </c>
      <c r="BC707" s="129">
        <f t="shared" si="88"/>
        <v>0</v>
      </c>
      <c r="BD707" s="129">
        <f t="shared" si="88"/>
        <v>0</v>
      </c>
      <c r="BE707" s="129">
        <f t="shared" si="88"/>
        <v>0</v>
      </c>
      <c r="BF707" s="129">
        <f t="shared" si="88"/>
        <v>0</v>
      </c>
      <c r="BG707" s="129">
        <f t="shared" si="88"/>
        <v>0</v>
      </c>
      <c r="BH707" s="129">
        <f t="shared" si="88"/>
        <v>0</v>
      </c>
      <c r="BI707" s="129">
        <f t="shared" si="88"/>
        <v>0</v>
      </c>
      <c r="BJ707" s="129">
        <f t="shared" si="88"/>
        <v>0</v>
      </c>
      <c r="BK707" s="129">
        <f t="shared" si="88"/>
        <v>0</v>
      </c>
      <c r="BL707" s="129">
        <f t="shared" si="88"/>
        <v>0</v>
      </c>
      <c r="BM707" s="129">
        <f t="shared" si="88"/>
        <v>0</v>
      </c>
      <c r="BN707" s="129">
        <f t="shared" si="88"/>
        <v>0</v>
      </c>
      <c r="BO707" s="129">
        <f t="shared" si="88"/>
        <v>0</v>
      </c>
      <c r="BP707" s="129">
        <f t="shared" si="88"/>
        <v>0</v>
      </c>
      <c r="BQ707" s="129">
        <f t="shared" si="88"/>
        <v>0</v>
      </c>
    </row>
    <row r="708" spans="3:69" x14ac:dyDescent="0.3">
      <c r="P708" s="118" t="s">
        <v>67</v>
      </c>
      <c r="R708" s="119" t="s">
        <v>88</v>
      </c>
      <c r="S708" s="129">
        <f t="shared" si="87"/>
        <v>0</v>
      </c>
      <c r="X708" s="129">
        <f t="shared" ref="X708:BQ708" si="89">X345</f>
        <v>0</v>
      </c>
      <c r="Y708" s="129">
        <f t="shared" si="89"/>
        <v>0</v>
      </c>
      <c r="Z708" s="129">
        <f t="shared" si="89"/>
        <v>0</v>
      </c>
      <c r="AA708" s="129">
        <f t="shared" si="89"/>
        <v>0</v>
      </c>
      <c r="AB708" s="129">
        <f t="shared" si="89"/>
        <v>0</v>
      </c>
      <c r="AC708" s="129">
        <f t="shared" si="89"/>
        <v>0</v>
      </c>
      <c r="AD708" s="129">
        <f t="shared" si="89"/>
        <v>0</v>
      </c>
      <c r="AE708" s="129">
        <f t="shared" si="89"/>
        <v>0</v>
      </c>
      <c r="AF708" s="129">
        <f t="shared" si="89"/>
        <v>0</v>
      </c>
      <c r="AG708" s="129">
        <f t="shared" si="89"/>
        <v>0</v>
      </c>
      <c r="AH708" s="129">
        <f t="shared" si="89"/>
        <v>0</v>
      </c>
      <c r="AI708" s="129">
        <f t="shared" si="89"/>
        <v>0</v>
      </c>
      <c r="AJ708" s="129">
        <f t="shared" si="89"/>
        <v>0</v>
      </c>
      <c r="AK708" s="129">
        <f t="shared" si="89"/>
        <v>0</v>
      </c>
      <c r="AL708" s="129">
        <f t="shared" si="89"/>
        <v>0</v>
      </c>
      <c r="AM708" s="129">
        <f t="shared" si="89"/>
        <v>0</v>
      </c>
      <c r="AN708" s="129">
        <f t="shared" si="89"/>
        <v>0</v>
      </c>
      <c r="AO708" s="129">
        <f t="shared" si="89"/>
        <v>0</v>
      </c>
      <c r="AP708" s="129">
        <f t="shared" si="89"/>
        <v>0</v>
      </c>
      <c r="AQ708" s="129">
        <f t="shared" si="89"/>
        <v>0</v>
      </c>
      <c r="AR708" s="129">
        <f t="shared" si="89"/>
        <v>0</v>
      </c>
      <c r="AS708" s="129">
        <f t="shared" si="89"/>
        <v>0</v>
      </c>
      <c r="AT708" s="129">
        <f t="shared" si="89"/>
        <v>0</v>
      </c>
      <c r="AU708" s="129">
        <f t="shared" si="89"/>
        <v>0</v>
      </c>
      <c r="AV708" s="129">
        <f t="shared" si="89"/>
        <v>0</v>
      </c>
      <c r="AW708" s="129">
        <f t="shared" si="89"/>
        <v>0</v>
      </c>
      <c r="AX708" s="129">
        <f t="shared" si="89"/>
        <v>0</v>
      </c>
      <c r="AY708" s="129">
        <f t="shared" si="89"/>
        <v>0</v>
      </c>
      <c r="AZ708" s="129">
        <f t="shared" si="89"/>
        <v>0</v>
      </c>
      <c r="BA708" s="129">
        <f t="shared" si="89"/>
        <v>0</v>
      </c>
      <c r="BB708" s="129">
        <f t="shared" si="89"/>
        <v>0</v>
      </c>
      <c r="BC708" s="129">
        <f t="shared" si="89"/>
        <v>0</v>
      </c>
      <c r="BD708" s="129">
        <f t="shared" si="89"/>
        <v>0</v>
      </c>
      <c r="BE708" s="129">
        <f t="shared" si="89"/>
        <v>0</v>
      </c>
      <c r="BF708" s="129">
        <f t="shared" si="89"/>
        <v>0</v>
      </c>
      <c r="BG708" s="129">
        <f t="shared" si="89"/>
        <v>0</v>
      </c>
      <c r="BH708" s="129">
        <f t="shared" si="89"/>
        <v>0</v>
      </c>
      <c r="BI708" s="129">
        <f t="shared" si="89"/>
        <v>0</v>
      </c>
      <c r="BJ708" s="129">
        <f t="shared" si="89"/>
        <v>0</v>
      </c>
      <c r="BK708" s="129">
        <f t="shared" si="89"/>
        <v>0</v>
      </c>
      <c r="BL708" s="129">
        <f t="shared" si="89"/>
        <v>0</v>
      </c>
      <c r="BM708" s="129">
        <f t="shared" si="89"/>
        <v>0</v>
      </c>
      <c r="BN708" s="129">
        <f t="shared" si="89"/>
        <v>0</v>
      </c>
      <c r="BO708" s="129">
        <f t="shared" si="89"/>
        <v>0</v>
      </c>
      <c r="BP708" s="129">
        <f t="shared" si="89"/>
        <v>0</v>
      </c>
      <c r="BQ708" s="129">
        <f t="shared" si="89"/>
        <v>0</v>
      </c>
    </row>
    <row r="709" spans="3:69" x14ac:dyDescent="0.3">
      <c r="P709" s="118" t="s">
        <v>69</v>
      </c>
      <c r="R709" s="119" t="s">
        <v>88</v>
      </c>
      <c r="S709" s="129">
        <f t="shared" si="87"/>
        <v>0</v>
      </c>
      <c r="X709" s="129">
        <f t="shared" ref="X709:BQ709" si="90">X446</f>
        <v>0</v>
      </c>
      <c r="Y709" s="129">
        <f t="shared" si="90"/>
        <v>0</v>
      </c>
      <c r="Z709" s="129">
        <f t="shared" si="90"/>
        <v>0</v>
      </c>
      <c r="AA709" s="129">
        <f t="shared" si="90"/>
        <v>0</v>
      </c>
      <c r="AB709" s="129">
        <f t="shared" si="90"/>
        <v>0</v>
      </c>
      <c r="AC709" s="129">
        <f t="shared" si="90"/>
        <v>0</v>
      </c>
      <c r="AD709" s="129">
        <f t="shared" si="90"/>
        <v>0</v>
      </c>
      <c r="AE709" s="129">
        <f t="shared" si="90"/>
        <v>0</v>
      </c>
      <c r="AF709" s="129">
        <f t="shared" si="90"/>
        <v>0</v>
      </c>
      <c r="AG709" s="129">
        <f t="shared" si="90"/>
        <v>0</v>
      </c>
      <c r="AH709" s="129">
        <f t="shared" si="90"/>
        <v>0</v>
      </c>
      <c r="AI709" s="129">
        <f t="shared" si="90"/>
        <v>0</v>
      </c>
      <c r="AJ709" s="129">
        <f t="shared" si="90"/>
        <v>0</v>
      </c>
      <c r="AK709" s="129">
        <f t="shared" si="90"/>
        <v>0</v>
      </c>
      <c r="AL709" s="129">
        <f t="shared" si="90"/>
        <v>0</v>
      </c>
      <c r="AM709" s="129">
        <f t="shared" si="90"/>
        <v>0</v>
      </c>
      <c r="AN709" s="129">
        <f t="shared" si="90"/>
        <v>0</v>
      </c>
      <c r="AO709" s="129">
        <f t="shared" si="90"/>
        <v>0</v>
      </c>
      <c r="AP709" s="129">
        <f t="shared" si="90"/>
        <v>0</v>
      </c>
      <c r="AQ709" s="129">
        <f t="shared" si="90"/>
        <v>0</v>
      </c>
      <c r="AR709" s="129">
        <f t="shared" si="90"/>
        <v>0</v>
      </c>
      <c r="AS709" s="129">
        <f t="shared" si="90"/>
        <v>0</v>
      </c>
      <c r="AT709" s="129">
        <f t="shared" si="90"/>
        <v>0</v>
      </c>
      <c r="AU709" s="129">
        <f t="shared" si="90"/>
        <v>0</v>
      </c>
      <c r="AV709" s="129">
        <f t="shared" si="90"/>
        <v>0</v>
      </c>
      <c r="AW709" s="129">
        <f t="shared" si="90"/>
        <v>0</v>
      </c>
      <c r="AX709" s="129">
        <f t="shared" si="90"/>
        <v>0</v>
      </c>
      <c r="AY709" s="129">
        <f t="shared" si="90"/>
        <v>0</v>
      </c>
      <c r="AZ709" s="129">
        <f t="shared" si="90"/>
        <v>0</v>
      </c>
      <c r="BA709" s="129">
        <f t="shared" si="90"/>
        <v>0</v>
      </c>
      <c r="BB709" s="129">
        <f t="shared" si="90"/>
        <v>0</v>
      </c>
      <c r="BC709" s="129">
        <f t="shared" si="90"/>
        <v>0</v>
      </c>
      <c r="BD709" s="129">
        <f t="shared" si="90"/>
        <v>0</v>
      </c>
      <c r="BE709" s="129">
        <f t="shared" si="90"/>
        <v>0</v>
      </c>
      <c r="BF709" s="129">
        <f t="shared" si="90"/>
        <v>0</v>
      </c>
      <c r="BG709" s="129">
        <f t="shared" si="90"/>
        <v>0</v>
      </c>
      <c r="BH709" s="129">
        <f t="shared" si="90"/>
        <v>0</v>
      </c>
      <c r="BI709" s="129">
        <f t="shared" si="90"/>
        <v>0</v>
      </c>
      <c r="BJ709" s="129">
        <f t="shared" si="90"/>
        <v>0</v>
      </c>
      <c r="BK709" s="129">
        <f t="shared" si="90"/>
        <v>0</v>
      </c>
      <c r="BL709" s="129">
        <f t="shared" si="90"/>
        <v>0</v>
      </c>
      <c r="BM709" s="129">
        <f t="shared" si="90"/>
        <v>0</v>
      </c>
      <c r="BN709" s="129">
        <f t="shared" si="90"/>
        <v>0</v>
      </c>
      <c r="BO709" s="129">
        <f t="shared" si="90"/>
        <v>0</v>
      </c>
      <c r="BP709" s="129">
        <f t="shared" si="90"/>
        <v>0</v>
      </c>
      <c r="BQ709" s="129">
        <f t="shared" si="90"/>
        <v>0</v>
      </c>
    </row>
    <row r="710" spans="3:69" x14ac:dyDescent="0.3">
      <c r="P710" s="118" t="s">
        <v>70</v>
      </c>
      <c r="R710" s="119" t="s">
        <v>88</v>
      </c>
      <c r="S710" s="129">
        <f t="shared" si="87"/>
        <v>0</v>
      </c>
      <c r="X710" s="129">
        <f t="shared" ref="X710:BQ710" si="91">X537</f>
        <v>0</v>
      </c>
      <c r="Y710" s="129">
        <f t="shared" si="91"/>
        <v>0</v>
      </c>
      <c r="Z710" s="129">
        <f t="shared" si="91"/>
        <v>0</v>
      </c>
      <c r="AA710" s="129">
        <f t="shared" si="91"/>
        <v>0</v>
      </c>
      <c r="AB710" s="129">
        <f t="shared" si="91"/>
        <v>0</v>
      </c>
      <c r="AC710" s="129">
        <f t="shared" si="91"/>
        <v>0</v>
      </c>
      <c r="AD710" s="129">
        <f t="shared" si="91"/>
        <v>0</v>
      </c>
      <c r="AE710" s="129">
        <f t="shared" si="91"/>
        <v>0</v>
      </c>
      <c r="AF710" s="129">
        <f t="shared" si="91"/>
        <v>0</v>
      </c>
      <c r="AG710" s="129">
        <f t="shared" si="91"/>
        <v>0</v>
      </c>
      <c r="AH710" s="129">
        <f t="shared" si="91"/>
        <v>0</v>
      </c>
      <c r="AI710" s="129">
        <f t="shared" si="91"/>
        <v>0</v>
      </c>
      <c r="AJ710" s="129">
        <f t="shared" si="91"/>
        <v>0</v>
      </c>
      <c r="AK710" s="129">
        <f t="shared" si="91"/>
        <v>0</v>
      </c>
      <c r="AL710" s="129">
        <f t="shared" si="91"/>
        <v>0</v>
      </c>
      <c r="AM710" s="129">
        <f t="shared" si="91"/>
        <v>0</v>
      </c>
      <c r="AN710" s="129">
        <f t="shared" si="91"/>
        <v>0</v>
      </c>
      <c r="AO710" s="129">
        <f t="shared" si="91"/>
        <v>0</v>
      </c>
      <c r="AP710" s="129">
        <f t="shared" si="91"/>
        <v>0</v>
      </c>
      <c r="AQ710" s="129">
        <f t="shared" si="91"/>
        <v>0</v>
      </c>
      <c r="AR710" s="129">
        <f t="shared" si="91"/>
        <v>0</v>
      </c>
      <c r="AS710" s="129">
        <f t="shared" si="91"/>
        <v>0</v>
      </c>
      <c r="AT710" s="129">
        <f t="shared" si="91"/>
        <v>0</v>
      </c>
      <c r="AU710" s="129">
        <f t="shared" si="91"/>
        <v>0</v>
      </c>
      <c r="AV710" s="129">
        <f t="shared" si="91"/>
        <v>0</v>
      </c>
      <c r="AW710" s="129">
        <f t="shared" si="91"/>
        <v>0</v>
      </c>
      <c r="AX710" s="129">
        <f t="shared" si="91"/>
        <v>0</v>
      </c>
      <c r="AY710" s="129">
        <f t="shared" si="91"/>
        <v>0</v>
      </c>
      <c r="AZ710" s="129">
        <f t="shared" si="91"/>
        <v>0</v>
      </c>
      <c r="BA710" s="129">
        <f t="shared" si="91"/>
        <v>0</v>
      </c>
      <c r="BB710" s="129">
        <f t="shared" si="91"/>
        <v>0</v>
      </c>
      <c r="BC710" s="129">
        <f t="shared" si="91"/>
        <v>0</v>
      </c>
      <c r="BD710" s="129">
        <f t="shared" si="91"/>
        <v>0</v>
      </c>
      <c r="BE710" s="129">
        <f t="shared" si="91"/>
        <v>0</v>
      </c>
      <c r="BF710" s="129">
        <f t="shared" si="91"/>
        <v>0</v>
      </c>
      <c r="BG710" s="129">
        <f t="shared" si="91"/>
        <v>0</v>
      </c>
      <c r="BH710" s="129">
        <f t="shared" si="91"/>
        <v>0</v>
      </c>
      <c r="BI710" s="129">
        <f t="shared" si="91"/>
        <v>0</v>
      </c>
      <c r="BJ710" s="129">
        <f t="shared" si="91"/>
        <v>0</v>
      </c>
      <c r="BK710" s="129">
        <f t="shared" si="91"/>
        <v>0</v>
      </c>
      <c r="BL710" s="129">
        <f t="shared" si="91"/>
        <v>0</v>
      </c>
      <c r="BM710" s="129">
        <f t="shared" si="91"/>
        <v>0</v>
      </c>
      <c r="BN710" s="129">
        <f t="shared" si="91"/>
        <v>0</v>
      </c>
      <c r="BO710" s="129">
        <f t="shared" si="91"/>
        <v>0</v>
      </c>
      <c r="BP710" s="129">
        <f t="shared" si="91"/>
        <v>0</v>
      </c>
      <c r="BQ710" s="129">
        <f t="shared" si="91"/>
        <v>0</v>
      </c>
    </row>
    <row r="711" spans="3:69" x14ac:dyDescent="0.3">
      <c r="P711" s="118" t="s">
        <v>71</v>
      </c>
      <c r="R711" s="119" t="s">
        <v>88</v>
      </c>
      <c r="S711" s="129">
        <f t="shared" si="87"/>
        <v>0</v>
      </c>
      <c r="X711" s="129">
        <f t="shared" ref="X711:BQ711" si="92">X622</f>
        <v>0</v>
      </c>
      <c r="Y711" s="129">
        <f t="shared" si="92"/>
        <v>0</v>
      </c>
      <c r="Z711" s="129">
        <f t="shared" si="92"/>
        <v>0</v>
      </c>
      <c r="AA711" s="129">
        <f t="shared" si="92"/>
        <v>0</v>
      </c>
      <c r="AB711" s="129">
        <f t="shared" si="92"/>
        <v>0</v>
      </c>
      <c r="AC711" s="129">
        <f t="shared" si="92"/>
        <v>0</v>
      </c>
      <c r="AD711" s="129">
        <f t="shared" si="92"/>
        <v>0</v>
      </c>
      <c r="AE711" s="129">
        <f t="shared" si="92"/>
        <v>0</v>
      </c>
      <c r="AF711" s="129">
        <f t="shared" si="92"/>
        <v>0</v>
      </c>
      <c r="AG711" s="129">
        <f t="shared" si="92"/>
        <v>0</v>
      </c>
      <c r="AH711" s="129">
        <f t="shared" si="92"/>
        <v>0</v>
      </c>
      <c r="AI711" s="129">
        <f t="shared" si="92"/>
        <v>0</v>
      </c>
      <c r="AJ711" s="129">
        <f t="shared" si="92"/>
        <v>0</v>
      </c>
      <c r="AK711" s="129">
        <f t="shared" si="92"/>
        <v>0</v>
      </c>
      <c r="AL711" s="129">
        <f t="shared" si="92"/>
        <v>0</v>
      </c>
      <c r="AM711" s="129">
        <f t="shared" si="92"/>
        <v>0</v>
      </c>
      <c r="AN711" s="129">
        <f t="shared" si="92"/>
        <v>0</v>
      </c>
      <c r="AO711" s="129">
        <f t="shared" si="92"/>
        <v>0</v>
      </c>
      <c r="AP711" s="129">
        <f t="shared" si="92"/>
        <v>0</v>
      </c>
      <c r="AQ711" s="129">
        <f t="shared" si="92"/>
        <v>0</v>
      </c>
      <c r="AR711" s="129">
        <f t="shared" si="92"/>
        <v>0</v>
      </c>
      <c r="AS711" s="129">
        <f t="shared" si="92"/>
        <v>0</v>
      </c>
      <c r="AT711" s="129">
        <f t="shared" si="92"/>
        <v>0</v>
      </c>
      <c r="AU711" s="129">
        <f t="shared" si="92"/>
        <v>0</v>
      </c>
      <c r="AV711" s="129">
        <f t="shared" si="92"/>
        <v>0</v>
      </c>
      <c r="AW711" s="129">
        <f t="shared" si="92"/>
        <v>0</v>
      </c>
      <c r="AX711" s="129">
        <f t="shared" si="92"/>
        <v>0</v>
      </c>
      <c r="AY711" s="129">
        <f t="shared" si="92"/>
        <v>0</v>
      </c>
      <c r="AZ711" s="129">
        <f t="shared" si="92"/>
        <v>0</v>
      </c>
      <c r="BA711" s="129">
        <f t="shared" si="92"/>
        <v>0</v>
      </c>
      <c r="BB711" s="129">
        <f t="shared" si="92"/>
        <v>0</v>
      </c>
      <c r="BC711" s="129">
        <f t="shared" si="92"/>
        <v>0</v>
      </c>
      <c r="BD711" s="129">
        <f t="shared" si="92"/>
        <v>0</v>
      </c>
      <c r="BE711" s="129">
        <f t="shared" si="92"/>
        <v>0</v>
      </c>
      <c r="BF711" s="129">
        <f t="shared" si="92"/>
        <v>0</v>
      </c>
      <c r="BG711" s="129">
        <f t="shared" si="92"/>
        <v>0</v>
      </c>
      <c r="BH711" s="129">
        <f t="shared" si="92"/>
        <v>0</v>
      </c>
      <c r="BI711" s="129">
        <f t="shared" si="92"/>
        <v>0</v>
      </c>
      <c r="BJ711" s="129">
        <f t="shared" si="92"/>
        <v>0</v>
      </c>
      <c r="BK711" s="129">
        <f t="shared" si="92"/>
        <v>0</v>
      </c>
      <c r="BL711" s="129">
        <f t="shared" si="92"/>
        <v>0</v>
      </c>
      <c r="BM711" s="129">
        <f t="shared" si="92"/>
        <v>0</v>
      </c>
      <c r="BN711" s="129">
        <f t="shared" si="92"/>
        <v>0</v>
      </c>
      <c r="BO711" s="129">
        <f t="shared" si="92"/>
        <v>0</v>
      </c>
      <c r="BP711" s="129">
        <f t="shared" si="92"/>
        <v>0</v>
      </c>
      <c r="BQ711" s="129">
        <f t="shared" si="92"/>
        <v>0</v>
      </c>
    </row>
    <row r="712" spans="3:69" x14ac:dyDescent="0.3">
      <c r="P712" s="120" t="s">
        <v>91</v>
      </c>
      <c r="Q712" s="121"/>
      <c r="R712" s="122" t="s">
        <v>88</v>
      </c>
      <c r="S712" s="131">
        <f t="shared" si="87"/>
        <v>0</v>
      </c>
      <c r="T712" s="121"/>
      <c r="U712" s="121"/>
      <c r="V712" s="121"/>
      <c r="W712" s="123"/>
      <c r="X712" s="132">
        <f t="shared" ref="X712:BQ712" si="93">SUM(X707:X711)</f>
        <v>0</v>
      </c>
      <c r="Y712" s="132">
        <f t="shared" si="93"/>
        <v>0</v>
      </c>
      <c r="Z712" s="132">
        <f t="shared" si="93"/>
        <v>0</v>
      </c>
      <c r="AA712" s="132">
        <f t="shared" si="93"/>
        <v>0</v>
      </c>
      <c r="AB712" s="132">
        <f t="shared" si="93"/>
        <v>0</v>
      </c>
      <c r="AC712" s="132">
        <f t="shared" si="93"/>
        <v>0</v>
      </c>
      <c r="AD712" s="132">
        <f t="shared" si="93"/>
        <v>0</v>
      </c>
      <c r="AE712" s="132">
        <f t="shared" si="93"/>
        <v>0</v>
      </c>
      <c r="AF712" s="132">
        <f t="shared" si="93"/>
        <v>0</v>
      </c>
      <c r="AG712" s="132">
        <f t="shared" si="93"/>
        <v>0</v>
      </c>
      <c r="AH712" s="132">
        <f t="shared" si="93"/>
        <v>0</v>
      </c>
      <c r="AI712" s="132">
        <f t="shared" si="93"/>
        <v>0</v>
      </c>
      <c r="AJ712" s="132">
        <f t="shared" si="93"/>
        <v>0</v>
      </c>
      <c r="AK712" s="132">
        <f t="shared" si="93"/>
        <v>0</v>
      </c>
      <c r="AL712" s="132">
        <f t="shared" si="93"/>
        <v>0</v>
      </c>
      <c r="AM712" s="132">
        <f t="shared" si="93"/>
        <v>0</v>
      </c>
      <c r="AN712" s="132">
        <f t="shared" si="93"/>
        <v>0</v>
      </c>
      <c r="AO712" s="132">
        <f t="shared" si="93"/>
        <v>0</v>
      </c>
      <c r="AP712" s="132">
        <f t="shared" si="93"/>
        <v>0</v>
      </c>
      <c r="AQ712" s="132">
        <f t="shared" si="93"/>
        <v>0</v>
      </c>
      <c r="AR712" s="132">
        <f t="shared" si="93"/>
        <v>0</v>
      </c>
      <c r="AS712" s="132">
        <f t="shared" si="93"/>
        <v>0</v>
      </c>
      <c r="AT712" s="132">
        <f t="shared" si="93"/>
        <v>0</v>
      </c>
      <c r="AU712" s="132">
        <f t="shared" si="93"/>
        <v>0</v>
      </c>
      <c r="AV712" s="132">
        <f t="shared" si="93"/>
        <v>0</v>
      </c>
      <c r="AW712" s="132">
        <f t="shared" si="93"/>
        <v>0</v>
      </c>
      <c r="AX712" s="132">
        <f t="shared" si="93"/>
        <v>0</v>
      </c>
      <c r="AY712" s="132">
        <f t="shared" si="93"/>
        <v>0</v>
      </c>
      <c r="AZ712" s="132">
        <f t="shared" si="93"/>
        <v>0</v>
      </c>
      <c r="BA712" s="132">
        <f t="shared" si="93"/>
        <v>0</v>
      </c>
      <c r="BB712" s="132">
        <f t="shared" si="93"/>
        <v>0</v>
      </c>
      <c r="BC712" s="132">
        <f t="shared" si="93"/>
        <v>0</v>
      </c>
      <c r="BD712" s="132">
        <f t="shared" si="93"/>
        <v>0</v>
      </c>
      <c r="BE712" s="132">
        <f t="shared" si="93"/>
        <v>0</v>
      </c>
      <c r="BF712" s="132">
        <f t="shared" si="93"/>
        <v>0</v>
      </c>
      <c r="BG712" s="132">
        <f t="shared" si="93"/>
        <v>0</v>
      </c>
      <c r="BH712" s="132">
        <f t="shared" si="93"/>
        <v>0</v>
      </c>
      <c r="BI712" s="132">
        <f t="shared" si="93"/>
        <v>0</v>
      </c>
      <c r="BJ712" s="132">
        <f t="shared" si="93"/>
        <v>0</v>
      </c>
      <c r="BK712" s="132">
        <f t="shared" si="93"/>
        <v>0</v>
      </c>
      <c r="BL712" s="132">
        <f t="shared" si="93"/>
        <v>0</v>
      </c>
      <c r="BM712" s="132">
        <f t="shared" si="93"/>
        <v>0</v>
      </c>
      <c r="BN712" s="132">
        <f t="shared" si="93"/>
        <v>0</v>
      </c>
      <c r="BO712" s="132">
        <f t="shared" si="93"/>
        <v>0</v>
      </c>
      <c r="BP712" s="132">
        <f t="shared" si="93"/>
        <v>0</v>
      </c>
      <c r="BQ712" s="132">
        <f t="shared" si="93"/>
        <v>0</v>
      </c>
    </row>
    <row r="726" spans="3:69" x14ac:dyDescent="0.3">
      <c r="C726" s="115">
        <f>+MAX($B$10:C725)+0.1</f>
        <v>8.3999999999999986</v>
      </c>
      <c r="D726" s="114" t="s">
        <v>75</v>
      </c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  <c r="AL726" s="116"/>
      <c r="AM726" s="116"/>
      <c r="AN726" s="116"/>
      <c r="AO726" s="116"/>
      <c r="AP726" s="116"/>
      <c r="AQ726" s="116"/>
      <c r="AR726" s="116"/>
      <c r="AS726" s="116"/>
      <c r="AT726" s="116"/>
      <c r="AU726" s="116"/>
      <c r="AV726" s="116"/>
      <c r="AW726" s="116"/>
      <c r="AX726" s="116"/>
      <c r="AY726" s="116"/>
      <c r="AZ726" s="116"/>
      <c r="BA726" s="116"/>
      <c r="BB726" s="116"/>
      <c r="BC726" s="116"/>
      <c r="BD726" s="116"/>
      <c r="BE726" s="116"/>
      <c r="BF726" s="116"/>
      <c r="BG726" s="116"/>
      <c r="BH726" s="116"/>
      <c r="BI726" s="116"/>
      <c r="BJ726" s="116"/>
      <c r="BK726" s="116"/>
      <c r="BL726" s="116"/>
      <c r="BM726" s="116"/>
      <c r="BN726" s="116"/>
      <c r="BO726" s="116"/>
      <c r="BP726" s="116"/>
      <c r="BQ726" s="116"/>
    </row>
    <row r="728" spans="3:69" x14ac:dyDescent="0.3">
      <c r="P728" s="118" t="s">
        <v>66</v>
      </c>
      <c r="R728" s="119" t="s">
        <v>88</v>
      </c>
      <c r="S728" s="129">
        <f t="shared" ref="S728:S733" si="94">SUM(X728:BQ728)</f>
        <v>0</v>
      </c>
      <c r="X728" s="129">
        <f t="shared" ref="X728:BQ728" si="95">X135</f>
        <v>0</v>
      </c>
      <c r="Y728" s="129">
        <f t="shared" si="95"/>
        <v>0</v>
      </c>
      <c r="Z728" s="129">
        <f t="shared" si="95"/>
        <v>0</v>
      </c>
      <c r="AA728" s="129">
        <f t="shared" si="95"/>
        <v>0</v>
      </c>
      <c r="AB728" s="129">
        <f t="shared" si="95"/>
        <v>0</v>
      </c>
      <c r="AC728" s="129">
        <f t="shared" si="95"/>
        <v>0</v>
      </c>
      <c r="AD728" s="129">
        <f t="shared" si="95"/>
        <v>0</v>
      </c>
      <c r="AE728" s="129">
        <f t="shared" si="95"/>
        <v>0</v>
      </c>
      <c r="AF728" s="129">
        <f t="shared" si="95"/>
        <v>0</v>
      </c>
      <c r="AG728" s="129">
        <f t="shared" si="95"/>
        <v>0</v>
      </c>
      <c r="AH728" s="129">
        <f t="shared" si="95"/>
        <v>0</v>
      </c>
      <c r="AI728" s="129">
        <f t="shared" si="95"/>
        <v>0</v>
      </c>
      <c r="AJ728" s="129">
        <f t="shared" si="95"/>
        <v>0</v>
      </c>
      <c r="AK728" s="129">
        <f t="shared" si="95"/>
        <v>0</v>
      </c>
      <c r="AL728" s="129">
        <f t="shared" si="95"/>
        <v>0</v>
      </c>
      <c r="AM728" s="129">
        <f t="shared" si="95"/>
        <v>0</v>
      </c>
      <c r="AN728" s="129">
        <f t="shared" si="95"/>
        <v>0</v>
      </c>
      <c r="AO728" s="129">
        <f t="shared" si="95"/>
        <v>0</v>
      </c>
      <c r="AP728" s="129">
        <f t="shared" si="95"/>
        <v>0</v>
      </c>
      <c r="AQ728" s="129">
        <f t="shared" si="95"/>
        <v>0</v>
      </c>
      <c r="AR728" s="129">
        <f t="shared" si="95"/>
        <v>0</v>
      </c>
      <c r="AS728" s="129">
        <f t="shared" si="95"/>
        <v>0</v>
      </c>
      <c r="AT728" s="129">
        <f t="shared" si="95"/>
        <v>0</v>
      </c>
      <c r="AU728" s="129">
        <f t="shared" si="95"/>
        <v>0</v>
      </c>
      <c r="AV728" s="129">
        <f t="shared" si="95"/>
        <v>0</v>
      </c>
      <c r="AW728" s="129">
        <f t="shared" si="95"/>
        <v>0</v>
      </c>
      <c r="AX728" s="129">
        <f t="shared" si="95"/>
        <v>0</v>
      </c>
      <c r="AY728" s="129">
        <f t="shared" si="95"/>
        <v>0</v>
      </c>
      <c r="AZ728" s="129">
        <f t="shared" si="95"/>
        <v>0</v>
      </c>
      <c r="BA728" s="129">
        <f t="shared" si="95"/>
        <v>0</v>
      </c>
      <c r="BB728" s="129">
        <f t="shared" si="95"/>
        <v>0</v>
      </c>
      <c r="BC728" s="129">
        <f t="shared" si="95"/>
        <v>0</v>
      </c>
      <c r="BD728" s="129">
        <f t="shared" si="95"/>
        <v>0</v>
      </c>
      <c r="BE728" s="129">
        <f t="shared" si="95"/>
        <v>0</v>
      </c>
      <c r="BF728" s="129">
        <f t="shared" si="95"/>
        <v>0</v>
      </c>
      <c r="BG728" s="129">
        <f t="shared" si="95"/>
        <v>0</v>
      </c>
      <c r="BH728" s="129">
        <f t="shared" si="95"/>
        <v>0</v>
      </c>
      <c r="BI728" s="129">
        <f t="shared" si="95"/>
        <v>0</v>
      </c>
      <c r="BJ728" s="129">
        <f t="shared" si="95"/>
        <v>0</v>
      </c>
      <c r="BK728" s="129">
        <f t="shared" si="95"/>
        <v>0</v>
      </c>
      <c r="BL728" s="129">
        <f t="shared" si="95"/>
        <v>0</v>
      </c>
      <c r="BM728" s="129">
        <f t="shared" si="95"/>
        <v>0</v>
      </c>
      <c r="BN728" s="129">
        <f t="shared" si="95"/>
        <v>0</v>
      </c>
      <c r="BO728" s="129">
        <f t="shared" si="95"/>
        <v>0</v>
      </c>
      <c r="BP728" s="129">
        <f t="shared" si="95"/>
        <v>0</v>
      </c>
      <c r="BQ728" s="129">
        <f t="shared" si="95"/>
        <v>0</v>
      </c>
    </row>
    <row r="729" spans="3:69" x14ac:dyDescent="0.3">
      <c r="P729" s="118" t="s">
        <v>67</v>
      </c>
      <c r="R729" s="119" t="s">
        <v>88</v>
      </c>
      <c r="S729" s="129">
        <f t="shared" si="94"/>
        <v>0</v>
      </c>
      <c r="X729" s="129">
        <f t="shared" ref="X729:BQ729" si="96">X368</f>
        <v>0</v>
      </c>
      <c r="Y729" s="129">
        <f t="shared" si="96"/>
        <v>0</v>
      </c>
      <c r="Z729" s="129">
        <f t="shared" si="96"/>
        <v>0</v>
      </c>
      <c r="AA729" s="129">
        <f t="shared" si="96"/>
        <v>0</v>
      </c>
      <c r="AB729" s="129">
        <f t="shared" si="96"/>
        <v>0</v>
      </c>
      <c r="AC729" s="129">
        <f t="shared" si="96"/>
        <v>0</v>
      </c>
      <c r="AD729" s="129">
        <f t="shared" si="96"/>
        <v>0</v>
      </c>
      <c r="AE729" s="129">
        <f t="shared" si="96"/>
        <v>0</v>
      </c>
      <c r="AF729" s="129">
        <f t="shared" si="96"/>
        <v>0</v>
      </c>
      <c r="AG729" s="129">
        <f t="shared" si="96"/>
        <v>0</v>
      </c>
      <c r="AH729" s="129">
        <f t="shared" si="96"/>
        <v>0</v>
      </c>
      <c r="AI729" s="129">
        <f t="shared" si="96"/>
        <v>0</v>
      </c>
      <c r="AJ729" s="129">
        <f t="shared" si="96"/>
        <v>0</v>
      </c>
      <c r="AK729" s="129">
        <f t="shared" si="96"/>
        <v>0</v>
      </c>
      <c r="AL729" s="129">
        <f t="shared" si="96"/>
        <v>0</v>
      </c>
      <c r="AM729" s="129">
        <f t="shared" si="96"/>
        <v>0</v>
      </c>
      <c r="AN729" s="129">
        <f t="shared" si="96"/>
        <v>0</v>
      </c>
      <c r="AO729" s="129">
        <f t="shared" si="96"/>
        <v>0</v>
      </c>
      <c r="AP729" s="129">
        <f t="shared" si="96"/>
        <v>0</v>
      </c>
      <c r="AQ729" s="129">
        <f t="shared" si="96"/>
        <v>0</v>
      </c>
      <c r="AR729" s="129">
        <f t="shared" si="96"/>
        <v>0</v>
      </c>
      <c r="AS729" s="129">
        <f t="shared" si="96"/>
        <v>0</v>
      </c>
      <c r="AT729" s="129">
        <f t="shared" si="96"/>
        <v>0</v>
      </c>
      <c r="AU729" s="129">
        <f t="shared" si="96"/>
        <v>0</v>
      </c>
      <c r="AV729" s="129">
        <f t="shared" si="96"/>
        <v>0</v>
      </c>
      <c r="AW729" s="129">
        <f t="shared" si="96"/>
        <v>0</v>
      </c>
      <c r="AX729" s="129">
        <f t="shared" si="96"/>
        <v>0</v>
      </c>
      <c r="AY729" s="129">
        <f t="shared" si="96"/>
        <v>0</v>
      </c>
      <c r="AZ729" s="129">
        <f t="shared" si="96"/>
        <v>0</v>
      </c>
      <c r="BA729" s="129">
        <f t="shared" si="96"/>
        <v>0</v>
      </c>
      <c r="BB729" s="129">
        <f t="shared" si="96"/>
        <v>0</v>
      </c>
      <c r="BC729" s="129">
        <f t="shared" si="96"/>
        <v>0</v>
      </c>
      <c r="BD729" s="129">
        <f t="shared" si="96"/>
        <v>0</v>
      </c>
      <c r="BE729" s="129">
        <f t="shared" si="96"/>
        <v>0</v>
      </c>
      <c r="BF729" s="129">
        <f t="shared" si="96"/>
        <v>0</v>
      </c>
      <c r="BG729" s="129">
        <f t="shared" si="96"/>
        <v>0</v>
      </c>
      <c r="BH729" s="129">
        <f t="shared" si="96"/>
        <v>0</v>
      </c>
      <c r="BI729" s="129">
        <f t="shared" si="96"/>
        <v>0</v>
      </c>
      <c r="BJ729" s="129">
        <f t="shared" si="96"/>
        <v>0</v>
      </c>
      <c r="BK729" s="129">
        <f t="shared" si="96"/>
        <v>0</v>
      </c>
      <c r="BL729" s="129">
        <f t="shared" si="96"/>
        <v>0</v>
      </c>
      <c r="BM729" s="129">
        <f t="shared" si="96"/>
        <v>0</v>
      </c>
      <c r="BN729" s="129">
        <f t="shared" si="96"/>
        <v>0</v>
      </c>
      <c r="BO729" s="129">
        <f t="shared" si="96"/>
        <v>0</v>
      </c>
      <c r="BP729" s="129">
        <f t="shared" si="96"/>
        <v>0</v>
      </c>
      <c r="BQ729" s="129">
        <f t="shared" si="96"/>
        <v>0</v>
      </c>
    </row>
    <row r="730" spans="3:69" x14ac:dyDescent="0.3">
      <c r="P730" s="118" t="s">
        <v>69</v>
      </c>
      <c r="R730" s="119" t="s">
        <v>88</v>
      </c>
      <c r="S730" s="129">
        <f t="shared" si="94"/>
        <v>0</v>
      </c>
      <c r="X730" s="129">
        <f t="shared" ref="X730:BQ730" si="97">X467</f>
        <v>0</v>
      </c>
      <c r="Y730" s="129">
        <f t="shared" si="97"/>
        <v>0</v>
      </c>
      <c r="Z730" s="129">
        <f t="shared" si="97"/>
        <v>0</v>
      </c>
      <c r="AA730" s="129">
        <f t="shared" si="97"/>
        <v>0</v>
      </c>
      <c r="AB730" s="129">
        <f t="shared" si="97"/>
        <v>0</v>
      </c>
      <c r="AC730" s="129">
        <f t="shared" si="97"/>
        <v>0</v>
      </c>
      <c r="AD730" s="129">
        <f t="shared" si="97"/>
        <v>0</v>
      </c>
      <c r="AE730" s="129">
        <f t="shared" si="97"/>
        <v>0</v>
      </c>
      <c r="AF730" s="129">
        <f t="shared" si="97"/>
        <v>0</v>
      </c>
      <c r="AG730" s="129">
        <f t="shared" si="97"/>
        <v>0</v>
      </c>
      <c r="AH730" s="129">
        <f t="shared" si="97"/>
        <v>0</v>
      </c>
      <c r="AI730" s="129">
        <f t="shared" si="97"/>
        <v>0</v>
      </c>
      <c r="AJ730" s="129">
        <f t="shared" si="97"/>
        <v>0</v>
      </c>
      <c r="AK730" s="129">
        <f t="shared" si="97"/>
        <v>0</v>
      </c>
      <c r="AL730" s="129">
        <f t="shared" si="97"/>
        <v>0</v>
      </c>
      <c r="AM730" s="129">
        <f t="shared" si="97"/>
        <v>0</v>
      </c>
      <c r="AN730" s="129">
        <f t="shared" si="97"/>
        <v>0</v>
      </c>
      <c r="AO730" s="129">
        <f t="shared" si="97"/>
        <v>0</v>
      </c>
      <c r="AP730" s="129">
        <f t="shared" si="97"/>
        <v>0</v>
      </c>
      <c r="AQ730" s="129">
        <f t="shared" si="97"/>
        <v>0</v>
      </c>
      <c r="AR730" s="129">
        <f t="shared" si="97"/>
        <v>0</v>
      </c>
      <c r="AS730" s="129">
        <f t="shared" si="97"/>
        <v>0</v>
      </c>
      <c r="AT730" s="129">
        <f t="shared" si="97"/>
        <v>0</v>
      </c>
      <c r="AU730" s="129">
        <f t="shared" si="97"/>
        <v>0</v>
      </c>
      <c r="AV730" s="129">
        <f t="shared" si="97"/>
        <v>0</v>
      </c>
      <c r="AW730" s="129">
        <f t="shared" si="97"/>
        <v>0</v>
      </c>
      <c r="AX730" s="129">
        <f t="shared" si="97"/>
        <v>0</v>
      </c>
      <c r="AY730" s="129">
        <f t="shared" si="97"/>
        <v>0</v>
      </c>
      <c r="AZ730" s="129">
        <f t="shared" si="97"/>
        <v>0</v>
      </c>
      <c r="BA730" s="129">
        <f t="shared" si="97"/>
        <v>0</v>
      </c>
      <c r="BB730" s="129">
        <f t="shared" si="97"/>
        <v>0</v>
      </c>
      <c r="BC730" s="129">
        <f t="shared" si="97"/>
        <v>0</v>
      </c>
      <c r="BD730" s="129">
        <f t="shared" si="97"/>
        <v>0</v>
      </c>
      <c r="BE730" s="129">
        <f t="shared" si="97"/>
        <v>0</v>
      </c>
      <c r="BF730" s="129">
        <f t="shared" si="97"/>
        <v>0</v>
      </c>
      <c r="BG730" s="129">
        <f t="shared" si="97"/>
        <v>0</v>
      </c>
      <c r="BH730" s="129">
        <f t="shared" si="97"/>
        <v>0</v>
      </c>
      <c r="BI730" s="129">
        <f t="shared" si="97"/>
        <v>0</v>
      </c>
      <c r="BJ730" s="129">
        <f t="shared" si="97"/>
        <v>0</v>
      </c>
      <c r="BK730" s="129">
        <f t="shared" si="97"/>
        <v>0</v>
      </c>
      <c r="BL730" s="129">
        <f t="shared" si="97"/>
        <v>0</v>
      </c>
      <c r="BM730" s="129">
        <f t="shared" si="97"/>
        <v>0</v>
      </c>
      <c r="BN730" s="129">
        <f t="shared" si="97"/>
        <v>0</v>
      </c>
      <c r="BO730" s="129">
        <f t="shared" si="97"/>
        <v>0</v>
      </c>
      <c r="BP730" s="129">
        <f t="shared" si="97"/>
        <v>0</v>
      </c>
      <c r="BQ730" s="129">
        <f t="shared" si="97"/>
        <v>0</v>
      </c>
    </row>
    <row r="731" spans="3:69" x14ac:dyDescent="0.3">
      <c r="P731" s="118" t="s">
        <v>70</v>
      </c>
      <c r="R731" s="119" t="s">
        <v>88</v>
      </c>
      <c r="S731" s="129">
        <f t="shared" si="94"/>
        <v>0</v>
      </c>
      <c r="X731" s="129">
        <f t="shared" ref="X731:BQ731" si="98">X558</f>
        <v>0</v>
      </c>
      <c r="Y731" s="129">
        <f t="shared" si="98"/>
        <v>0</v>
      </c>
      <c r="Z731" s="129">
        <f t="shared" si="98"/>
        <v>0</v>
      </c>
      <c r="AA731" s="129">
        <f t="shared" si="98"/>
        <v>0</v>
      </c>
      <c r="AB731" s="129">
        <f t="shared" si="98"/>
        <v>0</v>
      </c>
      <c r="AC731" s="129">
        <f t="shared" si="98"/>
        <v>0</v>
      </c>
      <c r="AD731" s="129">
        <f t="shared" si="98"/>
        <v>0</v>
      </c>
      <c r="AE731" s="129">
        <f t="shared" si="98"/>
        <v>0</v>
      </c>
      <c r="AF731" s="129">
        <f t="shared" si="98"/>
        <v>0</v>
      </c>
      <c r="AG731" s="129">
        <f t="shared" si="98"/>
        <v>0</v>
      </c>
      <c r="AH731" s="129">
        <f t="shared" si="98"/>
        <v>0</v>
      </c>
      <c r="AI731" s="129">
        <f t="shared" si="98"/>
        <v>0</v>
      </c>
      <c r="AJ731" s="129">
        <f t="shared" si="98"/>
        <v>0</v>
      </c>
      <c r="AK731" s="129">
        <f t="shared" si="98"/>
        <v>0</v>
      </c>
      <c r="AL731" s="129">
        <f t="shared" si="98"/>
        <v>0</v>
      </c>
      <c r="AM731" s="129">
        <f t="shared" si="98"/>
        <v>0</v>
      </c>
      <c r="AN731" s="129">
        <f t="shared" si="98"/>
        <v>0</v>
      </c>
      <c r="AO731" s="129">
        <f t="shared" si="98"/>
        <v>0</v>
      </c>
      <c r="AP731" s="129">
        <f t="shared" si="98"/>
        <v>0</v>
      </c>
      <c r="AQ731" s="129">
        <f t="shared" si="98"/>
        <v>0</v>
      </c>
      <c r="AR731" s="129">
        <f t="shared" si="98"/>
        <v>0</v>
      </c>
      <c r="AS731" s="129">
        <f t="shared" si="98"/>
        <v>0</v>
      </c>
      <c r="AT731" s="129">
        <f t="shared" si="98"/>
        <v>0</v>
      </c>
      <c r="AU731" s="129">
        <f t="shared" si="98"/>
        <v>0</v>
      </c>
      <c r="AV731" s="129">
        <f t="shared" si="98"/>
        <v>0</v>
      </c>
      <c r="AW731" s="129">
        <f t="shared" si="98"/>
        <v>0</v>
      </c>
      <c r="AX731" s="129">
        <f t="shared" si="98"/>
        <v>0</v>
      </c>
      <c r="AY731" s="129">
        <f t="shared" si="98"/>
        <v>0</v>
      </c>
      <c r="AZ731" s="129">
        <f t="shared" si="98"/>
        <v>0</v>
      </c>
      <c r="BA731" s="129">
        <f t="shared" si="98"/>
        <v>0</v>
      </c>
      <c r="BB731" s="129">
        <f t="shared" si="98"/>
        <v>0</v>
      </c>
      <c r="BC731" s="129">
        <f t="shared" si="98"/>
        <v>0</v>
      </c>
      <c r="BD731" s="129">
        <f t="shared" si="98"/>
        <v>0</v>
      </c>
      <c r="BE731" s="129">
        <f t="shared" si="98"/>
        <v>0</v>
      </c>
      <c r="BF731" s="129">
        <f t="shared" si="98"/>
        <v>0</v>
      </c>
      <c r="BG731" s="129">
        <f t="shared" si="98"/>
        <v>0</v>
      </c>
      <c r="BH731" s="129">
        <f t="shared" si="98"/>
        <v>0</v>
      </c>
      <c r="BI731" s="129">
        <f t="shared" si="98"/>
        <v>0</v>
      </c>
      <c r="BJ731" s="129">
        <f t="shared" si="98"/>
        <v>0</v>
      </c>
      <c r="BK731" s="129">
        <f t="shared" si="98"/>
        <v>0</v>
      </c>
      <c r="BL731" s="129">
        <f t="shared" si="98"/>
        <v>0</v>
      </c>
      <c r="BM731" s="129">
        <f t="shared" si="98"/>
        <v>0</v>
      </c>
      <c r="BN731" s="129">
        <f t="shared" si="98"/>
        <v>0</v>
      </c>
      <c r="BO731" s="129">
        <f t="shared" si="98"/>
        <v>0</v>
      </c>
      <c r="BP731" s="129">
        <f t="shared" si="98"/>
        <v>0</v>
      </c>
      <c r="BQ731" s="129">
        <f t="shared" si="98"/>
        <v>0</v>
      </c>
    </row>
    <row r="732" spans="3:69" x14ac:dyDescent="0.3">
      <c r="P732" s="118" t="s">
        <v>71</v>
      </c>
      <c r="R732" s="119" t="s">
        <v>88</v>
      </c>
      <c r="S732" s="129">
        <f t="shared" si="94"/>
        <v>0</v>
      </c>
      <c r="X732" s="129">
        <f t="shared" ref="X732:BQ732" si="99">X643</f>
        <v>0</v>
      </c>
      <c r="Y732" s="129">
        <f t="shared" si="99"/>
        <v>0</v>
      </c>
      <c r="Z732" s="129">
        <f t="shared" si="99"/>
        <v>0</v>
      </c>
      <c r="AA732" s="129">
        <f t="shared" si="99"/>
        <v>0</v>
      </c>
      <c r="AB732" s="129">
        <f t="shared" si="99"/>
        <v>0</v>
      </c>
      <c r="AC732" s="129">
        <f t="shared" si="99"/>
        <v>0</v>
      </c>
      <c r="AD732" s="129">
        <f t="shared" si="99"/>
        <v>0</v>
      </c>
      <c r="AE732" s="129">
        <f t="shared" si="99"/>
        <v>0</v>
      </c>
      <c r="AF732" s="129">
        <f t="shared" si="99"/>
        <v>0</v>
      </c>
      <c r="AG732" s="129">
        <f t="shared" si="99"/>
        <v>0</v>
      </c>
      <c r="AH732" s="129">
        <f t="shared" si="99"/>
        <v>0</v>
      </c>
      <c r="AI732" s="129">
        <f t="shared" si="99"/>
        <v>0</v>
      </c>
      <c r="AJ732" s="129">
        <f t="shared" si="99"/>
        <v>0</v>
      </c>
      <c r="AK732" s="129">
        <f t="shared" si="99"/>
        <v>0</v>
      </c>
      <c r="AL732" s="129">
        <f t="shared" si="99"/>
        <v>0</v>
      </c>
      <c r="AM732" s="129">
        <f t="shared" si="99"/>
        <v>0</v>
      </c>
      <c r="AN732" s="129">
        <f t="shared" si="99"/>
        <v>0</v>
      </c>
      <c r="AO732" s="129">
        <f t="shared" si="99"/>
        <v>0</v>
      </c>
      <c r="AP732" s="129">
        <f t="shared" si="99"/>
        <v>0</v>
      </c>
      <c r="AQ732" s="129">
        <f t="shared" si="99"/>
        <v>0</v>
      </c>
      <c r="AR732" s="129">
        <f t="shared" si="99"/>
        <v>0</v>
      </c>
      <c r="AS732" s="129">
        <f t="shared" si="99"/>
        <v>0</v>
      </c>
      <c r="AT732" s="129">
        <f t="shared" si="99"/>
        <v>0</v>
      </c>
      <c r="AU732" s="129">
        <f t="shared" si="99"/>
        <v>0</v>
      </c>
      <c r="AV732" s="129">
        <f t="shared" si="99"/>
        <v>0</v>
      </c>
      <c r="AW732" s="129">
        <f t="shared" si="99"/>
        <v>0</v>
      </c>
      <c r="AX732" s="129">
        <f t="shared" si="99"/>
        <v>0</v>
      </c>
      <c r="AY732" s="129">
        <f t="shared" si="99"/>
        <v>0</v>
      </c>
      <c r="AZ732" s="129">
        <f t="shared" si="99"/>
        <v>0</v>
      </c>
      <c r="BA732" s="129">
        <f t="shared" si="99"/>
        <v>0</v>
      </c>
      <c r="BB732" s="129">
        <f t="shared" si="99"/>
        <v>0</v>
      </c>
      <c r="BC732" s="129">
        <f t="shared" si="99"/>
        <v>0</v>
      </c>
      <c r="BD732" s="129">
        <f t="shared" si="99"/>
        <v>0</v>
      </c>
      <c r="BE732" s="129">
        <f t="shared" si="99"/>
        <v>0</v>
      </c>
      <c r="BF732" s="129">
        <f t="shared" si="99"/>
        <v>0</v>
      </c>
      <c r="BG732" s="129">
        <f t="shared" si="99"/>
        <v>0</v>
      </c>
      <c r="BH732" s="129">
        <f t="shared" si="99"/>
        <v>0</v>
      </c>
      <c r="BI732" s="129">
        <f t="shared" si="99"/>
        <v>0</v>
      </c>
      <c r="BJ732" s="129">
        <f t="shared" si="99"/>
        <v>0</v>
      </c>
      <c r="BK732" s="129">
        <f t="shared" si="99"/>
        <v>0</v>
      </c>
      <c r="BL732" s="129">
        <f t="shared" si="99"/>
        <v>0</v>
      </c>
      <c r="BM732" s="129">
        <f t="shared" si="99"/>
        <v>0</v>
      </c>
      <c r="BN732" s="129">
        <f t="shared" si="99"/>
        <v>0</v>
      </c>
      <c r="BO732" s="129">
        <f t="shared" si="99"/>
        <v>0</v>
      </c>
      <c r="BP732" s="129">
        <f t="shared" si="99"/>
        <v>0</v>
      </c>
      <c r="BQ732" s="129">
        <f t="shared" si="99"/>
        <v>0</v>
      </c>
    </row>
    <row r="733" spans="3:69" x14ac:dyDescent="0.3">
      <c r="P733" s="120" t="s">
        <v>104</v>
      </c>
      <c r="Q733" s="121"/>
      <c r="R733" s="122" t="s">
        <v>88</v>
      </c>
      <c r="S733" s="131">
        <f t="shared" si="94"/>
        <v>0</v>
      </c>
      <c r="T733" s="121"/>
      <c r="U733" s="121"/>
      <c r="V733" s="121"/>
      <c r="W733" s="123"/>
      <c r="X733" s="132">
        <f t="shared" ref="X733:BQ733" si="100">SUM(X728:X732)</f>
        <v>0</v>
      </c>
      <c r="Y733" s="132">
        <f t="shared" si="100"/>
        <v>0</v>
      </c>
      <c r="Z733" s="132">
        <f t="shared" si="100"/>
        <v>0</v>
      </c>
      <c r="AA733" s="132">
        <f t="shared" si="100"/>
        <v>0</v>
      </c>
      <c r="AB733" s="132">
        <f t="shared" si="100"/>
        <v>0</v>
      </c>
      <c r="AC733" s="132">
        <f t="shared" si="100"/>
        <v>0</v>
      </c>
      <c r="AD733" s="132">
        <f t="shared" si="100"/>
        <v>0</v>
      </c>
      <c r="AE733" s="132">
        <f t="shared" si="100"/>
        <v>0</v>
      </c>
      <c r="AF733" s="132">
        <f t="shared" si="100"/>
        <v>0</v>
      </c>
      <c r="AG733" s="132">
        <f t="shared" si="100"/>
        <v>0</v>
      </c>
      <c r="AH733" s="132">
        <f t="shared" si="100"/>
        <v>0</v>
      </c>
      <c r="AI733" s="132">
        <f t="shared" si="100"/>
        <v>0</v>
      </c>
      <c r="AJ733" s="132">
        <f t="shared" si="100"/>
        <v>0</v>
      </c>
      <c r="AK733" s="132">
        <f t="shared" si="100"/>
        <v>0</v>
      </c>
      <c r="AL733" s="132">
        <f t="shared" si="100"/>
        <v>0</v>
      </c>
      <c r="AM733" s="132">
        <f t="shared" si="100"/>
        <v>0</v>
      </c>
      <c r="AN733" s="132">
        <f t="shared" si="100"/>
        <v>0</v>
      </c>
      <c r="AO733" s="132">
        <f t="shared" si="100"/>
        <v>0</v>
      </c>
      <c r="AP733" s="132">
        <f t="shared" si="100"/>
        <v>0</v>
      </c>
      <c r="AQ733" s="132">
        <f t="shared" si="100"/>
        <v>0</v>
      </c>
      <c r="AR733" s="132">
        <f t="shared" si="100"/>
        <v>0</v>
      </c>
      <c r="AS733" s="132">
        <f t="shared" si="100"/>
        <v>0</v>
      </c>
      <c r="AT733" s="132">
        <f t="shared" si="100"/>
        <v>0</v>
      </c>
      <c r="AU733" s="132">
        <f t="shared" si="100"/>
        <v>0</v>
      </c>
      <c r="AV733" s="132">
        <f t="shared" si="100"/>
        <v>0</v>
      </c>
      <c r="AW733" s="132">
        <f t="shared" si="100"/>
        <v>0</v>
      </c>
      <c r="AX733" s="132">
        <f t="shared" si="100"/>
        <v>0</v>
      </c>
      <c r="AY733" s="132">
        <f t="shared" si="100"/>
        <v>0</v>
      </c>
      <c r="AZ733" s="132">
        <f t="shared" si="100"/>
        <v>0</v>
      </c>
      <c r="BA733" s="132">
        <f t="shared" si="100"/>
        <v>0</v>
      </c>
      <c r="BB733" s="132">
        <f t="shared" si="100"/>
        <v>0</v>
      </c>
      <c r="BC733" s="132">
        <f t="shared" si="100"/>
        <v>0</v>
      </c>
      <c r="BD733" s="132">
        <f t="shared" si="100"/>
        <v>0</v>
      </c>
      <c r="BE733" s="132">
        <f t="shared" si="100"/>
        <v>0</v>
      </c>
      <c r="BF733" s="132">
        <f t="shared" si="100"/>
        <v>0</v>
      </c>
      <c r="BG733" s="132">
        <f t="shared" si="100"/>
        <v>0</v>
      </c>
      <c r="BH733" s="132">
        <f t="shared" si="100"/>
        <v>0</v>
      </c>
      <c r="BI733" s="132">
        <f t="shared" si="100"/>
        <v>0</v>
      </c>
      <c r="BJ733" s="132">
        <f t="shared" si="100"/>
        <v>0</v>
      </c>
      <c r="BK733" s="132">
        <f t="shared" si="100"/>
        <v>0</v>
      </c>
      <c r="BL733" s="132">
        <f t="shared" si="100"/>
        <v>0</v>
      </c>
      <c r="BM733" s="132">
        <f t="shared" si="100"/>
        <v>0</v>
      </c>
      <c r="BN733" s="132">
        <f t="shared" si="100"/>
        <v>0</v>
      </c>
      <c r="BO733" s="132">
        <f t="shared" si="100"/>
        <v>0</v>
      </c>
      <c r="BP733" s="132">
        <f t="shared" si="100"/>
        <v>0</v>
      </c>
      <c r="BQ733" s="132">
        <f t="shared" si="100"/>
        <v>0</v>
      </c>
    </row>
  </sheetData>
  <pageMargins left="0.7" right="0.7" top="0.75" bottom="0.75" header="0.3" footer="0.3"/>
  <pageSetup paperSize="9" orientation="portrait"/>
  <headerFooter>
    <oddFooter>&amp;C_x000D_&amp;1#&amp;"Calibri"&amp;10&amp;K000000 Confidentiel /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4A0D-D046-4BA5-B03A-635EAC9D7BAF}">
  <sheetPr>
    <tabColor theme="6"/>
  </sheetPr>
  <dimension ref="A1"/>
  <sheetViews>
    <sheetView showGridLines="0" workbookViewId="0">
      <selection sqref="A1:XFD1048576"/>
    </sheetView>
  </sheetViews>
  <sheetFormatPr defaultRowHeight="14" x14ac:dyDescent="0.3"/>
  <cols>
    <col min="1" max="16384" width="8.6640625" style="134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48BF-3760-447D-83A3-BF996BE481C6}">
  <sheetPr>
    <tabColor theme="5"/>
  </sheetPr>
  <dimension ref="A1:BR709"/>
  <sheetViews>
    <sheetView showGridLines="0" topLeftCell="A178" zoomScale="85" zoomScaleNormal="85" workbookViewId="0">
      <selection activeCell="B431" sqref="B431"/>
    </sheetView>
  </sheetViews>
  <sheetFormatPr defaultColWidth="0" defaultRowHeight="15" customHeight="1" x14ac:dyDescent="0.3"/>
  <cols>
    <col min="1" max="5" width="5.58203125" style="101" customWidth="1"/>
    <col min="6" max="6" width="16.5" style="101" customWidth="1"/>
    <col min="7" max="15" width="16.83203125" style="101" customWidth="1"/>
    <col min="16" max="16" width="43.08203125" style="101" customWidth="1"/>
    <col min="17" max="18" width="7.75" style="101" customWidth="1"/>
    <col min="19" max="21" width="11" style="101" customWidth="1"/>
    <col min="22" max="22" width="13" style="101" customWidth="1"/>
    <col min="23" max="69" width="11" style="101" customWidth="1"/>
    <col min="70" max="70" width="3.58203125" style="101" customWidth="1"/>
    <col min="71" max="16384" width="7.58203125" style="101" hidden="1"/>
  </cols>
  <sheetData>
    <row r="1" spans="2:69" s="99" customFormat="1" x14ac:dyDescent="0.3"/>
    <row r="2" spans="2:69" s="99" customFormat="1" x14ac:dyDescent="0.3">
      <c r="B2" s="100" t="s">
        <v>133</v>
      </c>
    </row>
    <row r="3" spans="2:69" s="99" customFormat="1" x14ac:dyDescent="0.3"/>
    <row r="4" spans="2:69" s="99" customFormat="1" x14ac:dyDescent="0.3"/>
    <row r="6" spans="2:69" x14ac:dyDescent="0.3"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3" t="s">
        <v>78</v>
      </c>
      <c r="Q6" s="104"/>
      <c r="R6" s="104"/>
      <c r="S6" s="104"/>
      <c r="T6" s="104"/>
      <c r="U6" s="104"/>
      <c r="V6" s="104"/>
      <c r="W6" s="105">
        <f t="shared" ref="W6:BQ6" si="0">+DATE(W7,12,31)</f>
        <v>46022</v>
      </c>
      <c r="X6" s="105">
        <f t="shared" si="0"/>
        <v>46387</v>
      </c>
      <c r="Y6" s="105">
        <f t="shared" si="0"/>
        <v>46752</v>
      </c>
      <c r="Z6" s="105">
        <f t="shared" si="0"/>
        <v>47118</v>
      </c>
      <c r="AA6" s="105">
        <f t="shared" si="0"/>
        <v>47483</v>
      </c>
      <c r="AB6" s="105">
        <f t="shared" si="0"/>
        <v>47848</v>
      </c>
      <c r="AC6" s="105">
        <f t="shared" si="0"/>
        <v>48213</v>
      </c>
      <c r="AD6" s="105">
        <f t="shared" si="0"/>
        <v>48579</v>
      </c>
      <c r="AE6" s="105">
        <f t="shared" si="0"/>
        <v>48944</v>
      </c>
      <c r="AF6" s="105">
        <f t="shared" si="0"/>
        <v>49309</v>
      </c>
      <c r="AG6" s="105">
        <f t="shared" si="0"/>
        <v>49674</v>
      </c>
      <c r="AH6" s="105">
        <f t="shared" si="0"/>
        <v>50040</v>
      </c>
      <c r="AI6" s="105">
        <f t="shared" si="0"/>
        <v>50405</v>
      </c>
      <c r="AJ6" s="105">
        <f t="shared" si="0"/>
        <v>50770</v>
      </c>
      <c r="AK6" s="105">
        <f t="shared" si="0"/>
        <v>51135</v>
      </c>
      <c r="AL6" s="105">
        <f t="shared" si="0"/>
        <v>51501</v>
      </c>
      <c r="AM6" s="105">
        <f t="shared" si="0"/>
        <v>51866</v>
      </c>
      <c r="AN6" s="105">
        <f t="shared" si="0"/>
        <v>52231</v>
      </c>
      <c r="AO6" s="105">
        <f t="shared" si="0"/>
        <v>52596</v>
      </c>
      <c r="AP6" s="105">
        <f t="shared" si="0"/>
        <v>52962</v>
      </c>
      <c r="AQ6" s="105">
        <f t="shared" si="0"/>
        <v>53327</v>
      </c>
      <c r="AR6" s="105">
        <f t="shared" si="0"/>
        <v>53692</v>
      </c>
      <c r="AS6" s="105">
        <f t="shared" si="0"/>
        <v>54057</v>
      </c>
      <c r="AT6" s="105">
        <f t="shared" si="0"/>
        <v>54423</v>
      </c>
      <c r="AU6" s="105">
        <f t="shared" si="0"/>
        <v>54788</v>
      </c>
      <c r="AV6" s="105">
        <f t="shared" si="0"/>
        <v>55153</v>
      </c>
      <c r="AW6" s="105">
        <f t="shared" si="0"/>
        <v>55518</v>
      </c>
      <c r="AX6" s="105">
        <f t="shared" si="0"/>
        <v>55884</v>
      </c>
      <c r="AY6" s="105">
        <f t="shared" si="0"/>
        <v>56249</v>
      </c>
      <c r="AZ6" s="105">
        <f t="shared" si="0"/>
        <v>56614</v>
      </c>
      <c r="BA6" s="105">
        <f t="shared" si="0"/>
        <v>56979</v>
      </c>
      <c r="BB6" s="105">
        <f t="shared" si="0"/>
        <v>57345</v>
      </c>
      <c r="BC6" s="105">
        <f t="shared" si="0"/>
        <v>57710</v>
      </c>
      <c r="BD6" s="105">
        <f t="shared" si="0"/>
        <v>58075</v>
      </c>
      <c r="BE6" s="105">
        <f t="shared" si="0"/>
        <v>58440</v>
      </c>
      <c r="BF6" s="105">
        <f t="shared" si="0"/>
        <v>58806</v>
      </c>
      <c r="BG6" s="105">
        <f t="shared" si="0"/>
        <v>59171</v>
      </c>
      <c r="BH6" s="105">
        <f t="shared" si="0"/>
        <v>59536</v>
      </c>
      <c r="BI6" s="105">
        <f t="shared" si="0"/>
        <v>59901</v>
      </c>
      <c r="BJ6" s="105">
        <f t="shared" si="0"/>
        <v>60267</v>
      </c>
      <c r="BK6" s="105">
        <f t="shared" si="0"/>
        <v>60632</v>
      </c>
      <c r="BL6" s="105">
        <f t="shared" si="0"/>
        <v>60997</v>
      </c>
      <c r="BM6" s="105">
        <f t="shared" si="0"/>
        <v>61362</v>
      </c>
      <c r="BN6" s="105">
        <f t="shared" si="0"/>
        <v>61728</v>
      </c>
      <c r="BO6" s="105">
        <f t="shared" si="0"/>
        <v>62093</v>
      </c>
      <c r="BP6" s="105">
        <f t="shared" si="0"/>
        <v>62458</v>
      </c>
      <c r="BQ6" s="105">
        <f t="shared" si="0"/>
        <v>62823</v>
      </c>
    </row>
    <row r="7" spans="2:69" x14ac:dyDescent="0.3"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3" t="s">
        <v>13</v>
      </c>
      <c r="Q7" s="104"/>
      <c r="R7" s="104"/>
      <c r="S7" s="106"/>
      <c r="T7" s="104"/>
      <c r="U7" s="104"/>
      <c r="V7" s="104"/>
      <c r="W7" s="107">
        <v>2025</v>
      </c>
      <c r="X7" s="108">
        <f t="shared" ref="X7:BQ7" si="1">W7+1</f>
        <v>2026</v>
      </c>
      <c r="Y7" s="108">
        <f t="shared" si="1"/>
        <v>2027</v>
      </c>
      <c r="Z7" s="108">
        <f t="shared" si="1"/>
        <v>2028</v>
      </c>
      <c r="AA7" s="108">
        <f t="shared" si="1"/>
        <v>2029</v>
      </c>
      <c r="AB7" s="108">
        <f t="shared" si="1"/>
        <v>2030</v>
      </c>
      <c r="AC7" s="108">
        <f t="shared" si="1"/>
        <v>2031</v>
      </c>
      <c r="AD7" s="108">
        <f t="shared" si="1"/>
        <v>2032</v>
      </c>
      <c r="AE7" s="108">
        <f t="shared" si="1"/>
        <v>2033</v>
      </c>
      <c r="AF7" s="108">
        <f t="shared" si="1"/>
        <v>2034</v>
      </c>
      <c r="AG7" s="108">
        <f t="shared" si="1"/>
        <v>2035</v>
      </c>
      <c r="AH7" s="108">
        <f t="shared" si="1"/>
        <v>2036</v>
      </c>
      <c r="AI7" s="108">
        <f t="shared" si="1"/>
        <v>2037</v>
      </c>
      <c r="AJ7" s="108">
        <f t="shared" si="1"/>
        <v>2038</v>
      </c>
      <c r="AK7" s="108">
        <f t="shared" si="1"/>
        <v>2039</v>
      </c>
      <c r="AL7" s="108">
        <f t="shared" si="1"/>
        <v>2040</v>
      </c>
      <c r="AM7" s="108">
        <f t="shared" si="1"/>
        <v>2041</v>
      </c>
      <c r="AN7" s="108">
        <f t="shared" si="1"/>
        <v>2042</v>
      </c>
      <c r="AO7" s="108">
        <f t="shared" si="1"/>
        <v>2043</v>
      </c>
      <c r="AP7" s="108">
        <f t="shared" si="1"/>
        <v>2044</v>
      </c>
      <c r="AQ7" s="108">
        <f t="shared" si="1"/>
        <v>2045</v>
      </c>
      <c r="AR7" s="108">
        <f t="shared" si="1"/>
        <v>2046</v>
      </c>
      <c r="AS7" s="108">
        <f t="shared" si="1"/>
        <v>2047</v>
      </c>
      <c r="AT7" s="108">
        <f t="shared" si="1"/>
        <v>2048</v>
      </c>
      <c r="AU7" s="108">
        <f t="shared" si="1"/>
        <v>2049</v>
      </c>
      <c r="AV7" s="108">
        <f t="shared" si="1"/>
        <v>2050</v>
      </c>
      <c r="AW7" s="108">
        <f t="shared" si="1"/>
        <v>2051</v>
      </c>
      <c r="AX7" s="108">
        <f t="shared" si="1"/>
        <v>2052</v>
      </c>
      <c r="AY7" s="108">
        <f t="shared" si="1"/>
        <v>2053</v>
      </c>
      <c r="AZ7" s="108">
        <f t="shared" si="1"/>
        <v>2054</v>
      </c>
      <c r="BA7" s="108">
        <f t="shared" si="1"/>
        <v>2055</v>
      </c>
      <c r="BB7" s="108">
        <f t="shared" si="1"/>
        <v>2056</v>
      </c>
      <c r="BC7" s="108">
        <f t="shared" si="1"/>
        <v>2057</v>
      </c>
      <c r="BD7" s="108">
        <f t="shared" si="1"/>
        <v>2058</v>
      </c>
      <c r="BE7" s="108">
        <f t="shared" si="1"/>
        <v>2059</v>
      </c>
      <c r="BF7" s="108">
        <f t="shared" si="1"/>
        <v>2060</v>
      </c>
      <c r="BG7" s="108">
        <f t="shared" si="1"/>
        <v>2061</v>
      </c>
      <c r="BH7" s="108">
        <f t="shared" si="1"/>
        <v>2062</v>
      </c>
      <c r="BI7" s="108">
        <f t="shared" si="1"/>
        <v>2063</v>
      </c>
      <c r="BJ7" s="108">
        <f t="shared" si="1"/>
        <v>2064</v>
      </c>
      <c r="BK7" s="108">
        <f t="shared" si="1"/>
        <v>2065</v>
      </c>
      <c r="BL7" s="108">
        <f t="shared" si="1"/>
        <v>2066</v>
      </c>
      <c r="BM7" s="108">
        <f t="shared" si="1"/>
        <v>2067</v>
      </c>
      <c r="BN7" s="108">
        <f t="shared" si="1"/>
        <v>2068</v>
      </c>
      <c r="BO7" s="108">
        <f t="shared" si="1"/>
        <v>2069</v>
      </c>
      <c r="BP7" s="108">
        <f t="shared" si="1"/>
        <v>2070</v>
      </c>
      <c r="BQ7" s="108">
        <f t="shared" si="1"/>
        <v>2071</v>
      </c>
    </row>
    <row r="8" spans="2:69" x14ac:dyDescent="0.3"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9"/>
      <c r="Q8" s="110"/>
      <c r="R8" s="110"/>
      <c r="S8" s="110"/>
      <c r="T8" s="110"/>
      <c r="U8" s="110"/>
      <c r="V8" s="110"/>
      <c r="W8" s="111"/>
      <c r="X8" s="111"/>
      <c r="Y8" s="111"/>
      <c r="Z8" s="111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</row>
    <row r="10" spans="2:69" x14ac:dyDescent="0.3">
      <c r="B10" s="113">
        <f>+MAX($B$6:B9)+1</f>
        <v>1</v>
      </c>
      <c r="C10" s="114" t="s">
        <v>79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  <c r="BP10" s="114"/>
      <c r="BQ10" s="114"/>
    </row>
    <row r="12" spans="2:69" x14ac:dyDescent="0.3">
      <c r="C12" s="115">
        <f>+MAX($B$10:C11)+0.1</f>
        <v>1.1000000000000001</v>
      </c>
      <c r="D12" s="114" t="s">
        <v>66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</row>
    <row r="14" spans="2:69" x14ac:dyDescent="0.3">
      <c r="P14" s="118" t="s">
        <v>2</v>
      </c>
      <c r="R14" s="119" t="s">
        <v>98</v>
      </c>
      <c r="S14" s="129">
        <f>'Phase II Charts'!$S$14</f>
        <v>0</v>
      </c>
      <c r="X14" s="128" t="e">
        <f>IF('Phase II Charts'!X14="",NA(),'Phase II Charts'!X14)</f>
        <v>#N/A</v>
      </c>
      <c r="Y14" s="128" t="e">
        <f>IF('Phase II Charts'!Y14="",NA(),'Phase II Charts'!Y14)</f>
        <v>#N/A</v>
      </c>
      <c r="Z14" s="128" t="e">
        <f>IF('Phase II Charts'!Z14="",NA(),'Phase II Charts'!Z14)</f>
        <v>#N/A</v>
      </c>
      <c r="AA14" s="128" t="e">
        <f>IF('Phase II Charts'!AA14="",NA(),'Phase II Charts'!AA14)</f>
        <v>#N/A</v>
      </c>
      <c r="AB14" s="128" t="e">
        <f>IF('Phase II Charts'!AB14="",NA(),'Phase II Charts'!AB14)</f>
        <v>#N/A</v>
      </c>
      <c r="AC14" s="128" t="e">
        <f>IF('Phase II Charts'!AC14="",NA(),'Phase II Charts'!AC14)</f>
        <v>#N/A</v>
      </c>
      <c r="AD14" s="128" t="e">
        <f>IF('Phase II Charts'!AD14="",NA(),'Phase II Charts'!AD14)</f>
        <v>#N/A</v>
      </c>
      <c r="AE14" s="128" t="e">
        <f>IF('Phase II Charts'!AE14="",NA(),'Phase II Charts'!AE14)</f>
        <v>#N/A</v>
      </c>
      <c r="AF14" s="128" t="e">
        <f>IF('Phase II Charts'!AF14="",NA(),'Phase II Charts'!AF14)</f>
        <v>#N/A</v>
      </c>
      <c r="AG14" s="128" t="e">
        <f>IF('Phase II Charts'!AG14="",NA(),'Phase II Charts'!AG14)</f>
        <v>#N/A</v>
      </c>
      <c r="AH14" s="128" t="e">
        <f>IF('Phase II Charts'!AH14="",NA(),'Phase II Charts'!AH14)</f>
        <v>#N/A</v>
      </c>
      <c r="AI14" s="128" t="e">
        <f>IF('Phase II Charts'!AI14="",NA(),'Phase II Charts'!AI14)</f>
        <v>#N/A</v>
      </c>
      <c r="AJ14" s="128" t="e">
        <f>IF('Phase II Charts'!AJ14="",NA(),'Phase II Charts'!AJ14)</f>
        <v>#N/A</v>
      </c>
      <c r="AK14" s="128" t="e">
        <f>IF('Phase II Charts'!AK14="",NA(),'Phase II Charts'!AK14)</f>
        <v>#N/A</v>
      </c>
      <c r="AL14" s="128" t="e">
        <f>IF('Phase II Charts'!AL14="",NA(),'Phase II Charts'!AL14)</f>
        <v>#N/A</v>
      </c>
      <c r="AM14" s="128" t="e">
        <f>IF('Phase II Charts'!AM14="",NA(),'Phase II Charts'!AM14)</f>
        <v>#N/A</v>
      </c>
      <c r="AN14" s="128" t="e">
        <f>IF('Phase II Charts'!AN14="",NA(),'Phase II Charts'!AN14)</f>
        <v>#N/A</v>
      </c>
      <c r="AO14" s="128" t="e">
        <f>IF('Phase II Charts'!AO14="",NA(),'Phase II Charts'!AO14)</f>
        <v>#N/A</v>
      </c>
      <c r="AP14" s="128" t="e">
        <f>IF('Phase II Charts'!AP14="",NA(),'Phase II Charts'!AP14)</f>
        <v>#N/A</v>
      </c>
      <c r="AQ14" s="128" t="e">
        <f>IF('Phase II Charts'!AQ14="",NA(),'Phase II Charts'!AQ14)</f>
        <v>#N/A</v>
      </c>
      <c r="AR14" s="128" t="e">
        <f>IF('Phase II Charts'!AR14="",NA(),'Phase II Charts'!AR14)</f>
        <v>#N/A</v>
      </c>
      <c r="AS14" s="128" t="e">
        <f>IF('Phase II Charts'!AS14="",NA(),'Phase II Charts'!AS14)</f>
        <v>#N/A</v>
      </c>
      <c r="AT14" s="128" t="e">
        <f>IF('Phase II Charts'!AT14="",NA(),'Phase II Charts'!AT14)</f>
        <v>#N/A</v>
      </c>
      <c r="AU14" s="128" t="e">
        <f>IF('Phase II Charts'!AU14="",NA(),'Phase II Charts'!AU14)</f>
        <v>#N/A</v>
      </c>
      <c r="AV14" s="128" t="e">
        <f>IF('Phase II Charts'!AV14="",NA(),'Phase II Charts'!AV14)</f>
        <v>#N/A</v>
      </c>
      <c r="AW14" s="128" t="e">
        <f>IF('Phase II Charts'!AW14="",NA(),'Phase II Charts'!AW14)</f>
        <v>#N/A</v>
      </c>
      <c r="AX14" s="128" t="e">
        <f>IF('Phase II Charts'!AX14="",NA(),'Phase II Charts'!AX14)</f>
        <v>#N/A</v>
      </c>
      <c r="AY14" s="128" t="e">
        <f>IF('Phase II Charts'!AY14="",NA(),'Phase II Charts'!AY14)</f>
        <v>#N/A</v>
      </c>
      <c r="AZ14" s="128" t="e">
        <f>IF('Phase II Charts'!AZ14="",NA(),'Phase II Charts'!AZ14)</f>
        <v>#N/A</v>
      </c>
      <c r="BA14" s="128" t="e">
        <f>IF('Phase II Charts'!BA14="",NA(),'Phase II Charts'!BA14)</f>
        <v>#N/A</v>
      </c>
      <c r="BB14" s="128" t="e">
        <f>IF('Phase II Charts'!BB14="",NA(),'Phase II Charts'!BB14)</f>
        <v>#N/A</v>
      </c>
      <c r="BC14" s="128" t="e">
        <f>IF('Phase II Charts'!BC14="",NA(),'Phase II Charts'!BC14)</f>
        <v>#N/A</v>
      </c>
      <c r="BD14" s="128" t="e">
        <f>IF('Phase II Charts'!BD14="",NA(),'Phase II Charts'!BD14)</f>
        <v>#N/A</v>
      </c>
      <c r="BE14" s="128" t="e">
        <f>IF('Phase II Charts'!BE14="",NA(),'Phase II Charts'!BE14)</f>
        <v>#N/A</v>
      </c>
      <c r="BF14" s="128" t="e">
        <f>IF('Phase II Charts'!BF14="",NA(),'Phase II Charts'!BF14)</f>
        <v>#N/A</v>
      </c>
      <c r="BG14" s="128" t="e">
        <f>IF('Phase II Charts'!BG14="",NA(),'Phase II Charts'!BG14)</f>
        <v>#N/A</v>
      </c>
      <c r="BH14" s="128" t="e">
        <f>IF('Phase II Charts'!BH14="",NA(),'Phase II Charts'!BH14)</f>
        <v>#N/A</v>
      </c>
      <c r="BI14" s="128" t="e">
        <f>IF('Phase II Charts'!BI14="",NA(),'Phase II Charts'!BI14)</f>
        <v>#N/A</v>
      </c>
      <c r="BJ14" s="128" t="e">
        <f>IF('Phase II Charts'!BJ14="",NA(),'Phase II Charts'!BJ14)</f>
        <v>#N/A</v>
      </c>
      <c r="BK14" s="128" t="e">
        <f>IF('Phase II Charts'!BK14="",NA(),'Phase II Charts'!BK14)</f>
        <v>#N/A</v>
      </c>
      <c r="BL14" s="128" t="e">
        <f>IF('Phase II Charts'!BL14="",NA(),'Phase II Charts'!BL14)</f>
        <v>#N/A</v>
      </c>
      <c r="BM14" s="128" t="e">
        <f>IF('Phase II Charts'!BM14="",NA(),'Phase II Charts'!BM14)</f>
        <v>#N/A</v>
      </c>
      <c r="BN14" s="128" t="e">
        <f>IF('Phase II Charts'!BN14="",NA(),'Phase II Charts'!BN14)</f>
        <v>#N/A</v>
      </c>
      <c r="BO14" s="128" t="e">
        <f>IF('Phase II Charts'!BO14="",NA(),'Phase II Charts'!BO14)</f>
        <v>#N/A</v>
      </c>
      <c r="BP14" s="128" t="e">
        <f>IF('Phase II Charts'!BP14="",NA(),'Phase II Charts'!BP14)</f>
        <v>#N/A</v>
      </c>
      <c r="BQ14" s="128" t="e">
        <f>IF('Phase II Charts'!BQ14="",NA(),'Phase II Charts'!BQ14)</f>
        <v>#N/A</v>
      </c>
    </row>
    <row r="15" spans="2:69" x14ac:dyDescent="0.3">
      <c r="P15" s="118" t="s">
        <v>130</v>
      </c>
      <c r="R15" s="119" t="s">
        <v>98</v>
      </c>
      <c r="S15" s="129">
        <f>'NBO Case Charts'!$S$14</f>
        <v>0</v>
      </c>
      <c r="X15" s="128" t="e">
        <f>IF('NBO Case Charts'!X14="",NA(),'NBO Case Charts'!X14)</f>
        <v>#N/A</v>
      </c>
      <c r="Y15" s="128" t="e">
        <f>IF('NBO Case Charts'!Y14="",NA(),'NBO Case Charts'!Y14)</f>
        <v>#N/A</v>
      </c>
      <c r="Z15" s="128" t="e">
        <f>IF('NBO Case Charts'!Z14="",NA(),'NBO Case Charts'!Z14)</f>
        <v>#N/A</v>
      </c>
      <c r="AA15" s="128" t="e">
        <f>IF('NBO Case Charts'!AA14="",NA(),'NBO Case Charts'!AA14)</f>
        <v>#N/A</v>
      </c>
      <c r="AB15" s="128" t="e">
        <f>IF('NBO Case Charts'!AB14="",NA(),'NBO Case Charts'!AB14)</f>
        <v>#N/A</v>
      </c>
      <c r="AC15" s="128" t="e">
        <f>IF('NBO Case Charts'!AC14="",NA(),'NBO Case Charts'!AC14)</f>
        <v>#N/A</v>
      </c>
      <c r="AD15" s="128" t="e">
        <f>IF('NBO Case Charts'!AD14="",NA(),'NBO Case Charts'!AD14)</f>
        <v>#N/A</v>
      </c>
      <c r="AE15" s="128" t="e">
        <f>IF('NBO Case Charts'!AE14="",NA(),'NBO Case Charts'!AE14)</f>
        <v>#N/A</v>
      </c>
      <c r="AF15" s="128" t="e">
        <f>IF('NBO Case Charts'!AF14="",NA(),'NBO Case Charts'!AF14)</f>
        <v>#N/A</v>
      </c>
      <c r="AG15" s="128" t="e">
        <f>IF('NBO Case Charts'!AG14="",NA(),'NBO Case Charts'!AG14)</f>
        <v>#N/A</v>
      </c>
      <c r="AH15" s="128" t="e">
        <f>IF('NBO Case Charts'!AH14="",NA(),'NBO Case Charts'!AH14)</f>
        <v>#N/A</v>
      </c>
      <c r="AI15" s="128" t="e">
        <f>IF('NBO Case Charts'!AI14="",NA(),'NBO Case Charts'!AI14)</f>
        <v>#N/A</v>
      </c>
      <c r="AJ15" s="128" t="e">
        <f>IF('NBO Case Charts'!AJ14="",NA(),'NBO Case Charts'!AJ14)</f>
        <v>#N/A</v>
      </c>
      <c r="AK15" s="128" t="e">
        <f>IF('NBO Case Charts'!AK14="",NA(),'NBO Case Charts'!AK14)</f>
        <v>#N/A</v>
      </c>
      <c r="AL15" s="128" t="e">
        <f>IF('NBO Case Charts'!AL14="",NA(),'NBO Case Charts'!AL14)</f>
        <v>#N/A</v>
      </c>
      <c r="AM15" s="128" t="e">
        <f>IF('NBO Case Charts'!AM14="",NA(),'NBO Case Charts'!AM14)</f>
        <v>#N/A</v>
      </c>
      <c r="AN15" s="128" t="e">
        <f>IF('NBO Case Charts'!AN14="",NA(),'NBO Case Charts'!AN14)</f>
        <v>#N/A</v>
      </c>
      <c r="AO15" s="128" t="e">
        <f>IF('NBO Case Charts'!AO14="",NA(),'NBO Case Charts'!AO14)</f>
        <v>#N/A</v>
      </c>
      <c r="AP15" s="128" t="e">
        <f>IF('NBO Case Charts'!AP14="",NA(),'NBO Case Charts'!AP14)</f>
        <v>#N/A</v>
      </c>
      <c r="AQ15" s="128" t="e">
        <f>IF('NBO Case Charts'!AQ14="",NA(),'NBO Case Charts'!AQ14)</f>
        <v>#N/A</v>
      </c>
      <c r="AR15" s="128" t="e">
        <f>IF('NBO Case Charts'!AR14="",NA(),'NBO Case Charts'!AR14)</f>
        <v>#N/A</v>
      </c>
      <c r="AS15" s="128" t="e">
        <f>IF('NBO Case Charts'!AS14="",NA(),'NBO Case Charts'!AS14)</f>
        <v>#N/A</v>
      </c>
      <c r="AT15" s="128" t="e">
        <f>IF('NBO Case Charts'!AT14="",NA(),'NBO Case Charts'!AT14)</f>
        <v>#N/A</v>
      </c>
      <c r="AU15" s="128" t="e">
        <f>IF('NBO Case Charts'!AU14="",NA(),'NBO Case Charts'!AU14)</f>
        <v>#N/A</v>
      </c>
      <c r="AV15" s="128" t="e">
        <f>IF('NBO Case Charts'!AV14="",NA(),'NBO Case Charts'!AV14)</f>
        <v>#N/A</v>
      </c>
      <c r="AW15" s="128" t="e">
        <f>IF('NBO Case Charts'!AW14="",NA(),'NBO Case Charts'!AW14)</f>
        <v>#N/A</v>
      </c>
      <c r="AX15" s="128" t="e">
        <f>IF('NBO Case Charts'!AX14="",NA(),'NBO Case Charts'!AX14)</f>
        <v>#N/A</v>
      </c>
      <c r="AY15" s="128" t="e">
        <f>IF('NBO Case Charts'!AY14="",NA(),'NBO Case Charts'!AY14)</f>
        <v>#N/A</v>
      </c>
      <c r="AZ15" s="128" t="e">
        <f>IF('NBO Case Charts'!AZ14="",NA(),'NBO Case Charts'!AZ14)</f>
        <v>#N/A</v>
      </c>
      <c r="BA15" s="128" t="e">
        <f>IF('NBO Case Charts'!BA14="",NA(),'NBO Case Charts'!BA14)</f>
        <v>#N/A</v>
      </c>
      <c r="BB15" s="128" t="e">
        <f>IF('NBO Case Charts'!BB14="",NA(),'NBO Case Charts'!BB14)</f>
        <v>#N/A</v>
      </c>
      <c r="BC15" s="128" t="e">
        <f>IF('NBO Case Charts'!BC14="",NA(),'NBO Case Charts'!BC14)</f>
        <v>#N/A</v>
      </c>
      <c r="BD15" s="128" t="e">
        <f>IF('NBO Case Charts'!BD14="",NA(),'NBO Case Charts'!BD14)</f>
        <v>#N/A</v>
      </c>
      <c r="BE15" s="128" t="e">
        <f>IF('NBO Case Charts'!BE14="",NA(),'NBO Case Charts'!BE14)</f>
        <v>#N/A</v>
      </c>
      <c r="BF15" s="128" t="e">
        <f>IF('NBO Case Charts'!BF14="",NA(),'NBO Case Charts'!BF14)</f>
        <v>#N/A</v>
      </c>
      <c r="BG15" s="128" t="e">
        <f>IF('NBO Case Charts'!BG14="",NA(),'NBO Case Charts'!BG14)</f>
        <v>#N/A</v>
      </c>
      <c r="BH15" s="128" t="e">
        <f>IF('NBO Case Charts'!BH14="",NA(),'NBO Case Charts'!BH14)</f>
        <v>#N/A</v>
      </c>
      <c r="BI15" s="128" t="e">
        <f>IF('NBO Case Charts'!BI14="",NA(),'NBO Case Charts'!BI14)</f>
        <v>#N/A</v>
      </c>
      <c r="BJ15" s="128" t="e">
        <f>IF('NBO Case Charts'!BJ14="",NA(),'NBO Case Charts'!BJ14)</f>
        <v>#N/A</v>
      </c>
      <c r="BK15" s="128" t="e">
        <f>IF('NBO Case Charts'!BK14="",NA(),'NBO Case Charts'!BK14)</f>
        <v>#N/A</v>
      </c>
      <c r="BL15" s="128" t="e">
        <f>IF('NBO Case Charts'!BL14="",NA(),'NBO Case Charts'!BL14)</f>
        <v>#N/A</v>
      </c>
      <c r="BM15" s="128" t="e">
        <f>IF('NBO Case Charts'!BM14="",NA(),'NBO Case Charts'!BM14)</f>
        <v>#N/A</v>
      </c>
      <c r="BN15" s="128" t="e">
        <f>IF('NBO Case Charts'!BN14="",NA(),'NBO Case Charts'!BN14)</f>
        <v>#N/A</v>
      </c>
      <c r="BO15" s="128" t="e">
        <f>IF('NBO Case Charts'!BO14="",NA(),'NBO Case Charts'!BO14)</f>
        <v>#N/A</v>
      </c>
      <c r="BP15" s="128" t="e">
        <f>IF('NBO Case Charts'!BP14="",NA(),'NBO Case Charts'!BP14)</f>
        <v>#N/A</v>
      </c>
      <c r="BQ15" s="128" t="e">
        <f>IF('NBO Case Charts'!BQ14="",NA(),'NBO Case Charts'!BQ14)</f>
        <v>#N/A</v>
      </c>
    </row>
    <row r="16" spans="2:69" x14ac:dyDescent="0.3">
      <c r="P16" s="118" t="s">
        <v>134</v>
      </c>
      <c r="R16" s="119" t="s">
        <v>98</v>
      </c>
      <c r="S16" s="129">
        <f>'BO Case charts'!$S$14</f>
        <v>0</v>
      </c>
      <c r="X16" s="128" t="e">
        <f>IF('BO Case charts'!X14="",NA(),'BO Case charts'!X14)</f>
        <v>#N/A</v>
      </c>
      <c r="Y16" s="128" t="e">
        <f>IF('BO Case charts'!Y14="",NA(),'BO Case charts'!Y14)</f>
        <v>#N/A</v>
      </c>
      <c r="Z16" s="128" t="e">
        <f>IF('BO Case charts'!Z14="",NA(),'BO Case charts'!Z14)</f>
        <v>#N/A</v>
      </c>
      <c r="AA16" s="128" t="e">
        <f>IF('BO Case charts'!AA14="",NA(),'BO Case charts'!AA14)</f>
        <v>#N/A</v>
      </c>
      <c r="AB16" s="128" t="e">
        <f>IF('BO Case charts'!AB14="",NA(),'BO Case charts'!AB14)</f>
        <v>#N/A</v>
      </c>
      <c r="AC16" s="128" t="e">
        <f>IF('BO Case charts'!AC14="",NA(),'BO Case charts'!AC14)</f>
        <v>#N/A</v>
      </c>
      <c r="AD16" s="128" t="e">
        <f>IF('BO Case charts'!AD14="",NA(),'BO Case charts'!AD14)</f>
        <v>#N/A</v>
      </c>
      <c r="AE16" s="128" t="e">
        <f>IF('BO Case charts'!AE14="",NA(),'BO Case charts'!AE14)</f>
        <v>#N/A</v>
      </c>
      <c r="AF16" s="128" t="e">
        <f>IF('BO Case charts'!AF14="",NA(),'BO Case charts'!AF14)</f>
        <v>#N/A</v>
      </c>
      <c r="AG16" s="128" t="e">
        <f>IF('BO Case charts'!AG14="",NA(),'BO Case charts'!AG14)</f>
        <v>#N/A</v>
      </c>
      <c r="AH16" s="128" t="e">
        <f>IF('BO Case charts'!AH14="",NA(),'BO Case charts'!AH14)</f>
        <v>#N/A</v>
      </c>
      <c r="AI16" s="128" t="e">
        <f>IF('BO Case charts'!AI14="",NA(),'BO Case charts'!AI14)</f>
        <v>#N/A</v>
      </c>
      <c r="AJ16" s="128" t="e">
        <f>IF('BO Case charts'!AJ14="",NA(),'BO Case charts'!AJ14)</f>
        <v>#N/A</v>
      </c>
      <c r="AK16" s="128" t="e">
        <f>IF('BO Case charts'!AK14="",NA(),'BO Case charts'!AK14)</f>
        <v>#N/A</v>
      </c>
      <c r="AL16" s="128" t="e">
        <f>IF('BO Case charts'!AL14="",NA(),'BO Case charts'!AL14)</f>
        <v>#N/A</v>
      </c>
      <c r="AM16" s="128" t="e">
        <f>IF('BO Case charts'!AM14="",NA(),'BO Case charts'!AM14)</f>
        <v>#N/A</v>
      </c>
      <c r="AN16" s="128" t="e">
        <f>IF('BO Case charts'!AN14="",NA(),'BO Case charts'!AN14)</f>
        <v>#N/A</v>
      </c>
      <c r="AO16" s="128" t="e">
        <f>IF('BO Case charts'!AO14="",NA(),'BO Case charts'!AO14)</f>
        <v>#N/A</v>
      </c>
      <c r="AP16" s="128" t="e">
        <f>IF('BO Case charts'!AP14="",NA(),'BO Case charts'!AP14)</f>
        <v>#N/A</v>
      </c>
      <c r="AQ16" s="128" t="e">
        <f>IF('BO Case charts'!AQ14="",NA(),'BO Case charts'!AQ14)</f>
        <v>#N/A</v>
      </c>
      <c r="AR16" s="128" t="e">
        <f>IF('BO Case charts'!AR14="",NA(),'BO Case charts'!AR14)</f>
        <v>#N/A</v>
      </c>
      <c r="AS16" s="128" t="e">
        <f>IF('BO Case charts'!AS14="",NA(),'BO Case charts'!AS14)</f>
        <v>#N/A</v>
      </c>
      <c r="AT16" s="128" t="e">
        <f>IF('BO Case charts'!AT14="",NA(),'BO Case charts'!AT14)</f>
        <v>#N/A</v>
      </c>
      <c r="AU16" s="128" t="e">
        <f>IF('BO Case charts'!AU14="",NA(),'BO Case charts'!AU14)</f>
        <v>#N/A</v>
      </c>
      <c r="AV16" s="128" t="e">
        <f>IF('BO Case charts'!AV14="",NA(),'BO Case charts'!AV14)</f>
        <v>#N/A</v>
      </c>
      <c r="AW16" s="128" t="e">
        <f>IF('BO Case charts'!AW14="",NA(),'BO Case charts'!AW14)</f>
        <v>#N/A</v>
      </c>
      <c r="AX16" s="128" t="e">
        <f>IF('BO Case charts'!AX14="",NA(),'BO Case charts'!AX14)</f>
        <v>#N/A</v>
      </c>
      <c r="AY16" s="128" t="e">
        <f>IF('BO Case charts'!AY14="",NA(),'BO Case charts'!AY14)</f>
        <v>#N/A</v>
      </c>
      <c r="AZ16" s="128" t="e">
        <f>IF('BO Case charts'!AZ14="",NA(),'BO Case charts'!AZ14)</f>
        <v>#N/A</v>
      </c>
      <c r="BA16" s="128" t="e">
        <f>IF('BO Case charts'!BA14="",NA(),'BO Case charts'!BA14)</f>
        <v>#N/A</v>
      </c>
      <c r="BB16" s="128" t="e">
        <f>IF('BO Case charts'!BB14="",NA(),'BO Case charts'!BB14)</f>
        <v>#N/A</v>
      </c>
      <c r="BC16" s="128" t="e">
        <f>IF('BO Case charts'!BC14="",NA(),'BO Case charts'!BC14)</f>
        <v>#N/A</v>
      </c>
      <c r="BD16" s="128" t="e">
        <f>IF('BO Case charts'!BD14="",NA(),'BO Case charts'!BD14)</f>
        <v>#N/A</v>
      </c>
      <c r="BE16" s="128" t="e">
        <f>IF('BO Case charts'!BE14="",NA(),'BO Case charts'!BE14)</f>
        <v>#N/A</v>
      </c>
      <c r="BF16" s="128" t="e">
        <f>IF('BO Case charts'!BF14="",NA(),'BO Case charts'!BF14)</f>
        <v>#N/A</v>
      </c>
      <c r="BG16" s="128" t="e">
        <f>IF('BO Case charts'!BG14="",NA(),'BO Case charts'!BG14)</f>
        <v>#N/A</v>
      </c>
      <c r="BH16" s="128" t="e">
        <f>IF('BO Case charts'!BH14="",NA(),'BO Case charts'!BH14)</f>
        <v>#N/A</v>
      </c>
      <c r="BI16" s="128" t="e">
        <f>IF('BO Case charts'!BI14="",NA(),'BO Case charts'!BI14)</f>
        <v>#N/A</v>
      </c>
      <c r="BJ16" s="128" t="e">
        <f>IF('BO Case charts'!BJ14="",NA(),'BO Case charts'!BJ14)</f>
        <v>#N/A</v>
      </c>
      <c r="BK16" s="128" t="e">
        <f>IF('BO Case charts'!BK14="",NA(),'BO Case charts'!BK14)</f>
        <v>#N/A</v>
      </c>
      <c r="BL16" s="128" t="e">
        <f>IF('BO Case charts'!BL14="",NA(),'BO Case charts'!BL14)</f>
        <v>#N/A</v>
      </c>
      <c r="BM16" s="128" t="e">
        <f>IF('BO Case charts'!BM14="",NA(),'BO Case charts'!BM14)</f>
        <v>#N/A</v>
      </c>
      <c r="BN16" s="128" t="e">
        <f>IF('BO Case charts'!BN14="",NA(),'BO Case charts'!BN14)</f>
        <v>#N/A</v>
      </c>
      <c r="BO16" s="128" t="e">
        <f>IF('BO Case charts'!BO14="",NA(),'BO Case charts'!BO14)</f>
        <v>#N/A</v>
      </c>
      <c r="BP16" s="128" t="e">
        <f>IF('BO Case charts'!BP14="",NA(),'BO Case charts'!BP14)</f>
        <v>#N/A</v>
      </c>
      <c r="BQ16" s="128" t="e">
        <f>IF('BO Case charts'!BQ14="",NA(),'BO Case charts'!BQ14)</f>
        <v>#N/A</v>
      </c>
    </row>
    <row r="33" spans="3:69" x14ac:dyDescent="0.3">
      <c r="C33" s="115">
        <f>+MAX($B$10:C32)+0.1</f>
        <v>1.2000000000000002</v>
      </c>
      <c r="D33" s="114" t="s">
        <v>67</v>
      </c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</row>
    <row r="35" spans="3:69" x14ac:dyDescent="0.3">
      <c r="P35" s="118" t="s">
        <v>2</v>
      </c>
      <c r="R35" s="119" t="s">
        <v>98</v>
      </c>
      <c r="S35" s="129">
        <f>'Phase II Charts'!$S$35</f>
        <v>0</v>
      </c>
      <c r="X35" s="128" t="e">
        <f>IF('Phase II Charts'!X35="",NA(),'Phase II Charts'!X35)</f>
        <v>#N/A</v>
      </c>
      <c r="Y35" s="128" t="e">
        <f>IF('Phase II Charts'!Y35="",NA(),'Phase II Charts'!Y35)</f>
        <v>#N/A</v>
      </c>
      <c r="Z35" s="128" t="e">
        <f>IF('Phase II Charts'!Z35="",NA(),'Phase II Charts'!Z35)</f>
        <v>#N/A</v>
      </c>
      <c r="AA35" s="128" t="e">
        <f>IF('Phase II Charts'!AA35="",NA(),'Phase II Charts'!AA35)</f>
        <v>#N/A</v>
      </c>
      <c r="AB35" s="128" t="e">
        <f>IF('Phase II Charts'!AB35="",NA(),'Phase II Charts'!AB35)</f>
        <v>#N/A</v>
      </c>
      <c r="AC35" s="128" t="e">
        <f>IF('Phase II Charts'!AC35="",NA(),'Phase II Charts'!AC35)</f>
        <v>#N/A</v>
      </c>
      <c r="AD35" s="128" t="e">
        <f>IF('Phase II Charts'!AD35="",NA(),'Phase II Charts'!AD35)</f>
        <v>#N/A</v>
      </c>
      <c r="AE35" s="128" t="e">
        <f>IF('Phase II Charts'!AE35="",NA(),'Phase II Charts'!AE35)</f>
        <v>#N/A</v>
      </c>
      <c r="AF35" s="128" t="e">
        <f>IF('Phase II Charts'!AF35="",NA(),'Phase II Charts'!AF35)</f>
        <v>#N/A</v>
      </c>
      <c r="AG35" s="128" t="e">
        <f>IF('Phase II Charts'!AG35="",NA(),'Phase II Charts'!AG35)</f>
        <v>#N/A</v>
      </c>
      <c r="AH35" s="128" t="e">
        <f>IF('Phase II Charts'!AH35="",NA(),'Phase II Charts'!AH35)</f>
        <v>#N/A</v>
      </c>
      <c r="AI35" s="128" t="e">
        <f>IF('Phase II Charts'!AI35="",NA(),'Phase II Charts'!AI35)</f>
        <v>#N/A</v>
      </c>
      <c r="AJ35" s="128" t="e">
        <f>IF('Phase II Charts'!AJ35="",NA(),'Phase II Charts'!AJ35)</f>
        <v>#N/A</v>
      </c>
      <c r="AK35" s="128" t="e">
        <f>IF('Phase II Charts'!AK35="",NA(),'Phase II Charts'!AK35)</f>
        <v>#N/A</v>
      </c>
      <c r="AL35" s="128" t="e">
        <f>IF('Phase II Charts'!AL35="",NA(),'Phase II Charts'!AL35)</f>
        <v>#N/A</v>
      </c>
      <c r="AM35" s="128" t="e">
        <f>IF('Phase II Charts'!AM35="",NA(),'Phase II Charts'!AM35)</f>
        <v>#N/A</v>
      </c>
      <c r="AN35" s="128" t="e">
        <f>IF('Phase II Charts'!AN35="",NA(),'Phase II Charts'!AN35)</f>
        <v>#N/A</v>
      </c>
      <c r="AO35" s="128" t="e">
        <f>IF('Phase II Charts'!AO35="",NA(),'Phase II Charts'!AO35)</f>
        <v>#N/A</v>
      </c>
      <c r="AP35" s="128" t="e">
        <f>IF('Phase II Charts'!AP35="",NA(),'Phase II Charts'!AP35)</f>
        <v>#N/A</v>
      </c>
      <c r="AQ35" s="128" t="e">
        <f>IF('Phase II Charts'!AQ35="",NA(),'Phase II Charts'!AQ35)</f>
        <v>#N/A</v>
      </c>
      <c r="AR35" s="128" t="e">
        <f>IF('Phase II Charts'!AR35="",NA(),'Phase II Charts'!AR35)</f>
        <v>#N/A</v>
      </c>
      <c r="AS35" s="128" t="e">
        <f>IF('Phase II Charts'!AS35="",NA(),'Phase II Charts'!AS35)</f>
        <v>#N/A</v>
      </c>
      <c r="AT35" s="128" t="e">
        <f>IF('Phase II Charts'!AT35="",NA(),'Phase II Charts'!AT35)</f>
        <v>#N/A</v>
      </c>
      <c r="AU35" s="128" t="e">
        <f>IF('Phase II Charts'!AU35="",NA(),'Phase II Charts'!AU35)</f>
        <v>#N/A</v>
      </c>
      <c r="AV35" s="128" t="e">
        <f>IF('Phase II Charts'!AV35="",NA(),'Phase II Charts'!AV35)</f>
        <v>#N/A</v>
      </c>
      <c r="AW35" s="128" t="e">
        <f>IF('Phase II Charts'!AW35="",NA(),'Phase II Charts'!AW35)</f>
        <v>#N/A</v>
      </c>
      <c r="AX35" s="128" t="e">
        <f>IF('Phase II Charts'!AX35="",NA(),'Phase II Charts'!AX35)</f>
        <v>#N/A</v>
      </c>
      <c r="AY35" s="128" t="e">
        <f>IF('Phase II Charts'!AY35="",NA(),'Phase II Charts'!AY35)</f>
        <v>#N/A</v>
      </c>
      <c r="AZ35" s="128" t="e">
        <f>IF('Phase II Charts'!AZ35="",NA(),'Phase II Charts'!AZ35)</f>
        <v>#N/A</v>
      </c>
      <c r="BA35" s="128" t="e">
        <f>IF('Phase II Charts'!BA35="",NA(),'Phase II Charts'!BA35)</f>
        <v>#N/A</v>
      </c>
      <c r="BB35" s="128" t="e">
        <f>IF('Phase II Charts'!BB35="",NA(),'Phase II Charts'!BB35)</f>
        <v>#N/A</v>
      </c>
      <c r="BC35" s="128" t="e">
        <f>IF('Phase II Charts'!BC35="",NA(),'Phase II Charts'!BC35)</f>
        <v>#N/A</v>
      </c>
      <c r="BD35" s="128" t="e">
        <f>IF('Phase II Charts'!BD35="",NA(),'Phase II Charts'!BD35)</f>
        <v>#N/A</v>
      </c>
      <c r="BE35" s="128" t="e">
        <f>IF('Phase II Charts'!BE35="",NA(),'Phase II Charts'!BE35)</f>
        <v>#N/A</v>
      </c>
      <c r="BF35" s="128" t="e">
        <f>IF('Phase II Charts'!BF35="",NA(),'Phase II Charts'!BF35)</f>
        <v>#N/A</v>
      </c>
      <c r="BG35" s="128" t="e">
        <f>IF('Phase II Charts'!BG35="",NA(),'Phase II Charts'!BG35)</f>
        <v>#N/A</v>
      </c>
      <c r="BH35" s="128" t="e">
        <f>IF('Phase II Charts'!BH35="",NA(),'Phase II Charts'!BH35)</f>
        <v>#N/A</v>
      </c>
      <c r="BI35" s="128" t="e">
        <f>IF('Phase II Charts'!BI35="",NA(),'Phase II Charts'!BI35)</f>
        <v>#N/A</v>
      </c>
      <c r="BJ35" s="128" t="e">
        <f>IF('Phase II Charts'!BJ35="",NA(),'Phase II Charts'!BJ35)</f>
        <v>#N/A</v>
      </c>
      <c r="BK35" s="128" t="e">
        <f>IF('Phase II Charts'!BK35="",NA(),'Phase II Charts'!BK35)</f>
        <v>#N/A</v>
      </c>
      <c r="BL35" s="128" t="e">
        <f>IF('Phase II Charts'!BL35="",NA(),'Phase II Charts'!BL35)</f>
        <v>#N/A</v>
      </c>
      <c r="BM35" s="128" t="e">
        <f>IF('Phase II Charts'!BM35="",NA(),'Phase II Charts'!BM35)</f>
        <v>#N/A</v>
      </c>
      <c r="BN35" s="128" t="e">
        <f>IF('Phase II Charts'!BN35="",NA(),'Phase II Charts'!BN35)</f>
        <v>#N/A</v>
      </c>
      <c r="BO35" s="128" t="e">
        <f>IF('Phase II Charts'!BO35="",NA(),'Phase II Charts'!BO35)</f>
        <v>#N/A</v>
      </c>
      <c r="BP35" s="128" t="e">
        <f>IF('Phase II Charts'!BP35="",NA(),'Phase II Charts'!BP35)</f>
        <v>#N/A</v>
      </c>
      <c r="BQ35" s="128" t="e">
        <f>IF('Phase II Charts'!BQ35="",NA(),'Phase II Charts'!BQ35)</f>
        <v>#N/A</v>
      </c>
    </row>
    <row r="36" spans="3:69" x14ac:dyDescent="0.3">
      <c r="P36" s="118" t="s">
        <v>130</v>
      </c>
      <c r="R36" s="119" t="s">
        <v>98</v>
      </c>
      <c r="S36" s="129">
        <f>'NBO Case Charts'!$S$35</f>
        <v>0</v>
      </c>
      <c r="X36" s="128" t="e">
        <f>IF('NBO Case Charts'!X35="",NA(),'NBO Case Charts'!X35)</f>
        <v>#N/A</v>
      </c>
      <c r="Y36" s="128" t="e">
        <f>IF('NBO Case Charts'!Y35="",NA(),'NBO Case Charts'!Y35)</f>
        <v>#N/A</v>
      </c>
      <c r="Z36" s="128" t="e">
        <f>IF('NBO Case Charts'!Z35="",NA(),'NBO Case Charts'!Z35)</f>
        <v>#N/A</v>
      </c>
      <c r="AA36" s="128" t="e">
        <f>IF('NBO Case Charts'!AA35="",NA(),'NBO Case Charts'!AA35)</f>
        <v>#N/A</v>
      </c>
      <c r="AB36" s="128" t="e">
        <f>IF('NBO Case Charts'!AB35="",NA(),'NBO Case Charts'!AB35)</f>
        <v>#N/A</v>
      </c>
      <c r="AC36" s="128" t="e">
        <f>IF('NBO Case Charts'!AC35="",NA(),'NBO Case Charts'!AC35)</f>
        <v>#N/A</v>
      </c>
      <c r="AD36" s="128" t="e">
        <f>IF('NBO Case Charts'!AD35="",NA(),'NBO Case Charts'!AD35)</f>
        <v>#N/A</v>
      </c>
      <c r="AE36" s="128" t="e">
        <f>IF('NBO Case Charts'!AE35="",NA(),'NBO Case Charts'!AE35)</f>
        <v>#N/A</v>
      </c>
      <c r="AF36" s="128" t="e">
        <f>IF('NBO Case Charts'!AF35="",NA(),'NBO Case Charts'!AF35)</f>
        <v>#N/A</v>
      </c>
      <c r="AG36" s="128" t="e">
        <f>IF('NBO Case Charts'!AG35="",NA(),'NBO Case Charts'!AG35)</f>
        <v>#N/A</v>
      </c>
      <c r="AH36" s="128" t="e">
        <f>IF('NBO Case Charts'!AH35="",NA(),'NBO Case Charts'!AH35)</f>
        <v>#N/A</v>
      </c>
      <c r="AI36" s="128" t="e">
        <f>IF('NBO Case Charts'!AI35="",NA(),'NBO Case Charts'!AI35)</f>
        <v>#N/A</v>
      </c>
      <c r="AJ36" s="128" t="e">
        <f>IF('NBO Case Charts'!AJ35="",NA(),'NBO Case Charts'!AJ35)</f>
        <v>#N/A</v>
      </c>
      <c r="AK36" s="128" t="e">
        <f>IF('NBO Case Charts'!AK35="",NA(),'NBO Case Charts'!AK35)</f>
        <v>#N/A</v>
      </c>
      <c r="AL36" s="128" t="e">
        <f>IF('NBO Case Charts'!AL35="",NA(),'NBO Case Charts'!AL35)</f>
        <v>#N/A</v>
      </c>
      <c r="AM36" s="128" t="e">
        <f>IF('NBO Case Charts'!AM35="",NA(),'NBO Case Charts'!AM35)</f>
        <v>#N/A</v>
      </c>
      <c r="AN36" s="128" t="e">
        <f>IF('NBO Case Charts'!AN35="",NA(),'NBO Case Charts'!AN35)</f>
        <v>#N/A</v>
      </c>
      <c r="AO36" s="128" t="e">
        <f>IF('NBO Case Charts'!AO35="",NA(),'NBO Case Charts'!AO35)</f>
        <v>#N/A</v>
      </c>
      <c r="AP36" s="128" t="e">
        <f>IF('NBO Case Charts'!AP35="",NA(),'NBO Case Charts'!AP35)</f>
        <v>#N/A</v>
      </c>
      <c r="AQ36" s="128" t="e">
        <f>IF('NBO Case Charts'!AQ35="",NA(),'NBO Case Charts'!AQ35)</f>
        <v>#N/A</v>
      </c>
      <c r="AR36" s="128" t="e">
        <f>IF('NBO Case Charts'!AR35="",NA(),'NBO Case Charts'!AR35)</f>
        <v>#N/A</v>
      </c>
      <c r="AS36" s="128" t="e">
        <f>IF('NBO Case Charts'!AS35="",NA(),'NBO Case Charts'!AS35)</f>
        <v>#N/A</v>
      </c>
      <c r="AT36" s="128" t="e">
        <f>IF('NBO Case Charts'!AT35="",NA(),'NBO Case Charts'!AT35)</f>
        <v>#N/A</v>
      </c>
      <c r="AU36" s="128" t="e">
        <f>IF('NBO Case Charts'!AU35="",NA(),'NBO Case Charts'!AU35)</f>
        <v>#N/A</v>
      </c>
      <c r="AV36" s="128" t="e">
        <f>IF('NBO Case Charts'!AV35="",NA(),'NBO Case Charts'!AV35)</f>
        <v>#N/A</v>
      </c>
      <c r="AW36" s="128" t="e">
        <f>IF('NBO Case Charts'!AW35="",NA(),'NBO Case Charts'!AW35)</f>
        <v>#N/A</v>
      </c>
      <c r="AX36" s="128" t="e">
        <f>IF('NBO Case Charts'!AX35="",NA(),'NBO Case Charts'!AX35)</f>
        <v>#N/A</v>
      </c>
      <c r="AY36" s="128" t="e">
        <f>IF('NBO Case Charts'!AY35="",NA(),'NBO Case Charts'!AY35)</f>
        <v>#N/A</v>
      </c>
      <c r="AZ36" s="128" t="e">
        <f>IF('NBO Case Charts'!AZ35="",NA(),'NBO Case Charts'!AZ35)</f>
        <v>#N/A</v>
      </c>
      <c r="BA36" s="128" t="e">
        <f>IF('NBO Case Charts'!BA35="",NA(),'NBO Case Charts'!BA35)</f>
        <v>#N/A</v>
      </c>
      <c r="BB36" s="128" t="e">
        <f>IF('NBO Case Charts'!BB35="",NA(),'NBO Case Charts'!BB35)</f>
        <v>#N/A</v>
      </c>
      <c r="BC36" s="128" t="e">
        <f>IF('NBO Case Charts'!BC35="",NA(),'NBO Case Charts'!BC35)</f>
        <v>#N/A</v>
      </c>
      <c r="BD36" s="128" t="e">
        <f>IF('NBO Case Charts'!BD35="",NA(),'NBO Case Charts'!BD35)</f>
        <v>#N/A</v>
      </c>
      <c r="BE36" s="128" t="e">
        <f>IF('NBO Case Charts'!BE35="",NA(),'NBO Case Charts'!BE35)</f>
        <v>#N/A</v>
      </c>
      <c r="BF36" s="128" t="e">
        <f>IF('NBO Case Charts'!BF35="",NA(),'NBO Case Charts'!BF35)</f>
        <v>#N/A</v>
      </c>
      <c r="BG36" s="128" t="e">
        <f>IF('NBO Case Charts'!BG35="",NA(),'NBO Case Charts'!BG35)</f>
        <v>#N/A</v>
      </c>
      <c r="BH36" s="128" t="e">
        <f>IF('NBO Case Charts'!BH35="",NA(),'NBO Case Charts'!BH35)</f>
        <v>#N/A</v>
      </c>
      <c r="BI36" s="128" t="e">
        <f>IF('NBO Case Charts'!BI35="",NA(),'NBO Case Charts'!BI35)</f>
        <v>#N/A</v>
      </c>
      <c r="BJ36" s="128" t="e">
        <f>IF('NBO Case Charts'!BJ35="",NA(),'NBO Case Charts'!BJ35)</f>
        <v>#N/A</v>
      </c>
      <c r="BK36" s="128" t="e">
        <f>IF('NBO Case Charts'!BK35="",NA(),'NBO Case Charts'!BK35)</f>
        <v>#N/A</v>
      </c>
      <c r="BL36" s="128" t="e">
        <f>IF('NBO Case Charts'!BL35="",NA(),'NBO Case Charts'!BL35)</f>
        <v>#N/A</v>
      </c>
      <c r="BM36" s="128" t="e">
        <f>IF('NBO Case Charts'!BM35="",NA(),'NBO Case Charts'!BM35)</f>
        <v>#N/A</v>
      </c>
      <c r="BN36" s="128" t="e">
        <f>IF('NBO Case Charts'!BN35="",NA(),'NBO Case Charts'!BN35)</f>
        <v>#N/A</v>
      </c>
      <c r="BO36" s="128" t="e">
        <f>IF('NBO Case Charts'!BO35="",NA(),'NBO Case Charts'!BO35)</f>
        <v>#N/A</v>
      </c>
      <c r="BP36" s="128" t="e">
        <f>IF('NBO Case Charts'!BP35="",NA(),'NBO Case Charts'!BP35)</f>
        <v>#N/A</v>
      </c>
      <c r="BQ36" s="128" t="e">
        <f>IF('NBO Case Charts'!BQ35="",NA(),'NBO Case Charts'!BQ35)</f>
        <v>#N/A</v>
      </c>
    </row>
    <row r="37" spans="3:69" x14ac:dyDescent="0.3">
      <c r="P37" s="118" t="s">
        <v>134</v>
      </c>
      <c r="R37" s="119" t="s">
        <v>98</v>
      </c>
      <c r="S37" s="129">
        <f>'BO Case charts'!$S$35</f>
        <v>0</v>
      </c>
      <c r="X37" s="128" t="e">
        <f>IF('BO Case charts'!X35="",NA(),'BO Case charts'!X35)</f>
        <v>#N/A</v>
      </c>
      <c r="Y37" s="128" t="e">
        <f>IF('BO Case charts'!Y35="",NA(),'BO Case charts'!Y35)</f>
        <v>#N/A</v>
      </c>
      <c r="Z37" s="128" t="e">
        <f>IF('BO Case charts'!Z35="",NA(),'BO Case charts'!Z35)</f>
        <v>#N/A</v>
      </c>
      <c r="AA37" s="128" t="e">
        <f>IF('BO Case charts'!AA35="",NA(),'BO Case charts'!AA35)</f>
        <v>#N/A</v>
      </c>
      <c r="AB37" s="128" t="e">
        <f>IF('BO Case charts'!AB35="",NA(),'BO Case charts'!AB35)</f>
        <v>#N/A</v>
      </c>
      <c r="AC37" s="128" t="e">
        <f>IF('BO Case charts'!AC35="",NA(),'BO Case charts'!AC35)</f>
        <v>#N/A</v>
      </c>
      <c r="AD37" s="128" t="e">
        <f>IF('BO Case charts'!AD35="",NA(),'BO Case charts'!AD35)</f>
        <v>#N/A</v>
      </c>
      <c r="AE37" s="128" t="e">
        <f>IF('BO Case charts'!AE35="",NA(),'BO Case charts'!AE35)</f>
        <v>#N/A</v>
      </c>
      <c r="AF37" s="128" t="e">
        <f>IF('BO Case charts'!AF35="",NA(),'BO Case charts'!AF35)</f>
        <v>#N/A</v>
      </c>
      <c r="AG37" s="128" t="e">
        <f>IF('BO Case charts'!AG35="",NA(),'BO Case charts'!AG35)</f>
        <v>#N/A</v>
      </c>
      <c r="AH37" s="128" t="e">
        <f>IF('BO Case charts'!AH35="",NA(),'BO Case charts'!AH35)</f>
        <v>#N/A</v>
      </c>
      <c r="AI37" s="128" t="e">
        <f>IF('BO Case charts'!AI35="",NA(),'BO Case charts'!AI35)</f>
        <v>#N/A</v>
      </c>
      <c r="AJ37" s="128" t="e">
        <f>IF('BO Case charts'!AJ35="",NA(),'BO Case charts'!AJ35)</f>
        <v>#N/A</v>
      </c>
      <c r="AK37" s="128" t="e">
        <f>IF('BO Case charts'!AK35="",NA(),'BO Case charts'!AK35)</f>
        <v>#N/A</v>
      </c>
      <c r="AL37" s="128" t="e">
        <f>IF('BO Case charts'!AL35="",NA(),'BO Case charts'!AL35)</f>
        <v>#N/A</v>
      </c>
      <c r="AM37" s="128" t="e">
        <f>IF('BO Case charts'!AM35="",NA(),'BO Case charts'!AM35)</f>
        <v>#N/A</v>
      </c>
      <c r="AN37" s="128" t="e">
        <f>IF('BO Case charts'!AN35="",NA(),'BO Case charts'!AN35)</f>
        <v>#N/A</v>
      </c>
      <c r="AO37" s="128" t="e">
        <f>IF('BO Case charts'!AO35="",NA(),'BO Case charts'!AO35)</f>
        <v>#N/A</v>
      </c>
      <c r="AP37" s="128" t="e">
        <f>IF('BO Case charts'!AP35="",NA(),'BO Case charts'!AP35)</f>
        <v>#N/A</v>
      </c>
      <c r="AQ37" s="128" t="e">
        <f>IF('BO Case charts'!AQ35="",NA(),'BO Case charts'!AQ35)</f>
        <v>#N/A</v>
      </c>
      <c r="AR37" s="128" t="e">
        <f>IF('BO Case charts'!AR35="",NA(),'BO Case charts'!AR35)</f>
        <v>#N/A</v>
      </c>
      <c r="AS37" s="128" t="e">
        <f>IF('BO Case charts'!AS35="",NA(),'BO Case charts'!AS35)</f>
        <v>#N/A</v>
      </c>
      <c r="AT37" s="128" t="e">
        <f>IF('BO Case charts'!AT35="",NA(),'BO Case charts'!AT35)</f>
        <v>#N/A</v>
      </c>
      <c r="AU37" s="128" t="e">
        <f>IF('BO Case charts'!AU35="",NA(),'BO Case charts'!AU35)</f>
        <v>#N/A</v>
      </c>
      <c r="AV37" s="128" t="e">
        <f>IF('BO Case charts'!AV35="",NA(),'BO Case charts'!AV35)</f>
        <v>#N/A</v>
      </c>
      <c r="AW37" s="128" t="e">
        <f>IF('BO Case charts'!AW35="",NA(),'BO Case charts'!AW35)</f>
        <v>#N/A</v>
      </c>
      <c r="AX37" s="128" t="e">
        <f>IF('BO Case charts'!AX35="",NA(),'BO Case charts'!AX35)</f>
        <v>#N/A</v>
      </c>
      <c r="AY37" s="128" t="e">
        <f>IF('BO Case charts'!AY35="",NA(),'BO Case charts'!AY35)</f>
        <v>#N/A</v>
      </c>
      <c r="AZ37" s="128" t="e">
        <f>IF('BO Case charts'!AZ35="",NA(),'BO Case charts'!AZ35)</f>
        <v>#N/A</v>
      </c>
      <c r="BA37" s="128" t="e">
        <f>IF('BO Case charts'!BA35="",NA(),'BO Case charts'!BA35)</f>
        <v>#N/A</v>
      </c>
      <c r="BB37" s="128" t="e">
        <f>IF('BO Case charts'!BB35="",NA(),'BO Case charts'!BB35)</f>
        <v>#N/A</v>
      </c>
      <c r="BC37" s="128" t="e">
        <f>IF('BO Case charts'!BC35="",NA(),'BO Case charts'!BC35)</f>
        <v>#N/A</v>
      </c>
      <c r="BD37" s="128" t="e">
        <f>IF('BO Case charts'!BD35="",NA(),'BO Case charts'!BD35)</f>
        <v>#N/A</v>
      </c>
      <c r="BE37" s="128" t="e">
        <f>IF('BO Case charts'!BE35="",NA(),'BO Case charts'!BE35)</f>
        <v>#N/A</v>
      </c>
      <c r="BF37" s="128" t="e">
        <f>IF('BO Case charts'!BF35="",NA(),'BO Case charts'!BF35)</f>
        <v>#N/A</v>
      </c>
      <c r="BG37" s="128" t="e">
        <f>IF('BO Case charts'!BG35="",NA(),'BO Case charts'!BG35)</f>
        <v>#N/A</v>
      </c>
      <c r="BH37" s="128" t="e">
        <f>IF('BO Case charts'!BH35="",NA(),'BO Case charts'!BH35)</f>
        <v>#N/A</v>
      </c>
      <c r="BI37" s="128" t="e">
        <f>IF('BO Case charts'!BI35="",NA(),'BO Case charts'!BI35)</f>
        <v>#N/A</v>
      </c>
      <c r="BJ37" s="128" t="e">
        <f>IF('BO Case charts'!BJ35="",NA(),'BO Case charts'!BJ35)</f>
        <v>#N/A</v>
      </c>
      <c r="BK37" s="128" t="e">
        <f>IF('BO Case charts'!BK35="",NA(),'BO Case charts'!BK35)</f>
        <v>#N/A</v>
      </c>
      <c r="BL37" s="128" t="e">
        <f>IF('BO Case charts'!BL35="",NA(),'BO Case charts'!BL35)</f>
        <v>#N/A</v>
      </c>
      <c r="BM37" s="128" t="e">
        <f>IF('BO Case charts'!BM35="",NA(),'BO Case charts'!BM35)</f>
        <v>#N/A</v>
      </c>
      <c r="BN37" s="128" t="e">
        <f>IF('BO Case charts'!BN35="",NA(),'BO Case charts'!BN35)</f>
        <v>#N/A</v>
      </c>
      <c r="BO37" s="128" t="e">
        <f>IF('BO Case charts'!BO35="",NA(),'BO Case charts'!BO35)</f>
        <v>#N/A</v>
      </c>
      <c r="BP37" s="128" t="e">
        <f>IF('BO Case charts'!BP35="",NA(),'BO Case charts'!BP35)</f>
        <v>#N/A</v>
      </c>
      <c r="BQ37" s="128" t="e">
        <f>IF('BO Case charts'!BQ35="",NA(),'BO Case charts'!BQ35)</f>
        <v>#N/A</v>
      </c>
    </row>
    <row r="55" spans="2:69" x14ac:dyDescent="0.3">
      <c r="B55" s="113">
        <f>+MAX($B$6:B54)+1</f>
        <v>2</v>
      </c>
      <c r="C55" s="114" t="s">
        <v>80</v>
      </c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</row>
    <row r="57" spans="2:69" x14ac:dyDescent="0.3">
      <c r="C57" s="115">
        <f>+MAX($B$10:C56)+0.1</f>
        <v>2.1</v>
      </c>
      <c r="D57" s="114" t="s">
        <v>20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</row>
    <row r="59" spans="2:69" x14ac:dyDescent="0.3">
      <c r="P59" s="118" t="s">
        <v>2</v>
      </c>
      <c r="R59" s="119" t="s">
        <v>82</v>
      </c>
      <c r="S59" s="129">
        <f>'Phase II Charts'!$S$64</f>
        <v>31181.943631389044</v>
      </c>
      <c r="X59" s="128">
        <f>IF('Phase II Charts'!$S$64=0,NA(),'Phase II Charts'!X64)</f>
        <v>417.3401532830602</v>
      </c>
      <c r="Y59" s="128">
        <f>IF('Phase II Charts'!$S$64=0,NA(),'Phase II Charts'!Y64)</f>
        <v>718.40493759814058</v>
      </c>
      <c r="Z59" s="128">
        <f>IF('Phase II Charts'!$S$64=0,NA(),'Phase II Charts'!Z64)</f>
        <v>826.67267305149926</v>
      </c>
      <c r="AA59" s="128">
        <f>IF('Phase II Charts'!$S$64=0,NA(),'Phase II Charts'!AA64)</f>
        <v>891.82436257353334</v>
      </c>
      <c r="AB59" s="128">
        <f>IF('Phase II Charts'!$S$64=0,NA(),'Phase II Charts'!AB64)</f>
        <v>893.73717700803081</v>
      </c>
      <c r="AC59" s="128">
        <f>IF('Phase II Charts'!$S$64=0,NA(),'Phase II Charts'!AC64)</f>
        <v>898.52026265399059</v>
      </c>
      <c r="AD59" s="128">
        <f>IF('Phase II Charts'!$S$64=0,NA(),'Phase II Charts'!AD64)</f>
        <v>906.74120958083256</v>
      </c>
      <c r="AE59" s="128">
        <f>IF('Phase II Charts'!$S$64=0,NA(),'Phase II Charts'!AE64)</f>
        <v>906.34955865515553</v>
      </c>
      <c r="AF59" s="128">
        <f>IF('Phase II Charts'!$S$64=0,NA(),'Phase II Charts'!AF64)</f>
        <v>907.88934688887582</v>
      </c>
      <c r="AG59" s="128">
        <f>IF('Phase II Charts'!$S$64=0,NA(),'Phase II Charts'!AG64)</f>
        <v>907.58655065456969</v>
      </c>
      <c r="AH59" s="128">
        <f>IF('Phase II Charts'!$S$64=0,NA(),'Phase II Charts'!AH64)</f>
        <v>906.48543249640761</v>
      </c>
      <c r="AI59" s="128">
        <f>IF('Phase II Charts'!$S$64=0,NA(),'Phase II Charts'!AI64)</f>
        <v>905.04282782930807</v>
      </c>
      <c r="AJ59" s="128">
        <f>IF('Phase II Charts'!$S$64=0,NA(),'Phase II Charts'!AJ64)</f>
        <v>903.75784893089576</v>
      </c>
      <c r="AK59" s="128">
        <f>IF('Phase II Charts'!$S$64=0,NA(),'Phase II Charts'!AK64)</f>
        <v>903.81836641039331</v>
      </c>
      <c r="AL59" s="128">
        <f>IF('Phase II Charts'!$S$64=0,NA(),'Phase II Charts'!AL64)</f>
        <v>902.35323567373632</v>
      </c>
      <c r="AM59" s="128">
        <f>IF('Phase II Charts'!$S$64=0,NA(),'Phase II Charts'!AM64)</f>
        <v>901.45363843743303</v>
      </c>
      <c r="AN59" s="128">
        <f>IF('Phase II Charts'!$S$64=0,NA(),'Phase II Charts'!AN64)</f>
        <v>900.12709723034538</v>
      </c>
      <c r="AO59" s="128">
        <f>IF('Phase II Charts'!$S$64=0,NA(),'Phase II Charts'!AO64)</f>
        <v>898.27934821436952</v>
      </c>
      <c r="AP59" s="128">
        <f>IF('Phase II Charts'!$S$64=0,NA(),'Phase II Charts'!AP64)</f>
        <v>898.4076980057215</v>
      </c>
      <c r="AQ59" s="128">
        <f>IF('Phase II Charts'!$S$64=0,NA(),'Phase II Charts'!AQ64)</f>
        <v>897.41187027802675</v>
      </c>
      <c r="AR59" s="128">
        <f>IF('Phase II Charts'!$S$64=0,NA(),'Phase II Charts'!AR64)</f>
        <v>892.263282114243</v>
      </c>
      <c r="AS59" s="128">
        <f>IF('Phase II Charts'!$S$64=0,NA(),'Phase II Charts'!AS64)</f>
        <v>887.69904671646304</v>
      </c>
      <c r="AT59" s="128">
        <f>IF('Phase II Charts'!$S$64=0,NA(),'Phase II Charts'!AT64)</f>
        <v>884.63201204845961</v>
      </c>
      <c r="AU59" s="128">
        <f>IF('Phase II Charts'!$S$64=0,NA(),'Phase II Charts'!AU64)</f>
        <v>882.95914783872399</v>
      </c>
      <c r="AV59" s="128">
        <f>IF('Phase II Charts'!$S$64=0,NA(),'Phase II Charts'!AV64)</f>
        <v>881.65591158159418</v>
      </c>
      <c r="AW59" s="128">
        <f>IF('Phase II Charts'!$S$64=0,NA(),'Phase II Charts'!AW64)</f>
        <v>876.88160781890622</v>
      </c>
      <c r="AX59" s="128">
        <f>IF('Phase II Charts'!$S$64=0,NA(),'Phase II Charts'!AX64)</f>
        <v>872.7480794992415</v>
      </c>
      <c r="AY59" s="128">
        <f>IF('Phase II Charts'!$S$64=0,NA(),'Phase II Charts'!AY64)</f>
        <v>870.31056764550385</v>
      </c>
      <c r="AZ59" s="128">
        <f>IF('Phase II Charts'!$S$64=0,NA(),'Phase II Charts'!AZ64)</f>
        <v>868.75927652121084</v>
      </c>
      <c r="BA59" s="128">
        <f>IF('Phase II Charts'!$S$64=0,NA(),'Phase II Charts'!BA64)</f>
        <v>867.47440689040013</v>
      </c>
      <c r="BB59" s="128">
        <f>IF('Phase II Charts'!$S$64=0,NA(),'Phase II Charts'!BB64)</f>
        <v>862.73998028187214</v>
      </c>
      <c r="BC59" s="128">
        <f>IF('Phase II Charts'!$S$64=0,NA(),'Phase II Charts'!BC64)</f>
        <v>858.63187416055644</v>
      </c>
      <c r="BD59" s="128">
        <f>IF('Phase II Charts'!$S$64=0,NA(),'Phase II Charts'!BD64)</f>
        <v>856.21917740812353</v>
      </c>
      <c r="BE59" s="128">
        <f>IF('Phase II Charts'!$S$64=0,NA(),'Phase II Charts'!BE64)</f>
        <v>854.68828084782979</v>
      </c>
      <c r="BF59" s="128">
        <f>IF('Phase II Charts'!$S$64=0,NA(),'Phase II Charts'!BF64)</f>
        <v>854.63732735653855</v>
      </c>
      <c r="BG59" s="128">
        <f>IF('Phase II Charts'!$S$64=0,NA(),'Phase II Charts'!BG64)</f>
        <v>598.9149208790426</v>
      </c>
      <c r="BH59" s="128">
        <f>IF('Phase II Charts'!$S$64=0,NA(),'Phase II Charts'!BH64)</f>
        <v>134.83028688400884</v>
      </c>
      <c r="BI59" s="128">
        <f>IF('Phase II Charts'!$S$64=0,NA(),'Phase II Charts'!BI64)</f>
        <v>83.694849442010664</v>
      </c>
      <c r="BJ59" s="128">
        <f>IF('Phase II Charts'!$S$64=0,NA(),'Phase II Charts'!BJ64)</f>
        <v>0</v>
      </c>
      <c r="BK59" s="128">
        <f>IF('Phase II Charts'!$S$64=0,NA(),'Phase II Charts'!BK64)</f>
        <v>0</v>
      </c>
      <c r="BL59" s="128">
        <f>IF('Phase II Charts'!$S$64=0,NA(),'Phase II Charts'!BL64)</f>
        <v>0</v>
      </c>
      <c r="BM59" s="128">
        <f>IF('Phase II Charts'!$S$64=0,NA(),'Phase II Charts'!BM64)</f>
        <v>0</v>
      </c>
      <c r="BN59" s="128">
        <f>IF('Phase II Charts'!$S$64=0,NA(),'Phase II Charts'!BN64)</f>
        <v>0</v>
      </c>
      <c r="BO59" s="128">
        <f>IF('Phase II Charts'!$S$64=0,NA(),'Phase II Charts'!BO64)</f>
        <v>0</v>
      </c>
      <c r="BP59" s="128">
        <f>IF('Phase II Charts'!$S$64=0,NA(),'Phase II Charts'!BP64)</f>
        <v>0</v>
      </c>
      <c r="BQ59" s="128">
        <f>IF('Phase II Charts'!$S$64=0,NA(),'Phase II Charts'!BQ64)</f>
        <v>0</v>
      </c>
    </row>
    <row r="60" spans="2:69" x14ac:dyDescent="0.3">
      <c r="P60" s="118" t="s">
        <v>130</v>
      </c>
      <c r="R60" s="119" t="s">
        <v>82</v>
      </c>
      <c r="S60" s="129">
        <f>'NBO Case Charts'!$S$64</f>
        <v>26986.096353350145</v>
      </c>
      <c r="X60" s="128">
        <f>IF('NBO Case Charts'!$S$64=0,NA(),'NBO Case Charts'!X64)</f>
        <v>406.81832859731253</v>
      </c>
      <c r="Y60" s="128">
        <f>IF('NBO Case Charts'!$S$64=0,NA(),'NBO Case Charts'!Y64)</f>
        <v>738.43784738308682</v>
      </c>
      <c r="Z60" s="128">
        <f>IF('NBO Case Charts'!$S$64=0,NA(),'NBO Case Charts'!Z64)</f>
        <v>818.49858016763983</v>
      </c>
      <c r="AA60" s="128">
        <f>IF('NBO Case Charts'!$S$64=0,NA(),'NBO Case Charts'!AA64)</f>
        <v>897.55255978008768</v>
      </c>
      <c r="AB60" s="128">
        <f>IF('NBO Case Charts'!$S$64=0,NA(),'NBO Case Charts'!AB64)</f>
        <v>903.40299987205788</v>
      </c>
      <c r="AC60" s="128">
        <f>IF('NBO Case Charts'!$S$64=0,NA(),'NBO Case Charts'!AC64)</f>
        <v>909.72347237465783</v>
      </c>
      <c r="AD60" s="128">
        <f>IF('NBO Case Charts'!$S$64=0,NA(),'NBO Case Charts'!AD64)</f>
        <v>908.51341077156951</v>
      </c>
      <c r="AE60" s="128">
        <f>IF('NBO Case Charts'!$S$64=0,NA(),'NBO Case Charts'!AE64)</f>
        <v>907.07142007791526</v>
      </c>
      <c r="AF60" s="128">
        <f>IF('NBO Case Charts'!$S$64=0,NA(),'NBO Case Charts'!AF64)</f>
        <v>907.15126827295671</v>
      </c>
      <c r="AG60" s="128">
        <f>IF('NBO Case Charts'!$S$64=0,NA(),'NBO Case Charts'!AG64)</f>
        <v>905.82367905686442</v>
      </c>
      <c r="AH60" s="128">
        <f>IF('NBO Case Charts'!$S$64=0,NA(),'NBO Case Charts'!AH64)</f>
        <v>904.42436248087597</v>
      </c>
      <c r="AI60" s="128">
        <f>IF('NBO Case Charts'!$S$64=0,NA(),'NBO Case Charts'!AI64)</f>
        <v>903.099435517355</v>
      </c>
      <c r="AJ60" s="128">
        <f>IF('NBO Case Charts'!$S$64=0,NA(),'NBO Case Charts'!AJ64)</f>
        <v>901.70292690920974</v>
      </c>
      <c r="AK60" s="128">
        <f>IF('NBO Case Charts'!$S$64=0,NA(),'NBO Case Charts'!AK64)</f>
        <v>901.70292690920974</v>
      </c>
      <c r="AL60" s="128">
        <f>IF('NBO Case Charts'!$S$64=0,NA(),'NBO Case Charts'!AL64)</f>
        <v>900.38065952623447</v>
      </c>
      <c r="AM60" s="128">
        <f>IF('NBO Case Charts'!$S$64=0,NA(),'NBO Case Charts'!AM64)</f>
        <v>898.98695606576894</v>
      </c>
      <c r="AN60" s="128">
        <f>IF('NBO Case Charts'!$S$64=0,NA(),'NBO Case Charts'!AN64)</f>
        <v>897.66734559131407</v>
      </c>
      <c r="AO60" s="128">
        <f>IF('NBO Case Charts'!$S$64=0,NA(),'NBO Case Charts'!AO64)</f>
        <v>896.27644445836461</v>
      </c>
      <c r="AP60" s="128">
        <f>IF('NBO Case Charts'!$S$64=0,NA(),'NBO Case Charts'!AP64)</f>
        <v>896.27644445836461</v>
      </c>
      <c r="AQ60" s="128">
        <f>IF('NBO Case Charts'!$S$64=0,NA(),'NBO Case Charts'!AQ64)</f>
        <v>894.95948822040532</v>
      </c>
      <c r="AR60" s="128">
        <f>IF('NBO Case Charts'!$S$64=0,NA(),'NBO Case Charts'!AR64)</f>
        <v>889.82188003162491</v>
      </c>
      <c r="AS60" s="128">
        <f>IF('NBO Case Charts'!$S$64=0,NA(),'NBO Case Charts'!AS64)</f>
        <v>885.32360342153822</v>
      </c>
      <c r="AT60" s="128">
        <f>IF('NBO Case Charts'!$S$64=0,NA(),'NBO Case Charts'!AT64)</f>
        <v>883.00170426089164</v>
      </c>
      <c r="AU60" s="128">
        <f>IF('NBO Case Charts'!$S$64=0,NA(),'NBO Case Charts'!AU64)</f>
        <v>880.54272541112653</v>
      </c>
      <c r="AV60" s="128">
        <f>IF('NBO Case Charts'!$S$64=0,NA(),'NBO Case Charts'!AV64)</f>
        <v>879.24628767963111</v>
      </c>
      <c r="AW60" s="128">
        <f>IF('NBO Case Charts'!$S$64=0,NA(),'NBO Case Charts'!AW64)</f>
        <v>867.68635156583684</v>
      </c>
      <c r="AX60" s="128">
        <f>IF('NBO Case Charts'!$S$64=0,NA(),'NBO Case Charts'!AX64)</f>
        <v>855.47701083111781</v>
      </c>
      <c r="AY60" s="128">
        <f>IF('NBO Case Charts'!$S$64=0,NA(),'NBO Case Charts'!AY64)</f>
        <v>852.564015623454</v>
      </c>
      <c r="AZ60" s="128">
        <f>IF('NBO Case Charts'!$S$64=0,NA(),'NBO Case Charts'!AZ64)</f>
        <v>849.47589078728436</v>
      </c>
      <c r="BA60" s="128">
        <f>IF('NBO Case Charts'!$S$64=0,NA(),'NBO Case Charts'!BA64)</f>
        <v>848.2226464771876</v>
      </c>
      <c r="BB60" s="128">
        <f>IF('NBO Case Charts'!$S$64=0,NA(),'NBO Case Charts'!BB64)</f>
        <v>593.0160561707969</v>
      </c>
      <c r="BC60" s="128">
        <f>IF('NBO Case Charts'!$S$64=0,NA(),'NBO Case Charts'!BC64)</f>
        <v>134.34862200530364</v>
      </c>
      <c r="BD60" s="128">
        <f>IF('NBO Case Charts'!$S$64=0,NA(),'NBO Case Charts'!BD64)</f>
        <v>87.37820908473347</v>
      </c>
      <c r="BE60" s="128">
        <f>IF('NBO Case Charts'!$S$64=0,NA(),'NBO Case Charts'!BE64)</f>
        <v>37.38580731718136</v>
      </c>
      <c r="BF60" s="128">
        <f>IF('NBO Case Charts'!$S$64=0,NA(),'NBO Case Charts'!BF64)</f>
        <v>37.38580731718136</v>
      </c>
      <c r="BG60" s="128">
        <f>IF('NBO Case Charts'!$S$64=0,NA(),'NBO Case Charts'!BG64)</f>
        <v>37.38580731718136</v>
      </c>
      <c r="BH60" s="128">
        <f>IF('NBO Case Charts'!$S$64=0,NA(),'NBO Case Charts'!BH64)</f>
        <v>37.38580731718136</v>
      </c>
      <c r="BI60" s="128">
        <f>IF('NBO Case Charts'!$S$64=0,NA(),'NBO Case Charts'!BI64)</f>
        <v>31.977564239653784</v>
      </c>
      <c r="BJ60" s="128">
        <f>IF('NBO Case Charts'!$S$64=0,NA(),'NBO Case Charts'!BJ64)</f>
        <v>0</v>
      </c>
      <c r="BK60" s="128">
        <f>IF('NBO Case Charts'!$S$64=0,NA(),'NBO Case Charts'!BK64)</f>
        <v>0</v>
      </c>
      <c r="BL60" s="128">
        <f>IF('NBO Case Charts'!$S$64=0,NA(),'NBO Case Charts'!BL64)</f>
        <v>0</v>
      </c>
      <c r="BM60" s="128">
        <f>IF('NBO Case Charts'!$S$64=0,NA(),'NBO Case Charts'!BM64)</f>
        <v>0</v>
      </c>
      <c r="BN60" s="128">
        <f>IF('NBO Case Charts'!$S$64=0,NA(),'NBO Case Charts'!BN64)</f>
        <v>0</v>
      </c>
      <c r="BO60" s="128">
        <f>IF('NBO Case Charts'!$S$64=0,NA(),'NBO Case Charts'!BO64)</f>
        <v>0</v>
      </c>
      <c r="BP60" s="128">
        <f>IF('NBO Case Charts'!$S$64=0,NA(),'NBO Case Charts'!BP64)</f>
        <v>0</v>
      </c>
      <c r="BQ60" s="128">
        <f>IF('NBO Case Charts'!$S$64=0,NA(),'NBO Case Charts'!BQ64)</f>
        <v>0</v>
      </c>
    </row>
    <row r="61" spans="2:69" x14ac:dyDescent="0.3">
      <c r="P61" s="118" t="s">
        <v>134</v>
      </c>
      <c r="R61" s="119" t="s">
        <v>82</v>
      </c>
      <c r="S61" s="129">
        <f>'BO Case charts'!$S$64</f>
        <v>0</v>
      </c>
      <c r="X61" s="128" t="e">
        <f>IF('BO Case charts'!$S$64=0,NA(),'BO Case charts'!X64)</f>
        <v>#N/A</v>
      </c>
      <c r="Y61" s="128" t="e">
        <f>IF('BO Case charts'!$S$64=0,NA(),'BO Case charts'!Y64)</f>
        <v>#N/A</v>
      </c>
      <c r="Z61" s="128" t="e">
        <f>IF('BO Case charts'!$S$64=0,NA(),'BO Case charts'!Z64)</f>
        <v>#N/A</v>
      </c>
      <c r="AA61" s="128" t="e">
        <f>IF('BO Case charts'!$S$64=0,NA(),'BO Case charts'!AA64)</f>
        <v>#N/A</v>
      </c>
      <c r="AB61" s="128" t="e">
        <f>IF('BO Case charts'!$S$64=0,NA(),'BO Case charts'!AB64)</f>
        <v>#N/A</v>
      </c>
      <c r="AC61" s="128" t="e">
        <f>IF('BO Case charts'!$S$64=0,NA(),'BO Case charts'!AC64)</f>
        <v>#N/A</v>
      </c>
      <c r="AD61" s="128" t="e">
        <f>IF('BO Case charts'!$S$64=0,NA(),'BO Case charts'!AD64)</f>
        <v>#N/A</v>
      </c>
      <c r="AE61" s="128" t="e">
        <f>IF('BO Case charts'!$S$64=0,NA(),'BO Case charts'!AE64)</f>
        <v>#N/A</v>
      </c>
      <c r="AF61" s="128" t="e">
        <f>IF('BO Case charts'!$S$64=0,NA(),'BO Case charts'!AF64)</f>
        <v>#N/A</v>
      </c>
      <c r="AG61" s="128" t="e">
        <f>IF('BO Case charts'!$S$64=0,NA(),'BO Case charts'!AG64)</f>
        <v>#N/A</v>
      </c>
      <c r="AH61" s="128" t="e">
        <f>IF('BO Case charts'!$S$64=0,NA(),'BO Case charts'!AH64)</f>
        <v>#N/A</v>
      </c>
      <c r="AI61" s="128" t="e">
        <f>IF('BO Case charts'!$S$64=0,NA(),'BO Case charts'!AI64)</f>
        <v>#N/A</v>
      </c>
      <c r="AJ61" s="128" t="e">
        <f>IF('BO Case charts'!$S$64=0,NA(),'BO Case charts'!AJ64)</f>
        <v>#N/A</v>
      </c>
      <c r="AK61" s="128" t="e">
        <f>IF('BO Case charts'!$S$64=0,NA(),'BO Case charts'!AK64)</f>
        <v>#N/A</v>
      </c>
      <c r="AL61" s="128" t="e">
        <f>IF('BO Case charts'!$S$64=0,NA(),'BO Case charts'!AL64)</f>
        <v>#N/A</v>
      </c>
      <c r="AM61" s="128" t="e">
        <f>IF('BO Case charts'!$S$64=0,NA(),'BO Case charts'!AM64)</f>
        <v>#N/A</v>
      </c>
      <c r="AN61" s="128" t="e">
        <f>IF('BO Case charts'!$S$64=0,NA(),'BO Case charts'!AN64)</f>
        <v>#N/A</v>
      </c>
      <c r="AO61" s="128" t="e">
        <f>IF('BO Case charts'!$S$64=0,NA(),'BO Case charts'!AO64)</f>
        <v>#N/A</v>
      </c>
      <c r="AP61" s="128" t="e">
        <f>IF('BO Case charts'!$S$64=0,NA(),'BO Case charts'!AP64)</f>
        <v>#N/A</v>
      </c>
      <c r="AQ61" s="128" t="e">
        <f>IF('BO Case charts'!$S$64=0,NA(),'BO Case charts'!AQ64)</f>
        <v>#N/A</v>
      </c>
      <c r="AR61" s="128" t="e">
        <f>IF('BO Case charts'!$S$64=0,NA(),'BO Case charts'!AR64)</f>
        <v>#N/A</v>
      </c>
      <c r="AS61" s="128" t="e">
        <f>IF('BO Case charts'!$S$64=0,NA(),'BO Case charts'!AS64)</f>
        <v>#N/A</v>
      </c>
      <c r="AT61" s="128" t="e">
        <f>IF('BO Case charts'!$S$64=0,NA(),'BO Case charts'!AT64)</f>
        <v>#N/A</v>
      </c>
      <c r="AU61" s="128" t="e">
        <f>IF('BO Case charts'!$S$64=0,NA(),'BO Case charts'!AU64)</f>
        <v>#N/A</v>
      </c>
      <c r="AV61" s="128" t="e">
        <f>IF('BO Case charts'!$S$64=0,NA(),'BO Case charts'!AV64)</f>
        <v>#N/A</v>
      </c>
      <c r="AW61" s="128" t="e">
        <f>IF('BO Case charts'!$S$64=0,NA(),'BO Case charts'!AW64)</f>
        <v>#N/A</v>
      </c>
      <c r="AX61" s="128" t="e">
        <f>IF('BO Case charts'!$S$64=0,NA(),'BO Case charts'!AX64)</f>
        <v>#N/A</v>
      </c>
      <c r="AY61" s="128" t="e">
        <f>IF('BO Case charts'!$S$64=0,NA(),'BO Case charts'!AY64)</f>
        <v>#N/A</v>
      </c>
      <c r="AZ61" s="128" t="e">
        <f>IF('BO Case charts'!$S$64=0,NA(),'BO Case charts'!AZ64)</f>
        <v>#N/A</v>
      </c>
      <c r="BA61" s="128" t="e">
        <f>IF('BO Case charts'!$S$64=0,NA(),'BO Case charts'!BA64)</f>
        <v>#N/A</v>
      </c>
      <c r="BB61" s="128" t="e">
        <f>IF('BO Case charts'!$S$64=0,NA(),'BO Case charts'!BB64)</f>
        <v>#N/A</v>
      </c>
      <c r="BC61" s="128" t="e">
        <f>IF('BO Case charts'!$S$64=0,NA(),'BO Case charts'!BC64)</f>
        <v>#N/A</v>
      </c>
      <c r="BD61" s="128" t="e">
        <f>IF('BO Case charts'!$S$64=0,NA(),'BO Case charts'!BD64)</f>
        <v>#N/A</v>
      </c>
      <c r="BE61" s="128" t="e">
        <f>IF('BO Case charts'!$S$64=0,NA(),'BO Case charts'!BE64)</f>
        <v>#N/A</v>
      </c>
      <c r="BF61" s="128" t="e">
        <f>IF('BO Case charts'!$S$64=0,NA(),'BO Case charts'!BF64)</f>
        <v>#N/A</v>
      </c>
      <c r="BG61" s="128" t="e">
        <f>IF('BO Case charts'!$S$64=0,NA(),'BO Case charts'!BG64)</f>
        <v>#N/A</v>
      </c>
      <c r="BH61" s="128" t="e">
        <f>IF('BO Case charts'!$S$64=0,NA(),'BO Case charts'!BH64)</f>
        <v>#N/A</v>
      </c>
      <c r="BI61" s="128" t="e">
        <f>IF('BO Case charts'!$S$64=0,NA(),'BO Case charts'!BI64)</f>
        <v>#N/A</v>
      </c>
      <c r="BJ61" s="128" t="e">
        <f>IF('BO Case charts'!$S$64=0,NA(),'BO Case charts'!BJ64)</f>
        <v>#N/A</v>
      </c>
      <c r="BK61" s="128" t="e">
        <f>IF('BO Case charts'!$S$64=0,NA(),'BO Case charts'!BK64)</f>
        <v>#N/A</v>
      </c>
      <c r="BL61" s="128" t="e">
        <f>IF('BO Case charts'!$S$64=0,NA(),'BO Case charts'!BL64)</f>
        <v>#N/A</v>
      </c>
      <c r="BM61" s="128" t="e">
        <f>IF('BO Case charts'!$S$64=0,NA(),'BO Case charts'!BM64)</f>
        <v>#N/A</v>
      </c>
      <c r="BN61" s="128" t="e">
        <f>IF('BO Case charts'!$S$64=0,NA(),'BO Case charts'!BN64)</f>
        <v>#N/A</v>
      </c>
      <c r="BO61" s="128" t="e">
        <f>IF('BO Case charts'!$S$64=0,NA(),'BO Case charts'!BO64)</f>
        <v>#N/A</v>
      </c>
      <c r="BP61" s="128" t="e">
        <f>IF('BO Case charts'!$S$64=0,NA(),'BO Case charts'!BP64)</f>
        <v>#N/A</v>
      </c>
      <c r="BQ61" s="128" t="e">
        <f>IF('BO Case charts'!$S$64=0,NA(),'BO Case charts'!BQ64)</f>
        <v>#N/A</v>
      </c>
    </row>
    <row r="78" spans="3:69" x14ac:dyDescent="0.3">
      <c r="C78" s="115">
        <f>+MAX($B$10:C77)+0.1</f>
        <v>2.2000000000000002</v>
      </c>
      <c r="D78" s="114" t="s">
        <v>87</v>
      </c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</row>
    <row r="80" spans="3:69" x14ac:dyDescent="0.3">
      <c r="P80" s="118" t="s">
        <v>2</v>
      </c>
      <c r="R80" s="119" t="s">
        <v>88</v>
      </c>
      <c r="S80" s="129">
        <f>'Phase II Charts'!$S$104</f>
        <v>3414.0599313089879</v>
      </c>
      <c r="X80" s="128">
        <f>IF('Phase II Charts'!$S$104=0,NA(),'Phase II Charts'!X104)</f>
        <v>35.758251768526193</v>
      </c>
      <c r="Y80" s="128">
        <f>IF('Phase II Charts'!$S$104=0,NA(),'Phase II Charts'!Y104)</f>
        <v>51.441597263907902</v>
      </c>
      <c r="Z80" s="128">
        <f>IF('Phase II Charts'!$S$104=0,NA(),'Phase II Charts'!Z104)</f>
        <v>59.538068162846635</v>
      </c>
      <c r="AA80" s="128">
        <f>IF('Phase II Charts'!$S$104=0,NA(),'Phase II Charts'!AA104)</f>
        <v>72.345732628269531</v>
      </c>
      <c r="AB80" s="128">
        <f>IF('Phase II Charts'!$S$104=0,NA(),'Phase II Charts'!AB104)</f>
        <v>64.562097650674914</v>
      </c>
      <c r="AC80" s="128">
        <f>IF('Phase II Charts'!$S$104=0,NA(),'Phase II Charts'!AC104)</f>
        <v>73.065285177189253</v>
      </c>
      <c r="AD80" s="128">
        <f>IF('Phase II Charts'!$S$104=0,NA(),'Phase II Charts'!AD104)</f>
        <v>65.811014812721695</v>
      </c>
      <c r="AE80" s="128">
        <f>IF('Phase II Charts'!$S$104=0,NA(),'Phase II Charts'!AE104)</f>
        <v>65.963905583982353</v>
      </c>
      <c r="AF80" s="128">
        <f>IF('Phase II Charts'!$S$104=0,NA(),'Phase II Charts'!AF104)</f>
        <v>66.000080738112104</v>
      </c>
      <c r="AG80" s="128">
        <f>IF('Phase II Charts'!$S$104=0,NA(),'Phase II Charts'!AG104)</f>
        <v>66.034242476490078</v>
      </c>
      <c r="AH80" s="128">
        <f>IF('Phase II Charts'!$S$104=0,NA(),'Phase II Charts'!AH104)</f>
        <v>65.969860149702697</v>
      </c>
      <c r="AI80" s="128">
        <f>IF('Phase II Charts'!$S$104=0,NA(),'Phase II Charts'!AI104)</f>
        <v>65.927998369519713</v>
      </c>
      <c r="AJ80" s="128">
        <f>IF('Phase II Charts'!$S$104=0,NA(),'Phase II Charts'!AJ104)</f>
        <v>65.831242534222099</v>
      </c>
      <c r="AK80" s="128">
        <f>IF('Phase II Charts'!$S$104=0,NA(),'Phase II Charts'!AK104)</f>
        <v>65.805679825939109</v>
      </c>
      <c r="AL80" s="128">
        <f>IF('Phase II Charts'!$S$104=0,NA(),'Phase II Charts'!AL104)</f>
        <v>65.6879649929663</v>
      </c>
      <c r="AM80" s="128">
        <f>IF('Phase II Charts'!$S$104=0,NA(),'Phase II Charts'!AM104)</f>
        <v>77.979643107159433</v>
      </c>
      <c r="AN80" s="128">
        <f>IF('Phase II Charts'!$S$104=0,NA(),'Phase II Charts'!AN104)</f>
        <v>101.82767124317614</v>
      </c>
      <c r="AO80" s="128">
        <f>IF('Phase II Charts'!$S$104=0,NA(),'Phase II Charts'!AO104)</f>
        <v>104.05229034743589</v>
      </c>
      <c r="AP80" s="128">
        <f>IF('Phase II Charts'!$S$104=0,NA(),'Phase II Charts'!AP104)</f>
        <v>108.1653235627401</v>
      </c>
      <c r="AQ80" s="128">
        <f>IF('Phase II Charts'!$S$104=0,NA(),'Phase II Charts'!AQ104)</f>
        <v>111.1199084029174</v>
      </c>
      <c r="AR80" s="128">
        <f>IF('Phase II Charts'!$S$104=0,NA(),'Phase II Charts'!AR104)</f>
        <v>112.3988416225509</v>
      </c>
      <c r="AS80" s="128">
        <f>IF('Phase II Charts'!$S$104=0,NA(),'Phase II Charts'!AS104)</f>
        <v>113.55707929691854</v>
      </c>
      <c r="AT80" s="128">
        <f>IF('Phase II Charts'!$S$104=0,NA(),'Phase II Charts'!AT104)</f>
        <v>113.17391645390055</v>
      </c>
      <c r="AU80" s="128">
        <f>IF('Phase II Charts'!$S$104=0,NA(),'Phase II Charts'!AU104)</f>
        <v>114.69746485971031</v>
      </c>
      <c r="AV80" s="128">
        <f>IF('Phase II Charts'!$S$104=0,NA(),'Phase II Charts'!AV104)</f>
        <v>114.91384842174226</v>
      </c>
      <c r="AW80" s="128">
        <f>IF('Phase II Charts'!$S$104=0,NA(),'Phase II Charts'!AW104)</f>
        <v>115.81448858175031</v>
      </c>
      <c r="AX80" s="128">
        <f>IF('Phase II Charts'!$S$104=0,NA(),'Phase II Charts'!AX104)</f>
        <v>117.17155406197887</v>
      </c>
      <c r="AY80" s="128">
        <f>IF('Phase II Charts'!$S$104=0,NA(),'Phase II Charts'!AY104)</f>
        <v>120.438327037086</v>
      </c>
      <c r="AZ80" s="128">
        <f>IF('Phase II Charts'!$S$104=0,NA(),'Phase II Charts'!AZ104)</f>
        <v>124.21656992883834</v>
      </c>
      <c r="BA80" s="128">
        <f>IF('Phase II Charts'!$S$104=0,NA(),'Phase II Charts'!BA104)</f>
        <v>126.87410363358545</v>
      </c>
      <c r="BB80" s="128">
        <f>IF('Phase II Charts'!$S$104=0,NA(),'Phase II Charts'!BB104)</f>
        <v>128.11142539073848</v>
      </c>
      <c r="BC80" s="128">
        <f>IF('Phase II Charts'!$S$104=0,NA(),'Phase II Charts'!BC104)</f>
        <v>130.09531705725556</v>
      </c>
      <c r="BD80" s="128">
        <f>IF('Phase II Charts'!$S$104=0,NA(),'Phase II Charts'!BD104)</f>
        <v>132.86318093417643</v>
      </c>
      <c r="BE80" s="128">
        <f>IF('Phase II Charts'!$S$104=0,NA(),'Phase II Charts'!BE104)</f>
        <v>133.48024056946599</v>
      </c>
      <c r="BF80" s="128">
        <f>IF('Phase II Charts'!$S$104=0,NA(),'Phase II Charts'!BF104)</f>
        <v>133.11113885451681</v>
      </c>
      <c r="BG80" s="128">
        <f>IF('Phase II Charts'!$S$104=0,NA(),'Phase II Charts'!BG104)</f>
        <v>94.997699414577198</v>
      </c>
      <c r="BH80" s="128">
        <f>IF('Phase II Charts'!$S$104=0,NA(),'Phase II Charts'!BH104)</f>
        <v>21.65458758039129</v>
      </c>
      <c r="BI80" s="128">
        <f>IF('Phase II Charts'!$S$104=0,NA(),'Phase II Charts'!BI104)</f>
        <v>13.602288811304975</v>
      </c>
      <c r="BJ80" s="128">
        <f>IF('Phase II Charts'!$S$104=0,NA(),'Phase II Charts'!BJ104)</f>
        <v>0</v>
      </c>
      <c r="BK80" s="128">
        <f>IF('Phase II Charts'!$S$104=0,NA(),'Phase II Charts'!BK104)</f>
        <v>0</v>
      </c>
      <c r="BL80" s="128">
        <f>IF('Phase II Charts'!$S$104=0,NA(),'Phase II Charts'!BL104)</f>
        <v>0</v>
      </c>
      <c r="BM80" s="128">
        <f>IF('Phase II Charts'!$S$104=0,NA(),'Phase II Charts'!BM104)</f>
        <v>0</v>
      </c>
      <c r="BN80" s="128">
        <f>IF('Phase II Charts'!$S$104=0,NA(),'Phase II Charts'!BN104)</f>
        <v>0</v>
      </c>
      <c r="BO80" s="128">
        <f>IF('Phase II Charts'!$S$104=0,NA(),'Phase II Charts'!BO104)</f>
        <v>0</v>
      </c>
      <c r="BP80" s="128">
        <f>IF('Phase II Charts'!$S$104=0,NA(),'Phase II Charts'!BP104)</f>
        <v>0</v>
      </c>
      <c r="BQ80" s="128">
        <f>IF('Phase II Charts'!$S$104=0,NA(),'Phase II Charts'!BQ104)</f>
        <v>0</v>
      </c>
    </row>
    <row r="81" spans="16:69" x14ac:dyDescent="0.3">
      <c r="P81" s="118" t="s">
        <v>130</v>
      </c>
      <c r="R81" s="119" t="s">
        <v>88</v>
      </c>
      <c r="S81" s="129">
        <f>'NBO Case Charts'!$S$104</f>
        <v>2261.1855279709243</v>
      </c>
      <c r="X81" s="128">
        <f>IF('NBO Case Charts'!$S$104=0,NA(),'NBO Case Charts'!X104)</f>
        <v>36.024515473912594</v>
      </c>
      <c r="Y81" s="128">
        <f>IF('NBO Case Charts'!$S$104=0,NA(),'NBO Case Charts'!Y104)</f>
        <v>52.877464126772402</v>
      </c>
      <c r="Z81" s="128">
        <f>IF('NBO Case Charts'!$S$104=0,NA(),'NBO Case Charts'!Z104)</f>
        <v>58.699576539314371</v>
      </c>
      <c r="AA81" s="128">
        <f>IF('NBO Case Charts'!$S$104=0,NA(),'NBO Case Charts'!AA104)</f>
        <v>72.132835065842471</v>
      </c>
      <c r="AB81" s="128">
        <f>IF('NBO Case Charts'!$S$104=0,NA(),'NBO Case Charts'!AB104)</f>
        <v>64.770575551200039</v>
      </c>
      <c r="AC81" s="128">
        <f>IF('NBO Case Charts'!$S$104=0,NA(),'NBO Case Charts'!AC104)</f>
        <v>72.96624335361399</v>
      </c>
      <c r="AD81" s="128">
        <f>IF('NBO Case Charts'!$S$104=0,NA(),'NBO Case Charts'!AD104)</f>
        <v>64.984753716035797</v>
      </c>
      <c r="AE81" s="128">
        <f>IF('NBO Case Charts'!$S$104=0,NA(),'NBO Case Charts'!AE104)</f>
        <v>64.902486893125584</v>
      </c>
      <c r="AF81" s="128">
        <f>IF('NBO Case Charts'!$S$104=0,NA(),'NBO Case Charts'!AF104)</f>
        <v>64.931486870758818</v>
      </c>
      <c r="AG81" s="128">
        <f>IF('NBO Case Charts'!$S$104=0,NA(),'NBO Case Charts'!AG104)</f>
        <v>64.858526885841499</v>
      </c>
      <c r="AH81" s="128">
        <f>IF('NBO Case Charts'!$S$104=0,NA(),'NBO Case Charts'!AH104)</f>
        <v>64.745790240502146</v>
      </c>
      <c r="AI81" s="128">
        <f>IF('NBO Case Charts'!$S$104=0,NA(),'NBO Case Charts'!AI104)</f>
        <v>64.668601992421742</v>
      </c>
      <c r="AJ81" s="128">
        <f>IF('NBO Case Charts'!$S$104=0,NA(),'NBO Case Charts'!AJ104)</f>
        <v>64.584911994104232</v>
      </c>
      <c r="AK81" s="128">
        <f>IF('NBO Case Charts'!$S$104=0,NA(),'NBO Case Charts'!AK104)</f>
        <v>64.62675100956352</v>
      </c>
      <c r="AL81" s="128">
        <f>IF('NBO Case Charts'!$S$104=0,NA(),'NBO Case Charts'!AL104)</f>
        <v>64.570925390276471</v>
      </c>
      <c r="AM81" s="128">
        <f>IF('NBO Case Charts'!$S$104=0,NA(),'NBO Case Charts'!AM104)</f>
        <v>69.758109307997302</v>
      </c>
      <c r="AN81" s="128">
        <f>IF('NBO Case Charts'!$S$104=0,NA(),'NBO Case Charts'!AN104)</f>
        <v>78.725252066498214</v>
      </c>
      <c r="AO81" s="128">
        <f>IF('NBO Case Charts'!$S$104=0,NA(),'NBO Case Charts'!AO104)</f>
        <v>79.980822280608962</v>
      </c>
      <c r="AP81" s="128">
        <f>IF('NBO Case Charts'!$S$104=0,NA(),'NBO Case Charts'!AP104)</f>
        <v>81.467774087529904</v>
      </c>
      <c r="AQ81" s="128">
        <f>IF('NBO Case Charts'!$S$104=0,NA(),'NBO Case Charts'!AQ104)</f>
        <v>81.615404738739826</v>
      </c>
      <c r="AR81" s="128">
        <f>IF('NBO Case Charts'!$S$104=0,NA(),'NBO Case Charts'!AR104)</f>
        <v>81.364800372841728</v>
      </c>
      <c r="AS81" s="128">
        <f>IF('NBO Case Charts'!$S$104=0,NA(),'NBO Case Charts'!AS104)</f>
        <v>81.166620675980909</v>
      </c>
      <c r="AT81" s="128">
        <f>IF('NBO Case Charts'!$S$104=0,NA(),'NBO Case Charts'!AT104)</f>
        <v>81.163477764758213</v>
      </c>
      <c r="AU81" s="128">
        <f>IF('NBO Case Charts'!$S$104=0,NA(),'NBO Case Charts'!AU104)</f>
        <v>81.142514756557176</v>
      </c>
      <c r="AV81" s="128">
        <f>IF('NBO Case Charts'!$S$104=0,NA(),'NBO Case Charts'!AV104)</f>
        <v>81.224404913447628</v>
      </c>
      <c r="AW81" s="128">
        <f>IF('NBO Case Charts'!$S$104=0,NA(),'NBO Case Charts'!AW104)</f>
        <v>81.71498494985569</v>
      </c>
      <c r="AX81" s="128">
        <f>IF('NBO Case Charts'!$S$104=0,NA(),'NBO Case Charts'!AX104)</f>
        <v>82.130518109422951</v>
      </c>
      <c r="AY81" s="128">
        <f>IF('NBO Case Charts'!$S$104=0,NA(),'NBO Case Charts'!AY104)</f>
        <v>83.445449094642427</v>
      </c>
      <c r="AZ81" s="128">
        <f>IF('NBO Case Charts'!$S$104=0,NA(),'NBO Case Charts'!AZ104)</f>
        <v>84.762127800525576</v>
      </c>
      <c r="BA81" s="128">
        <f>IF('NBO Case Charts'!$S$104=0,NA(),'NBO Case Charts'!BA104)</f>
        <v>86.285335125815394</v>
      </c>
      <c r="BB81" s="128">
        <f>IF('NBO Case Charts'!$S$104=0,NA(),'NBO Case Charts'!BB104)</f>
        <v>61.362979233292407</v>
      </c>
      <c r="BC81" s="128">
        <f>IF('NBO Case Charts'!$S$104=0,NA(),'NBO Case Charts'!BC104)</f>
        <v>14.049261073179736</v>
      </c>
      <c r="BD81" s="128">
        <f>IF('NBO Case Charts'!$S$104=0,NA(),'NBO Case Charts'!BD104)</f>
        <v>9.2380043064652231</v>
      </c>
      <c r="BE81" s="128">
        <f>IF('NBO Case Charts'!$S$104=0,NA(),'NBO Case Charts'!BE104)</f>
        <v>4.0146207709125825</v>
      </c>
      <c r="BF81" s="128">
        <f>IF('NBO Case Charts'!$S$104=0,NA(),'NBO Case Charts'!BF104)</f>
        <v>4.0944696826083291</v>
      </c>
      <c r="BG81" s="128">
        <f>IF('NBO Case Charts'!$S$104=0,NA(),'NBO Case Charts'!BG104)</f>
        <v>4.1758357236262924</v>
      </c>
      <c r="BH81" s="128">
        <f>IF('NBO Case Charts'!$S$104=0,NA(),'NBO Case Charts'!BH104)</f>
        <v>4.2587477194235985</v>
      </c>
      <c r="BI81" s="128">
        <f>IF('NBO Case Charts'!$S$104=0,NA(),'NBO Case Charts'!BI104)</f>
        <v>3.6985683129084368</v>
      </c>
      <c r="BJ81" s="128">
        <f>IF('NBO Case Charts'!$S$104=0,NA(),'NBO Case Charts'!BJ104)</f>
        <v>0</v>
      </c>
      <c r="BK81" s="128">
        <f>IF('NBO Case Charts'!$S$104=0,NA(),'NBO Case Charts'!BK104)</f>
        <v>0</v>
      </c>
      <c r="BL81" s="128">
        <f>IF('NBO Case Charts'!$S$104=0,NA(),'NBO Case Charts'!BL104)</f>
        <v>0</v>
      </c>
      <c r="BM81" s="128">
        <f>IF('NBO Case Charts'!$S$104=0,NA(),'NBO Case Charts'!BM104)</f>
        <v>0</v>
      </c>
      <c r="BN81" s="128">
        <f>IF('NBO Case Charts'!$S$104=0,NA(),'NBO Case Charts'!BN104)</f>
        <v>0</v>
      </c>
      <c r="BO81" s="128">
        <f>IF('NBO Case Charts'!$S$104=0,NA(),'NBO Case Charts'!BO104)</f>
        <v>0</v>
      </c>
      <c r="BP81" s="128">
        <f>IF('NBO Case Charts'!$S$104=0,NA(),'NBO Case Charts'!BP104)</f>
        <v>0</v>
      </c>
      <c r="BQ81" s="128">
        <f>IF('NBO Case Charts'!$S$104=0,NA(),'NBO Case Charts'!BQ104)</f>
        <v>0</v>
      </c>
    </row>
    <row r="82" spans="16:69" x14ac:dyDescent="0.3">
      <c r="P82" s="118" t="s">
        <v>134</v>
      </c>
      <c r="R82" s="119" t="s">
        <v>88</v>
      </c>
      <c r="S82" s="129">
        <f>'BO Case charts'!$S$104</f>
        <v>0</v>
      </c>
      <c r="X82" s="128" t="e">
        <f>IF('BO Case charts'!$S$104=0,NA(),'BO Case charts'!X104)</f>
        <v>#N/A</v>
      </c>
      <c r="Y82" s="128" t="e">
        <f>IF('BO Case charts'!$S$104=0,NA(),'BO Case charts'!Y104)</f>
        <v>#N/A</v>
      </c>
      <c r="Z82" s="128" t="e">
        <f>IF('BO Case charts'!$S$104=0,NA(),'BO Case charts'!Z104)</f>
        <v>#N/A</v>
      </c>
      <c r="AA82" s="128" t="e">
        <f>IF('BO Case charts'!$S$104=0,NA(),'BO Case charts'!AA104)</f>
        <v>#N/A</v>
      </c>
      <c r="AB82" s="128" t="e">
        <f>IF('BO Case charts'!$S$104=0,NA(),'BO Case charts'!AB104)</f>
        <v>#N/A</v>
      </c>
      <c r="AC82" s="128" t="e">
        <f>IF('BO Case charts'!$S$104=0,NA(),'BO Case charts'!AC104)</f>
        <v>#N/A</v>
      </c>
      <c r="AD82" s="128" t="e">
        <f>IF('BO Case charts'!$S$104=0,NA(),'BO Case charts'!AD104)</f>
        <v>#N/A</v>
      </c>
      <c r="AE82" s="128" t="e">
        <f>IF('BO Case charts'!$S$104=0,NA(),'BO Case charts'!AE104)</f>
        <v>#N/A</v>
      </c>
      <c r="AF82" s="128" t="e">
        <f>IF('BO Case charts'!$S$104=0,NA(),'BO Case charts'!AF104)</f>
        <v>#N/A</v>
      </c>
      <c r="AG82" s="128" t="e">
        <f>IF('BO Case charts'!$S$104=0,NA(),'BO Case charts'!AG104)</f>
        <v>#N/A</v>
      </c>
      <c r="AH82" s="128" t="e">
        <f>IF('BO Case charts'!$S$104=0,NA(),'BO Case charts'!AH104)</f>
        <v>#N/A</v>
      </c>
      <c r="AI82" s="128" t="e">
        <f>IF('BO Case charts'!$S$104=0,NA(),'BO Case charts'!AI104)</f>
        <v>#N/A</v>
      </c>
      <c r="AJ82" s="128" t="e">
        <f>IF('BO Case charts'!$S$104=0,NA(),'BO Case charts'!AJ104)</f>
        <v>#N/A</v>
      </c>
      <c r="AK82" s="128" t="e">
        <f>IF('BO Case charts'!$S$104=0,NA(),'BO Case charts'!AK104)</f>
        <v>#N/A</v>
      </c>
      <c r="AL82" s="128" t="e">
        <f>IF('BO Case charts'!$S$104=0,NA(),'BO Case charts'!AL104)</f>
        <v>#N/A</v>
      </c>
      <c r="AM82" s="128" t="e">
        <f>IF('BO Case charts'!$S$104=0,NA(),'BO Case charts'!AM104)</f>
        <v>#N/A</v>
      </c>
      <c r="AN82" s="128" t="e">
        <f>IF('BO Case charts'!$S$104=0,NA(),'BO Case charts'!AN104)</f>
        <v>#N/A</v>
      </c>
      <c r="AO82" s="128" t="e">
        <f>IF('BO Case charts'!$S$104=0,NA(),'BO Case charts'!AO104)</f>
        <v>#N/A</v>
      </c>
      <c r="AP82" s="128" t="e">
        <f>IF('BO Case charts'!$S$104=0,NA(),'BO Case charts'!AP104)</f>
        <v>#N/A</v>
      </c>
      <c r="AQ82" s="128" t="e">
        <f>IF('BO Case charts'!$S$104=0,NA(),'BO Case charts'!AQ104)</f>
        <v>#N/A</v>
      </c>
      <c r="AR82" s="128" t="e">
        <f>IF('BO Case charts'!$S$104=0,NA(),'BO Case charts'!AR104)</f>
        <v>#N/A</v>
      </c>
      <c r="AS82" s="128" t="e">
        <f>IF('BO Case charts'!$S$104=0,NA(),'BO Case charts'!AS104)</f>
        <v>#N/A</v>
      </c>
      <c r="AT82" s="128" t="e">
        <f>IF('BO Case charts'!$S$104=0,NA(),'BO Case charts'!AT104)</f>
        <v>#N/A</v>
      </c>
      <c r="AU82" s="128" t="e">
        <f>IF('BO Case charts'!$S$104=0,NA(),'BO Case charts'!AU104)</f>
        <v>#N/A</v>
      </c>
      <c r="AV82" s="128" t="e">
        <f>IF('BO Case charts'!$S$104=0,NA(),'BO Case charts'!AV104)</f>
        <v>#N/A</v>
      </c>
      <c r="AW82" s="128" t="e">
        <f>IF('BO Case charts'!$S$104=0,NA(),'BO Case charts'!AW104)</f>
        <v>#N/A</v>
      </c>
      <c r="AX82" s="128" t="e">
        <f>IF('BO Case charts'!$S$104=0,NA(),'BO Case charts'!AX104)</f>
        <v>#N/A</v>
      </c>
      <c r="AY82" s="128" t="e">
        <f>IF('BO Case charts'!$S$104=0,NA(),'BO Case charts'!AY104)</f>
        <v>#N/A</v>
      </c>
      <c r="AZ82" s="128" t="e">
        <f>IF('BO Case charts'!$S$104=0,NA(),'BO Case charts'!AZ104)</f>
        <v>#N/A</v>
      </c>
      <c r="BA82" s="128" t="e">
        <f>IF('BO Case charts'!$S$104=0,NA(),'BO Case charts'!BA104)</f>
        <v>#N/A</v>
      </c>
      <c r="BB82" s="128" t="e">
        <f>IF('BO Case charts'!$S$104=0,NA(),'BO Case charts'!BB104)</f>
        <v>#N/A</v>
      </c>
      <c r="BC82" s="128" t="e">
        <f>IF('BO Case charts'!$S$104=0,NA(),'BO Case charts'!BC104)</f>
        <v>#N/A</v>
      </c>
      <c r="BD82" s="128" t="e">
        <f>IF('BO Case charts'!$S$104=0,NA(),'BO Case charts'!BD104)</f>
        <v>#N/A</v>
      </c>
      <c r="BE82" s="128" t="e">
        <f>IF('BO Case charts'!$S$104=0,NA(),'BO Case charts'!BE104)</f>
        <v>#N/A</v>
      </c>
      <c r="BF82" s="128" t="e">
        <f>IF('BO Case charts'!$S$104=0,NA(),'BO Case charts'!BF104)</f>
        <v>#N/A</v>
      </c>
      <c r="BG82" s="128" t="e">
        <f>IF('BO Case charts'!$S$104=0,NA(),'BO Case charts'!BG104)</f>
        <v>#N/A</v>
      </c>
      <c r="BH82" s="128" t="e">
        <f>IF('BO Case charts'!$S$104=0,NA(),'BO Case charts'!BH104)</f>
        <v>#N/A</v>
      </c>
      <c r="BI82" s="128" t="e">
        <f>IF('BO Case charts'!$S$104=0,NA(),'BO Case charts'!BI104)</f>
        <v>#N/A</v>
      </c>
      <c r="BJ82" s="128" t="e">
        <f>IF('BO Case charts'!$S$104=0,NA(),'BO Case charts'!BJ104)</f>
        <v>#N/A</v>
      </c>
      <c r="BK82" s="128" t="e">
        <f>IF('BO Case charts'!$S$104=0,NA(),'BO Case charts'!BK104)</f>
        <v>#N/A</v>
      </c>
      <c r="BL82" s="128" t="e">
        <f>IF('BO Case charts'!$S$104=0,NA(),'BO Case charts'!BL104)</f>
        <v>#N/A</v>
      </c>
      <c r="BM82" s="128" t="e">
        <f>IF('BO Case charts'!$S$104=0,NA(),'BO Case charts'!BM104)</f>
        <v>#N/A</v>
      </c>
      <c r="BN82" s="128" t="e">
        <f>IF('BO Case charts'!$S$104=0,NA(),'BO Case charts'!BN104)</f>
        <v>#N/A</v>
      </c>
      <c r="BO82" s="128" t="e">
        <f>IF('BO Case charts'!$S$104=0,NA(),'BO Case charts'!BO104)</f>
        <v>#N/A</v>
      </c>
      <c r="BP82" s="128" t="e">
        <f>IF('BO Case charts'!$S$104=0,NA(),'BO Case charts'!BP104)</f>
        <v>#N/A</v>
      </c>
      <c r="BQ82" s="128" t="e">
        <f>IF('BO Case charts'!$S$104=0,NA(),'BO Case charts'!BQ104)</f>
        <v>#N/A</v>
      </c>
    </row>
    <row r="99" spans="3:69" x14ac:dyDescent="0.3">
      <c r="C99" s="115">
        <f>+MAX($B$10:C98)+0.1</f>
        <v>2.3000000000000003</v>
      </c>
      <c r="D99" s="114" t="s">
        <v>26</v>
      </c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16"/>
    </row>
    <row r="101" spans="3:69" x14ac:dyDescent="0.3">
      <c r="P101" s="118" t="s">
        <v>2</v>
      </c>
      <c r="R101" s="119" t="s">
        <v>88</v>
      </c>
      <c r="S101" s="129">
        <f>'Phase II Charts'!$S$114</f>
        <v>2877.6648356080377</v>
      </c>
      <c r="X101" s="128">
        <f>IF('Phase II Charts'!$S$114=0,NA(),'Phase II Charts'!X114)</f>
        <v>20.944738682562082</v>
      </c>
      <c r="Y101" s="128">
        <f>IF('Phase II Charts'!$S$114=0,NA(),'Phase II Charts'!Y114)</f>
        <v>40.194893593846871</v>
      </c>
      <c r="Z101" s="128">
        <f>IF('Phase II Charts'!$S$114=0,NA(),'Phase II Charts'!Z114)</f>
        <v>48.907528896262512</v>
      </c>
      <c r="AA101" s="128">
        <f>IF('Phase II Charts'!$S$114=0,NA(),'Phase II Charts'!AA114)</f>
        <v>61.155891622542939</v>
      </c>
      <c r="AB101" s="128">
        <f>IF('Phase II Charts'!$S$114=0,NA(),'Phase II Charts'!AB114)</f>
        <v>53.276397181578737</v>
      </c>
      <c r="AC101" s="128">
        <f>IF('Phase II Charts'!$S$114=0,NA(),'Phase II Charts'!AC114)</f>
        <v>61.806555167123086</v>
      </c>
      <c r="AD101" s="128">
        <f>IF('Phase II Charts'!$S$114=0,NA(),'Phase II Charts'!AD114)</f>
        <v>54.114911423321651</v>
      </c>
      <c r="AE101" s="128">
        <f>IF('Phase II Charts'!$S$114=0,NA(),'Phase II Charts'!AE114)</f>
        <v>54.179944150987907</v>
      </c>
      <c r="AF101" s="128">
        <f>IF('Phase II Charts'!$S$114=0,NA(),'Phase II Charts'!AF114)</f>
        <v>54.070406393946968</v>
      </c>
      <c r="AG101" s="128">
        <f>IF('Phase II Charts'!$S$114=0,NA(),'Phase II Charts'!AG114)</f>
        <v>53.968143282316149</v>
      </c>
      <c r="AH101" s="128">
        <f>IF('Phase II Charts'!$S$114=0,NA(),'Phase II Charts'!AH114)</f>
        <v>53.639087855416655</v>
      </c>
      <c r="AI101" s="128">
        <f>IF('Phase II Charts'!$S$114=0,NA(),'Phase II Charts'!AI114)</f>
        <v>53.298318853907773</v>
      </c>
      <c r="AJ101" s="128">
        <f>IF('Phase II Charts'!$S$114=0,NA(),'Phase II Charts'!AJ114)</f>
        <v>52.994488907273578</v>
      </c>
      <c r="AK101" s="128">
        <f>IF('Phase II Charts'!$S$114=0,NA(),'Phase II Charts'!AK114)</f>
        <v>52.788908786008122</v>
      </c>
      <c r="AL101" s="128">
        <f>IF('Phase II Charts'!$S$114=0,NA(),'Phase II Charts'!AL114)</f>
        <v>52.510212717730553</v>
      </c>
      <c r="AM101" s="128">
        <f>IF('Phase II Charts'!$S$114=0,NA(),'Phase II Charts'!AM114)</f>
        <v>64.411678824435498</v>
      </c>
      <c r="AN101" s="128">
        <f>IF('Phase II Charts'!$S$114=0,NA(),'Phase II Charts'!AN114)</f>
        <v>87.813191325120002</v>
      </c>
      <c r="AO101" s="128">
        <f>IF('Phase II Charts'!$S$114=0,NA(),'Phase II Charts'!AO114)</f>
        <v>89.818420229314412</v>
      </c>
      <c r="AP101" s="128">
        <f>IF('Phase II Charts'!$S$114=0,NA(),'Phase II Charts'!AP114)</f>
        <v>93.715204561282462</v>
      </c>
      <c r="AQ101" s="128">
        <f>IF('Phase II Charts'!$S$114=0,NA(),'Phase II Charts'!AQ114)</f>
        <v>96.467049716391543</v>
      </c>
      <c r="AR101" s="128">
        <f>IF('Phase II Charts'!$S$114=0,NA(),'Phase II Charts'!AR114)</f>
        <v>97.346354643175687</v>
      </c>
      <c r="AS101" s="128">
        <f>IF('Phase II Charts'!$S$114=0,NA(),'Phase II Charts'!AS114)</f>
        <v>98.057744041775194</v>
      </c>
      <c r="AT101" s="128">
        <f>IF('Phase II Charts'!$S$114=0,NA(),'Phase II Charts'!AT114)</f>
        <v>97.392291814618972</v>
      </c>
      <c r="AU101" s="128">
        <f>IF('Phase II Charts'!$S$114=0,NA(),'Phase II Charts'!AU114)</f>
        <v>98.663877903248959</v>
      </c>
      <c r="AV101" s="128">
        <f>IF('Phase II Charts'!$S$114=0,NA(),'Phase II Charts'!AV114)</f>
        <v>98.649776961869406</v>
      </c>
      <c r="AW101" s="128">
        <f>IF('Phase II Charts'!$S$114=0,NA(),'Phase II Charts'!AW114)</f>
        <v>99.129206835340639</v>
      </c>
      <c r="AX101" s="128">
        <f>IF('Phase II Charts'!$S$114=0,NA(),'Phase II Charts'!AX114)</f>
        <v>100.01970976438999</v>
      </c>
      <c r="AY101" s="128">
        <f>IF('Phase II Charts'!$S$114=0,NA(),'Phase II Charts'!AY114)</f>
        <v>102.96084411983315</v>
      </c>
      <c r="AZ101" s="128">
        <f>IF('Phase II Charts'!$S$114=0,NA(),'Phase II Charts'!AZ114)</f>
        <v>106.44402881927543</v>
      </c>
      <c r="BA101" s="128">
        <f>IF('Phase II Charts'!$S$114=0,NA(),'Phase II Charts'!BA114)</f>
        <v>108.82415756503819</v>
      </c>
      <c r="BB101" s="128">
        <f>IF('Phase II Charts'!$S$114=0,NA(),'Phase II Charts'!BB114)</f>
        <v>109.5873919397185</v>
      </c>
      <c r="BC101" s="128">
        <f>IF('Phase II Charts'!$S$114=0,NA(),'Phase II Charts'!BC114)</f>
        <v>111.03191517194431</v>
      </c>
      <c r="BD101" s="128">
        <f>IF('Phase II Charts'!$S$114=0,NA(),'Phase II Charts'!BD114)</f>
        <v>113.40059228869571</v>
      </c>
      <c r="BE101" s="128">
        <f>IF('Phase II Charts'!$S$114=0,NA(),'Phase II Charts'!BE114)</f>
        <v>113.67776450200398</v>
      </c>
      <c r="BF101" s="128">
        <f>IF('Phase II Charts'!$S$114=0,NA(),'Phase II Charts'!BF114)</f>
        <v>112.99126592512779</v>
      </c>
      <c r="BG101" s="128">
        <f>IF('Phase II Charts'!$S$114=0,NA(),'Phase II Charts'!BG114)</f>
        <v>79.369471599812442</v>
      </c>
      <c r="BH101" s="128">
        <f>IF('Phase II Charts'!$S$114=0,NA(),'Phase II Charts'!BH114)</f>
        <v>18.568427301753182</v>
      </c>
      <c r="BI101" s="128">
        <f>IF('Phase II Charts'!$S$114=0,NA(),'Phase II Charts'!BI114)</f>
        <v>11.474042239046742</v>
      </c>
      <c r="BJ101" s="128">
        <f>IF('Phase II Charts'!$S$114=0,NA(),'Phase II Charts'!BJ114)</f>
        <v>0</v>
      </c>
      <c r="BK101" s="128">
        <f>IF('Phase II Charts'!$S$114=0,NA(),'Phase II Charts'!BK114)</f>
        <v>0</v>
      </c>
      <c r="BL101" s="128">
        <f>IF('Phase II Charts'!$S$114=0,NA(),'Phase II Charts'!BL114)</f>
        <v>0</v>
      </c>
      <c r="BM101" s="128">
        <f>IF('Phase II Charts'!$S$114=0,NA(),'Phase II Charts'!BM114)</f>
        <v>0</v>
      </c>
      <c r="BN101" s="128">
        <f>IF('Phase II Charts'!$S$114=0,NA(),'Phase II Charts'!BN114)</f>
        <v>0</v>
      </c>
      <c r="BO101" s="128">
        <f>IF('Phase II Charts'!$S$114=0,NA(),'Phase II Charts'!BO114)</f>
        <v>0</v>
      </c>
      <c r="BP101" s="128">
        <f>IF('Phase II Charts'!$S$114=0,NA(),'Phase II Charts'!BP114)</f>
        <v>0</v>
      </c>
      <c r="BQ101" s="128">
        <f>IF('Phase II Charts'!$S$114=0,NA(),'Phase II Charts'!BQ114)</f>
        <v>0</v>
      </c>
    </row>
    <row r="102" spans="3:69" x14ac:dyDescent="0.3">
      <c r="P102" s="118" t="s">
        <v>130</v>
      </c>
      <c r="R102" s="119" t="s">
        <v>88</v>
      </c>
      <c r="S102" s="129">
        <f>'NBO Case Charts'!$S$114</f>
        <v>1644.5538223329227</v>
      </c>
      <c r="X102" s="128">
        <f>IF('NBO Case Charts'!$S$114=0,NA(),'NBO Case Charts'!X114)</f>
        <v>31.744491530689665</v>
      </c>
      <c r="Y102" s="128">
        <f>IF('NBO Case Charts'!$S$114=0,NA(),'NBO Case Charts'!Y114)</f>
        <v>41.958068733067279</v>
      </c>
      <c r="Z102" s="128">
        <f>IF('NBO Case Charts'!$S$114=0,NA(),'NBO Case Charts'!Z114)</f>
        <v>47.150454375127573</v>
      </c>
      <c r="AA102" s="128">
        <f>IF('NBO Case Charts'!$S$114=0,NA(),'NBO Case Charts'!AA114)</f>
        <v>59.485285063002983</v>
      </c>
      <c r="AB102" s="128">
        <f>IF('NBO Case Charts'!$S$114=0,NA(),'NBO Case Charts'!AB114)</f>
        <v>51.933368424292084</v>
      </c>
      <c r="AC102" s="128">
        <f>IF('NBO Case Charts'!$S$114=0,NA(),'NBO Case Charts'!AC114)</f>
        <v>59.468533657325501</v>
      </c>
      <c r="AD102" s="128">
        <f>IF('NBO Case Charts'!$S$114=0,NA(),'NBO Case Charts'!AD114)</f>
        <v>50.846598638480124</v>
      </c>
      <c r="AE102" s="128">
        <f>IF('NBO Case Charts'!$S$114=0,NA(),'NBO Case Charts'!AE114)</f>
        <v>50.515964718107746</v>
      </c>
      <c r="AF102" s="128">
        <f>IF('NBO Case Charts'!$S$114=0,NA(),'NBO Case Charts'!AF114)</f>
        <v>50.287444333927382</v>
      </c>
      <c r="AG102" s="128">
        <f>IF('NBO Case Charts'!$S$114=0,NA(),'NBO Case Charts'!AG114)</f>
        <v>49.981002702907411</v>
      </c>
      <c r="AH102" s="128">
        <f>IF('NBO Case Charts'!$S$114=0,NA(),'NBO Case Charts'!AH114)</f>
        <v>49.478925376981302</v>
      </c>
      <c r="AI102" s="128">
        <f>IF('NBO Case Charts'!$S$114=0,NA(),'NBO Case Charts'!AI114)</f>
        <v>48.970718874231743</v>
      </c>
      <c r="AJ102" s="128">
        <f>IF('NBO Case Charts'!$S$114=0,NA(),'NBO Case Charts'!AJ114)</f>
        <v>48.59036471126219</v>
      </c>
      <c r="AK102" s="128">
        <f>IF('NBO Case Charts'!$S$114=0,NA(),'NBO Case Charts'!AK114)</f>
        <v>48.325236168046878</v>
      </c>
      <c r="AL102" s="128">
        <f>IF('NBO Case Charts'!$S$114=0,NA(),'NBO Case Charts'!AL114)</f>
        <v>48.004487075349878</v>
      </c>
      <c r="AM102" s="128">
        <f>IF('NBO Case Charts'!$S$114=0,NA(),'NBO Case Charts'!AM114)</f>
        <v>52.683004293804899</v>
      </c>
      <c r="AN102" s="128">
        <f>IF('NBO Case Charts'!$S$114=0,NA(),'NBO Case Charts'!AN114)</f>
        <v>61.103634402040385</v>
      </c>
      <c r="AO102" s="128">
        <f>IF('NBO Case Charts'!$S$114=0,NA(),'NBO Case Charts'!AO114)</f>
        <v>62.041636197148598</v>
      </c>
      <c r="AP102" s="128">
        <f>IF('NBO Case Charts'!$S$114=0,NA(),'NBO Case Charts'!AP114)</f>
        <v>63.199983713156193</v>
      </c>
      <c r="AQ102" s="128">
        <f>IF('NBO Case Charts'!$S$114=0,NA(),'NBO Case Charts'!AQ114)</f>
        <v>63.045829358943514</v>
      </c>
      <c r="AR102" s="128">
        <f>IF('NBO Case Charts'!$S$114=0,NA(),'NBO Case Charts'!AR114)</f>
        <v>62.25490706511485</v>
      </c>
      <c r="AS102" s="128">
        <f>IF('NBO Case Charts'!$S$114=0,NA(),'NBO Case Charts'!AS114)</f>
        <v>61.460016198662814</v>
      </c>
      <c r="AT102" s="128">
        <f>IF('NBO Case Charts'!$S$114=0,NA(),'NBO Case Charts'!AT114)</f>
        <v>61.077309716756702</v>
      </c>
      <c r="AU102" s="128">
        <f>IF('NBO Case Charts'!$S$114=0,NA(),'NBO Case Charts'!AU114)</f>
        <v>60.669127253385085</v>
      </c>
      <c r="AV102" s="128">
        <f>IF('NBO Case Charts'!$S$114=0,NA(),'NBO Case Charts'!AV114)</f>
        <v>60.407634974602352</v>
      </c>
      <c r="AW102" s="128">
        <f>IF('NBO Case Charts'!$S$114=0,NA(),'NBO Case Charts'!AW114)</f>
        <v>-14.623494776951933</v>
      </c>
      <c r="AX102" s="128">
        <f>IF('NBO Case Charts'!$S$114=0,NA(),'NBO Case Charts'!AX114)</f>
        <v>60.18065365488944</v>
      </c>
      <c r="AY102" s="128">
        <f>IF('NBO Case Charts'!$S$114=0,NA(),'NBO Case Charts'!AY114)</f>
        <v>51.819201002677865</v>
      </c>
      <c r="AZ102" s="128">
        <f>IF('NBO Case Charts'!$S$114=0,NA(),'NBO Case Charts'!AZ114)</f>
        <v>61.968935728788168</v>
      </c>
      <c r="BA102" s="128">
        <f>IF('NBO Case Charts'!$S$114=0,NA(),'NBO Case Charts'!BA114)</f>
        <v>63.100638931097549</v>
      </c>
      <c r="BB102" s="128">
        <f>IF('NBO Case Charts'!$S$114=0,NA(),'NBO Case Charts'!BB114)</f>
        <v>43.509539899988354</v>
      </c>
      <c r="BC102" s="128">
        <f>IF('NBO Case Charts'!$S$114=0,NA(),'NBO Case Charts'!BC114)</f>
        <v>10.865304184688044</v>
      </c>
      <c r="BD102" s="128">
        <f>IF('NBO Case Charts'!$S$114=0,NA(),'NBO Case Charts'!BD114)</f>
        <v>7.1901365931391918</v>
      </c>
      <c r="BE102" s="128">
        <f>IF('NBO Case Charts'!$S$114=0,NA(),'NBO Case Charts'!BE114)</f>
        <v>3.1503769586185411</v>
      </c>
      <c r="BF102" s="128">
        <f>IF('NBO Case Charts'!$S$114=0,NA(),'NBO Case Charts'!BF114)</f>
        <v>3.2159517853033082</v>
      </c>
      <c r="BG102" s="128">
        <f>IF('NBO Case Charts'!$S$114=0,NA(),'NBO Case Charts'!BG114)</f>
        <v>3.282734273737725</v>
      </c>
      <c r="BH102" s="128">
        <f>IF('NBO Case Charts'!$S$114=0,NA(),'NBO Case Charts'!BH114)</f>
        <v>3.3507473694950352</v>
      </c>
      <c r="BI102" s="128">
        <f>IF('NBO Case Charts'!$S$114=0,NA(),'NBO Case Charts'!BI114)</f>
        <v>2.8590691710359759</v>
      </c>
      <c r="BJ102" s="128">
        <f>IF('NBO Case Charts'!$S$114=0,NA(),'NBO Case Charts'!BJ114)</f>
        <v>0</v>
      </c>
      <c r="BK102" s="128">
        <f>IF('NBO Case Charts'!$S$114=0,NA(),'NBO Case Charts'!BK114)</f>
        <v>0</v>
      </c>
      <c r="BL102" s="128">
        <f>IF('NBO Case Charts'!$S$114=0,NA(),'NBO Case Charts'!BL114)</f>
        <v>0</v>
      </c>
      <c r="BM102" s="128">
        <f>IF('NBO Case Charts'!$S$114=0,NA(),'NBO Case Charts'!BM114)</f>
        <v>0</v>
      </c>
      <c r="BN102" s="128">
        <f>IF('NBO Case Charts'!$S$114=0,NA(),'NBO Case Charts'!BN114)</f>
        <v>0</v>
      </c>
      <c r="BO102" s="128">
        <f>IF('NBO Case Charts'!$S$114=0,NA(),'NBO Case Charts'!BO114)</f>
        <v>0</v>
      </c>
      <c r="BP102" s="128">
        <f>IF('NBO Case Charts'!$S$114=0,NA(),'NBO Case Charts'!BP114)</f>
        <v>0</v>
      </c>
      <c r="BQ102" s="128">
        <f>IF('NBO Case Charts'!$S$114=0,NA(),'NBO Case Charts'!BQ114)</f>
        <v>0</v>
      </c>
    </row>
    <row r="103" spans="3:69" x14ac:dyDescent="0.3">
      <c r="P103" s="118" t="s">
        <v>134</v>
      </c>
      <c r="R103" s="119" t="s">
        <v>88</v>
      </c>
      <c r="S103" s="129">
        <f>'BO Case charts'!$S$114</f>
        <v>0</v>
      </c>
      <c r="X103" s="128" t="e">
        <f>IF('BO Case charts'!$S$114=0,NA(),'BO Case charts'!X114)</f>
        <v>#N/A</v>
      </c>
      <c r="Y103" s="128" t="e">
        <f>IF('BO Case charts'!$S$114=0,NA(),'BO Case charts'!Y114)</f>
        <v>#N/A</v>
      </c>
      <c r="Z103" s="128" t="e">
        <f>IF('BO Case charts'!$S$114=0,NA(),'BO Case charts'!Z114)</f>
        <v>#N/A</v>
      </c>
      <c r="AA103" s="128" t="e">
        <f>IF('BO Case charts'!$S$114=0,NA(),'BO Case charts'!AA114)</f>
        <v>#N/A</v>
      </c>
      <c r="AB103" s="128" t="e">
        <f>IF('BO Case charts'!$S$114=0,NA(),'BO Case charts'!AB114)</f>
        <v>#N/A</v>
      </c>
      <c r="AC103" s="128" t="e">
        <f>IF('BO Case charts'!$S$114=0,NA(),'BO Case charts'!AC114)</f>
        <v>#N/A</v>
      </c>
      <c r="AD103" s="128" t="e">
        <f>IF('BO Case charts'!$S$114=0,NA(),'BO Case charts'!AD114)</f>
        <v>#N/A</v>
      </c>
      <c r="AE103" s="128" t="e">
        <f>IF('BO Case charts'!$S$114=0,NA(),'BO Case charts'!AE114)</f>
        <v>#N/A</v>
      </c>
      <c r="AF103" s="128" t="e">
        <f>IF('BO Case charts'!$S$114=0,NA(),'BO Case charts'!AF114)</f>
        <v>#N/A</v>
      </c>
      <c r="AG103" s="128" t="e">
        <f>IF('BO Case charts'!$S$114=0,NA(),'BO Case charts'!AG114)</f>
        <v>#N/A</v>
      </c>
      <c r="AH103" s="128" t="e">
        <f>IF('BO Case charts'!$S$114=0,NA(),'BO Case charts'!AH114)</f>
        <v>#N/A</v>
      </c>
      <c r="AI103" s="128" t="e">
        <f>IF('BO Case charts'!$S$114=0,NA(),'BO Case charts'!AI114)</f>
        <v>#N/A</v>
      </c>
      <c r="AJ103" s="128" t="e">
        <f>IF('BO Case charts'!$S$114=0,NA(),'BO Case charts'!AJ114)</f>
        <v>#N/A</v>
      </c>
      <c r="AK103" s="128" t="e">
        <f>IF('BO Case charts'!$S$114=0,NA(),'BO Case charts'!AK114)</f>
        <v>#N/A</v>
      </c>
      <c r="AL103" s="128" t="e">
        <f>IF('BO Case charts'!$S$114=0,NA(),'BO Case charts'!AL114)</f>
        <v>#N/A</v>
      </c>
      <c r="AM103" s="128" t="e">
        <f>IF('BO Case charts'!$S$114=0,NA(),'BO Case charts'!AM114)</f>
        <v>#N/A</v>
      </c>
      <c r="AN103" s="128" t="e">
        <f>IF('BO Case charts'!$S$114=0,NA(),'BO Case charts'!AN114)</f>
        <v>#N/A</v>
      </c>
      <c r="AO103" s="128" t="e">
        <f>IF('BO Case charts'!$S$114=0,NA(),'BO Case charts'!AO114)</f>
        <v>#N/A</v>
      </c>
      <c r="AP103" s="128" t="e">
        <f>IF('BO Case charts'!$S$114=0,NA(),'BO Case charts'!AP114)</f>
        <v>#N/A</v>
      </c>
      <c r="AQ103" s="128" t="e">
        <f>IF('BO Case charts'!$S$114=0,NA(),'BO Case charts'!AQ114)</f>
        <v>#N/A</v>
      </c>
      <c r="AR103" s="128" t="e">
        <f>IF('BO Case charts'!$S$114=0,NA(),'BO Case charts'!AR114)</f>
        <v>#N/A</v>
      </c>
      <c r="AS103" s="128" t="e">
        <f>IF('BO Case charts'!$S$114=0,NA(),'BO Case charts'!AS114)</f>
        <v>#N/A</v>
      </c>
      <c r="AT103" s="128" t="e">
        <f>IF('BO Case charts'!$S$114=0,NA(),'BO Case charts'!AT114)</f>
        <v>#N/A</v>
      </c>
      <c r="AU103" s="128" t="e">
        <f>IF('BO Case charts'!$S$114=0,NA(),'BO Case charts'!AU114)</f>
        <v>#N/A</v>
      </c>
      <c r="AV103" s="128" t="e">
        <f>IF('BO Case charts'!$S$114=0,NA(),'BO Case charts'!AV114)</f>
        <v>#N/A</v>
      </c>
      <c r="AW103" s="128" t="e">
        <f>IF('BO Case charts'!$S$114=0,NA(),'BO Case charts'!AW114)</f>
        <v>#N/A</v>
      </c>
      <c r="AX103" s="128" t="e">
        <f>IF('BO Case charts'!$S$114=0,NA(),'BO Case charts'!AX114)</f>
        <v>#N/A</v>
      </c>
      <c r="AY103" s="128" t="e">
        <f>IF('BO Case charts'!$S$114=0,NA(),'BO Case charts'!AY114)</f>
        <v>#N/A</v>
      </c>
      <c r="AZ103" s="128" t="e">
        <f>IF('BO Case charts'!$S$114=0,NA(),'BO Case charts'!AZ114)</f>
        <v>#N/A</v>
      </c>
      <c r="BA103" s="128" t="e">
        <f>IF('BO Case charts'!$S$114=0,NA(),'BO Case charts'!BA114)</f>
        <v>#N/A</v>
      </c>
      <c r="BB103" s="128" t="e">
        <f>IF('BO Case charts'!$S$114=0,NA(),'BO Case charts'!BB114)</f>
        <v>#N/A</v>
      </c>
      <c r="BC103" s="128" t="e">
        <f>IF('BO Case charts'!$S$114=0,NA(),'BO Case charts'!BC114)</f>
        <v>#N/A</v>
      </c>
      <c r="BD103" s="128" t="e">
        <f>IF('BO Case charts'!$S$114=0,NA(),'BO Case charts'!BD114)</f>
        <v>#N/A</v>
      </c>
      <c r="BE103" s="128" t="e">
        <f>IF('BO Case charts'!$S$114=0,NA(),'BO Case charts'!BE114)</f>
        <v>#N/A</v>
      </c>
      <c r="BF103" s="128" t="e">
        <f>IF('BO Case charts'!$S$114=0,NA(),'BO Case charts'!BF114)</f>
        <v>#N/A</v>
      </c>
      <c r="BG103" s="128" t="e">
        <f>IF('BO Case charts'!$S$114=0,NA(),'BO Case charts'!BG114)</f>
        <v>#N/A</v>
      </c>
      <c r="BH103" s="128" t="e">
        <f>IF('BO Case charts'!$S$114=0,NA(),'BO Case charts'!BH114)</f>
        <v>#N/A</v>
      </c>
      <c r="BI103" s="128" t="e">
        <f>IF('BO Case charts'!$S$114=0,NA(),'BO Case charts'!BI114)</f>
        <v>#N/A</v>
      </c>
      <c r="BJ103" s="128" t="e">
        <f>IF('BO Case charts'!$S$114=0,NA(),'BO Case charts'!BJ114)</f>
        <v>#N/A</v>
      </c>
      <c r="BK103" s="128" t="e">
        <f>IF('BO Case charts'!$S$114=0,NA(),'BO Case charts'!BK114)</f>
        <v>#N/A</v>
      </c>
      <c r="BL103" s="128" t="e">
        <f>IF('BO Case charts'!$S$114=0,NA(),'BO Case charts'!BL114)</f>
        <v>#N/A</v>
      </c>
      <c r="BM103" s="128" t="e">
        <f>IF('BO Case charts'!$S$114=0,NA(),'BO Case charts'!BM114)</f>
        <v>#N/A</v>
      </c>
      <c r="BN103" s="128" t="e">
        <f>IF('BO Case charts'!$S$114=0,NA(),'BO Case charts'!BN114)</f>
        <v>#N/A</v>
      </c>
      <c r="BO103" s="128" t="e">
        <f>IF('BO Case charts'!$S$114=0,NA(),'BO Case charts'!BO114)</f>
        <v>#N/A</v>
      </c>
      <c r="BP103" s="128" t="e">
        <f>IF('BO Case charts'!$S$114=0,NA(),'BO Case charts'!BP114)</f>
        <v>#N/A</v>
      </c>
      <c r="BQ103" s="128" t="e">
        <f>IF('BO Case charts'!$S$114=0,NA(),'BO Case charts'!BQ114)</f>
        <v>#N/A</v>
      </c>
    </row>
    <row r="120" spans="3:69" x14ac:dyDescent="0.3">
      <c r="C120" s="115">
        <f>+MAX($B$10:C119)+0.1</f>
        <v>2.4000000000000004</v>
      </c>
      <c r="D120" s="114" t="s">
        <v>75</v>
      </c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  <c r="BD120" s="116"/>
      <c r="BE120" s="116"/>
      <c r="BF120" s="116"/>
      <c r="BG120" s="116"/>
      <c r="BH120" s="116"/>
      <c r="BI120" s="116"/>
      <c r="BJ120" s="116"/>
      <c r="BK120" s="116"/>
      <c r="BL120" s="116"/>
      <c r="BM120" s="116"/>
      <c r="BN120" s="116"/>
      <c r="BO120" s="116"/>
      <c r="BP120" s="116"/>
      <c r="BQ120" s="116"/>
    </row>
    <row r="122" spans="3:69" x14ac:dyDescent="0.3">
      <c r="P122" s="118" t="s">
        <v>2</v>
      </c>
      <c r="R122" s="119" t="s">
        <v>88</v>
      </c>
      <c r="S122" s="129">
        <f>'Phase II Charts'!$S$135</f>
        <v>522.83206343242387</v>
      </c>
      <c r="X122" s="128">
        <f>IF('Phase II Charts'!$S$135=0,NA(),'Phase II Charts'!X135)</f>
        <v>4.0378308174379169</v>
      </c>
      <c r="Y122" s="128">
        <f>IF('Phase II Charts'!$S$135=0,NA(),'Phase II Charts'!Y135)</f>
        <v>8.4593536700610343</v>
      </c>
      <c r="Z122" s="128">
        <f>IF('Phase II Charts'!$S$135=0,NA(),'Phase II Charts'!Z135)</f>
        <v>10.630539266584121</v>
      </c>
      <c r="AA122" s="128">
        <f>IF('Phase II Charts'!$S$135=0,NA(),'Phase II Charts'!AA135)</f>
        <v>11.189841005726587</v>
      </c>
      <c r="AB122" s="128">
        <f>IF('Phase II Charts'!$S$135=0,NA(),'Phase II Charts'!AB135)</f>
        <v>11.28570046909617</v>
      </c>
      <c r="AC122" s="128">
        <f>IF('Phase II Charts'!$S$135=0,NA(),'Phase II Charts'!AC135)</f>
        <v>11.258730010066172</v>
      </c>
      <c r="AD122" s="128">
        <f>IF('Phase II Charts'!$S$135=0,NA(),'Phase II Charts'!AD135)</f>
        <v>11.696103389400051</v>
      </c>
      <c r="AE122" s="128">
        <f>IF('Phase II Charts'!$S$135=0,NA(),'Phase II Charts'!AE135)</f>
        <v>11.783961432994444</v>
      </c>
      <c r="AF122" s="128">
        <f>IF('Phase II Charts'!$S$135=0,NA(),'Phase II Charts'!AF135)</f>
        <v>11.929674344165146</v>
      </c>
      <c r="AG122" s="128">
        <f>IF('Phase II Charts'!$S$135=0,NA(),'Phase II Charts'!AG135)</f>
        <v>12.066099194173901</v>
      </c>
      <c r="AH122" s="128">
        <f>IF('Phase II Charts'!$S$135=0,NA(),'Phase II Charts'!AH135)</f>
        <v>12.330772294286028</v>
      </c>
      <c r="AI122" s="128">
        <f>IF('Phase II Charts'!$S$135=0,NA(),'Phase II Charts'!AI135)</f>
        <v>12.629679515611944</v>
      </c>
      <c r="AJ122" s="128">
        <f>IF('Phase II Charts'!$S$135=0,NA(),'Phase II Charts'!AJ135)</f>
        <v>12.836753626948529</v>
      </c>
      <c r="AK122" s="128">
        <f>IF('Phase II Charts'!$S$135=0,NA(),'Phase II Charts'!AK135)</f>
        <v>13.01677103993099</v>
      </c>
      <c r="AL122" s="128">
        <f>IF('Phase II Charts'!$S$135=0,NA(),'Phase II Charts'!AL135)</f>
        <v>13.177752275235747</v>
      </c>
      <c r="AM122" s="128">
        <f>IF('Phase II Charts'!$S$135=0,NA(),'Phase II Charts'!AM135)</f>
        <v>13.567964282723919</v>
      </c>
      <c r="AN122" s="128">
        <f>IF('Phase II Charts'!$S$135=0,NA(),'Phase II Charts'!AN135)</f>
        <v>14.014479918056159</v>
      </c>
      <c r="AO122" s="128">
        <f>IF('Phase II Charts'!$S$135=0,NA(),'Phase II Charts'!AO135)</f>
        <v>14.233870118121482</v>
      </c>
      <c r="AP122" s="128">
        <f>IF('Phase II Charts'!$S$135=0,NA(),'Phase II Charts'!AP135)</f>
        <v>14.450119001457644</v>
      </c>
      <c r="AQ122" s="128">
        <f>IF('Phase II Charts'!$S$135=0,NA(),'Phase II Charts'!AQ135)</f>
        <v>14.65285868652585</v>
      </c>
      <c r="AR122" s="128">
        <f>IF('Phase II Charts'!$S$135=0,NA(),'Phase II Charts'!AR135)</f>
        <v>15.052486979375239</v>
      </c>
      <c r="AS122" s="128">
        <f>IF('Phase II Charts'!$S$135=0,NA(),'Phase II Charts'!AS135)</f>
        <v>15.49933525514334</v>
      </c>
      <c r="AT122" s="128">
        <f>IF('Phase II Charts'!$S$135=0,NA(),'Phase II Charts'!AT135)</f>
        <v>15.781624639281576</v>
      </c>
      <c r="AU122" s="128">
        <f>IF('Phase II Charts'!$S$135=0,NA(),'Phase II Charts'!AU135)</f>
        <v>16.03358695646132</v>
      </c>
      <c r="AV122" s="128">
        <f>IF('Phase II Charts'!$S$135=0,NA(),'Phase II Charts'!AV135)</f>
        <v>16.264071459872852</v>
      </c>
      <c r="AW122" s="128">
        <f>IF('Phase II Charts'!$S$135=0,NA(),'Phase II Charts'!AW135)</f>
        <v>16.685281746409675</v>
      </c>
      <c r="AX122" s="128">
        <f>IF('Phase II Charts'!$S$135=0,NA(),'Phase II Charts'!AX135)</f>
        <v>17.151844297588895</v>
      </c>
      <c r="AY122" s="128">
        <f>IF('Phase II Charts'!$S$135=0,NA(),'Phase II Charts'!AY135)</f>
        <v>17.477482917252814</v>
      </c>
      <c r="AZ122" s="128">
        <f>IF('Phase II Charts'!$S$135=0,NA(),'Phase II Charts'!AZ135)</f>
        <v>17.772541109562905</v>
      </c>
      <c r="BA122" s="128">
        <f>IF('Phase II Charts'!$S$135=0,NA(),'Phase II Charts'!BA135)</f>
        <v>18.049946068547253</v>
      </c>
      <c r="BB122" s="128">
        <f>IF('Phase II Charts'!$S$135=0,NA(),'Phase II Charts'!BB135)</f>
        <v>18.524033451019974</v>
      </c>
      <c r="BC122" s="128">
        <f>IF('Phase II Charts'!$S$135=0,NA(),'Phase II Charts'!BC135)</f>
        <v>19.06340188531124</v>
      </c>
      <c r="BD122" s="128">
        <f>IF('Phase II Charts'!$S$135=0,NA(),'Phase II Charts'!BD135)</f>
        <v>19.46258864548075</v>
      </c>
      <c r="BE122" s="128">
        <f>IF('Phase II Charts'!$S$135=0,NA(),'Phase II Charts'!BE135)</f>
        <v>19.802476067462056</v>
      </c>
      <c r="BF122" s="128">
        <f>IF('Phase II Charts'!$S$135=0,NA(),'Phase II Charts'!BF135)</f>
        <v>20.119872929389022</v>
      </c>
      <c r="BG122" s="128">
        <f>IF('Phase II Charts'!$S$135=0,NA(),'Phase II Charts'!BG135)</f>
        <v>15.628227814764767</v>
      </c>
      <c r="BH122" s="128">
        <f>IF('Phase II Charts'!$S$135=0,NA(),'Phase II Charts'!BH135)</f>
        <v>3.0861602786381059</v>
      </c>
      <c r="BI122" s="128">
        <f>IF('Phase II Charts'!$S$135=0,NA(),'Phase II Charts'!BI135)</f>
        <v>2.1282465722582335</v>
      </c>
      <c r="BJ122" s="128">
        <f>IF('Phase II Charts'!$S$135=0,NA(),'Phase II Charts'!BJ135)</f>
        <v>0</v>
      </c>
      <c r="BK122" s="128">
        <f>IF('Phase II Charts'!$S$135=0,NA(),'Phase II Charts'!BK135)</f>
        <v>0</v>
      </c>
      <c r="BL122" s="128">
        <f>IF('Phase II Charts'!$S$135=0,NA(),'Phase II Charts'!BL135)</f>
        <v>0</v>
      </c>
      <c r="BM122" s="128">
        <f>IF('Phase II Charts'!$S$135=0,NA(),'Phase II Charts'!BM135)</f>
        <v>0</v>
      </c>
      <c r="BN122" s="128">
        <f>IF('Phase II Charts'!$S$135=0,NA(),'Phase II Charts'!BN135)</f>
        <v>0</v>
      </c>
      <c r="BO122" s="128">
        <f>IF('Phase II Charts'!$S$135=0,NA(),'Phase II Charts'!BO135)</f>
        <v>0</v>
      </c>
      <c r="BP122" s="128">
        <f>IF('Phase II Charts'!$S$135=0,NA(),'Phase II Charts'!BP135)</f>
        <v>0</v>
      </c>
      <c r="BQ122" s="128">
        <f>IF('Phase II Charts'!$S$135=0,NA(),'Phase II Charts'!BQ135)</f>
        <v>0</v>
      </c>
    </row>
    <row r="123" spans="3:69" x14ac:dyDescent="0.3">
      <c r="P123" s="118" t="s">
        <v>130</v>
      </c>
      <c r="R123" s="119" t="s">
        <v>88</v>
      </c>
      <c r="S123" s="129">
        <f>'NBO Case Charts'!$S$135</f>
        <v>615.01790813800187</v>
      </c>
      <c r="X123" s="128">
        <f>IF('NBO Case Charts'!$S$135=0,NA(),'NBO Case Charts'!X135)</f>
        <v>4.2800239432229148</v>
      </c>
      <c r="Y123" s="128">
        <f>IF('NBO Case Charts'!$S$135=0,NA(),'NBO Case Charts'!Y135)</f>
        <v>9.3055978937051247</v>
      </c>
      <c r="Z123" s="128">
        <f>IF('NBO Case Charts'!$S$135=0,NA(),'NBO Case Charts'!Z135)</f>
        <v>11.549122164186784</v>
      </c>
      <c r="AA123" s="128">
        <f>IF('NBO Case Charts'!$S$135=0,NA(),'NBO Case Charts'!AA135)</f>
        <v>12.647550002839473</v>
      </c>
      <c r="AB123" s="128">
        <f>IF('NBO Case Charts'!$S$135=0,NA(),'NBO Case Charts'!AB135)</f>
        <v>12.837207126907957</v>
      </c>
      <c r="AC123" s="128">
        <f>IF('NBO Case Charts'!$S$135=0,NA(),'NBO Case Charts'!AC135)</f>
        <v>13.497709696288483</v>
      </c>
      <c r="AD123" s="128">
        <f>IF('NBO Case Charts'!$S$135=0,NA(),'NBO Case Charts'!AD135)</f>
        <v>14.138155077555661</v>
      </c>
      <c r="AE123" s="128">
        <f>IF('NBO Case Charts'!$S$135=0,NA(),'NBO Case Charts'!AE135)</f>
        <v>14.386522175017834</v>
      </c>
      <c r="AF123" s="128">
        <f>IF('NBO Case Charts'!$S$135=0,NA(),'NBO Case Charts'!AF135)</f>
        <v>14.644042536831435</v>
      </c>
      <c r="AG123" s="128">
        <f>IF('NBO Case Charts'!$S$135=0,NA(),'NBO Case Charts'!AG135)</f>
        <v>14.877524182934092</v>
      </c>
      <c r="AH123" s="128">
        <f>IF('NBO Case Charts'!$S$135=0,NA(),'NBO Case Charts'!AH135)</f>
        <v>15.266864863520826</v>
      </c>
      <c r="AI123" s="128">
        <f>IF('NBO Case Charts'!$S$135=0,NA(),'NBO Case Charts'!AI135)</f>
        <v>15.697883118189988</v>
      </c>
      <c r="AJ123" s="128">
        <f>IF('NBO Case Charts'!$S$135=0,NA(),'NBO Case Charts'!AJ135)</f>
        <v>15.994547282842044</v>
      </c>
      <c r="AK123" s="128">
        <f>IF('NBO Case Charts'!$S$135=0,NA(),'NBO Case Charts'!AK135)</f>
        <v>16.301514841516642</v>
      </c>
      <c r="AL123" s="128">
        <f>IF('NBO Case Charts'!$S$135=0,NA(),'NBO Case Charts'!AL135)</f>
        <v>16.566438314926589</v>
      </c>
      <c r="AM123" s="128">
        <f>IF('NBO Case Charts'!$S$135=0,NA(),'NBO Case Charts'!AM135)</f>
        <v>17.075105014192403</v>
      </c>
      <c r="AN123" s="128">
        <f>IF('NBO Case Charts'!$S$135=0,NA(),'NBO Case Charts'!AN135)</f>
        <v>17.621617664457847</v>
      </c>
      <c r="AO123" s="128">
        <f>IF('NBO Case Charts'!$S$135=0,NA(),'NBO Case Charts'!AO135)</f>
        <v>17.93918608346037</v>
      </c>
      <c r="AP123" s="128">
        <f>IF('NBO Case Charts'!$S$135=0,NA(),'NBO Case Charts'!AP135)</f>
        <v>18.267790374373707</v>
      </c>
      <c r="AQ123" s="128">
        <f>IF('NBO Case Charts'!$S$135=0,NA(),'NBO Case Charts'!AQ135)</f>
        <v>18.569575379796305</v>
      </c>
      <c r="AR123" s="128">
        <f>IF('NBO Case Charts'!$S$135=0,NA(),'NBO Case Charts'!AR135)</f>
        <v>19.1098933077269</v>
      </c>
      <c r="AS123" s="128">
        <f>IF('NBO Case Charts'!$S$135=0,NA(),'NBO Case Charts'!AS135)</f>
        <v>19.706604477318098</v>
      </c>
      <c r="AT123" s="128">
        <f>IF('NBO Case Charts'!$S$135=0,NA(),'NBO Case Charts'!AT135)</f>
        <v>20.086168048001507</v>
      </c>
      <c r="AU123" s="128">
        <f>IF('NBO Case Charts'!$S$135=0,NA(),'NBO Case Charts'!AU135)</f>
        <v>20.473387503172095</v>
      </c>
      <c r="AV123" s="128">
        <f>IF('NBO Case Charts'!$S$135=0,NA(),'NBO Case Charts'!AV135)</f>
        <v>20.816769938845276</v>
      </c>
      <c r="AW123" s="128">
        <f>IF('NBO Case Charts'!$S$135=0,NA(),'NBO Case Charts'!AW135)</f>
        <v>96.338479726807648</v>
      </c>
      <c r="AX123" s="128">
        <f>IF('NBO Case Charts'!$S$135=0,NA(),'NBO Case Charts'!AX135)</f>
        <v>21.949864454533504</v>
      </c>
      <c r="AY123" s="128">
        <f>IF('NBO Case Charts'!$S$135=0,NA(),'NBO Case Charts'!AY135)</f>
        <v>31.626248091964573</v>
      </c>
      <c r="AZ123" s="128">
        <f>IF('NBO Case Charts'!$S$135=0,NA(),'NBO Case Charts'!AZ135)</f>
        <v>22.793192071737415</v>
      </c>
      <c r="BA123" s="128">
        <f>IF('NBO Case Charts'!$S$135=0,NA(),'NBO Case Charts'!BA135)</f>
        <v>23.184696194717848</v>
      </c>
      <c r="BB123" s="128">
        <f>IF('NBO Case Charts'!$S$135=0,NA(),'NBO Case Charts'!BB135)</f>
        <v>17.85343933330406</v>
      </c>
      <c r="BC123" s="128">
        <f>IF('NBO Case Charts'!$S$135=0,NA(),'NBO Case Charts'!BC135)</f>
        <v>3.1839568884916889</v>
      </c>
      <c r="BD123" s="128">
        <f>IF('NBO Case Charts'!$S$135=0,NA(),'NBO Case Charts'!BD135)</f>
        <v>2.0478677133260308</v>
      </c>
      <c r="BE123" s="128">
        <f>IF('NBO Case Charts'!$S$135=0,NA(),'NBO Case Charts'!BE135)</f>
        <v>0.86424381229404135</v>
      </c>
      <c r="BF123" s="128">
        <f>IF('NBO Case Charts'!$S$135=0,NA(),'NBO Case Charts'!BF135)</f>
        <v>0.87851789730501972</v>
      </c>
      <c r="BG123" s="128">
        <f>IF('NBO Case Charts'!$S$135=0,NA(),'NBO Case Charts'!BG135)</f>
        <v>0.89310144988856788</v>
      </c>
      <c r="BH123" s="128">
        <f>IF('NBO Case Charts'!$S$135=0,NA(),'NBO Case Charts'!BH135)</f>
        <v>0.90800034992856449</v>
      </c>
      <c r="BI123" s="128">
        <f>IF('NBO Case Charts'!$S$135=0,NA(),'NBO Case Charts'!BI135)</f>
        <v>0.83949914187246055</v>
      </c>
      <c r="BJ123" s="128">
        <f>IF('NBO Case Charts'!$S$135=0,NA(),'NBO Case Charts'!BJ135)</f>
        <v>0</v>
      </c>
      <c r="BK123" s="128">
        <f>IF('NBO Case Charts'!$S$135=0,NA(),'NBO Case Charts'!BK135)</f>
        <v>0</v>
      </c>
      <c r="BL123" s="128">
        <f>IF('NBO Case Charts'!$S$135=0,NA(),'NBO Case Charts'!BL135)</f>
        <v>0</v>
      </c>
      <c r="BM123" s="128">
        <f>IF('NBO Case Charts'!$S$135=0,NA(),'NBO Case Charts'!BM135)</f>
        <v>0</v>
      </c>
      <c r="BN123" s="128">
        <f>IF('NBO Case Charts'!$S$135=0,NA(),'NBO Case Charts'!BN135)</f>
        <v>0</v>
      </c>
      <c r="BO123" s="128">
        <f>IF('NBO Case Charts'!$S$135=0,NA(),'NBO Case Charts'!BO135)</f>
        <v>0</v>
      </c>
      <c r="BP123" s="128">
        <f>IF('NBO Case Charts'!$S$135=0,NA(),'NBO Case Charts'!BP135)</f>
        <v>0</v>
      </c>
      <c r="BQ123" s="128">
        <f>IF('NBO Case Charts'!$S$135=0,NA(),'NBO Case Charts'!BQ135)</f>
        <v>0</v>
      </c>
    </row>
    <row r="124" spans="3:69" x14ac:dyDescent="0.3">
      <c r="P124" s="118" t="s">
        <v>134</v>
      </c>
      <c r="R124" s="119" t="s">
        <v>88</v>
      </c>
      <c r="S124" s="129">
        <f>'BO Case charts'!$S$135</f>
        <v>0</v>
      </c>
      <c r="X124" s="128" t="e">
        <f>IF('BO Case charts'!$S$135=0,NA(),'BO Case charts'!X135)</f>
        <v>#N/A</v>
      </c>
      <c r="Y124" s="128" t="e">
        <f>IF('BO Case charts'!$S$135=0,NA(),'BO Case charts'!Y135)</f>
        <v>#N/A</v>
      </c>
      <c r="Z124" s="128" t="e">
        <f>IF('BO Case charts'!$S$135=0,NA(),'BO Case charts'!Z135)</f>
        <v>#N/A</v>
      </c>
      <c r="AA124" s="128" t="e">
        <f>IF('BO Case charts'!$S$135=0,NA(),'BO Case charts'!AA135)</f>
        <v>#N/A</v>
      </c>
      <c r="AB124" s="128" t="e">
        <f>IF('BO Case charts'!$S$135=0,NA(),'BO Case charts'!AB135)</f>
        <v>#N/A</v>
      </c>
      <c r="AC124" s="128" t="e">
        <f>IF('BO Case charts'!$S$135=0,NA(),'BO Case charts'!AC135)</f>
        <v>#N/A</v>
      </c>
      <c r="AD124" s="128" t="e">
        <f>IF('BO Case charts'!$S$135=0,NA(),'BO Case charts'!AD135)</f>
        <v>#N/A</v>
      </c>
      <c r="AE124" s="128" t="e">
        <f>IF('BO Case charts'!$S$135=0,NA(),'BO Case charts'!AE135)</f>
        <v>#N/A</v>
      </c>
      <c r="AF124" s="128" t="e">
        <f>IF('BO Case charts'!$S$135=0,NA(),'BO Case charts'!AF135)</f>
        <v>#N/A</v>
      </c>
      <c r="AG124" s="128" t="e">
        <f>IF('BO Case charts'!$S$135=0,NA(),'BO Case charts'!AG135)</f>
        <v>#N/A</v>
      </c>
      <c r="AH124" s="128" t="e">
        <f>IF('BO Case charts'!$S$135=0,NA(),'BO Case charts'!AH135)</f>
        <v>#N/A</v>
      </c>
      <c r="AI124" s="128" t="e">
        <f>IF('BO Case charts'!$S$135=0,NA(),'BO Case charts'!AI135)</f>
        <v>#N/A</v>
      </c>
      <c r="AJ124" s="128" t="e">
        <f>IF('BO Case charts'!$S$135=0,NA(),'BO Case charts'!AJ135)</f>
        <v>#N/A</v>
      </c>
      <c r="AK124" s="128" t="e">
        <f>IF('BO Case charts'!$S$135=0,NA(),'BO Case charts'!AK135)</f>
        <v>#N/A</v>
      </c>
      <c r="AL124" s="128" t="e">
        <f>IF('BO Case charts'!$S$135=0,NA(),'BO Case charts'!AL135)</f>
        <v>#N/A</v>
      </c>
      <c r="AM124" s="128" t="e">
        <f>IF('BO Case charts'!$S$135=0,NA(),'BO Case charts'!AM135)</f>
        <v>#N/A</v>
      </c>
      <c r="AN124" s="128" t="e">
        <f>IF('BO Case charts'!$S$135=0,NA(),'BO Case charts'!AN135)</f>
        <v>#N/A</v>
      </c>
      <c r="AO124" s="128" t="e">
        <f>IF('BO Case charts'!$S$135=0,NA(),'BO Case charts'!AO135)</f>
        <v>#N/A</v>
      </c>
      <c r="AP124" s="128" t="e">
        <f>IF('BO Case charts'!$S$135=0,NA(),'BO Case charts'!AP135)</f>
        <v>#N/A</v>
      </c>
      <c r="AQ124" s="128" t="e">
        <f>IF('BO Case charts'!$S$135=0,NA(),'BO Case charts'!AQ135)</f>
        <v>#N/A</v>
      </c>
      <c r="AR124" s="128" t="e">
        <f>IF('BO Case charts'!$S$135=0,NA(),'BO Case charts'!AR135)</f>
        <v>#N/A</v>
      </c>
      <c r="AS124" s="128" t="e">
        <f>IF('BO Case charts'!$S$135=0,NA(),'BO Case charts'!AS135)</f>
        <v>#N/A</v>
      </c>
      <c r="AT124" s="128" t="e">
        <f>IF('BO Case charts'!$S$135=0,NA(),'BO Case charts'!AT135)</f>
        <v>#N/A</v>
      </c>
      <c r="AU124" s="128" t="e">
        <f>IF('BO Case charts'!$S$135=0,NA(),'BO Case charts'!AU135)</f>
        <v>#N/A</v>
      </c>
      <c r="AV124" s="128" t="e">
        <f>IF('BO Case charts'!$S$135=0,NA(),'BO Case charts'!AV135)</f>
        <v>#N/A</v>
      </c>
      <c r="AW124" s="128" t="e">
        <f>IF('BO Case charts'!$S$135=0,NA(),'BO Case charts'!AW135)</f>
        <v>#N/A</v>
      </c>
      <c r="AX124" s="128" t="e">
        <f>IF('BO Case charts'!$S$135=0,NA(),'BO Case charts'!AX135)</f>
        <v>#N/A</v>
      </c>
      <c r="AY124" s="128" t="e">
        <f>IF('BO Case charts'!$S$135=0,NA(),'BO Case charts'!AY135)</f>
        <v>#N/A</v>
      </c>
      <c r="AZ124" s="128" t="e">
        <f>IF('BO Case charts'!$S$135=0,NA(),'BO Case charts'!AZ135)</f>
        <v>#N/A</v>
      </c>
      <c r="BA124" s="128" t="e">
        <f>IF('BO Case charts'!$S$135=0,NA(),'BO Case charts'!BA135)</f>
        <v>#N/A</v>
      </c>
      <c r="BB124" s="128" t="e">
        <f>IF('BO Case charts'!$S$135=0,NA(),'BO Case charts'!BB135)</f>
        <v>#N/A</v>
      </c>
      <c r="BC124" s="128" t="e">
        <f>IF('BO Case charts'!$S$135=0,NA(),'BO Case charts'!BC135)</f>
        <v>#N/A</v>
      </c>
      <c r="BD124" s="128" t="e">
        <f>IF('BO Case charts'!$S$135=0,NA(),'BO Case charts'!BD135)</f>
        <v>#N/A</v>
      </c>
      <c r="BE124" s="128" t="e">
        <f>IF('BO Case charts'!$S$135=0,NA(),'BO Case charts'!BE135)</f>
        <v>#N/A</v>
      </c>
      <c r="BF124" s="128" t="e">
        <f>IF('BO Case charts'!$S$135=0,NA(),'BO Case charts'!BF135)</f>
        <v>#N/A</v>
      </c>
      <c r="BG124" s="128" t="e">
        <f>IF('BO Case charts'!$S$135=0,NA(),'BO Case charts'!BG135)</f>
        <v>#N/A</v>
      </c>
      <c r="BH124" s="128" t="e">
        <f>IF('BO Case charts'!$S$135=0,NA(),'BO Case charts'!BH135)</f>
        <v>#N/A</v>
      </c>
      <c r="BI124" s="128" t="e">
        <f>IF('BO Case charts'!$S$135=0,NA(),'BO Case charts'!BI135)</f>
        <v>#N/A</v>
      </c>
      <c r="BJ124" s="128" t="e">
        <f>IF('BO Case charts'!$S$135=0,NA(),'BO Case charts'!BJ135)</f>
        <v>#N/A</v>
      </c>
      <c r="BK124" s="128" t="e">
        <f>IF('BO Case charts'!$S$135=0,NA(),'BO Case charts'!BK135)</f>
        <v>#N/A</v>
      </c>
      <c r="BL124" s="128" t="e">
        <f>IF('BO Case charts'!$S$135=0,NA(),'BO Case charts'!BL135)</f>
        <v>#N/A</v>
      </c>
      <c r="BM124" s="128" t="e">
        <f>IF('BO Case charts'!$S$135=0,NA(),'BO Case charts'!BM135)</f>
        <v>#N/A</v>
      </c>
      <c r="BN124" s="128" t="e">
        <f>IF('BO Case charts'!$S$135=0,NA(),'BO Case charts'!BN135)</f>
        <v>#N/A</v>
      </c>
      <c r="BO124" s="128" t="e">
        <f>IF('BO Case charts'!$S$135=0,NA(),'BO Case charts'!BO135)</f>
        <v>#N/A</v>
      </c>
      <c r="BP124" s="128" t="e">
        <f>IF('BO Case charts'!$S$135=0,NA(),'BO Case charts'!BP135)</f>
        <v>#N/A</v>
      </c>
      <c r="BQ124" s="128" t="e">
        <f>IF('BO Case charts'!$S$135=0,NA(),'BO Case charts'!BQ135)</f>
        <v>#N/A</v>
      </c>
    </row>
    <row r="141" spans="3:69" x14ac:dyDescent="0.3">
      <c r="C141" s="115">
        <f>+MAX($B$10:C140)+0.1</f>
        <v>2.5000000000000004</v>
      </c>
      <c r="D141" s="114" t="s">
        <v>90</v>
      </c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6"/>
      <c r="AU141" s="116"/>
      <c r="AV141" s="116"/>
      <c r="AW141" s="116"/>
      <c r="AX141" s="116"/>
      <c r="AY141" s="116"/>
      <c r="AZ141" s="116"/>
      <c r="BA141" s="116"/>
      <c r="BB141" s="116"/>
      <c r="BC141" s="116"/>
      <c r="BD141" s="116"/>
      <c r="BE141" s="116"/>
      <c r="BF141" s="116"/>
      <c r="BG141" s="116"/>
      <c r="BH141" s="116"/>
      <c r="BI141" s="116"/>
      <c r="BJ141" s="116"/>
      <c r="BK141" s="116"/>
      <c r="BL141" s="116"/>
      <c r="BM141" s="116"/>
      <c r="BN141" s="116"/>
      <c r="BO141" s="116"/>
      <c r="BP141" s="116"/>
      <c r="BQ141" s="116"/>
    </row>
    <row r="143" spans="3:69" x14ac:dyDescent="0.3">
      <c r="P143" s="118" t="s">
        <v>2</v>
      </c>
      <c r="R143" s="119" t="s">
        <v>88</v>
      </c>
      <c r="S143" s="129">
        <f>'Phase II Charts'!$S$156</f>
        <v>0</v>
      </c>
      <c r="X143" s="128" t="e">
        <f>IF('Phase II Charts'!$S$156=0,NA(),'Phase II Charts'!X156)</f>
        <v>#N/A</v>
      </c>
      <c r="Y143" s="128" t="e">
        <f>IF('Phase II Charts'!$S$156=0,NA(),'Phase II Charts'!Y156)</f>
        <v>#N/A</v>
      </c>
      <c r="Z143" s="128" t="e">
        <f>IF('Phase II Charts'!$S$156=0,NA(),'Phase II Charts'!Z156)</f>
        <v>#N/A</v>
      </c>
      <c r="AA143" s="128" t="e">
        <f>IF('Phase II Charts'!$S$156=0,NA(),'Phase II Charts'!AA156)</f>
        <v>#N/A</v>
      </c>
      <c r="AB143" s="128" t="e">
        <f>IF('Phase II Charts'!$S$156=0,NA(),'Phase II Charts'!AB156)</f>
        <v>#N/A</v>
      </c>
      <c r="AC143" s="128" t="e">
        <f>IF('Phase II Charts'!$S$156=0,NA(),'Phase II Charts'!AC156)</f>
        <v>#N/A</v>
      </c>
      <c r="AD143" s="128" t="e">
        <f>IF('Phase II Charts'!$S$156=0,NA(),'Phase II Charts'!AD156)</f>
        <v>#N/A</v>
      </c>
      <c r="AE143" s="128" t="e">
        <f>IF('Phase II Charts'!$S$156=0,NA(),'Phase II Charts'!AE156)</f>
        <v>#N/A</v>
      </c>
      <c r="AF143" s="128" t="e">
        <f>IF('Phase II Charts'!$S$156=0,NA(),'Phase II Charts'!AF156)</f>
        <v>#N/A</v>
      </c>
      <c r="AG143" s="128" t="e">
        <f>IF('Phase II Charts'!$S$156=0,NA(),'Phase II Charts'!AG156)</f>
        <v>#N/A</v>
      </c>
      <c r="AH143" s="128" t="e">
        <f>IF('Phase II Charts'!$S$156=0,NA(),'Phase II Charts'!AH156)</f>
        <v>#N/A</v>
      </c>
      <c r="AI143" s="128" t="e">
        <f>IF('Phase II Charts'!$S$156=0,NA(),'Phase II Charts'!AI156)</f>
        <v>#N/A</v>
      </c>
      <c r="AJ143" s="128" t="e">
        <f>IF('Phase II Charts'!$S$156=0,NA(),'Phase II Charts'!AJ156)</f>
        <v>#N/A</v>
      </c>
      <c r="AK143" s="128" t="e">
        <f>IF('Phase II Charts'!$S$156=0,NA(),'Phase II Charts'!AK156)</f>
        <v>#N/A</v>
      </c>
      <c r="AL143" s="128" t="e">
        <f>IF('Phase II Charts'!$S$156=0,NA(),'Phase II Charts'!AL156)</f>
        <v>#N/A</v>
      </c>
      <c r="AM143" s="128" t="e">
        <f>IF('Phase II Charts'!$S$156=0,NA(),'Phase II Charts'!AM156)</f>
        <v>#N/A</v>
      </c>
      <c r="AN143" s="128" t="e">
        <f>IF('Phase II Charts'!$S$156=0,NA(),'Phase II Charts'!AN156)</f>
        <v>#N/A</v>
      </c>
      <c r="AO143" s="128" t="e">
        <f>IF('Phase II Charts'!$S$156=0,NA(),'Phase II Charts'!AO156)</f>
        <v>#N/A</v>
      </c>
      <c r="AP143" s="128" t="e">
        <f>IF('Phase II Charts'!$S$156=0,NA(),'Phase II Charts'!AP156)</f>
        <v>#N/A</v>
      </c>
      <c r="AQ143" s="128" t="e">
        <f>IF('Phase II Charts'!$S$156=0,NA(),'Phase II Charts'!AQ156)</f>
        <v>#N/A</v>
      </c>
      <c r="AR143" s="128" t="e">
        <f>IF('Phase II Charts'!$S$156=0,NA(),'Phase II Charts'!AR156)</f>
        <v>#N/A</v>
      </c>
      <c r="AS143" s="128" t="e">
        <f>IF('Phase II Charts'!$S$156=0,NA(),'Phase II Charts'!AS156)</f>
        <v>#N/A</v>
      </c>
      <c r="AT143" s="128" t="e">
        <f>IF('Phase II Charts'!$S$156=0,NA(),'Phase II Charts'!AT156)</f>
        <v>#N/A</v>
      </c>
      <c r="AU143" s="128" t="e">
        <f>IF('Phase II Charts'!$S$156=0,NA(),'Phase II Charts'!AU156)</f>
        <v>#N/A</v>
      </c>
      <c r="AV143" s="128" t="e">
        <f>IF('Phase II Charts'!$S$156=0,NA(),'Phase II Charts'!AV156)</f>
        <v>#N/A</v>
      </c>
      <c r="AW143" s="128" t="e">
        <f>IF('Phase II Charts'!$S$156=0,NA(),'Phase II Charts'!AW156)</f>
        <v>#N/A</v>
      </c>
      <c r="AX143" s="128" t="e">
        <f>IF('Phase II Charts'!$S$156=0,NA(),'Phase II Charts'!AX156)</f>
        <v>#N/A</v>
      </c>
      <c r="AY143" s="128" t="e">
        <f>IF('Phase II Charts'!$S$156=0,NA(),'Phase II Charts'!AY156)</f>
        <v>#N/A</v>
      </c>
      <c r="AZ143" s="128" t="e">
        <f>IF('Phase II Charts'!$S$156=0,NA(),'Phase II Charts'!AZ156)</f>
        <v>#N/A</v>
      </c>
      <c r="BA143" s="128" t="e">
        <f>IF('Phase II Charts'!$S$156=0,NA(),'Phase II Charts'!BA156)</f>
        <v>#N/A</v>
      </c>
      <c r="BB143" s="128" t="e">
        <f>IF('Phase II Charts'!$S$156=0,NA(),'Phase II Charts'!BB156)</f>
        <v>#N/A</v>
      </c>
      <c r="BC143" s="128" t="e">
        <f>IF('Phase II Charts'!$S$156=0,NA(),'Phase II Charts'!BC156)</f>
        <v>#N/A</v>
      </c>
      <c r="BD143" s="128" t="e">
        <f>IF('Phase II Charts'!$S$156=0,NA(),'Phase II Charts'!BD156)</f>
        <v>#N/A</v>
      </c>
      <c r="BE143" s="128" t="e">
        <f>IF('Phase II Charts'!$S$156=0,NA(),'Phase II Charts'!BE156)</f>
        <v>#N/A</v>
      </c>
      <c r="BF143" s="128" t="e">
        <f>IF('Phase II Charts'!$S$156=0,NA(),'Phase II Charts'!BF156)</f>
        <v>#N/A</v>
      </c>
      <c r="BG143" s="128" t="e">
        <f>IF('Phase II Charts'!$S$156=0,NA(),'Phase II Charts'!BG156)</f>
        <v>#N/A</v>
      </c>
      <c r="BH143" s="128" t="e">
        <f>IF('Phase II Charts'!$S$156=0,NA(),'Phase II Charts'!BH156)</f>
        <v>#N/A</v>
      </c>
      <c r="BI143" s="128" t="e">
        <f>IF('Phase II Charts'!$S$156=0,NA(),'Phase II Charts'!BI156)</f>
        <v>#N/A</v>
      </c>
      <c r="BJ143" s="128" t="e">
        <f>IF('Phase II Charts'!$S$156=0,NA(),'Phase II Charts'!BJ156)</f>
        <v>#N/A</v>
      </c>
      <c r="BK143" s="128" t="e">
        <f>IF('Phase II Charts'!$S$156=0,NA(),'Phase II Charts'!BK156)</f>
        <v>#N/A</v>
      </c>
      <c r="BL143" s="128" t="e">
        <f>IF('Phase II Charts'!$S$156=0,NA(),'Phase II Charts'!BL156)</f>
        <v>#N/A</v>
      </c>
      <c r="BM143" s="128" t="e">
        <f>IF('Phase II Charts'!$S$156=0,NA(),'Phase II Charts'!BM156)</f>
        <v>#N/A</v>
      </c>
      <c r="BN143" s="128" t="e">
        <f>IF('Phase II Charts'!$S$156=0,NA(),'Phase II Charts'!BN156)</f>
        <v>#N/A</v>
      </c>
      <c r="BO143" s="128" t="e">
        <f>IF('Phase II Charts'!$S$156=0,NA(),'Phase II Charts'!BO156)</f>
        <v>#N/A</v>
      </c>
      <c r="BP143" s="128" t="e">
        <f>IF('Phase II Charts'!$S$156=0,NA(),'Phase II Charts'!BP156)</f>
        <v>#N/A</v>
      </c>
      <c r="BQ143" s="128" t="e">
        <f>IF('Phase II Charts'!$S$156=0,NA(),'Phase II Charts'!BQ156)</f>
        <v>#N/A</v>
      </c>
    </row>
    <row r="144" spans="3:69" x14ac:dyDescent="0.3">
      <c r="P144" s="118" t="s">
        <v>130</v>
      </c>
      <c r="R144" s="119" t="s">
        <v>88</v>
      </c>
      <c r="S144" s="129">
        <f>'NBO Case Charts'!$S$156</f>
        <v>0</v>
      </c>
      <c r="X144" s="128" t="e">
        <f>IF('NBO Case Charts'!$S$156=0,NA(),'NBO Case Charts'!X156)</f>
        <v>#N/A</v>
      </c>
      <c r="Y144" s="128" t="e">
        <f>IF('NBO Case Charts'!$S$156=0,NA(),'NBO Case Charts'!Y156)</f>
        <v>#N/A</v>
      </c>
      <c r="Z144" s="128" t="e">
        <f>IF('NBO Case Charts'!$S$156=0,NA(),'NBO Case Charts'!Z156)</f>
        <v>#N/A</v>
      </c>
      <c r="AA144" s="128" t="e">
        <f>IF('NBO Case Charts'!$S$156=0,NA(),'NBO Case Charts'!AA156)</f>
        <v>#N/A</v>
      </c>
      <c r="AB144" s="128" t="e">
        <f>IF('NBO Case Charts'!$S$156=0,NA(),'NBO Case Charts'!AB156)</f>
        <v>#N/A</v>
      </c>
      <c r="AC144" s="128" t="e">
        <f>IF('NBO Case Charts'!$S$156=0,NA(),'NBO Case Charts'!AC156)</f>
        <v>#N/A</v>
      </c>
      <c r="AD144" s="128" t="e">
        <f>IF('NBO Case Charts'!$S$156=0,NA(),'NBO Case Charts'!AD156)</f>
        <v>#N/A</v>
      </c>
      <c r="AE144" s="128" t="e">
        <f>IF('NBO Case Charts'!$S$156=0,NA(),'NBO Case Charts'!AE156)</f>
        <v>#N/A</v>
      </c>
      <c r="AF144" s="128" t="e">
        <f>IF('NBO Case Charts'!$S$156=0,NA(),'NBO Case Charts'!AF156)</f>
        <v>#N/A</v>
      </c>
      <c r="AG144" s="128" t="e">
        <f>IF('NBO Case Charts'!$S$156=0,NA(),'NBO Case Charts'!AG156)</f>
        <v>#N/A</v>
      </c>
      <c r="AH144" s="128" t="e">
        <f>IF('NBO Case Charts'!$S$156=0,NA(),'NBO Case Charts'!AH156)</f>
        <v>#N/A</v>
      </c>
      <c r="AI144" s="128" t="e">
        <f>IF('NBO Case Charts'!$S$156=0,NA(),'NBO Case Charts'!AI156)</f>
        <v>#N/A</v>
      </c>
      <c r="AJ144" s="128" t="e">
        <f>IF('NBO Case Charts'!$S$156=0,NA(),'NBO Case Charts'!AJ156)</f>
        <v>#N/A</v>
      </c>
      <c r="AK144" s="128" t="e">
        <f>IF('NBO Case Charts'!$S$156=0,NA(),'NBO Case Charts'!AK156)</f>
        <v>#N/A</v>
      </c>
      <c r="AL144" s="128" t="e">
        <f>IF('NBO Case Charts'!$S$156=0,NA(),'NBO Case Charts'!AL156)</f>
        <v>#N/A</v>
      </c>
      <c r="AM144" s="128" t="e">
        <f>IF('NBO Case Charts'!$S$156=0,NA(),'NBO Case Charts'!AM156)</f>
        <v>#N/A</v>
      </c>
      <c r="AN144" s="128" t="e">
        <f>IF('NBO Case Charts'!$S$156=0,NA(),'NBO Case Charts'!AN156)</f>
        <v>#N/A</v>
      </c>
      <c r="AO144" s="128" t="e">
        <f>IF('NBO Case Charts'!$S$156=0,NA(),'NBO Case Charts'!AO156)</f>
        <v>#N/A</v>
      </c>
      <c r="AP144" s="128" t="e">
        <f>IF('NBO Case Charts'!$S$156=0,NA(),'NBO Case Charts'!AP156)</f>
        <v>#N/A</v>
      </c>
      <c r="AQ144" s="128" t="e">
        <f>IF('NBO Case Charts'!$S$156=0,NA(),'NBO Case Charts'!AQ156)</f>
        <v>#N/A</v>
      </c>
      <c r="AR144" s="128" t="e">
        <f>IF('NBO Case Charts'!$S$156=0,NA(),'NBO Case Charts'!AR156)</f>
        <v>#N/A</v>
      </c>
      <c r="AS144" s="128" t="e">
        <f>IF('NBO Case Charts'!$S$156=0,NA(),'NBO Case Charts'!AS156)</f>
        <v>#N/A</v>
      </c>
      <c r="AT144" s="128" t="e">
        <f>IF('NBO Case Charts'!$S$156=0,NA(),'NBO Case Charts'!AT156)</f>
        <v>#N/A</v>
      </c>
      <c r="AU144" s="128" t="e">
        <f>IF('NBO Case Charts'!$S$156=0,NA(),'NBO Case Charts'!AU156)</f>
        <v>#N/A</v>
      </c>
      <c r="AV144" s="128" t="e">
        <f>IF('NBO Case Charts'!$S$156=0,NA(),'NBO Case Charts'!AV156)</f>
        <v>#N/A</v>
      </c>
      <c r="AW144" s="128" t="e">
        <f>IF('NBO Case Charts'!$S$156=0,NA(),'NBO Case Charts'!AW156)</f>
        <v>#N/A</v>
      </c>
      <c r="AX144" s="128" t="e">
        <f>IF('NBO Case Charts'!$S$156=0,NA(),'NBO Case Charts'!AX156)</f>
        <v>#N/A</v>
      </c>
      <c r="AY144" s="128" t="e">
        <f>IF('NBO Case Charts'!$S$156=0,NA(),'NBO Case Charts'!AY156)</f>
        <v>#N/A</v>
      </c>
      <c r="AZ144" s="128" t="e">
        <f>IF('NBO Case Charts'!$S$156=0,NA(),'NBO Case Charts'!AZ156)</f>
        <v>#N/A</v>
      </c>
      <c r="BA144" s="128" t="e">
        <f>IF('NBO Case Charts'!$S$156=0,NA(),'NBO Case Charts'!BA156)</f>
        <v>#N/A</v>
      </c>
      <c r="BB144" s="128" t="e">
        <f>IF('NBO Case Charts'!$S$156=0,NA(),'NBO Case Charts'!BB156)</f>
        <v>#N/A</v>
      </c>
      <c r="BC144" s="128" t="e">
        <f>IF('NBO Case Charts'!$S$156=0,NA(),'NBO Case Charts'!BC156)</f>
        <v>#N/A</v>
      </c>
      <c r="BD144" s="128" t="e">
        <f>IF('NBO Case Charts'!$S$156=0,NA(),'NBO Case Charts'!BD156)</f>
        <v>#N/A</v>
      </c>
      <c r="BE144" s="128" t="e">
        <f>IF('NBO Case Charts'!$S$156=0,NA(),'NBO Case Charts'!BE156)</f>
        <v>#N/A</v>
      </c>
      <c r="BF144" s="128" t="e">
        <f>IF('NBO Case Charts'!$S$156=0,NA(),'NBO Case Charts'!BF156)</f>
        <v>#N/A</v>
      </c>
      <c r="BG144" s="128" t="e">
        <f>IF('NBO Case Charts'!$S$156=0,NA(),'NBO Case Charts'!BG156)</f>
        <v>#N/A</v>
      </c>
      <c r="BH144" s="128" t="e">
        <f>IF('NBO Case Charts'!$S$156=0,NA(),'NBO Case Charts'!BH156)</f>
        <v>#N/A</v>
      </c>
      <c r="BI144" s="128" t="e">
        <f>IF('NBO Case Charts'!$S$156=0,NA(),'NBO Case Charts'!BI156)</f>
        <v>#N/A</v>
      </c>
      <c r="BJ144" s="128" t="e">
        <f>IF('NBO Case Charts'!$S$156=0,NA(),'NBO Case Charts'!BJ156)</f>
        <v>#N/A</v>
      </c>
      <c r="BK144" s="128" t="e">
        <f>IF('NBO Case Charts'!$S$156=0,NA(),'NBO Case Charts'!BK156)</f>
        <v>#N/A</v>
      </c>
      <c r="BL144" s="128" t="e">
        <f>IF('NBO Case Charts'!$S$156=0,NA(),'NBO Case Charts'!BL156)</f>
        <v>#N/A</v>
      </c>
      <c r="BM144" s="128" t="e">
        <f>IF('NBO Case Charts'!$S$156=0,NA(),'NBO Case Charts'!BM156)</f>
        <v>#N/A</v>
      </c>
      <c r="BN144" s="128" t="e">
        <f>IF('NBO Case Charts'!$S$156=0,NA(),'NBO Case Charts'!BN156)</f>
        <v>#N/A</v>
      </c>
      <c r="BO144" s="128" t="e">
        <f>IF('NBO Case Charts'!$S$156=0,NA(),'NBO Case Charts'!BO156)</f>
        <v>#N/A</v>
      </c>
      <c r="BP144" s="128" t="e">
        <f>IF('NBO Case Charts'!$S$156=0,NA(),'NBO Case Charts'!BP156)</f>
        <v>#N/A</v>
      </c>
      <c r="BQ144" s="128" t="e">
        <f>IF('NBO Case Charts'!$S$156=0,NA(),'NBO Case Charts'!BQ156)</f>
        <v>#N/A</v>
      </c>
    </row>
    <row r="145" spans="16:69" x14ac:dyDescent="0.3">
      <c r="P145" s="118" t="s">
        <v>134</v>
      </c>
      <c r="R145" s="119" t="s">
        <v>88</v>
      </c>
      <c r="S145" s="129">
        <f>'BO Case charts'!$S$156</f>
        <v>0</v>
      </c>
      <c r="X145" s="128" t="e">
        <f>IF('BO Case charts'!$S$156=0,NA(),'BO Case charts'!X156)</f>
        <v>#N/A</v>
      </c>
      <c r="Y145" s="128" t="e">
        <f>IF('BO Case charts'!$S$156=0,NA(),'BO Case charts'!Y156)</f>
        <v>#N/A</v>
      </c>
      <c r="Z145" s="128" t="e">
        <f>IF('BO Case charts'!$S$156=0,NA(),'BO Case charts'!Z156)</f>
        <v>#N/A</v>
      </c>
      <c r="AA145" s="128" t="e">
        <f>IF('BO Case charts'!$S$156=0,NA(),'BO Case charts'!AA156)</f>
        <v>#N/A</v>
      </c>
      <c r="AB145" s="128" t="e">
        <f>IF('BO Case charts'!$S$156=0,NA(),'BO Case charts'!AB156)</f>
        <v>#N/A</v>
      </c>
      <c r="AC145" s="128" t="e">
        <f>IF('BO Case charts'!$S$156=0,NA(),'BO Case charts'!AC156)</f>
        <v>#N/A</v>
      </c>
      <c r="AD145" s="128" t="e">
        <f>IF('BO Case charts'!$S$156=0,NA(),'BO Case charts'!AD156)</f>
        <v>#N/A</v>
      </c>
      <c r="AE145" s="128" t="e">
        <f>IF('BO Case charts'!$S$156=0,NA(),'BO Case charts'!AE156)</f>
        <v>#N/A</v>
      </c>
      <c r="AF145" s="128" t="e">
        <f>IF('BO Case charts'!$S$156=0,NA(),'BO Case charts'!AF156)</f>
        <v>#N/A</v>
      </c>
      <c r="AG145" s="128" t="e">
        <f>IF('BO Case charts'!$S$156=0,NA(),'BO Case charts'!AG156)</f>
        <v>#N/A</v>
      </c>
      <c r="AH145" s="128" t="e">
        <f>IF('BO Case charts'!$S$156=0,NA(),'BO Case charts'!AH156)</f>
        <v>#N/A</v>
      </c>
      <c r="AI145" s="128" t="e">
        <f>IF('BO Case charts'!$S$156=0,NA(),'BO Case charts'!AI156)</f>
        <v>#N/A</v>
      </c>
      <c r="AJ145" s="128" t="e">
        <f>IF('BO Case charts'!$S$156=0,NA(),'BO Case charts'!AJ156)</f>
        <v>#N/A</v>
      </c>
      <c r="AK145" s="128" t="e">
        <f>IF('BO Case charts'!$S$156=0,NA(),'BO Case charts'!AK156)</f>
        <v>#N/A</v>
      </c>
      <c r="AL145" s="128" t="e">
        <f>IF('BO Case charts'!$S$156=0,NA(),'BO Case charts'!AL156)</f>
        <v>#N/A</v>
      </c>
      <c r="AM145" s="128" t="e">
        <f>IF('BO Case charts'!$S$156=0,NA(),'BO Case charts'!AM156)</f>
        <v>#N/A</v>
      </c>
      <c r="AN145" s="128" t="e">
        <f>IF('BO Case charts'!$S$156=0,NA(),'BO Case charts'!AN156)</f>
        <v>#N/A</v>
      </c>
      <c r="AO145" s="128" t="e">
        <f>IF('BO Case charts'!$S$156=0,NA(),'BO Case charts'!AO156)</f>
        <v>#N/A</v>
      </c>
      <c r="AP145" s="128" t="e">
        <f>IF('BO Case charts'!$S$156=0,NA(),'BO Case charts'!AP156)</f>
        <v>#N/A</v>
      </c>
      <c r="AQ145" s="128" t="e">
        <f>IF('BO Case charts'!$S$156=0,NA(),'BO Case charts'!AQ156)</f>
        <v>#N/A</v>
      </c>
      <c r="AR145" s="128" t="e">
        <f>IF('BO Case charts'!$S$156=0,NA(),'BO Case charts'!AR156)</f>
        <v>#N/A</v>
      </c>
      <c r="AS145" s="128" t="e">
        <f>IF('BO Case charts'!$S$156=0,NA(),'BO Case charts'!AS156)</f>
        <v>#N/A</v>
      </c>
      <c r="AT145" s="128" t="e">
        <f>IF('BO Case charts'!$S$156=0,NA(),'BO Case charts'!AT156)</f>
        <v>#N/A</v>
      </c>
      <c r="AU145" s="128" t="e">
        <f>IF('BO Case charts'!$S$156=0,NA(),'BO Case charts'!AU156)</f>
        <v>#N/A</v>
      </c>
      <c r="AV145" s="128" t="e">
        <f>IF('BO Case charts'!$S$156=0,NA(),'BO Case charts'!AV156)</f>
        <v>#N/A</v>
      </c>
      <c r="AW145" s="128" t="e">
        <f>IF('BO Case charts'!$S$156=0,NA(),'BO Case charts'!AW156)</f>
        <v>#N/A</v>
      </c>
      <c r="AX145" s="128" t="e">
        <f>IF('BO Case charts'!$S$156=0,NA(),'BO Case charts'!AX156)</f>
        <v>#N/A</v>
      </c>
      <c r="AY145" s="128" t="e">
        <f>IF('BO Case charts'!$S$156=0,NA(),'BO Case charts'!AY156)</f>
        <v>#N/A</v>
      </c>
      <c r="AZ145" s="128" t="e">
        <f>IF('BO Case charts'!$S$156=0,NA(),'BO Case charts'!AZ156)</f>
        <v>#N/A</v>
      </c>
      <c r="BA145" s="128" t="e">
        <f>IF('BO Case charts'!$S$156=0,NA(),'BO Case charts'!BA156)</f>
        <v>#N/A</v>
      </c>
      <c r="BB145" s="128" t="e">
        <f>IF('BO Case charts'!$S$156=0,NA(),'BO Case charts'!BB156)</f>
        <v>#N/A</v>
      </c>
      <c r="BC145" s="128" t="e">
        <f>IF('BO Case charts'!$S$156=0,NA(),'BO Case charts'!BC156)</f>
        <v>#N/A</v>
      </c>
      <c r="BD145" s="128" t="e">
        <f>IF('BO Case charts'!$S$156=0,NA(),'BO Case charts'!BD156)</f>
        <v>#N/A</v>
      </c>
      <c r="BE145" s="128" t="e">
        <f>IF('BO Case charts'!$S$156=0,NA(),'BO Case charts'!BE156)</f>
        <v>#N/A</v>
      </c>
      <c r="BF145" s="128" t="e">
        <f>IF('BO Case charts'!$S$156=0,NA(),'BO Case charts'!BF156)</f>
        <v>#N/A</v>
      </c>
      <c r="BG145" s="128" t="e">
        <f>IF('BO Case charts'!$S$156=0,NA(),'BO Case charts'!BG156)</f>
        <v>#N/A</v>
      </c>
      <c r="BH145" s="128" t="e">
        <f>IF('BO Case charts'!$S$156=0,NA(),'BO Case charts'!BH156)</f>
        <v>#N/A</v>
      </c>
      <c r="BI145" s="128" t="e">
        <f>IF('BO Case charts'!$S$156=0,NA(),'BO Case charts'!BI156)</f>
        <v>#N/A</v>
      </c>
      <c r="BJ145" s="128" t="e">
        <f>IF('BO Case charts'!$S$156=0,NA(),'BO Case charts'!BJ156)</f>
        <v>#N/A</v>
      </c>
      <c r="BK145" s="128" t="e">
        <f>IF('BO Case charts'!$S$156=0,NA(),'BO Case charts'!BK156)</f>
        <v>#N/A</v>
      </c>
      <c r="BL145" s="128" t="e">
        <f>IF('BO Case charts'!$S$156=0,NA(),'BO Case charts'!BL156)</f>
        <v>#N/A</v>
      </c>
      <c r="BM145" s="128" t="e">
        <f>IF('BO Case charts'!$S$156=0,NA(),'BO Case charts'!BM156)</f>
        <v>#N/A</v>
      </c>
      <c r="BN145" s="128" t="e">
        <f>IF('BO Case charts'!$S$156=0,NA(),'BO Case charts'!BN156)</f>
        <v>#N/A</v>
      </c>
      <c r="BO145" s="128" t="e">
        <f>IF('BO Case charts'!$S$156=0,NA(),'BO Case charts'!BO156)</f>
        <v>#N/A</v>
      </c>
      <c r="BP145" s="128" t="e">
        <f>IF('BO Case charts'!$S$156=0,NA(),'BO Case charts'!BP156)</f>
        <v>#N/A</v>
      </c>
      <c r="BQ145" s="128" t="e">
        <f>IF('BO Case charts'!$S$156=0,NA(),'BO Case charts'!BQ156)</f>
        <v>#N/A</v>
      </c>
    </row>
    <row r="163" spans="2:69" x14ac:dyDescent="0.3">
      <c r="B163" s="113">
        <f>+MAX($B$6:B162)+1</f>
        <v>3</v>
      </c>
      <c r="C163" s="114" t="s">
        <v>106</v>
      </c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4"/>
      <c r="AZ163" s="114"/>
      <c r="BA163" s="114"/>
      <c r="BB163" s="114"/>
      <c r="BC163" s="114"/>
      <c r="BD163" s="114"/>
      <c r="BE163" s="114"/>
      <c r="BF163" s="114"/>
      <c r="BG163" s="114"/>
      <c r="BH163" s="114"/>
      <c r="BI163" s="114"/>
      <c r="BJ163" s="114"/>
      <c r="BK163" s="114"/>
      <c r="BL163" s="114"/>
      <c r="BM163" s="114"/>
      <c r="BN163" s="114"/>
      <c r="BO163" s="114"/>
      <c r="BP163" s="114"/>
      <c r="BQ163" s="114"/>
    </row>
    <row r="165" spans="2:69" x14ac:dyDescent="0.3">
      <c r="C165" s="115">
        <f>+MAX($B$10:C164)+0.1</f>
        <v>3.1</v>
      </c>
      <c r="D165" s="114" t="s">
        <v>92</v>
      </c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  <c r="AM165" s="116"/>
      <c r="AN165" s="116"/>
      <c r="AO165" s="116"/>
      <c r="AP165" s="116"/>
      <c r="AQ165" s="116"/>
      <c r="AR165" s="116"/>
      <c r="AS165" s="116"/>
      <c r="AT165" s="116"/>
      <c r="AU165" s="116"/>
      <c r="AV165" s="116"/>
      <c r="AW165" s="116"/>
      <c r="AX165" s="116"/>
      <c r="AY165" s="116"/>
      <c r="AZ165" s="116"/>
      <c r="BA165" s="116"/>
      <c r="BB165" s="116"/>
      <c r="BC165" s="116"/>
      <c r="BD165" s="116"/>
      <c r="BE165" s="116"/>
      <c r="BF165" s="116"/>
      <c r="BG165" s="116"/>
      <c r="BH165" s="116"/>
      <c r="BI165" s="116"/>
      <c r="BJ165" s="116"/>
      <c r="BK165" s="116"/>
      <c r="BL165" s="116"/>
      <c r="BM165" s="116"/>
      <c r="BN165" s="116"/>
      <c r="BO165" s="116"/>
      <c r="BP165" s="116"/>
      <c r="BQ165" s="116"/>
    </row>
    <row r="167" spans="2:69" x14ac:dyDescent="0.3">
      <c r="P167" s="118" t="s">
        <v>2</v>
      </c>
      <c r="R167" s="119" t="s">
        <v>19</v>
      </c>
      <c r="S167" s="129">
        <f>'Phase II Charts'!$S$175</f>
        <v>0</v>
      </c>
      <c r="X167" s="128" t="e">
        <f>IF('Phase II Charts'!$S$175=0,NA(),'Phase II Charts'!X175)</f>
        <v>#N/A</v>
      </c>
      <c r="Y167" s="128" t="e">
        <f>IF('Phase II Charts'!$S$175=0,NA(),'Phase II Charts'!Y175)</f>
        <v>#N/A</v>
      </c>
      <c r="Z167" s="128" t="e">
        <f>IF('Phase II Charts'!$S$175=0,NA(),'Phase II Charts'!Z175)</f>
        <v>#N/A</v>
      </c>
      <c r="AA167" s="128" t="e">
        <f>IF('Phase II Charts'!$S$175=0,NA(),'Phase II Charts'!AA175)</f>
        <v>#N/A</v>
      </c>
      <c r="AB167" s="128" t="e">
        <f>IF('Phase II Charts'!$S$175=0,NA(),'Phase II Charts'!AB175)</f>
        <v>#N/A</v>
      </c>
      <c r="AC167" s="128" t="e">
        <f>IF('Phase II Charts'!$S$175=0,NA(),'Phase II Charts'!AC175)</f>
        <v>#N/A</v>
      </c>
      <c r="AD167" s="128" t="e">
        <f>IF('Phase II Charts'!$S$175=0,NA(),'Phase II Charts'!AD175)</f>
        <v>#N/A</v>
      </c>
      <c r="AE167" s="128" t="e">
        <f>IF('Phase II Charts'!$S$175=0,NA(),'Phase II Charts'!AE175)</f>
        <v>#N/A</v>
      </c>
      <c r="AF167" s="128" t="e">
        <f>IF('Phase II Charts'!$S$175=0,NA(),'Phase II Charts'!AF175)</f>
        <v>#N/A</v>
      </c>
      <c r="AG167" s="128" t="e">
        <f>IF('Phase II Charts'!$S$175=0,NA(),'Phase II Charts'!AG175)</f>
        <v>#N/A</v>
      </c>
      <c r="AH167" s="128" t="e">
        <f>IF('Phase II Charts'!$S$175=0,NA(),'Phase II Charts'!AH175)</f>
        <v>#N/A</v>
      </c>
      <c r="AI167" s="128" t="e">
        <f>IF('Phase II Charts'!$S$175=0,NA(),'Phase II Charts'!AI175)</f>
        <v>#N/A</v>
      </c>
      <c r="AJ167" s="128" t="e">
        <f>IF('Phase II Charts'!$S$175=0,NA(),'Phase II Charts'!AJ175)</f>
        <v>#N/A</v>
      </c>
      <c r="AK167" s="128" t="e">
        <f>IF('Phase II Charts'!$S$175=0,NA(),'Phase II Charts'!AK175)</f>
        <v>#N/A</v>
      </c>
      <c r="AL167" s="128" t="e">
        <f>IF('Phase II Charts'!$S$175=0,NA(),'Phase II Charts'!AL175)</f>
        <v>#N/A</v>
      </c>
      <c r="AM167" s="128" t="e">
        <f>IF('Phase II Charts'!$S$175=0,NA(),'Phase II Charts'!AM175)</f>
        <v>#N/A</v>
      </c>
      <c r="AN167" s="128" t="e">
        <f>IF('Phase II Charts'!$S$175=0,NA(),'Phase II Charts'!AN175)</f>
        <v>#N/A</v>
      </c>
      <c r="AO167" s="128" t="e">
        <f>IF('Phase II Charts'!$S$175=0,NA(),'Phase II Charts'!AO175)</f>
        <v>#N/A</v>
      </c>
      <c r="AP167" s="128" t="e">
        <f>IF('Phase II Charts'!$S$175=0,NA(),'Phase II Charts'!AP175)</f>
        <v>#N/A</v>
      </c>
      <c r="AQ167" s="128" t="e">
        <f>IF('Phase II Charts'!$S$175=0,NA(),'Phase II Charts'!AQ175)</f>
        <v>#N/A</v>
      </c>
      <c r="AR167" s="128" t="e">
        <f>IF('Phase II Charts'!$S$175=0,NA(),'Phase II Charts'!AR175)</f>
        <v>#N/A</v>
      </c>
      <c r="AS167" s="128" t="e">
        <f>IF('Phase II Charts'!$S$175=0,NA(),'Phase II Charts'!AS175)</f>
        <v>#N/A</v>
      </c>
      <c r="AT167" s="128" t="e">
        <f>IF('Phase II Charts'!$S$175=0,NA(),'Phase II Charts'!AT175)</f>
        <v>#N/A</v>
      </c>
      <c r="AU167" s="128" t="e">
        <f>IF('Phase II Charts'!$S$175=0,NA(),'Phase II Charts'!AU175)</f>
        <v>#N/A</v>
      </c>
      <c r="AV167" s="128" t="e">
        <f>IF('Phase II Charts'!$S$175=0,NA(),'Phase II Charts'!AV175)</f>
        <v>#N/A</v>
      </c>
      <c r="AW167" s="128" t="e">
        <f>IF('Phase II Charts'!$S$175=0,NA(),'Phase II Charts'!AW175)</f>
        <v>#N/A</v>
      </c>
      <c r="AX167" s="128" t="e">
        <f>IF('Phase II Charts'!$S$175=0,NA(),'Phase II Charts'!AX175)</f>
        <v>#N/A</v>
      </c>
      <c r="AY167" s="128" t="e">
        <f>IF('Phase II Charts'!$S$175=0,NA(),'Phase II Charts'!AY175)</f>
        <v>#N/A</v>
      </c>
      <c r="AZ167" s="128" t="e">
        <f>IF('Phase II Charts'!$S$175=0,NA(),'Phase II Charts'!AZ175)</f>
        <v>#N/A</v>
      </c>
      <c r="BA167" s="128" t="e">
        <f>IF('Phase II Charts'!$S$175=0,NA(),'Phase II Charts'!BA175)</f>
        <v>#N/A</v>
      </c>
      <c r="BB167" s="128" t="e">
        <f>IF('Phase II Charts'!$S$175=0,NA(),'Phase II Charts'!BB175)</f>
        <v>#N/A</v>
      </c>
      <c r="BC167" s="128" t="e">
        <f>IF('Phase II Charts'!$S$175=0,NA(),'Phase II Charts'!BC175)</f>
        <v>#N/A</v>
      </c>
      <c r="BD167" s="128" t="e">
        <f>IF('Phase II Charts'!$S$175=0,NA(),'Phase II Charts'!BD175)</f>
        <v>#N/A</v>
      </c>
      <c r="BE167" s="128" t="e">
        <f>IF('Phase II Charts'!$S$175=0,NA(),'Phase II Charts'!BE175)</f>
        <v>#N/A</v>
      </c>
      <c r="BF167" s="128" t="e">
        <f>IF('Phase II Charts'!$S$175=0,NA(),'Phase II Charts'!BF175)</f>
        <v>#N/A</v>
      </c>
      <c r="BG167" s="128" t="e">
        <f>IF('Phase II Charts'!$S$175=0,NA(),'Phase II Charts'!BG175)</f>
        <v>#N/A</v>
      </c>
      <c r="BH167" s="128" t="e">
        <f>IF('Phase II Charts'!$S$175=0,NA(),'Phase II Charts'!BH175)</f>
        <v>#N/A</v>
      </c>
      <c r="BI167" s="128" t="e">
        <f>IF('Phase II Charts'!$S$175=0,NA(),'Phase II Charts'!BI175)</f>
        <v>#N/A</v>
      </c>
      <c r="BJ167" s="128" t="e">
        <f>IF('Phase II Charts'!$S$175=0,NA(),'Phase II Charts'!BJ175)</f>
        <v>#N/A</v>
      </c>
      <c r="BK167" s="128" t="e">
        <f>IF('Phase II Charts'!$S$175=0,NA(),'Phase II Charts'!BK175)</f>
        <v>#N/A</v>
      </c>
      <c r="BL167" s="128" t="e">
        <f>IF('Phase II Charts'!$S$175=0,NA(),'Phase II Charts'!BL175)</f>
        <v>#N/A</v>
      </c>
      <c r="BM167" s="128" t="e">
        <f>IF('Phase II Charts'!$S$175=0,NA(),'Phase II Charts'!BM175)</f>
        <v>#N/A</v>
      </c>
      <c r="BN167" s="128" t="e">
        <f>IF('Phase II Charts'!$S$175=0,NA(),'Phase II Charts'!BN175)</f>
        <v>#N/A</v>
      </c>
      <c r="BO167" s="128" t="e">
        <f>IF('Phase II Charts'!$S$175=0,NA(),'Phase II Charts'!BO175)</f>
        <v>#N/A</v>
      </c>
      <c r="BP167" s="128" t="e">
        <f>IF('Phase II Charts'!$S$175=0,NA(),'Phase II Charts'!BP175)</f>
        <v>#N/A</v>
      </c>
      <c r="BQ167" s="128" t="e">
        <f>IF('Phase II Charts'!$S$175=0,NA(),'Phase II Charts'!BQ175)</f>
        <v>#N/A</v>
      </c>
    </row>
    <row r="168" spans="2:69" x14ac:dyDescent="0.3">
      <c r="P168" s="118" t="s">
        <v>130</v>
      </c>
      <c r="R168" s="119" t="s">
        <v>19</v>
      </c>
      <c r="S168" s="129">
        <f>'NBO Case Charts'!$S$175</f>
        <v>0</v>
      </c>
      <c r="X168" s="128" t="e">
        <f>IF('NBO Case Charts'!$S$175=0,NA(),'NBO Case Charts'!X175)</f>
        <v>#N/A</v>
      </c>
      <c r="Y168" s="128" t="e">
        <f>IF('NBO Case Charts'!$S$175=0,NA(),'NBO Case Charts'!Y175)</f>
        <v>#N/A</v>
      </c>
      <c r="Z168" s="128" t="e">
        <f>IF('NBO Case Charts'!$S$175=0,NA(),'NBO Case Charts'!Z175)</f>
        <v>#N/A</v>
      </c>
      <c r="AA168" s="128" t="e">
        <f>IF('NBO Case Charts'!$S$175=0,NA(),'NBO Case Charts'!AA175)</f>
        <v>#N/A</v>
      </c>
      <c r="AB168" s="128" t="e">
        <f>IF('NBO Case Charts'!$S$175=0,NA(),'NBO Case Charts'!AB175)</f>
        <v>#N/A</v>
      </c>
      <c r="AC168" s="128" t="e">
        <f>IF('NBO Case Charts'!$S$175=0,NA(),'NBO Case Charts'!AC175)</f>
        <v>#N/A</v>
      </c>
      <c r="AD168" s="128" t="e">
        <f>IF('NBO Case Charts'!$S$175=0,NA(),'NBO Case Charts'!AD175)</f>
        <v>#N/A</v>
      </c>
      <c r="AE168" s="128" t="e">
        <f>IF('NBO Case Charts'!$S$175=0,NA(),'NBO Case Charts'!AE175)</f>
        <v>#N/A</v>
      </c>
      <c r="AF168" s="128" t="e">
        <f>IF('NBO Case Charts'!$S$175=0,NA(),'NBO Case Charts'!AF175)</f>
        <v>#N/A</v>
      </c>
      <c r="AG168" s="128" t="e">
        <f>IF('NBO Case Charts'!$S$175=0,NA(),'NBO Case Charts'!AG175)</f>
        <v>#N/A</v>
      </c>
      <c r="AH168" s="128" t="e">
        <f>IF('NBO Case Charts'!$S$175=0,NA(),'NBO Case Charts'!AH175)</f>
        <v>#N/A</v>
      </c>
      <c r="AI168" s="128" t="e">
        <f>IF('NBO Case Charts'!$S$175=0,NA(),'NBO Case Charts'!AI175)</f>
        <v>#N/A</v>
      </c>
      <c r="AJ168" s="128" t="e">
        <f>IF('NBO Case Charts'!$S$175=0,NA(),'NBO Case Charts'!AJ175)</f>
        <v>#N/A</v>
      </c>
      <c r="AK168" s="128" t="e">
        <f>IF('NBO Case Charts'!$S$175=0,NA(),'NBO Case Charts'!AK175)</f>
        <v>#N/A</v>
      </c>
      <c r="AL168" s="128" t="e">
        <f>IF('NBO Case Charts'!$S$175=0,NA(),'NBO Case Charts'!AL175)</f>
        <v>#N/A</v>
      </c>
      <c r="AM168" s="128" t="e">
        <f>IF('NBO Case Charts'!$S$175=0,NA(),'NBO Case Charts'!AM175)</f>
        <v>#N/A</v>
      </c>
      <c r="AN168" s="128" t="e">
        <f>IF('NBO Case Charts'!$S$175=0,NA(),'NBO Case Charts'!AN175)</f>
        <v>#N/A</v>
      </c>
      <c r="AO168" s="128" t="e">
        <f>IF('NBO Case Charts'!$S$175=0,NA(),'NBO Case Charts'!AO175)</f>
        <v>#N/A</v>
      </c>
      <c r="AP168" s="128" t="e">
        <f>IF('NBO Case Charts'!$S$175=0,NA(),'NBO Case Charts'!AP175)</f>
        <v>#N/A</v>
      </c>
      <c r="AQ168" s="128" t="e">
        <f>IF('NBO Case Charts'!$S$175=0,NA(),'NBO Case Charts'!AQ175)</f>
        <v>#N/A</v>
      </c>
      <c r="AR168" s="128" t="e">
        <f>IF('NBO Case Charts'!$S$175=0,NA(),'NBO Case Charts'!AR175)</f>
        <v>#N/A</v>
      </c>
      <c r="AS168" s="128" t="e">
        <f>IF('NBO Case Charts'!$S$175=0,NA(),'NBO Case Charts'!AS175)</f>
        <v>#N/A</v>
      </c>
      <c r="AT168" s="128" t="e">
        <f>IF('NBO Case Charts'!$S$175=0,NA(),'NBO Case Charts'!AT175)</f>
        <v>#N/A</v>
      </c>
      <c r="AU168" s="128" t="e">
        <f>IF('NBO Case Charts'!$S$175=0,NA(),'NBO Case Charts'!AU175)</f>
        <v>#N/A</v>
      </c>
      <c r="AV168" s="128" t="e">
        <f>IF('NBO Case Charts'!$S$175=0,NA(),'NBO Case Charts'!AV175)</f>
        <v>#N/A</v>
      </c>
      <c r="AW168" s="128" t="e">
        <f>IF('NBO Case Charts'!$S$175=0,NA(),'NBO Case Charts'!AW175)</f>
        <v>#N/A</v>
      </c>
      <c r="AX168" s="128" t="e">
        <f>IF('NBO Case Charts'!$S$175=0,NA(),'NBO Case Charts'!AX175)</f>
        <v>#N/A</v>
      </c>
      <c r="AY168" s="128" t="e">
        <f>IF('NBO Case Charts'!$S$175=0,NA(),'NBO Case Charts'!AY175)</f>
        <v>#N/A</v>
      </c>
      <c r="AZ168" s="128" t="e">
        <f>IF('NBO Case Charts'!$S$175=0,NA(),'NBO Case Charts'!AZ175)</f>
        <v>#N/A</v>
      </c>
      <c r="BA168" s="128" t="e">
        <f>IF('NBO Case Charts'!$S$175=0,NA(),'NBO Case Charts'!BA175)</f>
        <v>#N/A</v>
      </c>
      <c r="BB168" s="128" t="e">
        <f>IF('NBO Case Charts'!$S$175=0,NA(),'NBO Case Charts'!BB175)</f>
        <v>#N/A</v>
      </c>
      <c r="BC168" s="128" t="e">
        <f>IF('NBO Case Charts'!$S$175=0,NA(),'NBO Case Charts'!BC175)</f>
        <v>#N/A</v>
      </c>
      <c r="BD168" s="128" t="e">
        <f>IF('NBO Case Charts'!$S$175=0,NA(),'NBO Case Charts'!BD175)</f>
        <v>#N/A</v>
      </c>
      <c r="BE168" s="128" t="e">
        <f>IF('NBO Case Charts'!$S$175=0,NA(),'NBO Case Charts'!BE175)</f>
        <v>#N/A</v>
      </c>
      <c r="BF168" s="128" t="e">
        <f>IF('NBO Case Charts'!$S$175=0,NA(),'NBO Case Charts'!BF175)</f>
        <v>#N/A</v>
      </c>
      <c r="BG168" s="128" t="e">
        <f>IF('NBO Case Charts'!$S$175=0,NA(),'NBO Case Charts'!BG175)</f>
        <v>#N/A</v>
      </c>
      <c r="BH168" s="128" t="e">
        <f>IF('NBO Case Charts'!$S$175=0,NA(),'NBO Case Charts'!BH175)</f>
        <v>#N/A</v>
      </c>
      <c r="BI168" s="128" t="e">
        <f>IF('NBO Case Charts'!$S$175=0,NA(),'NBO Case Charts'!BI175)</f>
        <v>#N/A</v>
      </c>
      <c r="BJ168" s="128" t="e">
        <f>IF('NBO Case Charts'!$S$175=0,NA(),'NBO Case Charts'!BJ175)</f>
        <v>#N/A</v>
      </c>
      <c r="BK168" s="128" t="e">
        <f>IF('NBO Case Charts'!$S$175=0,NA(),'NBO Case Charts'!BK175)</f>
        <v>#N/A</v>
      </c>
      <c r="BL168" s="128" t="e">
        <f>IF('NBO Case Charts'!$S$175=0,NA(),'NBO Case Charts'!BL175)</f>
        <v>#N/A</v>
      </c>
      <c r="BM168" s="128" t="e">
        <f>IF('NBO Case Charts'!$S$175=0,NA(),'NBO Case Charts'!BM175)</f>
        <v>#N/A</v>
      </c>
      <c r="BN168" s="128" t="e">
        <f>IF('NBO Case Charts'!$S$175=0,NA(),'NBO Case Charts'!BN175)</f>
        <v>#N/A</v>
      </c>
      <c r="BO168" s="128" t="e">
        <f>IF('NBO Case Charts'!$S$175=0,NA(),'NBO Case Charts'!BO175)</f>
        <v>#N/A</v>
      </c>
      <c r="BP168" s="128" t="e">
        <f>IF('NBO Case Charts'!$S$175=0,NA(),'NBO Case Charts'!BP175)</f>
        <v>#N/A</v>
      </c>
      <c r="BQ168" s="128" t="e">
        <f>IF('NBO Case Charts'!$S$175=0,NA(),'NBO Case Charts'!BQ175)</f>
        <v>#N/A</v>
      </c>
    </row>
    <row r="169" spans="2:69" x14ac:dyDescent="0.3">
      <c r="P169" s="118" t="s">
        <v>134</v>
      </c>
      <c r="R169" s="119" t="s">
        <v>19</v>
      </c>
      <c r="S169" s="129">
        <f>'BO Case charts'!$S$175</f>
        <v>0</v>
      </c>
      <c r="X169" s="128" t="e">
        <f>IF('BO Case charts'!$S$175=0,NA(),'BO Case charts'!X175)</f>
        <v>#N/A</v>
      </c>
      <c r="Y169" s="128" t="e">
        <f>IF('BO Case charts'!$S$175=0,NA(),'BO Case charts'!Y175)</f>
        <v>#N/A</v>
      </c>
      <c r="Z169" s="128" t="e">
        <f>IF('BO Case charts'!$S$175=0,NA(),'BO Case charts'!Z175)</f>
        <v>#N/A</v>
      </c>
      <c r="AA169" s="128" t="e">
        <f>IF('BO Case charts'!$S$175=0,NA(),'BO Case charts'!AA175)</f>
        <v>#N/A</v>
      </c>
      <c r="AB169" s="128" t="e">
        <f>IF('BO Case charts'!$S$175=0,NA(),'BO Case charts'!AB175)</f>
        <v>#N/A</v>
      </c>
      <c r="AC169" s="128" t="e">
        <f>IF('BO Case charts'!$S$175=0,NA(),'BO Case charts'!AC175)</f>
        <v>#N/A</v>
      </c>
      <c r="AD169" s="128" t="e">
        <f>IF('BO Case charts'!$S$175=0,NA(),'BO Case charts'!AD175)</f>
        <v>#N/A</v>
      </c>
      <c r="AE169" s="128" t="e">
        <f>IF('BO Case charts'!$S$175=0,NA(),'BO Case charts'!AE175)</f>
        <v>#N/A</v>
      </c>
      <c r="AF169" s="128" t="e">
        <f>IF('BO Case charts'!$S$175=0,NA(),'BO Case charts'!AF175)</f>
        <v>#N/A</v>
      </c>
      <c r="AG169" s="128" t="e">
        <f>IF('BO Case charts'!$S$175=0,NA(),'BO Case charts'!AG175)</f>
        <v>#N/A</v>
      </c>
      <c r="AH169" s="128" t="e">
        <f>IF('BO Case charts'!$S$175=0,NA(),'BO Case charts'!AH175)</f>
        <v>#N/A</v>
      </c>
      <c r="AI169" s="128" t="e">
        <f>IF('BO Case charts'!$S$175=0,NA(),'BO Case charts'!AI175)</f>
        <v>#N/A</v>
      </c>
      <c r="AJ169" s="128" t="e">
        <f>IF('BO Case charts'!$S$175=0,NA(),'BO Case charts'!AJ175)</f>
        <v>#N/A</v>
      </c>
      <c r="AK169" s="128" t="e">
        <f>IF('BO Case charts'!$S$175=0,NA(),'BO Case charts'!AK175)</f>
        <v>#N/A</v>
      </c>
      <c r="AL169" s="128" t="e">
        <f>IF('BO Case charts'!$S$175=0,NA(),'BO Case charts'!AL175)</f>
        <v>#N/A</v>
      </c>
      <c r="AM169" s="128" t="e">
        <f>IF('BO Case charts'!$S$175=0,NA(),'BO Case charts'!AM175)</f>
        <v>#N/A</v>
      </c>
      <c r="AN169" s="128" t="e">
        <f>IF('BO Case charts'!$S$175=0,NA(),'BO Case charts'!AN175)</f>
        <v>#N/A</v>
      </c>
      <c r="AO169" s="128" t="e">
        <f>IF('BO Case charts'!$S$175=0,NA(),'BO Case charts'!AO175)</f>
        <v>#N/A</v>
      </c>
      <c r="AP169" s="128" t="e">
        <f>IF('BO Case charts'!$S$175=0,NA(),'BO Case charts'!AP175)</f>
        <v>#N/A</v>
      </c>
      <c r="AQ169" s="128" t="e">
        <f>IF('BO Case charts'!$S$175=0,NA(),'BO Case charts'!AQ175)</f>
        <v>#N/A</v>
      </c>
      <c r="AR169" s="128" t="e">
        <f>IF('BO Case charts'!$S$175=0,NA(),'BO Case charts'!AR175)</f>
        <v>#N/A</v>
      </c>
      <c r="AS169" s="128" t="e">
        <f>IF('BO Case charts'!$S$175=0,NA(),'BO Case charts'!AS175)</f>
        <v>#N/A</v>
      </c>
      <c r="AT169" s="128" t="e">
        <f>IF('BO Case charts'!$S$175=0,NA(),'BO Case charts'!AT175)</f>
        <v>#N/A</v>
      </c>
      <c r="AU169" s="128" t="e">
        <f>IF('BO Case charts'!$S$175=0,NA(),'BO Case charts'!AU175)</f>
        <v>#N/A</v>
      </c>
      <c r="AV169" s="128" t="e">
        <f>IF('BO Case charts'!$S$175=0,NA(),'BO Case charts'!AV175)</f>
        <v>#N/A</v>
      </c>
      <c r="AW169" s="128" t="e">
        <f>IF('BO Case charts'!$S$175=0,NA(),'BO Case charts'!AW175)</f>
        <v>#N/A</v>
      </c>
      <c r="AX169" s="128" t="e">
        <f>IF('BO Case charts'!$S$175=0,NA(),'BO Case charts'!AX175)</f>
        <v>#N/A</v>
      </c>
      <c r="AY169" s="128" t="e">
        <f>IF('BO Case charts'!$S$175=0,NA(),'BO Case charts'!AY175)</f>
        <v>#N/A</v>
      </c>
      <c r="AZ169" s="128" t="e">
        <f>IF('BO Case charts'!$S$175=0,NA(),'BO Case charts'!AZ175)</f>
        <v>#N/A</v>
      </c>
      <c r="BA169" s="128" t="e">
        <f>IF('BO Case charts'!$S$175=0,NA(),'BO Case charts'!BA175)</f>
        <v>#N/A</v>
      </c>
      <c r="BB169" s="128" t="e">
        <f>IF('BO Case charts'!$S$175=0,NA(),'BO Case charts'!BB175)</f>
        <v>#N/A</v>
      </c>
      <c r="BC169" s="128" t="e">
        <f>IF('BO Case charts'!$S$175=0,NA(),'BO Case charts'!BC175)</f>
        <v>#N/A</v>
      </c>
      <c r="BD169" s="128" t="e">
        <f>IF('BO Case charts'!$S$175=0,NA(),'BO Case charts'!BD175)</f>
        <v>#N/A</v>
      </c>
      <c r="BE169" s="128" t="e">
        <f>IF('BO Case charts'!$S$175=0,NA(),'BO Case charts'!BE175)</f>
        <v>#N/A</v>
      </c>
      <c r="BF169" s="128" t="e">
        <f>IF('BO Case charts'!$S$175=0,NA(),'BO Case charts'!BF175)</f>
        <v>#N/A</v>
      </c>
      <c r="BG169" s="128" t="e">
        <f>IF('BO Case charts'!$S$175=0,NA(),'BO Case charts'!BG175)</f>
        <v>#N/A</v>
      </c>
      <c r="BH169" s="128" t="e">
        <f>IF('BO Case charts'!$S$175=0,NA(),'BO Case charts'!BH175)</f>
        <v>#N/A</v>
      </c>
      <c r="BI169" s="128" t="e">
        <f>IF('BO Case charts'!$S$175=0,NA(),'BO Case charts'!BI175)</f>
        <v>#N/A</v>
      </c>
      <c r="BJ169" s="128" t="e">
        <f>IF('BO Case charts'!$S$175=0,NA(),'BO Case charts'!BJ175)</f>
        <v>#N/A</v>
      </c>
      <c r="BK169" s="128" t="e">
        <f>IF('BO Case charts'!$S$175=0,NA(),'BO Case charts'!BK175)</f>
        <v>#N/A</v>
      </c>
      <c r="BL169" s="128" t="e">
        <f>IF('BO Case charts'!$S$175=0,NA(),'BO Case charts'!BL175)</f>
        <v>#N/A</v>
      </c>
      <c r="BM169" s="128" t="e">
        <f>IF('BO Case charts'!$S$175=0,NA(),'BO Case charts'!BM175)</f>
        <v>#N/A</v>
      </c>
      <c r="BN169" s="128" t="e">
        <f>IF('BO Case charts'!$S$175=0,NA(),'BO Case charts'!BN175)</f>
        <v>#N/A</v>
      </c>
      <c r="BO169" s="128" t="e">
        <f>IF('BO Case charts'!$S$175=0,NA(),'BO Case charts'!BO175)</f>
        <v>#N/A</v>
      </c>
      <c r="BP169" s="128" t="e">
        <f>IF('BO Case charts'!$S$175=0,NA(),'BO Case charts'!BP175)</f>
        <v>#N/A</v>
      </c>
      <c r="BQ169" s="128" t="e">
        <f>IF('BO Case charts'!$S$175=0,NA(),'BO Case charts'!BQ175)</f>
        <v>#N/A</v>
      </c>
    </row>
    <row r="186" spans="3:69" x14ac:dyDescent="0.3">
      <c r="C186" s="115">
        <f>+MAX($B$10:C185)+0.1</f>
        <v>3.2</v>
      </c>
      <c r="D186" s="114" t="s">
        <v>87</v>
      </c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  <c r="AM186" s="116"/>
      <c r="AN186" s="116"/>
      <c r="AO186" s="116"/>
      <c r="AP186" s="116"/>
      <c r="AQ186" s="116"/>
      <c r="AR186" s="116"/>
      <c r="AS186" s="116"/>
      <c r="AT186" s="116"/>
      <c r="AU186" s="116"/>
      <c r="AV186" s="116"/>
      <c r="AW186" s="116"/>
      <c r="AX186" s="116"/>
      <c r="AY186" s="116"/>
      <c r="AZ186" s="116"/>
      <c r="BA186" s="116"/>
      <c r="BB186" s="116"/>
      <c r="BC186" s="116"/>
      <c r="BD186" s="116"/>
      <c r="BE186" s="116"/>
      <c r="BF186" s="116"/>
      <c r="BG186" s="116"/>
      <c r="BH186" s="116"/>
      <c r="BI186" s="116"/>
      <c r="BJ186" s="116"/>
      <c r="BK186" s="116"/>
      <c r="BL186" s="116"/>
      <c r="BM186" s="116"/>
      <c r="BN186" s="116"/>
      <c r="BO186" s="116"/>
      <c r="BP186" s="116"/>
      <c r="BQ186" s="116"/>
    </row>
    <row r="188" spans="3:69" x14ac:dyDescent="0.3">
      <c r="P188" s="118" t="s">
        <v>2</v>
      </c>
      <c r="R188" s="119" t="s">
        <v>88</v>
      </c>
      <c r="S188" s="129">
        <f>'Phase II Charts'!$S$196</f>
        <v>854.11899563165173</v>
      </c>
      <c r="X188" s="128">
        <f>IF('Phase II Charts'!$S$196=0,NA(),'Phase II Charts'!X196)</f>
        <v>0</v>
      </c>
      <c r="Y188" s="128">
        <f>IF('Phase II Charts'!$S$196=0,NA(),'Phase II Charts'!Y196)</f>
        <v>0</v>
      </c>
      <c r="Z188" s="128">
        <f>IF('Phase II Charts'!$S$196=0,NA(),'Phase II Charts'!Z196)</f>
        <v>24.464330157734839</v>
      </c>
      <c r="AA188" s="128">
        <f>IF('Phase II Charts'!$S$196=0,NA(),'Phase II Charts'!AA196)</f>
        <v>24.622499999999999</v>
      </c>
      <c r="AB188" s="128">
        <f>IF('Phase II Charts'!$S$196=0,NA(),'Phase II Charts'!AB196)</f>
        <v>24.622499999999999</v>
      </c>
      <c r="AC188" s="128">
        <f>IF('Phase II Charts'!$S$196=0,NA(),'Phase II Charts'!AC196)</f>
        <v>24.622499999999999</v>
      </c>
      <c r="AD188" s="128">
        <f>IF('Phase II Charts'!$S$196=0,NA(),'Phase II Charts'!AD196)</f>
        <v>24.622499999999999</v>
      </c>
      <c r="AE188" s="128">
        <f>IF('Phase II Charts'!$S$196=0,NA(),'Phase II Charts'!AE196)</f>
        <v>24.622499999999999</v>
      </c>
      <c r="AF188" s="128">
        <f>IF('Phase II Charts'!$S$196=0,NA(),'Phase II Charts'!AF196)</f>
        <v>22.248170041691484</v>
      </c>
      <c r="AG188" s="128">
        <f>IF('Phase II Charts'!$S$196=0,NA(),'Phase II Charts'!AG196)</f>
        <v>33.128880958832163</v>
      </c>
      <c r="AH188" s="128">
        <f>IF('Phase II Charts'!$S$196=0,NA(),'Phase II Charts'!AH196)</f>
        <v>33.762296683981262</v>
      </c>
      <c r="AI188" s="128">
        <f>IF('Phase II Charts'!$S$196=0,NA(),'Phase II Charts'!AI196)</f>
        <v>33.549318871176894</v>
      </c>
      <c r="AJ188" s="128">
        <f>IF('Phase II Charts'!$S$196=0,NA(),'Phase II Charts'!AJ196)</f>
        <v>34.009501396084346</v>
      </c>
      <c r="AK188" s="128">
        <f>IF('Phase II Charts'!$S$196=0,NA(),'Phase II Charts'!AK196)</f>
        <v>34.25626224957869</v>
      </c>
      <c r="AL188" s="128">
        <f>IF('Phase II Charts'!$S$196=0,NA(),'Phase II Charts'!AL196)</f>
        <v>33.873034892714387</v>
      </c>
      <c r="AM188" s="128">
        <f>IF('Phase II Charts'!$S$196=0,NA(),'Phase II Charts'!AM196)</f>
        <v>33.061503636492027</v>
      </c>
      <c r="AN188" s="128">
        <f>IF('Phase II Charts'!$S$196=0,NA(),'Phase II Charts'!AN196)</f>
        <v>32.553170878408423</v>
      </c>
      <c r="AO188" s="128">
        <f>IF('Phase II Charts'!$S$196=0,NA(),'Phase II Charts'!AO196)</f>
        <v>31.692402920720426</v>
      </c>
      <c r="AP188" s="128">
        <f>IF('Phase II Charts'!$S$196=0,NA(),'Phase II Charts'!AP196)</f>
        <v>31.821873111988687</v>
      </c>
      <c r="AQ188" s="128">
        <f>IF('Phase II Charts'!$S$196=0,NA(),'Phase II Charts'!AQ196)</f>
        <v>32.018330746456662</v>
      </c>
      <c r="AR188" s="128">
        <f>IF('Phase II Charts'!$S$196=0,NA(),'Phase II Charts'!AR196)</f>
        <v>32.55874710775808</v>
      </c>
      <c r="AS188" s="128">
        <f>IF('Phase II Charts'!$S$196=0,NA(),'Phase II Charts'!AS196)</f>
        <v>49.631900533265942</v>
      </c>
      <c r="AT188" s="128">
        <f>IF('Phase II Charts'!$S$196=0,NA(),'Phase II Charts'!AT196)</f>
        <v>50.076054542747222</v>
      </c>
      <c r="AU188" s="128">
        <f>IF('Phase II Charts'!$S$196=0,NA(),'Phase II Charts'!AU196)</f>
        <v>47.910483165453492</v>
      </c>
      <c r="AV188" s="128">
        <f>IF('Phase II Charts'!$S$196=0,NA(),'Phase II Charts'!AV196)</f>
        <v>46.872741887461274</v>
      </c>
      <c r="AW188" s="128">
        <f>IF('Phase II Charts'!$S$196=0,NA(),'Phase II Charts'!AW196)</f>
        <v>46.437557009660232</v>
      </c>
      <c r="AX188" s="128">
        <f>IF('Phase II Charts'!$S$196=0,NA(),'Phase II Charts'!AX196)</f>
        <v>47.079934839445144</v>
      </c>
      <c r="AY188" s="128">
        <f>IF('Phase II Charts'!$S$196=0,NA(),'Phase II Charts'!AY196)</f>
        <v>0</v>
      </c>
      <c r="AZ188" s="128">
        <f>IF('Phase II Charts'!$S$196=0,NA(),'Phase II Charts'!AZ196)</f>
        <v>0</v>
      </c>
      <c r="BA188" s="128">
        <f>IF('Phase II Charts'!$S$196=0,NA(),'Phase II Charts'!BA196)</f>
        <v>0</v>
      </c>
      <c r="BB188" s="128">
        <f>IF('Phase II Charts'!$S$196=0,NA(),'Phase II Charts'!BB196)</f>
        <v>0</v>
      </c>
      <c r="BC188" s="128">
        <f>IF('Phase II Charts'!$S$196=0,NA(),'Phase II Charts'!BC196)</f>
        <v>0</v>
      </c>
      <c r="BD188" s="128">
        <f>IF('Phase II Charts'!$S$196=0,NA(),'Phase II Charts'!BD196)</f>
        <v>0</v>
      </c>
      <c r="BE188" s="128">
        <f>IF('Phase II Charts'!$S$196=0,NA(),'Phase II Charts'!BE196)</f>
        <v>0</v>
      </c>
      <c r="BF188" s="128">
        <f>IF('Phase II Charts'!$S$196=0,NA(),'Phase II Charts'!BF196)</f>
        <v>0</v>
      </c>
      <c r="BG188" s="128">
        <f>IF('Phase II Charts'!$S$196=0,NA(),'Phase II Charts'!BG196)</f>
        <v>0</v>
      </c>
      <c r="BH188" s="128">
        <f>IF('Phase II Charts'!$S$196=0,NA(),'Phase II Charts'!BH196)</f>
        <v>0</v>
      </c>
      <c r="BI188" s="128">
        <f>IF('Phase II Charts'!$S$196=0,NA(),'Phase II Charts'!BI196)</f>
        <v>0</v>
      </c>
      <c r="BJ188" s="128">
        <f>IF('Phase II Charts'!$S$196=0,NA(),'Phase II Charts'!BJ196)</f>
        <v>0</v>
      </c>
      <c r="BK188" s="128">
        <f>IF('Phase II Charts'!$S$196=0,NA(),'Phase II Charts'!BK196)</f>
        <v>0</v>
      </c>
      <c r="BL188" s="128">
        <f>IF('Phase II Charts'!$S$196=0,NA(),'Phase II Charts'!BL196)</f>
        <v>0</v>
      </c>
      <c r="BM188" s="128">
        <f>IF('Phase II Charts'!$S$196=0,NA(),'Phase II Charts'!BM196)</f>
        <v>0</v>
      </c>
      <c r="BN188" s="128">
        <f>IF('Phase II Charts'!$S$196=0,NA(),'Phase II Charts'!BN196)</f>
        <v>0</v>
      </c>
      <c r="BO188" s="128">
        <f>IF('Phase II Charts'!$S$196=0,NA(),'Phase II Charts'!BO196)</f>
        <v>0</v>
      </c>
      <c r="BP188" s="128">
        <f>IF('Phase II Charts'!$S$196=0,NA(),'Phase II Charts'!BP196)</f>
        <v>0</v>
      </c>
      <c r="BQ188" s="128">
        <f>IF('Phase II Charts'!$S$196=0,NA(),'Phase II Charts'!BQ196)</f>
        <v>0</v>
      </c>
    </row>
    <row r="189" spans="3:69" x14ac:dyDescent="0.3">
      <c r="P189" s="118" t="s">
        <v>130</v>
      </c>
      <c r="R189" s="119" t="s">
        <v>88</v>
      </c>
      <c r="S189" s="129">
        <f>'NBO Case Charts'!$S$196</f>
        <v>637.27376288810058</v>
      </c>
      <c r="X189" s="128">
        <f>IF('NBO Case Charts'!$S$196=0,NA(),'NBO Case Charts'!X196)</f>
        <v>0</v>
      </c>
      <c r="Y189" s="128">
        <f>IF('NBO Case Charts'!$S$196=0,NA(),'NBO Case Charts'!Y196)</f>
        <v>2.1394018502214052E-2</v>
      </c>
      <c r="Z189" s="128">
        <f>IF('NBO Case Charts'!$S$196=0,NA(),'NBO Case Charts'!Z196)</f>
        <v>24.622499999999999</v>
      </c>
      <c r="AA189" s="128">
        <f>IF('NBO Case Charts'!$S$196=0,NA(),'NBO Case Charts'!AA196)</f>
        <v>24.622499999999999</v>
      </c>
      <c r="AB189" s="128">
        <f>IF('NBO Case Charts'!$S$196=0,NA(),'NBO Case Charts'!AB196)</f>
        <v>24.622499999999999</v>
      </c>
      <c r="AC189" s="128">
        <f>IF('NBO Case Charts'!$S$196=0,NA(),'NBO Case Charts'!AC196)</f>
        <v>24.622499999999999</v>
      </c>
      <c r="AD189" s="128">
        <f>IF('NBO Case Charts'!$S$196=0,NA(),'NBO Case Charts'!AD196)</f>
        <v>24.622499999999999</v>
      </c>
      <c r="AE189" s="128">
        <f>IF('NBO Case Charts'!$S$196=0,NA(),'NBO Case Charts'!AE196)</f>
        <v>24.622499999999999</v>
      </c>
      <c r="AF189" s="128">
        <f>IF('NBO Case Charts'!$S$196=0,NA(),'NBO Case Charts'!AF196)</f>
        <v>24.622499999999999</v>
      </c>
      <c r="AG189" s="128">
        <f>IF('NBO Case Charts'!$S$196=0,NA(),'NBO Case Charts'!AG196)</f>
        <v>24.622499999999999</v>
      </c>
      <c r="AH189" s="128">
        <f>IF('NBO Case Charts'!$S$196=0,NA(),'NBO Case Charts'!AH196)</f>
        <v>24.622499999999999</v>
      </c>
      <c r="AI189" s="128">
        <f>IF('NBO Case Charts'!$S$196=0,NA(),'NBO Case Charts'!AI196)</f>
        <v>22.093539309112565</v>
      </c>
      <c r="AJ189" s="128">
        <f>IF('NBO Case Charts'!$S$196=0,NA(),'NBO Case Charts'!AJ196)</f>
        <v>35.002195527753621</v>
      </c>
      <c r="AK189" s="128">
        <f>IF('NBO Case Charts'!$S$196=0,NA(),'NBO Case Charts'!AK196)</f>
        <v>35.108293468660619</v>
      </c>
      <c r="AL189" s="128">
        <f>IF('NBO Case Charts'!$S$196=0,NA(),'NBO Case Charts'!AL196)</f>
        <v>35.523893686869471</v>
      </c>
      <c r="AM189" s="128">
        <f>IF('NBO Case Charts'!$S$196=0,NA(),'NBO Case Charts'!AM196)</f>
        <v>35.896806663570196</v>
      </c>
      <c r="AN189" s="128">
        <f>IF('NBO Case Charts'!$S$196=0,NA(),'NBO Case Charts'!AN196)</f>
        <v>34.829721017483038</v>
      </c>
      <c r="AO189" s="128">
        <f>IF('NBO Case Charts'!$S$196=0,NA(),'NBO Case Charts'!AO196)</f>
        <v>27.389119234210472</v>
      </c>
      <c r="AP189" s="128">
        <f>IF('NBO Case Charts'!$S$196=0,NA(),'NBO Case Charts'!AP196)</f>
        <v>27.556603657115307</v>
      </c>
      <c r="AQ189" s="128">
        <f>IF('NBO Case Charts'!$S$196=0,NA(),'NBO Case Charts'!AQ196)</f>
        <v>28.200560888393316</v>
      </c>
      <c r="AR189" s="128">
        <f>IF('NBO Case Charts'!$S$196=0,NA(),'NBO Case Charts'!AR196)</f>
        <v>27.716682849391887</v>
      </c>
      <c r="AS189" s="128">
        <f>IF('NBO Case Charts'!$S$196=0,NA(),'NBO Case Charts'!AS196)</f>
        <v>27.234194121426864</v>
      </c>
      <c r="AT189" s="128">
        <f>IF('NBO Case Charts'!$S$196=0,NA(),'NBO Case Charts'!AT196)</f>
        <v>26.819721504437492</v>
      </c>
      <c r="AU189" s="128">
        <f>IF('NBO Case Charts'!$S$196=0,NA(),'NBO Case Charts'!AU196)</f>
        <v>26.365807453203011</v>
      </c>
      <c r="AV189" s="128">
        <f>IF('NBO Case Charts'!$S$196=0,NA(),'NBO Case Charts'!AV196)</f>
        <v>25.912729487970449</v>
      </c>
      <c r="AW189" s="128">
        <f>IF('NBO Case Charts'!$S$196=0,NA(),'NBO Case Charts'!AW196)</f>
        <v>0</v>
      </c>
      <c r="AX189" s="128">
        <f>IF('NBO Case Charts'!$S$196=0,NA(),'NBO Case Charts'!AX196)</f>
        <v>0</v>
      </c>
      <c r="AY189" s="128">
        <f>IF('NBO Case Charts'!$S$196=0,NA(),'NBO Case Charts'!AY196)</f>
        <v>0</v>
      </c>
      <c r="AZ189" s="128">
        <f>IF('NBO Case Charts'!$S$196=0,NA(),'NBO Case Charts'!AZ196)</f>
        <v>0</v>
      </c>
      <c r="BA189" s="128">
        <f>IF('NBO Case Charts'!$S$196=0,NA(),'NBO Case Charts'!BA196)</f>
        <v>0</v>
      </c>
      <c r="BB189" s="128">
        <f>IF('NBO Case Charts'!$S$196=0,NA(),'NBO Case Charts'!BB196)</f>
        <v>0</v>
      </c>
      <c r="BC189" s="128">
        <f>IF('NBO Case Charts'!$S$196=0,NA(),'NBO Case Charts'!BC196)</f>
        <v>0</v>
      </c>
      <c r="BD189" s="128">
        <f>IF('NBO Case Charts'!$S$196=0,NA(),'NBO Case Charts'!BD196)</f>
        <v>0</v>
      </c>
      <c r="BE189" s="128">
        <f>IF('NBO Case Charts'!$S$196=0,NA(),'NBO Case Charts'!BE196)</f>
        <v>0</v>
      </c>
      <c r="BF189" s="128">
        <f>IF('NBO Case Charts'!$S$196=0,NA(),'NBO Case Charts'!BF196)</f>
        <v>0</v>
      </c>
      <c r="BG189" s="128">
        <f>IF('NBO Case Charts'!$S$196=0,NA(),'NBO Case Charts'!BG196)</f>
        <v>0</v>
      </c>
      <c r="BH189" s="128">
        <f>IF('NBO Case Charts'!$S$196=0,NA(),'NBO Case Charts'!BH196)</f>
        <v>0</v>
      </c>
      <c r="BI189" s="128">
        <f>IF('NBO Case Charts'!$S$196=0,NA(),'NBO Case Charts'!BI196)</f>
        <v>0</v>
      </c>
      <c r="BJ189" s="128">
        <f>IF('NBO Case Charts'!$S$196=0,NA(),'NBO Case Charts'!BJ196)</f>
        <v>0</v>
      </c>
      <c r="BK189" s="128">
        <f>IF('NBO Case Charts'!$S$196=0,NA(),'NBO Case Charts'!BK196)</f>
        <v>0</v>
      </c>
      <c r="BL189" s="128">
        <f>IF('NBO Case Charts'!$S$196=0,NA(),'NBO Case Charts'!BL196)</f>
        <v>0</v>
      </c>
      <c r="BM189" s="128">
        <f>IF('NBO Case Charts'!$S$196=0,NA(),'NBO Case Charts'!BM196)</f>
        <v>0</v>
      </c>
      <c r="BN189" s="128">
        <f>IF('NBO Case Charts'!$S$196=0,NA(),'NBO Case Charts'!BN196)</f>
        <v>0</v>
      </c>
      <c r="BO189" s="128">
        <f>IF('NBO Case Charts'!$S$196=0,NA(),'NBO Case Charts'!BO196)</f>
        <v>0</v>
      </c>
      <c r="BP189" s="128">
        <f>IF('NBO Case Charts'!$S$196=0,NA(),'NBO Case Charts'!BP196)</f>
        <v>0</v>
      </c>
      <c r="BQ189" s="128">
        <f>IF('NBO Case Charts'!$S$196=0,NA(),'NBO Case Charts'!BQ196)</f>
        <v>0</v>
      </c>
    </row>
    <row r="190" spans="3:69" x14ac:dyDescent="0.3">
      <c r="P190" s="118" t="s">
        <v>134</v>
      </c>
      <c r="R190" s="119" t="s">
        <v>88</v>
      </c>
      <c r="S190" s="129">
        <f>'BO Case charts'!$S$196</f>
        <v>0</v>
      </c>
      <c r="X190" s="128" t="e">
        <f>IF('BO Case charts'!$S$196=0,NA(),'BO Case charts'!X196)</f>
        <v>#N/A</v>
      </c>
      <c r="Y190" s="128" t="e">
        <f>IF('BO Case charts'!$S$196=0,NA(),'BO Case charts'!Y196)</f>
        <v>#N/A</v>
      </c>
      <c r="Z190" s="128" t="e">
        <f>IF('BO Case charts'!$S$196=0,NA(),'BO Case charts'!Z196)</f>
        <v>#N/A</v>
      </c>
      <c r="AA190" s="128" t="e">
        <f>IF('BO Case charts'!$S$196=0,NA(),'BO Case charts'!AA196)</f>
        <v>#N/A</v>
      </c>
      <c r="AB190" s="128" t="e">
        <f>IF('BO Case charts'!$S$196=0,NA(),'BO Case charts'!AB196)</f>
        <v>#N/A</v>
      </c>
      <c r="AC190" s="128" t="e">
        <f>IF('BO Case charts'!$S$196=0,NA(),'BO Case charts'!AC196)</f>
        <v>#N/A</v>
      </c>
      <c r="AD190" s="128" t="e">
        <f>IF('BO Case charts'!$S$196=0,NA(),'BO Case charts'!AD196)</f>
        <v>#N/A</v>
      </c>
      <c r="AE190" s="128" t="e">
        <f>IF('BO Case charts'!$S$196=0,NA(),'BO Case charts'!AE196)</f>
        <v>#N/A</v>
      </c>
      <c r="AF190" s="128" t="e">
        <f>IF('BO Case charts'!$S$196=0,NA(),'BO Case charts'!AF196)</f>
        <v>#N/A</v>
      </c>
      <c r="AG190" s="128" t="e">
        <f>IF('BO Case charts'!$S$196=0,NA(),'BO Case charts'!AG196)</f>
        <v>#N/A</v>
      </c>
      <c r="AH190" s="128" t="e">
        <f>IF('BO Case charts'!$S$196=0,NA(),'BO Case charts'!AH196)</f>
        <v>#N/A</v>
      </c>
      <c r="AI190" s="128" t="e">
        <f>IF('BO Case charts'!$S$196=0,NA(),'BO Case charts'!AI196)</f>
        <v>#N/A</v>
      </c>
      <c r="AJ190" s="128" t="e">
        <f>IF('BO Case charts'!$S$196=0,NA(),'BO Case charts'!AJ196)</f>
        <v>#N/A</v>
      </c>
      <c r="AK190" s="128" t="e">
        <f>IF('BO Case charts'!$S$196=0,NA(),'BO Case charts'!AK196)</f>
        <v>#N/A</v>
      </c>
      <c r="AL190" s="128" t="e">
        <f>IF('BO Case charts'!$S$196=0,NA(),'BO Case charts'!AL196)</f>
        <v>#N/A</v>
      </c>
      <c r="AM190" s="128" t="e">
        <f>IF('BO Case charts'!$S$196=0,NA(),'BO Case charts'!AM196)</f>
        <v>#N/A</v>
      </c>
      <c r="AN190" s="128" t="e">
        <f>IF('BO Case charts'!$S$196=0,NA(),'BO Case charts'!AN196)</f>
        <v>#N/A</v>
      </c>
      <c r="AO190" s="128" t="e">
        <f>IF('BO Case charts'!$S$196=0,NA(),'BO Case charts'!AO196)</f>
        <v>#N/A</v>
      </c>
      <c r="AP190" s="128" t="e">
        <f>IF('BO Case charts'!$S$196=0,NA(),'BO Case charts'!AP196)</f>
        <v>#N/A</v>
      </c>
      <c r="AQ190" s="128" t="e">
        <f>IF('BO Case charts'!$S$196=0,NA(),'BO Case charts'!AQ196)</f>
        <v>#N/A</v>
      </c>
      <c r="AR190" s="128" t="e">
        <f>IF('BO Case charts'!$S$196=0,NA(),'BO Case charts'!AR196)</f>
        <v>#N/A</v>
      </c>
      <c r="AS190" s="128" t="e">
        <f>IF('BO Case charts'!$S$196=0,NA(),'BO Case charts'!AS196)</f>
        <v>#N/A</v>
      </c>
      <c r="AT190" s="128" t="e">
        <f>IF('BO Case charts'!$S$196=0,NA(),'BO Case charts'!AT196)</f>
        <v>#N/A</v>
      </c>
      <c r="AU190" s="128" t="e">
        <f>IF('BO Case charts'!$S$196=0,NA(),'BO Case charts'!AU196)</f>
        <v>#N/A</v>
      </c>
      <c r="AV190" s="128" t="e">
        <f>IF('BO Case charts'!$S$196=0,NA(),'BO Case charts'!AV196)</f>
        <v>#N/A</v>
      </c>
      <c r="AW190" s="128" t="e">
        <f>IF('BO Case charts'!$S$196=0,NA(),'BO Case charts'!AW196)</f>
        <v>#N/A</v>
      </c>
      <c r="AX190" s="128" t="e">
        <f>IF('BO Case charts'!$S$196=0,NA(),'BO Case charts'!AX196)</f>
        <v>#N/A</v>
      </c>
      <c r="AY190" s="128" t="e">
        <f>IF('BO Case charts'!$S$196=0,NA(),'BO Case charts'!AY196)</f>
        <v>#N/A</v>
      </c>
      <c r="AZ190" s="128" t="e">
        <f>IF('BO Case charts'!$S$196=0,NA(),'BO Case charts'!AZ196)</f>
        <v>#N/A</v>
      </c>
      <c r="BA190" s="128" t="e">
        <f>IF('BO Case charts'!$S$196=0,NA(),'BO Case charts'!BA196)</f>
        <v>#N/A</v>
      </c>
      <c r="BB190" s="128" t="e">
        <f>IF('BO Case charts'!$S$196=0,NA(),'BO Case charts'!BB196)</f>
        <v>#N/A</v>
      </c>
      <c r="BC190" s="128" t="e">
        <f>IF('BO Case charts'!$S$196=0,NA(),'BO Case charts'!BC196)</f>
        <v>#N/A</v>
      </c>
      <c r="BD190" s="128" t="e">
        <f>IF('BO Case charts'!$S$196=0,NA(),'BO Case charts'!BD196)</f>
        <v>#N/A</v>
      </c>
      <c r="BE190" s="128" t="e">
        <f>IF('BO Case charts'!$S$196=0,NA(),'BO Case charts'!BE196)</f>
        <v>#N/A</v>
      </c>
      <c r="BF190" s="128" t="e">
        <f>IF('BO Case charts'!$S$196=0,NA(),'BO Case charts'!BF196)</f>
        <v>#N/A</v>
      </c>
      <c r="BG190" s="128" t="e">
        <f>IF('BO Case charts'!$S$196=0,NA(),'BO Case charts'!BG196)</f>
        <v>#N/A</v>
      </c>
      <c r="BH190" s="128" t="e">
        <f>IF('BO Case charts'!$S$196=0,NA(),'BO Case charts'!BH196)</f>
        <v>#N/A</v>
      </c>
      <c r="BI190" s="128" t="e">
        <f>IF('BO Case charts'!$S$196=0,NA(),'BO Case charts'!BI196)</f>
        <v>#N/A</v>
      </c>
      <c r="BJ190" s="128" t="e">
        <f>IF('BO Case charts'!$S$196=0,NA(),'BO Case charts'!BJ196)</f>
        <v>#N/A</v>
      </c>
      <c r="BK190" s="128" t="e">
        <f>IF('BO Case charts'!$S$196=0,NA(),'BO Case charts'!BK196)</f>
        <v>#N/A</v>
      </c>
      <c r="BL190" s="128" t="e">
        <f>IF('BO Case charts'!$S$196=0,NA(),'BO Case charts'!BL196)</f>
        <v>#N/A</v>
      </c>
      <c r="BM190" s="128" t="e">
        <f>IF('BO Case charts'!$S$196=0,NA(),'BO Case charts'!BM196)</f>
        <v>#N/A</v>
      </c>
      <c r="BN190" s="128" t="e">
        <f>IF('BO Case charts'!$S$196=0,NA(),'BO Case charts'!BN196)</f>
        <v>#N/A</v>
      </c>
      <c r="BO190" s="128" t="e">
        <f>IF('BO Case charts'!$S$196=0,NA(),'BO Case charts'!BO196)</f>
        <v>#N/A</v>
      </c>
      <c r="BP190" s="128" t="e">
        <f>IF('BO Case charts'!$S$196=0,NA(),'BO Case charts'!BP196)</f>
        <v>#N/A</v>
      </c>
      <c r="BQ190" s="128" t="e">
        <f>IF('BO Case charts'!$S$196=0,NA(),'BO Case charts'!BQ196)</f>
        <v>#N/A</v>
      </c>
    </row>
    <row r="207" spans="3:69" x14ac:dyDescent="0.3">
      <c r="C207" s="115">
        <f>+MAX($B$10:C206)+0.1</f>
        <v>3.3000000000000003</v>
      </c>
      <c r="D207" s="114" t="s">
        <v>26</v>
      </c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/>
      <c r="AU207" s="116"/>
      <c r="AV207" s="116"/>
      <c r="AW207" s="116"/>
      <c r="AX207" s="116"/>
      <c r="AY207" s="116"/>
      <c r="AZ207" s="116"/>
      <c r="BA207" s="116"/>
      <c r="BB207" s="116"/>
      <c r="BC207" s="116"/>
      <c r="BD207" s="116"/>
      <c r="BE207" s="116"/>
      <c r="BF207" s="116"/>
      <c r="BG207" s="116"/>
      <c r="BH207" s="116"/>
      <c r="BI207" s="116"/>
      <c r="BJ207" s="116"/>
      <c r="BK207" s="116"/>
      <c r="BL207" s="116"/>
      <c r="BM207" s="116"/>
      <c r="BN207" s="116"/>
      <c r="BO207" s="116"/>
      <c r="BP207" s="116"/>
      <c r="BQ207" s="116"/>
    </row>
    <row r="209" spans="16:69" x14ac:dyDescent="0.3">
      <c r="P209" s="118" t="s">
        <v>2</v>
      </c>
      <c r="R209" s="119" t="s">
        <v>88</v>
      </c>
      <c r="S209" s="129">
        <f>'Phase II Charts'!$S$217</f>
        <v>698.54038764874781</v>
      </c>
      <c r="X209" s="128">
        <f>IF('Phase II Charts'!$S$217=0,NA(),'Phase II Charts'!X217)</f>
        <v>0</v>
      </c>
      <c r="Y209" s="128">
        <f>IF('Phase II Charts'!$S$217=0,NA(),'Phase II Charts'!Y217)</f>
        <v>0</v>
      </c>
      <c r="Z209" s="128">
        <f>IF('Phase II Charts'!$S$217=0,NA(),'Phase II Charts'!Z217)</f>
        <v>22.058755734383428</v>
      </c>
      <c r="AA209" s="128">
        <f>IF('Phase II Charts'!$S$217=0,NA(),'Phase II Charts'!AA217)</f>
        <v>21.348933870198962</v>
      </c>
      <c r="AB209" s="128">
        <f>IF('Phase II Charts'!$S$217=0,NA(),'Phase II Charts'!AB217)</f>
        <v>21.300648498352938</v>
      </c>
      <c r="AC209" s="128">
        <f>IF('Phase II Charts'!$S$217=0,NA(),'Phase II Charts'!AC217)</f>
        <v>21.251397419069999</v>
      </c>
      <c r="AD209" s="128">
        <f>IF('Phase II Charts'!$S$217=0,NA(),'Phase II Charts'!AD217)</f>
        <v>20.9607205727593</v>
      </c>
      <c r="AE209" s="128">
        <f>IF('Phase II Charts'!$S$217=0,NA(),'Phase II Charts'!AE217)</f>
        <v>20.866296692219969</v>
      </c>
      <c r="AF209" s="128">
        <f>IF('Phase II Charts'!$S$217=0,NA(),'Phase II Charts'!AF217)</f>
        <v>18.224275511776849</v>
      </c>
      <c r="AG209" s="128">
        <f>IF('Phase II Charts'!$S$217=0,NA(),'Phase II Charts'!AG217)</f>
        <v>28.399849982478489</v>
      </c>
      <c r="AH209" s="128">
        <f>IF('Phase II Charts'!$S$217=0,NA(),'Phase II Charts'!AH217)</f>
        <v>28.955871038850521</v>
      </c>
      <c r="AI209" s="128">
        <f>IF('Phase II Charts'!$S$217=0,NA(),'Phase II Charts'!AI217)</f>
        <v>28.428020023896288</v>
      </c>
      <c r="AJ209" s="128">
        <f>IF('Phase II Charts'!$S$217=0,NA(),'Phase II Charts'!AJ217)</f>
        <v>28.802962522608123</v>
      </c>
      <c r="AK209" s="128">
        <f>IF('Phase II Charts'!$S$217=0,NA(),'Phase II Charts'!AK217)</f>
        <v>28.96277854938295</v>
      </c>
      <c r="AL209" s="128">
        <f>IF('Phase II Charts'!$S$217=0,NA(),'Phase II Charts'!AL217)</f>
        <v>28.490867469264725</v>
      </c>
      <c r="AM209" s="128">
        <f>IF('Phase II Charts'!$S$217=0,NA(),'Phase II Charts'!AM217)</f>
        <v>27.588878815323376</v>
      </c>
      <c r="AN209" s="128">
        <f>IF('Phase II Charts'!$S$217=0,NA(),'Phase II Charts'!AN217)</f>
        <v>26.000924390648667</v>
      </c>
      <c r="AO209" s="128">
        <f>IF('Phase II Charts'!$S$217=0,NA(),'Phase II Charts'!AO217)</f>
        <v>25.026297453955472</v>
      </c>
      <c r="AP209" s="128">
        <f>IF('Phase II Charts'!$S$217=0,NA(),'Phase II Charts'!AP217)</f>
        <v>25.039631486638434</v>
      </c>
      <c r="AQ209" s="128">
        <f>IF('Phase II Charts'!$S$217=0,NA(),'Phase II Charts'!AQ217)</f>
        <v>25.117630239349399</v>
      </c>
      <c r="AR209" s="128">
        <f>IF('Phase II Charts'!$S$217=0,NA(),'Phase II Charts'!AR217)</f>
        <v>25.537218541258671</v>
      </c>
      <c r="AS209" s="128">
        <f>IF('Phase II Charts'!$S$217=0,NA(),'Phase II Charts'!AS217)</f>
        <v>21.167712304385681</v>
      </c>
      <c r="AT209" s="128">
        <f>IF('Phase II Charts'!$S$217=0,NA(),'Phase II Charts'!AT217)</f>
        <v>42.805571842676244</v>
      </c>
      <c r="AU209" s="128">
        <f>IF('Phase II Charts'!$S$217=0,NA(),'Phase II Charts'!AU217)</f>
        <v>40.511776762131092</v>
      </c>
      <c r="AV209" s="128">
        <f>IF('Phase II Charts'!$S$217=0,NA(),'Phase II Charts'!AV217)</f>
        <v>39.34324730682242</v>
      </c>
      <c r="AW209" s="128">
        <f>IF('Phase II Charts'!$S$217=0,NA(),'Phase II Charts'!AW217)</f>
        <v>38.7746584881586</v>
      </c>
      <c r="AX209" s="128">
        <f>IF('Phase II Charts'!$S$217=0,NA(),'Phase II Charts'!AX217)</f>
        <v>43.575462132157377</v>
      </c>
      <c r="AY209" s="128">
        <f>IF('Phase II Charts'!$S$217=0,NA(),'Phase II Charts'!AY217)</f>
        <v>0</v>
      </c>
      <c r="AZ209" s="128">
        <f>IF('Phase II Charts'!$S$217=0,NA(),'Phase II Charts'!AZ217)</f>
        <v>0</v>
      </c>
      <c r="BA209" s="128">
        <f>IF('Phase II Charts'!$S$217=0,NA(),'Phase II Charts'!BA217)</f>
        <v>0</v>
      </c>
      <c r="BB209" s="128">
        <f>IF('Phase II Charts'!$S$217=0,NA(),'Phase II Charts'!BB217)</f>
        <v>0</v>
      </c>
      <c r="BC209" s="128">
        <f>IF('Phase II Charts'!$S$217=0,NA(),'Phase II Charts'!BC217)</f>
        <v>0</v>
      </c>
      <c r="BD209" s="128">
        <f>IF('Phase II Charts'!$S$217=0,NA(),'Phase II Charts'!BD217)</f>
        <v>0</v>
      </c>
      <c r="BE209" s="128">
        <f>IF('Phase II Charts'!$S$217=0,NA(),'Phase II Charts'!BE217)</f>
        <v>0</v>
      </c>
      <c r="BF209" s="128">
        <f>IF('Phase II Charts'!$S$217=0,NA(),'Phase II Charts'!BF217)</f>
        <v>0</v>
      </c>
      <c r="BG209" s="128">
        <f>IF('Phase II Charts'!$S$217=0,NA(),'Phase II Charts'!BG217)</f>
        <v>0</v>
      </c>
      <c r="BH209" s="128">
        <f>IF('Phase II Charts'!$S$217=0,NA(),'Phase II Charts'!BH217)</f>
        <v>0</v>
      </c>
      <c r="BI209" s="128">
        <f>IF('Phase II Charts'!$S$217=0,NA(),'Phase II Charts'!BI217)</f>
        <v>0</v>
      </c>
      <c r="BJ209" s="128">
        <f>IF('Phase II Charts'!$S$217=0,NA(),'Phase II Charts'!BJ217)</f>
        <v>0</v>
      </c>
      <c r="BK209" s="128">
        <f>IF('Phase II Charts'!$S$217=0,NA(),'Phase II Charts'!BK217)</f>
        <v>0</v>
      </c>
      <c r="BL209" s="128">
        <f>IF('Phase II Charts'!$S$217=0,NA(),'Phase II Charts'!BL217)</f>
        <v>0</v>
      </c>
      <c r="BM209" s="128">
        <f>IF('Phase II Charts'!$S$217=0,NA(),'Phase II Charts'!BM217)</f>
        <v>0</v>
      </c>
      <c r="BN209" s="128">
        <f>IF('Phase II Charts'!$S$217=0,NA(),'Phase II Charts'!BN217)</f>
        <v>0</v>
      </c>
      <c r="BO209" s="128">
        <f>IF('Phase II Charts'!$S$217=0,NA(),'Phase II Charts'!BO217)</f>
        <v>0</v>
      </c>
      <c r="BP209" s="128">
        <f>IF('Phase II Charts'!$S$217=0,NA(),'Phase II Charts'!BP217)</f>
        <v>0</v>
      </c>
      <c r="BQ209" s="128">
        <f>IF('Phase II Charts'!$S$217=0,NA(),'Phase II Charts'!BQ217)</f>
        <v>0</v>
      </c>
    </row>
    <row r="210" spans="16:69" x14ac:dyDescent="0.3">
      <c r="P210" s="118" t="s">
        <v>130</v>
      </c>
      <c r="R210" s="119" t="s">
        <v>88</v>
      </c>
      <c r="S210" s="129">
        <f>'NBO Case Charts'!$S$217</f>
        <v>417.23210949979313</v>
      </c>
      <c r="X210" s="128">
        <f>IF('NBO Case Charts'!$S$217=0,NA(),'NBO Case Charts'!X217)</f>
        <v>0</v>
      </c>
      <c r="Y210" s="128">
        <f>IF('NBO Case Charts'!$S$217=0,NA(),'NBO Case Charts'!Y217)</f>
        <v>7.0442872669263818E-3</v>
      </c>
      <c r="Z210" s="128">
        <f>IF('NBO Case Charts'!$S$217=0,NA(),'NBO Case Charts'!Z217)</f>
        <v>19.285332713003282</v>
      </c>
      <c r="AA210" s="128">
        <f>IF('NBO Case Charts'!$S$217=0,NA(),'NBO Case Charts'!AA217)</f>
        <v>19.178589367263346</v>
      </c>
      <c r="AB210" s="128">
        <f>IF('NBO Case Charts'!$S$217=0,NA(),'NBO Case Charts'!AB217)</f>
        <v>19.069711154608616</v>
      </c>
      <c r="AC210" s="128">
        <f>IF('NBO Case Charts'!$S$217=0,NA(),'NBO Case Charts'!AC217)</f>
        <v>18.958655377700786</v>
      </c>
      <c r="AD210" s="128">
        <f>IF('NBO Case Charts'!$S$217=0,NA(),'NBO Case Charts'!AD217)</f>
        <v>18.845378485254802</v>
      </c>
      <c r="AE210" s="128">
        <f>IF('NBO Case Charts'!$S$217=0,NA(),'NBO Case Charts'!AE217)</f>
        <v>17.11923184257649</v>
      </c>
      <c r="AF210" s="128">
        <f>IF('NBO Case Charts'!$S$217=0,NA(),'NBO Case Charts'!AF217)</f>
        <v>16.969166479428015</v>
      </c>
      <c r="AG210" s="128">
        <f>IF('NBO Case Charts'!$S$217=0,NA(),'NBO Case Charts'!AG217)</f>
        <v>16.816099809016578</v>
      </c>
      <c r="AH210" s="128">
        <f>IF('NBO Case Charts'!$S$217=0,NA(),'NBO Case Charts'!AH217)</f>
        <v>16.659971805196911</v>
      </c>
      <c r="AI210" s="128">
        <f>IF('NBO Case Charts'!$S$217=0,NA(),'NBO Case Charts'!AI217)</f>
        <v>13.971760550413416</v>
      </c>
      <c r="AJ210" s="128">
        <f>IF('NBO Case Charts'!$S$217=0,NA(),'NBO Case Charts'!AJ217)</f>
        <v>25.637091920041012</v>
      </c>
      <c r="AK210" s="128">
        <f>IF('NBO Case Charts'!$S$217=0,NA(),'NBO Case Charts'!AK217)</f>
        <v>25.555887788793765</v>
      </c>
      <c r="AL210" s="128">
        <f>IF('NBO Case Charts'!$S$217=0,NA(),'NBO Case Charts'!AL217)</f>
        <v>25.780439893405276</v>
      </c>
      <c r="AM210" s="128">
        <f>IF('NBO Case Charts'!$S$217=0,NA(),'NBO Case Charts'!AM217)</f>
        <v>25.95848379423672</v>
      </c>
      <c r="AN210" s="128">
        <f>IF('NBO Case Charts'!$S$217=0,NA(),'NBO Case Charts'!AN217)</f>
        <v>9.5954477226758677</v>
      </c>
      <c r="AO210" s="128">
        <f>IF('NBO Case Charts'!$S$217=0,NA(),'NBO Case Charts'!AO217)</f>
        <v>17.049288120955921</v>
      </c>
      <c r="AP210" s="128">
        <f>IF('NBO Case Charts'!$S$217=0,NA(),'NBO Case Charts'!AP217)</f>
        <v>17.009975921595665</v>
      </c>
      <c r="AQ210" s="128">
        <f>IF('NBO Case Charts'!$S$217=0,NA(),'NBO Case Charts'!AQ217)</f>
        <v>17.443000598163277</v>
      </c>
      <c r="AR210" s="128">
        <f>IF('NBO Case Charts'!$S$217=0,NA(),'NBO Case Charts'!AR217)</f>
        <v>16.743971353357249</v>
      </c>
      <c r="AS210" s="128">
        <f>IF('NBO Case Charts'!$S$217=0,NA(),'NBO Case Charts'!AS217)</f>
        <v>16.041423699335798</v>
      </c>
      <c r="AT210" s="128">
        <f>IF('NBO Case Charts'!$S$217=0,NA(),'NBO Case Charts'!AT217)</f>
        <v>14.842670737723028</v>
      </c>
      <c r="AU210" s="128">
        <f>IF('NBO Case Charts'!$S$217=0,NA(),'NBO Case Charts'!AU217)</f>
        <v>14.149215671154254</v>
      </c>
      <c r="AV210" s="128">
        <f>IF('NBO Case Charts'!$S$217=0,NA(),'NBO Case Charts'!AV217)</f>
        <v>14.544270406626117</v>
      </c>
      <c r="AW210" s="128">
        <f>IF('NBO Case Charts'!$S$217=0,NA(),'NBO Case Charts'!AW217)</f>
        <v>0</v>
      </c>
      <c r="AX210" s="128">
        <f>IF('NBO Case Charts'!$S$217=0,NA(),'NBO Case Charts'!AX217)</f>
        <v>0</v>
      </c>
      <c r="AY210" s="128">
        <f>IF('NBO Case Charts'!$S$217=0,NA(),'NBO Case Charts'!AY217)</f>
        <v>0</v>
      </c>
      <c r="AZ210" s="128">
        <f>IF('NBO Case Charts'!$S$217=0,NA(),'NBO Case Charts'!AZ217)</f>
        <v>0</v>
      </c>
      <c r="BA210" s="128">
        <f>IF('NBO Case Charts'!$S$217=0,NA(),'NBO Case Charts'!BA217)</f>
        <v>0</v>
      </c>
      <c r="BB210" s="128">
        <f>IF('NBO Case Charts'!$S$217=0,NA(),'NBO Case Charts'!BB217)</f>
        <v>0</v>
      </c>
      <c r="BC210" s="128">
        <f>IF('NBO Case Charts'!$S$217=0,NA(),'NBO Case Charts'!BC217)</f>
        <v>0</v>
      </c>
      <c r="BD210" s="128">
        <f>IF('NBO Case Charts'!$S$217=0,NA(),'NBO Case Charts'!BD217)</f>
        <v>0</v>
      </c>
      <c r="BE210" s="128">
        <f>IF('NBO Case Charts'!$S$217=0,NA(),'NBO Case Charts'!BE217)</f>
        <v>0</v>
      </c>
      <c r="BF210" s="128">
        <f>IF('NBO Case Charts'!$S$217=0,NA(),'NBO Case Charts'!BF217)</f>
        <v>0</v>
      </c>
      <c r="BG210" s="128">
        <f>IF('NBO Case Charts'!$S$217=0,NA(),'NBO Case Charts'!BG217)</f>
        <v>0</v>
      </c>
      <c r="BH210" s="128">
        <f>IF('NBO Case Charts'!$S$217=0,NA(),'NBO Case Charts'!BH217)</f>
        <v>0</v>
      </c>
      <c r="BI210" s="128">
        <f>IF('NBO Case Charts'!$S$217=0,NA(),'NBO Case Charts'!BI217)</f>
        <v>0</v>
      </c>
      <c r="BJ210" s="128">
        <f>IF('NBO Case Charts'!$S$217=0,NA(),'NBO Case Charts'!BJ217)</f>
        <v>0</v>
      </c>
      <c r="BK210" s="128">
        <f>IF('NBO Case Charts'!$S$217=0,NA(),'NBO Case Charts'!BK217)</f>
        <v>0</v>
      </c>
      <c r="BL210" s="128">
        <f>IF('NBO Case Charts'!$S$217=0,NA(),'NBO Case Charts'!BL217)</f>
        <v>0</v>
      </c>
      <c r="BM210" s="128">
        <f>IF('NBO Case Charts'!$S$217=0,NA(),'NBO Case Charts'!BM217)</f>
        <v>0</v>
      </c>
      <c r="BN210" s="128">
        <f>IF('NBO Case Charts'!$S$217=0,NA(),'NBO Case Charts'!BN217)</f>
        <v>0</v>
      </c>
      <c r="BO210" s="128">
        <f>IF('NBO Case Charts'!$S$217=0,NA(),'NBO Case Charts'!BO217)</f>
        <v>0</v>
      </c>
      <c r="BP210" s="128">
        <f>IF('NBO Case Charts'!$S$217=0,NA(),'NBO Case Charts'!BP217)</f>
        <v>0</v>
      </c>
      <c r="BQ210" s="128">
        <f>IF('NBO Case Charts'!$S$217=0,NA(),'NBO Case Charts'!BQ217)</f>
        <v>0</v>
      </c>
    </row>
    <row r="211" spans="16:69" x14ac:dyDescent="0.3">
      <c r="P211" s="118" t="s">
        <v>134</v>
      </c>
      <c r="R211" s="119" t="s">
        <v>88</v>
      </c>
      <c r="S211" s="129">
        <f>'BO Case charts'!$S$217</f>
        <v>0</v>
      </c>
      <c r="X211" s="128" t="e">
        <f>IF('BO Case charts'!$S$217=0,NA(),'BO Case charts'!X217)</f>
        <v>#N/A</v>
      </c>
      <c r="Y211" s="128" t="e">
        <f>IF('BO Case charts'!$S$217=0,NA(),'BO Case charts'!Y217)</f>
        <v>#N/A</v>
      </c>
      <c r="Z211" s="128" t="e">
        <f>IF('BO Case charts'!$S$217=0,NA(),'BO Case charts'!Z217)</f>
        <v>#N/A</v>
      </c>
      <c r="AA211" s="128" t="e">
        <f>IF('BO Case charts'!$S$217=0,NA(),'BO Case charts'!AA217)</f>
        <v>#N/A</v>
      </c>
      <c r="AB211" s="128" t="e">
        <f>IF('BO Case charts'!$S$217=0,NA(),'BO Case charts'!AB217)</f>
        <v>#N/A</v>
      </c>
      <c r="AC211" s="128" t="e">
        <f>IF('BO Case charts'!$S$217=0,NA(),'BO Case charts'!AC217)</f>
        <v>#N/A</v>
      </c>
      <c r="AD211" s="128" t="e">
        <f>IF('BO Case charts'!$S$217=0,NA(),'BO Case charts'!AD217)</f>
        <v>#N/A</v>
      </c>
      <c r="AE211" s="128" t="e">
        <f>IF('BO Case charts'!$S$217=0,NA(),'BO Case charts'!AE217)</f>
        <v>#N/A</v>
      </c>
      <c r="AF211" s="128" t="e">
        <f>IF('BO Case charts'!$S$217=0,NA(),'BO Case charts'!AF217)</f>
        <v>#N/A</v>
      </c>
      <c r="AG211" s="128" t="e">
        <f>IF('BO Case charts'!$S$217=0,NA(),'BO Case charts'!AG217)</f>
        <v>#N/A</v>
      </c>
      <c r="AH211" s="128" t="e">
        <f>IF('BO Case charts'!$S$217=0,NA(),'BO Case charts'!AH217)</f>
        <v>#N/A</v>
      </c>
      <c r="AI211" s="128" t="e">
        <f>IF('BO Case charts'!$S$217=0,NA(),'BO Case charts'!AI217)</f>
        <v>#N/A</v>
      </c>
      <c r="AJ211" s="128" t="e">
        <f>IF('BO Case charts'!$S$217=0,NA(),'BO Case charts'!AJ217)</f>
        <v>#N/A</v>
      </c>
      <c r="AK211" s="128" t="e">
        <f>IF('BO Case charts'!$S$217=0,NA(),'BO Case charts'!AK217)</f>
        <v>#N/A</v>
      </c>
      <c r="AL211" s="128" t="e">
        <f>IF('BO Case charts'!$S$217=0,NA(),'BO Case charts'!AL217)</f>
        <v>#N/A</v>
      </c>
      <c r="AM211" s="128" t="e">
        <f>IF('BO Case charts'!$S$217=0,NA(),'BO Case charts'!AM217)</f>
        <v>#N/A</v>
      </c>
      <c r="AN211" s="128" t="e">
        <f>IF('BO Case charts'!$S$217=0,NA(),'BO Case charts'!AN217)</f>
        <v>#N/A</v>
      </c>
      <c r="AO211" s="128" t="e">
        <f>IF('BO Case charts'!$S$217=0,NA(),'BO Case charts'!AO217)</f>
        <v>#N/A</v>
      </c>
      <c r="AP211" s="128" t="e">
        <f>IF('BO Case charts'!$S$217=0,NA(),'BO Case charts'!AP217)</f>
        <v>#N/A</v>
      </c>
      <c r="AQ211" s="128" t="e">
        <f>IF('BO Case charts'!$S$217=0,NA(),'BO Case charts'!AQ217)</f>
        <v>#N/A</v>
      </c>
      <c r="AR211" s="128" t="e">
        <f>IF('BO Case charts'!$S$217=0,NA(),'BO Case charts'!AR217)</f>
        <v>#N/A</v>
      </c>
      <c r="AS211" s="128" t="e">
        <f>IF('BO Case charts'!$S$217=0,NA(),'BO Case charts'!AS217)</f>
        <v>#N/A</v>
      </c>
      <c r="AT211" s="128" t="e">
        <f>IF('BO Case charts'!$S$217=0,NA(),'BO Case charts'!AT217)</f>
        <v>#N/A</v>
      </c>
      <c r="AU211" s="128" t="e">
        <f>IF('BO Case charts'!$S$217=0,NA(),'BO Case charts'!AU217)</f>
        <v>#N/A</v>
      </c>
      <c r="AV211" s="128" t="e">
        <f>IF('BO Case charts'!$S$217=0,NA(),'BO Case charts'!AV217)</f>
        <v>#N/A</v>
      </c>
      <c r="AW211" s="128" t="e">
        <f>IF('BO Case charts'!$S$217=0,NA(),'BO Case charts'!AW217)</f>
        <v>#N/A</v>
      </c>
      <c r="AX211" s="128" t="e">
        <f>IF('BO Case charts'!$S$217=0,NA(),'BO Case charts'!AX217)</f>
        <v>#N/A</v>
      </c>
      <c r="AY211" s="128" t="e">
        <f>IF('BO Case charts'!$S$217=0,NA(),'BO Case charts'!AY217)</f>
        <v>#N/A</v>
      </c>
      <c r="AZ211" s="128" t="e">
        <f>IF('BO Case charts'!$S$217=0,NA(),'BO Case charts'!AZ217)</f>
        <v>#N/A</v>
      </c>
      <c r="BA211" s="128" t="e">
        <f>IF('BO Case charts'!$S$217=0,NA(),'BO Case charts'!BA217)</f>
        <v>#N/A</v>
      </c>
      <c r="BB211" s="128" t="e">
        <f>IF('BO Case charts'!$S$217=0,NA(),'BO Case charts'!BB217)</f>
        <v>#N/A</v>
      </c>
      <c r="BC211" s="128" t="e">
        <f>IF('BO Case charts'!$S$217=0,NA(),'BO Case charts'!BC217)</f>
        <v>#N/A</v>
      </c>
      <c r="BD211" s="128" t="e">
        <f>IF('BO Case charts'!$S$217=0,NA(),'BO Case charts'!BD217)</f>
        <v>#N/A</v>
      </c>
      <c r="BE211" s="128" t="e">
        <f>IF('BO Case charts'!$S$217=0,NA(),'BO Case charts'!BE217)</f>
        <v>#N/A</v>
      </c>
      <c r="BF211" s="128" t="e">
        <f>IF('BO Case charts'!$S$217=0,NA(),'BO Case charts'!BF217)</f>
        <v>#N/A</v>
      </c>
      <c r="BG211" s="128" t="e">
        <f>IF('BO Case charts'!$S$217=0,NA(),'BO Case charts'!BG217)</f>
        <v>#N/A</v>
      </c>
      <c r="BH211" s="128" t="e">
        <f>IF('BO Case charts'!$S$217=0,NA(),'BO Case charts'!BH217)</f>
        <v>#N/A</v>
      </c>
      <c r="BI211" s="128" t="e">
        <f>IF('BO Case charts'!$S$217=0,NA(),'BO Case charts'!BI217)</f>
        <v>#N/A</v>
      </c>
      <c r="BJ211" s="128" t="e">
        <f>IF('BO Case charts'!$S$217=0,NA(),'BO Case charts'!BJ217)</f>
        <v>#N/A</v>
      </c>
      <c r="BK211" s="128" t="e">
        <f>IF('BO Case charts'!$S$217=0,NA(),'BO Case charts'!BK217)</f>
        <v>#N/A</v>
      </c>
      <c r="BL211" s="128" t="e">
        <f>IF('BO Case charts'!$S$217=0,NA(),'BO Case charts'!BL217)</f>
        <v>#N/A</v>
      </c>
      <c r="BM211" s="128" t="e">
        <f>IF('BO Case charts'!$S$217=0,NA(),'BO Case charts'!BM217)</f>
        <v>#N/A</v>
      </c>
      <c r="BN211" s="128" t="e">
        <f>IF('BO Case charts'!$S$217=0,NA(),'BO Case charts'!BN217)</f>
        <v>#N/A</v>
      </c>
      <c r="BO211" s="128" t="e">
        <f>IF('BO Case charts'!$S$217=0,NA(),'BO Case charts'!BO217)</f>
        <v>#N/A</v>
      </c>
      <c r="BP211" s="128" t="e">
        <f>IF('BO Case charts'!$S$217=0,NA(),'BO Case charts'!BP217)</f>
        <v>#N/A</v>
      </c>
      <c r="BQ211" s="128" t="e">
        <f>IF('BO Case charts'!$S$217=0,NA(),'BO Case charts'!BQ217)</f>
        <v>#N/A</v>
      </c>
    </row>
    <row r="228" spans="3:69" x14ac:dyDescent="0.3">
      <c r="C228" s="115">
        <f>+MAX($B$10:C227)+0.1</f>
        <v>3.4000000000000004</v>
      </c>
      <c r="D228" s="114" t="s">
        <v>75</v>
      </c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  <c r="AR228" s="116"/>
      <c r="AS228" s="116"/>
      <c r="AT228" s="116"/>
      <c r="AU228" s="116"/>
      <c r="AV228" s="116"/>
      <c r="AW228" s="116"/>
      <c r="AX228" s="116"/>
      <c r="AY228" s="116"/>
      <c r="AZ228" s="116"/>
      <c r="BA228" s="116"/>
      <c r="BB228" s="116"/>
      <c r="BC228" s="116"/>
      <c r="BD228" s="116"/>
      <c r="BE228" s="116"/>
      <c r="BF228" s="116"/>
      <c r="BG228" s="116"/>
      <c r="BH228" s="116"/>
      <c r="BI228" s="116"/>
      <c r="BJ228" s="116"/>
      <c r="BK228" s="116"/>
      <c r="BL228" s="116"/>
      <c r="BM228" s="116"/>
      <c r="BN228" s="116"/>
      <c r="BO228" s="116"/>
      <c r="BP228" s="116"/>
      <c r="BQ228" s="116"/>
    </row>
    <row r="230" spans="3:69" x14ac:dyDescent="0.3">
      <c r="P230" s="118" t="s">
        <v>2</v>
      </c>
      <c r="R230" s="119" t="s">
        <v>88</v>
      </c>
      <c r="S230" s="129">
        <f>'Phase II Charts'!$S$238</f>
        <v>155.57860798290366</v>
      </c>
      <c r="X230" s="128">
        <f>IF('Phase II Charts'!$S$238=0,NA(),'Phase II Charts'!X238)</f>
        <v>0</v>
      </c>
      <c r="Y230" s="128">
        <f>IF('Phase II Charts'!$S$238=0,NA(),'Phase II Charts'!Y238)</f>
        <v>0</v>
      </c>
      <c r="Z230" s="128">
        <f>IF('Phase II Charts'!$S$238=0,NA(),'Phase II Charts'!Z238)</f>
        <v>2.4055744233514131</v>
      </c>
      <c r="AA230" s="128">
        <f>IF('Phase II Charts'!$S$238=0,NA(),'Phase II Charts'!AA238)</f>
        <v>3.273566129801039</v>
      </c>
      <c r="AB230" s="128">
        <f>IF('Phase II Charts'!$S$238=0,NA(),'Phase II Charts'!AB238)</f>
        <v>3.32185150164706</v>
      </c>
      <c r="AC230" s="128">
        <f>IF('Phase II Charts'!$S$238=0,NA(),'Phase II Charts'!AC238)</f>
        <v>3.3711025809300019</v>
      </c>
      <c r="AD230" s="128">
        <f>IF('Phase II Charts'!$S$238=0,NA(),'Phase II Charts'!AD238)</f>
        <v>3.6617794272407012</v>
      </c>
      <c r="AE230" s="128">
        <f>IF('Phase II Charts'!$S$238=0,NA(),'Phase II Charts'!AE238)</f>
        <v>3.7562033077800288</v>
      </c>
      <c r="AF230" s="128">
        <f>IF('Phase II Charts'!$S$238=0,NA(),'Phase II Charts'!AF238)</f>
        <v>4.0238945299146316</v>
      </c>
      <c r="AG230" s="128">
        <f>IF('Phase II Charts'!$S$238=0,NA(),'Phase II Charts'!AG238)</f>
        <v>4.7290309763536715</v>
      </c>
      <c r="AH230" s="128">
        <f>IF('Phase II Charts'!$S$238=0,NA(),'Phase II Charts'!AH238)</f>
        <v>4.8064256451307443</v>
      </c>
      <c r="AI230" s="128">
        <f>IF('Phase II Charts'!$S$238=0,NA(),'Phase II Charts'!AI238)</f>
        <v>5.1212988472806078</v>
      </c>
      <c r="AJ230" s="128">
        <f>IF('Phase II Charts'!$S$238=0,NA(),'Phase II Charts'!AJ238)</f>
        <v>5.2065388734762212</v>
      </c>
      <c r="AK230" s="128">
        <f>IF('Phase II Charts'!$S$238=0,NA(),'Phase II Charts'!AK238)</f>
        <v>5.2934837001957451</v>
      </c>
      <c r="AL230" s="128">
        <f>IF('Phase II Charts'!$S$238=0,NA(),'Phase II Charts'!AL238)</f>
        <v>5.3821674234496601</v>
      </c>
      <c r="AM230" s="128">
        <f>IF('Phase II Charts'!$S$238=0,NA(),'Phase II Charts'!AM238)</f>
        <v>5.4726248211686546</v>
      </c>
      <c r="AN230" s="128">
        <f>IF('Phase II Charts'!$S$238=0,NA(),'Phase II Charts'!AN238)</f>
        <v>6.5522464877597582</v>
      </c>
      <c r="AO230" s="128">
        <f>IF('Phase II Charts'!$S$238=0,NA(),'Phase II Charts'!AO238)</f>
        <v>6.6661054667649537</v>
      </c>
      <c r="AP230" s="128">
        <f>IF('Phase II Charts'!$S$238=0,NA(),'Phase II Charts'!AP238)</f>
        <v>6.7822416253502533</v>
      </c>
      <c r="AQ230" s="128">
        <f>IF('Phase II Charts'!$S$238=0,NA(),'Phase II Charts'!AQ238)</f>
        <v>6.900700507107258</v>
      </c>
      <c r="AR230" s="128">
        <f>IF('Phase II Charts'!$S$238=0,NA(),'Phase II Charts'!AR238)</f>
        <v>7.0215285664994047</v>
      </c>
      <c r="AS230" s="128">
        <f>IF('Phase II Charts'!$S$238=0,NA(),'Phase II Charts'!AS238)</f>
        <v>28.464188228880261</v>
      </c>
      <c r="AT230" s="128">
        <f>IF('Phase II Charts'!$S$238=0,NA(),'Phase II Charts'!AT238)</f>
        <v>7.2704827000709793</v>
      </c>
      <c r="AU230" s="128">
        <f>IF('Phase II Charts'!$S$238=0,NA(),'Phase II Charts'!AU238)</f>
        <v>7.3987064033223993</v>
      </c>
      <c r="AV230" s="128">
        <f>IF('Phase II Charts'!$S$238=0,NA(),'Phase II Charts'!AV238)</f>
        <v>7.5294945806388478</v>
      </c>
      <c r="AW230" s="128">
        <f>IF('Phase II Charts'!$S$238=0,NA(),'Phase II Charts'!AW238)</f>
        <v>7.6628985215016252</v>
      </c>
      <c r="AX230" s="128">
        <f>IF('Phase II Charts'!$S$238=0,NA(),'Phase II Charts'!AX238)</f>
        <v>3.5044727072877704</v>
      </c>
      <c r="AY230" s="128">
        <f>IF('Phase II Charts'!$S$238=0,NA(),'Phase II Charts'!AY238)</f>
        <v>0</v>
      </c>
      <c r="AZ230" s="128">
        <f>IF('Phase II Charts'!$S$238=0,NA(),'Phase II Charts'!AZ238)</f>
        <v>0</v>
      </c>
      <c r="BA230" s="128">
        <f>IF('Phase II Charts'!$S$238=0,NA(),'Phase II Charts'!BA238)</f>
        <v>0</v>
      </c>
      <c r="BB230" s="128">
        <f>IF('Phase II Charts'!$S$238=0,NA(),'Phase II Charts'!BB238)</f>
        <v>0</v>
      </c>
      <c r="BC230" s="128">
        <f>IF('Phase II Charts'!$S$238=0,NA(),'Phase II Charts'!BC238)</f>
        <v>0</v>
      </c>
      <c r="BD230" s="128">
        <f>IF('Phase II Charts'!$S$238=0,NA(),'Phase II Charts'!BD238)</f>
        <v>0</v>
      </c>
      <c r="BE230" s="128">
        <f>IF('Phase II Charts'!$S$238=0,NA(),'Phase II Charts'!BE238)</f>
        <v>0</v>
      </c>
      <c r="BF230" s="128">
        <f>IF('Phase II Charts'!$S$238=0,NA(),'Phase II Charts'!BF238)</f>
        <v>0</v>
      </c>
      <c r="BG230" s="128">
        <f>IF('Phase II Charts'!$S$238=0,NA(),'Phase II Charts'!BG238)</f>
        <v>0</v>
      </c>
      <c r="BH230" s="128">
        <f>IF('Phase II Charts'!$S$238=0,NA(),'Phase II Charts'!BH238)</f>
        <v>0</v>
      </c>
      <c r="BI230" s="128">
        <f>IF('Phase II Charts'!$S$238=0,NA(),'Phase II Charts'!BI238)</f>
        <v>0</v>
      </c>
      <c r="BJ230" s="128">
        <f>IF('Phase II Charts'!$S$238=0,NA(),'Phase II Charts'!BJ238)</f>
        <v>0</v>
      </c>
      <c r="BK230" s="128">
        <f>IF('Phase II Charts'!$S$238=0,NA(),'Phase II Charts'!BK238)</f>
        <v>0</v>
      </c>
      <c r="BL230" s="128">
        <f>IF('Phase II Charts'!$S$238=0,NA(),'Phase II Charts'!BL238)</f>
        <v>0</v>
      </c>
      <c r="BM230" s="128">
        <f>IF('Phase II Charts'!$S$238=0,NA(),'Phase II Charts'!BM238)</f>
        <v>0</v>
      </c>
      <c r="BN230" s="128">
        <f>IF('Phase II Charts'!$S$238=0,NA(),'Phase II Charts'!BN238)</f>
        <v>0</v>
      </c>
      <c r="BO230" s="128">
        <f>IF('Phase II Charts'!$S$238=0,NA(),'Phase II Charts'!BO238)</f>
        <v>0</v>
      </c>
      <c r="BP230" s="128">
        <f>IF('Phase II Charts'!$S$238=0,NA(),'Phase II Charts'!BP238)</f>
        <v>0</v>
      </c>
      <c r="BQ230" s="128">
        <f>IF('Phase II Charts'!$S$238=0,NA(),'Phase II Charts'!BQ238)</f>
        <v>0</v>
      </c>
    </row>
    <row r="231" spans="3:69" x14ac:dyDescent="0.3">
      <c r="P231" s="118" t="s">
        <v>130</v>
      </c>
      <c r="R231" s="119" t="s">
        <v>88</v>
      </c>
      <c r="S231" s="129">
        <f>'NBO Case Charts'!$S$238</f>
        <v>220.0416533883074</v>
      </c>
      <c r="X231" s="128">
        <f>IF('NBO Case Charts'!$S$238=0,NA(),'NBO Case Charts'!X238)</f>
        <v>0</v>
      </c>
      <c r="Y231" s="128">
        <f>IF('NBO Case Charts'!$S$238=0,NA(),'NBO Case Charts'!Y238)</f>
        <v>1.4349731235287671E-2</v>
      </c>
      <c r="Z231" s="128">
        <f>IF('NBO Case Charts'!$S$238=0,NA(),'NBO Case Charts'!Z238)</f>
        <v>5.3371672869967188</v>
      </c>
      <c r="AA231" s="128">
        <f>IF('NBO Case Charts'!$S$238=0,NA(),'NBO Case Charts'!AA238)</f>
        <v>5.4439106327366531</v>
      </c>
      <c r="AB231" s="128">
        <f>IF('NBO Case Charts'!$S$238=0,NA(),'NBO Case Charts'!AB238)</f>
        <v>5.5527888453913858</v>
      </c>
      <c r="AC231" s="128">
        <f>IF('NBO Case Charts'!$S$238=0,NA(),'NBO Case Charts'!AC238)</f>
        <v>5.6638446222992131</v>
      </c>
      <c r="AD231" s="128">
        <f>IF('NBO Case Charts'!$S$238=0,NA(),'NBO Case Charts'!AD238)</f>
        <v>5.7771215147451978</v>
      </c>
      <c r="AE231" s="128">
        <f>IF('NBO Case Charts'!$S$238=0,NA(),'NBO Case Charts'!AE238)</f>
        <v>7.5032681574235118</v>
      </c>
      <c r="AF231" s="128">
        <f>IF('NBO Case Charts'!$S$238=0,NA(),'NBO Case Charts'!AF238)</f>
        <v>7.6533335205719819</v>
      </c>
      <c r="AG231" s="128">
        <f>IF('NBO Case Charts'!$S$238=0,NA(),'NBO Case Charts'!AG238)</f>
        <v>7.806400190983422</v>
      </c>
      <c r="AH231" s="128">
        <f>IF('NBO Case Charts'!$S$238=0,NA(),'NBO Case Charts'!AH238)</f>
        <v>7.9625281948030908</v>
      </c>
      <c r="AI231" s="128">
        <f>IF('NBO Case Charts'!$S$238=0,NA(),'NBO Case Charts'!AI238)</f>
        <v>8.1217787586991541</v>
      </c>
      <c r="AJ231" s="128">
        <f>IF('NBO Case Charts'!$S$238=0,NA(),'NBO Case Charts'!AJ238)</f>
        <v>9.3651036077126051</v>
      </c>
      <c r="AK231" s="128">
        <f>IF('NBO Case Charts'!$S$238=0,NA(),'NBO Case Charts'!AK238)</f>
        <v>9.5524056798668564</v>
      </c>
      <c r="AL231" s="128">
        <f>IF('NBO Case Charts'!$S$238=0,NA(),'NBO Case Charts'!AL238)</f>
        <v>9.7434537934641963</v>
      </c>
      <c r="AM231" s="128">
        <f>IF('NBO Case Charts'!$S$238=0,NA(),'NBO Case Charts'!AM238)</f>
        <v>9.9383228693334793</v>
      </c>
      <c r="AN231" s="128">
        <f>IF('NBO Case Charts'!$S$238=0,NA(),'NBO Case Charts'!AN238)</f>
        <v>25.234273294807171</v>
      </c>
      <c r="AO231" s="128">
        <f>IF('NBO Case Charts'!$S$238=0,NA(),'NBO Case Charts'!AO238)</f>
        <v>10.339831113254551</v>
      </c>
      <c r="AP231" s="128">
        <f>IF('NBO Case Charts'!$S$238=0,NA(),'NBO Case Charts'!AP238)</f>
        <v>10.546627735519644</v>
      </c>
      <c r="AQ231" s="128">
        <f>IF('NBO Case Charts'!$S$238=0,NA(),'NBO Case Charts'!AQ238)</f>
        <v>10.757560290230035</v>
      </c>
      <c r="AR231" s="128">
        <f>IF('NBO Case Charts'!$S$238=0,NA(),'NBO Case Charts'!AR238)</f>
        <v>10.972711496034638</v>
      </c>
      <c r="AS231" s="128">
        <f>IF('NBO Case Charts'!$S$238=0,NA(),'NBO Case Charts'!AS238)</f>
        <v>11.192770422091064</v>
      </c>
      <c r="AT231" s="128">
        <f>IF('NBO Case Charts'!$S$238=0,NA(),'NBO Case Charts'!AT238)</f>
        <v>11.977050766714466</v>
      </c>
      <c r="AU231" s="128">
        <f>IF('NBO Case Charts'!$S$238=0,NA(),'NBO Case Charts'!AU238)</f>
        <v>12.216591782048758</v>
      </c>
      <c r="AV231" s="128">
        <f>IF('NBO Case Charts'!$S$238=0,NA(),'NBO Case Charts'!AV238)</f>
        <v>11.368459081344332</v>
      </c>
      <c r="AW231" s="128">
        <f>IF('NBO Case Charts'!$S$238=0,NA(),'NBO Case Charts'!AW238)</f>
        <v>0</v>
      </c>
      <c r="AX231" s="128">
        <f>IF('NBO Case Charts'!$S$238=0,NA(),'NBO Case Charts'!AX238)</f>
        <v>0</v>
      </c>
      <c r="AY231" s="128">
        <f>IF('NBO Case Charts'!$S$238=0,NA(),'NBO Case Charts'!AY238)</f>
        <v>0</v>
      </c>
      <c r="AZ231" s="128">
        <f>IF('NBO Case Charts'!$S$238=0,NA(),'NBO Case Charts'!AZ238)</f>
        <v>0</v>
      </c>
      <c r="BA231" s="128">
        <f>IF('NBO Case Charts'!$S$238=0,NA(),'NBO Case Charts'!BA238)</f>
        <v>0</v>
      </c>
      <c r="BB231" s="128">
        <f>IF('NBO Case Charts'!$S$238=0,NA(),'NBO Case Charts'!BB238)</f>
        <v>0</v>
      </c>
      <c r="BC231" s="128">
        <f>IF('NBO Case Charts'!$S$238=0,NA(),'NBO Case Charts'!BC238)</f>
        <v>0</v>
      </c>
      <c r="BD231" s="128">
        <f>IF('NBO Case Charts'!$S$238=0,NA(),'NBO Case Charts'!BD238)</f>
        <v>0</v>
      </c>
      <c r="BE231" s="128">
        <f>IF('NBO Case Charts'!$S$238=0,NA(),'NBO Case Charts'!BE238)</f>
        <v>0</v>
      </c>
      <c r="BF231" s="128">
        <f>IF('NBO Case Charts'!$S$238=0,NA(),'NBO Case Charts'!BF238)</f>
        <v>0</v>
      </c>
      <c r="BG231" s="128">
        <f>IF('NBO Case Charts'!$S$238=0,NA(),'NBO Case Charts'!BG238)</f>
        <v>0</v>
      </c>
      <c r="BH231" s="128">
        <f>IF('NBO Case Charts'!$S$238=0,NA(),'NBO Case Charts'!BH238)</f>
        <v>0</v>
      </c>
      <c r="BI231" s="128">
        <f>IF('NBO Case Charts'!$S$238=0,NA(),'NBO Case Charts'!BI238)</f>
        <v>0</v>
      </c>
      <c r="BJ231" s="128">
        <f>IF('NBO Case Charts'!$S$238=0,NA(),'NBO Case Charts'!BJ238)</f>
        <v>0</v>
      </c>
      <c r="BK231" s="128">
        <f>IF('NBO Case Charts'!$S$238=0,NA(),'NBO Case Charts'!BK238)</f>
        <v>0</v>
      </c>
      <c r="BL231" s="128">
        <f>IF('NBO Case Charts'!$S$238=0,NA(),'NBO Case Charts'!BL238)</f>
        <v>0</v>
      </c>
      <c r="BM231" s="128">
        <f>IF('NBO Case Charts'!$S$238=0,NA(),'NBO Case Charts'!BM238)</f>
        <v>0</v>
      </c>
      <c r="BN231" s="128">
        <f>IF('NBO Case Charts'!$S$238=0,NA(),'NBO Case Charts'!BN238)</f>
        <v>0</v>
      </c>
      <c r="BO231" s="128">
        <f>IF('NBO Case Charts'!$S$238=0,NA(),'NBO Case Charts'!BO238)</f>
        <v>0</v>
      </c>
      <c r="BP231" s="128">
        <f>IF('NBO Case Charts'!$S$238=0,NA(),'NBO Case Charts'!BP238)</f>
        <v>0</v>
      </c>
      <c r="BQ231" s="128">
        <f>IF('NBO Case Charts'!$S$238=0,NA(),'NBO Case Charts'!BQ238)</f>
        <v>0</v>
      </c>
    </row>
    <row r="232" spans="3:69" x14ac:dyDescent="0.3">
      <c r="P232" s="118" t="s">
        <v>134</v>
      </c>
      <c r="R232" s="119" t="s">
        <v>88</v>
      </c>
      <c r="S232" s="129">
        <f>'BO Case charts'!$S$238</f>
        <v>0</v>
      </c>
      <c r="X232" s="128" t="e">
        <f>IF('BO Case charts'!$S$238=0,NA(),'BO Case charts'!X238)</f>
        <v>#N/A</v>
      </c>
      <c r="Y232" s="128" t="e">
        <f>IF('BO Case charts'!$S$238=0,NA(),'BO Case charts'!Y238)</f>
        <v>#N/A</v>
      </c>
      <c r="Z232" s="128" t="e">
        <f>IF('BO Case charts'!$S$238=0,NA(),'BO Case charts'!Z238)</f>
        <v>#N/A</v>
      </c>
      <c r="AA232" s="128" t="e">
        <f>IF('BO Case charts'!$S$238=0,NA(),'BO Case charts'!AA238)</f>
        <v>#N/A</v>
      </c>
      <c r="AB232" s="128" t="e">
        <f>IF('BO Case charts'!$S$238=0,NA(),'BO Case charts'!AB238)</f>
        <v>#N/A</v>
      </c>
      <c r="AC232" s="128" t="e">
        <f>IF('BO Case charts'!$S$238=0,NA(),'BO Case charts'!AC238)</f>
        <v>#N/A</v>
      </c>
      <c r="AD232" s="128" t="e">
        <f>IF('BO Case charts'!$S$238=0,NA(),'BO Case charts'!AD238)</f>
        <v>#N/A</v>
      </c>
      <c r="AE232" s="128" t="e">
        <f>IF('BO Case charts'!$S$238=0,NA(),'BO Case charts'!AE238)</f>
        <v>#N/A</v>
      </c>
      <c r="AF232" s="128" t="e">
        <f>IF('BO Case charts'!$S$238=0,NA(),'BO Case charts'!AF238)</f>
        <v>#N/A</v>
      </c>
      <c r="AG232" s="128" t="e">
        <f>IF('BO Case charts'!$S$238=0,NA(),'BO Case charts'!AG238)</f>
        <v>#N/A</v>
      </c>
      <c r="AH232" s="128" t="e">
        <f>IF('BO Case charts'!$S$238=0,NA(),'BO Case charts'!AH238)</f>
        <v>#N/A</v>
      </c>
      <c r="AI232" s="128" t="e">
        <f>IF('BO Case charts'!$S$238=0,NA(),'BO Case charts'!AI238)</f>
        <v>#N/A</v>
      </c>
      <c r="AJ232" s="128" t="e">
        <f>IF('BO Case charts'!$S$238=0,NA(),'BO Case charts'!AJ238)</f>
        <v>#N/A</v>
      </c>
      <c r="AK232" s="128" t="e">
        <f>IF('BO Case charts'!$S$238=0,NA(),'BO Case charts'!AK238)</f>
        <v>#N/A</v>
      </c>
      <c r="AL232" s="128" t="e">
        <f>IF('BO Case charts'!$S$238=0,NA(),'BO Case charts'!AL238)</f>
        <v>#N/A</v>
      </c>
      <c r="AM232" s="128" t="e">
        <f>IF('BO Case charts'!$S$238=0,NA(),'BO Case charts'!AM238)</f>
        <v>#N/A</v>
      </c>
      <c r="AN232" s="128" t="e">
        <f>IF('BO Case charts'!$S$238=0,NA(),'BO Case charts'!AN238)</f>
        <v>#N/A</v>
      </c>
      <c r="AO232" s="128" t="e">
        <f>IF('BO Case charts'!$S$238=0,NA(),'BO Case charts'!AO238)</f>
        <v>#N/A</v>
      </c>
      <c r="AP232" s="128" t="e">
        <f>IF('BO Case charts'!$S$238=0,NA(),'BO Case charts'!AP238)</f>
        <v>#N/A</v>
      </c>
      <c r="AQ232" s="128" t="e">
        <f>IF('BO Case charts'!$S$238=0,NA(),'BO Case charts'!AQ238)</f>
        <v>#N/A</v>
      </c>
      <c r="AR232" s="128" t="e">
        <f>IF('BO Case charts'!$S$238=0,NA(),'BO Case charts'!AR238)</f>
        <v>#N/A</v>
      </c>
      <c r="AS232" s="128" t="e">
        <f>IF('BO Case charts'!$S$238=0,NA(),'BO Case charts'!AS238)</f>
        <v>#N/A</v>
      </c>
      <c r="AT232" s="128" t="e">
        <f>IF('BO Case charts'!$S$238=0,NA(),'BO Case charts'!AT238)</f>
        <v>#N/A</v>
      </c>
      <c r="AU232" s="128" t="e">
        <f>IF('BO Case charts'!$S$238=0,NA(),'BO Case charts'!AU238)</f>
        <v>#N/A</v>
      </c>
      <c r="AV232" s="128" t="e">
        <f>IF('BO Case charts'!$S$238=0,NA(),'BO Case charts'!AV238)</f>
        <v>#N/A</v>
      </c>
      <c r="AW232" s="128" t="e">
        <f>IF('BO Case charts'!$S$238=0,NA(),'BO Case charts'!AW238)</f>
        <v>#N/A</v>
      </c>
      <c r="AX232" s="128" t="e">
        <f>IF('BO Case charts'!$S$238=0,NA(),'BO Case charts'!AX238)</f>
        <v>#N/A</v>
      </c>
      <c r="AY232" s="128" t="e">
        <f>IF('BO Case charts'!$S$238=0,NA(),'BO Case charts'!AY238)</f>
        <v>#N/A</v>
      </c>
      <c r="AZ232" s="128" t="e">
        <f>IF('BO Case charts'!$S$238=0,NA(),'BO Case charts'!AZ238)</f>
        <v>#N/A</v>
      </c>
      <c r="BA232" s="128" t="e">
        <f>IF('BO Case charts'!$S$238=0,NA(),'BO Case charts'!BA238)</f>
        <v>#N/A</v>
      </c>
      <c r="BB232" s="128" t="e">
        <f>IF('BO Case charts'!$S$238=0,NA(),'BO Case charts'!BB238)</f>
        <v>#N/A</v>
      </c>
      <c r="BC232" s="128" t="e">
        <f>IF('BO Case charts'!$S$238=0,NA(),'BO Case charts'!BC238)</f>
        <v>#N/A</v>
      </c>
      <c r="BD232" s="128" t="e">
        <f>IF('BO Case charts'!$S$238=0,NA(),'BO Case charts'!BD238)</f>
        <v>#N/A</v>
      </c>
      <c r="BE232" s="128" t="e">
        <f>IF('BO Case charts'!$S$238=0,NA(),'BO Case charts'!BE238)</f>
        <v>#N/A</v>
      </c>
      <c r="BF232" s="128" t="e">
        <f>IF('BO Case charts'!$S$238=0,NA(),'BO Case charts'!BF238)</f>
        <v>#N/A</v>
      </c>
      <c r="BG232" s="128" t="e">
        <f>IF('BO Case charts'!$S$238=0,NA(),'BO Case charts'!BG238)</f>
        <v>#N/A</v>
      </c>
      <c r="BH232" s="128" t="e">
        <f>IF('BO Case charts'!$S$238=0,NA(),'BO Case charts'!BH238)</f>
        <v>#N/A</v>
      </c>
      <c r="BI232" s="128" t="e">
        <f>IF('BO Case charts'!$S$238=0,NA(),'BO Case charts'!BI238)</f>
        <v>#N/A</v>
      </c>
      <c r="BJ232" s="128" t="e">
        <f>IF('BO Case charts'!$S$238=0,NA(),'BO Case charts'!BJ238)</f>
        <v>#N/A</v>
      </c>
      <c r="BK232" s="128" t="e">
        <f>IF('BO Case charts'!$S$238=0,NA(),'BO Case charts'!BK238)</f>
        <v>#N/A</v>
      </c>
      <c r="BL232" s="128" t="e">
        <f>IF('BO Case charts'!$S$238=0,NA(),'BO Case charts'!BL238)</f>
        <v>#N/A</v>
      </c>
      <c r="BM232" s="128" t="e">
        <f>IF('BO Case charts'!$S$238=0,NA(),'BO Case charts'!BM238)</f>
        <v>#N/A</v>
      </c>
      <c r="BN232" s="128" t="e">
        <f>IF('BO Case charts'!$S$238=0,NA(),'BO Case charts'!BN238)</f>
        <v>#N/A</v>
      </c>
      <c r="BO232" s="128" t="e">
        <f>IF('BO Case charts'!$S$238=0,NA(),'BO Case charts'!BO238)</f>
        <v>#N/A</v>
      </c>
      <c r="BP232" s="128" t="e">
        <f>IF('BO Case charts'!$S$238=0,NA(),'BO Case charts'!BP238)</f>
        <v>#N/A</v>
      </c>
      <c r="BQ232" s="128" t="e">
        <f>IF('BO Case charts'!$S$238=0,NA(),'BO Case charts'!BQ238)</f>
        <v>#N/A</v>
      </c>
    </row>
    <row r="249" spans="3:69" x14ac:dyDescent="0.3">
      <c r="C249" s="115">
        <f>+MAX($B$10:C248)+0.1</f>
        <v>3.5000000000000004</v>
      </c>
      <c r="D249" s="114" t="s">
        <v>90</v>
      </c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  <c r="AM249" s="116"/>
      <c r="AN249" s="116"/>
      <c r="AO249" s="116"/>
      <c r="AP249" s="116"/>
      <c r="AQ249" s="116"/>
      <c r="AR249" s="116"/>
      <c r="AS249" s="116"/>
      <c r="AT249" s="116"/>
      <c r="AU249" s="116"/>
      <c r="AV249" s="116"/>
      <c r="AW249" s="116"/>
      <c r="AX249" s="116"/>
      <c r="AY249" s="116"/>
      <c r="AZ249" s="116"/>
      <c r="BA249" s="116"/>
      <c r="BB249" s="116"/>
      <c r="BC249" s="116"/>
      <c r="BD249" s="116"/>
      <c r="BE249" s="116"/>
      <c r="BF249" s="116"/>
      <c r="BG249" s="116"/>
      <c r="BH249" s="116"/>
      <c r="BI249" s="116"/>
      <c r="BJ249" s="116"/>
      <c r="BK249" s="116"/>
      <c r="BL249" s="116"/>
      <c r="BM249" s="116"/>
      <c r="BN249" s="116"/>
      <c r="BO249" s="116"/>
      <c r="BP249" s="116"/>
      <c r="BQ249" s="116"/>
    </row>
    <row r="251" spans="3:69" x14ac:dyDescent="0.3">
      <c r="P251" s="118" t="s">
        <v>2</v>
      </c>
      <c r="R251" s="119" t="s">
        <v>88</v>
      </c>
      <c r="S251" s="129">
        <f>'Phase II Charts'!$S$259</f>
        <v>0</v>
      </c>
      <c r="X251" s="128" t="e">
        <f>IF('Phase II Charts'!$S$259=0,NA(),'Phase II Charts'!X259)</f>
        <v>#N/A</v>
      </c>
      <c r="Y251" s="128" t="e">
        <f>IF('Phase II Charts'!$S$259=0,NA(),'Phase II Charts'!Y259)</f>
        <v>#N/A</v>
      </c>
      <c r="Z251" s="128" t="e">
        <f>IF('Phase II Charts'!$S$259=0,NA(),'Phase II Charts'!Z259)</f>
        <v>#N/A</v>
      </c>
      <c r="AA251" s="128" t="e">
        <f>IF('Phase II Charts'!$S$259=0,NA(),'Phase II Charts'!AA259)</f>
        <v>#N/A</v>
      </c>
      <c r="AB251" s="128" t="e">
        <f>IF('Phase II Charts'!$S$259=0,NA(),'Phase II Charts'!AB259)</f>
        <v>#N/A</v>
      </c>
      <c r="AC251" s="128" t="e">
        <f>IF('Phase II Charts'!$S$259=0,NA(),'Phase II Charts'!AC259)</f>
        <v>#N/A</v>
      </c>
      <c r="AD251" s="128" t="e">
        <f>IF('Phase II Charts'!$S$259=0,NA(),'Phase II Charts'!AD259)</f>
        <v>#N/A</v>
      </c>
      <c r="AE251" s="128" t="e">
        <f>IF('Phase II Charts'!$S$259=0,NA(),'Phase II Charts'!AE259)</f>
        <v>#N/A</v>
      </c>
      <c r="AF251" s="128" t="e">
        <f>IF('Phase II Charts'!$S$259=0,NA(),'Phase II Charts'!AF259)</f>
        <v>#N/A</v>
      </c>
      <c r="AG251" s="128" t="e">
        <f>IF('Phase II Charts'!$S$259=0,NA(),'Phase II Charts'!AG259)</f>
        <v>#N/A</v>
      </c>
      <c r="AH251" s="128" t="e">
        <f>IF('Phase II Charts'!$S$259=0,NA(),'Phase II Charts'!AH259)</f>
        <v>#N/A</v>
      </c>
      <c r="AI251" s="128" t="e">
        <f>IF('Phase II Charts'!$S$259=0,NA(),'Phase II Charts'!AI259)</f>
        <v>#N/A</v>
      </c>
      <c r="AJ251" s="128" t="e">
        <f>IF('Phase II Charts'!$S$259=0,NA(),'Phase II Charts'!AJ259)</f>
        <v>#N/A</v>
      </c>
      <c r="AK251" s="128" t="e">
        <f>IF('Phase II Charts'!$S$259=0,NA(),'Phase II Charts'!AK259)</f>
        <v>#N/A</v>
      </c>
      <c r="AL251" s="128" t="e">
        <f>IF('Phase II Charts'!$S$259=0,NA(),'Phase II Charts'!AL259)</f>
        <v>#N/A</v>
      </c>
      <c r="AM251" s="128" t="e">
        <f>IF('Phase II Charts'!$S$259=0,NA(),'Phase II Charts'!AM259)</f>
        <v>#N/A</v>
      </c>
      <c r="AN251" s="128" t="e">
        <f>IF('Phase II Charts'!$S$259=0,NA(),'Phase II Charts'!AN259)</f>
        <v>#N/A</v>
      </c>
      <c r="AO251" s="128" t="e">
        <f>IF('Phase II Charts'!$S$259=0,NA(),'Phase II Charts'!AO259)</f>
        <v>#N/A</v>
      </c>
      <c r="AP251" s="128" t="e">
        <f>IF('Phase II Charts'!$S$259=0,NA(),'Phase II Charts'!AP259)</f>
        <v>#N/A</v>
      </c>
      <c r="AQ251" s="128" t="e">
        <f>IF('Phase II Charts'!$S$259=0,NA(),'Phase II Charts'!AQ259)</f>
        <v>#N/A</v>
      </c>
      <c r="AR251" s="128" t="e">
        <f>IF('Phase II Charts'!$S$259=0,NA(),'Phase II Charts'!AR259)</f>
        <v>#N/A</v>
      </c>
      <c r="AS251" s="128" t="e">
        <f>IF('Phase II Charts'!$S$259=0,NA(),'Phase II Charts'!AS259)</f>
        <v>#N/A</v>
      </c>
      <c r="AT251" s="128" t="e">
        <f>IF('Phase II Charts'!$S$259=0,NA(),'Phase II Charts'!AT259)</f>
        <v>#N/A</v>
      </c>
      <c r="AU251" s="128" t="e">
        <f>IF('Phase II Charts'!$S$259=0,NA(),'Phase II Charts'!AU259)</f>
        <v>#N/A</v>
      </c>
      <c r="AV251" s="128" t="e">
        <f>IF('Phase II Charts'!$S$259=0,NA(),'Phase II Charts'!AV259)</f>
        <v>#N/A</v>
      </c>
      <c r="AW251" s="128" t="e">
        <f>IF('Phase II Charts'!$S$259=0,NA(),'Phase II Charts'!AW259)</f>
        <v>#N/A</v>
      </c>
      <c r="AX251" s="128" t="e">
        <f>IF('Phase II Charts'!$S$259=0,NA(),'Phase II Charts'!AX259)</f>
        <v>#N/A</v>
      </c>
      <c r="AY251" s="128" t="e">
        <f>IF('Phase II Charts'!$S$259=0,NA(),'Phase II Charts'!AY259)</f>
        <v>#N/A</v>
      </c>
      <c r="AZ251" s="128" t="e">
        <f>IF('Phase II Charts'!$S$259=0,NA(),'Phase II Charts'!AZ259)</f>
        <v>#N/A</v>
      </c>
      <c r="BA251" s="128" t="e">
        <f>IF('Phase II Charts'!$S$259=0,NA(),'Phase II Charts'!BA259)</f>
        <v>#N/A</v>
      </c>
      <c r="BB251" s="128" t="e">
        <f>IF('Phase II Charts'!$S$259=0,NA(),'Phase II Charts'!BB259)</f>
        <v>#N/A</v>
      </c>
      <c r="BC251" s="128" t="e">
        <f>IF('Phase II Charts'!$S$259=0,NA(),'Phase II Charts'!BC259)</f>
        <v>#N/A</v>
      </c>
      <c r="BD251" s="128" t="e">
        <f>IF('Phase II Charts'!$S$259=0,NA(),'Phase II Charts'!BD259)</f>
        <v>#N/A</v>
      </c>
      <c r="BE251" s="128" t="e">
        <f>IF('Phase II Charts'!$S$259=0,NA(),'Phase II Charts'!BE259)</f>
        <v>#N/A</v>
      </c>
      <c r="BF251" s="128" t="e">
        <f>IF('Phase II Charts'!$S$259=0,NA(),'Phase II Charts'!BF259)</f>
        <v>#N/A</v>
      </c>
      <c r="BG251" s="128" t="e">
        <f>IF('Phase II Charts'!$S$259=0,NA(),'Phase II Charts'!BG259)</f>
        <v>#N/A</v>
      </c>
      <c r="BH251" s="128" t="e">
        <f>IF('Phase II Charts'!$S$259=0,NA(),'Phase II Charts'!BH259)</f>
        <v>#N/A</v>
      </c>
      <c r="BI251" s="128" t="e">
        <f>IF('Phase II Charts'!$S$259=0,NA(),'Phase II Charts'!BI259)</f>
        <v>#N/A</v>
      </c>
      <c r="BJ251" s="128" t="e">
        <f>IF('Phase II Charts'!$S$259=0,NA(),'Phase II Charts'!BJ259)</f>
        <v>#N/A</v>
      </c>
      <c r="BK251" s="128" t="e">
        <f>IF('Phase II Charts'!$S$259=0,NA(),'Phase II Charts'!BK259)</f>
        <v>#N/A</v>
      </c>
      <c r="BL251" s="128" t="e">
        <f>IF('Phase II Charts'!$S$259=0,NA(),'Phase II Charts'!BL259)</f>
        <v>#N/A</v>
      </c>
      <c r="BM251" s="128" t="e">
        <f>IF('Phase II Charts'!$S$259=0,NA(),'Phase II Charts'!BM259)</f>
        <v>#N/A</v>
      </c>
      <c r="BN251" s="128" t="e">
        <f>IF('Phase II Charts'!$S$259=0,NA(),'Phase II Charts'!BN259)</f>
        <v>#N/A</v>
      </c>
      <c r="BO251" s="128" t="e">
        <f>IF('Phase II Charts'!$S$259=0,NA(),'Phase II Charts'!BO259)</f>
        <v>#N/A</v>
      </c>
      <c r="BP251" s="128" t="e">
        <f>IF('Phase II Charts'!$S$259=0,NA(),'Phase II Charts'!BP259)</f>
        <v>#N/A</v>
      </c>
      <c r="BQ251" s="128" t="e">
        <f>IF('Phase II Charts'!$S$259=0,NA(),'Phase II Charts'!BQ259)</f>
        <v>#N/A</v>
      </c>
    </row>
    <row r="252" spans="3:69" x14ac:dyDescent="0.3">
      <c r="P252" s="118" t="s">
        <v>130</v>
      </c>
      <c r="R252" s="119" t="s">
        <v>88</v>
      </c>
      <c r="S252" s="129">
        <f>'NBO Case Charts'!$S$259</f>
        <v>0</v>
      </c>
      <c r="X252" s="128" t="e">
        <f>IF('NBO Case Charts'!$S$259=0,NA(),'NBO Case Charts'!X259)</f>
        <v>#N/A</v>
      </c>
      <c r="Y252" s="128" t="e">
        <f>IF('NBO Case Charts'!$S$259=0,NA(),'NBO Case Charts'!Y259)</f>
        <v>#N/A</v>
      </c>
      <c r="Z252" s="128" t="e">
        <f>IF('NBO Case Charts'!$S$259=0,NA(),'NBO Case Charts'!Z259)</f>
        <v>#N/A</v>
      </c>
      <c r="AA252" s="128" t="e">
        <f>IF('NBO Case Charts'!$S$259=0,NA(),'NBO Case Charts'!AA259)</f>
        <v>#N/A</v>
      </c>
      <c r="AB252" s="128" t="e">
        <f>IF('NBO Case Charts'!$S$259=0,NA(),'NBO Case Charts'!AB259)</f>
        <v>#N/A</v>
      </c>
      <c r="AC252" s="128" t="e">
        <f>IF('NBO Case Charts'!$S$259=0,NA(),'NBO Case Charts'!AC259)</f>
        <v>#N/A</v>
      </c>
      <c r="AD252" s="128" t="e">
        <f>IF('NBO Case Charts'!$S$259=0,NA(),'NBO Case Charts'!AD259)</f>
        <v>#N/A</v>
      </c>
      <c r="AE252" s="128" t="e">
        <f>IF('NBO Case Charts'!$S$259=0,NA(),'NBO Case Charts'!AE259)</f>
        <v>#N/A</v>
      </c>
      <c r="AF252" s="128" t="e">
        <f>IF('NBO Case Charts'!$S$259=0,NA(),'NBO Case Charts'!AF259)</f>
        <v>#N/A</v>
      </c>
      <c r="AG252" s="128" t="e">
        <f>IF('NBO Case Charts'!$S$259=0,NA(),'NBO Case Charts'!AG259)</f>
        <v>#N/A</v>
      </c>
      <c r="AH252" s="128" t="e">
        <f>IF('NBO Case Charts'!$S$259=0,NA(),'NBO Case Charts'!AH259)</f>
        <v>#N/A</v>
      </c>
      <c r="AI252" s="128" t="e">
        <f>IF('NBO Case Charts'!$S$259=0,NA(),'NBO Case Charts'!AI259)</f>
        <v>#N/A</v>
      </c>
      <c r="AJ252" s="128" t="e">
        <f>IF('NBO Case Charts'!$S$259=0,NA(),'NBO Case Charts'!AJ259)</f>
        <v>#N/A</v>
      </c>
      <c r="AK252" s="128" t="e">
        <f>IF('NBO Case Charts'!$S$259=0,NA(),'NBO Case Charts'!AK259)</f>
        <v>#N/A</v>
      </c>
      <c r="AL252" s="128" t="e">
        <f>IF('NBO Case Charts'!$S$259=0,NA(),'NBO Case Charts'!AL259)</f>
        <v>#N/A</v>
      </c>
      <c r="AM252" s="128" t="e">
        <f>IF('NBO Case Charts'!$S$259=0,NA(),'NBO Case Charts'!AM259)</f>
        <v>#N/A</v>
      </c>
      <c r="AN252" s="128" t="e">
        <f>IF('NBO Case Charts'!$S$259=0,NA(),'NBO Case Charts'!AN259)</f>
        <v>#N/A</v>
      </c>
      <c r="AO252" s="128" t="e">
        <f>IF('NBO Case Charts'!$S$259=0,NA(),'NBO Case Charts'!AO259)</f>
        <v>#N/A</v>
      </c>
      <c r="AP252" s="128" t="e">
        <f>IF('NBO Case Charts'!$S$259=0,NA(),'NBO Case Charts'!AP259)</f>
        <v>#N/A</v>
      </c>
      <c r="AQ252" s="128" t="e">
        <f>IF('NBO Case Charts'!$S$259=0,NA(),'NBO Case Charts'!AQ259)</f>
        <v>#N/A</v>
      </c>
      <c r="AR252" s="128" t="e">
        <f>IF('NBO Case Charts'!$S$259=0,NA(),'NBO Case Charts'!AR259)</f>
        <v>#N/A</v>
      </c>
      <c r="AS252" s="128" t="e">
        <f>IF('NBO Case Charts'!$S$259=0,NA(),'NBO Case Charts'!AS259)</f>
        <v>#N/A</v>
      </c>
      <c r="AT252" s="128" t="e">
        <f>IF('NBO Case Charts'!$S$259=0,NA(),'NBO Case Charts'!AT259)</f>
        <v>#N/A</v>
      </c>
      <c r="AU252" s="128" t="e">
        <f>IF('NBO Case Charts'!$S$259=0,NA(),'NBO Case Charts'!AU259)</f>
        <v>#N/A</v>
      </c>
      <c r="AV252" s="128" t="e">
        <f>IF('NBO Case Charts'!$S$259=0,NA(),'NBO Case Charts'!AV259)</f>
        <v>#N/A</v>
      </c>
      <c r="AW252" s="128" t="e">
        <f>IF('NBO Case Charts'!$S$259=0,NA(),'NBO Case Charts'!AW259)</f>
        <v>#N/A</v>
      </c>
      <c r="AX252" s="128" t="e">
        <f>IF('NBO Case Charts'!$S$259=0,NA(),'NBO Case Charts'!AX259)</f>
        <v>#N/A</v>
      </c>
      <c r="AY252" s="128" t="e">
        <f>IF('NBO Case Charts'!$S$259=0,NA(),'NBO Case Charts'!AY259)</f>
        <v>#N/A</v>
      </c>
      <c r="AZ252" s="128" t="e">
        <f>IF('NBO Case Charts'!$S$259=0,NA(),'NBO Case Charts'!AZ259)</f>
        <v>#N/A</v>
      </c>
      <c r="BA252" s="128" t="e">
        <f>IF('NBO Case Charts'!$S$259=0,NA(),'NBO Case Charts'!BA259)</f>
        <v>#N/A</v>
      </c>
      <c r="BB252" s="128" t="e">
        <f>IF('NBO Case Charts'!$S$259=0,NA(),'NBO Case Charts'!BB259)</f>
        <v>#N/A</v>
      </c>
      <c r="BC252" s="128" t="e">
        <f>IF('NBO Case Charts'!$S$259=0,NA(),'NBO Case Charts'!BC259)</f>
        <v>#N/A</v>
      </c>
      <c r="BD252" s="128" t="e">
        <f>IF('NBO Case Charts'!$S$259=0,NA(),'NBO Case Charts'!BD259)</f>
        <v>#N/A</v>
      </c>
      <c r="BE252" s="128" t="e">
        <f>IF('NBO Case Charts'!$S$259=0,NA(),'NBO Case Charts'!BE259)</f>
        <v>#N/A</v>
      </c>
      <c r="BF252" s="128" t="e">
        <f>IF('NBO Case Charts'!$S$259=0,NA(),'NBO Case Charts'!BF259)</f>
        <v>#N/A</v>
      </c>
      <c r="BG252" s="128" t="e">
        <f>IF('NBO Case Charts'!$S$259=0,NA(),'NBO Case Charts'!BG259)</f>
        <v>#N/A</v>
      </c>
      <c r="BH252" s="128" t="e">
        <f>IF('NBO Case Charts'!$S$259=0,NA(),'NBO Case Charts'!BH259)</f>
        <v>#N/A</v>
      </c>
      <c r="BI252" s="128" t="e">
        <f>IF('NBO Case Charts'!$S$259=0,NA(),'NBO Case Charts'!BI259)</f>
        <v>#N/A</v>
      </c>
      <c r="BJ252" s="128" t="e">
        <f>IF('NBO Case Charts'!$S$259=0,NA(),'NBO Case Charts'!BJ259)</f>
        <v>#N/A</v>
      </c>
      <c r="BK252" s="128" t="e">
        <f>IF('NBO Case Charts'!$S$259=0,NA(),'NBO Case Charts'!BK259)</f>
        <v>#N/A</v>
      </c>
      <c r="BL252" s="128" t="e">
        <f>IF('NBO Case Charts'!$S$259=0,NA(),'NBO Case Charts'!BL259)</f>
        <v>#N/A</v>
      </c>
      <c r="BM252" s="128" t="e">
        <f>IF('NBO Case Charts'!$S$259=0,NA(),'NBO Case Charts'!BM259)</f>
        <v>#N/A</v>
      </c>
      <c r="BN252" s="128" t="e">
        <f>IF('NBO Case Charts'!$S$259=0,NA(),'NBO Case Charts'!BN259)</f>
        <v>#N/A</v>
      </c>
      <c r="BO252" s="128" t="e">
        <f>IF('NBO Case Charts'!$S$259=0,NA(),'NBO Case Charts'!BO259)</f>
        <v>#N/A</v>
      </c>
      <c r="BP252" s="128" t="e">
        <f>IF('NBO Case Charts'!$S$259=0,NA(),'NBO Case Charts'!BP259)</f>
        <v>#N/A</v>
      </c>
      <c r="BQ252" s="128" t="e">
        <f>IF('NBO Case Charts'!$S$259=0,NA(),'NBO Case Charts'!BQ259)</f>
        <v>#N/A</v>
      </c>
    </row>
    <row r="253" spans="3:69" x14ac:dyDescent="0.3">
      <c r="P253" s="118" t="s">
        <v>134</v>
      </c>
      <c r="R253" s="119" t="s">
        <v>88</v>
      </c>
      <c r="S253" s="129">
        <f>'BO Case charts'!$S$259</f>
        <v>0</v>
      </c>
      <c r="X253" s="128" t="e">
        <f>IF('BO Case charts'!$S$259=0,NA(),'BO Case charts'!X259)</f>
        <v>#N/A</v>
      </c>
      <c r="Y253" s="128" t="e">
        <f>IF('BO Case charts'!$S$259=0,NA(),'BO Case charts'!Y259)</f>
        <v>#N/A</v>
      </c>
      <c r="Z253" s="128" t="e">
        <f>IF('BO Case charts'!$S$259=0,NA(),'BO Case charts'!Z259)</f>
        <v>#N/A</v>
      </c>
      <c r="AA253" s="128" t="e">
        <f>IF('BO Case charts'!$S$259=0,NA(),'BO Case charts'!AA259)</f>
        <v>#N/A</v>
      </c>
      <c r="AB253" s="128" t="e">
        <f>IF('BO Case charts'!$S$259=0,NA(),'BO Case charts'!AB259)</f>
        <v>#N/A</v>
      </c>
      <c r="AC253" s="128" t="e">
        <f>IF('BO Case charts'!$S$259=0,NA(),'BO Case charts'!AC259)</f>
        <v>#N/A</v>
      </c>
      <c r="AD253" s="128" t="e">
        <f>IF('BO Case charts'!$S$259=0,NA(),'BO Case charts'!AD259)</f>
        <v>#N/A</v>
      </c>
      <c r="AE253" s="128" t="e">
        <f>IF('BO Case charts'!$S$259=0,NA(),'BO Case charts'!AE259)</f>
        <v>#N/A</v>
      </c>
      <c r="AF253" s="128" t="e">
        <f>IF('BO Case charts'!$S$259=0,NA(),'BO Case charts'!AF259)</f>
        <v>#N/A</v>
      </c>
      <c r="AG253" s="128" t="e">
        <f>IF('BO Case charts'!$S$259=0,NA(),'BO Case charts'!AG259)</f>
        <v>#N/A</v>
      </c>
      <c r="AH253" s="128" t="e">
        <f>IF('BO Case charts'!$S$259=0,NA(),'BO Case charts'!AH259)</f>
        <v>#N/A</v>
      </c>
      <c r="AI253" s="128" t="e">
        <f>IF('BO Case charts'!$S$259=0,NA(),'BO Case charts'!AI259)</f>
        <v>#N/A</v>
      </c>
      <c r="AJ253" s="128" t="e">
        <f>IF('BO Case charts'!$S$259=0,NA(),'BO Case charts'!AJ259)</f>
        <v>#N/A</v>
      </c>
      <c r="AK253" s="128" t="e">
        <f>IF('BO Case charts'!$S$259=0,NA(),'BO Case charts'!AK259)</f>
        <v>#N/A</v>
      </c>
      <c r="AL253" s="128" t="e">
        <f>IF('BO Case charts'!$S$259=0,NA(),'BO Case charts'!AL259)</f>
        <v>#N/A</v>
      </c>
      <c r="AM253" s="128" t="e">
        <f>IF('BO Case charts'!$S$259=0,NA(),'BO Case charts'!AM259)</f>
        <v>#N/A</v>
      </c>
      <c r="AN253" s="128" t="e">
        <f>IF('BO Case charts'!$S$259=0,NA(),'BO Case charts'!AN259)</f>
        <v>#N/A</v>
      </c>
      <c r="AO253" s="128" t="e">
        <f>IF('BO Case charts'!$S$259=0,NA(),'BO Case charts'!AO259)</f>
        <v>#N/A</v>
      </c>
      <c r="AP253" s="128" t="e">
        <f>IF('BO Case charts'!$S$259=0,NA(),'BO Case charts'!AP259)</f>
        <v>#N/A</v>
      </c>
      <c r="AQ253" s="128" t="e">
        <f>IF('BO Case charts'!$S$259=0,NA(),'BO Case charts'!AQ259)</f>
        <v>#N/A</v>
      </c>
      <c r="AR253" s="128" t="e">
        <f>IF('BO Case charts'!$S$259=0,NA(),'BO Case charts'!AR259)</f>
        <v>#N/A</v>
      </c>
      <c r="AS253" s="128" t="e">
        <f>IF('BO Case charts'!$S$259=0,NA(),'BO Case charts'!AS259)</f>
        <v>#N/A</v>
      </c>
      <c r="AT253" s="128" t="e">
        <f>IF('BO Case charts'!$S$259=0,NA(),'BO Case charts'!AT259)</f>
        <v>#N/A</v>
      </c>
      <c r="AU253" s="128" t="e">
        <f>IF('BO Case charts'!$S$259=0,NA(),'BO Case charts'!AU259)</f>
        <v>#N/A</v>
      </c>
      <c r="AV253" s="128" t="e">
        <f>IF('BO Case charts'!$S$259=0,NA(),'BO Case charts'!AV259)</f>
        <v>#N/A</v>
      </c>
      <c r="AW253" s="128" t="e">
        <f>IF('BO Case charts'!$S$259=0,NA(),'BO Case charts'!AW259)</f>
        <v>#N/A</v>
      </c>
      <c r="AX253" s="128" t="e">
        <f>IF('BO Case charts'!$S$259=0,NA(),'BO Case charts'!AX259)</f>
        <v>#N/A</v>
      </c>
      <c r="AY253" s="128" t="e">
        <f>IF('BO Case charts'!$S$259=0,NA(),'BO Case charts'!AY259)</f>
        <v>#N/A</v>
      </c>
      <c r="AZ253" s="128" t="e">
        <f>IF('BO Case charts'!$S$259=0,NA(),'BO Case charts'!AZ259)</f>
        <v>#N/A</v>
      </c>
      <c r="BA253" s="128" t="e">
        <f>IF('BO Case charts'!$S$259=0,NA(),'BO Case charts'!BA259)</f>
        <v>#N/A</v>
      </c>
      <c r="BB253" s="128" t="e">
        <f>IF('BO Case charts'!$S$259=0,NA(),'BO Case charts'!BB259)</f>
        <v>#N/A</v>
      </c>
      <c r="BC253" s="128" t="e">
        <f>IF('BO Case charts'!$S$259=0,NA(),'BO Case charts'!BC259)</f>
        <v>#N/A</v>
      </c>
      <c r="BD253" s="128" t="e">
        <f>IF('BO Case charts'!$S$259=0,NA(),'BO Case charts'!BD259)</f>
        <v>#N/A</v>
      </c>
      <c r="BE253" s="128" t="e">
        <f>IF('BO Case charts'!$S$259=0,NA(),'BO Case charts'!BE259)</f>
        <v>#N/A</v>
      </c>
      <c r="BF253" s="128" t="e">
        <f>IF('BO Case charts'!$S$259=0,NA(),'BO Case charts'!BF259)</f>
        <v>#N/A</v>
      </c>
      <c r="BG253" s="128" t="e">
        <f>IF('BO Case charts'!$S$259=0,NA(),'BO Case charts'!BG259)</f>
        <v>#N/A</v>
      </c>
      <c r="BH253" s="128" t="e">
        <f>IF('BO Case charts'!$S$259=0,NA(),'BO Case charts'!BH259)</f>
        <v>#N/A</v>
      </c>
      <c r="BI253" s="128" t="e">
        <f>IF('BO Case charts'!$S$259=0,NA(),'BO Case charts'!BI259)</f>
        <v>#N/A</v>
      </c>
      <c r="BJ253" s="128" t="e">
        <f>IF('BO Case charts'!$S$259=0,NA(),'BO Case charts'!BJ259)</f>
        <v>#N/A</v>
      </c>
      <c r="BK253" s="128" t="e">
        <f>IF('BO Case charts'!$S$259=0,NA(),'BO Case charts'!BK259)</f>
        <v>#N/A</v>
      </c>
      <c r="BL253" s="128" t="e">
        <f>IF('BO Case charts'!$S$259=0,NA(),'BO Case charts'!BL259)</f>
        <v>#N/A</v>
      </c>
      <c r="BM253" s="128" t="e">
        <f>IF('BO Case charts'!$S$259=0,NA(),'BO Case charts'!BM259)</f>
        <v>#N/A</v>
      </c>
      <c r="BN253" s="128" t="e">
        <f>IF('BO Case charts'!$S$259=0,NA(),'BO Case charts'!BN259)</f>
        <v>#N/A</v>
      </c>
      <c r="BO253" s="128" t="e">
        <f>IF('BO Case charts'!$S$259=0,NA(),'BO Case charts'!BO259)</f>
        <v>#N/A</v>
      </c>
      <c r="BP253" s="128" t="e">
        <f>IF('BO Case charts'!$S$259=0,NA(),'BO Case charts'!BP259)</f>
        <v>#N/A</v>
      </c>
      <c r="BQ253" s="128" t="e">
        <f>IF('BO Case charts'!$S$259=0,NA(),'BO Case charts'!BQ259)</f>
        <v>#N/A</v>
      </c>
    </row>
    <row r="271" spans="2:69" x14ac:dyDescent="0.3">
      <c r="B271" s="113">
        <f>+MAX($B$6:B270)+1</f>
        <v>4</v>
      </c>
      <c r="C271" s="114" t="s">
        <v>107</v>
      </c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  <c r="AF271" s="114"/>
      <c r="AG271" s="114"/>
      <c r="AH271" s="114"/>
      <c r="AI271" s="114"/>
      <c r="AJ271" s="114"/>
      <c r="AK271" s="114"/>
      <c r="AL271" s="114"/>
      <c r="AM271" s="114"/>
      <c r="AN271" s="114"/>
      <c r="AO271" s="114"/>
      <c r="AP271" s="114"/>
      <c r="AQ271" s="114"/>
      <c r="AR271" s="114"/>
      <c r="AS271" s="114"/>
      <c r="AT271" s="114"/>
      <c r="AU271" s="114"/>
      <c r="AV271" s="114"/>
      <c r="AW271" s="114"/>
      <c r="AX271" s="114"/>
      <c r="AY271" s="114"/>
      <c r="AZ271" s="114"/>
      <c r="BA271" s="114"/>
      <c r="BB271" s="114"/>
      <c r="BC271" s="114"/>
      <c r="BD271" s="114"/>
      <c r="BE271" s="114"/>
      <c r="BF271" s="114"/>
      <c r="BG271" s="114"/>
      <c r="BH271" s="114"/>
      <c r="BI271" s="114"/>
      <c r="BJ271" s="114"/>
      <c r="BK271" s="114"/>
      <c r="BL271" s="114"/>
      <c r="BM271" s="114"/>
      <c r="BN271" s="114"/>
      <c r="BO271" s="114"/>
      <c r="BP271" s="114"/>
      <c r="BQ271" s="114"/>
    </row>
    <row r="273" spans="3:69" x14ac:dyDescent="0.3">
      <c r="C273" s="115">
        <f>+MAX($B$10:C272)+0.1</f>
        <v>4.0999999999999996</v>
      </c>
      <c r="D273" s="114" t="s">
        <v>20</v>
      </c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L273" s="116"/>
      <c r="AM273" s="116"/>
      <c r="AN273" s="116"/>
      <c r="AO273" s="116"/>
      <c r="AP273" s="116"/>
      <c r="AQ273" s="116"/>
      <c r="AR273" s="116"/>
      <c r="AS273" s="116"/>
      <c r="AT273" s="116"/>
      <c r="AU273" s="116"/>
      <c r="AV273" s="116"/>
      <c r="AW273" s="116"/>
      <c r="AX273" s="116"/>
      <c r="AY273" s="116"/>
      <c r="AZ273" s="116"/>
      <c r="BA273" s="116"/>
      <c r="BB273" s="116"/>
      <c r="BC273" s="116"/>
      <c r="BD273" s="116"/>
      <c r="BE273" s="116"/>
      <c r="BF273" s="116"/>
      <c r="BG273" s="116"/>
      <c r="BH273" s="116"/>
      <c r="BI273" s="116"/>
      <c r="BJ273" s="116"/>
      <c r="BK273" s="116"/>
      <c r="BL273" s="116"/>
      <c r="BM273" s="116"/>
      <c r="BN273" s="116"/>
      <c r="BO273" s="116"/>
      <c r="BP273" s="116"/>
      <c r="BQ273" s="116"/>
    </row>
    <row r="275" spans="3:69" x14ac:dyDescent="0.3">
      <c r="P275" s="118" t="s">
        <v>2</v>
      </c>
      <c r="R275" s="119" t="s">
        <v>82</v>
      </c>
      <c r="S275" s="129">
        <f>'Phase II Charts'!$S$296</f>
        <v>32599.873816048101</v>
      </c>
      <c r="X275" s="128">
        <f>IF('Phase II Charts'!$S$296=0,NA(),'Phase II Charts'!X296)</f>
        <v>0</v>
      </c>
      <c r="Y275" s="128">
        <f>IF('Phase II Charts'!$S$296=0,NA(),'Phase II Charts'!Y296)</f>
        <v>0</v>
      </c>
      <c r="Z275" s="128">
        <f>IF('Phase II Charts'!$S$296=0,NA(),'Phase II Charts'!Z296)</f>
        <v>0</v>
      </c>
      <c r="AA275" s="128">
        <f>IF('Phase II Charts'!$S$296=0,NA(),'Phase II Charts'!AA296)</f>
        <v>1.1387206736994033</v>
      </c>
      <c r="AB275" s="128">
        <f>IF('Phase II Charts'!$S$296=0,NA(),'Phase II Charts'!AB296)</f>
        <v>189.68419791273377</v>
      </c>
      <c r="AC275" s="128">
        <f>IF('Phase II Charts'!$S$296=0,NA(),'Phase II Charts'!AC296)</f>
        <v>681.31883872713024</v>
      </c>
      <c r="AD275" s="128">
        <f>IF('Phase II Charts'!$S$296=0,NA(),'Phase II Charts'!AD296)</f>
        <v>874.90014775082636</v>
      </c>
      <c r="AE275" s="128">
        <f>IF('Phase II Charts'!$S$296=0,NA(),'Phase II Charts'!AE296)</f>
        <v>915.98203450710355</v>
      </c>
      <c r="AF275" s="128">
        <f>IF('Phase II Charts'!$S$296=0,NA(),'Phase II Charts'!AF296)</f>
        <v>931.85552306346426</v>
      </c>
      <c r="AG275" s="128">
        <f>IF('Phase II Charts'!$S$296=0,NA(),'Phase II Charts'!AG296)</f>
        <v>931.35150007720631</v>
      </c>
      <c r="AH275" s="128">
        <f>IF('Phase II Charts'!$S$296=0,NA(),'Phase II Charts'!AH296)</f>
        <v>930.84888033654613</v>
      </c>
      <c r="AI275" s="128">
        <f>IF('Phase II Charts'!$S$296=0,NA(),'Phase II Charts'!AI296)</f>
        <v>930.34873556868797</v>
      </c>
      <c r="AJ275" s="128">
        <f>IF('Phase II Charts'!$S$296=0,NA(),'Phase II Charts'!AJ296)</f>
        <v>929.8499817244367</v>
      </c>
      <c r="AK275" s="128">
        <f>IF('Phase II Charts'!$S$296=0,NA(),'Phase II Charts'!AK296)</f>
        <v>929.35297199130991</v>
      </c>
      <c r="AL275" s="128">
        <f>IF('Phase II Charts'!$S$296=0,NA(),'Phase II Charts'!AL296)</f>
        <v>928.85734597824967</v>
      </c>
      <c r="AM275" s="128">
        <f>IF('Phase II Charts'!$S$296=0,NA(),'Phase II Charts'!AM296)</f>
        <v>928.36416049985814</v>
      </c>
      <c r="AN275" s="128">
        <f>IF('Phase II Charts'!$S$296=0,NA(),'Phase II Charts'!AN296)</f>
        <v>927.87234659099715</v>
      </c>
      <c r="AO275" s="128">
        <f>IF('Phase II Charts'!$S$296=0,NA(),'Phase II Charts'!AO296)</f>
        <v>927.38225252473899</v>
      </c>
      <c r="AP275" s="128">
        <f>IF('Phase II Charts'!$S$296=0,NA(),'Phase II Charts'!AP296)</f>
        <v>926.89352292470494</v>
      </c>
      <c r="AQ275" s="128">
        <f>IF('Phase II Charts'!$S$296=0,NA(),'Phase II Charts'!AQ296)</f>
        <v>926.4071999003977</v>
      </c>
      <c r="AR275" s="128">
        <f>IF('Phase II Charts'!$S$296=0,NA(),'Phase II Charts'!AR296)</f>
        <v>925.92222936084795</v>
      </c>
      <c r="AS275" s="128">
        <f>IF('Phase II Charts'!$S$296=0,NA(),'Phase II Charts'!AS296)</f>
        <v>925.43895473306463</v>
      </c>
      <c r="AT275" s="128">
        <f>IF('Phase II Charts'!$S$296=0,NA(),'Phase II Charts'!AT296)</f>
        <v>924.95702558557196</v>
      </c>
      <c r="AU275" s="128">
        <f>IF('Phase II Charts'!$S$296=0,NA(),'Phase II Charts'!AU296)</f>
        <v>924.47746952738714</v>
      </c>
      <c r="AV275" s="128">
        <f>IF('Phase II Charts'!$S$296=0,NA(),'Phase II Charts'!AV296)</f>
        <v>922.28241735492259</v>
      </c>
      <c r="AW275" s="128">
        <f>IF('Phase II Charts'!$S$296=0,NA(),'Phase II Charts'!AW296)</f>
        <v>916.87894421366445</v>
      </c>
      <c r="AX275" s="128">
        <f>IF('Phase II Charts'!$S$296=0,NA(),'Phase II Charts'!AX296)</f>
        <v>915.7499289487248</v>
      </c>
      <c r="AY275" s="128">
        <f>IF('Phase II Charts'!$S$296=0,NA(),'Phase II Charts'!AY296)</f>
        <v>914.69736200457157</v>
      </c>
      <c r="AZ275" s="128">
        <f>IF('Phase II Charts'!$S$296=0,NA(),'Phase II Charts'!AZ296)</f>
        <v>914.2257938614041</v>
      </c>
      <c r="BA275" s="128">
        <f>IF('Phase II Charts'!$S$296=0,NA(),'Phase II Charts'!BA296)</f>
        <v>912.03904498283782</v>
      </c>
      <c r="BB275" s="128">
        <f>IF('Phase II Charts'!$S$296=0,NA(),'Phase II Charts'!BB296)</f>
        <v>906.64351111884969</v>
      </c>
      <c r="BC275" s="128">
        <f>IF('Phase II Charts'!$S$296=0,NA(),'Phase II Charts'!BC296)</f>
        <v>905.52341588047523</v>
      </c>
      <c r="BD275" s="128">
        <f>IF('Phase II Charts'!$S$296=0,NA(),'Phase II Charts'!BD296)</f>
        <v>904.59118489072694</v>
      </c>
      <c r="BE275" s="128">
        <f>IF('Phase II Charts'!$S$296=0,NA(),'Phase II Charts'!BE296)</f>
        <v>903.72471503713996</v>
      </c>
      <c r="BF275" s="128">
        <f>IF('Phase II Charts'!$S$296=0,NA(),'Phase II Charts'!BF296)</f>
        <v>900.39561109234444</v>
      </c>
      <c r="BG275" s="128">
        <f>IF('Phase II Charts'!$S$296=0,NA(),'Phase II Charts'!BG296)</f>
        <v>894.5599244065188</v>
      </c>
      <c r="BH275" s="128">
        <f>IF('Phase II Charts'!$S$296=0,NA(),'Phase II Charts'!BH296)</f>
        <v>893.00306848354762</v>
      </c>
      <c r="BI275" s="128">
        <f>IF('Phase II Charts'!$S$296=0,NA(),'Phase II Charts'!BI296)</f>
        <v>891.52663119858641</v>
      </c>
      <c r="BJ275" s="128">
        <f>IF('Phase II Charts'!$S$296=0,NA(),'Phase II Charts'!BJ296)</f>
        <v>890.63550693019715</v>
      </c>
      <c r="BK275" s="128">
        <f>IF('Phase II Charts'!$S$296=0,NA(),'Phase II Charts'!BK296)</f>
        <v>804.80095153871002</v>
      </c>
      <c r="BL275" s="128">
        <f>IF('Phase II Charts'!$S$296=0,NA(),'Phase II Charts'!BL296)</f>
        <v>277.16660852497444</v>
      </c>
      <c r="BM275" s="128">
        <f>IF('Phase II Charts'!$S$296=0,NA(),'Phase II Charts'!BM296)</f>
        <v>180.1399991002645</v>
      </c>
      <c r="BN275" s="128">
        <f>IF('Phase II Charts'!$S$296=0,NA(),'Phase II Charts'!BN296)</f>
        <v>126.04223015361856</v>
      </c>
      <c r="BO275" s="128">
        <f>IF('Phase II Charts'!$S$296=0,NA(),'Phase II Charts'!BO296)</f>
        <v>112.04292636705172</v>
      </c>
      <c r="BP275" s="128">
        <f>IF('Phase II Charts'!$S$296=0,NA(),'Phase II Charts'!BP296)</f>
        <v>0</v>
      </c>
      <c r="BQ275" s="128">
        <f>IF('Phase II Charts'!$S$296=0,NA(),'Phase II Charts'!BQ296)</f>
        <v>0</v>
      </c>
    </row>
    <row r="276" spans="3:69" x14ac:dyDescent="0.3">
      <c r="P276" s="118" t="s">
        <v>130</v>
      </c>
      <c r="R276" s="119" t="s">
        <v>82</v>
      </c>
      <c r="S276" s="129">
        <f>'NBO Case Charts'!$S$296</f>
        <v>32575.362053509554</v>
      </c>
      <c r="X276" s="128">
        <f>IF('NBO Case Charts'!$S$296=0,NA(),'NBO Case Charts'!X296)</f>
        <v>0</v>
      </c>
      <c r="Y276" s="128">
        <f>IF('NBO Case Charts'!$S$296=0,NA(),'NBO Case Charts'!Y296)</f>
        <v>0</v>
      </c>
      <c r="Z276" s="128">
        <f>IF('NBO Case Charts'!$S$296=0,NA(),'NBO Case Charts'!Z296)</f>
        <v>0</v>
      </c>
      <c r="AA276" s="128">
        <f>IF('NBO Case Charts'!$S$296=0,NA(),'NBO Case Charts'!AA296)</f>
        <v>1.1387206736994033</v>
      </c>
      <c r="AB276" s="128">
        <f>IF('NBO Case Charts'!$S$296=0,NA(),'NBO Case Charts'!AB296)</f>
        <v>189.68419791273377</v>
      </c>
      <c r="AC276" s="128">
        <f>IF('NBO Case Charts'!$S$296=0,NA(),'NBO Case Charts'!AC296)</f>
        <v>681.31883872713024</v>
      </c>
      <c r="AD276" s="128">
        <f>IF('NBO Case Charts'!$S$296=0,NA(),'NBO Case Charts'!AD296)</f>
        <v>874.90014775082636</v>
      </c>
      <c r="AE276" s="128">
        <f>IF('NBO Case Charts'!$S$296=0,NA(),'NBO Case Charts'!AE296)</f>
        <v>915.98203450710355</v>
      </c>
      <c r="AF276" s="128">
        <f>IF('NBO Case Charts'!$S$296=0,NA(),'NBO Case Charts'!AF296)</f>
        <v>931.85552306346426</v>
      </c>
      <c r="AG276" s="128">
        <f>IF('NBO Case Charts'!$S$296=0,NA(),'NBO Case Charts'!AG296)</f>
        <v>931.35150007720631</v>
      </c>
      <c r="AH276" s="128">
        <f>IF('NBO Case Charts'!$S$296=0,NA(),'NBO Case Charts'!AH296)</f>
        <v>930.84888033654613</v>
      </c>
      <c r="AI276" s="128">
        <f>IF('NBO Case Charts'!$S$296=0,NA(),'NBO Case Charts'!AI296)</f>
        <v>930.34873556868797</v>
      </c>
      <c r="AJ276" s="128">
        <f>IF('NBO Case Charts'!$S$296=0,NA(),'NBO Case Charts'!AJ296)</f>
        <v>929.8499817244367</v>
      </c>
      <c r="AK276" s="128">
        <f>IF('NBO Case Charts'!$S$296=0,NA(),'NBO Case Charts'!AK296)</f>
        <v>929.35297199130991</v>
      </c>
      <c r="AL276" s="128">
        <f>IF('NBO Case Charts'!$S$296=0,NA(),'NBO Case Charts'!AL296)</f>
        <v>928.85734597824967</v>
      </c>
      <c r="AM276" s="128">
        <f>IF('NBO Case Charts'!$S$296=0,NA(),'NBO Case Charts'!AM296)</f>
        <v>928.36416049985814</v>
      </c>
      <c r="AN276" s="128">
        <f>IF('NBO Case Charts'!$S$296=0,NA(),'NBO Case Charts'!AN296)</f>
        <v>927.87234659099715</v>
      </c>
      <c r="AO276" s="128">
        <f>IF('NBO Case Charts'!$S$296=0,NA(),'NBO Case Charts'!AO296)</f>
        <v>927.38225252473899</v>
      </c>
      <c r="AP276" s="128">
        <f>IF('NBO Case Charts'!$S$296=0,NA(),'NBO Case Charts'!AP296)</f>
        <v>926.89352292470494</v>
      </c>
      <c r="AQ276" s="128">
        <f>IF('NBO Case Charts'!$S$296=0,NA(),'NBO Case Charts'!AQ296)</f>
        <v>926.4071999003977</v>
      </c>
      <c r="AR276" s="128">
        <f>IF('NBO Case Charts'!$S$296=0,NA(),'NBO Case Charts'!AR296)</f>
        <v>925.92222936084795</v>
      </c>
      <c r="AS276" s="128">
        <f>IF('NBO Case Charts'!$S$296=0,NA(),'NBO Case Charts'!AS296)</f>
        <v>925.43895473306463</v>
      </c>
      <c r="AT276" s="128">
        <f>IF('NBO Case Charts'!$S$296=0,NA(),'NBO Case Charts'!AT296)</f>
        <v>924.95702558557196</v>
      </c>
      <c r="AU276" s="128">
        <f>IF('NBO Case Charts'!$S$296=0,NA(),'NBO Case Charts'!AU296)</f>
        <v>924.47746952738714</v>
      </c>
      <c r="AV276" s="128">
        <f>IF('NBO Case Charts'!$S$296=0,NA(),'NBO Case Charts'!AV296)</f>
        <v>922.28241735492259</v>
      </c>
      <c r="AW276" s="128">
        <f>IF('NBO Case Charts'!$S$296=0,NA(),'NBO Case Charts'!AW296)</f>
        <v>916.87894421366445</v>
      </c>
      <c r="AX276" s="128">
        <f>IF('NBO Case Charts'!$S$296=0,NA(),'NBO Case Charts'!AX296)</f>
        <v>915.7499289487248</v>
      </c>
      <c r="AY276" s="128">
        <f>IF('NBO Case Charts'!$S$296=0,NA(),'NBO Case Charts'!AY296)</f>
        <v>914.69736200457157</v>
      </c>
      <c r="AZ276" s="128">
        <f>IF('NBO Case Charts'!$S$296=0,NA(),'NBO Case Charts'!AZ296)</f>
        <v>914.2257938614041</v>
      </c>
      <c r="BA276" s="128">
        <f>IF('NBO Case Charts'!$S$296=0,NA(),'NBO Case Charts'!BA296)</f>
        <v>912.03904498283782</v>
      </c>
      <c r="BB276" s="128">
        <f>IF('NBO Case Charts'!$S$296=0,NA(),'NBO Case Charts'!BB296)</f>
        <v>906.64351111884969</v>
      </c>
      <c r="BC276" s="128">
        <f>IF('NBO Case Charts'!$S$296=0,NA(),'NBO Case Charts'!BC296)</f>
        <v>905.52341588047523</v>
      </c>
      <c r="BD276" s="128">
        <f>IF('NBO Case Charts'!$S$296=0,NA(),'NBO Case Charts'!BD296)</f>
        <v>904.59118489072694</v>
      </c>
      <c r="BE276" s="128">
        <f>IF('NBO Case Charts'!$S$296=0,NA(),'NBO Case Charts'!BE296)</f>
        <v>903.65822702593312</v>
      </c>
      <c r="BF276" s="128">
        <f>IF('NBO Case Charts'!$S$296=0,NA(),'NBO Case Charts'!BF296)</f>
        <v>899.84202318818643</v>
      </c>
      <c r="BG276" s="128">
        <f>IF('NBO Case Charts'!$S$296=0,NA(),'NBO Case Charts'!BG296)</f>
        <v>893.58971534854254</v>
      </c>
      <c r="BH276" s="128">
        <f>IF('NBO Case Charts'!$S$296=0,NA(),'NBO Case Charts'!BH296)</f>
        <v>891.55886207733192</v>
      </c>
      <c r="BI276" s="128">
        <f>IF('NBO Case Charts'!$S$296=0,NA(),'NBO Case Charts'!BI296)</f>
        <v>889.67788564435955</v>
      </c>
      <c r="BJ276" s="128">
        <f>IF('NBO Case Charts'!$S$296=0,NA(),'NBO Case Charts'!BJ296)</f>
        <v>888.32561011029918</v>
      </c>
      <c r="BK276" s="128">
        <f>IF('NBO Case Charts'!$S$296=0,NA(),'NBO Case Charts'!BK296)</f>
        <v>802.09832784216951</v>
      </c>
      <c r="BL276" s="128">
        <f>IF('NBO Case Charts'!$S$296=0,NA(),'NBO Case Charts'!BL296)</f>
        <v>274.01539116014965</v>
      </c>
      <c r="BM276" s="128">
        <f>IF('NBO Case Charts'!$S$296=0,NA(),'NBO Case Charts'!BM296)</f>
        <v>176.60763919388035</v>
      </c>
      <c r="BN276" s="128">
        <f>IF('NBO Case Charts'!$S$296=0,NA(),'NBO Case Charts'!BN296)</f>
        <v>122.07360481416224</v>
      </c>
      <c r="BO276" s="128">
        <f>IF('NBO Case Charts'!$S$296=0,NA(),'NBO Case Charts'!BO296)</f>
        <v>108.07912388939663</v>
      </c>
      <c r="BP276" s="128">
        <f>IF('NBO Case Charts'!$S$296=0,NA(),'NBO Case Charts'!BP296)</f>
        <v>0</v>
      </c>
      <c r="BQ276" s="128">
        <f>IF('NBO Case Charts'!$S$296=0,NA(),'NBO Case Charts'!BQ296)</f>
        <v>0</v>
      </c>
    </row>
    <row r="277" spans="3:69" x14ac:dyDescent="0.3">
      <c r="P277" s="118" t="s">
        <v>134</v>
      </c>
      <c r="R277" s="119" t="s">
        <v>82</v>
      </c>
      <c r="S277" s="129">
        <f>'BO Case charts'!$S$296</f>
        <v>0</v>
      </c>
      <c r="X277" s="128" t="e">
        <f>IF('BO Case charts'!$S$296=0,NA(),'BO Case charts'!X296)</f>
        <v>#N/A</v>
      </c>
      <c r="Y277" s="128" t="e">
        <f>IF('BO Case charts'!$S$296=0,NA(),'BO Case charts'!Y296)</f>
        <v>#N/A</v>
      </c>
      <c r="Z277" s="128" t="e">
        <f>IF('BO Case charts'!$S$296=0,NA(),'BO Case charts'!Z296)</f>
        <v>#N/A</v>
      </c>
      <c r="AA277" s="128" t="e">
        <f>IF('BO Case charts'!$S$296=0,NA(),'BO Case charts'!AA296)</f>
        <v>#N/A</v>
      </c>
      <c r="AB277" s="128" t="e">
        <f>IF('BO Case charts'!$S$296=0,NA(),'BO Case charts'!AB296)</f>
        <v>#N/A</v>
      </c>
      <c r="AC277" s="128" t="e">
        <f>IF('BO Case charts'!$S$296=0,NA(),'BO Case charts'!AC296)</f>
        <v>#N/A</v>
      </c>
      <c r="AD277" s="128" t="e">
        <f>IF('BO Case charts'!$S$296=0,NA(),'BO Case charts'!AD296)</f>
        <v>#N/A</v>
      </c>
      <c r="AE277" s="128" t="e">
        <f>IF('BO Case charts'!$S$296=0,NA(),'BO Case charts'!AE296)</f>
        <v>#N/A</v>
      </c>
      <c r="AF277" s="128" t="e">
        <f>IF('BO Case charts'!$S$296=0,NA(),'BO Case charts'!AF296)</f>
        <v>#N/A</v>
      </c>
      <c r="AG277" s="128" t="e">
        <f>IF('BO Case charts'!$S$296=0,NA(),'BO Case charts'!AG296)</f>
        <v>#N/A</v>
      </c>
      <c r="AH277" s="128" t="e">
        <f>IF('BO Case charts'!$S$296=0,NA(),'BO Case charts'!AH296)</f>
        <v>#N/A</v>
      </c>
      <c r="AI277" s="128" t="e">
        <f>IF('BO Case charts'!$S$296=0,NA(),'BO Case charts'!AI296)</f>
        <v>#N/A</v>
      </c>
      <c r="AJ277" s="128" t="e">
        <f>IF('BO Case charts'!$S$296=0,NA(),'BO Case charts'!AJ296)</f>
        <v>#N/A</v>
      </c>
      <c r="AK277" s="128" t="e">
        <f>IF('BO Case charts'!$S$296=0,NA(),'BO Case charts'!AK296)</f>
        <v>#N/A</v>
      </c>
      <c r="AL277" s="128" t="e">
        <f>IF('BO Case charts'!$S$296=0,NA(),'BO Case charts'!AL296)</f>
        <v>#N/A</v>
      </c>
      <c r="AM277" s="128" t="e">
        <f>IF('BO Case charts'!$S$296=0,NA(),'BO Case charts'!AM296)</f>
        <v>#N/A</v>
      </c>
      <c r="AN277" s="128" t="e">
        <f>IF('BO Case charts'!$S$296=0,NA(),'BO Case charts'!AN296)</f>
        <v>#N/A</v>
      </c>
      <c r="AO277" s="128" t="e">
        <f>IF('BO Case charts'!$S$296=0,NA(),'BO Case charts'!AO296)</f>
        <v>#N/A</v>
      </c>
      <c r="AP277" s="128" t="e">
        <f>IF('BO Case charts'!$S$296=0,NA(),'BO Case charts'!AP296)</f>
        <v>#N/A</v>
      </c>
      <c r="AQ277" s="128" t="e">
        <f>IF('BO Case charts'!$S$296=0,NA(),'BO Case charts'!AQ296)</f>
        <v>#N/A</v>
      </c>
      <c r="AR277" s="128" t="e">
        <f>IF('BO Case charts'!$S$296=0,NA(),'BO Case charts'!AR296)</f>
        <v>#N/A</v>
      </c>
      <c r="AS277" s="128" t="e">
        <f>IF('BO Case charts'!$S$296=0,NA(),'BO Case charts'!AS296)</f>
        <v>#N/A</v>
      </c>
      <c r="AT277" s="128" t="e">
        <f>IF('BO Case charts'!$S$296=0,NA(),'BO Case charts'!AT296)</f>
        <v>#N/A</v>
      </c>
      <c r="AU277" s="128" t="e">
        <f>IF('BO Case charts'!$S$296=0,NA(),'BO Case charts'!AU296)</f>
        <v>#N/A</v>
      </c>
      <c r="AV277" s="128" t="e">
        <f>IF('BO Case charts'!$S$296=0,NA(),'BO Case charts'!AV296)</f>
        <v>#N/A</v>
      </c>
      <c r="AW277" s="128" t="e">
        <f>IF('BO Case charts'!$S$296=0,NA(),'BO Case charts'!AW296)</f>
        <v>#N/A</v>
      </c>
      <c r="AX277" s="128" t="e">
        <f>IF('BO Case charts'!$S$296=0,NA(),'BO Case charts'!AX296)</f>
        <v>#N/A</v>
      </c>
      <c r="AY277" s="128" t="e">
        <f>IF('BO Case charts'!$S$296=0,NA(),'BO Case charts'!AY296)</f>
        <v>#N/A</v>
      </c>
      <c r="AZ277" s="128" t="e">
        <f>IF('BO Case charts'!$S$296=0,NA(),'BO Case charts'!AZ296)</f>
        <v>#N/A</v>
      </c>
      <c r="BA277" s="128" t="e">
        <f>IF('BO Case charts'!$S$296=0,NA(),'BO Case charts'!BA296)</f>
        <v>#N/A</v>
      </c>
      <c r="BB277" s="128" t="e">
        <f>IF('BO Case charts'!$S$296=0,NA(),'BO Case charts'!BB296)</f>
        <v>#N/A</v>
      </c>
      <c r="BC277" s="128" t="e">
        <f>IF('BO Case charts'!$S$296=0,NA(),'BO Case charts'!BC296)</f>
        <v>#N/A</v>
      </c>
      <c r="BD277" s="128" t="e">
        <f>IF('BO Case charts'!$S$296=0,NA(),'BO Case charts'!BD296)</f>
        <v>#N/A</v>
      </c>
      <c r="BE277" s="128" t="e">
        <f>IF('BO Case charts'!$S$296=0,NA(),'BO Case charts'!BE296)</f>
        <v>#N/A</v>
      </c>
      <c r="BF277" s="128" t="e">
        <f>IF('BO Case charts'!$S$296=0,NA(),'BO Case charts'!BF296)</f>
        <v>#N/A</v>
      </c>
      <c r="BG277" s="128" t="e">
        <f>IF('BO Case charts'!$S$296=0,NA(),'BO Case charts'!BG296)</f>
        <v>#N/A</v>
      </c>
      <c r="BH277" s="128" t="e">
        <f>IF('BO Case charts'!$S$296=0,NA(),'BO Case charts'!BH296)</f>
        <v>#N/A</v>
      </c>
      <c r="BI277" s="128" t="e">
        <f>IF('BO Case charts'!$S$296=0,NA(),'BO Case charts'!BI296)</f>
        <v>#N/A</v>
      </c>
      <c r="BJ277" s="128" t="e">
        <f>IF('BO Case charts'!$S$296=0,NA(),'BO Case charts'!BJ296)</f>
        <v>#N/A</v>
      </c>
      <c r="BK277" s="128" t="e">
        <f>IF('BO Case charts'!$S$296=0,NA(),'BO Case charts'!BK296)</f>
        <v>#N/A</v>
      </c>
      <c r="BL277" s="128" t="e">
        <f>IF('BO Case charts'!$S$296=0,NA(),'BO Case charts'!BL296)</f>
        <v>#N/A</v>
      </c>
      <c r="BM277" s="128" t="e">
        <f>IF('BO Case charts'!$S$296=0,NA(),'BO Case charts'!BM296)</f>
        <v>#N/A</v>
      </c>
      <c r="BN277" s="128" t="e">
        <f>IF('BO Case charts'!$S$296=0,NA(),'BO Case charts'!BN296)</f>
        <v>#N/A</v>
      </c>
      <c r="BO277" s="128" t="e">
        <f>IF('BO Case charts'!$S$296=0,NA(),'BO Case charts'!BO296)</f>
        <v>#N/A</v>
      </c>
      <c r="BP277" s="128" t="e">
        <f>IF('BO Case charts'!$S$296=0,NA(),'BO Case charts'!BP296)</f>
        <v>#N/A</v>
      </c>
      <c r="BQ277" s="128" t="e">
        <f>IF('BO Case charts'!$S$296=0,NA(),'BO Case charts'!BQ296)</f>
        <v>#N/A</v>
      </c>
    </row>
    <row r="294" spans="3:69" x14ac:dyDescent="0.3">
      <c r="C294" s="115">
        <f>+MAX($B$10:C293)+0.1</f>
        <v>4.1999999999999993</v>
      </c>
      <c r="D294" s="114" t="s">
        <v>87</v>
      </c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116"/>
      <c r="AL294" s="116"/>
      <c r="AM294" s="116"/>
      <c r="AN294" s="116"/>
      <c r="AO294" s="116"/>
      <c r="AP294" s="116"/>
      <c r="AQ294" s="116"/>
      <c r="AR294" s="116"/>
      <c r="AS294" s="116"/>
      <c r="AT294" s="116"/>
      <c r="AU294" s="116"/>
      <c r="AV294" s="116"/>
      <c r="AW294" s="116"/>
      <c r="AX294" s="116"/>
      <c r="AY294" s="116"/>
      <c r="AZ294" s="116"/>
      <c r="BA294" s="116"/>
      <c r="BB294" s="116"/>
      <c r="BC294" s="116"/>
      <c r="BD294" s="116"/>
      <c r="BE294" s="116"/>
      <c r="BF294" s="116"/>
      <c r="BG294" s="116"/>
      <c r="BH294" s="116"/>
      <c r="BI294" s="116"/>
      <c r="BJ294" s="116"/>
      <c r="BK294" s="116"/>
      <c r="BL294" s="116"/>
      <c r="BM294" s="116"/>
      <c r="BN294" s="116"/>
      <c r="BO294" s="116"/>
      <c r="BP294" s="116"/>
      <c r="BQ294" s="116"/>
    </row>
    <row r="296" spans="3:69" x14ac:dyDescent="0.3">
      <c r="P296" s="118" t="s">
        <v>2</v>
      </c>
      <c r="R296" s="119" t="s">
        <v>88</v>
      </c>
      <c r="S296" s="129">
        <f>'Phase II Charts'!$S$322</f>
        <v>5449.5752304537655</v>
      </c>
      <c r="X296" s="128">
        <f>IF('Phase II Charts'!$S$322=0,NA(),'Phase II Charts'!X322)</f>
        <v>0</v>
      </c>
      <c r="Y296" s="128">
        <f>IF('Phase II Charts'!$S$322=0,NA(),'Phase II Charts'!Y322)</f>
        <v>-2.6724838194444435E-3</v>
      </c>
      <c r="Z296" s="128">
        <f>IF('Phase II Charts'!$S$322=0,NA(),'Phase II Charts'!Z322)</f>
        <v>23.486201079818173</v>
      </c>
      <c r="AA296" s="128">
        <f>IF('Phase II Charts'!$S$322=0,NA(),'Phase II Charts'!AA322)</f>
        <v>23.727608208722007</v>
      </c>
      <c r="AB296" s="128">
        <f>IF('Phase II Charts'!$S$322=0,NA(),'Phase II Charts'!AB322)</f>
        <v>68.556293861237492</v>
      </c>
      <c r="AC296" s="128">
        <f>IF('Phase II Charts'!$S$322=0,NA(),'Phase II Charts'!AC322)</f>
        <v>114.14371803821417</v>
      </c>
      <c r="AD296" s="128">
        <f>IF('Phase II Charts'!$S$322=0,NA(),'Phase II Charts'!AD322)</f>
        <v>132.37588660183604</v>
      </c>
      <c r="AE296" s="128">
        <f>IF('Phase II Charts'!$S$322=0,NA(),'Phase II Charts'!AE322)</f>
        <v>136.6955109257417</v>
      </c>
      <c r="AF296" s="128">
        <f>IF('Phase II Charts'!$S$322=0,NA(),'Phase II Charts'!AF322)</f>
        <v>136.27187879364411</v>
      </c>
      <c r="AG296" s="128">
        <f>IF('Phase II Charts'!$S$322=0,NA(),'Phase II Charts'!AG322)</f>
        <v>147.5418282749097</v>
      </c>
      <c r="AH296" s="128">
        <f>IF('Phase II Charts'!$S$322=0,NA(),'Phase II Charts'!AH322)</f>
        <v>148.5070396742714</v>
      </c>
      <c r="AI296" s="128">
        <f>IF('Phase II Charts'!$S$322=0,NA(),'Phase II Charts'!AI322)</f>
        <v>148.62424311582379</v>
      </c>
      <c r="AJ296" s="128">
        <f>IF('Phase II Charts'!$S$322=0,NA(),'Phase II Charts'!AJ322)</f>
        <v>149.47313646489209</v>
      </c>
      <c r="AK296" s="128">
        <f>IF('Phase II Charts'!$S$322=0,NA(),'Phase II Charts'!AK322)</f>
        <v>150.1090912806487</v>
      </c>
      <c r="AL296" s="128">
        <f>IF('Phase II Charts'!$S$322=0,NA(),'Phase II Charts'!AL322)</f>
        <v>150.05279184641591</v>
      </c>
      <c r="AM296" s="128">
        <f>IF('Phase II Charts'!$S$322=0,NA(),'Phase II Charts'!AM322)</f>
        <v>149.63012239923742</v>
      </c>
      <c r="AN296" s="128">
        <f>IF('Phase II Charts'!$S$322=0,NA(),'Phase II Charts'!AN322)</f>
        <v>149.57613030157984</v>
      </c>
      <c r="AO296" s="128">
        <f>IF('Phase II Charts'!$S$322=0,NA(),'Phase II Charts'!AO322)</f>
        <v>153.99390730069143</v>
      </c>
      <c r="AP296" s="128">
        <f>IF('Phase II Charts'!$S$322=0,NA(),'Phase II Charts'!AP322)</f>
        <v>145.66980258640169</v>
      </c>
      <c r="AQ296" s="128">
        <f>IF('Phase II Charts'!$S$322=0,NA(),'Phase II Charts'!AQ322)</f>
        <v>146.3483184667964</v>
      </c>
      <c r="AR296" s="128">
        <f>IF('Phase II Charts'!$S$322=0,NA(),'Phase II Charts'!AR322)</f>
        <v>147.31195052306822</v>
      </c>
      <c r="AS296" s="128">
        <f>IF('Phase II Charts'!$S$322=0,NA(),'Phase II Charts'!AS322)</f>
        <v>164.9370005088841</v>
      </c>
      <c r="AT296" s="128">
        <f>IF('Phase II Charts'!$S$322=0,NA(),'Phase II Charts'!AT322)</f>
        <v>166.40759356743817</v>
      </c>
      <c r="AU296" s="128">
        <f>IF('Phase II Charts'!$S$322=0,NA(),'Phase II Charts'!AU322)</f>
        <v>164.52318576436735</v>
      </c>
      <c r="AV296" s="128">
        <f>IF('Phase II Charts'!$S$322=0,NA(),'Phase II Charts'!AV322)</f>
        <v>164.25081595580102</v>
      </c>
      <c r="AW296" s="128">
        <f>IF('Phase II Charts'!$S$322=0,NA(),'Phase II Charts'!AW322)</f>
        <v>186.18107762117933</v>
      </c>
      <c r="AX296" s="128">
        <f>IF('Phase II Charts'!$S$322=0,NA(),'Phase II Charts'!AX322)</f>
        <v>200.7600493963719</v>
      </c>
      <c r="AY296" s="128">
        <f>IF('Phase II Charts'!$S$322=0,NA(),'Phase II Charts'!AY322)</f>
        <v>157.02988241197016</v>
      </c>
      <c r="AZ296" s="128">
        <f>IF('Phase II Charts'!$S$322=0,NA(),'Phase II Charts'!AZ322)</f>
        <v>160.05473547010547</v>
      </c>
      <c r="BA296" s="128">
        <f>IF('Phase II Charts'!$S$322=0,NA(),'Phase II Charts'!BA322)</f>
        <v>147.21692904827441</v>
      </c>
      <c r="BB296" s="128">
        <f>IF('Phase II Charts'!$S$322=0,NA(),'Phase II Charts'!BB322)</f>
        <v>132.79120581598053</v>
      </c>
      <c r="BC296" s="128">
        <f>IF('Phase II Charts'!$S$322=0,NA(),'Phase II Charts'!BC322)</f>
        <v>135.7051382899979</v>
      </c>
      <c r="BD296" s="128">
        <f>IF('Phase II Charts'!$S$322=0,NA(),'Phase II Charts'!BD322)</f>
        <v>139.14509232963493</v>
      </c>
      <c r="BE296" s="128">
        <f>IF('Phase II Charts'!$S$322=0,NA(),'Phase II Charts'!BE322)</f>
        <v>143.84076704757422</v>
      </c>
      <c r="BF296" s="128">
        <f>IF('Phase II Charts'!$S$322=0,NA(),'Phase II Charts'!BF322)</f>
        <v>142.7210173789048</v>
      </c>
      <c r="BG296" s="128">
        <f>IF('Phase II Charts'!$S$322=0,NA(),'Phase II Charts'!BG322)</f>
        <v>144.6556733183489</v>
      </c>
      <c r="BH296" s="128">
        <f>IF('Phase II Charts'!$S$322=0,NA(),'Phase II Charts'!BH322)</f>
        <v>147.37289095238128</v>
      </c>
      <c r="BI296" s="128">
        <f>IF('Phase II Charts'!$S$322=0,NA(),'Phase II Charts'!BI322)</f>
        <v>150.15671791078557</v>
      </c>
      <c r="BJ296" s="128">
        <f>IF('Phase II Charts'!$S$322=0,NA(),'Phase II Charts'!BJ322)</f>
        <v>153.09844751912476</v>
      </c>
      <c r="BK296" s="128">
        <f>IF('Phase II Charts'!$S$322=0,NA(),'Phase II Charts'!BK322)</f>
        <v>139.87806149703934</v>
      </c>
      <c r="BL296" s="128">
        <f>IF('Phase II Charts'!$S$322=0,NA(),'Phase II Charts'!BL322)</f>
        <v>40.766070188352614</v>
      </c>
      <c r="BM296" s="128">
        <f>IF('Phase II Charts'!$S$322=0,NA(),'Phase II Charts'!BM322)</f>
        <v>22.554113035925056</v>
      </c>
      <c r="BN296" s="128">
        <f>IF('Phase II Charts'!$S$322=0,NA(),'Phase II Charts'!BN322)</f>
        <v>12.442983559420711</v>
      </c>
      <c r="BO296" s="128">
        <f>IF('Phase II Charts'!$S$322=0,NA(),'Phase II Charts'!BO322)</f>
        <v>10.992994605772093</v>
      </c>
      <c r="BP296" s="128">
        <f>IF('Phase II Charts'!$S$322=0,NA(),'Phase II Charts'!BP322)</f>
        <v>0</v>
      </c>
      <c r="BQ296" s="128">
        <f>IF('Phase II Charts'!$S$322=0,NA(),'Phase II Charts'!BQ322)</f>
        <v>0</v>
      </c>
    </row>
    <row r="297" spans="3:69" x14ac:dyDescent="0.3">
      <c r="P297" s="118" t="s">
        <v>130</v>
      </c>
      <c r="R297" s="119" t="s">
        <v>88</v>
      </c>
      <c r="S297" s="129">
        <f>'NBO Case Charts'!$S$322</f>
        <v>5211.7133023590404</v>
      </c>
      <c r="X297" s="128">
        <f>IF('NBO Case Charts'!$S$322=0,NA(),'NBO Case Charts'!X322)</f>
        <v>0</v>
      </c>
      <c r="Y297" s="128">
        <f>IF('NBO Case Charts'!$S$322=0,NA(),'NBO Case Charts'!Y322)</f>
        <v>1.8721840932769608E-2</v>
      </c>
      <c r="Z297" s="128">
        <f>IF('NBO Case Charts'!$S$322=0,NA(),'NBO Case Charts'!Z322)</f>
        <v>23.644483009583332</v>
      </c>
      <c r="AA297" s="128">
        <f>IF('NBO Case Charts'!$S$322=0,NA(),'NBO Case Charts'!AA322)</f>
        <v>49.746831585851893</v>
      </c>
      <c r="AB297" s="128">
        <f>IF('NBO Case Charts'!$S$322=0,NA(),'NBO Case Charts'!AB322)</f>
        <v>68.558245116277419</v>
      </c>
      <c r="AC297" s="128">
        <f>IF('NBO Case Charts'!$S$322=0,NA(),'NBO Case Charts'!AC322)</f>
        <v>113.97600188810539</v>
      </c>
      <c r="AD297" s="128">
        <f>IF('NBO Case Charts'!$S$322=0,NA(),'NBO Case Charts'!AD322)</f>
        <v>132.20749958712682</v>
      </c>
      <c r="AE297" s="128">
        <f>IF('NBO Case Charts'!$S$322=0,NA(),'NBO Case Charts'!AE322)</f>
        <v>136.52645036297363</v>
      </c>
      <c r="AF297" s="128">
        <f>IF('NBO Case Charts'!$S$322=0,NA(),'NBO Case Charts'!AF322)</f>
        <v>138.47647194693349</v>
      </c>
      <c r="AG297" s="128">
        <f>IF('NBO Case Charts'!$S$322=0,NA(),'NBO Case Charts'!AG322)</f>
        <v>138.86503156383833</v>
      </c>
      <c r="AH297" s="128">
        <f>IF('NBO Case Charts'!$S$322=0,NA(),'NBO Case Charts'!AH322)</f>
        <v>139.19614557504198</v>
      </c>
      <c r="AI297" s="128">
        <f>IF('NBO Case Charts'!$S$322=0,NA(),'NBO Case Charts'!AI322)</f>
        <v>136.99668174885034</v>
      </c>
      <c r="AJ297" s="128">
        <f>IF('NBO Case Charts'!$S$322=0,NA(),'NBO Case Charts'!AJ322)</f>
        <v>150.29336166443258</v>
      </c>
      <c r="AK297" s="128">
        <f>IF('NBO Case Charts'!$S$322=0,NA(),'NBO Case Charts'!AK322)</f>
        <v>150.7879636918733</v>
      </c>
      <c r="AL297" s="128">
        <f>IF('NBO Case Charts'!$S$322=0,NA(),'NBO Case Charts'!AL322)</f>
        <v>151.52979919748225</v>
      </c>
      <c r="AM297" s="128">
        <f>IF('NBO Case Charts'!$S$322=0,NA(),'NBO Case Charts'!AM322)</f>
        <v>152.29087857745449</v>
      </c>
      <c r="AN297" s="128">
        <f>IF('NBO Case Charts'!$S$322=0,NA(),'NBO Case Charts'!AN322)</f>
        <v>151.6774354043979</v>
      </c>
      <c r="AO297" s="128">
        <f>IF('NBO Case Charts'!$S$322=0,NA(),'NBO Case Charts'!AO322)</f>
        <v>149.54204668701971</v>
      </c>
      <c r="AP297" s="128">
        <f>IF('NBO Case Charts'!$S$322=0,NA(),'NBO Case Charts'!AP322)</f>
        <v>140.26205058604333</v>
      </c>
      <c r="AQ297" s="128">
        <f>IF('NBO Case Charts'!$S$322=0,NA(),'NBO Case Charts'!AQ322)</f>
        <v>141.38675544347032</v>
      </c>
      <c r="AR297" s="128">
        <f>IF('NBO Case Charts'!$S$322=0,NA(),'NBO Case Charts'!AR322)</f>
        <v>141.32590458046451</v>
      </c>
      <c r="AS297" s="128">
        <f>IF('NBO Case Charts'!$S$322=0,NA(),'NBO Case Charts'!AS322)</f>
        <v>141.39274219931721</v>
      </c>
      <c r="AT297" s="128">
        <f>IF('NBO Case Charts'!$S$322=0,NA(),'NBO Case Charts'!AT322)</f>
        <v>141.80493602784296</v>
      </c>
      <c r="AU297" s="128">
        <f>IF('NBO Case Charts'!$S$322=0,NA(),'NBO Case Charts'!AU322)</f>
        <v>141.6899571475368</v>
      </c>
      <c r="AV297" s="128">
        <f>IF('NBO Case Charts'!$S$322=0,NA(),'NBO Case Charts'!AV322)</f>
        <v>141.47156107889157</v>
      </c>
      <c r="AW297" s="128">
        <f>IF('NBO Case Charts'!$S$322=0,NA(),'NBO Case Charts'!AW322)</f>
        <v>137.92327589231203</v>
      </c>
      <c r="AX297" s="128">
        <f>IF('NBO Case Charts'!$S$322=0,NA(),'NBO Case Charts'!AX322)</f>
        <v>151.85610384872956</v>
      </c>
      <c r="AY297" s="128">
        <f>IF('NBO Case Charts'!$S$322=0,NA(),'NBO Case Charts'!AY322)</f>
        <v>155.19444092984136</v>
      </c>
      <c r="AZ297" s="128">
        <f>IF('NBO Case Charts'!$S$322=0,NA(),'NBO Case Charts'!AZ322)</f>
        <v>145.58806488331524</v>
      </c>
      <c r="BA297" s="128">
        <f>IF('NBO Case Charts'!$S$322=0,NA(),'NBO Case Charts'!BA322)</f>
        <v>133.62686141019631</v>
      </c>
      <c r="BB297" s="128">
        <f>IF('NBO Case Charts'!$S$322=0,NA(),'NBO Case Charts'!BB322)</f>
        <v>132.79120581598053</v>
      </c>
      <c r="BC297" s="128">
        <f>IF('NBO Case Charts'!$S$322=0,NA(),'NBO Case Charts'!BC322)</f>
        <v>135.7051382899979</v>
      </c>
      <c r="BD297" s="128">
        <f>IF('NBO Case Charts'!$S$322=0,NA(),'NBO Case Charts'!BD322)</f>
        <v>139.14509232963493</v>
      </c>
      <c r="BE297" s="128">
        <f>IF('NBO Case Charts'!$S$322=0,NA(),'NBO Case Charts'!BE322)</f>
        <v>143.83507091316889</v>
      </c>
      <c r="BF297" s="128">
        <f>IF('NBO Case Charts'!$S$322=0,NA(),'NBO Case Charts'!BF322)</f>
        <v>142.67553296546333</v>
      </c>
      <c r="BG297" s="128">
        <f>IF('NBO Case Charts'!$S$322=0,NA(),'NBO Case Charts'!BG322)</f>
        <v>144.57433193352438</v>
      </c>
      <c r="BH297" s="128">
        <f>IF('NBO Case Charts'!$S$322=0,NA(),'NBO Case Charts'!BH322)</f>
        <v>147.24946668911235</v>
      </c>
      <c r="BI297" s="128">
        <f>IF('NBO Case Charts'!$S$322=0,NA(),'NBO Case Charts'!BI322)</f>
        <v>149.99548555709217</v>
      </c>
      <c r="BJ297" s="128">
        <f>IF('NBO Case Charts'!$S$322=0,NA(),'NBO Case Charts'!BJ322)</f>
        <v>152.89300554266401</v>
      </c>
      <c r="BK297" s="128">
        <f>IF('NBO Case Charts'!$S$322=0,NA(),'NBO Case Charts'!BK322)</f>
        <v>139.63278318989853</v>
      </c>
      <c r="BL297" s="128">
        <f>IF('NBO Case Charts'!$S$322=0,NA(),'NBO Case Charts'!BL322)</f>
        <v>40.474372713340713</v>
      </c>
      <c r="BM297" s="128">
        <f>IF('NBO Case Charts'!$S$322=0,NA(),'NBO Case Charts'!BM322)</f>
        <v>22.220474493899111</v>
      </c>
      <c r="BN297" s="128">
        <f>IF('NBO Case Charts'!$S$322=0,NA(),'NBO Case Charts'!BN322)</f>
        <v>12.060635687221797</v>
      </c>
      <c r="BO297" s="128">
        <f>IF('NBO Case Charts'!$S$322=0,NA(),'NBO Case Charts'!BO322)</f>
        <v>10.604002761902461</v>
      </c>
      <c r="BP297" s="128">
        <f>IF('NBO Case Charts'!$S$322=0,NA(),'NBO Case Charts'!BP322)</f>
        <v>0</v>
      </c>
      <c r="BQ297" s="128">
        <f>IF('NBO Case Charts'!$S$322=0,NA(),'NBO Case Charts'!BQ322)</f>
        <v>0</v>
      </c>
    </row>
    <row r="298" spans="3:69" x14ac:dyDescent="0.3">
      <c r="P298" s="118" t="s">
        <v>134</v>
      </c>
      <c r="R298" s="119" t="s">
        <v>88</v>
      </c>
      <c r="S298" s="129">
        <f>'BO Case charts'!$S$322</f>
        <v>0</v>
      </c>
      <c r="X298" s="128" t="e">
        <f>IF('BO Case charts'!$S$322=0,NA(),'BO Case charts'!X322)</f>
        <v>#N/A</v>
      </c>
      <c r="Y298" s="128" t="e">
        <f>IF('BO Case charts'!$S$322=0,NA(),'BO Case charts'!Y322)</f>
        <v>#N/A</v>
      </c>
      <c r="Z298" s="128" t="e">
        <f>IF('BO Case charts'!$S$322=0,NA(),'BO Case charts'!Z322)</f>
        <v>#N/A</v>
      </c>
      <c r="AA298" s="128" t="e">
        <f>IF('BO Case charts'!$S$322=0,NA(),'BO Case charts'!AA322)</f>
        <v>#N/A</v>
      </c>
      <c r="AB298" s="128" t="e">
        <f>IF('BO Case charts'!$S$322=0,NA(),'BO Case charts'!AB322)</f>
        <v>#N/A</v>
      </c>
      <c r="AC298" s="128" t="e">
        <f>IF('BO Case charts'!$S$322=0,NA(),'BO Case charts'!AC322)</f>
        <v>#N/A</v>
      </c>
      <c r="AD298" s="128" t="e">
        <f>IF('BO Case charts'!$S$322=0,NA(),'BO Case charts'!AD322)</f>
        <v>#N/A</v>
      </c>
      <c r="AE298" s="128" t="e">
        <f>IF('BO Case charts'!$S$322=0,NA(),'BO Case charts'!AE322)</f>
        <v>#N/A</v>
      </c>
      <c r="AF298" s="128" t="e">
        <f>IF('BO Case charts'!$S$322=0,NA(),'BO Case charts'!AF322)</f>
        <v>#N/A</v>
      </c>
      <c r="AG298" s="128" t="e">
        <f>IF('BO Case charts'!$S$322=0,NA(),'BO Case charts'!AG322)</f>
        <v>#N/A</v>
      </c>
      <c r="AH298" s="128" t="e">
        <f>IF('BO Case charts'!$S$322=0,NA(),'BO Case charts'!AH322)</f>
        <v>#N/A</v>
      </c>
      <c r="AI298" s="128" t="e">
        <f>IF('BO Case charts'!$S$322=0,NA(),'BO Case charts'!AI322)</f>
        <v>#N/A</v>
      </c>
      <c r="AJ298" s="128" t="e">
        <f>IF('BO Case charts'!$S$322=0,NA(),'BO Case charts'!AJ322)</f>
        <v>#N/A</v>
      </c>
      <c r="AK298" s="128" t="e">
        <f>IF('BO Case charts'!$S$322=0,NA(),'BO Case charts'!AK322)</f>
        <v>#N/A</v>
      </c>
      <c r="AL298" s="128" t="e">
        <f>IF('BO Case charts'!$S$322=0,NA(),'BO Case charts'!AL322)</f>
        <v>#N/A</v>
      </c>
      <c r="AM298" s="128" t="e">
        <f>IF('BO Case charts'!$S$322=0,NA(),'BO Case charts'!AM322)</f>
        <v>#N/A</v>
      </c>
      <c r="AN298" s="128" t="e">
        <f>IF('BO Case charts'!$S$322=0,NA(),'BO Case charts'!AN322)</f>
        <v>#N/A</v>
      </c>
      <c r="AO298" s="128" t="e">
        <f>IF('BO Case charts'!$S$322=0,NA(),'BO Case charts'!AO322)</f>
        <v>#N/A</v>
      </c>
      <c r="AP298" s="128" t="e">
        <f>IF('BO Case charts'!$S$322=0,NA(),'BO Case charts'!AP322)</f>
        <v>#N/A</v>
      </c>
      <c r="AQ298" s="128" t="e">
        <f>IF('BO Case charts'!$S$322=0,NA(),'BO Case charts'!AQ322)</f>
        <v>#N/A</v>
      </c>
      <c r="AR298" s="128" t="e">
        <f>IF('BO Case charts'!$S$322=0,NA(),'BO Case charts'!AR322)</f>
        <v>#N/A</v>
      </c>
      <c r="AS298" s="128" t="e">
        <f>IF('BO Case charts'!$S$322=0,NA(),'BO Case charts'!AS322)</f>
        <v>#N/A</v>
      </c>
      <c r="AT298" s="128" t="e">
        <f>IF('BO Case charts'!$S$322=0,NA(),'BO Case charts'!AT322)</f>
        <v>#N/A</v>
      </c>
      <c r="AU298" s="128" t="e">
        <f>IF('BO Case charts'!$S$322=0,NA(),'BO Case charts'!AU322)</f>
        <v>#N/A</v>
      </c>
      <c r="AV298" s="128" t="e">
        <f>IF('BO Case charts'!$S$322=0,NA(),'BO Case charts'!AV322)</f>
        <v>#N/A</v>
      </c>
      <c r="AW298" s="128" t="e">
        <f>IF('BO Case charts'!$S$322=0,NA(),'BO Case charts'!AW322)</f>
        <v>#N/A</v>
      </c>
      <c r="AX298" s="128" t="e">
        <f>IF('BO Case charts'!$S$322=0,NA(),'BO Case charts'!AX322)</f>
        <v>#N/A</v>
      </c>
      <c r="AY298" s="128" t="e">
        <f>IF('BO Case charts'!$S$322=0,NA(),'BO Case charts'!AY322)</f>
        <v>#N/A</v>
      </c>
      <c r="AZ298" s="128" t="e">
        <f>IF('BO Case charts'!$S$322=0,NA(),'BO Case charts'!AZ322)</f>
        <v>#N/A</v>
      </c>
      <c r="BA298" s="128" t="e">
        <f>IF('BO Case charts'!$S$322=0,NA(),'BO Case charts'!BA322)</f>
        <v>#N/A</v>
      </c>
      <c r="BB298" s="128" t="e">
        <f>IF('BO Case charts'!$S$322=0,NA(),'BO Case charts'!BB322)</f>
        <v>#N/A</v>
      </c>
      <c r="BC298" s="128" t="e">
        <f>IF('BO Case charts'!$S$322=0,NA(),'BO Case charts'!BC322)</f>
        <v>#N/A</v>
      </c>
      <c r="BD298" s="128" t="e">
        <f>IF('BO Case charts'!$S$322=0,NA(),'BO Case charts'!BD322)</f>
        <v>#N/A</v>
      </c>
      <c r="BE298" s="128" t="e">
        <f>IF('BO Case charts'!$S$322=0,NA(),'BO Case charts'!BE322)</f>
        <v>#N/A</v>
      </c>
      <c r="BF298" s="128" t="e">
        <f>IF('BO Case charts'!$S$322=0,NA(),'BO Case charts'!BF322)</f>
        <v>#N/A</v>
      </c>
      <c r="BG298" s="128" t="e">
        <f>IF('BO Case charts'!$S$322=0,NA(),'BO Case charts'!BG322)</f>
        <v>#N/A</v>
      </c>
      <c r="BH298" s="128" t="e">
        <f>IF('BO Case charts'!$S$322=0,NA(),'BO Case charts'!BH322)</f>
        <v>#N/A</v>
      </c>
      <c r="BI298" s="128" t="e">
        <f>IF('BO Case charts'!$S$322=0,NA(),'BO Case charts'!BI322)</f>
        <v>#N/A</v>
      </c>
      <c r="BJ298" s="128" t="e">
        <f>IF('BO Case charts'!$S$322=0,NA(),'BO Case charts'!BJ322)</f>
        <v>#N/A</v>
      </c>
      <c r="BK298" s="128" t="e">
        <f>IF('BO Case charts'!$S$322=0,NA(),'BO Case charts'!BK322)</f>
        <v>#N/A</v>
      </c>
      <c r="BL298" s="128" t="e">
        <f>IF('BO Case charts'!$S$322=0,NA(),'BO Case charts'!BL322)</f>
        <v>#N/A</v>
      </c>
      <c r="BM298" s="128" t="e">
        <f>IF('BO Case charts'!$S$322=0,NA(),'BO Case charts'!BM322)</f>
        <v>#N/A</v>
      </c>
      <c r="BN298" s="128" t="e">
        <f>IF('BO Case charts'!$S$322=0,NA(),'BO Case charts'!BN322)</f>
        <v>#N/A</v>
      </c>
      <c r="BO298" s="128" t="e">
        <f>IF('BO Case charts'!$S$322=0,NA(),'BO Case charts'!BO322)</f>
        <v>#N/A</v>
      </c>
      <c r="BP298" s="128" t="e">
        <f>IF('BO Case charts'!$S$322=0,NA(),'BO Case charts'!BP322)</f>
        <v>#N/A</v>
      </c>
      <c r="BQ298" s="128" t="e">
        <f>IF('BO Case charts'!$S$322=0,NA(),'BO Case charts'!BQ322)</f>
        <v>#N/A</v>
      </c>
    </row>
    <row r="315" spans="3:69" x14ac:dyDescent="0.3">
      <c r="C315" s="115">
        <f>+MAX($B$10:C314)+0.1</f>
        <v>4.2999999999999989</v>
      </c>
      <c r="D315" s="114" t="s">
        <v>26</v>
      </c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  <c r="AL315" s="116"/>
      <c r="AM315" s="116"/>
      <c r="AN315" s="116"/>
      <c r="AO315" s="116"/>
      <c r="AP315" s="116"/>
      <c r="AQ315" s="116"/>
      <c r="AR315" s="116"/>
      <c r="AS315" s="116"/>
      <c r="AT315" s="116"/>
      <c r="AU315" s="116"/>
      <c r="AV315" s="116"/>
      <c r="AW315" s="116"/>
      <c r="AX315" s="116"/>
      <c r="AY315" s="116"/>
      <c r="AZ315" s="116"/>
      <c r="BA315" s="116"/>
      <c r="BB315" s="116"/>
      <c r="BC315" s="116"/>
      <c r="BD315" s="116"/>
      <c r="BE315" s="116"/>
      <c r="BF315" s="116"/>
      <c r="BG315" s="116"/>
      <c r="BH315" s="116"/>
      <c r="BI315" s="116"/>
      <c r="BJ315" s="116"/>
      <c r="BK315" s="116"/>
      <c r="BL315" s="116"/>
      <c r="BM315" s="116"/>
      <c r="BN315" s="116"/>
      <c r="BO315" s="116"/>
      <c r="BP315" s="116"/>
      <c r="BQ315" s="116"/>
    </row>
    <row r="317" spans="3:69" x14ac:dyDescent="0.3">
      <c r="P317" s="118" t="s">
        <v>2</v>
      </c>
      <c r="R317" s="119" t="s">
        <v>88</v>
      </c>
      <c r="S317" s="129">
        <f>'Phase II Charts'!$S$345</f>
        <v>4446.274739520064</v>
      </c>
      <c r="X317" s="128">
        <f>IF('Phase II Charts'!$S$345=0,NA(),'Phase II Charts'!X345)</f>
        <v>0</v>
      </c>
      <c r="Y317" s="128">
        <f>IF('Phase II Charts'!$S$345=0,NA(),'Phase II Charts'!Y345)</f>
        <v>-2.6339745517361107E-3</v>
      </c>
      <c r="Z317" s="128">
        <f>IF('Phase II Charts'!$S$345=0,NA(),'Phase II Charts'!Z345)</f>
        <v>21.094721048448012</v>
      </c>
      <c r="AA317" s="128">
        <f>IF('Phase II Charts'!$S$345=0,NA(),'Phase II Charts'!AA345)</f>
        <v>20.273090979989494</v>
      </c>
      <c r="AB317" s="128">
        <f>IF('Phase II Charts'!$S$345=0,NA(),'Phase II Charts'!AB345)</f>
        <v>58.709677721617062</v>
      </c>
      <c r="AC317" s="128">
        <f>IF('Phase II Charts'!$S$345=0,NA(),'Phase II Charts'!AC345)</f>
        <v>97.80972746643306</v>
      </c>
      <c r="AD317" s="128">
        <f>IF('Phase II Charts'!$S$345=0,NA(),'Phase II Charts'!AD345)</f>
        <v>111.83472190450827</v>
      </c>
      <c r="AE317" s="128">
        <f>IF('Phase II Charts'!$S$345=0,NA(),'Phase II Charts'!AE345)</f>
        <v>115.28104658009828</v>
      </c>
      <c r="AF317" s="128">
        <f>IF('Phase II Charts'!$S$345=0,NA(),'Phase II Charts'!AF345)</f>
        <v>114.20379612030746</v>
      </c>
      <c r="AG317" s="128">
        <f>IF('Phase II Charts'!$S$345=0,NA(),'Phase II Charts'!AG345)</f>
        <v>124.20599079661649</v>
      </c>
      <c r="AH317" s="128">
        <f>IF('Phase II Charts'!$S$345=0,NA(),'Phase II Charts'!AH345)</f>
        <v>124.20051196285632</v>
      </c>
      <c r="AI317" s="128">
        <f>IF('Phase II Charts'!$S$345=0,NA(),'Phase II Charts'!AI345)</f>
        <v>123.53762995260044</v>
      </c>
      <c r="AJ317" s="128">
        <f>IF('Phase II Charts'!$S$345=0,NA(),'Phase II Charts'!AJ345)</f>
        <v>123.94032676141674</v>
      </c>
      <c r="AK317" s="128">
        <f>IF('Phase II Charts'!$S$345=0,NA(),'Phase II Charts'!AK345)</f>
        <v>124.15872941281803</v>
      </c>
      <c r="AL317" s="128">
        <f>IF('Phase II Charts'!$S$345=0,NA(),'Phase II Charts'!AL345)</f>
        <v>123.17697192386352</v>
      </c>
      <c r="AM317" s="128">
        <f>IF('Phase II Charts'!$S$345=0,NA(),'Phase II Charts'!AM345)</f>
        <v>122.03158139067423</v>
      </c>
      <c r="AN317" s="128">
        <f>IF('Phase II Charts'!$S$345=0,NA(),'Phase II Charts'!AN345)</f>
        <v>120.46348254425459</v>
      </c>
      <c r="AO317" s="128">
        <f>IF('Phase II Charts'!$S$345=0,NA(),'Phase II Charts'!AO345)</f>
        <v>124.37827568819023</v>
      </c>
      <c r="AP317" s="128">
        <f>IF('Phase II Charts'!$S$345=0,NA(),'Phase II Charts'!AP345)</f>
        <v>115.37483813182442</v>
      </c>
      <c r="AQ317" s="128">
        <f>IF('Phase II Charts'!$S$345=0,NA(),'Phase II Charts'!AQ345)</f>
        <v>114.17628022982214</v>
      </c>
      <c r="AR317" s="128">
        <f>IF('Phase II Charts'!$S$345=0,NA(),'Phase II Charts'!AR345)</f>
        <v>114.17494780516182</v>
      </c>
      <c r="AS317" s="128">
        <f>IF('Phase II Charts'!$S$345=0,NA(),'Phase II Charts'!AS345)</f>
        <v>109.80629221070696</v>
      </c>
      <c r="AT317" s="128">
        <f>IF('Phase II Charts'!$S$345=0,NA(),'Phase II Charts'!AT345)</f>
        <v>131.98801882262643</v>
      </c>
      <c r="AU317" s="128">
        <f>IF('Phase II Charts'!$S$345=0,NA(),'Phase II Charts'!AU345)</f>
        <v>129.5120051719785</v>
      </c>
      <c r="AV317" s="128">
        <f>IF('Phase II Charts'!$S$345=0,NA(),'Phase II Charts'!AV345)</f>
        <v>128.57606908310333</v>
      </c>
      <c r="AW317" s="128">
        <f>IF('Phase II Charts'!$S$345=0,NA(),'Phase II Charts'!AW345)</f>
        <v>149.16032766208573</v>
      </c>
      <c r="AX317" s="128">
        <f>IF('Phase II Charts'!$S$345=0,NA(),'Phase II Charts'!AX345)</f>
        <v>167.01870900328834</v>
      </c>
      <c r="AY317" s="128">
        <f>IF('Phase II Charts'!$S$345=0,NA(),'Phase II Charts'!AY345)</f>
        <v>126.30972089778646</v>
      </c>
      <c r="AZ317" s="128">
        <f>IF('Phase II Charts'!$S$345=0,NA(),'Phase II Charts'!AZ345)</f>
        <v>130.71437534155604</v>
      </c>
      <c r="BA317" s="128">
        <f>IF('Phase II Charts'!$S$345=0,NA(),'Phase II Charts'!BA345)</f>
        <v>124.5838614725953</v>
      </c>
      <c r="BB317" s="128">
        <f>IF('Phase II Charts'!$S$345=0,NA(),'Phase II Charts'!BB345)</f>
        <v>111.23275514603986</v>
      </c>
      <c r="BC317" s="128">
        <f>IF('Phase II Charts'!$S$345=0,NA(),'Phase II Charts'!BC345)</f>
        <v>113.74248796114593</v>
      </c>
      <c r="BD317" s="128">
        <f>IF('Phase II Charts'!$S$345=0,NA(),'Phase II Charts'!BD345)</f>
        <v>116.76150848586178</v>
      </c>
      <c r="BE317" s="128">
        <f>IF('Phase II Charts'!$S$345=0,NA(),'Phase II Charts'!BE345)</f>
        <v>121.00693947385332</v>
      </c>
      <c r="BF317" s="128">
        <f>IF('Phase II Charts'!$S$345=0,NA(),'Phase II Charts'!BF345)</f>
        <v>119.41218363642948</v>
      </c>
      <c r="BG317" s="128">
        <f>IF('Phase II Charts'!$S$345=0,NA(),'Phase II Charts'!BG345)</f>
        <v>120.04374471081513</v>
      </c>
      <c r="BH317" s="128">
        <f>IF('Phase II Charts'!$S$345=0,NA(),'Phase II Charts'!BH345)</f>
        <v>122.06959313160758</v>
      </c>
      <c r="BI317" s="128">
        <f>IF('Phase II Charts'!$S$345=0,NA(),'Phase II Charts'!BI345)</f>
        <v>124.31397501235169</v>
      </c>
      <c r="BJ317" s="128">
        <f>IF('Phase II Charts'!$S$345=0,NA(),'Phase II Charts'!BJ345)</f>
        <v>126.75796330241459</v>
      </c>
      <c r="BK317" s="128">
        <f>IF('Phase II Charts'!$S$345=0,NA(),'Phase II Charts'!BK345)</f>
        <v>115.46942445587452</v>
      </c>
      <c r="BL317" s="128">
        <f>IF('Phase II Charts'!$S$345=0,NA(),'Phase II Charts'!BL345)</f>
        <v>31.66628939978073</v>
      </c>
      <c r="BM317" s="128">
        <f>IF('Phase II Charts'!$S$345=0,NA(),'Phase II Charts'!BM345)</f>
        <v>17.337029761201617</v>
      </c>
      <c r="BN317" s="128">
        <f>IF('Phase II Charts'!$S$345=0,NA(),'Phase II Charts'!BN345)</f>
        <v>8.4388475052800196</v>
      </c>
      <c r="BO317" s="128">
        <f>IF('Phase II Charts'!$S$345=0,NA(),'Phase II Charts'!BO345)</f>
        <v>7.3289034247322267</v>
      </c>
      <c r="BP317" s="128">
        <f>IF('Phase II Charts'!$S$345=0,NA(),'Phase II Charts'!BP345)</f>
        <v>0</v>
      </c>
      <c r="BQ317" s="128">
        <f>IF('Phase II Charts'!$S$345=0,NA(),'Phase II Charts'!BQ345)</f>
        <v>0</v>
      </c>
    </row>
    <row r="318" spans="3:69" x14ac:dyDescent="0.3">
      <c r="P318" s="118" t="s">
        <v>130</v>
      </c>
      <c r="R318" s="119" t="s">
        <v>88</v>
      </c>
      <c r="S318" s="129">
        <f>'NBO Case Charts'!$S$345</f>
        <v>4144.0620571506879</v>
      </c>
      <c r="X318" s="128">
        <f>IF('NBO Case Charts'!$S$345=0,NA(),'NBO Case Charts'!X345)</f>
        <v>0</v>
      </c>
      <c r="Y318" s="128">
        <f>IF('NBO Case Charts'!$S$345=0,NA(),'NBO Case Charts'!Y345)</f>
        <v>4.4106143714402711E-3</v>
      </c>
      <c r="Z318" s="128">
        <f>IF('NBO Case Charts'!$S$345=0,NA(),'NBO Case Charts'!Z345)</f>
        <v>18.321408433255364</v>
      </c>
      <c r="AA318" s="128">
        <f>IF('NBO Case Charts'!$S$345=0,NA(),'NBO Case Charts'!AA345)</f>
        <v>41.190260602304171</v>
      </c>
      <c r="AB318" s="128">
        <f>IF('NBO Case Charts'!$S$345=0,NA(),'NBO Case Charts'!AB345)</f>
        <v>56.433971955483344</v>
      </c>
      <c r="AC318" s="128">
        <f>IF('NBO Case Charts'!$S$345=0,NA(),'NBO Case Charts'!AC345)</f>
        <v>93.815237122945177</v>
      </c>
      <c r="AD318" s="128">
        <f>IF('NBO Case Charts'!$S$345=0,NA(),'NBO Case Charts'!AD345)</f>
        <v>109.50561369336683</v>
      </c>
      <c r="AE318" s="128">
        <f>IF('NBO Case Charts'!$S$345=0,NA(),'NBO Case Charts'!AE345)</f>
        <v>111.31748926824714</v>
      </c>
      <c r="AF318" s="128">
        <f>IF('NBO Case Charts'!$S$345=0,NA(),'NBO Case Charts'!AF345)</f>
        <v>112.57011630349884</v>
      </c>
      <c r="AG318" s="128">
        <f>IF('NBO Case Charts'!$S$345=0,NA(),'NBO Case Charts'!AG345)</f>
        <v>112.40016340190508</v>
      </c>
      <c r="AH318" s="128">
        <f>IF('NBO Case Charts'!$S$345=0,NA(),'NBO Case Charts'!AH345)</f>
        <v>111.67967540723072</v>
      </c>
      <c r="AI318" s="128">
        <f>IF('NBO Case Charts'!$S$345=0,NA(),'NBO Case Charts'!AI345)</f>
        <v>108.85352676101674</v>
      </c>
      <c r="AJ318" s="128">
        <f>IF('NBO Case Charts'!$S$345=0,NA(),'NBO Case Charts'!AJ345)</f>
        <v>120.54365886693202</v>
      </c>
      <c r="AK318" s="128">
        <f>IF('NBO Case Charts'!$S$345=0,NA(),'NBO Case Charts'!AK345)</f>
        <v>120.14981310337383</v>
      </c>
      <c r="AL318" s="128">
        <f>IF('NBO Case Charts'!$S$345=0,NA(),'NBO Case Charts'!AL345)</f>
        <v>120.22969475855768</v>
      </c>
      <c r="AM318" s="128">
        <f>IF('NBO Case Charts'!$S$345=0,NA(),'NBO Case Charts'!AM345)</f>
        <v>120.16123620310834</v>
      </c>
      <c r="AN318" s="128">
        <f>IF('NBO Case Charts'!$S$345=0,NA(),'NBO Case Charts'!AN345)</f>
        <v>103.81490424772144</v>
      </c>
      <c r="AO318" s="128">
        <f>IF('NBO Case Charts'!$S$345=0,NA(),'NBO Case Charts'!AO345)</f>
        <v>116.18233049554574</v>
      </c>
      <c r="AP318" s="128">
        <f>IF('NBO Case Charts'!$S$345=0,NA(),'NBO Case Charts'!AP345)</f>
        <v>104.94594703032354</v>
      </c>
      <c r="AQ318" s="128">
        <f>IF('NBO Case Charts'!$S$345=0,NA(),'NBO Case Charts'!AQ345)</f>
        <v>105.28234266918442</v>
      </c>
      <c r="AR318" s="128">
        <f>IF('NBO Case Charts'!$S$345=0,NA(),'NBO Case Charts'!AR345)</f>
        <v>104.1595486754169</v>
      </c>
      <c r="AS318" s="128">
        <f>IF('NBO Case Charts'!$S$345=0,NA(),'NBO Case Charts'!AS345)</f>
        <v>103.4525728368378</v>
      </c>
      <c r="AT318" s="128">
        <f>IF('NBO Case Charts'!$S$345=0,NA(),'NBO Case Charts'!AT345)</f>
        <v>102.59515155954112</v>
      </c>
      <c r="AU318" s="128">
        <f>IF('NBO Case Charts'!$S$345=0,NA(),'NBO Case Charts'!AU345)</f>
        <v>101.77443147810473</v>
      </c>
      <c r="AV318" s="128">
        <f>IF('NBO Case Charts'!$S$345=0,NA(),'NBO Case Charts'!AV345)</f>
        <v>101.86851560487185</v>
      </c>
      <c r="AW318" s="128">
        <f>IF('NBO Case Charts'!$S$345=0,NA(),'NBO Case Charts'!AW345)</f>
        <v>108.47315846375787</v>
      </c>
      <c r="AX318" s="128">
        <f>IF('NBO Case Charts'!$S$345=0,NA(),'NBO Case Charts'!AX345)</f>
        <v>121.52397964381896</v>
      </c>
      <c r="AY318" s="128">
        <f>IF('NBO Case Charts'!$S$345=0,NA(),'NBO Case Charts'!AY345)</f>
        <v>124.37571734949387</v>
      </c>
      <c r="AZ318" s="128">
        <f>IF('NBO Case Charts'!$S$345=0,NA(),'NBO Case Charts'!AZ345)</f>
        <v>122.54393666565825</v>
      </c>
      <c r="BA318" s="128">
        <f>IF('NBO Case Charts'!$S$345=0,NA(),'NBO Case Charts'!BA345)</f>
        <v>112.40702794430715</v>
      </c>
      <c r="BB318" s="128">
        <f>IF('NBO Case Charts'!$S$345=0,NA(),'NBO Case Charts'!BB345)</f>
        <v>111.24017432008756</v>
      </c>
      <c r="BC318" s="128">
        <f>IF('NBO Case Charts'!$S$345=0,NA(),'NBO Case Charts'!BC345)</f>
        <v>113.75004851867457</v>
      </c>
      <c r="BD318" s="128">
        <f>IF('NBO Case Charts'!$S$345=0,NA(),'NBO Case Charts'!BD345)</f>
        <v>116.76921325454101</v>
      </c>
      <c r="BE318" s="128">
        <f>IF('NBO Case Charts'!$S$345=0,NA(),'NBO Case Charts'!BE345)</f>
        <v>121.00923760686094</v>
      </c>
      <c r="BF318" s="128">
        <f>IF('NBO Case Charts'!$S$345=0,NA(),'NBO Case Charts'!BF345)</f>
        <v>119.37573825763778</v>
      </c>
      <c r="BG318" s="128">
        <f>IF('NBO Case Charts'!$S$345=0,NA(),'NBO Case Charts'!BG345)</f>
        <v>119.97241454384944</v>
      </c>
      <c r="BH318" s="128">
        <f>IF('NBO Case Charts'!$S$345=0,NA(),'NBO Case Charts'!BH345)</f>
        <v>121.95728331462959</v>
      </c>
      <c r="BI318" s="128">
        <f>IF('NBO Case Charts'!$S$345=0,NA(),'NBO Case Charts'!BI345)</f>
        <v>124.16487985610905</v>
      </c>
      <c r="BJ318" s="128">
        <f>IF('NBO Case Charts'!$S$345=0,NA(),'NBO Case Charts'!BJ345)</f>
        <v>126.5658160774484</v>
      </c>
      <c r="BK318" s="128">
        <f>IF('NBO Case Charts'!$S$345=0,NA(),'NBO Case Charts'!BK345)</f>
        <v>115.23851622113369</v>
      </c>
      <c r="BL318" s="128">
        <f>IF('NBO Case Charts'!$S$345=0,NA(),'NBO Case Charts'!BL345)</f>
        <v>31.3901760034455</v>
      </c>
      <c r="BM318" s="128">
        <f>IF('NBO Case Charts'!$S$345=0,NA(),'NBO Case Charts'!BM345)</f>
        <v>17.020105186339105</v>
      </c>
      <c r="BN318" s="128">
        <f>IF('NBO Case Charts'!$S$345=0,NA(),'NBO Case Charts'!BN345)</f>
        <v>8.0744861460730579</v>
      </c>
      <c r="BO318" s="128">
        <f>IF('NBO Case Charts'!$S$345=0,NA(),'NBO Case Charts'!BO345)</f>
        <v>6.9581266836777882</v>
      </c>
      <c r="BP318" s="128">
        <f>IF('NBO Case Charts'!$S$345=0,NA(),'NBO Case Charts'!BP345)</f>
        <v>0</v>
      </c>
      <c r="BQ318" s="128">
        <f>IF('NBO Case Charts'!$S$345=0,NA(),'NBO Case Charts'!BQ345)</f>
        <v>0</v>
      </c>
    </row>
    <row r="319" spans="3:69" x14ac:dyDescent="0.3">
      <c r="P319" s="118" t="s">
        <v>134</v>
      </c>
      <c r="R319" s="119" t="s">
        <v>88</v>
      </c>
      <c r="S319" s="129">
        <f>'BO Case charts'!$S$345</f>
        <v>0</v>
      </c>
      <c r="X319" s="128" t="e">
        <f>IF('BO Case charts'!$S$345=0,NA(),'BO Case charts'!X345)</f>
        <v>#N/A</v>
      </c>
      <c r="Y319" s="128" t="e">
        <f>IF('BO Case charts'!$S$345=0,NA(),'BO Case charts'!Y345)</f>
        <v>#N/A</v>
      </c>
      <c r="Z319" s="128" t="e">
        <f>IF('BO Case charts'!$S$345=0,NA(),'BO Case charts'!Z345)</f>
        <v>#N/A</v>
      </c>
      <c r="AA319" s="128" t="e">
        <f>IF('BO Case charts'!$S$345=0,NA(),'BO Case charts'!AA345)</f>
        <v>#N/A</v>
      </c>
      <c r="AB319" s="128" t="e">
        <f>IF('BO Case charts'!$S$345=0,NA(),'BO Case charts'!AB345)</f>
        <v>#N/A</v>
      </c>
      <c r="AC319" s="128" t="e">
        <f>IF('BO Case charts'!$S$345=0,NA(),'BO Case charts'!AC345)</f>
        <v>#N/A</v>
      </c>
      <c r="AD319" s="128" t="e">
        <f>IF('BO Case charts'!$S$345=0,NA(),'BO Case charts'!AD345)</f>
        <v>#N/A</v>
      </c>
      <c r="AE319" s="128" t="e">
        <f>IF('BO Case charts'!$S$345=0,NA(),'BO Case charts'!AE345)</f>
        <v>#N/A</v>
      </c>
      <c r="AF319" s="128" t="e">
        <f>IF('BO Case charts'!$S$345=0,NA(),'BO Case charts'!AF345)</f>
        <v>#N/A</v>
      </c>
      <c r="AG319" s="128" t="e">
        <f>IF('BO Case charts'!$S$345=0,NA(),'BO Case charts'!AG345)</f>
        <v>#N/A</v>
      </c>
      <c r="AH319" s="128" t="e">
        <f>IF('BO Case charts'!$S$345=0,NA(),'BO Case charts'!AH345)</f>
        <v>#N/A</v>
      </c>
      <c r="AI319" s="128" t="e">
        <f>IF('BO Case charts'!$S$345=0,NA(),'BO Case charts'!AI345)</f>
        <v>#N/A</v>
      </c>
      <c r="AJ319" s="128" t="e">
        <f>IF('BO Case charts'!$S$345=0,NA(),'BO Case charts'!AJ345)</f>
        <v>#N/A</v>
      </c>
      <c r="AK319" s="128" t="e">
        <f>IF('BO Case charts'!$S$345=0,NA(),'BO Case charts'!AK345)</f>
        <v>#N/A</v>
      </c>
      <c r="AL319" s="128" t="e">
        <f>IF('BO Case charts'!$S$345=0,NA(),'BO Case charts'!AL345)</f>
        <v>#N/A</v>
      </c>
      <c r="AM319" s="128" t="e">
        <f>IF('BO Case charts'!$S$345=0,NA(),'BO Case charts'!AM345)</f>
        <v>#N/A</v>
      </c>
      <c r="AN319" s="128" t="e">
        <f>IF('BO Case charts'!$S$345=0,NA(),'BO Case charts'!AN345)</f>
        <v>#N/A</v>
      </c>
      <c r="AO319" s="128" t="e">
        <f>IF('BO Case charts'!$S$345=0,NA(),'BO Case charts'!AO345)</f>
        <v>#N/A</v>
      </c>
      <c r="AP319" s="128" t="e">
        <f>IF('BO Case charts'!$S$345=0,NA(),'BO Case charts'!AP345)</f>
        <v>#N/A</v>
      </c>
      <c r="AQ319" s="128" t="e">
        <f>IF('BO Case charts'!$S$345=0,NA(),'BO Case charts'!AQ345)</f>
        <v>#N/A</v>
      </c>
      <c r="AR319" s="128" t="e">
        <f>IF('BO Case charts'!$S$345=0,NA(),'BO Case charts'!AR345)</f>
        <v>#N/A</v>
      </c>
      <c r="AS319" s="128" t="e">
        <f>IF('BO Case charts'!$S$345=0,NA(),'BO Case charts'!AS345)</f>
        <v>#N/A</v>
      </c>
      <c r="AT319" s="128" t="e">
        <f>IF('BO Case charts'!$S$345=0,NA(),'BO Case charts'!AT345)</f>
        <v>#N/A</v>
      </c>
      <c r="AU319" s="128" t="e">
        <f>IF('BO Case charts'!$S$345=0,NA(),'BO Case charts'!AU345)</f>
        <v>#N/A</v>
      </c>
      <c r="AV319" s="128" t="e">
        <f>IF('BO Case charts'!$S$345=0,NA(),'BO Case charts'!AV345)</f>
        <v>#N/A</v>
      </c>
      <c r="AW319" s="128" t="e">
        <f>IF('BO Case charts'!$S$345=0,NA(),'BO Case charts'!AW345)</f>
        <v>#N/A</v>
      </c>
      <c r="AX319" s="128" t="e">
        <f>IF('BO Case charts'!$S$345=0,NA(),'BO Case charts'!AX345)</f>
        <v>#N/A</v>
      </c>
      <c r="AY319" s="128" t="e">
        <f>IF('BO Case charts'!$S$345=0,NA(),'BO Case charts'!AY345)</f>
        <v>#N/A</v>
      </c>
      <c r="AZ319" s="128" t="e">
        <f>IF('BO Case charts'!$S$345=0,NA(),'BO Case charts'!AZ345)</f>
        <v>#N/A</v>
      </c>
      <c r="BA319" s="128" t="e">
        <f>IF('BO Case charts'!$S$345=0,NA(),'BO Case charts'!BA345)</f>
        <v>#N/A</v>
      </c>
      <c r="BB319" s="128" t="e">
        <f>IF('BO Case charts'!$S$345=0,NA(),'BO Case charts'!BB345)</f>
        <v>#N/A</v>
      </c>
      <c r="BC319" s="128" t="e">
        <f>IF('BO Case charts'!$S$345=0,NA(),'BO Case charts'!BC345)</f>
        <v>#N/A</v>
      </c>
      <c r="BD319" s="128" t="e">
        <f>IF('BO Case charts'!$S$345=0,NA(),'BO Case charts'!BD345)</f>
        <v>#N/A</v>
      </c>
      <c r="BE319" s="128" t="e">
        <f>IF('BO Case charts'!$S$345=0,NA(),'BO Case charts'!BE345)</f>
        <v>#N/A</v>
      </c>
      <c r="BF319" s="128" t="e">
        <f>IF('BO Case charts'!$S$345=0,NA(),'BO Case charts'!BF345)</f>
        <v>#N/A</v>
      </c>
      <c r="BG319" s="128" t="e">
        <f>IF('BO Case charts'!$S$345=0,NA(),'BO Case charts'!BG345)</f>
        <v>#N/A</v>
      </c>
      <c r="BH319" s="128" t="e">
        <f>IF('BO Case charts'!$S$345=0,NA(),'BO Case charts'!BH345)</f>
        <v>#N/A</v>
      </c>
      <c r="BI319" s="128" t="e">
        <f>IF('BO Case charts'!$S$345=0,NA(),'BO Case charts'!BI345)</f>
        <v>#N/A</v>
      </c>
      <c r="BJ319" s="128" t="e">
        <f>IF('BO Case charts'!$S$345=0,NA(),'BO Case charts'!BJ345)</f>
        <v>#N/A</v>
      </c>
      <c r="BK319" s="128" t="e">
        <f>IF('BO Case charts'!$S$345=0,NA(),'BO Case charts'!BK345)</f>
        <v>#N/A</v>
      </c>
      <c r="BL319" s="128" t="e">
        <f>IF('BO Case charts'!$S$345=0,NA(),'BO Case charts'!BL345)</f>
        <v>#N/A</v>
      </c>
      <c r="BM319" s="128" t="e">
        <f>IF('BO Case charts'!$S$345=0,NA(),'BO Case charts'!BM345)</f>
        <v>#N/A</v>
      </c>
      <c r="BN319" s="128" t="e">
        <f>IF('BO Case charts'!$S$345=0,NA(),'BO Case charts'!BN345)</f>
        <v>#N/A</v>
      </c>
      <c r="BO319" s="128" t="e">
        <f>IF('BO Case charts'!$S$345=0,NA(),'BO Case charts'!BO345)</f>
        <v>#N/A</v>
      </c>
      <c r="BP319" s="128" t="e">
        <f>IF('BO Case charts'!$S$345=0,NA(),'BO Case charts'!BP345)</f>
        <v>#N/A</v>
      </c>
      <c r="BQ319" s="128" t="e">
        <f>IF('BO Case charts'!$S$345=0,NA(),'BO Case charts'!BQ345)</f>
        <v>#N/A</v>
      </c>
    </row>
    <row r="336" spans="3:69" x14ac:dyDescent="0.3">
      <c r="C336" s="115">
        <f>+MAX($B$10:C335)+0.1</f>
        <v>4.3999999999999986</v>
      </c>
      <c r="D336" s="114" t="s">
        <v>75</v>
      </c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16"/>
      <c r="AM336" s="116"/>
      <c r="AN336" s="116"/>
      <c r="AO336" s="116"/>
      <c r="AP336" s="116"/>
      <c r="AQ336" s="116"/>
      <c r="AR336" s="116"/>
      <c r="AS336" s="116"/>
      <c r="AT336" s="116"/>
      <c r="AU336" s="116"/>
      <c r="AV336" s="116"/>
      <c r="AW336" s="116"/>
      <c r="AX336" s="116"/>
      <c r="AY336" s="116"/>
      <c r="AZ336" s="116"/>
      <c r="BA336" s="116"/>
      <c r="BB336" s="116"/>
      <c r="BC336" s="116"/>
      <c r="BD336" s="116"/>
      <c r="BE336" s="116"/>
      <c r="BF336" s="116"/>
      <c r="BG336" s="116"/>
      <c r="BH336" s="116"/>
      <c r="BI336" s="116"/>
      <c r="BJ336" s="116"/>
      <c r="BK336" s="116"/>
      <c r="BL336" s="116"/>
      <c r="BM336" s="116"/>
      <c r="BN336" s="116"/>
      <c r="BO336" s="116"/>
      <c r="BP336" s="116"/>
      <c r="BQ336" s="116"/>
    </row>
    <row r="338" spans="16:69" x14ac:dyDescent="0.3">
      <c r="P338" s="118" t="s">
        <v>2</v>
      </c>
      <c r="R338" s="119" t="s">
        <v>88</v>
      </c>
      <c r="S338" s="129">
        <f>'Phase II Charts'!$S$368</f>
        <v>1003.3004909337011</v>
      </c>
      <c r="X338" s="128">
        <f>IF('Phase II Charts'!$S$368=0,NA(),'Phase II Charts'!X368)</f>
        <v>0</v>
      </c>
      <c r="Y338" s="128">
        <f>IF('Phase II Charts'!$S$368=0,NA(),'Phase II Charts'!Y368)</f>
        <v>-3.8509267708333332E-5</v>
      </c>
      <c r="Z338" s="128">
        <f>IF('Phase II Charts'!$S$368=0,NA(),'Phase II Charts'!Z368)</f>
        <v>2.391480031370163</v>
      </c>
      <c r="AA338" s="128">
        <f>IF('Phase II Charts'!$S$368=0,NA(),'Phase II Charts'!AA368)</f>
        <v>3.4545172287325157</v>
      </c>
      <c r="AB338" s="128">
        <f>IF('Phase II Charts'!$S$368=0,NA(),'Phase II Charts'!AB368)</f>
        <v>9.8466161396204299</v>
      </c>
      <c r="AC338" s="128">
        <f>IF('Phase II Charts'!$S$368=0,NA(),'Phase II Charts'!AC368)</f>
        <v>16.333990571781136</v>
      </c>
      <c r="AD338" s="128">
        <f>IF('Phase II Charts'!$S$368=0,NA(),'Phase II Charts'!AD368)</f>
        <v>20.541164697327769</v>
      </c>
      <c r="AE338" s="128">
        <f>IF('Phase II Charts'!$S$368=0,NA(),'Phase II Charts'!AE368)</f>
        <v>21.414464345643395</v>
      </c>
      <c r="AF338" s="128">
        <f>IF('Phase II Charts'!$S$368=0,NA(),'Phase II Charts'!AF368)</f>
        <v>22.068082673336647</v>
      </c>
      <c r="AG338" s="128">
        <f>IF('Phase II Charts'!$S$368=0,NA(),'Phase II Charts'!AG368)</f>
        <v>23.3358374782932</v>
      </c>
      <c r="AH338" s="128">
        <f>IF('Phase II Charts'!$S$368=0,NA(),'Phase II Charts'!AH368)</f>
        <v>24.306527711415065</v>
      </c>
      <c r="AI338" s="128">
        <f>IF('Phase II Charts'!$S$368=0,NA(),'Phase II Charts'!AI368)</f>
        <v>25.086613163223383</v>
      </c>
      <c r="AJ338" s="128">
        <f>IF('Phase II Charts'!$S$368=0,NA(),'Phase II Charts'!AJ368)</f>
        <v>25.532809703475358</v>
      </c>
      <c r="AK338" s="128">
        <f>IF('Phase II Charts'!$S$368=0,NA(),'Phase II Charts'!AK368)</f>
        <v>25.950361867830665</v>
      </c>
      <c r="AL338" s="128">
        <f>IF('Phase II Charts'!$S$368=0,NA(),'Phase II Charts'!AL368)</f>
        <v>26.875819922552374</v>
      </c>
      <c r="AM338" s="128">
        <f>IF('Phase II Charts'!$S$368=0,NA(),'Phase II Charts'!AM368)</f>
        <v>27.598541008563188</v>
      </c>
      <c r="AN338" s="128">
        <f>IF('Phase II Charts'!$S$368=0,NA(),'Phase II Charts'!AN368)</f>
        <v>29.112647757325234</v>
      </c>
      <c r="AO338" s="128">
        <f>IF('Phase II Charts'!$S$368=0,NA(),'Phase II Charts'!AO368)</f>
        <v>29.615631612501172</v>
      </c>
      <c r="AP338" s="128">
        <f>IF('Phase II Charts'!$S$368=0,NA(),'Phase II Charts'!AP368)</f>
        <v>30.294964454577276</v>
      </c>
      <c r="AQ338" s="128">
        <f>IF('Phase II Charts'!$S$368=0,NA(),'Phase II Charts'!AQ368)</f>
        <v>32.172038236974245</v>
      </c>
      <c r="AR338" s="128">
        <f>IF('Phase II Charts'!$S$368=0,NA(),'Phase II Charts'!AR368)</f>
        <v>33.137002717906384</v>
      </c>
      <c r="AS338" s="128">
        <f>IF('Phase II Charts'!$S$368=0,NA(),'Phase II Charts'!AS368)</f>
        <v>55.130708298177169</v>
      </c>
      <c r="AT338" s="128">
        <f>IF('Phase II Charts'!$S$368=0,NA(),'Phase II Charts'!AT368)</f>
        <v>34.419574744811726</v>
      </c>
      <c r="AU338" s="128">
        <f>IF('Phase II Charts'!$S$368=0,NA(),'Phase II Charts'!AU368)</f>
        <v>35.011180592388854</v>
      </c>
      <c r="AV338" s="128">
        <f>IF('Phase II Charts'!$S$368=0,NA(),'Phase II Charts'!AV368)</f>
        <v>35.674746872697689</v>
      </c>
      <c r="AW338" s="128">
        <f>IF('Phase II Charts'!$S$368=0,NA(),'Phase II Charts'!AW368)</f>
        <v>37.020749959093592</v>
      </c>
      <c r="AX338" s="128">
        <f>IF('Phase II Charts'!$S$368=0,NA(),'Phase II Charts'!AX368)</f>
        <v>33.741340393083576</v>
      </c>
      <c r="AY338" s="128">
        <f>IF('Phase II Charts'!$S$368=0,NA(),'Phase II Charts'!AY368)</f>
        <v>30.720161514183722</v>
      </c>
      <c r="AZ338" s="128">
        <f>IF('Phase II Charts'!$S$368=0,NA(),'Phase II Charts'!AZ368)</f>
        <v>29.34036012854947</v>
      </c>
      <c r="BA338" s="128">
        <f>IF('Phase II Charts'!$S$368=0,NA(),'Phase II Charts'!BA368)</f>
        <v>22.633067575679117</v>
      </c>
      <c r="BB338" s="128">
        <f>IF('Phase II Charts'!$S$368=0,NA(),'Phase II Charts'!BB368)</f>
        <v>21.558450669940644</v>
      </c>
      <c r="BC338" s="128">
        <f>IF('Phase II Charts'!$S$368=0,NA(),'Phase II Charts'!BC368)</f>
        <v>21.962650328852011</v>
      </c>
      <c r="BD338" s="128">
        <f>IF('Phase II Charts'!$S$368=0,NA(),'Phase II Charts'!BD368)</f>
        <v>22.383583843773149</v>
      </c>
      <c r="BE338" s="128">
        <f>IF('Phase II Charts'!$S$368=0,NA(),'Phase II Charts'!BE368)</f>
        <v>22.833827573720892</v>
      </c>
      <c r="BF338" s="128">
        <f>IF('Phase II Charts'!$S$368=0,NA(),'Phase II Charts'!BF368)</f>
        <v>23.30883374247535</v>
      </c>
      <c r="BG338" s="128">
        <f>IF('Phase II Charts'!$S$368=0,NA(),'Phase II Charts'!BG368)</f>
        <v>24.611928607533766</v>
      </c>
      <c r="BH338" s="128">
        <f>IF('Phase II Charts'!$S$368=0,NA(),'Phase II Charts'!BH368)</f>
        <v>25.303297820773668</v>
      </c>
      <c r="BI338" s="128">
        <f>IF('Phase II Charts'!$S$368=0,NA(),'Phase II Charts'!BI368)</f>
        <v>25.842742898433915</v>
      </c>
      <c r="BJ338" s="128">
        <f>IF('Phase II Charts'!$S$368=0,NA(),'Phase II Charts'!BJ368)</f>
        <v>26.340484216710188</v>
      </c>
      <c r="BK338" s="128">
        <f>IF('Phase II Charts'!$S$368=0,NA(),'Phase II Charts'!BK368)</f>
        <v>24.408637041164852</v>
      </c>
      <c r="BL338" s="128">
        <f>IF('Phase II Charts'!$S$368=0,NA(),'Phase II Charts'!BL368)</f>
        <v>9.0997807885718807</v>
      </c>
      <c r="BM338" s="128">
        <f>IF('Phase II Charts'!$S$368=0,NA(),'Phase II Charts'!BM368)</f>
        <v>5.2170832747234392</v>
      </c>
      <c r="BN338" s="128">
        <f>IF('Phase II Charts'!$S$368=0,NA(),'Phase II Charts'!BN368)</f>
        <v>4.004136054140691</v>
      </c>
      <c r="BO338" s="128">
        <f>IF('Phase II Charts'!$S$368=0,NA(),'Phase II Charts'!BO368)</f>
        <v>3.6640911810398658</v>
      </c>
      <c r="BP338" s="128">
        <f>IF('Phase II Charts'!$S$368=0,NA(),'Phase II Charts'!BP368)</f>
        <v>0</v>
      </c>
      <c r="BQ338" s="128">
        <f>IF('Phase II Charts'!$S$368=0,NA(),'Phase II Charts'!BQ368)</f>
        <v>0</v>
      </c>
    </row>
    <row r="339" spans="16:69" x14ac:dyDescent="0.3">
      <c r="P339" s="118" t="s">
        <v>130</v>
      </c>
      <c r="R339" s="119" t="s">
        <v>88</v>
      </c>
      <c r="S339" s="129">
        <f>'NBO Case Charts'!$S$368</f>
        <v>1067.6512452083505</v>
      </c>
      <c r="X339" s="128">
        <f>IF('NBO Case Charts'!$S$368=0,NA(),'NBO Case Charts'!X368)</f>
        <v>0</v>
      </c>
      <c r="Y339" s="128">
        <f>IF('NBO Case Charts'!$S$368=0,NA(),'NBO Case Charts'!Y368)</f>
        <v>1.4311226561329337E-2</v>
      </c>
      <c r="Z339" s="128">
        <f>IF('NBO Case Charts'!$S$368=0,NA(),'NBO Case Charts'!Z368)</f>
        <v>5.3230745763279685</v>
      </c>
      <c r="AA339" s="128">
        <f>IF('NBO Case Charts'!$S$368=0,NA(),'NBO Case Charts'!AA368)</f>
        <v>8.5565709835477275</v>
      </c>
      <c r="AB339" s="128">
        <f>IF('NBO Case Charts'!$S$368=0,NA(),'NBO Case Charts'!AB368)</f>
        <v>12.124273160794086</v>
      </c>
      <c r="AC339" s="128">
        <f>IF('NBO Case Charts'!$S$368=0,NA(),'NBO Case Charts'!AC368)</f>
        <v>20.160764765160224</v>
      </c>
      <c r="AD339" s="128">
        <f>IF('NBO Case Charts'!$S$368=0,NA(),'NBO Case Charts'!AD368)</f>
        <v>22.701885893759997</v>
      </c>
      <c r="AE339" s="128">
        <f>IF('NBO Case Charts'!$S$368=0,NA(),'NBO Case Charts'!AE368)</f>
        <v>25.208961094726494</v>
      </c>
      <c r="AF339" s="128">
        <f>IF('NBO Case Charts'!$S$368=0,NA(),'NBO Case Charts'!AF368)</f>
        <v>25.906355643434658</v>
      </c>
      <c r="AG339" s="128">
        <f>IF('NBO Case Charts'!$S$368=0,NA(),'NBO Case Charts'!AG368)</f>
        <v>26.464868161933261</v>
      </c>
      <c r="AH339" s="128">
        <f>IF('NBO Case Charts'!$S$368=0,NA(),'NBO Case Charts'!AH368)</f>
        <v>27.516470167811264</v>
      </c>
      <c r="AI339" s="128">
        <f>IF('NBO Case Charts'!$S$368=0,NA(),'NBO Case Charts'!AI368)</f>
        <v>28.143154987833594</v>
      </c>
      <c r="AJ339" s="128">
        <f>IF('NBO Case Charts'!$S$368=0,NA(),'NBO Case Charts'!AJ368)</f>
        <v>29.749702797500568</v>
      </c>
      <c r="AK339" s="128">
        <f>IF('NBO Case Charts'!$S$368=0,NA(),'NBO Case Charts'!AK368)</f>
        <v>30.638150588499489</v>
      </c>
      <c r="AL339" s="128">
        <f>IF('NBO Case Charts'!$S$368=0,NA(),'NBO Case Charts'!AL368)</f>
        <v>31.300104438924546</v>
      </c>
      <c r="AM339" s="128">
        <f>IF('NBO Case Charts'!$S$368=0,NA(),'NBO Case Charts'!AM368)</f>
        <v>32.129642374346126</v>
      </c>
      <c r="AN339" s="128">
        <f>IF('NBO Case Charts'!$S$368=0,NA(),'NBO Case Charts'!AN368)</f>
        <v>47.862531156676461</v>
      </c>
      <c r="AO339" s="128">
        <f>IF('NBO Case Charts'!$S$368=0,NA(),'NBO Case Charts'!AO368)</f>
        <v>33.359716191473993</v>
      </c>
      <c r="AP339" s="128">
        <f>IF('NBO Case Charts'!$S$368=0,NA(),'NBO Case Charts'!AP368)</f>
        <v>35.316103555719813</v>
      </c>
      <c r="AQ339" s="128">
        <f>IF('NBO Case Charts'!$S$368=0,NA(),'NBO Case Charts'!AQ368)</f>
        <v>36.104412774285905</v>
      </c>
      <c r="AR339" s="128">
        <f>IF('NBO Case Charts'!$S$368=0,NA(),'NBO Case Charts'!AR368)</f>
        <v>37.166355905047595</v>
      </c>
      <c r="AS339" s="128">
        <f>IF('NBO Case Charts'!$S$368=0,NA(),'NBO Case Charts'!AS368)</f>
        <v>37.940169362479416</v>
      </c>
      <c r="AT339" s="128">
        <f>IF('NBO Case Charts'!$S$368=0,NA(),'NBO Case Charts'!AT368)</f>
        <v>39.20978446830182</v>
      </c>
      <c r="AU339" s="128">
        <f>IF('NBO Case Charts'!$S$368=0,NA(),'NBO Case Charts'!AU368)</f>
        <v>39.915525669432085</v>
      </c>
      <c r="AV339" s="128">
        <f>IF('NBO Case Charts'!$S$368=0,NA(),'NBO Case Charts'!AV368)</f>
        <v>39.603045474019709</v>
      </c>
      <c r="AW339" s="128">
        <f>IF('NBO Case Charts'!$S$368=0,NA(),'NBO Case Charts'!AW368)</f>
        <v>29.450117428554172</v>
      </c>
      <c r="AX339" s="128">
        <f>IF('NBO Case Charts'!$S$368=0,NA(),'NBO Case Charts'!AX368)</f>
        <v>30.332124204910585</v>
      </c>
      <c r="AY339" s="128">
        <f>IF('NBO Case Charts'!$S$368=0,NA(),'NBO Case Charts'!AY368)</f>
        <v>30.818723580347466</v>
      </c>
      <c r="AZ339" s="128">
        <f>IF('NBO Case Charts'!$S$368=0,NA(),'NBO Case Charts'!AZ368)</f>
        <v>23.044128217656997</v>
      </c>
      <c r="BA339" s="128">
        <f>IF('NBO Case Charts'!$S$368=0,NA(),'NBO Case Charts'!BA368)</f>
        <v>21.219833465889174</v>
      </c>
      <c r="BB339" s="128">
        <f>IF('NBO Case Charts'!$S$368=0,NA(),'NBO Case Charts'!BB368)</f>
        <v>21.55103149589295</v>
      </c>
      <c r="BC339" s="128">
        <f>IF('NBO Case Charts'!$S$368=0,NA(),'NBO Case Charts'!BC368)</f>
        <v>21.955089771323362</v>
      </c>
      <c r="BD339" s="128">
        <f>IF('NBO Case Charts'!$S$368=0,NA(),'NBO Case Charts'!BD368)</f>
        <v>22.375879075093927</v>
      </c>
      <c r="BE339" s="128">
        <f>IF('NBO Case Charts'!$S$368=0,NA(),'NBO Case Charts'!BE368)</f>
        <v>22.825833306307953</v>
      </c>
      <c r="BF339" s="128">
        <f>IF('NBO Case Charts'!$S$368=0,NA(),'NBO Case Charts'!BF368)</f>
        <v>23.299794707825583</v>
      </c>
      <c r="BG339" s="128">
        <f>IF('NBO Case Charts'!$S$368=0,NA(),'NBO Case Charts'!BG368)</f>
        <v>24.601917389674945</v>
      </c>
      <c r="BH339" s="128">
        <f>IF('NBO Case Charts'!$S$368=0,NA(),'NBO Case Charts'!BH368)</f>
        <v>25.292183374482729</v>
      </c>
      <c r="BI339" s="128">
        <f>IF('NBO Case Charts'!$S$368=0,NA(),'NBO Case Charts'!BI368)</f>
        <v>25.830605700983156</v>
      </c>
      <c r="BJ339" s="128">
        <f>IF('NBO Case Charts'!$S$368=0,NA(),'NBO Case Charts'!BJ368)</f>
        <v>26.327189465215636</v>
      </c>
      <c r="BK339" s="128">
        <f>IF('NBO Case Charts'!$S$368=0,NA(),'NBO Case Charts'!BK368)</f>
        <v>24.394266968764871</v>
      </c>
      <c r="BL339" s="128">
        <f>IF('NBO Case Charts'!$S$368=0,NA(),'NBO Case Charts'!BL368)</f>
        <v>9.0841967098952132</v>
      </c>
      <c r="BM339" s="128">
        <f>IF('NBO Case Charts'!$S$368=0,NA(),'NBO Case Charts'!BM368)</f>
        <v>5.2003693075600061</v>
      </c>
      <c r="BN339" s="128">
        <f>IF('NBO Case Charts'!$S$368=0,NA(),'NBO Case Charts'!BN368)</f>
        <v>3.9861495411487375</v>
      </c>
      <c r="BO339" s="128">
        <f>IF('NBO Case Charts'!$S$368=0,NA(),'NBO Case Charts'!BO368)</f>
        <v>3.6458760782246715</v>
      </c>
      <c r="BP339" s="128">
        <f>IF('NBO Case Charts'!$S$368=0,NA(),'NBO Case Charts'!BP368)</f>
        <v>0</v>
      </c>
      <c r="BQ339" s="128">
        <f>IF('NBO Case Charts'!$S$368=0,NA(),'NBO Case Charts'!BQ368)</f>
        <v>0</v>
      </c>
    </row>
    <row r="340" spans="16:69" x14ac:dyDescent="0.3">
      <c r="P340" s="118" t="s">
        <v>134</v>
      </c>
      <c r="R340" s="119" t="s">
        <v>88</v>
      </c>
      <c r="S340" s="129">
        <f>'BO Case charts'!$S$368</f>
        <v>0</v>
      </c>
      <c r="X340" s="128" t="e">
        <f>IF('BO Case charts'!$S$368=0,NA(),'BO Case charts'!X368)</f>
        <v>#N/A</v>
      </c>
      <c r="Y340" s="128" t="e">
        <f>IF('BO Case charts'!$S$368=0,NA(),'BO Case charts'!Y368)</f>
        <v>#N/A</v>
      </c>
      <c r="Z340" s="128" t="e">
        <f>IF('BO Case charts'!$S$368=0,NA(),'BO Case charts'!Z368)</f>
        <v>#N/A</v>
      </c>
      <c r="AA340" s="128" t="e">
        <f>IF('BO Case charts'!$S$368=0,NA(),'BO Case charts'!AA368)</f>
        <v>#N/A</v>
      </c>
      <c r="AB340" s="128" t="e">
        <f>IF('BO Case charts'!$S$368=0,NA(),'BO Case charts'!AB368)</f>
        <v>#N/A</v>
      </c>
      <c r="AC340" s="128" t="e">
        <f>IF('BO Case charts'!$S$368=0,NA(),'BO Case charts'!AC368)</f>
        <v>#N/A</v>
      </c>
      <c r="AD340" s="128" t="e">
        <f>IF('BO Case charts'!$S$368=0,NA(),'BO Case charts'!AD368)</f>
        <v>#N/A</v>
      </c>
      <c r="AE340" s="128" t="e">
        <f>IF('BO Case charts'!$S$368=0,NA(),'BO Case charts'!AE368)</f>
        <v>#N/A</v>
      </c>
      <c r="AF340" s="128" t="e">
        <f>IF('BO Case charts'!$S$368=0,NA(),'BO Case charts'!AF368)</f>
        <v>#N/A</v>
      </c>
      <c r="AG340" s="128" t="e">
        <f>IF('BO Case charts'!$S$368=0,NA(),'BO Case charts'!AG368)</f>
        <v>#N/A</v>
      </c>
      <c r="AH340" s="128" t="e">
        <f>IF('BO Case charts'!$S$368=0,NA(),'BO Case charts'!AH368)</f>
        <v>#N/A</v>
      </c>
      <c r="AI340" s="128" t="e">
        <f>IF('BO Case charts'!$S$368=0,NA(),'BO Case charts'!AI368)</f>
        <v>#N/A</v>
      </c>
      <c r="AJ340" s="128" t="e">
        <f>IF('BO Case charts'!$S$368=0,NA(),'BO Case charts'!AJ368)</f>
        <v>#N/A</v>
      </c>
      <c r="AK340" s="128" t="e">
        <f>IF('BO Case charts'!$S$368=0,NA(),'BO Case charts'!AK368)</f>
        <v>#N/A</v>
      </c>
      <c r="AL340" s="128" t="e">
        <f>IF('BO Case charts'!$S$368=0,NA(),'BO Case charts'!AL368)</f>
        <v>#N/A</v>
      </c>
      <c r="AM340" s="128" t="e">
        <f>IF('BO Case charts'!$S$368=0,NA(),'BO Case charts'!AM368)</f>
        <v>#N/A</v>
      </c>
      <c r="AN340" s="128" t="e">
        <f>IF('BO Case charts'!$S$368=0,NA(),'BO Case charts'!AN368)</f>
        <v>#N/A</v>
      </c>
      <c r="AO340" s="128" t="e">
        <f>IF('BO Case charts'!$S$368=0,NA(),'BO Case charts'!AO368)</f>
        <v>#N/A</v>
      </c>
      <c r="AP340" s="128" t="e">
        <f>IF('BO Case charts'!$S$368=0,NA(),'BO Case charts'!AP368)</f>
        <v>#N/A</v>
      </c>
      <c r="AQ340" s="128" t="e">
        <f>IF('BO Case charts'!$S$368=0,NA(),'BO Case charts'!AQ368)</f>
        <v>#N/A</v>
      </c>
      <c r="AR340" s="128" t="e">
        <f>IF('BO Case charts'!$S$368=0,NA(),'BO Case charts'!AR368)</f>
        <v>#N/A</v>
      </c>
      <c r="AS340" s="128" t="e">
        <f>IF('BO Case charts'!$S$368=0,NA(),'BO Case charts'!AS368)</f>
        <v>#N/A</v>
      </c>
      <c r="AT340" s="128" t="e">
        <f>IF('BO Case charts'!$S$368=0,NA(),'BO Case charts'!AT368)</f>
        <v>#N/A</v>
      </c>
      <c r="AU340" s="128" t="e">
        <f>IF('BO Case charts'!$S$368=0,NA(),'BO Case charts'!AU368)</f>
        <v>#N/A</v>
      </c>
      <c r="AV340" s="128" t="e">
        <f>IF('BO Case charts'!$S$368=0,NA(),'BO Case charts'!AV368)</f>
        <v>#N/A</v>
      </c>
      <c r="AW340" s="128" t="e">
        <f>IF('BO Case charts'!$S$368=0,NA(),'BO Case charts'!AW368)</f>
        <v>#N/A</v>
      </c>
      <c r="AX340" s="128" t="e">
        <f>IF('BO Case charts'!$S$368=0,NA(),'BO Case charts'!AX368)</f>
        <v>#N/A</v>
      </c>
      <c r="AY340" s="128" t="e">
        <f>IF('BO Case charts'!$S$368=0,NA(),'BO Case charts'!AY368)</f>
        <v>#N/A</v>
      </c>
      <c r="AZ340" s="128" t="e">
        <f>IF('BO Case charts'!$S$368=0,NA(),'BO Case charts'!AZ368)</f>
        <v>#N/A</v>
      </c>
      <c r="BA340" s="128" t="e">
        <f>IF('BO Case charts'!$S$368=0,NA(),'BO Case charts'!BA368)</f>
        <v>#N/A</v>
      </c>
      <c r="BB340" s="128" t="e">
        <f>IF('BO Case charts'!$S$368=0,NA(),'BO Case charts'!BB368)</f>
        <v>#N/A</v>
      </c>
      <c r="BC340" s="128" t="e">
        <f>IF('BO Case charts'!$S$368=0,NA(),'BO Case charts'!BC368)</f>
        <v>#N/A</v>
      </c>
      <c r="BD340" s="128" t="e">
        <f>IF('BO Case charts'!$S$368=0,NA(),'BO Case charts'!BD368)</f>
        <v>#N/A</v>
      </c>
      <c r="BE340" s="128" t="e">
        <f>IF('BO Case charts'!$S$368=0,NA(),'BO Case charts'!BE368)</f>
        <v>#N/A</v>
      </c>
      <c r="BF340" s="128" t="e">
        <f>IF('BO Case charts'!$S$368=0,NA(),'BO Case charts'!BF368)</f>
        <v>#N/A</v>
      </c>
      <c r="BG340" s="128" t="e">
        <f>IF('BO Case charts'!$S$368=0,NA(),'BO Case charts'!BG368)</f>
        <v>#N/A</v>
      </c>
      <c r="BH340" s="128" t="e">
        <f>IF('BO Case charts'!$S$368=0,NA(),'BO Case charts'!BH368)</f>
        <v>#N/A</v>
      </c>
      <c r="BI340" s="128" t="e">
        <f>IF('BO Case charts'!$S$368=0,NA(),'BO Case charts'!BI368)</f>
        <v>#N/A</v>
      </c>
      <c r="BJ340" s="128" t="e">
        <f>IF('BO Case charts'!$S$368=0,NA(),'BO Case charts'!BJ368)</f>
        <v>#N/A</v>
      </c>
      <c r="BK340" s="128" t="e">
        <f>IF('BO Case charts'!$S$368=0,NA(),'BO Case charts'!BK368)</f>
        <v>#N/A</v>
      </c>
      <c r="BL340" s="128" t="e">
        <f>IF('BO Case charts'!$S$368=0,NA(),'BO Case charts'!BL368)</f>
        <v>#N/A</v>
      </c>
      <c r="BM340" s="128" t="e">
        <f>IF('BO Case charts'!$S$368=0,NA(),'BO Case charts'!BM368)</f>
        <v>#N/A</v>
      </c>
      <c r="BN340" s="128" t="e">
        <f>IF('BO Case charts'!$S$368=0,NA(),'BO Case charts'!BN368)</f>
        <v>#N/A</v>
      </c>
      <c r="BO340" s="128" t="e">
        <f>IF('BO Case charts'!$S$368=0,NA(),'BO Case charts'!BO368)</f>
        <v>#N/A</v>
      </c>
      <c r="BP340" s="128" t="e">
        <f>IF('BO Case charts'!$S$368=0,NA(),'BO Case charts'!BP368)</f>
        <v>#N/A</v>
      </c>
      <c r="BQ340" s="128" t="e">
        <f>IF('BO Case charts'!$S$368=0,NA(),'BO Case charts'!BQ368)</f>
        <v>#N/A</v>
      </c>
    </row>
    <row r="357" spans="3:69" x14ac:dyDescent="0.3">
      <c r="C357" s="115">
        <f>+MAX($B$10:C356)+0.1</f>
        <v>4.4999999999999982</v>
      </c>
      <c r="D357" s="114" t="s">
        <v>90</v>
      </c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/>
      <c r="AL357" s="116"/>
      <c r="AM357" s="116"/>
      <c r="AN357" s="116"/>
      <c r="AO357" s="116"/>
      <c r="AP357" s="116"/>
      <c r="AQ357" s="116"/>
      <c r="AR357" s="116"/>
      <c r="AS357" s="116"/>
      <c r="AT357" s="116"/>
      <c r="AU357" s="116"/>
      <c r="AV357" s="116"/>
      <c r="AW357" s="116"/>
      <c r="AX357" s="116"/>
      <c r="AY357" s="116"/>
      <c r="AZ357" s="116"/>
      <c r="BA357" s="116"/>
      <c r="BB357" s="116"/>
      <c r="BC357" s="116"/>
      <c r="BD357" s="116"/>
      <c r="BE357" s="116"/>
      <c r="BF357" s="116"/>
      <c r="BG357" s="116"/>
      <c r="BH357" s="116"/>
      <c r="BI357" s="116"/>
      <c r="BJ357" s="116"/>
      <c r="BK357" s="116"/>
      <c r="BL357" s="116"/>
      <c r="BM357" s="116"/>
      <c r="BN357" s="116"/>
      <c r="BO357" s="116"/>
      <c r="BP357" s="116"/>
      <c r="BQ357" s="116"/>
    </row>
    <row r="359" spans="3:69" x14ac:dyDescent="0.3">
      <c r="P359" s="118" t="s">
        <v>2</v>
      </c>
      <c r="R359" s="119" t="s">
        <v>88</v>
      </c>
      <c r="S359" s="129">
        <f>'Phase II Charts'!$S$391</f>
        <v>0</v>
      </c>
      <c r="X359" s="128" t="e">
        <f>IF('Phase II Charts'!$S$391=0,NA(),'Phase II Charts'!X391)</f>
        <v>#N/A</v>
      </c>
      <c r="Y359" s="128" t="e">
        <f>IF('Phase II Charts'!$S$391=0,NA(),'Phase II Charts'!Y391)</f>
        <v>#N/A</v>
      </c>
      <c r="Z359" s="128" t="e">
        <f>IF('Phase II Charts'!$S$391=0,NA(),'Phase II Charts'!Z391)</f>
        <v>#N/A</v>
      </c>
      <c r="AA359" s="128" t="e">
        <f>IF('Phase II Charts'!$S$391=0,NA(),'Phase II Charts'!AA391)</f>
        <v>#N/A</v>
      </c>
      <c r="AB359" s="128" t="e">
        <f>IF('Phase II Charts'!$S$391=0,NA(),'Phase II Charts'!AB391)</f>
        <v>#N/A</v>
      </c>
      <c r="AC359" s="128" t="e">
        <f>IF('Phase II Charts'!$S$391=0,NA(),'Phase II Charts'!AC391)</f>
        <v>#N/A</v>
      </c>
      <c r="AD359" s="128" t="e">
        <f>IF('Phase II Charts'!$S$391=0,NA(),'Phase II Charts'!AD391)</f>
        <v>#N/A</v>
      </c>
      <c r="AE359" s="128" t="e">
        <f>IF('Phase II Charts'!$S$391=0,NA(),'Phase II Charts'!AE391)</f>
        <v>#N/A</v>
      </c>
      <c r="AF359" s="128" t="e">
        <f>IF('Phase II Charts'!$S$391=0,NA(),'Phase II Charts'!AF391)</f>
        <v>#N/A</v>
      </c>
      <c r="AG359" s="128" t="e">
        <f>IF('Phase II Charts'!$S$391=0,NA(),'Phase II Charts'!AG391)</f>
        <v>#N/A</v>
      </c>
      <c r="AH359" s="128" t="e">
        <f>IF('Phase II Charts'!$S$391=0,NA(),'Phase II Charts'!AH391)</f>
        <v>#N/A</v>
      </c>
      <c r="AI359" s="128" t="e">
        <f>IF('Phase II Charts'!$S$391=0,NA(),'Phase II Charts'!AI391)</f>
        <v>#N/A</v>
      </c>
      <c r="AJ359" s="128" t="e">
        <f>IF('Phase II Charts'!$S$391=0,NA(),'Phase II Charts'!AJ391)</f>
        <v>#N/A</v>
      </c>
      <c r="AK359" s="128" t="e">
        <f>IF('Phase II Charts'!$S$391=0,NA(),'Phase II Charts'!AK391)</f>
        <v>#N/A</v>
      </c>
      <c r="AL359" s="128" t="e">
        <f>IF('Phase II Charts'!$S$391=0,NA(),'Phase II Charts'!AL391)</f>
        <v>#N/A</v>
      </c>
      <c r="AM359" s="128" t="e">
        <f>IF('Phase II Charts'!$S$391=0,NA(),'Phase II Charts'!AM391)</f>
        <v>#N/A</v>
      </c>
      <c r="AN359" s="128" t="e">
        <f>IF('Phase II Charts'!$S$391=0,NA(),'Phase II Charts'!AN391)</f>
        <v>#N/A</v>
      </c>
      <c r="AO359" s="128" t="e">
        <f>IF('Phase II Charts'!$S$391=0,NA(),'Phase II Charts'!AO391)</f>
        <v>#N/A</v>
      </c>
      <c r="AP359" s="128" t="e">
        <f>IF('Phase II Charts'!$S$391=0,NA(),'Phase II Charts'!AP391)</f>
        <v>#N/A</v>
      </c>
      <c r="AQ359" s="128" t="e">
        <f>IF('Phase II Charts'!$S$391=0,NA(),'Phase II Charts'!AQ391)</f>
        <v>#N/A</v>
      </c>
      <c r="AR359" s="128" t="e">
        <f>IF('Phase II Charts'!$S$391=0,NA(),'Phase II Charts'!AR391)</f>
        <v>#N/A</v>
      </c>
      <c r="AS359" s="128" t="e">
        <f>IF('Phase II Charts'!$S$391=0,NA(),'Phase II Charts'!AS391)</f>
        <v>#N/A</v>
      </c>
      <c r="AT359" s="128" t="e">
        <f>IF('Phase II Charts'!$S$391=0,NA(),'Phase II Charts'!AT391)</f>
        <v>#N/A</v>
      </c>
      <c r="AU359" s="128" t="e">
        <f>IF('Phase II Charts'!$S$391=0,NA(),'Phase II Charts'!AU391)</f>
        <v>#N/A</v>
      </c>
      <c r="AV359" s="128" t="e">
        <f>IF('Phase II Charts'!$S$391=0,NA(),'Phase II Charts'!AV391)</f>
        <v>#N/A</v>
      </c>
      <c r="AW359" s="128" t="e">
        <f>IF('Phase II Charts'!$S$391=0,NA(),'Phase II Charts'!AW391)</f>
        <v>#N/A</v>
      </c>
      <c r="AX359" s="128" t="e">
        <f>IF('Phase II Charts'!$S$391=0,NA(),'Phase II Charts'!AX391)</f>
        <v>#N/A</v>
      </c>
      <c r="AY359" s="128" t="e">
        <f>IF('Phase II Charts'!$S$391=0,NA(),'Phase II Charts'!AY391)</f>
        <v>#N/A</v>
      </c>
      <c r="AZ359" s="128" t="e">
        <f>IF('Phase II Charts'!$S$391=0,NA(),'Phase II Charts'!AZ391)</f>
        <v>#N/A</v>
      </c>
      <c r="BA359" s="128" t="e">
        <f>IF('Phase II Charts'!$S$391=0,NA(),'Phase II Charts'!BA391)</f>
        <v>#N/A</v>
      </c>
      <c r="BB359" s="128" t="e">
        <f>IF('Phase II Charts'!$S$391=0,NA(),'Phase II Charts'!BB391)</f>
        <v>#N/A</v>
      </c>
      <c r="BC359" s="128" t="e">
        <f>IF('Phase II Charts'!$S$391=0,NA(),'Phase II Charts'!BC391)</f>
        <v>#N/A</v>
      </c>
      <c r="BD359" s="128" t="e">
        <f>IF('Phase II Charts'!$S$391=0,NA(),'Phase II Charts'!BD391)</f>
        <v>#N/A</v>
      </c>
      <c r="BE359" s="128" t="e">
        <f>IF('Phase II Charts'!$S$391=0,NA(),'Phase II Charts'!BE391)</f>
        <v>#N/A</v>
      </c>
      <c r="BF359" s="128" t="e">
        <f>IF('Phase II Charts'!$S$391=0,NA(),'Phase II Charts'!BF391)</f>
        <v>#N/A</v>
      </c>
      <c r="BG359" s="128" t="e">
        <f>IF('Phase II Charts'!$S$391=0,NA(),'Phase II Charts'!BG391)</f>
        <v>#N/A</v>
      </c>
      <c r="BH359" s="128" t="e">
        <f>IF('Phase II Charts'!$S$391=0,NA(),'Phase II Charts'!BH391)</f>
        <v>#N/A</v>
      </c>
      <c r="BI359" s="128" t="e">
        <f>IF('Phase II Charts'!$S$391=0,NA(),'Phase II Charts'!BI391)</f>
        <v>#N/A</v>
      </c>
      <c r="BJ359" s="128" t="e">
        <f>IF('Phase II Charts'!$S$391=0,NA(),'Phase II Charts'!BJ391)</f>
        <v>#N/A</v>
      </c>
      <c r="BK359" s="128" t="e">
        <f>IF('Phase II Charts'!$S$391=0,NA(),'Phase II Charts'!BK391)</f>
        <v>#N/A</v>
      </c>
      <c r="BL359" s="128" t="e">
        <f>IF('Phase II Charts'!$S$391=0,NA(),'Phase II Charts'!BL391)</f>
        <v>#N/A</v>
      </c>
      <c r="BM359" s="128" t="e">
        <f>IF('Phase II Charts'!$S$391=0,NA(),'Phase II Charts'!BM391)</f>
        <v>#N/A</v>
      </c>
      <c r="BN359" s="128" t="e">
        <f>IF('Phase II Charts'!$S$391=0,NA(),'Phase II Charts'!BN391)</f>
        <v>#N/A</v>
      </c>
      <c r="BO359" s="128" t="e">
        <f>IF('Phase II Charts'!$S$391=0,NA(),'Phase II Charts'!BO391)</f>
        <v>#N/A</v>
      </c>
      <c r="BP359" s="128" t="e">
        <f>IF('Phase II Charts'!$S$391=0,NA(),'Phase II Charts'!BP391)</f>
        <v>#N/A</v>
      </c>
      <c r="BQ359" s="128" t="e">
        <f>IF('Phase II Charts'!$S$391=0,NA(),'Phase II Charts'!BQ391)</f>
        <v>#N/A</v>
      </c>
    </row>
    <row r="360" spans="3:69" x14ac:dyDescent="0.3">
      <c r="P360" s="118" t="s">
        <v>130</v>
      </c>
      <c r="R360" s="119" t="s">
        <v>88</v>
      </c>
      <c r="S360" s="129">
        <f>'NBO Case Charts'!$S$391</f>
        <v>0</v>
      </c>
      <c r="X360" s="128" t="e">
        <f>IF('NBO Case Charts'!$S$391=0,NA(),'NBO Case Charts'!X391)</f>
        <v>#N/A</v>
      </c>
      <c r="Y360" s="128" t="e">
        <f>IF('NBO Case Charts'!$S$391=0,NA(),'NBO Case Charts'!Y391)</f>
        <v>#N/A</v>
      </c>
      <c r="Z360" s="128" t="e">
        <f>IF('NBO Case Charts'!$S$391=0,NA(),'NBO Case Charts'!Z391)</f>
        <v>#N/A</v>
      </c>
      <c r="AA360" s="128" t="e">
        <f>IF('NBO Case Charts'!$S$391=0,NA(),'NBO Case Charts'!AA391)</f>
        <v>#N/A</v>
      </c>
      <c r="AB360" s="128" t="e">
        <f>IF('NBO Case Charts'!$S$391=0,NA(),'NBO Case Charts'!AB391)</f>
        <v>#N/A</v>
      </c>
      <c r="AC360" s="128" t="e">
        <f>IF('NBO Case Charts'!$S$391=0,NA(),'NBO Case Charts'!AC391)</f>
        <v>#N/A</v>
      </c>
      <c r="AD360" s="128" t="e">
        <f>IF('NBO Case Charts'!$S$391=0,NA(),'NBO Case Charts'!AD391)</f>
        <v>#N/A</v>
      </c>
      <c r="AE360" s="128" t="e">
        <f>IF('NBO Case Charts'!$S$391=0,NA(),'NBO Case Charts'!AE391)</f>
        <v>#N/A</v>
      </c>
      <c r="AF360" s="128" t="e">
        <f>IF('NBO Case Charts'!$S$391=0,NA(),'NBO Case Charts'!AF391)</f>
        <v>#N/A</v>
      </c>
      <c r="AG360" s="128" t="e">
        <f>IF('NBO Case Charts'!$S$391=0,NA(),'NBO Case Charts'!AG391)</f>
        <v>#N/A</v>
      </c>
      <c r="AH360" s="128" t="e">
        <f>IF('NBO Case Charts'!$S$391=0,NA(),'NBO Case Charts'!AH391)</f>
        <v>#N/A</v>
      </c>
      <c r="AI360" s="128" t="e">
        <f>IF('NBO Case Charts'!$S$391=0,NA(),'NBO Case Charts'!AI391)</f>
        <v>#N/A</v>
      </c>
      <c r="AJ360" s="128" t="e">
        <f>IF('NBO Case Charts'!$S$391=0,NA(),'NBO Case Charts'!AJ391)</f>
        <v>#N/A</v>
      </c>
      <c r="AK360" s="128" t="e">
        <f>IF('NBO Case Charts'!$S$391=0,NA(),'NBO Case Charts'!AK391)</f>
        <v>#N/A</v>
      </c>
      <c r="AL360" s="128" t="e">
        <f>IF('NBO Case Charts'!$S$391=0,NA(),'NBO Case Charts'!AL391)</f>
        <v>#N/A</v>
      </c>
      <c r="AM360" s="128" t="e">
        <f>IF('NBO Case Charts'!$S$391=0,NA(),'NBO Case Charts'!AM391)</f>
        <v>#N/A</v>
      </c>
      <c r="AN360" s="128" t="e">
        <f>IF('NBO Case Charts'!$S$391=0,NA(),'NBO Case Charts'!AN391)</f>
        <v>#N/A</v>
      </c>
      <c r="AO360" s="128" t="e">
        <f>IF('NBO Case Charts'!$S$391=0,NA(),'NBO Case Charts'!AO391)</f>
        <v>#N/A</v>
      </c>
      <c r="AP360" s="128" t="e">
        <f>IF('NBO Case Charts'!$S$391=0,NA(),'NBO Case Charts'!AP391)</f>
        <v>#N/A</v>
      </c>
      <c r="AQ360" s="128" t="e">
        <f>IF('NBO Case Charts'!$S$391=0,NA(),'NBO Case Charts'!AQ391)</f>
        <v>#N/A</v>
      </c>
      <c r="AR360" s="128" t="e">
        <f>IF('NBO Case Charts'!$S$391=0,NA(),'NBO Case Charts'!AR391)</f>
        <v>#N/A</v>
      </c>
      <c r="AS360" s="128" t="e">
        <f>IF('NBO Case Charts'!$S$391=0,NA(),'NBO Case Charts'!AS391)</f>
        <v>#N/A</v>
      </c>
      <c r="AT360" s="128" t="e">
        <f>IF('NBO Case Charts'!$S$391=0,NA(),'NBO Case Charts'!AT391)</f>
        <v>#N/A</v>
      </c>
      <c r="AU360" s="128" t="e">
        <f>IF('NBO Case Charts'!$S$391=0,NA(),'NBO Case Charts'!AU391)</f>
        <v>#N/A</v>
      </c>
      <c r="AV360" s="128" t="e">
        <f>IF('NBO Case Charts'!$S$391=0,NA(),'NBO Case Charts'!AV391)</f>
        <v>#N/A</v>
      </c>
      <c r="AW360" s="128" t="e">
        <f>IF('NBO Case Charts'!$S$391=0,NA(),'NBO Case Charts'!AW391)</f>
        <v>#N/A</v>
      </c>
      <c r="AX360" s="128" t="e">
        <f>IF('NBO Case Charts'!$S$391=0,NA(),'NBO Case Charts'!AX391)</f>
        <v>#N/A</v>
      </c>
      <c r="AY360" s="128" t="e">
        <f>IF('NBO Case Charts'!$S$391=0,NA(),'NBO Case Charts'!AY391)</f>
        <v>#N/A</v>
      </c>
      <c r="AZ360" s="128" t="e">
        <f>IF('NBO Case Charts'!$S$391=0,NA(),'NBO Case Charts'!AZ391)</f>
        <v>#N/A</v>
      </c>
      <c r="BA360" s="128" t="e">
        <f>IF('NBO Case Charts'!$S$391=0,NA(),'NBO Case Charts'!BA391)</f>
        <v>#N/A</v>
      </c>
      <c r="BB360" s="128" t="e">
        <f>IF('NBO Case Charts'!$S$391=0,NA(),'NBO Case Charts'!BB391)</f>
        <v>#N/A</v>
      </c>
      <c r="BC360" s="128" t="e">
        <f>IF('NBO Case Charts'!$S$391=0,NA(),'NBO Case Charts'!BC391)</f>
        <v>#N/A</v>
      </c>
      <c r="BD360" s="128" t="e">
        <f>IF('NBO Case Charts'!$S$391=0,NA(),'NBO Case Charts'!BD391)</f>
        <v>#N/A</v>
      </c>
      <c r="BE360" s="128" t="e">
        <f>IF('NBO Case Charts'!$S$391=0,NA(),'NBO Case Charts'!BE391)</f>
        <v>#N/A</v>
      </c>
      <c r="BF360" s="128" t="e">
        <f>IF('NBO Case Charts'!$S$391=0,NA(),'NBO Case Charts'!BF391)</f>
        <v>#N/A</v>
      </c>
      <c r="BG360" s="128" t="e">
        <f>IF('NBO Case Charts'!$S$391=0,NA(),'NBO Case Charts'!BG391)</f>
        <v>#N/A</v>
      </c>
      <c r="BH360" s="128" t="e">
        <f>IF('NBO Case Charts'!$S$391=0,NA(),'NBO Case Charts'!BH391)</f>
        <v>#N/A</v>
      </c>
      <c r="BI360" s="128" t="e">
        <f>IF('NBO Case Charts'!$S$391=0,NA(),'NBO Case Charts'!BI391)</f>
        <v>#N/A</v>
      </c>
      <c r="BJ360" s="128" t="e">
        <f>IF('NBO Case Charts'!$S$391=0,NA(),'NBO Case Charts'!BJ391)</f>
        <v>#N/A</v>
      </c>
      <c r="BK360" s="128" t="e">
        <f>IF('NBO Case Charts'!$S$391=0,NA(),'NBO Case Charts'!BK391)</f>
        <v>#N/A</v>
      </c>
      <c r="BL360" s="128" t="e">
        <f>IF('NBO Case Charts'!$S$391=0,NA(),'NBO Case Charts'!BL391)</f>
        <v>#N/A</v>
      </c>
      <c r="BM360" s="128" t="e">
        <f>IF('NBO Case Charts'!$S$391=0,NA(),'NBO Case Charts'!BM391)</f>
        <v>#N/A</v>
      </c>
      <c r="BN360" s="128" t="e">
        <f>IF('NBO Case Charts'!$S$391=0,NA(),'NBO Case Charts'!BN391)</f>
        <v>#N/A</v>
      </c>
      <c r="BO360" s="128" t="e">
        <f>IF('NBO Case Charts'!$S$391=0,NA(),'NBO Case Charts'!BO391)</f>
        <v>#N/A</v>
      </c>
      <c r="BP360" s="128" t="e">
        <f>IF('NBO Case Charts'!$S$391=0,NA(),'NBO Case Charts'!BP391)</f>
        <v>#N/A</v>
      </c>
      <c r="BQ360" s="128" t="e">
        <f>IF('NBO Case Charts'!$S$391=0,NA(),'NBO Case Charts'!BQ391)</f>
        <v>#N/A</v>
      </c>
    </row>
    <row r="361" spans="3:69" x14ac:dyDescent="0.3">
      <c r="P361" s="118" t="s">
        <v>134</v>
      </c>
      <c r="R361" s="119" t="s">
        <v>88</v>
      </c>
      <c r="S361" s="129">
        <f>'BO Case charts'!$S$391</f>
        <v>0</v>
      </c>
      <c r="X361" s="128" t="e">
        <f>IF('BO Case charts'!$S$391=0,NA(),'BO Case charts'!X391)</f>
        <v>#N/A</v>
      </c>
      <c r="Y361" s="128" t="e">
        <f>IF('BO Case charts'!$S$391=0,NA(),'BO Case charts'!Y391)</f>
        <v>#N/A</v>
      </c>
      <c r="Z361" s="128" t="e">
        <f>IF('BO Case charts'!$S$391=0,NA(),'BO Case charts'!Z391)</f>
        <v>#N/A</v>
      </c>
      <c r="AA361" s="128" t="e">
        <f>IF('BO Case charts'!$S$391=0,NA(),'BO Case charts'!AA391)</f>
        <v>#N/A</v>
      </c>
      <c r="AB361" s="128" t="e">
        <f>IF('BO Case charts'!$S$391=0,NA(),'BO Case charts'!AB391)</f>
        <v>#N/A</v>
      </c>
      <c r="AC361" s="128" t="e">
        <f>IF('BO Case charts'!$S$391=0,NA(),'BO Case charts'!AC391)</f>
        <v>#N/A</v>
      </c>
      <c r="AD361" s="128" t="e">
        <f>IF('BO Case charts'!$S$391=0,NA(),'BO Case charts'!AD391)</f>
        <v>#N/A</v>
      </c>
      <c r="AE361" s="128" t="e">
        <f>IF('BO Case charts'!$S$391=0,NA(),'BO Case charts'!AE391)</f>
        <v>#N/A</v>
      </c>
      <c r="AF361" s="128" t="e">
        <f>IF('BO Case charts'!$S$391=0,NA(),'BO Case charts'!AF391)</f>
        <v>#N/A</v>
      </c>
      <c r="AG361" s="128" t="e">
        <f>IF('BO Case charts'!$S$391=0,NA(),'BO Case charts'!AG391)</f>
        <v>#N/A</v>
      </c>
      <c r="AH361" s="128" t="e">
        <f>IF('BO Case charts'!$S$391=0,NA(),'BO Case charts'!AH391)</f>
        <v>#N/A</v>
      </c>
      <c r="AI361" s="128" t="e">
        <f>IF('BO Case charts'!$S$391=0,NA(),'BO Case charts'!AI391)</f>
        <v>#N/A</v>
      </c>
      <c r="AJ361" s="128" t="e">
        <f>IF('BO Case charts'!$S$391=0,NA(),'BO Case charts'!AJ391)</f>
        <v>#N/A</v>
      </c>
      <c r="AK361" s="128" t="e">
        <f>IF('BO Case charts'!$S$391=0,NA(),'BO Case charts'!AK391)</f>
        <v>#N/A</v>
      </c>
      <c r="AL361" s="128" t="e">
        <f>IF('BO Case charts'!$S$391=0,NA(),'BO Case charts'!AL391)</f>
        <v>#N/A</v>
      </c>
      <c r="AM361" s="128" t="e">
        <f>IF('BO Case charts'!$S$391=0,NA(),'BO Case charts'!AM391)</f>
        <v>#N/A</v>
      </c>
      <c r="AN361" s="128" t="e">
        <f>IF('BO Case charts'!$S$391=0,NA(),'BO Case charts'!AN391)</f>
        <v>#N/A</v>
      </c>
      <c r="AO361" s="128" t="e">
        <f>IF('BO Case charts'!$S$391=0,NA(),'BO Case charts'!AO391)</f>
        <v>#N/A</v>
      </c>
      <c r="AP361" s="128" t="e">
        <f>IF('BO Case charts'!$S$391=0,NA(),'BO Case charts'!AP391)</f>
        <v>#N/A</v>
      </c>
      <c r="AQ361" s="128" t="e">
        <f>IF('BO Case charts'!$S$391=0,NA(),'BO Case charts'!AQ391)</f>
        <v>#N/A</v>
      </c>
      <c r="AR361" s="128" t="e">
        <f>IF('BO Case charts'!$S$391=0,NA(),'BO Case charts'!AR391)</f>
        <v>#N/A</v>
      </c>
      <c r="AS361" s="128" t="e">
        <f>IF('BO Case charts'!$S$391=0,NA(),'BO Case charts'!AS391)</f>
        <v>#N/A</v>
      </c>
      <c r="AT361" s="128" t="e">
        <f>IF('BO Case charts'!$S$391=0,NA(),'BO Case charts'!AT391)</f>
        <v>#N/A</v>
      </c>
      <c r="AU361" s="128" t="e">
        <f>IF('BO Case charts'!$S$391=0,NA(),'BO Case charts'!AU391)</f>
        <v>#N/A</v>
      </c>
      <c r="AV361" s="128" t="e">
        <f>IF('BO Case charts'!$S$391=0,NA(),'BO Case charts'!AV391)</f>
        <v>#N/A</v>
      </c>
      <c r="AW361" s="128" t="e">
        <f>IF('BO Case charts'!$S$391=0,NA(),'BO Case charts'!AW391)</f>
        <v>#N/A</v>
      </c>
      <c r="AX361" s="128" t="e">
        <f>IF('BO Case charts'!$S$391=0,NA(),'BO Case charts'!AX391)</f>
        <v>#N/A</v>
      </c>
      <c r="AY361" s="128" t="e">
        <f>IF('BO Case charts'!$S$391=0,NA(),'BO Case charts'!AY391)</f>
        <v>#N/A</v>
      </c>
      <c r="AZ361" s="128" t="e">
        <f>IF('BO Case charts'!$S$391=0,NA(),'BO Case charts'!AZ391)</f>
        <v>#N/A</v>
      </c>
      <c r="BA361" s="128" t="e">
        <f>IF('BO Case charts'!$S$391=0,NA(),'BO Case charts'!BA391)</f>
        <v>#N/A</v>
      </c>
      <c r="BB361" s="128" t="e">
        <f>IF('BO Case charts'!$S$391=0,NA(),'BO Case charts'!BB391)</f>
        <v>#N/A</v>
      </c>
      <c r="BC361" s="128" t="e">
        <f>IF('BO Case charts'!$S$391=0,NA(),'BO Case charts'!BC391)</f>
        <v>#N/A</v>
      </c>
      <c r="BD361" s="128" t="e">
        <f>IF('BO Case charts'!$S$391=0,NA(),'BO Case charts'!BD391)</f>
        <v>#N/A</v>
      </c>
      <c r="BE361" s="128" t="e">
        <f>IF('BO Case charts'!$S$391=0,NA(),'BO Case charts'!BE391)</f>
        <v>#N/A</v>
      </c>
      <c r="BF361" s="128" t="e">
        <f>IF('BO Case charts'!$S$391=0,NA(),'BO Case charts'!BF391)</f>
        <v>#N/A</v>
      </c>
      <c r="BG361" s="128" t="e">
        <f>IF('BO Case charts'!$S$391=0,NA(),'BO Case charts'!BG391)</f>
        <v>#N/A</v>
      </c>
      <c r="BH361" s="128" t="e">
        <f>IF('BO Case charts'!$S$391=0,NA(),'BO Case charts'!BH391)</f>
        <v>#N/A</v>
      </c>
      <c r="BI361" s="128" t="e">
        <f>IF('BO Case charts'!$S$391=0,NA(),'BO Case charts'!BI391)</f>
        <v>#N/A</v>
      </c>
      <c r="BJ361" s="128" t="e">
        <f>IF('BO Case charts'!$S$391=0,NA(),'BO Case charts'!BJ391)</f>
        <v>#N/A</v>
      </c>
      <c r="BK361" s="128" t="e">
        <f>IF('BO Case charts'!$S$391=0,NA(),'BO Case charts'!BK391)</f>
        <v>#N/A</v>
      </c>
      <c r="BL361" s="128" t="e">
        <f>IF('BO Case charts'!$S$391=0,NA(),'BO Case charts'!BL391)</f>
        <v>#N/A</v>
      </c>
      <c r="BM361" s="128" t="e">
        <f>IF('BO Case charts'!$S$391=0,NA(),'BO Case charts'!BM391)</f>
        <v>#N/A</v>
      </c>
      <c r="BN361" s="128" t="e">
        <f>IF('BO Case charts'!$S$391=0,NA(),'BO Case charts'!BN391)</f>
        <v>#N/A</v>
      </c>
      <c r="BO361" s="128" t="e">
        <f>IF('BO Case charts'!$S$391=0,NA(),'BO Case charts'!BO391)</f>
        <v>#N/A</v>
      </c>
      <c r="BP361" s="128" t="e">
        <f>IF('BO Case charts'!$S$391=0,NA(),'BO Case charts'!BP391)</f>
        <v>#N/A</v>
      </c>
      <c r="BQ361" s="128" t="e">
        <f>IF('BO Case charts'!$S$391=0,NA(),'BO Case charts'!BQ391)</f>
        <v>#N/A</v>
      </c>
    </row>
    <row r="379" spans="2:69" x14ac:dyDescent="0.3">
      <c r="B379" s="113">
        <f>+MAX($B$6:B378)+1</f>
        <v>5</v>
      </c>
      <c r="C379" s="114" t="s">
        <v>124</v>
      </c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  <c r="AH379" s="114"/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  <c r="AS379" s="114"/>
      <c r="AT379" s="114"/>
      <c r="AU379" s="114"/>
      <c r="AV379" s="114"/>
      <c r="AW379" s="114"/>
      <c r="AX379" s="114"/>
      <c r="AY379" s="114"/>
      <c r="AZ379" s="114"/>
      <c r="BA379" s="114"/>
      <c r="BB379" s="114"/>
      <c r="BC379" s="114"/>
      <c r="BD379" s="114"/>
      <c r="BE379" s="114"/>
      <c r="BF379" s="114"/>
      <c r="BG379" s="114"/>
      <c r="BH379" s="114"/>
      <c r="BI379" s="114"/>
      <c r="BJ379" s="114"/>
      <c r="BK379" s="114"/>
      <c r="BL379" s="114"/>
      <c r="BM379" s="114"/>
      <c r="BN379" s="114"/>
      <c r="BO379" s="114"/>
      <c r="BP379" s="114"/>
      <c r="BQ379" s="114"/>
    </row>
    <row r="381" spans="2:69" x14ac:dyDescent="0.3">
      <c r="C381" s="115">
        <f>+MAX($B$10:C380)+0.1</f>
        <v>5.0999999999999996</v>
      </c>
      <c r="D381" s="114" t="s">
        <v>20</v>
      </c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  <c r="AL381" s="116"/>
      <c r="AM381" s="116"/>
      <c r="AN381" s="116"/>
      <c r="AO381" s="116"/>
      <c r="AP381" s="116"/>
      <c r="AQ381" s="116"/>
      <c r="AR381" s="116"/>
      <c r="AS381" s="116"/>
      <c r="AT381" s="116"/>
      <c r="AU381" s="116"/>
      <c r="AV381" s="116"/>
      <c r="AW381" s="116"/>
      <c r="AX381" s="116"/>
      <c r="AY381" s="116"/>
      <c r="AZ381" s="116"/>
      <c r="BA381" s="116"/>
      <c r="BB381" s="116"/>
      <c r="BC381" s="116"/>
      <c r="BD381" s="116"/>
      <c r="BE381" s="116"/>
      <c r="BF381" s="116"/>
      <c r="BG381" s="116"/>
      <c r="BH381" s="116"/>
      <c r="BI381" s="116"/>
      <c r="BJ381" s="116"/>
      <c r="BK381" s="116"/>
      <c r="BL381" s="116"/>
      <c r="BM381" s="116"/>
      <c r="BN381" s="116"/>
      <c r="BO381" s="116"/>
      <c r="BP381" s="116"/>
      <c r="BQ381" s="116"/>
    </row>
    <row r="383" spans="2:69" x14ac:dyDescent="0.3">
      <c r="P383" s="118" t="s">
        <v>2</v>
      </c>
      <c r="R383" s="119" t="s">
        <v>82</v>
      </c>
      <c r="S383" s="129">
        <f>'Phase II Charts'!$S$401</f>
        <v>5569.857658596512</v>
      </c>
      <c r="X383" s="128">
        <f>IF('Phase II Charts'!$S$401=0,NA(),'Phase II Charts'!X401)</f>
        <v>0</v>
      </c>
      <c r="Y383" s="128">
        <f>IF('Phase II Charts'!$S$401=0,NA(),'Phase II Charts'!Y401)</f>
        <v>0</v>
      </c>
      <c r="Z383" s="128">
        <f>IF('Phase II Charts'!$S$401=0,NA(),'Phase II Charts'!Z401)</f>
        <v>0</v>
      </c>
      <c r="AA383" s="128">
        <f>IF('Phase II Charts'!$S$401=0,NA(),'Phase II Charts'!AA401)</f>
        <v>148.83558898493158</v>
      </c>
      <c r="AB383" s="128">
        <f>IF('Phase II Charts'!$S$401=0,NA(),'Phase II Charts'!AB401)</f>
        <v>150.75357317878422</v>
      </c>
      <c r="AC383" s="128">
        <f>IF('Phase II Charts'!$S$401=0,NA(),'Phase II Charts'!AC401)</f>
        <v>151.11152628270582</v>
      </c>
      <c r="AD383" s="128">
        <f>IF('Phase II Charts'!$S$401=0,NA(),'Phase II Charts'!AD401)</f>
        <v>150.86794194989227</v>
      </c>
      <c r="AE383" s="128">
        <f>IF('Phase II Charts'!$S$401=0,NA(),'Phase II Charts'!AE401)</f>
        <v>150.34073615930239</v>
      </c>
      <c r="AF383" s="128">
        <f>IF('Phase II Charts'!$S$401=0,NA(),'Phase II Charts'!AF401)</f>
        <v>149.8930830900976</v>
      </c>
      <c r="AG383" s="128">
        <f>IF('Phase II Charts'!$S$401=0,NA(),'Phase II Charts'!AG401)</f>
        <v>149.36891631583831</v>
      </c>
      <c r="AH383" s="128">
        <f>IF('Phase II Charts'!$S$401=0,NA(),'Phase II Charts'!AH401)</f>
        <v>148.84621620783525</v>
      </c>
      <c r="AI383" s="128">
        <f>IF('Phase II Charts'!$S$401=0,NA(),'Phase II Charts'!AI401)</f>
        <v>148.32607531036342</v>
      </c>
      <c r="AJ383" s="128">
        <f>IF('Phase II Charts'!$S$401=0,NA(),'Phase II Charts'!AJ401)</f>
        <v>147.80738826469607</v>
      </c>
      <c r="AK383" s="128">
        <f>IF('Phase II Charts'!$S$401=0,NA(),'Phase II Charts'!AK401)</f>
        <v>147.29051503531679</v>
      </c>
      <c r="AL383" s="128">
        <f>IF('Phase II Charts'!$S$401=0,NA(),'Phase II Charts'!AL401)</f>
        <v>146.77508806419249</v>
      </c>
      <c r="AM383" s="128">
        <f>IF('Phase II Charts'!$S$401=0,NA(),'Phase II Charts'!AM401)</f>
        <v>146.26218469333614</v>
      </c>
      <c r="AN383" s="128">
        <f>IF('Phase II Charts'!$S$401=0,NA(),'Phase II Charts'!AN401)</f>
        <v>145.75071494459036</v>
      </c>
      <c r="AO383" s="128">
        <f>IF('Phase II Charts'!$S$401=0,NA(),'Phase II Charts'!AO401)</f>
        <v>145.24103377369491</v>
      </c>
      <c r="AP383" s="128">
        <f>IF('Phase II Charts'!$S$401=0,NA(),'Phase II Charts'!AP401)</f>
        <v>144.73277873702136</v>
      </c>
      <c r="AQ383" s="128">
        <f>IF('Phase II Charts'!$S$401=0,NA(),'Phase II Charts'!AQ401)</f>
        <v>140.1886558446493</v>
      </c>
      <c r="AR383" s="128">
        <f>IF('Phase II Charts'!$S$401=0,NA(),'Phase II Charts'!AR401)</f>
        <v>139.41097952933117</v>
      </c>
      <c r="AS383" s="128">
        <f>IF('Phase II Charts'!$S$401=0,NA(),'Phase II Charts'!AS401)</f>
        <v>139.06668808838299</v>
      </c>
      <c r="AT383" s="128">
        <f>IF('Phase II Charts'!$S$401=0,NA(),'Phase II Charts'!AT401)</f>
        <v>138.72275838314138</v>
      </c>
      <c r="AU383" s="128">
        <f>IF('Phase II Charts'!$S$401=0,NA(),'Phase II Charts'!AU401)</f>
        <v>137.95355344268842</v>
      </c>
      <c r="AV383" s="128">
        <f>IF('Phase II Charts'!$S$401=0,NA(),'Phase II Charts'!AV401)</f>
        <v>138.03802975247356</v>
      </c>
      <c r="AW383" s="128">
        <f>IF('Phase II Charts'!$S$401=0,NA(),'Phase II Charts'!AW401)</f>
        <v>136.99041045216669</v>
      </c>
      <c r="AX383" s="128">
        <f>IF('Phase II Charts'!$S$401=0,NA(),'Phase II Charts'!AX401)</f>
        <v>136.51102756511855</v>
      </c>
      <c r="AY383" s="128">
        <f>IF('Phase II Charts'!$S$401=0,NA(),'Phase II Charts'!AY401)</f>
        <v>135.89375057295891</v>
      </c>
      <c r="AZ383" s="128">
        <f>IF('Phase II Charts'!$S$401=0,NA(),'Phase II Charts'!AZ401)</f>
        <v>135.83779103391274</v>
      </c>
      <c r="BA383" s="128">
        <f>IF('Phase II Charts'!$S$401=0,NA(),'Phase II Charts'!BA401)</f>
        <v>135.08425051256506</v>
      </c>
      <c r="BB383" s="128">
        <f>IF('Phase II Charts'!$S$401=0,NA(),'Phase II Charts'!BB401)</f>
        <v>134.75031280421811</v>
      </c>
      <c r="BC383" s="128">
        <f>IF('Phase II Charts'!$S$401=0,NA(),'Phase II Charts'!BC401)</f>
        <v>134.55600950246557</v>
      </c>
      <c r="BD383" s="128">
        <f>IF('Phase II Charts'!$S$401=0,NA(),'Phase II Charts'!BD401)</f>
        <v>134.15868770864128</v>
      </c>
      <c r="BE383" s="128">
        <f>IF('Phase II Charts'!$S$401=0,NA(),'Phase II Charts'!BE401)</f>
        <v>132.24940532405503</v>
      </c>
      <c r="BF383" s="128">
        <f>IF('Phase II Charts'!$S$401=0,NA(),'Phase II Charts'!BF401)</f>
        <v>131.18952373003901</v>
      </c>
      <c r="BG383" s="128">
        <f>IF('Phase II Charts'!$S$401=0,NA(),'Phase II Charts'!BG401)</f>
        <v>130.27344695415104</v>
      </c>
      <c r="BH383" s="128">
        <f>IF('Phase II Charts'!$S$401=0,NA(),'Phase II Charts'!BH401)</f>
        <v>129.36312856738971</v>
      </c>
      <c r="BI383" s="128">
        <f>IF('Phase II Charts'!$S$401=0,NA(),'Phase II Charts'!BI401)</f>
        <v>128.45917125868883</v>
      </c>
      <c r="BJ383" s="128">
        <f>IF('Phase II Charts'!$S$401=0,NA(),'Phase II Charts'!BJ401)</f>
        <v>127.56090109449728</v>
      </c>
      <c r="BK383" s="128">
        <f>IF('Phase II Charts'!$S$401=0,NA(),'Phase II Charts'!BK401)</f>
        <v>126.67016244645956</v>
      </c>
      <c r="BL383" s="128">
        <f>IF('Phase II Charts'!$S$401=0,NA(),'Phase II Charts'!BL401)</f>
        <v>125.78502291399874</v>
      </c>
      <c r="BM383" s="128">
        <f>IF('Phase II Charts'!$S$401=0,NA(),'Phase II Charts'!BM401)</f>
        <v>124.9060685160384</v>
      </c>
      <c r="BN383" s="128">
        <f>IF('Phase II Charts'!$S$401=0,NA(),'Phase II Charts'!BN401)</f>
        <v>124.0326439596206</v>
      </c>
      <c r="BO383" s="128">
        <f>IF('Phase II Charts'!$S$401=0,NA(),'Phase II Charts'!BO401)</f>
        <v>1.9176462602946906E-3</v>
      </c>
      <c r="BP383" s="128">
        <f>IF('Phase II Charts'!$S$401=0,NA(),'Phase II Charts'!BP401)</f>
        <v>0</v>
      </c>
      <c r="BQ383" s="128">
        <f>IF('Phase II Charts'!$S$401=0,NA(),'Phase II Charts'!BQ401)</f>
        <v>0</v>
      </c>
    </row>
    <row r="384" spans="2:69" x14ac:dyDescent="0.3">
      <c r="P384" s="118" t="s">
        <v>130</v>
      </c>
      <c r="R384" s="119" t="s">
        <v>82</v>
      </c>
      <c r="S384" s="129">
        <f>'NBO Case Charts'!$S$401</f>
        <v>5294.290102382377</v>
      </c>
      <c r="X384" s="128">
        <f>IF('NBO Case Charts'!$S$401=0,NA(),'NBO Case Charts'!X401)</f>
        <v>0</v>
      </c>
      <c r="Y384" s="128">
        <f>IF('NBO Case Charts'!$S$401=0,NA(),'NBO Case Charts'!Y401)</f>
        <v>0</v>
      </c>
      <c r="Z384" s="128">
        <f>IF('NBO Case Charts'!$S$401=0,NA(),'NBO Case Charts'!Z401)</f>
        <v>23.157468172050748</v>
      </c>
      <c r="AA384" s="128">
        <f>IF('NBO Case Charts'!$S$401=0,NA(),'NBO Case Charts'!AA401)</f>
        <v>153.94083981918314</v>
      </c>
      <c r="AB384" s="128">
        <f>IF('NBO Case Charts'!$S$401=0,NA(),'NBO Case Charts'!AB401)</f>
        <v>152.08084108253027</v>
      </c>
      <c r="AC384" s="128">
        <f>IF('NBO Case Charts'!$S$401=0,NA(),'NBO Case Charts'!AC401)</f>
        <v>151.01264356509836</v>
      </c>
      <c r="AD384" s="128">
        <f>IF('NBO Case Charts'!$S$401=0,NA(),'NBO Case Charts'!AD401)</f>
        <v>149.95262849620917</v>
      </c>
      <c r="AE384" s="128">
        <f>IF('NBO Case Charts'!$S$401=0,NA(),'NBO Case Charts'!AE401)</f>
        <v>148.89598631831285</v>
      </c>
      <c r="AF384" s="128">
        <f>IF('NBO Case Charts'!$S$401=0,NA(),'NBO Case Charts'!AF401)</f>
        <v>147.84745382792121</v>
      </c>
      <c r="AG384" s="128">
        <f>IF('NBO Case Charts'!$S$401=0,NA(),'NBO Case Charts'!AG401)</f>
        <v>146.80152369246193</v>
      </c>
      <c r="AH384" s="128">
        <f>IF('NBO Case Charts'!$S$401=0,NA(),'NBO Case Charts'!AH401)</f>
        <v>145.76364143392726</v>
      </c>
      <c r="AI384" s="128">
        <f>IF('NBO Case Charts'!$S$401=0,NA(),'NBO Case Charts'!AI401)</f>
        <v>144.72904898460706</v>
      </c>
      <c r="AJ384" s="128">
        <f>IF('NBO Case Charts'!$S$401=0,NA(),'NBO Case Charts'!AJ401)</f>
        <v>143.7024328446156</v>
      </c>
      <c r="AK384" s="128">
        <f>IF('NBO Case Charts'!$S$401=0,NA(),'NBO Case Charts'!AK401)</f>
        <v>142.67835722867045</v>
      </c>
      <c r="AL384" s="128">
        <f>IF('NBO Case Charts'!$S$401=0,NA(),'NBO Case Charts'!AL401)</f>
        <v>141.66219707879642</v>
      </c>
      <c r="AM384" s="128">
        <f>IF('NBO Case Charts'!$S$401=0,NA(),'NBO Case Charts'!AM401)</f>
        <v>140.64924531540836</v>
      </c>
      <c r="AN384" s="128">
        <f>IF('NBO Case Charts'!$S$401=0,NA(),'NBO Case Charts'!AN401)</f>
        <v>139.64413862481291</v>
      </c>
      <c r="AO384" s="128">
        <f>IF('NBO Case Charts'!$S$401=0,NA(),'NBO Case Charts'!AO401)</f>
        <v>138.64151184422155</v>
      </c>
      <c r="AP384" s="128">
        <f>IF('NBO Case Charts'!$S$401=0,NA(),'NBO Case Charts'!AP401)</f>
        <v>137.6466702455354</v>
      </c>
      <c r="AQ384" s="128">
        <f>IF('NBO Case Charts'!$S$401=0,NA(),'NBO Case Charts'!AQ401)</f>
        <v>136.65495723957252</v>
      </c>
      <c r="AR384" s="128">
        <f>IF('NBO Case Charts'!$S$401=0,NA(),'NBO Case Charts'!AR401)</f>
        <v>135.67096017773005</v>
      </c>
      <c r="AS384" s="128">
        <f>IF('NBO Case Charts'!$S$401=0,NA(),'NBO Case Charts'!AS401)</f>
        <v>134.6893836068009</v>
      </c>
      <c r="AT384" s="128">
        <f>IF('NBO Case Charts'!$S$401=0,NA(),'NBO Case Charts'!AT401)</f>
        <v>133.71546402675162</v>
      </c>
      <c r="AU384" s="128">
        <f>IF('NBO Case Charts'!$S$401=0,NA(),'NBO Case Charts'!AU401)</f>
        <v>132.74459484506067</v>
      </c>
      <c r="AV384" s="128">
        <f>IF('NBO Case Charts'!$S$401=0,NA(),'NBO Case Charts'!AV401)</f>
        <v>131.78131455343134</v>
      </c>
      <c r="AW384" s="128">
        <f>IF('NBO Case Charts'!$S$401=0,NA(),'NBO Case Charts'!AW401)</f>
        <v>130.82039650705724</v>
      </c>
      <c r="AX384" s="128">
        <f>IF('NBO Case Charts'!$S$401=0,NA(),'NBO Case Charts'!AX401)</f>
        <v>129.86700932065284</v>
      </c>
      <c r="AY384" s="128">
        <f>IF('NBO Case Charts'!$S$401=0,NA(),'NBO Case Charts'!AY401)</f>
        <v>128.91659590857915</v>
      </c>
      <c r="AZ384" s="128">
        <f>IF('NBO Case Charts'!$S$401=0,NA(),'NBO Case Charts'!AZ401)</f>
        <v>127.97364637438812</v>
      </c>
      <c r="BA384" s="128">
        <f>IF('NBO Case Charts'!$S$401=0,NA(),'NBO Case Charts'!BA401)</f>
        <v>127.03300199207595</v>
      </c>
      <c r="BB384" s="128">
        <f>IF('NBO Case Charts'!$S$401=0,NA(),'NBO Case Charts'!BB401)</f>
        <v>126.09976436642701</v>
      </c>
      <c r="BC384" s="128">
        <f>IF('NBO Case Charts'!$S$401=0,NA(),'NBO Case Charts'!BC401)</f>
        <v>125.27779598164372</v>
      </c>
      <c r="BD384" s="128">
        <f>IF('NBO Case Charts'!$S$401=0,NA(),'NBO Case Charts'!BD401)</f>
        <v>123.95907978689388</v>
      </c>
      <c r="BE384" s="128">
        <f>IF('NBO Case Charts'!$S$401=0,NA(),'NBO Case Charts'!BE401)</f>
        <v>121.97351995516985</v>
      </c>
      <c r="BF384" s="128">
        <f>IF('NBO Case Charts'!$S$401=0,NA(),'NBO Case Charts'!BF401)</f>
        <v>120.57905342342582</v>
      </c>
      <c r="BG384" s="128">
        <f>IF('NBO Case Charts'!$S$401=0,NA(),'NBO Case Charts'!BG401)</f>
        <v>119.10062059157792</v>
      </c>
      <c r="BH384" s="128">
        <f>IF('NBO Case Charts'!$S$401=0,NA(),'NBO Case Charts'!BH401)</f>
        <v>117.59747839911762</v>
      </c>
      <c r="BI384" s="128">
        <f>IF('NBO Case Charts'!$S$401=0,NA(),'NBO Case Charts'!BI401)</f>
        <v>116.04425237287612</v>
      </c>
      <c r="BJ384" s="128">
        <f>IF('NBO Case Charts'!$S$401=0,NA(),'NBO Case Charts'!BJ401)</f>
        <v>114.43893389691145</v>
      </c>
      <c r="BK384" s="128">
        <f>IF('NBO Case Charts'!$S$401=0,NA(),'NBO Case Charts'!BK401)</f>
        <v>112.85150862299997</v>
      </c>
      <c r="BL384" s="128">
        <f>IF('NBO Case Charts'!$S$401=0,NA(),'NBO Case Charts'!BL401)</f>
        <v>111.21620560781845</v>
      </c>
      <c r="BM384" s="128">
        <f>IF('NBO Case Charts'!$S$401=0,NA(),'NBO Case Charts'!BM401)</f>
        <v>109.50624536086931</v>
      </c>
      <c r="BN384" s="128">
        <f>IF('NBO Case Charts'!$S$401=0,NA(),'NBO Case Charts'!BN401)</f>
        <v>76.971690890183154</v>
      </c>
      <c r="BO384" s="128">
        <f>IF('NBO Case Charts'!$S$401=0,NA(),'NBO Case Charts'!BO401)</f>
        <v>0</v>
      </c>
      <c r="BP384" s="128">
        <f>IF('NBO Case Charts'!$S$401=0,NA(),'NBO Case Charts'!BP401)</f>
        <v>0</v>
      </c>
      <c r="BQ384" s="128">
        <f>IF('NBO Case Charts'!$S$401=0,NA(),'NBO Case Charts'!BQ401)</f>
        <v>0</v>
      </c>
    </row>
    <row r="385" spans="16:69" x14ac:dyDescent="0.3">
      <c r="P385" s="118" t="s">
        <v>134</v>
      </c>
      <c r="R385" s="119" t="s">
        <v>82</v>
      </c>
      <c r="S385" s="129">
        <f>'BO Case charts'!$S$401</f>
        <v>0</v>
      </c>
      <c r="X385" s="128" t="e">
        <f>IF('BO Case charts'!$S$401=0,NA(),'BO Case charts'!X401)</f>
        <v>#N/A</v>
      </c>
      <c r="Y385" s="128" t="e">
        <f>IF('BO Case charts'!$S$401=0,NA(),'BO Case charts'!Y401)</f>
        <v>#N/A</v>
      </c>
      <c r="Z385" s="128" t="e">
        <f>IF('BO Case charts'!$S$401=0,NA(),'BO Case charts'!Z401)</f>
        <v>#N/A</v>
      </c>
      <c r="AA385" s="128" t="e">
        <f>IF('BO Case charts'!$S$401=0,NA(),'BO Case charts'!AA401)</f>
        <v>#N/A</v>
      </c>
      <c r="AB385" s="128" t="e">
        <f>IF('BO Case charts'!$S$401=0,NA(),'BO Case charts'!AB401)</f>
        <v>#N/A</v>
      </c>
      <c r="AC385" s="128" t="e">
        <f>IF('BO Case charts'!$S$401=0,NA(),'BO Case charts'!AC401)</f>
        <v>#N/A</v>
      </c>
      <c r="AD385" s="128" t="e">
        <f>IF('BO Case charts'!$S$401=0,NA(),'BO Case charts'!AD401)</f>
        <v>#N/A</v>
      </c>
      <c r="AE385" s="128" t="e">
        <f>IF('BO Case charts'!$S$401=0,NA(),'BO Case charts'!AE401)</f>
        <v>#N/A</v>
      </c>
      <c r="AF385" s="128" t="e">
        <f>IF('BO Case charts'!$S$401=0,NA(),'BO Case charts'!AF401)</f>
        <v>#N/A</v>
      </c>
      <c r="AG385" s="128" t="e">
        <f>IF('BO Case charts'!$S$401=0,NA(),'BO Case charts'!AG401)</f>
        <v>#N/A</v>
      </c>
      <c r="AH385" s="128" t="e">
        <f>IF('BO Case charts'!$S$401=0,NA(),'BO Case charts'!AH401)</f>
        <v>#N/A</v>
      </c>
      <c r="AI385" s="128" t="e">
        <f>IF('BO Case charts'!$S$401=0,NA(),'BO Case charts'!AI401)</f>
        <v>#N/A</v>
      </c>
      <c r="AJ385" s="128" t="e">
        <f>IF('BO Case charts'!$S$401=0,NA(),'BO Case charts'!AJ401)</f>
        <v>#N/A</v>
      </c>
      <c r="AK385" s="128" t="e">
        <f>IF('BO Case charts'!$S$401=0,NA(),'BO Case charts'!AK401)</f>
        <v>#N/A</v>
      </c>
      <c r="AL385" s="128" t="e">
        <f>IF('BO Case charts'!$S$401=0,NA(),'BO Case charts'!AL401)</f>
        <v>#N/A</v>
      </c>
      <c r="AM385" s="128" t="e">
        <f>IF('BO Case charts'!$S$401=0,NA(),'BO Case charts'!AM401)</f>
        <v>#N/A</v>
      </c>
      <c r="AN385" s="128" t="e">
        <f>IF('BO Case charts'!$S$401=0,NA(),'BO Case charts'!AN401)</f>
        <v>#N/A</v>
      </c>
      <c r="AO385" s="128" t="e">
        <f>IF('BO Case charts'!$S$401=0,NA(),'BO Case charts'!AO401)</f>
        <v>#N/A</v>
      </c>
      <c r="AP385" s="128" t="e">
        <f>IF('BO Case charts'!$S$401=0,NA(),'BO Case charts'!AP401)</f>
        <v>#N/A</v>
      </c>
      <c r="AQ385" s="128" t="e">
        <f>IF('BO Case charts'!$S$401=0,NA(),'BO Case charts'!AQ401)</f>
        <v>#N/A</v>
      </c>
      <c r="AR385" s="128" t="e">
        <f>IF('BO Case charts'!$S$401=0,NA(),'BO Case charts'!AR401)</f>
        <v>#N/A</v>
      </c>
      <c r="AS385" s="128" t="e">
        <f>IF('BO Case charts'!$S$401=0,NA(),'BO Case charts'!AS401)</f>
        <v>#N/A</v>
      </c>
      <c r="AT385" s="128" t="e">
        <f>IF('BO Case charts'!$S$401=0,NA(),'BO Case charts'!AT401)</f>
        <v>#N/A</v>
      </c>
      <c r="AU385" s="128" t="e">
        <f>IF('BO Case charts'!$S$401=0,NA(),'BO Case charts'!AU401)</f>
        <v>#N/A</v>
      </c>
      <c r="AV385" s="128" t="e">
        <f>IF('BO Case charts'!$S$401=0,NA(),'BO Case charts'!AV401)</f>
        <v>#N/A</v>
      </c>
      <c r="AW385" s="128" t="e">
        <f>IF('BO Case charts'!$S$401=0,NA(),'BO Case charts'!AW401)</f>
        <v>#N/A</v>
      </c>
      <c r="AX385" s="128" t="e">
        <f>IF('BO Case charts'!$S$401=0,NA(),'BO Case charts'!AX401)</f>
        <v>#N/A</v>
      </c>
      <c r="AY385" s="128" t="e">
        <f>IF('BO Case charts'!$S$401=0,NA(),'BO Case charts'!AY401)</f>
        <v>#N/A</v>
      </c>
      <c r="AZ385" s="128" t="e">
        <f>IF('BO Case charts'!$S$401=0,NA(),'BO Case charts'!AZ401)</f>
        <v>#N/A</v>
      </c>
      <c r="BA385" s="128" t="e">
        <f>IF('BO Case charts'!$S$401=0,NA(),'BO Case charts'!BA401)</f>
        <v>#N/A</v>
      </c>
      <c r="BB385" s="128" t="e">
        <f>IF('BO Case charts'!$S$401=0,NA(),'BO Case charts'!BB401)</f>
        <v>#N/A</v>
      </c>
      <c r="BC385" s="128" t="e">
        <f>IF('BO Case charts'!$S$401=0,NA(),'BO Case charts'!BC401)</f>
        <v>#N/A</v>
      </c>
      <c r="BD385" s="128" t="e">
        <f>IF('BO Case charts'!$S$401=0,NA(),'BO Case charts'!BD401)</f>
        <v>#N/A</v>
      </c>
      <c r="BE385" s="128" t="e">
        <f>IF('BO Case charts'!$S$401=0,NA(),'BO Case charts'!BE401)</f>
        <v>#N/A</v>
      </c>
      <c r="BF385" s="128" t="e">
        <f>IF('BO Case charts'!$S$401=0,NA(),'BO Case charts'!BF401)</f>
        <v>#N/A</v>
      </c>
      <c r="BG385" s="128" t="e">
        <f>IF('BO Case charts'!$S$401=0,NA(),'BO Case charts'!BG401)</f>
        <v>#N/A</v>
      </c>
      <c r="BH385" s="128" t="e">
        <f>IF('BO Case charts'!$S$401=0,NA(),'BO Case charts'!BH401)</f>
        <v>#N/A</v>
      </c>
      <c r="BI385" s="128" t="e">
        <f>IF('BO Case charts'!$S$401=0,NA(),'BO Case charts'!BI401)</f>
        <v>#N/A</v>
      </c>
      <c r="BJ385" s="128" t="e">
        <f>IF('BO Case charts'!$S$401=0,NA(),'BO Case charts'!BJ401)</f>
        <v>#N/A</v>
      </c>
      <c r="BK385" s="128" t="e">
        <f>IF('BO Case charts'!$S$401=0,NA(),'BO Case charts'!BK401)</f>
        <v>#N/A</v>
      </c>
      <c r="BL385" s="128" t="e">
        <f>IF('BO Case charts'!$S$401=0,NA(),'BO Case charts'!BL401)</f>
        <v>#N/A</v>
      </c>
      <c r="BM385" s="128" t="e">
        <f>IF('BO Case charts'!$S$401=0,NA(),'BO Case charts'!BM401)</f>
        <v>#N/A</v>
      </c>
      <c r="BN385" s="128" t="e">
        <f>IF('BO Case charts'!$S$401=0,NA(),'BO Case charts'!BN401)</f>
        <v>#N/A</v>
      </c>
      <c r="BO385" s="128" t="e">
        <f>IF('BO Case charts'!$S$401=0,NA(),'BO Case charts'!BO401)</f>
        <v>#N/A</v>
      </c>
      <c r="BP385" s="128" t="e">
        <f>IF('BO Case charts'!$S$401=0,NA(),'BO Case charts'!BP401)</f>
        <v>#N/A</v>
      </c>
      <c r="BQ385" s="128" t="e">
        <f>IF('BO Case charts'!$S$401=0,NA(),'BO Case charts'!BQ401)</f>
        <v>#N/A</v>
      </c>
    </row>
    <row r="402" spans="3:69" x14ac:dyDescent="0.3">
      <c r="C402" s="115">
        <f>+MAX($B$10:C401)+0.1</f>
        <v>5.1999999999999993</v>
      </c>
      <c r="D402" s="114" t="s">
        <v>87</v>
      </c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  <c r="AL402" s="116"/>
      <c r="AM402" s="116"/>
      <c r="AN402" s="116"/>
      <c r="AO402" s="116"/>
      <c r="AP402" s="116"/>
      <c r="AQ402" s="116"/>
      <c r="AR402" s="116"/>
      <c r="AS402" s="116"/>
      <c r="AT402" s="116"/>
      <c r="AU402" s="116"/>
      <c r="AV402" s="116"/>
      <c r="AW402" s="116"/>
      <c r="AX402" s="116"/>
      <c r="AY402" s="116"/>
      <c r="AZ402" s="116"/>
      <c r="BA402" s="116"/>
      <c r="BB402" s="116"/>
      <c r="BC402" s="116"/>
      <c r="BD402" s="116"/>
      <c r="BE402" s="116"/>
      <c r="BF402" s="116"/>
      <c r="BG402" s="116"/>
      <c r="BH402" s="116"/>
      <c r="BI402" s="116"/>
      <c r="BJ402" s="116"/>
      <c r="BK402" s="116"/>
      <c r="BL402" s="116"/>
      <c r="BM402" s="116"/>
      <c r="BN402" s="116"/>
      <c r="BO402" s="116"/>
      <c r="BP402" s="116"/>
      <c r="BQ402" s="116"/>
    </row>
    <row r="404" spans="3:69" x14ac:dyDescent="0.3">
      <c r="P404" s="118" t="s">
        <v>2</v>
      </c>
      <c r="R404" s="119" t="s">
        <v>88</v>
      </c>
      <c r="S404" s="129">
        <f>'Phase II Charts'!$S$437</f>
        <v>778.19396927209232</v>
      </c>
      <c r="X404" s="128">
        <f>IF('Phase II Charts'!$S$437=0,NA(),'Phase II Charts'!X437)</f>
        <v>0</v>
      </c>
      <c r="Y404" s="128">
        <f>IF('Phase II Charts'!$S$437=0,NA(),'Phase II Charts'!Y437)</f>
        <v>0</v>
      </c>
      <c r="Z404" s="128">
        <f>IF('Phase II Charts'!$S$437=0,NA(),'Phase II Charts'!Z437)</f>
        <v>0</v>
      </c>
      <c r="AA404" s="128">
        <f>IF('Phase II Charts'!$S$437=0,NA(),'Phase II Charts'!AA437)</f>
        <v>19.75241087955072</v>
      </c>
      <c r="AB404" s="128">
        <f>IF('Phase II Charts'!$S$437=0,NA(),'Phase II Charts'!AB437)</f>
        <v>20.020717569137997</v>
      </c>
      <c r="AC404" s="128">
        <f>IF('Phase II Charts'!$S$437=0,NA(),'Phase II Charts'!AC437)</f>
        <v>20.054343293238848</v>
      </c>
      <c r="AD404" s="128">
        <f>IF('Phase II Charts'!$S$437=0,NA(),'Phase II Charts'!AD437)</f>
        <v>19.965954415052288</v>
      </c>
      <c r="AE404" s="128">
        <f>IF('Phase II Charts'!$S$437=0,NA(),'Phase II Charts'!AE437)</f>
        <v>20.206243942312224</v>
      </c>
      <c r="AF404" s="128">
        <f>IF('Phase II Charts'!$S$437=0,NA(),'Phase II Charts'!AF437)</f>
        <v>20.904637911937261</v>
      </c>
      <c r="AG404" s="128">
        <f>IF('Phase II Charts'!$S$437=0,NA(),'Phase II Charts'!AG437)</f>
        <v>20.521563989146411</v>
      </c>
      <c r="AH404" s="128">
        <f>IF('Phase II Charts'!$S$437=0,NA(),'Phase II Charts'!AH437)</f>
        <v>20.84493131890212</v>
      </c>
      <c r="AI404" s="128">
        <f>IF('Phase II Charts'!$S$437=0,NA(),'Phase II Charts'!AI437)</f>
        <v>21.123294187485417</v>
      </c>
      <c r="AJ404" s="128">
        <f>IF('Phase II Charts'!$S$437=0,NA(),'Phase II Charts'!AJ437)</f>
        <v>21.312967745179826</v>
      </c>
      <c r="AK404" s="128">
        <f>IF('Phase II Charts'!$S$437=0,NA(),'Phase II Charts'!AK437)</f>
        <v>20.650242354997985</v>
      </c>
      <c r="AL404" s="128">
        <f>IF('Phase II Charts'!$S$437=0,NA(),'Phase II Charts'!AL437)</f>
        <v>20.692406397462104</v>
      </c>
      <c r="AM404" s="128">
        <f>IF('Phase II Charts'!$S$437=0,NA(),'Phase II Charts'!AM437)</f>
        <v>20.958232496637525</v>
      </c>
      <c r="AN404" s="128">
        <f>IF('Phase II Charts'!$S$437=0,NA(),'Phase II Charts'!AN437)</f>
        <v>21.114880899280177</v>
      </c>
      <c r="AO404" s="128">
        <f>IF('Phase II Charts'!$S$437=0,NA(),'Phase II Charts'!AO437)</f>
        <v>21.081096947367715</v>
      </c>
      <c r="AP404" s="128">
        <f>IF('Phase II Charts'!$S$437=0,NA(),'Phase II Charts'!AP437)</f>
        <v>20.509757228873777</v>
      </c>
      <c r="AQ404" s="128">
        <f>IF('Phase II Charts'!$S$437=0,NA(),'Phase II Charts'!AQ437)</f>
        <v>20.34593168471109</v>
      </c>
      <c r="AR404" s="128">
        <f>IF('Phase II Charts'!$S$437=0,NA(),'Phase II Charts'!AR437)</f>
        <v>20.28409369354485</v>
      </c>
      <c r="AS404" s="128">
        <f>IF('Phase II Charts'!$S$437=0,NA(),'Phase II Charts'!AS437)</f>
        <v>20.427002517394133</v>
      </c>
      <c r="AT404" s="128">
        <f>IF('Phase II Charts'!$S$437=0,NA(),'Phase II Charts'!AT437)</f>
        <v>20.330211691967314</v>
      </c>
      <c r="AU404" s="128">
        <f>IF('Phase II Charts'!$S$437=0,NA(),'Phase II Charts'!AU437)</f>
        <v>20.186480590768898</v>
      </c>
      <c r="AV404" s="128">
        <f>IF('Phase II Charts'!$S$437=0,NA(),'Phase II Charts'!AV437)</f>
        <v>23.082200060343634</v>
      </c>
      <c r="AW404" s="128">
        <f>IF('Phase II Charts'!$S$437=0,NA(),'Phase II Charts'!AW437)</f>
        <v>23.128209752118885</v>
      </c>
      <c r="AX404" s="128">
        <f>IF('Phase II Charts'!$S$437=0,NA(),'Phase II Charts'!AX437)</f>
        <v>23.108694352958594</v>
      </c>
      <c r="AY404" s="128">
        <f>IF('Phase II Charts'!$S$437=0,NA(),'Phase II Charts'!AY437)</f>
        <v>23.845014634246894</v>
      </c>
      <c r="AZ404" s="128">
        <f>IF('Phase II Charts'!$S$437=0,NA(),'Phase II Charts'!AZ437)</f>
        <v>20.11512126536482</v>
      </c>
      <c r="BA404" s="128">
        <f>IF('Phase II Charts'!$S$437=0,NA(),'Phase II Charts'!BA437)</f>
        <v>16.226769480162861</v>
      </c>
      <c r="BB404" s="128">
        <f>IF('Phase II Charts'!$S$437=0,NA(),'Phase II Charts'!BB437)</f>
        <v>16.266084273838135</v>
      </c>
      <c r="BC404" s="128">
        <f>IF('Phase II Charts'!$S$437=0,NA(),'Phase II Charts'!BC437)</f>
        <v>16.241369254477629</v>
      </c>
      <c r="BD404" s="128">
        <f>IF('Phase II Charts'!$S$437=0,NA(),'Phase II Charts'!BD437)</f>
        <v>16.342325606390091</v>
      </c>
      <c r="BE404" s="128">
        <f>IF('Phase II Charts'!$S$437=0,NA(),'Phase II Charts'!BE437)</f>
        <v>16.33473260795741</v>
      </c>
      <c r="BF404" s="128">
        <f>IF('Phase II Charts'!$S$437=0,NA(),'Phase II Charts'!BF437)</f>
        <v>16.030416184575529</v>
      </c>
      <c r="BG404" s="128">
        <f>IF('Phase II Charts'!$S$437=0,NA(),'Phase II Charts'!BG437)</f>
        <v>16.244664162336704</v>
      </c>
      <c r="BH404" s="128">
        <f>IF('Phase II Charts'!$S$437=0,NA(),'Phase II Charts'!BH437)</f>
        <v>16.461535294545012</v>
      </c>
      <c r="BI404" s="128">
        <f>IF('Phase II Charts'!$S$437=0,NA(),'Phase II Charts'!BI437)</f>
        <v>16.681143861696729</v>
      </c>
      <c r="BJ404" s="128">
        <f>IF('Phase II Charts'!$S$437=0,NA(),'Phase II Charts'!BJ437)</f>
        <v>16.903442065777632</v>
      </c>
      <c r="BK404" s="128">
        <f>IF('Phase II Charts'!$S$437=0,NA(),'Phase II Charts'!BK437)</f>
        <v>17.128716231073721</v>
      </c>
      <c r="BL404" s="128">
        <f>IF('Phase II Charts'!$S$437=0,NA(),'Phase II Charts'!BL437)</f>
        <v>17.35675263203116</v>
      </c>
      <c r="BM404" s="128">
        <f>IF('Phase II Charts'!$S$437=0,NA(),'Phase II Charts'!BM437)</f>
        <v>17.587671692963369</v>
      </c>
      <c r="BN404" s="128">
        <f>IF('Phase II Charts'!$S$437=0,NA(),'Phase II Charts'!BN437)</f>
        <v>17.821422944755607</v>
      </c>
      <c r="BO404" s="128">
        <f>IF('Phase II Charts'!$S$437=0,NA(),'Phase II Charts'!BO437)</f>
        <v>2.8115952942119878E-4</v>
      </c>
      <c r="BP404" s="128">
        <f>IF('Phase II Charts'!$S$437=0,NA(),'Phase II Charts'!BP437)</f>
        <v>0</v>
      </c>
      <c r="BQ404" s="128">
        <f>IF('Phase II Charts'!$S$437=0,NA(),'Phase II Charts'!BQ437)</f>
        <v>0</v>
      </c>
    </row>
    <row r="405" spans="3:69" x14ac:dyDescent="0.3">
      <c r="P405" s="118" t="s">
        <v>130</v>
      </c>
      <c r="R405" s="119" t="s">
        <v>88</v>
      </c>
      <c r="S405" s="129">
        <f>'NBO Case Charts'!$S$437</f>
        <v>765.77788953770118</v>
      </c>
      <c r="X405" s="128">
        <f>IF('NBO Case Charts'!$S$437=0,NA(),'NBO Case Charts'!X437)</f>
        <v>0</v>
      </c>
      <c r="Y405" s="128">
        <f>IF('NBO Case Charts'!$S$437=0,NA(),'NBO Case Charts'!Y437)</f>
        <v>0</v>
      </c>
      <c r="Z405" s="128">
        <f>IF('NBO Case Charts'!$S$437=0,NA(),'NBO Case Charts'!Z437)</f>
        <v>2.3340018606446358</v>
      </c>
      <c r="AA405" s="128">
        <f>IF('NBO Case Charts'!$S$437=0,NA(),'NBO Case Charts'!AA437)</f>
        <v>20.74191118448649</v>
      </c>
      <c r="AB405" s="128">
        <f>IF('NBO Case Charts'!$S$437=0,NA(),'NBO Case Charts'!AB437)</f>
        <v>20.655771759032231</v>
      </c>
      <c r="AC405" s="128">
        <f>IF('NBO Case Charts'!$S$437=0,NA(),'NBO Case Charts'!AC437)</f>
        <v>20.538723355204795</v>
      </c>
      <c r="AD405" s="128">
        <f>IF('NBO Case Charts'!$S$437=0,NA(),'NBO Case Charts'!AD437)</f>
        <v>20.344605335863623</v>
      </c>
      <c r="AE405" s="128">
        <f>IF('NBO Case Charts'!$S$437=0,NA(),'NBO Case Charts'!AE437)</f>
        <v>20.565718909616248</v>
      </c>
      <c r="AF405" s="128">
        <f>IF('NBO Case Charts'!$S$437=0,NA(),'NBO Case Charts'!AF437)</f>
        <v>21.304943050828509</v>
      </c>
      <c r="AG405" s="128">
        <f>IF('NBO Case Charts'!$S$437=0,NA(),'NBO Case Charts'!AG437)</f>
        <v>20.806730374856389</v>
      </c>
      <c r="AH405" s="128">
        <f>IF('NBO Case Charts'!$S$437=0,NA(),'NBO Case Charts'!AH437)</f>
        <v>21.121633404359265</v>
      </c>
      <c r="AI405" s="128">
        <f>IF('NBO Case Charts'!$S$437=0,NA(),'NBO Case Charts'!AI437)</f>
        <v>21.381946675370198</v>
      </c>
      <c r="AJ405" s="128">
        <f>IF('NBO Case Charts'!$S$437=0,NA(),'NBO Case Charts'!AJ437)</f>
        <v>21.552784622522807</v>
      </c>
      <c r="AK405" s="128">
        <f>IF('NBO Case Charts'!$S$437=0,NA(),'NBO Case Charts'!AK437)</f>
        <v>20.881967256965272</v>
      </c>
      <c r="AL405" s="128">
        <f>IF('NBO Case Charts'!$S$437=0,NA(),'NBO Case Charts'!AL437)</f>
        <v>20.984075421679808</v>
      </c>
      <c r="AM405" s="128">
        <f>IF('NBO Case Charts'!$S$437=0,NA(),'NBO Case Charts'!AM437)</f>
        <v>21.248681639822777</v>
      </c>
      <c r="AN405" s="128">
        <f>IF('NBO Case Charts'!$S$437=0,NA(),'NBO Case Charts'!AN437)</f>
        <v>21.372146607808485</v>
      </c>
      <c r="AO405" s="128">
        <f>IF('NBO Case Charts'!$S$437=0,NA(),'NBO Case Charts'!AO437)</f>
        <v>21.267752595446403</v>
      </c>
      <c r="AP405" s="128">
        <f>IF('NBO Case Charts'!$S$437=0,NA(),'NBO Case Charts'!AP437)</f>
        <v>20.896698416078141</v>
      </c>
      <c r="AQ405" s="128">
        <f>IF('NBO Case Charts'!$S$437=0,NA(),'NBO Case Charts'!AQ437)</f>
        <v>20.868240707527832</v>
      </c>
      <c r="AR405" s="128">
        <f>IF('NBO Case Charts'!$S$437=0,NA(),'NBO Case Charts'!AR437)</f>
        <v>20.792445677244697</v>
      </c>
      <c r="AS405" s="128">
        <f>IF('NBO Case Charts'!$S$437=0,NA(),'NBO Case Charts'!AS437)</f>
        <v>20.888263420341367</v>
      </c>
      <c r="AT405" s="128">
        <f>IF('NBO Case Charts'!$S$437=0,NA(),'NBO Case Charts'!AT437)</f>
        <v>20.75422238825055</v>
      </c>
      <c r="AU405" s="128">
        <f>IF('NBO Case Charts'!$S$437=0,NA(),'NBO Case Charts'!AU437)</f>
        <v>20.567191507047905</v>
      </c>
      <c r="AV405" s="128">
        <f>IF('NBO Case Charts'!$S$437=0,NA(),'NBO Case Charts'!AV437)</f>
        <v>23.913717516945557</v>
      </c>
      <c r="AW405" s="128">
        <f>IF('NBO Case Charts'!$S$437=0,NA(),'NBO Case Charts'!AW437)</f>
        <v>23.961066482180517</v>
      </c>
      <c r="AX405" s="128">
        <f>IF('NBO Case Charts'!$S$437=0,NA(),'NBO Case Charts'!AX437)</f>
        <v>23.8843421376226</v>
      </c>
      <c r="AY405" s="128">
        <f>IF('NBO Case Charts'!$S$437=0,NA(),'NBO Case Charts'!AY437)</f>
        <v>24.575537475846399</v>
      </c>
      <c r="AZ405" s="128">
        <f>IF('NBO Case Charts'!$S$437=0,NA(),'NBO Case Charts'!AZ437)</f>
        <v>19.935771716162549</v>
      </c>
      <c r="BA405" s="128">
        <f>IF('NBO Case Charts'!$S$437=0,NA(),'NBO Case Charts'!BA437)</f>
        <v>15.259626728333865</v>
      </c>
      <c r="BB405" s="128">
        <f>IF('NBO Case Charts'!$S$437=0,NA(),'NBO Case Charts'!BB437)</f>
        <v>15.221852561304221</v>
      </c>
      <c r="BC405" s="128">
        <f>IF('NBO Case Charts'!$S$437=0,NA(),'NBO Case Charts'!BC437)</f>
        <v>15.1214572388735</v>
      </c>
      <c r="BD405" s="128">
        <f>IF('NBO Case Charts'!$S$437=0,NA(),'NBO Case Charts'!BD437)</f>
        <v>15.099876708285853</v>
      </c>
      <c r="BE405" s="128">
        <f>IF('NBO Case Charts'!$S$437=0,NA(),'NBO Case Charts'!BE437)</f>
        <v>15.065510720724998</v>
      </c>
      <c r="BF405" s="128">
        <f>IF('NBO Case Charts'!$S$437=0,NA(),'NBO Case Charts'!BF437)</f>
        <v>14.733893031712343</v>
      </c>
      <c r="BG405" s="128">
        <f>IF('NBO Case Charts'!$S$437=0,NA(),'NBO Case Charts'!BG437)</f>
        <v>14.851449994387497</v>
      </c>
      <c r="BH405" s="128">
        <f>IF('NBO Case Charts'!$S$437=0,NA(),'NBO Case Charts'!BH437)</f>
        <v>14.96434929067231</v>
      </c>
      <c r="BI405" s="128">
        <f>IF('NBO Case Charts'!$S$437=0,NA(),'NBO Case Charts'!BI437)</f>
        <v>15.068997014287193</v>
      </c>
      <c r="BJ405" s="128">
        <f>IF('NBO Case Charts'!$S$437=0,NA(),'NBO Case Charts'!BJ437)</f>
        <v>15.164614490789647</v>
      </c>
      <c r="BK405" s="128">
        <f>IF('NBO Case Charts'!$S$437=0,NA(),'NBO Case Charts'!BK437)</f>
        <v>15.260116748243446</v>
      </c>
      <c r="BL405" s="128">
        <f>IF('NBO Case Charts'!$S$437=0,NA(),'NBO Case Charts'!BL437)</f>
        <v>15.346438905749805</v>
      </c>
      <c r="BM405" s="128">
        <f>IF('NBO Case Charts'!$S$437=0,NA(),'NBO Case Charts'!BM437)</f>
        <v>15.419265970161911</v>
      </c>
      <c r="BN405" s="128">
        <f>IF('NBO Case Charts'!$S$437=0,NA(),'NBO Case Charts'!BN437)</f>
        <v>11.059548634418567</v>
      </c>
      <c r="BO405" s="128">
        <f>IF('NBO Case Charts'!$S$437=0,NA(),'NBO Case Charts'!BO437)</f>
        <v>0</v>
      </c>
      <c r="BP405" s="128">
        <f>IF('NBO Case Charts'!$S$437=0,NA(),'NBO Case Charts'!BP437)</f>
        <v>0</v>
      </c>
      <c r="BQ405" s="128">
        <f>IF('NBO Case Charts'!$S$437=0,NA(),'NBO Case Charts'!BQ437)</f>
        <v>0</v>
      </c>
    </row>
    <row r="406" spans="3:69" x14ac:dyDescent="0.3">
      <c r="P406" s="118" t="s">
        <v>134</v>
      </c>
      <c r="R406" s="119" t="s">
        <v>88</v>
      </c>
      <c r="S406" s="129">
        <f>'BO Case charts'!$S$437</f>
        <v>0</v>
      </c>
      <c r="X406" s="128" t="e">
        <f>IF('BO Case charts'!$S$437=0,NA(),'BO Case charts'!X437)</f>
        <v>#N/A</v>
      </c>
      <c r="Y406" s="128" t="e">
        <f>IF('BO Case charts'!$S$437=0,NA(),'BO Case charts'!Y437)</f>
        <v>#N/A</v>
      </c>
      <c r="Z406" s="128" t="e">
        <f>IF('BO Case charts'!$S$437=0,NA(),'BO Case charts'!Z437)</f>
        <v>#N/A</v>
      </c>
      <c r="AA406" s="128" t="e">
        <f>IF('BO Case charts'!$S$437=0,NA(),'BO Case charts'!AA437)</f>
        <v>#N/A</v>
      </c>
      <c r="AB406" s="128" t="e">
        <f>IF('BO Case charts'!$S$437=0,NA(),'BO Case charts'!AB437)</f>
        <v>#N/A</v>
      </c>
      <c r="AC406" s="128" t="e">
        <f>IF('BO Case charts'!$S$437=0,NA(),'BO Case charts'!AC437)</f>
        <v>#N/A</v>
      </c>
      <c r="AD406" s="128" t="e">
        <f>IF('BO Case charts'!$S$437=0,NA(),'BO Case charts'!AD437)</f>
        <v>#N/A</v>
      </c>
      <c r="AE406" s="128" t="e">
        <f>IF('BO Case charts'!$S$437=0,NA(),'BO Case charts'!AE437)</f>
        <v>#N/A</v>
      </c>
      <c r="AF406" s="128" t="e">
        <f>IF('BO Case charts'!$S$437=0,NA(),'BO Case charts'!AF437)</f>
        <v>#N/A</v>
      </c>
      <c r="AG406" s="128" t="e">
        <f>IF('BO Case charts'!$S$437=0,NA(),'BO Case charts'!AG437)</f>
        <v>#N/A</v>
      </c>
      <c r="AH406" s="128" t="e">
        <f>IF('BO Case charts'!$S$437=0,NA(),'BO Case charts'!AH437)</f>
        <v>#N/A</v>
      </c>
      <c r="AI406" s="128" t="e">
        <f>IF('BO Case charts'!$S$437=0,NA(),'BO Case charts'!AI437)</f>
        <v>#N/A</v>
      </c>
      <c r="AJ406" s="128" t="e">
        <f>IF('BO Case charts'!$S$437=0,NA(),'BO Case charts'!AJ437)</f>
        <v>#N/A</v>
      </c>
      <c r="AK406" s="128" t="e">
        <f>IF('BO Case charts'!$S$437=0,NA(),'BO Case charts'!AK437)</f>
        <v>#N/A</v>
      </c>
      <c r="AL406" s="128" t="e">
        <f>IF('BO Case charts'!$S$437=0,NA(),'BO Case charts'!AL437)</f>
        <v>#N/A</v>
      </c>
      <c r="AM406" s="128" t="e">
        <f>IF('BO Case charts'!$S$437=0,NA(),'BO Case charts'!AM437)</f>
        <v>#N/A</v>
      </c>
      <c r="AN406" s="128" t="e">
        <f>IF('BO Case charts'!$S$437=0,NA(),'BO Case charts'!AN437)</f>
        <v>#N/A</v>
      </c>
      <c r="AO406" s="128" t="e">
        <f>IF('BO Case charts'!$S$437=0,NA(),'BO Case charts'!AO437)</f>
        <v>#N/A</v>
      </c>
      <c r="AP406" s="128" t="e">
        <f>IF('BO Case charts'!$S$437=0,NA(),'BO Case charts'!AP437)</f>
        <v>#N/A</v>
      </c>
      <c r="AQ406" s="128" t="e">
        <f>IF('BO Case charts'!$S$437=0,NA(),'BO Case charts'!AQ437)</f>
        <v>#N/A</v>
      </c>
      <c r="AR406" s="128" t="e">
        <f>IF('BO Case charts'!$S$437=0,NA(),'BO Case charts'!AR437)</f>
        <v>#N/A</v>
      </c>
      <c r="AS406" s="128" t="e">
        <f>IF('BO Case charts'!$S$437=0,NA(),'BO Case charts'!AS437)</f>
        <v>#N/A</v>
      </c>
      <c r="AT406" s="128" t="e">
        <f>IF('BO Case charts'!$S$437=0,NA(),'BO Case charts'!AT437)</f>
        <v>#N/A</v>
      </c>
      <c r="AU406" s="128" t="e">
        <f>IF('BO Case charts'!$S$437=0,NA(),'BO Case charts'!AU437)</f>
        <v>#N/A</v>
      </c>
      <c r="AV406" s="128" t="e">
        <f>IF('BO Case charts'!$S$437=0,NA(),'BO Case charts'!AV437)</f>
        <v>#N/A</v>
      </c>
      <c r="AW406" s="128" t="e">
        <f>IF('BO Case charts'!$S$437=0,NA(),'BO Case charts'!AW437)</f>
        <v>#N/A</v>
      </c>
      <c r="AX406" s="128" t="e">
        <f>IF('BO Case charts'!$S$437=0,NA(),'BO Case charts'!AX437)</f>
        <v>#N/A</v>
      </c>
      <c r="AY406" s="128" t="e">
        <f>IF('BO Case charts'!$S$437=0,NA(),'BO Case charts'!AY437)</f>
        <v>#N/A</v>
      </c>
      <c r="AZ406" s="128" t="e">
        <f>IF('BO Case charts'!$S$437=0,NA(),'BO Case charts'!AZ437)</f>
        <v>#N/A</v>
      </c>
      <c r="BA406" s="128" t="e">
        <f>IF('BO Case charts'!$S$437=0,NA(),'BO Case charts'!BA437)</f>
        <v>#N/A</v>
      </c>
      <c r="BB406" s="128" t="e">
        <f>IF('BO Case charts'!$S$437=0,NA(),'BO Case charts'!BB437)</f>
        <v>#N/A</v>
      </c>
      <c r="BC406" s="128" t="e">
        <f>IF('BO Case charts'!$S$437=0,NA(),'BO Case charts'!BC437)</f>
        <v>#N/A</v>
      </c>
      <c r="BD406" s="128" t="e">
        <f>IF('BO Case charts'!$S$437=0,NA(),'BO Case charts'!BD437)</f>
        <v>#N/A</v>
      </c>
      <c r="BE406" s="128" t="e">
        <f>IF('BO Case charts'!$S$437=0,NA(),'BO Case charts'!BE437)</f>
        <v>#N/A</v>
      </c>
      <c r="BF406" s="128" t="e">
        <f>IF('BO Case charts'!$S$437=0,NA(),'BO Case charts'!BF437)</f>
        <v>#N/A</v>
      </c>
      <c r="BG406" s="128" t="e">
        <f>IF('BO Case charts'!$S$437=0,NA(),'BO Case charts'!BG437)</f>
        <v>#N/A</v>
      </c>
      <c r="BH406" s="128" t="e">
        <f>IF('BO Case charts'!$S$437=0,NA(),'BO Case charts'!BH437)</f>
        <v>#N/A</v>
      </c>
      <c r="BI406" s="128" t="e">
        <f>IF('BO Case charts'!$S$437=0,NA(),'BO Case charts'!BI437)</f>
        <v>#N/A</v>
      </c>
      <c r="BJ406" s="128" t="e">
        <f>IF('BO Case charts'!$S$437=0,NA(),'BO Case charts'!BJ437)</f>
        <v>#N/A</v>
      </c>
      <c r="BK406" s="128" t="e">
        <f>IF('BO Case charts'!$S$437=0,NA(),'BO Case charts'!BK437)</f>
        <v>#N/A</v>
      </c>
      <c r="BL406" s="128" t="e">
        <f>IF('BO Case charts'!$S$437=0,NA(),'BO Case charts'!BL437)</f>
        <v>#N/A</v>
      </c>
      <c r="BM406" s="128" t="e">
        <f>IF('BO Case charts'!$S$437=0,NA(),'BO Case charts'!BM437)</f>
        <v>#N/A</v>
      </c>
      <c r="BN406" s="128" t="e">
        <f>IF('BO Case charts'!$S$437=0,NA(),'BO Case charts'!BN437)</f>
        <v>#N/A</v>
      </c>
      <c r="BO406" s="128" t="e">
        <f>IF('BO Case charts'!$S$437=0,NA(),'BO Case charts'!BO437)</f>
        <v>#N/A</v>
      </c>
      <c r="BP406" s="128" t="e">
        <f>IF('BO Case charts'!$S$437=0,NA(),'BO Case charts'!BP437)</f>
        <v>#N/A</v>
      </c>
      <c r="BQ406" s="128" t="e">
        <f>IF('BO Case charts'!$S$437=0,NA(),'BO Case charts'!BQ437)</f>
        <v>#N/A</v>
      </c>
    </row>
    <row r="423" spans="3:69" x14ac:dyDescent="0.3">
      <c r="C423" s="115">
        <f>+MAX($B$10:C422)+0.1</f>
        <v>5.2999999999999989</v>
      </c>
      <c r="D423" s="114" t="s">
        <v>26</v>
      </c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  <c r="AL423" s="116"/>
      <c r="AM423" s="116"/>
      <c r="AN423" s="116"/>
      <c r="AO423" s="116"/>
      <c r="AP423" s="116"/>
      <c r="AQ423" s="116"/>
      <c r="AR423" s="116"/>
      <c r="AS423" s="116"/>
      <c r="AT423" s="116"/>
      <c r="AU423" s="116"/>
      <c r="AV423" s="116"/>
      <c r="AW423" s="116"/>
      <c r="AX423" s="116"/>
      <c r="AY423" s="116"/>
      <c r="AZ423" s="116"/>
      <c r="BA423" s="116"/>
      <c r="BB423" s="116"/>
      <c r="BC423" s="116"/>
      <c r="BD423" s="116"/>
      <c r="BE423" s="116"/>
      <c r="BF423" s="116"/>
      <c r="BG423" s="116"/>
      <c r="BH423" s="116"/>
      <c r="BI423" s="116"/>
      <c r="BJ423" s="116"/>
      <c r="BK423" s="116"/>
      <c r="BL423" s="116"/>
      <c r="BM423" s="116"/>
      <c r="BN423" s="116"/>
      <c r="BO423" s="116"/>
      <c r="BP423" s="116"/>
      <c r="BQ423" s="116"/>
    </row>
    <row r="425" spans="3:69" x14ac:dyDescent="0.3">
      <c r="P425" s="118" t="s">
        <v>2</v>
      </c>
      <c r="R425" s="119" t="s">
        <v>88</v>
      </c>
      <c r="S425" s="129">
        <f>'Phase II Charts'!$S$446</f>
        <v>507.21045200088287</v>
      </c>
      <c r="X425" s="128">
        <f>IF('Phase II Charts'!$S$446=0,NA(),'Phase II Charts'!X446)</f>
        <v>0</v>
      </c>
      <c r="Y425" s="128">
        <f>IF('Phase II Charts'!$S$446=0,NA(),'Phase II Charts'!Y446)</f>
        <v>0</v>
      </c>
      <c r="Z425" s="128">
        <f>IF('Phase II Charts'!$S$446=0,NA(),'Phase II Charts'!Z446)</f>
        <v>0</v>
      </c>
      <c r="AA425" s="128">
        <f>IF('Phase II Charts'!$S$446=0,NA(),'Phase II Charts'!AA446)</f>
        <v>14.647023917239016</v>
      </c>
      <c r="AB425" s="128">
        <f>IF('Phase II Charts'!$S$446=0,NA(),'Phase II Charts'!AB446)</f>
        <v>14.365491604501997</v>
      </c>
      <c r="AC425" s="128">
        <f>IF('Phase II Charts'!$S$446=0,NA(),'Phase II Charts'!AC446)</f>
        <v>14.201267038545396</v>
      </c>
      <c r="AD425" s="128">
        <f>IF('Phase II Charts'!$S$446=0,NA(),'Phase II Charts'!AD446)</f>
        <v>14.006803363959447</v>
      </c>
      <c r="AE425" s="128">
        <f>IF('Phase II Charts'!$S$446=0,NA(),'Phase II Charts'!AE446)</f>
        <v>14.170165127992602</v>
      </c>
      <c r="AF425" s="128">
        <f>IF('Phase II Charts'!$S$446=0,NA(),'Phase II Charts'!AF446)</f>
        <v>14.747691549920352</v>
      </c>
      <c r="AG425" s="128">
        <f>IF('Phase II Charts'!$S$446=0,NA(),'Phase II Charts'!AG446)</f>
        <v>14.273294482631462</v>
      </c>
      <c r="AH425" s="128">
        <f>IF('Phase II Charts'!$S$446=0,NA(),'Phase II Charts'!AH446)</f>
        <v>14.513951680051939</v>
      </c>
      <c r="AI425" s="128">
        <f>IF('Phase II Charts'!$S$446=0,NA(),'Phase II Charts'!AI446)</f>
        <v>14.707950213653307</v>
      </c>
      <c r="AJ425" s="128">
        <f>IF('Phase II Charts'!$S$446=0,NA(),'Phase II Charts'!AJ446)</f>
        <v>14.811572149666146</v>
      </c>
      <c r="AK425" s="128">
        <f>IF('Phase II Charts'!$S$446=0,NA(),'Phase II Charts'!AK446)</f>
        <v>14.025097491224821</v>
      </c>
      <c r="AL425" s="128">
        <f>IF('Phase II Charts'!$S$446=0,NA(),'Phase II Charts'!AL446)</f>
        <v>13.968156203691654</v>
      </c>
      <c r="AM425" s="128">
        <f>IF('Phase II Charts'!$S$446=0,NA(),'Phase II Charts'!AM446)</f>
        <v>14.141752556786734</v>
      </c>
      <c r="AN425" s="128">
        <f>IF('Phase II Charts'!$S$446=0,NA(),'Phase II Charts'!AN446)</f>
        <v>14.204326618427441</v>
      </c>
      <c r="AO425" s="128">
        <f>IF('Phase II Charts'!$S$446=0,NA(),'Phase II Charts'!AO446)</f>
        <v>14.074586838693003</v>
      </c>
      <c r="AP425" s="128">
        <f>IF('Phase II Charts'!$S$446=0,NA(),'Phase II Charts'!AP446)</f>
        <v>13.254812273092231</v>
      </c>
      <c r="AQ425" s="128">
        <f>IF('Phase II Charts'!$S$446=0,NA(),'Phase II Charts'!AQ446)</f>
        <v>12.951074201213096</v>
      </c>
      <c r="AR425" s="128">
        <f>IF('Phase II Charts'!$S$446=0,NA(),'Phase II Charts'!AR446)</f>
        <v>12.78359431817197</v>
      </c>
      <c r="AS425" s="128">
        <f>IF('Phase II Charts'!$S$446=0,NA(),'Phase II Charts'!AS446)</f>
        <v>12.818748412308864</v>
      </c>
      <c r="AT425" s="128">
        <f>IF('Phase II Charts'!$S$446=0,NA(),'Phase II Charts'!AT446)</f>
        <v>12.612047762575415</v>
      </c>
      <c r="AU425" s="128">
        <f>IF('Phase II Charts'!$S$446=0,NA(),'Phase II Charts'!AU446)</f>
        <v>12.356208640584235</v>
      </c>
      <c r="AV425" s="128">
        <f>IF('Phase II Charts'!$S$446=0,NA(),'Phase II Charts'!AV446)</f>
        <v>11.021193738374533</v>
      </c>
      <c r="AW425" s="128">
        <f>IF('Phase II Charts'!$S$446=0,NA(),'Phase II Charts'!AW446)</f>
        <v>15.066950435892805</v>
      </c>
      <c r="AX425" s="128">
        <f>IF('Phase II Charts'!$S$446=0,NA(),'Phase II Charts'!AX446)</f>
        <v>14.928465108203069</v>
      </c>
      <c r="AY425" s="128">
        <f>IF('Phase II Charts'!$S$446=0,NA(),'Phase II Charts'!AY446)</f>
        <v>16.030132937391329</v>
      </c>
      <c r="AZ425" s="128">
        <f>IF('Phase II Charts'!$S$446=0,NA(),'Phase II Charts'!AZ446)</f>
        <v>13.731307921900497</v>
      </c>
      <c r="BA425" s="128">
        <f>IF('Phase II Charts'!$S$446=0,NA(),'Phase II Charts'!BA446)</f>
        <v>10.516631456493879</v>
      </c>
      <c r="BB425" s="128">
        <f>IF('Phase II Charts'!$S$446=0,NA(),'Phase II Charts'!BB446)</f>
        <v>10.466084946568168</v>
      </c>
      <c r="BC425" s="128">
        <f>IF('Phase II Charts'!$S$446=0,NA(),'Phase II Charts'!BC446)</f>
        <v>10.349711397534655</v>
      </c>
      <c r="BD425" s="128">
        <f>IF('Phase II Charts'!$S$446=0,NA(),'Phase II Charts'!BD446)</f>
        <v>10.357176049180646</v>
      </c>
      <c r="BE425" s="128">
        <f>IF('Phase II Charts'!$S$446=0,NA(),'Phase II Charts'!BE446)</f>
        <v>10.254221516476171</v>
      </c>
      <c r="BF425" s="128">
        <f>IF('Phase II Charts'!$S$446=0,NA(),'Phase II Charts'!BF446)</f>
        <v>9.8526363281370557</v>
      </c>
      <c r="BG425" s="128">
        <f>IF('Phase II Charts'!$S$446=0,NA(),'Phase II Charts'!BG446)</f>
        <v>9.967670165641854</v>
      </c>
      <c r="BH425" s="128">
        <f>IF('Phase II Charts'!$S$446=0,NA(),'Phase II Charts'!BH446)</f>
        <v>10.083342874788659</v>
      </c>
      <c r="BI425" s="128">
        <f>IF('Phase II Charts'!$S$446=0,NA(),'Phase II Charts'!BI446)</f>
        <v>10.199729050417645</v>
      </c>
      <c r="BJ425" s="128">
        <f>IF('Phase II Charts'!$S$446=0,NA(),'Phase II Charts'!BJ446)</f>
        <v>10.316740415145357</v>
      </c>
      <c r="BK425" s="128">
        <f>IF('Phase II Charts'!$S$446=0,NA(),'Phase II Charts'!BK446)</f>
        <v>10.434622004301191</v>
      </c>
      <c r="BL425" s="128">
        <f>IF('Phase II Charts'!$S$446=0,NA(),'Phase II Charts'!BL446)</f>
        <v>10.553117977595567</v>
      </c>
      <c r="BM425" s="128">
        <f>IF('Phase II Charts'!$S$446=0,NA(),'Phase II Charts'!BM446)</f>
        <v>10.672305802311463</v>
      </c>
      <c r="BN425" s="128">
        <f>IF('Phase II Charts'!$S$446=0,NA(),'Phase II Charts'!BN446)</f>
        <v>10.792091193163056</v>
      </c>
      <c r="BO425" s="128">
        <f>IF('Phase II Charts'!$S$446=0,NA(),'Phase II Charts'!BO446)</f>
        <v>-1.9295763565789797E-2</v>
      </c>
      <c r="BP425" s="128">
        <f>IF('Phase II Charts'!$S$446=0,NA(),'Phase II Charts'!BP446)</f>
        <v>0</v>
      </c>
      <c r="BQ425" s="128">
        <f>IF('Phase II Charts'!$S$446=0,NA(),'Phase II Charts'!BQ446)</f>
        <v>0</v>
      </c>
    </row>
    <row r="426" spans="3:69" x14ac:dyDescent="0.3">
      <c r="P426" s="118" t="s">
        <v>130</v>
      </c>
      <c r="R426" s="119" t="s">
        <v>88</v>
      </c>
      <c r="S426" s="129">
        <f>'NBO Case Charts'!$S$446</f>
        <v>484.79689395361669</v>
      </c>
      <c r="X426" s="128">
        <f>IF('NBO Case Charts'!$S$446=0,NA(),'NBO Case Charts'!X446)</f>
        <v>0</v>
      </c>
      <c r="Y426" s="128">
        <f>IF('NBO Case Charts'!$S$446=0,NA(),'NBO Case Charts'!Y446)</f>
        <v>0</v>
      </c>
      <c r="Z426" s="128">
        <f>IF('NBO Case Charts'!$S$446=0,NA(),'NBO Case Charts'!Z446)</f>
        <v>1.158355664362676</v>
      </c>
      <c r="AA426" s="128">
        <f>IF('NBO Case Charts'!$S$446=0,NA(),'NBO Case Charts'!AA446)</f>
        <v>15.406540898690613</v>
      </c>
      <c r="AB426" s="128">
        <f>IF('NBO Case Charts'!$S$446=0,NA(),'NBO Case Charts'!AB446)</f>
        <v>14.772354030002338</v>
      </c>
      <c r="AC426" s="128">
        <f>IF('NBO Case Charts'!$S$446=0,NA(),'NBO Case Charts'!AC446)</f>
        <v>14.455225501534498</v>
      </c>
      <c r="AD426" s="128">
        <f>IF('NBO Case Charts'!$S$446=0,NA(),'NBO Case Charts'!AD446)</f>
        <v>14.152758254519332</v>
      </c>
      <c r="AE426" s="128">
        <f>IF('NBO Case Charts'!$S$446=0,NA(),'NBO Case Charts'!AE446)</f>
        <v>14.294624145145068</v>
      </c>
      <c r="AF426" s="128">
        <f>IF('NBO Case Charts'!$S$446=0,NA(),'NBO Case Charts'!AF446)</f>
        <v>14.910614420361943</v>
      </c>
      <c r="AG426" s="128">
        <f>IF('NBO Case Charts'!$S$446=0,NA(),'NBO Case Charts'!AG446)</f>
        <v>14.318664955227712</v>
      </c>
      <c r="AH426" s="128">
        <f>IF('NBO Case Charts'!$S$446=0,NA(),'NBO Case Charts'!AH446)</f>
        <v>14.548395934838014</v>
      </c>
      <c r="AI426" s="128">
        <f>IF('NBO Case Charts'!$S$446=0,NA(),'NBO Case Charts'!AI446)</f>
        <v>14.721833714958516</v>
      </c>
      <c r="AJ426" s="128">
        <f>IF('NBO Case Charts'!$S$446=0,NA(),'NBO Case Charts'!AJ446)</f>
        <v>14.8040586614029</v>
      </c>
      <c r="AK426" s="128">
        <f>IF('NBO Case Charts'!$S$446=0,NA(),'NBO Case Charts'!AK446)</f>
        <v>14.006879420978681</v>
      </c>
      <c r="AL426" s="128">
        <f>IF('NBO Case Charts'!$S$446=0,NA(),'NBO Case Charts'!AL446)</f>
        <v>14.00721739695658</v>
      </c>
      <c r="AM426" s="128">
        <f>IF('NBO Case Charts'!$S$446=0,NA(),'NBO Case Charts'!AM446)</f>
        <v>14.176875713105092</v>
      </c>
      <c r="AN426" s="128">
        <f>IF('NBO Case Charts'!$S$446=0,NA(),'NBO Case Charts'!AN446)</f>
        <v>14.203493821056442</v>
      </c>
      <c r="AO426" s="128">
        <f>IF('NBO Case Charts'!$S$446=0,NA(),'NBO Case Charts'!AO446)</f>
        <v>14.000316011459319</v>
      </c>
      <c r="AP426" s="128">
        <f>IF('NBO Case Charts'!$S$446=0,NA(),'NBO Case Charts'!AP446)</f>
        <v>13.377942456182909</v>
      </c>
      <c r="AQ426" s="128">
        <f>IF('NBO Case Charts'!$S$446=0,NA(),'NBO Case Charts'!AQ446)</f>
        <v>13.206630000538803</v>
      </c>
      <c r="AR426" s="128">
        <f>IF('NBO Case Charts'!$S$446=0,NA(),'NBO Case Charts'!AR446)</f>
        <v>13.022192014615889</v>
      </c>
      <c r="AS426" s="128">
        <f>IF('NBO Case Charts'!$S$446=0,NA(),'NBO Case Charts'!AS446)</f>
        <v>13.007193942959987</v>
      </c>
      <c r="AT426" s="128">
        <f>IF('NBO Case Charts'!$S$446=0,NA(),'NBO Case Charts'!AT446)</f>
        <v>12.760120779821538</v>
      </c>
      <c r="AU426" s="128">
        <f>IF('NBO Case Charts'!$S$446=0,NA(),'NBO Case Charts'!AU446)</f>
        <v>12.457797124950316</v>
      </c>
      <c r="AV426" s="128">
        <f>IF('NBO Case Charts'!$S$446=0,NA(),'NBO Case Charts'!AV446)</f>
        <v>11.570340315130196</v>
      </c>
      <c r="AW426" s="128">
        <f>IF('NBO Case Charts'!$S$446=0,NA(),'NBO Case Charts'!AW446)</f>
        <v>15.61412286921618</v>
      </c>
      <c r="AX426" s="128">
        <f>IF('NBO Case Charts'!$S$446=0,NA(),'NBO Case Charts'!AX446)</f>
        <v>15.660641723398978</v>
      </c>
      <c r="AY426" s="128">
        <f>IF('NBO Case Charts'!$S$446=0,NA(),'NBO Case Charts'!AY446)</f>
        <v>16.472633268088309</v>
      </c>
      <c r="AZ426" s="128">
        <f>IF('NBO Case Charts'!$S$446=0,NA(),'NBO Case Charts'!AZ446)</f>
        <v>13.277614704549086</v>
      </c>
      <c r="BA426" s="128">
        <f>IF('NBO Case Charts'!$S$446=0,NA(),'NBO Case Charts'!BA446)</f>
        <v>9.2803465501048077</v>
      </c>
      <c r="BB426" s="128">
        <f>IF('NBO Case Charts'!$S$446=0,NA(),'NBO Case Charts'!BB446)</f>
        <v>9.1495323255105827</v>
      </c>
      <c r="BC426" s="128">
        <f>IF('NBO Case Charts'!$S$446=0,NA(),'NBO Case Charts'!BC446)</f>
        <v>8.9542361443639891</v>
      </c>
      <c r="BD426" s="128">
        <f>IF('NBO Case Charts'!$S$446=0,NA(),'NBO Case Charts'!BD446)</f>
        <v>8.8358567378861501</v>
      </c>
      <c r="BE426" s="128">
        <f>IF('NBO Case Charts'!$S$446=0,NA(),'NBO Case Charts'!BE446)</f>
        <v>8.7027558969172993</v>
      </c>
      <c r="BF426" s="128">
        <f>IF('NBO Case Charts'!$S$446=0,NA(),'NBO Case Charts'!BF446)</f>
        <v>8.2704286574284911</v>
      </c>
      <c r="BG426" s="128">
        <f>IF('NBO Case Charts'!$S$446=0,NA(),'NBO Case Charts'!BG446)</f>
        <v>8.2852618786179661</v>
      </c>
      <c r="BH426" s="128">
        <f>IF('NBO Case Charts'!$S$446=0,NA(),'NBO Case Charts'!BH446)</f>
        <v>8.2933829585873902</v>
      </c>
      <c r="BI426" s="128">
        <f>IF('NBO Case Charts'!$S$446=0,NA(),'NBO Case Charts'!BI446)</f>
        <v>8.2911569015605728</v>
      </c>
      <c r="BJ426" s="128">
        <f>IF('NBO Case Charts'!$S$446=0,NA(),'NBO Case Charts'!BJ446)</f>
        <v>8.2777631218084977</v>
      </c>
      <c r="BK426" s="128">
        <f>IF('NBO Case Charts'!$S$446=0,NA(),'NBO Case Charts'!BK446)</f>
        <v>8.2620738978826722</v>
      </c>
      <c r="BL426" s="128">
        <f>IF('NBO Case Charts'!$S$446=0,NA(),'NBO Case Charts'!BL446)</f>
        <v>8.234980744381815</v>
      </c>
      <c r="BM426" s="128">
        <f>IF('NBO Case Charts'!$S$446=0,NA(),'NBO Case Charts'!BM446)</f>
        <v>8.1921241915665579</v>
      </c>
      <c r="BN426" s="128">
        <f>IF('NBO Case Charts'!$S$446=0,NA(),'NBO Case Charts'!BN446)</f>
        <v>5.4015562029478836</v>
      </c>
      <c r="BO426" s="128">
        <f>IF('NBO Case Charts'!$S$446=0,NA(),'NBO Case Charts'!BO446)</f>
        <v>0</v>
      </c>
      <c r="BP426" s="128">
        <f>IF('NBO Case Charts'!$S$446=0,NA(),'NBO Case Charts'!BP446)</f>
        <v>0</v>
      </c>
      <c r="BQ426" s="128">
        <f>IF('NBO Case Charts'!$S$446=0,NA(),'NBO Case Charts'!BQ446)</f>
        <v>0</v>
      </c>
    </row>
    <row r="427" spans="3:69" x14ac:dyDescent="0.3">
      <c r="P427" s="118" t="s">
        <v>134</v>
      </c>
      <c r="R427" s="119" t="s">
        <v>88</v>
      </c>
      <c r="S427" s="129">
        <f>'BO Case charts'!$S$446</f>
        <v>0</v>
      </c>
      <c r="X427" s="128" t="e">
        <f>IF('BO Case charts'!$S$446=0,NA(),'BO Case charts'!X446)</f>
        <v>#N/A</v>
      </c>
      <c r="Y427" s="128" t="e">
        <f>IF('BO Case charts'!$S$446=0,NA(),'BO Case charts'!Y446)</f>
        <v>#N/A</v>
      </c>
      <c r="Z427" s="128" t="e">
        <f>IF('BO Case charts'!$S$446=0,NA(),'BO Case charts'!Z446)</f>
        <v>#N/A</v>
      </c>
      <c r="AA427" s="128" t="e">
        <f>IF('BO Case charts'!$S$446=0,NA(),'BO Case charts'!AA446)</f>
        <v>#N/A</v>
      </c>
      <c r="AB427" s="128" t="e">
        <f>IF('BO Case charts'!$S$446=0,NA(),'BO Case charts'!AB446)</f>
        <v>#N/A</v>
      </c>
      <c r="AC427" s="128" t="e">
        <f>IF('BO Case charts'!$S$446=0,NA(),'BO Case charts'!AC446)</f>
        <v>#N/A</v>
      </c>
      <c r="AD427" s="128" t="e">
        <f>IF('BO Case charts'!$S$446=0,NA(),'BO Case charts'!AD446)</f>
        <v>#N/A</v>
      </c>
      <c r="AE427" s="128" t="e">
        <f>IF('BO Case charts'!$S$446=0,NA(),'BO Case charts'!AE446)</f>
        <v>#N/A</v>
      </c>
      <c r="AF427" s="128" t="e">
        <f>IF('BO Case charts'!$S$446=0,NA(),'BO Case charts'!AF446)</f>
        <v>#N/A</v>
      </c>
      <c r="AG427" s="128" t="e">
        <f>IF('BO Case charts'!$S$446=0,NA(),'BO Case charts'!AG446)</f>
        <v>#N/A</v>
      </c>
      <c r="AH427" s="128" t="e">
        <f>IF('BO Case charts'!$S$446=0,NA(),'BO Case charts'!AH446)</f>
        <v>#N/A</v>
      </c>
      <c r="AI427" s="128" t="e">
        <f>IF('BO Case charts'!$S$446=0,NA(),'BO Case charts'!AI446)</f>
        <v>#N/A</v>
      </c>
      <c r="AJ427" s="128" t="e">
        <f>IF('BO Case charts'!$S$446=0,NA(),'BO Case charts'!AJ446)</f>
        <v>#N/A</v>
      </c>
      <c r="AK427" s="128" t="e">
        <f>IF('BO Case charts'!$S$446=0,NA(),'BO Case charts'!AK446)</f>
        <v>#N/A</v>
      </c>
      <c r="AL427" s="128" t="e">
        <f>IF('BO Case charts'!$S$446=0,NA(),'BO Case charts'!AL446)</f>
        <v>#N/A</v>
      </c>
      <c r="AM427" s="128" t="e">
        <f>IF('BO Case charts'!$S$446=0,NA(),'BO Case charts'!AM446)</f>
        <v>#N/A</v>
      </c>
      <c r="AN427" s="128" t="e">
        <f>IF('BO Case charts'!$S$446=0,NA(),'BO Case charts'!AN446)</f>
        <v>#N/A</v>
      </c>
      <c r="AO427" s="128" t="e">
        <f>IF('BO Case charts'!$S$446=0,NA(),'BO Case charts'!AO446)</f>
        <v>#N/A</v>
      </c>
      <c r="AP427" s="128" t="e">
        <f>IF('BO Case charts'!$S$446=0,NA(),'BO Case charts'!AP446)</f>
        <v>#N/A</v>
      </c>
      <c r="AQ427" s="128" t="e">
        <f>IF('BO Case charts'!$S$446=0,NA(),'BO Case charts'!AQ446)</f>
        <v>#N/A</v>
      </c>
      <c r="AR427" s="128" t="e">
        <f>IF('BO Case charts'!$S$446=0,NA(),'BO Case charts'!AR446)</f>
        <v>#N/A</v>
      </c>
      <c r="AS427" s="128" t="e">
        <f>IF('BO Case charts'!$S$446=0,NA(),'BO Case charts'!AS446)</f>
        <v>#N/A</v>
      </c>
      <c r="AT427" s="128" t="e">
        <f>IF('BO Case charts'!$S$446=0,NA(),'BO Case charts'!AT446)</f>
        <v>#N/A</v>
      </c>
      <c r="AU427" s="128" t="e">
        <f>IF('BO Case charts'!$S$446=0,NA(),'BO Case charts'!AU446)</f>
        <v>#N/A</v>
      </c>
      <c r="AV427" s="128" t="e">
        <f>IF('BO Case charts'!$S$446=0,NA(),'BO Case charts'!AV446)</f>
        <v>#N/A</v>
      </c>
      <c r="AW427" s="128" t="e">
        <f>IF('BO Case charts'!$S$446=0,NA(),'BO Case charts'!AW446)</f>
        <v>#N/A</v>
      </c>
      <c r="AX427" s="128" t="e">
        <f>IF('BO Case charts'!$S$446=0,NA(),'BO Case charts'!AX446)</f>
        <v>#N/A</v>
      </c>
      <c r="AY427" s="128" t="e">
        <f>IF('BO Case charts'!$S$446=0,NA(),'BO Case charts'!AY446)</f>
        <v>#N/A</v>
      </c>
      <c r="AZ427" s="128" t="e">
        <f>IF('BO Case charts'!$S$446=0,NA(),'BO Case charts'!AZ446)</f>
        <v>#N/A</v>
      </c>
      <c r="BA427" s="128" t="e">
        <f>IF('BO Case charts'!$S$446=0,NA(),'BO Case charts'!BA446)</f>
        <v>#N/A</v>
      </c>
      <c r="BB427" s="128" t="e">
        <f>IF('BO Case charts'!$S$446=0,NA(),'BO Case charts'!BB446)</f>
        <v>#N/A</v>
      </c>
      <c r="BC427" s="128" t="e">
        <f>IF('BO Case charts'!$S$446=0,NA(),'BO Case charts'!BC446)</f>
        <v>#N/A</v>
      </c>
      <c r="BD427" s="128" t="e">
        <f>IF('BO Case charts'!$S$446=0,NA(),'BO Case charts'!BD446)</f>
        <v>#N/A</v>
      </c>
      <c r="BE427" s="128" t="e">
        <f>IF('BO Case charts'!$S$446=0,NA(),'BO Case charts'!BE446)</f>
        <v>#N/A</v>
      </c>
      <c r="BF427" s="128" t="e">
        <f>IF('BO Case charts'!$S$446=0,NA(),'BO Case charts'!BF446)</f>
        <v>#N/A</v>
      </c>
      <c r="BG427" s="128" t="e">
        <f>IF('BO Case charts'!$S$446=0,NA(),'BO Case charts'!BG446)</f>
        <v>#N/A</v>
      </c>
      <c r="BH427" s="128" t="e">
        <f>IF('BO Case charts'!$S$446=0,NA(),'BO Case charts'!BH446)</f>
        <v>#N/A</v>
      </c>
      <c r="BI427" s="128" t="e">
        <f>IF('BO Case charts'!$S$446=0,NA(),'BO Case charts'!BI446)</f>
        <v>#N/A</v>
      </c>
      <c r="BJ427" s="128" t="e">
        <f>IF('BO Case charts'!$S$446=0,NA(),'BO Case charts'!BJ446)</f>
        <v>#N/A</v>
      </c>
      <c r="BK427" s="128" t="e">
        <f>IF('BO Case charts'!$S$446=0,NA(),'BO Case charts'!BK446)</f>
        <v>#N/A</v>
      </c>
      <c r="BL427" s="128" t="e">
        <f>IF('BO Case charts'!$S$446=0,NA(),'BO Case charts'!BL446)</f>
        <v>#N/A</v>
      </c>
      <c r="BM427" s="128" t="e">
        <f>IF('BO Case charts'!$S$446=0,NA(),'BO Case charts'!BM446)</f>
        <v>#N/A</v>
      </c>
      <c r="BN427" s="128" t="e">
        <f>IF('BO Case charts'!$S$446=0,NA(),'BO Case charts'!BN446)</f>
        <v>#N/A</v>
      </c>
      <c r="BO427" s="128" t="e">
        <f>IF('BO Case charts'!$S$446=0,NA(),'BO Case charts'!BO446)</f>
        <v>#N/A</v>
      </c>
      <c r="BP427" s="128" t="e">
        <f>IF('BO Case charts'!$S$446=0,NA(),'BO Case charts'!BP446)</f>
        <v>#N/A</v>
      </c>
      <c r="BQ427" s="128" t="e">
        <f>IF('BO Case charts'!$S$446=0,NA(),'BO Case charts'!BQ446)</f>
        <v>#N/A</v>
      </c>
    </row>
    <row r="444" spans="3:69" x14ac:dyDescent="0.3">
      <c r="C444" s="115">
        <f>+MAX($B$10:C443)+0.1</f>
        <v>5.3999999999999986</v>
      </c>
      <c r="D444" s="114" t="s">
        <v>75</v>
      </c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  <c r="AJ444" s="116"/>
      <c r="AK444" s="116"/>
      <c r="AL444" s="116"/>
      <c r="AM444" s="116"/>
      <c r="AN444" s="116"/>
      <c r="AO444" s="116"/>
      <c r="AP444" s="116"/>
      <c r="AQ444" s="116"/>
      <c r="AR444" s="116"/>
      <c r="AS444" s="116"/>
      <c r="AT444" s="116"/>
      <c r="AU444" s="116"/>
      <c r="AV444" s="116"/>
      <c r="AW444" s="116"/>
      <c r="AX444" s="116"/>
      <c r="AY444" s="116"/>
      <c r="AZ444" s="116"/>
      <c r="BA444" s="116"/>
      <c r="BB444" s="116"/>
      <c r="BC444" s="116"/>
      <c r="BD444" s="116"/>
      <c r="BE444" s="116"/>
      <c r="BF444" s="116"/>
      <c r="BG444" s="116"/>
      <c r="BH444" s="116"/>
      <c r="BI444" s="116"/>
      <c r="BJ444" s="116"/>
      <c r="BK444" s="116"/>
      <c r="BL444" s="116"/>
      <c r="BM444" s="116"/>
      <c r="BN444" s="116"/>
      <c r="BO444" s="116"/>
      <c r="BP444" s="116"/>
      <c r="BQ444" s="116"/>
    </row>
    <row r="446" spans="3:69" x14ac:dyDescent="0.3">
      <c r="P446" s="118" t="s">
        <v>2</v>
      </c>
      <c r="R446" s="119" t="s">
        <v>88</v>
      </c>
      <c r="S446" s="129">
        <f>'Phase II Charts'!$S$467</f>
        <v>270.98351727120956</v>
      </c>
      <c r="X446" s="128">
        <f>IF('Phase II Charts'!$S$467=0,NA(),'Phase II Charts'!X467)</f>
        <v>0</v>
      </c>
      <c r="Y446" s="128">
        <f>IF('Phase II Charts'!$S$467=0,NA(),'Phase II Charts'!Y467)</f>
        <v>0</v>
      </c>
      <c r="Z446" s="128">
        <f>IF('Phase II Charts'!$S$467=0,NA(),'Phase II Charts'!Z467)</f>
        <v>0</v>
      </c>
      <c r="AA446" s="128">
        <f>IF('Phase II Charts'!$S$467=0,NA(),'Phase II Charts'!AA467)</f>
        <v>5.1053869623117016</v>
      </c>
      <c r="AB446" s="128">
        <f>IF('Phase II Charts'!$S$467=0,NA(),'Phase II Charts'!AB467)</f>
        <v>5.6552259646359957</v>
      </c>
      <c r="AC446" s="128">
        <f>IF('Phase II Charts'!$S$467=0,NA(),'Phase II Charts'!AC467)</f>
        <v>5.8530762546934527</v>
      </c>
      <c r="AD446" s="128">
        <f>IF('Phase II Charts'!$S$467=0,NA(),'Phase II Charts'!AD467)</f>
        <v>5.959151051092836</v>
      </c>
      <c r="AE446" s="128">
        <f>IF('Phase II Charts'!$S$467=0,NA(),'Phase II Charts'!AE467)</f>
        <v>6.0360788143196213</v>
      </c>
      <c r="AF446" s="128">
        <f>IF('Phase II Charts'!$S$467=0,NA(),'Phase II Charts'!AF467)</f>
        <v>6.1569463620169094</v>
      </c>
      <c r="AG446" s="128">
        <f>IF('Phase II Charts'!$S$467=0,NA(),'Phase II Charts'!AG467)</f>
        <v>6.2482695065149541</v>
      </c>
      <c r="AH446" s="128">
        <f>IF('Phase II Charts'!$S$467=0,NA(),'Phase II Charts'!AH467)</f>
        <v>6.3309796388501782</v>
      </c>
      <c r="AI446" s="128">
        <f>IF('Phase II Charts'!$S$467=0,NA(),'Phase II Charts'!AI467)</f>
        <v>6.4153439738321119</v>
      </c>
      <c r="AJ446" s="128">
        <f>IF('Phase II Charts'!$S$467=0,NA(),'Phase II Charts'!AJ467)</f>
        <v>6.5013955955136815</v>
      </c>
      <c r="AK446" s="128">
        <f>IF('Phase II Charts'!$S$467=0,NA(),'Phase II Charts'!AK467)</f>
        <v>6.6251448637731638</v>
      </c>
      <c r="AL446" s="128">
        <f>IF('Phase II Charts'!$S$467=0,NA(),'Phase II Charts'!AL467)</f>
        <v>6.7242501937704544</v>
      </c>
      <c r="AM446" s="128">
        <f>IF('Phase II Charts'!$S$467=0,NA(),'Phase II Charts'!AM467)</f>
        <v>6.816479939850792</v>
      </c>
      <c r="AN446" s="128">
        <f>IF('Phase II Charts'!$S$467=0,NA(),'Phase II Charts'!AN467)</f>
        <v>6.9105542808527334</v>
      </c>
      <c r="AO446" s="128">
        <f>IF('Phase II Charts'!$S$467=0,NA(),'Phase II Charts'!AO467)</f>
        <v>7.0065101086747168</v>
      </c>
      <c r="AP446" s="128">
        <f>IF('Phase II Charts'!$S$467=0,NA(),'Phase II Charts'!AP467)</f>
        <v>7.2549449557815455</v>
      </c>
      <c r="AQ446" s="128">
        <f>IF('Phase II Charts'!$S$467=0,NA(),'Phase II Charts'!AQ467)</f>
        <v>7.3948574834979945</v>
      </c>
      <c r="AR446" s="128">
        <f>IF('Phase II Charts'!$S$467=0,NA(),'Phase II Charts'!AR467)</f>
        <v>7.5004993753728817</v>
      </c>
      <c r="AS446" s="128">
        <f>IF('Phase II Charts'!$S$467=0,NA(),'Phase II Charts'!AS467)</f>
        <v>7.6082541050852663</v>
      </c>
      <c r="AT446" s="128">
        <f>IF('Phase II Charts'!$S$467=0,NA(),'Phase II Charts'!AT467)</f>
        <v>7.7181639293918982</v>
      </c>
      <c r="AU446" s="128">
        <f>IF('Phase II Charts'!$S$467=0,NA(),'Phase II Charts'!AU467)</f>
        <v>7.8302719501846649</v>
      </c>
      <c r="AV446" s="128">
        <f>IF('Phase II Charts'!$S$467=0,NA(),'Phase II Charts'!AV467)</f>
        <v>12.061006321969101</v>
      </c>
      <c r="AW446" s="128">
        <f>IF('Phase II Charts'!$S$467=0,NA(),'Phase II Charts'!AW467)</f>
        <v>8.0612593162260779</v>
      </c>
      <c r="AX446" s="128">
        <f>IF('Phase II Charts'!$S$467=0,NA(),'Phase II Charts'!AX467)</f>
        <v>8.1802292447555267</v>
      </c>
      <c r="AY446" s="128">
        <f>IF('Phase II Charts'!$S$467=0,NA(),'Phase II Charts'!AY467)</f>
        <v>7.8148816968555641</v>
      </c>
      <c r="AZ446" s="128">
        <f>IF('Phase II Charts'!$S$467=0,NA(),'Phase II Charts'!AZ467)</f>
        <v>6.3838133434643263</v>
      </c>
      <c r="BA446" s="128">
        <f>IF('Phase II Charts'!$S$467=0,NA(),'Phase II Charts'!BA467)</f>
        <v>5.7101380236689803</v>
      </c>
      <c r="BB446" s="128">
        <f>IF('Phase II Charts'!$S$467=0,NA(),'Phase II Charts'!BB467)</f>
        <v>5.7999993272699673</v>
      </c>
      <c r="BC446" s="128">
        <f>IF('Phase II Charts'!$S$467=0,NA(),'Phase II Charts'!BC467)</f>
        <v>5.8916578569429747</v>
      </c>
      <c r="BD446" s="128">
        <f>IF('Phase II Charts'!$S$467=0,NA(),'Phase II Charts'!BD467)</f>
        <v>5.9851495572094411</v>
      </c>
      <c r="BE446" s="128">
        <f>IF('Phase II Charts'!$S$467=0,NA(),'Phase II Charts'!BE467)</f>
        <v>6.0805110914812381</v>
      </c>
      <c r="BF446" s="128">
        <f>IF('Phase II Charts'!$S$467=0,NA(),'Phase II Charts'!BF467)</f>
        <v>6.1777798564384696</v>
      </c>
      <c r="BG446" s="128">
        <f>IF('Phase II Charts'!$S$467=0,NA(),'Phase II Charts'!BG467)</f>
        <v>6.2769939966948485</v>
      </c>
      <c r="BH446" s="128">
        <f>IF('Phase II Charts'!$S$467=0,NA(),'Phase II Charts'!BH467)</f>
        <v>6.3781924197563526</v>
      </c>
      <c r="BI446" s="128">
        <f>IF('Phase II Charts'!$S$467=0,NA(),'Phase II Charts'!BI467)</f>
        <v>6.4814148112790892</v>
      </c>
      <c r="BJ446" s="128">
        <f>IF('Phase II Charts'!$S$467=0,NA(),'Phase II Charts'!BJ467)</f>
        <v>6.5867016506322766</v>
      </c>
      <c r="BK446" s="128">
        <f>IF('Phase II Charts'!$S$467=0,NA(),'Phase II Charts'!BK467)</f>
        <v>6.6940942267725303</v>
      </c>
      <c r="BL446" s="128">
        <f>IF('Phase II Charts'!$S$467=0,NA(),'Phase II Charts'!BL467)</f>
        <v>6.803634654435589</v>
      </c>
      <c r="BM446" s="128">
        <f>IF('Phase II Charts'!$S$467=0,NA(),'Phase II Charts'!BM467)</f>
        <v>6.9153658906519091</v>
      </c>
      <c r="BN446" s="128">
        <f>IF('Phase II Charts'!$S$467=0,NA(),'Phase II Charts'!BN467)</f>
        <v>7.0293317515925544</v>
      </c>
      <c r="BO446" s="128">
        <f>IF('Phase II Charts'!$S$467=0,NA(),'Phase II Charts'!BO467)</f>
        <v>1.9576923095210995E-2</v>
      </c>
      <c r="BP446" s="128">
        <f>IF('Phase II Charts'!$S$467=0,NA(),'Phase II Charts'!BP467)</f>
        <v>0</v>
      </c>
      <c r="BQ446" s="128">
        <f>IF('Phase II Charts'!$S$467=0,NA(),'Phase II Charts'!BQ467)</f>
        <v>0</v>
      </c>
    </row>
    <row r="447" spans="3:69" x14ac:dyDescent="0.3">
      <c r="P447" s="118" t="s">
        <v>130</v>
      </c>
      <c r="R447" s="119" t="s">
        <v>88</v>
      </c>
      <c r="S447" s="129">
        <f>'NBO Case Charts'!$S$467</f>
        <v>280.98099558408467</v>
      </c>
      <c r="X447" s="128">
        <f>IF('NBO Case Charts'!$S$467=0,NA(),'NBO Case Charts'!X467)</f>
        <v>0</v>
      </c>
      <c r="Y447" s="128">
        <f>IF('NBO Case Charts'!$S$467=0,NA(),'NBO Case Charts'!Y467)</f>
        <v>0</v>
      </c>
      <c r="Z447" s="128">
        <f>IF('NBO Case Charts'!$S$467=0,NA(),'NBO Case Charts'!Z467)</f>
        <v>1.17564619628196</v>
      </c>
      <c r="AA447" s="128">
        <f>IF('NBO Case Charts'!$S$467=0,NA(),'NBO Case Charts'!AA467)</f>
        <v>5.3353702857958742</v>
      </c>
      <c r="AB447" s="128">
        <f>IF('NBO Case Charts'!$S$467=0,NA(),'NBO Case Charts'!AB467)</f>
        <v>5.8834177290298877</v>
      </c>
      <c r="AC447" s="128">
        <f>IF('NBO Case Charts'!$S$467=0,NA(),'NBO Case Charts'!AC467)</f>
        <v>6.0834978536702975</v>
      </c>
      <c r="AD447" s="128">
        <f>IF('NBO Case Charts'!$S$467=0,NA(),'NBO Case Charts'!AD467)</f>
        <v>6.1918470813442905</v>
      </c>
      <c r="AE447" s="128">
        <f>IF('NBO Case Charts'!$S$467=0,NA(),'NBO Case Charts'!AE467)</f>
        <v>6.2710947644711768</v>
      </c>
      <c r="AF447" s="128">
        <f>IF('NBO Case Charts'!$S$467=0,NA(),'NBO Case Charts'!AF467)</f>
        <v>6.3943286304665676</v>
      </c>
      <c r="AG447" s="128">
        <f>IF('NBO Case Charts'!$S$467=0,NA(),'NBO Case Charts'!AG467)</f>
        <v>6.4880654196286782</v>
      </c>
      <c r="AH447" s="128">
        <f>IF('NBO Case Charts'!$S$467=0,NA(),'NBO Case Charts'!AH467)</f>
        <v>6.5732374695212519</v>
      </c>
      <c r="AI447" s="128">
        <f>IF('NBO Case Charts'!$S$467=0,NA(),'NBO Case Charts'!AI467)</f>
        <v>6.660112960411678</v>
      </c>
      <c r="AJ447" s="128">
        <f>IF('NBO Case Charts'!$S$467=0,NA(),'NBO Case Charts'!AJ467)</f>
        <v>6.7487259611199129</v>
      </c>
      <c r="AK447" s="128">
        <f>IF('NBO Case Charts'!$S$467=0,NA(),'NBO Case Charts'!AK467)</f>
        <v>6.8750878359865917</v>
      </c>
      <c r="AL447" s="128">
        <f>IF('NBO Case Charts'!$S$467=0,NA(),'NBO Case Charts'!AL467)</f>
        <v>6.9768580247232235</v>
      </c>
      <c r="AM447" s="128">
        <f>IF('NBO Case Charts'!$S$467=0,NA(),'NBO Case Charts'!AM467)</f>
        <v>7.0718059267176896</v>
      </c>
      <c r="AN447" s="128">
        <f>IF('NBO Case Charts'!$S$467=0,NA(),'NBO Case Charts'!AN467)</f>
        <v>7.1686527867520429</v>
      </c>
      <c r="AO447" s="128">
        <f>IF('NBO Case Charts'!$S$467=0,NA(),'NBO Case Charts'!AO467)</f>
        <v>7.2674365839870827</v>
      </c>
      <c r="AP447" s="128">
        <f>IF('NBO Case Charts'!$S$467=0,NA(),'NBO Case Charts'!AP467)</f>
        <v>7.5187559598952305</v>
      </c>
      <c r="AQ447" s="128">
        <f>IF('NBO Case Charts'!$S$467=0,NA(),'NBO Case Charts'!AQ467)</f>
        <v>7.6616107069890269</v>
      </c>
      <c r="AR447" s="128">
        <f>IF('NBO Case Charts'!$S$467=0,NA(),'NBO Case Charts'!AR467)</f>
        <v>7.7702536626288081</v>
      </c>
      <c r="AS447" s="128">
        <f>IF('NBO Case Charts'!$S$467=0,NA(),'NBO Case Charts'!AS467)</f>
        <v>7.8810694773813843</v>
      </c>
      <c r="AT447" s="128">
        <f>IF('NBO Case Charts'!$S$467=0,NA(),'NBO Case Charts'!AT467)</f>
        <v>7.9941016084290126</v>
      </c>
      <c r="AU447" s="128">
        <f>IF('NBO Case Charts'!$S$467=0,NA(),'NBO Case Charts'!AU467)</f>
        <v>8.1093943820975927</v>
      </c>
      <c r="AV447" s="128">
        <f>IF('NBO Case Charts'!$S$467=0,NA(),'NBO Case Charts'!AV467)</f>
        <v>12.343377201815363</v>
      </c>
      <c r="AW447" s="128">
        <f>IF('NBO Case Charts'!$S$467=0,NA(),'NBO Case Charts'!AW467)</f>
        <v>8.3469436129643348</v>
      </c>
      <c r="AX447" s="128">
        <f>IF('NBO Case Charts'!$S$467=0,NA(),'NBO Case Charts'!AX467)</f>
        <v>8.2237004142236199</v>
      </c>
      <c r="AY447" s="128">
        <f>IF('NBO Case Charts'!$S$467=0,NA(),'NBO Case Charts'!AY467)</f>
        <v>8.1029042077580939</v>
      </c>
      <c r="AZ447" s="128">
        <f>IF('NBO Case Charts'!$S$467=0,NA(),'NBO Case Charts'!AZ467)</f>
        <v>6.6581570116134614</v>
      </c>
      <c r="BA447" s="128">
        <f>IF('NBO Case Charts'!$S$467=0,NA(),'NBO Case Charts'!BA467)</f>
        <v>5.979280178229061</v>
      </c>
      <c r="BB447" s="128">
        <f>IF('NBO Case Charts'!$S$467=0,NA(),'NBO Case Charts'!BB467)</f>
        <v>6.072320235793641</v>
      </c>
      <c r="BC447" s="128">
        <f>IF('NBO Case Charts'!$S$467=0,NA(),'NBO Case Charts'!BC467)</f>
        <v>6.1672210945095136</v>
      </c>
      <c r="BD447" s="128">
        <f>IF('NBO Case Charts'!$S$467=0,NA(),'NBO Case Charts'!BD467)</f>
        <v>6.264019970399703</v>
      </c>
      <c r="BE447" s="128">
        <f>IF('NBO Case Charts'!$S$467=0,NA(),'NBO Case Charts'!BE467)</f>
        <v>6.3627548238076983</v>
      </c>
      <c r="BF447" s="128">
        <f>IF('NBO Case Charts'!$S$467=0,NA(),'NBO Case Charts'!BF467)</f>
        <v>6.463464374283852</v>
      </c>
      <c r="BG447" s="128">
        <f>IF('NBO Case Charts'!$S$467=0,NA(),'NBO Case Charts'!BG467)</f>
        <v>6.5661881157695294</v>
      </c>
      <c r="BH447" s="128">
        <f>IF('NBO Case Charts'!$S$467=0,NA(),'NBO Case Charts'!BH467)</f>
        <v>6.6709663320849204</v>
      </c>
      <c r="BI447" s="128">
        <f>IF('NBO Case Charts'!$S$467=0,NA(),'NBO Case Charts'!BI467)</f>
        <v>6.7778401127266195</v>
      </c>
      <c r="BJ447" s="128">
        <f>IF('NBO Case Charts'!$S$467=0,NA(),'NBO Case Charts'!BJ467)</f>
        <v>6.8868513689811515</v>
      </c>
      <c r="BK447" s="128">
        <f>IF('NBO Case Charts'!$S$467=0,NA(),'NBO Case Charts'!BK467)</f>
        <v>6.9980428503607737</v>
      </c>
      <c r="BL447" s="128">
        <f>IF('NBO Case Charts'!$S$467=0,NA(),'NBO Case Charts'!BL467)</f>
        <v>7.1114581613679899</v>
      </c>
      <c r="BM447" s="128">
        <f>IF('NBO Case Charts'!$S$467=0,NA(),'NBO Case Charts'!BM467)</f>
        <v>7.2271417785953513</v>
      </c>
      <c r="BN447" s="128">
        <f>IF('NBO Case Charts'!$S$467=0,NA(),'NBO Case Charts'!BN467)</f>
        <v>5.6579924314706842</v>
      </c>
      <c r="BO447" s="128">
        <f>IF('NBO Case Charts'!$S$467=0,NA(),'NBO Case Charts'!BO467)</f>
        <v>0</v>
      </c>
      <c r="BP447" s="128">
        <f>IF('NBO Case Charts'!$S$467=0,NA(),'NBO Case Charts'!BP467)</f>
        <v>0</v>
      </c>
      <c r="BQ447" s="128">
        <f>IF('NBO Case Charts'!$S$467=0,NA(),'NBO Case Charts'!BQ467)</f>
        <v>0</v>
      </c>
    </row>
    <row r="448" spans="3:69" x14ac:dyDescent="0.3">
      <c r="P448" s="118" t="s">
        <v>134</v>
      </c>
      <c r="R448" s="119" t="s">
        <v>88</v>
      </c>
      <c r="S448" s="129">
        <f>'BO Case charts'!$S$467</f>
        <v>0</v>
      </c>
      <c r="X448" s="128" t="e">
        <f>IF('BO Case charts'!$S$467=0,NA(),'BO Case charts'!X467)</f>
        <v>#N/A</v>
      </c>
      <c r="Y448" s="128" t="e">
        <f>IF('BO Case charts'!$S$467=0,NA(),'BO Case charts'!Y467)</f>
        <v>#N/A</v>
      </c>
      <c r="Z448" s="128" t="e">
        <f>IF('BO Case charts'!$S$467=0,NA(),'BO Case charts'!Z467)</f>
        <v>#N/A</v>
      </c>
      <c r="AA448" s="128" t="e">
        <f>IF('BO Case charts'!$S$467=0,NA(),'BO Case charts'!AA467)</f>
        <v>#N/A</v>
      </c>
      <c r="AB448" s="128" t="e">
        <f>IF('BO Case charts'!$S$467=0,NA(),'BO Case charts'!AB467)</f>
        <v>#N/A</v>
      </c>
      <c r="AC448" s="128" t="e">
        <f>IF('BO Case charts'!$S$467=0,NA(),'BO Case charts'!AC467)</f>
        <v>#N/A</v>
      </c>
      <c r="AD448" s="128" t="e">
        <f>IF('BO Case charts'!$S$467=0,NA(),'BO Case charts'!AD467)</f>
        <v>#N/A</v>
      </c>
      <c r="AE448" s="128" t="e">
        <f>IF('BO Case charts'!$S$467=0,NA(),'BO Case charts'!AE467)</f>
        <v>#N/A</v>
      </c>
      <c r="AF448" s="128" t="e">
        <f>IF('BO Case charts'!$S$467=0,NA(),'BO Case charts'!AF467)</f>
        <v>#N/A</v>
      </c>
      <c r="AG448" s="128" t="e">
        <f>IF('BO Case charts'!$S$467=0,NA(),'BO Case charts'!AG467)</f>
        <v>#N/A</v>
      </c>
      <c r="AH448" s="128" t="e">
        <f>IF('BO Case charts'!$S$467=0,NA(),'BO Case charts'!AH467)</f>
        <v>#N/A</v>
      </c>
      <c r="AI448" s="128" t="e">
        <f>IF('BO Case charts'!$S$467=0,NA(),'BO Case charts'!AI467)</f>
        <v>#N/A</v>
      </c>
      <c r="AJ448" s="128" t="e">
        <f>IF('BO Case charts'!$S$467=0,NA(),'BO Case charts'!AJ467)</f>
        <v>#N/A</v>
      </c>
      <c r="AK448" s="128" t="e">
        <f>IF('BO Case charts'!$S$467=0,NA(),'BO Case charts'!AK467)</f>
        <v>#N/A</v>
      </c>
      <c r="AL448" s="128" t="e">
        <f>IF('BO Case charts'!$S$467=0,NA(),'BO Case charts'!AL467)</f>
        <v>#N/A</v>
      </c>
      <c r="AM448" s="128" t="e">
        <f>IF('BO Case charts'!$S$467=0,NA(),'BO Case charts'!AM467)</f>
        <v>#N/A</v>
      </c>
      <c r="AN448" s="128" t="e">
        <f>IF('BO Case charts'!$S$467=0,NA(),'BO Case charts'!AN467)</f>
        <v>#N/A</v>
      </c>
      <c r="AO448" s="128" t="e">
        <f>IF('BO Case charts'!$S$467=0,NA(),'BO Case charts'!AO467)</f>
        <v>#N/A</v>
      </c>
      <c r="AP448" s="128" t="e">
        <f>IF('BO Case charts'!$S$467=0,NA(),'BO Case charts'!AP467)</f>
        <v>#N/A</v>
      </c>
      <c r="AQ448" s="128" t="e">
        <f>IF('BO Case charts'!$S$467=0,NA(),'BO Case charts'!AQ467)</f>
        <v>#N/A</v>
      </c>
      <c r="AR448" s="128" t="e">
        <f>IF('BO Case charts'!$S$467=0,NA(),'BO Case charts'!AR467)</f>
        <v>#N/A</v>
      </c>
      <c r="AS448" s="128" t="e">
        <f>IF('BO Case charts'!$S$467=0,NA(),'BO Case charts'!AS467)</f>
        <v>#N/A</v>
      </c>
      <c r="AT448" s="128" t="e">
        <f>IF('BO Case charts'!$S$467=0,NA(),'BO Case charts'!AT467)</f>
        <v>#N/A</v>
      </c>
      <c r="AU448" s="128" t="e">
        <f>IF('BO Case charts'!$S$467=0,NA(),'BO Case charts'!AU467)</f>
        <v>#N/A</v>
      </c>
      <c r="AV448" s="128" t="e">
        <f>IF('BO Case charts'!$S$467=0,NA(),'BO Case charts'!AV467)</f>
        <v>#N/A</v>
      </c>
      <c r="AW448" s="128" t="e">
        <f>IF('BO Case charts'!$S$467=0,NA(),'BO Case charts'!AW467)</f>
        <v>#N/A</v>
      </c>
      <c r="AX448" s="128" t="e">
        <f>IF('BO Case charts'!$S$467=0,NA(),'BO Case charts'!AX467)</f>
        <v>#N/A</v>
      </c>
      <c r="AY448" s="128" t="e">
        <f>IF('BO Case charts'!$S$467=0,NA(),'BO Case charts'!AY467)</f>
        <v>#N/A</v>
      </c>
      <c r="AZ448" s="128" t="e">
        <f>IF('BO Case charts'!$S$467=0,NA(),'BO Case charts'!AZ467)</f>
        <v>#N/A</v>
      </c>
      <c r="BA448" s="128" t="e">
        <f>IF('BO Case charts'!$S$467=0,NA(),'BO Case charts'!BA467)</f>
        <v>#N/A</v>
      </c>
      <c r="BB448" s="128" t="e">
        <f>IF('BO Case charts'!$S$467=0,NA(),'BO Case charts'!BB467)</f>
        <v>#N/A</v>
      </c>
      <c r="BC448" s="128" t="e">
        <f>IF('BO Case charts'!$S$467=0,NA(),'BO Case charts'!BC467)</f>
        <v>#N/A</v>
      </c>
      <c r="BD448" s="128" t="e">
        <f>IF('BO Case charts'!$S$467=0,NA(),'BO Case charts'!BD467)</f>
        <v>#N/A</v>
      </c>
      <c r="BE448" s="128" t="e">
        <f>IF('BO Case charts'!$S$467=0,NA(),'BO Case charts'!BE467)</f>
        <v>#N/A</v>
      </c>
      <c r="BF448" s="128" t="e">
        <f>IF('BO Case charts'!$S$467=0,NA(),'BO Case charts'!BF467)</f>
        <v>#N/A</v>
      </c>
      <c r="BG448" s="128" t="e">
        <f>IF('BO Case charts'!$S$467=0,NA(),'BO Case charts'!BG467)</f>
        <v>#N/A</v>
      </c>
      <c r="BH448" s="128" t="e">
        <f>IF('BO Case charts'!$S$467=0,NA(),'BO Case charts'!BH467)</f>
        <v>#N/A</v>
      </c>
      <c r="BI448" s="128" t="e">
        <f>IF('BO Case charts'!$S$467=0,NA(),'BO Case charts'!BI467)</f>
        <v>#N/A</v>
      </c>
      <c r="BJ448" s="128" t="e">
        <f>IF('BO Case charts'!$S$467=0,NA(),'BO Case charts'!BJ467)</f>
        <v>#N/A</v>
      </c>
      <c r="BK448" s="128" t="e">
        <f>IF('BO Case charts'!$S$467=0,NA(),'BO Case charts'!BK467)</f>
        <v>#N/A</v>
      </c>
      <c r="BL448" s="128" t="e">
        <f>IF('BO Case charts'!$S$467=0,NA(),'BO Case charts'!BL467)</f>
        <v>#N/A</v>
      </c>
      <c r="BM448" s="128" t="e">
        <f>IF('BO Case charts'!$S$467=0,NA(),'BO Case charts'!BM467)</f>
        <v>#N/A</v>
      </c>
      <c r="BN448" s="128" t="e">
        <f>IF('BO Case charts'!$S$467=0,NA(),'BO Case charts'!BN467)</f>
        <v>#N/A</v>
      </c>
      <c r="BO448" s="128" t="e">
        <f>IF('BO Case charts'!$S$467=0,NA(),'BO Case charts'!BO467)</f>
        <v>#N/A</v>
      </c>
      <c r="BP448" s="128" t="e">
        <f>IF('BO Case charts'!$S$467=0,NA(),'BO Case charts'!BP467)</f>
        <v>#N/A</v>
      </c>
      <c r="BQ448" s="128" t="e">
        <f>IF('BO Case charts'!$S$467=0,NA(),'BO Case charts'!BQ467)</f>
        <v>#N/A</v>
      </c>
    </row>
    <row r="466" spans="2:69" x14ac:dyDescent="0.3">
      <c r="B466" s="113">
        <f>+MAX($B$6:B465)+1</f>
        <v>6</v>
      </c>
      <c r="C466" s="114" t="s">
        <v>127</v>
      </c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114"/>
      <c r="AH466" s="114"/>
      <c r="AI466" s="114"/>
      <c r="AJ466" s="114"/>
      <c r="AK466" s="114"/>
      <c r="AL466" s="114"/>
      <c r="AM466" s="114"/>
      <c r="AN466" s="114"/>
      <c r="AO466" s="114"/>
      <c r="AP466" s="114"/>
      <c r="AQ466" s="114"/>
      <c r="AR466" s="114"/>
      <c r="AS466" s="114"/>
      <c r="AT466" s="114"/>
      <c r="AU466" s="114"/>
      <c r="AV466" s="114"/>
      <c r="AW466" s="114"/>
      <c r="AX466" s="114"/>
      <c r="AY466" s="114"/>
      <c r="AZ466" s="114"/>
      <c r="BA466" s="114"/>
      <c r="BB466" s="114"/>
      <c r="BC466" s="114"/>
      <c r="BD466" s="114"/>
      <c r="BE466" s="114"/>
      <c r="BF466" s="114"/>
      <c r="BG466" s="114"/>
      <c r="BH466" s="114"/>
      <c r="BI466" s="114"/>
      <c r="BJ466" s="114"/>
      <c r="BK466" s="114"/>
      <c r="BL466" s="114"/>
      <c r="BM466" s="114"/>
      <c r="BN466" s="114"/>
      <c r="BO466" s="114"/>
      <c r="BP466" s="114"/>
      <c r="BQ466" s="114"/>
    </row>
    <row r="468" spans="2:69" x14ac:dyDescent="0.3">
      <c r="C468" s="115">
        <f>+MAX($B$10:C467)+0.1</f>
        <v>6.1</v>
      </c>
      <c r="D468" s="114" t="s">
        <v>20</v>
      </c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  <c r="AJ468" s="116"/>
      <c r="AK468" s="116"/>
      <c r="AL468" s="116"/>
      <c r="AM468" s="116"/>
      <c r="AN468" s="116"/>
      <c r="AO468" s="116"/>
      <c r="AP468" s="116"/>
      <c r="AQ468" s="116"/>
      <c r="AR468" s="116"/>
      <c r="AS468" s="116"/>
      <c r="AT468" s="116"/>
      <c r="AU468" s="116"/>
      <c r="AV468" s="116"/>
      <c r="AW468" s="116"/>
      <c r="AX468" s="116"/>
      <c r="AY468" s="116"/>
      <c r="AZ468" s="116"/>
      <c r="BA468" s="116"/>
      <c r="BB468" s="116"/>
      <c r="BC468" s="116"/>
      <c r="BD468" s="116"/>
      <c r="BE468" s="116"/>
      <c r="BF468" s="116"/>
      <c r="BG468" s="116"/>
      <c r="BH468" s="116"/>
      <c r="BI468" s="116"/>
      <c r="BJ468" s="116"/>
      <c r="BK468" s="116"/>
      <c r="BL468" s="116"/>
      <c r="BM468" s="116"/>
      <c r="BN468" s="116"/>
      <c r="BO468" s="116"/>
      <c r="BP468" s="116"/>
      <c r="BQ468" s="116"/>
    </row>
    <row r="470" spans="2:69" x14ac:dyDescent="0.3">
      <c r="P470" s="118" t="s">
        <v>2</v>
      </c>
      <c r="R470" s="119" t="s">
        <v>82</v>
      </c>
      <c r="S470" s="129">
        <f>'Phase II Charts'!$S$491</f>
        <v>8136.5979195577274</v>
      </c>
      <c r="X470" s="128">
        <f>IF('Phase II Charts'!$S$491=0,NA(),'Phase II Charts'!X491)</f>
        <v>0</v>
      </c>
      <c r="Y470" s="128">
        <f>IF('Phase II Charts'!$S$491=0,NA(),'Phase II Charts'!Y491)</f>
        <v>0</v>
      </c>
      <c r="Z470" s="128">
        <f>IF('Phase II Charts'!$S$491=0,NA(),'Phase II Charts'!Z491)</f>
        <v>0</v>
      </c>
      <c r="AA470" s="128">
        <f>IF('Phase II Charts'!$S$491=0,NA(),'Phase II Charts'!AA491)</f>
        <v>0</v>
      </c>
      <c r="AB470" s="128">
        <f>IF('Phase II Charts'!$S$491=0,NA(),'Phase II Charts'!AB491)</f>
        <v>0</v>
      </c>
      <c r="AC470" s="128">
        <f>IF('Phase II Charts'!$S$491=0,NA(),'Phase II Charts'!AC491)</f>
        <v>72.492440073897313</v>
      </c>
      <c r="AD470" s="128">
        <f>IF('Phase II Charts'!$S$491=0,NA(),'Phase II Charts'!AD491)</f>
        <v>211.73971070131125</v>
      </c>
      <c r="AE470" s="128">
        <f>IF('Phase II Charts'!$S$491=0,NA(),'Phase II Charts'!AE491)</f>
        <v>216.58169051546656</v>
      </c>
      <c r="AF470" s="128">
        <f>IF('Phase II Charts'!$S$491=0,NA(),'Phase II Charts'!AF491)</f>
        <v>219.48665374102598</v>
      </c>
      <c r="AG470" s="128">
        <f>IF('Phase II Charts'!$S$491=0,NA(),'Phase II Charts'!AG491)</f>
        <v>221.55842012931032</v>
      </c>
      <c r="AH470" s="128">
        <f>IF('Phase II Charts'!$S$491=0,NA(),'Phase II Charts'!AH491)</f>
        <v>222.85560439628392</v>
      </c>
      <c r="AI470" s="128">
        <f>IF('Phase II Charts'!$S$491=0,NA(),'Phase II Charts'!AI491)</f>
        <v>223.04923204469725</v>
      </c>
      <c r="AJ470" s="128">
        <f>IF('Phase II Charts'!$S$491=0,NA(),'Phase II Charts'!AJ491)</f>
        <v>222.77698197265897</v>
      </c>
      <c r="AK470" s="128">
        <f>IF('Phase II Charts'!$S$491=0,NA(),'Phase II Charts'!AK491)</f>
        <v>222.27602506671673</v>
      </c>
      <c r="AL470" s="128">
        <f>IF('Phase II Charts'!$S$491=0,NA(),'Phase II Charts'!AL491)</f>
        <v>221.9192721312107</v>
      </c>
      <c r="AM470" s="128">
        <f>IF('Phase II Charts'!$S$491=0,NA(),'Phase II Charts'!AM491)</f>
        <v>222.30076583608474</v>
      </c>
      <c r="AN470" s="128">
        <f>IF('Phase II Charts'!$S$491=0,NA(),'Phase II Charts'!AN491)</f>
        <v>221.85723545166584</v>
      </c>
      <c r="AO470" s="128">
        <f>IF('Phase II Charts'!$S$491=0,NA(),'Phase II Charts'!AO491)</f>
        <v>221.41525606537243</v>
      </c>
      <c r="AP470" s="128">
        <f>IF('Phase II Charts'!$S$491=0,NA(),'Phase II Charts'!AP491)</f>
        <v>220.97450925030873</v>
      </c>
      <c r="AQ470" s="128">
        <f>IF('Phase II Charts'!$S$491=0,NA(),'Phase II Charts'!AQ491)</f>
        <v>220.5359286256415</v>
      </c>
      <c r="AR470" s="128">
        <f>IF('Phase II Charts'!$S$491=0,NA(),'Phase II Charts'!AR491)</f>
        <v>220.09856976701036</v>
      </c>
      <c r="AS470" s="128">
        <f>IF('Phase II Charts'!$S$491=0,NA(),'Phase II Charts'!AS491)</f>
        <v>219.66274032506334</v>
      </c>
      <c r="AT470" s="128">
        <f>IF('Phase II Charts'!$S$491=0,NA(),'Phase II Charts'!AT491)</f>
        <v>219.22812630367193</v>
      </c>
      <c r="AU470" s="128">
        <f>IF('Phase II Charts'!$S$491=0,NA(),'Phase II Charts'!AU491)</f>
        <v>218.79564833111201</v>
      </c>
      <c r="AV470" s="128">
        <f>IF('Phase II Charts'!$S$491=0,NA(),'Phase II Charts'!AV491)</f>
        <v>218.36437512426335</v>
      </c>
      <c r="AW470" s="128">
        <f>IF('Phase II Charts'!$S$491=0,NA(),'Phase II Charts'!AW491)</f>
        <v>217.2668292872284</v>
      </c>
      <c r="AX470" s="128">
        <f>IF('Phase II Charts'!$S$491=0,NA(),'Phase II Charts'!AX491)</f>
        <v>216.55137522357214</v>
      </c>
      <c r="AY470" s="128">
        <f>IF('Phase II Charts'!$S$491=0,NA(),'Phase II Charts'!AY491)</f>
        <v>216.12491498746061</v>
      </c>
      <c r="AZ470" s="128">
        <f>IF('Phase II Charts'!$S$491=0,NA(),'Phase II Charts'!AZ491)</f>
        <v>215.69964275328732</v>
      </c>
      <c r="BA470" s="128">
        <f>IF('Phase II Charts'!$S$491=0,NA(),'Phase II Charts'!BA491)</f>
        <v>215.27585766962545</v>
      </c>
      <c r="BB470" s="128">
        <f>IF('Phase II Charts'!$S$491=0,NA(),'Phase II Charts'!BB491)</f>
        <v>214.18547365205654</v>
      </c>
      <c r="BC470" s="128">
        <f>IF('Phase II Charts'!$S$491=0,NA(),'Phase II Charts'!BC491)</f>
        <v>213.47805991742581</v>
      </c>
      <c r="BD470" s="128">
        <f>IF('Phase II Charts'!$S$491=0,NA(),'Phase II Charts'!BD491)</f>
        <v>213.05870515509261</v>
      </c>
      <c r="BE470" s="128">
        <f>IF('Phase II Charts'!$S$491=0,NA(),'Phase II Charts'!BE491)</f>
        <v>212.64081685024036</v>
      </c>
      <c r="BF470" s="128">
        <f>IF('Phase II Charts'!$S$491=0,NA(),'Phase II Charts'!BF491)</f>
        <v>212.50740753812261</v>
      </c>
      <c r="BG470" s="128">
        <f>IF('Phase II Charts'!$S$491=0,NA(),'Phase II Charts'!BG491)</f>
        <v>210.15240582521147</v>
      </c>
      <c r="BH470" s="128">
        <f>IF('Phase II Charts'!$S$491=0,NA(),'Phase II Charts'!BH491)</f>
        <v>208.97219552482926</v>
      </c>
      <c r="BI470" s="128">
        <f>IF('Phase II Charts'!$S$491=0,NA(),'Phase II Charts'!BI491)</f>
        <v>208.15903533770108</v>
      </c>
      <c r="BJ470" s="128">
        <f>IF('Phase II Charts'!$S$491=0,NA(),'Phase II Charts'!BJ491)</f>
        <v>207.35098349548241</v>
      </c>
      <c r="BK470" s="128">
        <f>IF('Phase II Charts'!$S$491=0,NA(),'Phase II Charts'!BK491)</f>
        <v>206.54972179321865</v>
      </c>
      <c r="BL470" s="128">
        <f>IF('Phase II Charts'!$S$491=0,NA(),'Phase II Charts'!BL491)</f>
        <v>177.72088512109758</v>
      </c>
      <c r="BM470" s="128">
        <f>IF('Phase II Charts'!$S$491=0,NA(),'Phase II Charts'!BM491)</f>
        <v>117.60608403270685</v>
      </c>
      <c r="BN470" s="128">
        <f>IF('Phase II Charts'!$S$491=0,NA(),'Phase II Charts'!BN491)</f>
        <v>116.72710776019997</v>
      </c>
      <c r="BO470" s="128">
        <f>IF('Phase II Charts'!$S$491=0,NA(),'Phase II Charts'!BO491)</f>
        <v>115.85190543813229</v>
      </c>
      <c r="BP470" s="128">
        <f>IF('Phase II Charts'!$S$491=0,NA(),'Phase II Charts'!BP491)</f>
        <v>115.04236119003404</v>
      </c>
      <c r="BQ470" s="128">
        <f>IF('Phase II Charts'!$S$491=0,NA(),'Phase II Charts'!BQ491)</f>
        <v>47.706965152229088</v>
      </c>
    </row>
    <row r="471" spans="2:69" x14ac:dyDescent="0.3">
      <c r="P471" s="118" t="s">
        <v>130</v>
      </c>
      <c r="R471" s="119" t="s">
        <v>82</v>
      </c>
      <c r="S471" s="129">
        <f>'NBO Case Charts'!$S$491</f>
        <v>8392.4579358015362</v>
      </c>
      <c r="X471" s="128">
        <f>IF('NBO Case Charts'!$S$491=0,NA(),'NBO Case Charts'!X491)</f>
        <v>0</v>
      </c>
      <c r="Y471" s="128">
        <f>IF('NBO Case Charts'!$S$491=0,NA(),'NBO Case Charts'!Y491)</f>
        <v>0</v>
      </c>
      <c r="Z471" s="128">
        <f>IF('NBO Case Charts'!$S$491=0,NA(),'NBO Case Charts'!Z491)</f>
        <v>0</v>
      </c>
      <c r="AA471" s="128">
        <f>IF('NBO Case Charts'!$S$491=0,NA(),'NBO Case Charts'!AA491)</f>
        <v>0</v>
      </c>
      <c r="AB471" s="128">
        <f>IF('NBO Case Charts'!$S$491=0,NA(),'NBO Case Charts'!AB491)</f>
        <v>0</v>
      </c>
      <c r="AC471" s="128">
        <f>IF('NBO Case Charts'!$S$491=0,NA(),'NBO Case Charts'!AC491)</f>
        <v>81.688922438083466</v>
      </c>
      <c r="AD471" s="128">
        <f>IF('NBO Case Charts'!$S$491=0,NA(),'NBO Case Charts'!AD491)</f>
        <v>232.97626705271824</v>
      </c>
      <c r="AE471" s="128">
        <f>IF('NBO Case Charts'!$S$491=0,NA(),'NBO Case Charts'!AE491)</f>
        <v>232.40482999313394</v>
      </c>
      <c r="AF471" s="128">
        <f>IF('NBO Case Charts'!$S$491=0,NA(),'NBO Case Charts'!AF491)</f>
        <v>231.92596632577147</v>
      </c>
      <c r="AG471" s="128">
        <f>IF('NBO Case Charts'!$S$491=0,NA(),'NBO Case Charts'!AG491)</f>
        <v>231.44877721482385</v>
      </c>
      <c r="AH471" s="128">
        <f>IF('NBO Case Charts'!$S$491=0,NA(),'NBO Case Charts'!AH491)</f>
        <v>230.97291886632252</v>
      </c>
      <c r="AI471" s="128">
        <f>IF('NBO Case Charts'!$S$491=0,NA(),'NBO Case Charts'!AI491)</f>
        <v>230.49939927501552</v>
      </c>
      <c r="AJ471" s="128">
        <f>IF('NBO Case Charts'!$S$491=0,NA(),'NBO Case Charts'!AJ491)</f>
        <v>230.02719878017911</v>
      </c>
      <c r="AK471" s="128">
        <f>IF('NBO Case Charts'!$S$491=0,NA(),'NBO Case Charts'!AK491)</f>
        <v>229.55664954105831</v>
      </c>
      <c r="AL471" s="128">
        <f>IF('NBO Case Charts'!$S$491=0,NA(),'NBO Case Charts'!AL491)</f>
        <v>229.08741254742293</v>
      </c>
      <c r="AM471" s="128">
        <f>IF('NBO Case Charts'!$S$491=0,NA(),'NBO Case Charts'!AM491)</f>
        <v>228.62048176822753</v>
      </c>
      <c r="AN471" s="128">
        <f>IF('NBO Case Charts'!$S$491=0,NA(),'NBO Case Charts'!AN491)</f>
        <v>228.15485173086876</v>
      </c>
      <c r="AO471" s="128">
        <f>IF('NBO Case Charts'!$S$491=0,NA(),'NBO Case Charts'!AO491)</f>
        <v>227.69084997274507</v>
      </c>
      <c r="AP471" s="128">
        <f>IF('NBO Case Charts'!$S$491=0,NA(),'NBO Case Charts'!AP491)</f>
        <v>227.22814220080119</v>
      </c>
      <c r="AQ471" s="128">
        <f>IF('NBO Case Charts'!$S$491=0,NA(),'NBO Case Charts'!AQ491)</f>
        <v>226.76770855336071</v>
      </c>
      <c r="AR471" s="128">
        <f>IF('NBO Case Charts'!$S$491=0,NA(),'NBO Case Charts'!AR491)</f>
        <v>226.3085575485193</v>
      </c>
      <c r="AS471" s="128">
        <f>IF('NBO Case Charts'!$S$491=0,NA(),'NBO Case Charts'!AS491)</f>
        <v>225.85101216613987</v>
      </c>
      <c r="AT471" s="128">
        <f>IF('NBO Case Charts'!$S$491=0,NA(),'NBO Case Charts'!AT491)</f>
        <v>225.3947427647046</v>
      </c>
      <c r="AU471" s="128">
        <f>IF('NBO Case Charts'!$S$491=0,NA(),'NBO Case Charts'!AU491)</f>
        <v>224.94071584435329</v>
      </c>
      <c r="AV471" s="128">
        <f>IF('NBO Case Charts'!$S$491=0,NA(),'NBO Case Charts'!AV491)</f>
        <v>224.48795371920619</v>
      </c>
      <c r="AW471" s="128">
        <f>IF('NBO Case Charts'!$S$491=0,NA(),'NBO Case Charts'!AW491)</f>
        <v>223.36899410928152</v>
      </c>
      <c r="AX471" s="128">
        <f>IF('NBO Case Charts'!$S$491=0,NA(),'NBO Case Charts'!AX491)</f>
        <v>222.63218599045359</v>
      </c>
      <c r="AY471" s="128">
        <f>IF('NBO Case Charts'!$S$491=0,NA(),'NBO Case Charts'!AY491)</f>
        <v>222.18447665046588</v>
      </c>
      <c r="AZ471" s="128">
        <f>IF('NBO Case Charts'!$S$491=0,NA(),'NBO Case Charts'!AZ491)</f>
        <v>221.73801450662609</v>
      </c>
      <c r="BA471" s="128">
        <f>IF('NBO Case Charts'!$S$491=0,NA(),'NBO Case Charts'!BA491)</f>
        <v>221.29311361309175</v>
      </c>
      <c r="BB471" s="128">
        <f>IF('NBO Case Charts'!$S$491=0,NA(),'NBO Case Charts'!BB491)</f>
        <v>220.18167267242328</v>
      </c>
      <c r="BC471" s="128">
        <f>IF('NBO Case Charts'!$S$491=0,NA(),'NBO Case Charts'!BC491)</f>
        <v>219.45330550563841</v>
      </c>
      <c r="BD471" s="128">
        <f>IF('NBO Case Charts'!$S$491=0,NA(),'NBO Case Charts'!BD491)</f>
        <v>219.01305568169988</v>
      </c>
      <c r="BE471" s="128">
        <f>IF('NBO Case Charts'!$S$491=0,NA(),'NBO Case Charts'!BE491)</f>
        <v>218.57434538397115</v>
      </c>
      <c r="BF471" s="128">
        <f>IF('NBO Case Charts'!$S$491=0,NA(),'NBO Case Charts'!BF491)</f>
        <v>218.30788743677346</v>
      </c>
      <c r="BG471" s="128">
        <f>IF('NBO Case Charts'!$S$491=0,NA(),'NBO Case Charts'!BG491)</f>
        <v>215.87816851038818</v>
      </c>
      <c r="BH471" s="128">
        <f>IF('NBO Case Charts'!$S$491=0,NA(),'NBO Case Charts'!BH491)</f>
        <v>214.64981677458672</v>
      </c>
      <c r="BI471" s="128">
        <f>IF('NBO Case Charts'!$S$491=0,NA(),'NBO Case Charts'!BI491)</f>
        <v>213.67566730847071</v>
      </c>
      <c r="BJ471" s="128">
        <f>IF('NBO Case Charts'!$S$491=0,NA(),'NBO Case Charts'!BJ491)</f>
        <v>212.82903922277137</v>
      </c>
      <c r="BK471" s="128">
        <f>IF('NBO Case Charts'!$S$491=0,NA(),'NBO Case Charts'!BK491)</f>
        <v>211.98952543703558</v>
      </c>
      <c r="BL471" s="128">
        <f>IF('NBO Case Charts'!$S$491=0,NA(),'NBO Case Charts'!BL491)</f>
        <v>177.72088512109758</v>
      </c>
      <c r="BM471" s="128">
        <f>IF('NBO Case Charts'!$S$491=0,NA(),'NBO Case Charts'!BM491)</f>
        <v>117.60608403270685</v>
      </c>
      <c r="BN471" s="128">
        <f>IF('NBO Case Charts'!$S$491=0,NA(),'NBO Case Charts'!BN491)</f>
        <v>116.72710776019997</v>
      </c>
      <c r="BO471" s="128">
        <f>IF('NBO Case Charts'!$S$491=0,NA(),'NBO Case Charts'!BO491)</f>
        <v>115.85190543813229</v>
      </c>
      <c r="BP471" s="128">
        <f>IF('NBO Case Charts'!$S$491=0,NA(),'NBO Case Charts'!BP491)</f>
        <v>115.04236119003404</v>
      </c>
      <c r="BQ471" s="128">
        <f>IF('NBO Case Charts'!$S$491=0,NA(),'NBO Case Charts'!BQ491)</f>
        <v>47.706965152229088</v>
      </c>
    </row>
    <row r="472" spans="2:69" x14ac:dyDescent="0.3">
      <c r="P472" s="118" t="s">
        <v>134</v>
      </c>
      <c r="R472" s="119" t="s">
        <v>82</v>
      </c>
      <c r="S472" s="129">
        <f>'BO Case charts'!$S$491</f>
        <v>0</v>
      </c>
      <c r="X472" s="128" t="e">
        <f>IF('BO Case charts'!$S$491=0,NA(),'BO Case charts'!X491)</f>
        <v>#N/A</v>
      </c>
      <c r="Y472" s="128" t="e">
        <f>IF('BO Case charts'!$S$491=0,NA(),'BO Case charts'!Y491)</f>
        <v>#N/A</v>
      </c>
      <c r="Z472" s="128" t="e">
        <f>IF('BO Case charts'!$S$491=0,NA(),'BO Case charts'!Z491)</f>
        <v>#N/A</v>
      </c>
      <c r="AA472" s="128" t="e">
        <f>IF('BO Case charts'!$S$491=0,NA(),'BO Case charts'!AA491)</f>
        <v>#N/A</v>
      </c>
      <c r="AB472" s="128" t="e">
        <f>IF('BO Case charts'!$S$491=0,NA(),'BO Case charts'!AB491)</f>
        <v>#N/A</v>
      </c>
      <c r="AC472" s="128" t="e">
        <f>IF('BO Case charts'!$S$491=0,NA(),'BO Case charts'!AC491)</f>
        <v>#N/A</v>
      </c>
      <c r="AD472" s="128" t="e">
        <f>IF('BO Case charts'!$S$491=0,NA(),'BO Case charts'!AD491)</f>
        <v>#N/A</v>
      </c>
      <c r="AE472" s="128" t="e">
        <f>IF('BO Case charts'!$S$491=0,NA(),'BO Case charts'!AE491)</f>
        <v>#N/A</v>
      </c>
      <c r="AF472" s="128" t="e">
        <f>IF('BO Case charts'!$S$491=0,NA(),'BO Case charts'!AF491)</f>
        <v>#N/A</v>
      </c>
      <c r="AG472" s="128" t="e">
        <f>IF('BO Case charts'!$S$491=0,NA(),'BO Case charts'!AG491)</f>
        <v>#N/A</v>
      </c>
      <c r="AH472" s="128" t="e">
        <f>IF('BO Case charts'!$S$491=0,NA(),'BO Case charts'!AH491)</f>
        <v>#N/A</v>
      </c>
      <c r="AI472" s="128" t="e">
        <f>IF('BO Case charts'!$S$491=0,NA(),'BO Case charts'!AI491)</f>
        <v>#N/A</v>
      </c>
      <c r="AJ472" s="128" t="e">
        <f>IF('BO Case charts'!$S$491=0,NA(),'BO Case charts'!AJ491)</f>
        <v>#N/A</v>
      </c>
      <c r="AK472" s="128" t="e">
        <f>IF('BO Case charts'!$S$491=0,NA(),'BO Case charts'!AK491)</f>
        <v>#N/A</v>
      </c>
      <c r="AL472" s="128" t="e">
        <f>IF('BO Case charts'!$S$491=0,NA(),'BO Case charts'!AL491)</f>
        <v>#N/A</v>
      </c>
      <c r="AM472" s="128" t="e">
        <f>IF('BO Case charts'!$S$491=0,NA(),'BO Case charts'!AM491)</f>
        <v>#N/A</v>
      </c>
      <c r="AN472" s="128" t="e">
        <f>IF('BO Case charts'!$S$491=0,NA(),'BO Case charts'!AN491)</f>
        <v>#N/A</v>
      </c>
      <c r="AO472" s="128" t="e">
        <f>IF('BO Case charts'!$S$491=0,NA(),'BO Case charts'!AO491)</f>
        <v>#N/A</v>
      </c>
      <c r="AP472" s="128" t="e">
        <f>IF('BO Case charts'!$S$491=0,NA(),'BO Case charts'!AP491)</f>
        <v>#N/A</v>
      </c>
      <c r="AQ472" s="128" t="e">
        <f>IF('BO Case charts'!$S$491=0,NA(),'BO Case charts'!AQ491)</f>
        <v>#N/A</v>
      </c>
      <c r="AR472" s="128" t="e">
        <f>IF('BO Case charts'!$S$491=0,NA(),'BO Case charts'!AR491)</f>
        <v>#N/A</v>
      </c>
      <c r="AS472" s="128" t="e">
        <f>IF('BO Case charts'!$S$491=0,NA(),'BO Case charts'!AS491)</f>
        <v>#N/A</v>
      </c>
      <c r="AT472" s="128" t="e">
        <f>IF('BO Case charts'!$S$491=0,NA(),'BO Case charts'!AT491)</f>
        <v>#N/A</v>
      </c>
      <c r="AU472" s="128" t="e">
        <f>IF('BO Case charts'!$S$491=0,NA(),'BO Case charts'!AU491)</f>
        <v>#N/A</v>
      </c>
      <c r="AV472" s="128" t="e">
        <f>IF('BO Case charts'!$S$491=0,NA(),'BO Case charts'!AV491)</f>
        <v>#N/A</v>
      </c>
      <c r="AW472" s="128" t="e">
        <f>IF('BO Case charts'!$S$491=0,NA(),'BO Case charts'!AW491)</f>
        <v>#N/A</v>
      </c>
      <c r="AX472" s="128" t="e">
        <f>IF('BO Case charts'!$S$491=0,NA(),'BO Case charts'!AX491)</f>
        <v>#N/A</v>
      </c>
      <c r="AY472" s="128" t="e">
        <f>IF('BO Case charts'!$S$491=0,NA(),'BO Case charts'!AY491)</f>
        <v>#N/A</v>
      </c>
      <c r="AZ472" s="128" t="e">
        <f>IF('BO Case charts'!$S$491=0,NA(),'BO Case charts'!AZ491)</f>
        <v>#N/A</v>
      </c>
      <c r="BA472" s="128" t="e">
        <f>IF('BO Case charts'!$S$491=0,NA(),'BO Case charts'!BA491)</f>
        <v>#N/A</v>
      </c>
      <c r="BB472" s="128" t="e">
        <f>IF('BO Case charts'!$S$491=0,NA(),'BO Case charts'!BB491)</f>
        <v>#N/A</v>
      </c>
      <c r="BC472" s="128" t="e">
        <f>IF('BO Case charts'!$S$491=0,NA(),'BO Case charts'!BC491)</f>
        <v>#N/A</v>
      </c>
      <c r="BD472" s="128" t="e">
        <f>IF('BO Case charts'!$S$491=0,NA(),'BO Case charts'!BD491)</f>
        <v>#N/A</v>
      </c>
      <c r="BE472" s="128" t="e">
        <f>IF('BO Case charts'!$S$491=0,NA(),'BO Case charts'!BE491)</f>
        <v>#N/A</v>
      </c>
      <c r="BF472" s="128" t="e">
        <f>IF('BO Case charts'!$S$491=0,NA(),'BO Case charts'!BF491)</f>
        <v>#N/A</v>
      </c>
      <c r="BG472" s="128" t="e">
        <f>IF('BO Case charts'!$S$491=0,NA(),'BO Case charts'!BG491)</f>
        <v>#N/A</v>
      </c>
      <c r="BH472" s="128" t="e">
        <f>IF('BO Case charts'!$S$491=0,NA(),'BO Case charts'!BH491)</f>
        <v>#N/A</v>
      </c>
      <c r="BI472" s="128" t="e">
        <f>IF('BO Case charts'!$S$491=0,NA(),'BO Case charts'!BI491)</f>
        <v>#N/A</v>
      </c>
      <c r="BJ472" s="128" t="e">
        <f>IF('BO Case charts'!$S$491=0,NA(),'BO Case charts'!BJ491)</f>
        <v>#N/A</v>
      </c>
      <c r="BK472" s="128" t="e">
        <f>IF('BO Case charts'!$S$491=0,NA(),'BO Case charts'!BK491)</f>
        <v>#N/A</v>
      </c>
      <c r="BL472" s="128" t="e">
        <f>IF('BO Case charts'!$S$491=0,NA(),'BO Case charts'!BL491)</f>
        <v>#N/A</v>
      </c>
      <c r="BM472" s="128" t="e">
        <f>IF('BO Case charts'!$S$491=0,NA(),'BO Case charts'!BM491)</f>
        <v>#N/A</v>
      </c>
      <c r="BN472" s="128" t="e">
        <f>IF('BO Case charts'!$S$491=0,NA(),'BO Case charts'!BN491)</f>
        <v>#N/A</v>
      </c>
      <c r="BO472" s="128" t="e">
        <f>IF('BO Case charts'!$S$491=0,NA(),'BO Case charts'!BO491)</f>
        <v>#N/A</v>
      </c>
      <c r="BP472" s="128" t="e">
        <f>IF('BO Case charts'!$S$491=0,NA(),'BO Case charts'!BP491)</f>
        <v>#N/A</v>
      </c>
      <c r="BQ472" s="128" t="e">
        <f>IF('BO Case charts'!$S$491=0,NA(),'BO Case charts'!BQ491)</f>
        <v>#N/A</v>
      </c>
    </row>
    <row r="489" spans="3:69" x14ac:dyDescent="0.3">
      <c r="C489" s="115">
        <f>+MAX($B$10:C488)+0.1</f>
        <v>6.1999999999999993</v>
      </c>
      <c r="D489" s="114" t="s">
        <v>87</v>
      </c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  <c r="AK489" s="116"/>
      <c r="AL489" s="116"/>
      <c r="AM489" s="116"/>
      <c r="AN489" s="116"/>
      <c r="AO489" s="116"/>
      <c r="AP489" s="116"/>
      <c r="AQ489" s="116"/>
      <c r="AR489" s="116"/>
      <c r="AS489" s="116"/>
      <c r="AT489" s="116"/>
      <c r="AU489" s="116"/>
      <c r="AV489" s="116"/>
      <c r="AW489" s="116"/>
      <c r="AX489" s="116"/>
      <c r="AY489" s="116"/>
      <c r="AZ489" s="116"/>
      <c r="BA489" s="116"/>
      <c r="BB489" s="116"/>
      <c r="BC489" s="116"/>
      <c r="BD489" s="116"/>
      <c r="BE489" s="116"/>
      <c r="BF489" s="116"/>
      <c r="BG489" s="116"/>
      <c r="BH489" s="116"/>
      <c r="BI489" s="116"/>
      <c r="BJ489" s="116"/>
      <c r="BK489" s="116"/>
      <c r="BL489" s="116"/>
      <c r="BM489" s="116"/>
      <c r="BN489" s="116"/>
      <c r="BO489" s="116"/>
      <c r="BP489" s="116"/>
      <c r="BQ489" s="116"/>
    </row>
    <row r="491" spans="3:69" x14ac:dyDescent="0.3">
      <c r="P491" s="118" t="s">
        <v>2</v>
      </c>
      <c r="R491" s="119" t="s">
        <v>88</v>
      </c>
      <c r="S491" s="129">
        <f>'Phase II Charts'!$S$528</f>
        <v>617.34648485644868</v>
      </c>
      <c r="X491" s="128">
        <f>IF('Phase II Charts'!$S$528=0,NA(),'Phase II Charts'!X528)</f>
        <v>0</v>
      </c>
      <c r="Y491" s="128">
        <f>IF('Phase II Charts'!$S$528=0,NA(),'Phase II Charts'!Y528)</f>
        <v>0</v>
      </c>
      <c r="Z491" s="128">
        <f>IF('Phase II Charts'!$S$528=0,NA(),'Phase II Charts'!Z528)</f>
        <v>0</v>
      </c>
      <c r="AA491" s="128">
        <f>IF('Phase II Charts'!$S$528=0,NA(),'Phase II Charts'!AA528)</f>
        <v>-3.817166625E-2</v>
      </c>
      <c r="AB491" s="128">
        <f>IF('Phase II Charts'!$S$528=0,NA(),'Phase II Charts'!AB528)</f>
        <v>-0.11327364375</v>
      </c>
      <c r="AC491" s="128">
        <f>IF('Phase II Charts'!$S$528=0,NA(),'Phase II Charts'!AC528)</f>
        <v>3.0841658531228848</v>
      </c>
      <c r="AD491" s="128">
        <f>IF('Phase II Charts'!$S$528=0,NA(),'Phase II Charts'!AD528)</f>
        <v>10.126617335096311</v>
      </c>
      <c r="AE491" s="128">
        <f>IF('Phase II Charts'!$S$528=0,NA(),'Phase II Charts'!AE528)</f>
        <v>10.3209217368645</v>
      </c>
      <c r="AF491" s="128">
        <f>IF('Phase II Charts'!$S$528=0,NA(),'Phase II Charts'!AF528)</f>
        <v>10.433087332284595</v>
      </c>
      <c r="AG491" s="128">
        <f>IF('Phase II Charts'!$S$528=0,NA(),'Phase II Charts'!AG528)</f>
        <v>10.530049773418757</v>
      </c>
      <c r="AH491" s="128">
        <f>IF('Phase II Charts'!$S$528=0,NA(),'Phase II Charts'!AH528)</f>
        <v>10.565287554022621</v>
      </c>
      <c r="AI491" s="128">
        <f>IF('Phase II Charts'!$S$528=0,NA(),'Phase II Charts'!AI528)</f>
        <v>10.55550539344657</v>
      </c>
      <c r="AJ491" s="128">
        <f>IF('Phase II Charts'!$S$528=0,NA(),'Phase II Charts'!AJ528)</f>
        <v>10.526665406773764</v>
      </c>
      <c r="AK491" s="128">
        <f>IF('Phase II Charts'!$S$528=0,NA(),'Phase II Charts'!AK528)</f>
        <v>10.523899280213953</v>
      </c>
      <c r="AL491" s="128">
        <f>IF('Phase II Charts'!$S$528=0,NA(),'Phase II Charts'!AL528)</f>
        <v>10.563498224254541</v>
      </c>
      <c r="AM491" s="128">
        <f>IF('Phase II Charts'!$S$528=0,NA(),'Phase II Charts'!AM528)</f>
        <v>12.516224151338948</v>
      </c>
      <c r="AN491" s="128">
        <f>IF('Phase II Charts'!$S$528=0,NA(),'Phase II Charts'!AN528)</f>
        <v>16.4073900080508</v>
      </c>
      <c r="AO491" s="128">
        <f>IF('Phase II Charts'!$S$528=0,NA(),'Phase II Charts'!AO528)</f>
        <v>16.194632000683178</v>
      </c>
      <c r="AP491" s="128">
        <f>IF('Phase II Charts'!$S$528=0,NA(),'Phase II Charts'!AP528)</f>
        <v>16.134752383386356</v>
      </c>
      <c r="AQ491" s="128">
        <f>IF('Phase II Charts'!$S$528=0,NA(),'Phase II Charts'!AQ528)</f>
        <v>16.170084455084378</v>
      </c>
      <c r="AR491" s="128">
        <f>IF('Phase II Charts'!$S$528=0,NA(),'Phase II Charts'!AR528)</f>
        <v>16.498209146361656</v>
      </c>
      <c r="AS491" s="128">
        <f>IF('Phase II Charts'!$S$528=0,NA(),'Phase II Charts'!AS528)</f>
        <v>16.931626797976566</v>
      </c>
      <c r="AT491" s="128">
        <f>IF('Phase II Charts'!$S$528=0,NA(),'Phase II Charts'!AT528)</f>
        <v>17.166888055693594</v>
      </c>
      <c r="AU491" s="128">
        <f>IF('Phase II Charts'!$S$528=0,NA(),'Phase II Charts'!AU528)</f>
        <v>17.703347135783233</v>
      </c>
      <c r="AV491" s="128">
        <f>IF('Phase II Charts'!$S$528=0,NA(),'Phase II Charts'!AV528)</f>
        <v>17.898840710019471</v>
      </c>
      <c r="AW491" s="128">
        <f>IF('Phase II Charts'!$S$528=0,NA(),'Phase II Charts'!AW528)</f>
        <v>18.117241913921152</v>
      </c>
      <c r="AX491" s="128">
        <f>IF('Phase II Charts'!$S$528=0,NA(),'Phase II Charts'!AX528)</f>
        <v>18.122230603105933</v>
      </c>
      <c r="AY491" s="128">
        <f>IF('Phase II Charts'!$S$528=0,NA(),'Phase II Charts'!AY528)</f>
        <v>18.442623980827459</v>
      </c>
      <c r="AZ491" s="128">
        <f>IF('Phase II Charts'!$S$528=0,NA(),'Phase II Charts'!AZ528)</f>
        <v>18.74689085939146</v>
      </c>
      <c r="BA491" s="128">
        <f>IF('Phase II Charts'!$S$528=0,NA(),'Phase II Charts'!BA528)</f>
        <v>18.877510271474467</v>
      </c>
      <c r="BB491" s="128">
        <f>IF('Phase II Charts'!$S$528=0,NA(),'Phase II Charts'!BB528)</f>
        <v>18.834127153584099</v>
      </c>
      <c r="BC491" s="128">
        <f>IF('Phase II Charts'!$S$528=0,NA(),'Phase II Charts'!BC528)</f>
        <v>19.107015983649809</v>
      </c>
      <c r="BD491" s="128">
        <f>IF('Phase II Charts'!$S$528=0,NA(),'Phase II Charts'!BD528)</f>
        <v>19.529329519140578</v>
      </c>
      <c r="BE491" s="128">
        <f>IF('Phase II Charts'!$S$528=0,NA(),'Phase II Charts'!BE528)</f>
        <v>19.953090965770706</v>
      </c>
      <c r="BF491" s="128">
        <f>IF('Phase II Charts'!$S$528=0,NA(),'Phase II Charts'!BF528)</f>
        <v>19.895631287172641</v>
      </c>
      <c r="BG491" s="128">
        <f>IF('Phase II Charts'!$S$528=0,NA(),'Phase II Charts'!BG528)</f>
        <v>20.089345363362099</v>
      </c>
      <c r="BH491" s="128">
        <f>IF('Phase II Charts'!$S$528=0,NA(),'Phase II Charts'!BH528)</f>
        <v>20.390935772275252</v>
      </c>
      <c r="BI491" s="128">
        <f>IF('Phase II Charts'!$S$528=0,NA(),'Phase II Charts'!BI528)</f>
        <v>20.73873834079302</v>
      </c>
      <c r="BJ491" s="128">
        <f>IF('Phase II Charts'!$S$528=0,NA(),'Phase II Charts'!BJ528)</f>
        <v>21.092591972706696</v>
      </c>
      <c r="BK491" s="128">
        <f>IF('Phase II Charts'!$S$528=0,NA(),'Phase II Charts'!BK528)</f>
        <v>21.452746652848848</v>
      </c>
      <c r="BL491" s="128">
        <f>IF('Phase II Charts'!$S$528=0,NA(),'Phase II Charts'!BL528)</f>
        <v>17.825170478524122</v>
      </c>
      <c r="BM491" s="128">
        <f>IF('Phase II Charts'!$S$528=0,NA(),'Phase II Charts'!BM528)</f>
        <v>10.059544290280646</v>
      </c>
      <c r="BN491" s="128">
        <f>IF('Phase II Charts'!$S$528=0,NA(),'Phase II Charts'!BN528)</f>
        <v>10.18638199555742</v>
      </c>
      <c r="BO491" s="128">
        <f>IF('Phase II Charts'!$S$528=0,NA(),'Phase II Charts'!BO528)</f>
        <v>10.314523192081147</v>
      </c>
      <c r="BP491" s="128">
        <f>IF('Phase II Charts'!$S$528=0,NA(),'Phase II Charts'!BP528)</f>
        <v>10.449597678815929</v>
      </c>
      <c r="BQ491" s="128">
        <f>IF('Phase II Charts'!$S$528=0,NA(),'Phase II Charts'!BQ528)</f>
        <v>4.4209691572884093</v>
      </c>
    </row>
    <row r="492" spans="3:69" x14ac:dyDescent="0.3">
      <c r="P492" s="118" t="s">
        <v>130</v>
      </c>
      <c r="R492" s="119" t="s">
        <v>88</v>
      </c>
      <c r="S492" s="129">
        <f>'NBO Case Charts'!$S$528</f>
        <v>631.83605569142242</v>
      </c>
      <c r="X492" s="128">
        <f>IF('NBO Case Charts'!$S$528=0,NA(),'NBO Case Charts'!X528)</f>
        <v>0</v>
      </c>
      <c r="Y492" s="128">
        <f>IF('NBO Case Charts'!$S$528=0,NA(),'NBO Case Charts'!Y528)</f>
        <v>0</v>
      </c>
      <c r="Z492" s="128">
        <f>IF('NBO Case Charts'!$S$528=0,NA(),'NBO Case Charts'!Z528)</f>
        <v>0</v>
      </c>
      <c r="AA492" s="128">
        <f>IF('NBO Case Charts'!$S$528=0,NA(),'NBO Case Charts'!AA528)</f>
        <v>-3.817166625E-2</v>
      </c>
      <c r="AB492" s="128">
        <f>IF('NBO Case Charts'!$S$528=0,NA(),'NBO Case Charts'!AB528)</f>
        <v>-0.11327364375</v>
      </c>
      <c r="AC492" s="128">
        <f>IF('NBO Case Charts'!$S$528=0,NA(),'NBO Case Charts'!AC528)</f>
        <v>3.4454177322098323</v>
      </c>
      <c r="AD492" s="128">
        <f>IF('NBO Case Charts'!$S$528=0,NA(),'NBO Case Charts'!AD528)</f>
        <v>10.995195987695556</v>
      </c>
      <c r="AE492" s="128">
        <f>IF('NBO Case Charts'!$S$528=0,NA(),'NBO Case Charts'!AE528)</f>
        <v>10.956869886753923</v>
      </c>
      <c r="AF492" s="128">
        <f>IF('NBO Case Charts'!$S$528=0,NA(),'NBO Case Charts'!AF528)</f>
        <v>10.920881693044578</v>
      </c>
      <c r="AG492" s="128">
        <f>IF('NBO Case Charts'!$S$528=0,NA(),'NBO Case Charts'!AG528)</f>
        <v>10.912735728003861</v>
      </c>
      <c r="AH492" s="128">
        <f>IF('NBO Case Charts'!$S$528=0,NA(),'NBO Case Charts'!AH528)</f>
        <v>10.875337694199359</v>
      </c>
      <c r="AI492" s="128">
        <f>IF('NBO Case Charts'!$S$528=0,NA(),'NBO Case Charts'!AI528)</f>
        <v>10.837757372725479</v>
      </c>
      <c r="AJ492" s="128">
        <f>IF('NBO Case Charts'!$S$528=0,NA(),'NBO Case Charts'!AJ528)</f>
        <v>10.799000574015928</v>
      </c>
      <c r="AK492" s="128">
        <f>IF('NBO Case Charts'!$S$528=0,NA(),'NBO Case Charts'!AK528)</f>
        <v>10.797225208459651</v>
      </c>
      <c r="AL492" s="128">
        <f>IF('NBO Case Charts'!$S$528=0,NA(),'NBO Case Charts'!AL528)</f>
        <v>10.832081805942147</v>
      </c>
      <c r="AM492" s="128">
        <f>IF('NBO Case Charts'!$S$528=0,NA(),'NBO Case Charts'!AM528)</f>
        <v>12.803092034211064</v>
      </c>
      <c r="AN492" s="128">
        <f>IF('NBO Case Charts'!$S$528=0,NA(),'NBO Case Charts'!AN528)</f>
        <v>16.792825986886534</v>
      </c>
      <c r="AO492" s="128">
        <f>IF('NBO Case Charts'!$S$528=0,NA(),'NBO Case Charts'!AO528)</f>
        <v>16.578396179500405</v>
      </c>
      <c r="AP492" s="128">
        <f>IF('NBO Case Charts'!$S$528=0,NA(),'NBO Case Charts'!AP528)</f>
        <v>16.516682276398136</v>
      </c>
      <c r="AQ492" s="128">
        <f>IF('NBO Case Charts'!$S$528=0,NA(),'NBO Case Charts'!AQ528)</f>
        <v>16.553739035580435</v>
      </c>
      <c r="AR492" s="128">
        <f>IF('NBO Case Charts'!$S$528=0,NA(),'NBO Case Charts'!AR528)</f>
        <v>16.891129257581209</v>
      </c>
      <c r="AS492" s="128">
        <f>IF('NBO Case Charts'!$S$528=0,NA(),'NBO Case Charts'!AS528)</f>
        <v>17.333054635735952</v>
      </c>
      <c r="AT492" s="128">
        <f>IF('NBO Case Charts'!$S$528=0,NA(),'NBO Case Charts'!AT528)</f>
        <v>17.571110082671964</v>
      </c>
      <c r="AU492" s="128">
        <f>IF('NBO Case Charts'!$S$528=0,NA(),'NBO Case Charts'!AU528)</f>
        <v>18.118310020747572</v>
      </c>
      <c r="AV492" s="128">
        <f>IF('NBO Case Charts'!$S$528=0,NA(),'NBO Case Charts'!AV528)</f>
        <v>18.315678484997523</v>
      </c>
      <c r="AW492" s="128">
        <f>IF('NBO Case Charts'!$S$528=0,NA(),'NBO Case Charts'!AW528)</f>
        <v>18.53796635385989</v>
      </c>
      <c r="AX492" s="128">
        <f>IF('NBO Case Charts'!$S$528=0,NA(),'NBO Case Charts'!AX528)</f>
        <v>18.540581353394195</v>
      </c>
      <c r="AY492" s="128">
        <f>IF('NBO Case Charts'!$S$528=0,NA(),'NBO Case Charts'!AY528)</f>
        <v>18.867971792428825</v>
      </c>
      <c r="AZ492" s="128">
        <f>IF('NBO Case Charts'!$S$528=0,NA(),'NBO Case Charts'!AZ528)</f>
        <v>19.17826925062521</v>
      </c>
      <c r="BA492" s="128">
        <f>IF('NBO Case Charts'!$S$528=0,NA(),'NBO Case Charts'!BA528)</f>
        <v>19.309511531834712</v>
      </c>
      <c r="BB492" s="128">
        <f>IF('NBO Case Charts'!$S$528=0,NA(),'NBO Case Charts'!BB528)</f>
        <v>19.259957196276687</v>
      </c>
      <c r="BC492" s="128">
        <f>IF('NBO Case Charts'!$S$528=0,NA(),'NBO Case Charts'!BC528)</f>
        <v>19.537696122330701</v>
      </c>
      <c r="BD492" s="128">
        <f>IF('NBO Case Charts'!$S$528=0,NA(),'NBO Case Charts'!BD528)</f>
        <v>19.966053424851534</v>
      </c>
      <c r="BE492" s="128">
        <f>IF('NBO Case Charts'!$S$528=0,NA(),'NBO Case Charts'!BE528)</f>
        <v>20.398281962969772</v>
      </c>
      <c r="BF492" s="128">
        <f>IF('NBO Case Charts'!$S$528=0,NA(),'NBO Case Charts'!BF528)</f>
        <v>20.326808357845159</v>
      </c>
      <c r="BG492" s="128">
        <f>IF('NBO Case Charts'!$S$528=0,NA(),'NBO Case Charts'!BG528)</f>
        <v>20.523595325613126</v>
      </c>
      <c r="BH492" s="128">
        <f>IF('NBO Case Charts'!$S$528=0,NA(),'NBO Case Charts'!BH528)</f>
        <v>20.830260149165778</v>
      </c>
      <c r="BI492" s="128">
        <f>IF('NBO Case Charts'!$S$528=0,NA(),'NBO Case Charts'!BI528)</f>
        <v>21.174253328376651</v>
      </c>
      <c r="BJ492" s="128">
        <f>IF('NBO Case Charts'!$S$528=0,NA(),'NBO Case Charts'!BJ528)</f>
        <v>21.533820479654096</v>
      </c>
      <c r="BK492" s="128">
        <f>IF('NBO Case Charts'!$S$528=0,NA(),'NBO Case Charts'!BK528)</f>
        <v>21.899765902287438</v>
      </c>
      <c r="BL492" s="128">
        <f>IF('NBO Case Charts'!$S$528=0,NA(),'NBO Case Charts'!BL528)</f>
        <v>17.825170478524122</v>
      </c>
      <c r="BM492" s="128">
        <f>IF('NBO Case Charts'!$S$528=0,NA(),'NBO Case Charts'!BM528)</f>
        <v>10.059544290280646</v>
      </c>
      <c r="BN492" s="128">
        <f>IF('NBO Case Charts'!$S$528=0,NA(),'NBO Case Charts'!BN528)</f>
        <v>10.18638199555742</v>
      </c>
      <c r="BO492" s="128">
        <f>IF('NBO Case Charts'!$S$528=0,NA(),'NBO Case Charts'!BO528)</f>
        <v>10.314523192081147</v>
      </c>
      <c r="BP492" s="128">
        <f>IF('NBO Case Charts'!$S$528=0,NA(),'NBO Case Charts'!BP528)</f>
        <v>10.449597678815929</v>
      </c>
      <c r="BQ492" s="128">
        <f>IF('NBO Case Charts'!$S$528=0,NA(),'NBO Case Charts'!BQ528)</f>
        <v>4.4209691572884093</v>
      </c>
    </row>
    <row r="493" spans="3:69" x14ac:dyDescent="0.3">
      <c r="P493" s="118" t="s">
        <v>134</v>
      </c>
      <c r="R493" s="119" t="s">
        <v>88</v>
      </c>
      <c r="S493" s="129">
        <f>'BO Case charts'!$S$528</f>
        <v>0</v>
      </c>
      <c r="X493" s="128" t="e">
        <f>IF('BO Case charts'!$S$528=0,NA(),'BO Case charts'!X528)</f>
        <v>#N/A</v>
      </c>
      <c r="Y493" s="128" t="e">
        <f>IF('BO Case charts'!$S$528=0,NA(),'BO Case charts'!Y528)</f>
        <v>#N/A</v>
      </c>
      <c r="Z493" s="128" t="e">
        <f>IF('BO Case charts'!$S$528=0,NA(),'BO Case charts'!Z528)</f>
        <v>#N/A</v>
      </c>
      <c r="AA493" s="128" t="e">
        <f>IF('BO Case charts'!$S$528=0,NA(),'BO Case charts'!AA528)</f>
        <v>#N/A</v>
      </c>
      <c r="AB493" s="128" t="e">
        <f>IF('BO Case charts'!$S$528=0,NA(),'BO Case charts'!AB528)</f>
        <v>#N/A</v>
      </c>
      <c r="AC493" s="128" t="e">
        <f>IF('BO Case charts'!$S$528=0,NA(),'BO Case charts'!AC528)</f>
        <v>#N/A</v>
      </c>
      <c r="AD493" s="128" t="e">
        <f>IF('BO Case charts'!$S$528=0,NA(),'BO Case charts'!AD528)</f>
        <v>#N/A</v>
      </c>
      <c r="AE493" s="128" t="e">
        <f>IF('BO Case charts'!$S$528=0,NA(),'BO Case charts'!AE528)</f>
        <v>#N/A</v>
      </c>
      <c r="AF493" s="128" t="e">
        <f>IF('BO Case charts'!$S$528=0,NA(),'BO Case charts'!AF528)</f>
        <v>#N/A</v>
      </c>
      <c r="AG493" s="128" t="e">
        <f>IF('BO Case charts'!$S$528=0,NA(),'BO Case charts'!AG528)</f>
        <v>#N/A</v>
      </c>
      <c r="AH493" s="128" t="e">
        <f>IF('BO Case charts'!$S$528=0,NA(),'BO Case charts'!AH528)</f>
        <v>#N/A</v>
      </c>
      <c r="AI493" s="128" t="e">
        <f>IF('BO Case charts'!$S$528=0,NA(),'BO Case charts'!AI528)</f>
        <v>#N/A</v>
      </c>
      <c r="AJ493" s="128" t="e">
        <f>IF('BO Case charts'!$S$528=0,NA(),'BO Case charts'!AJ528)</f>
        <v>#N/A</v>
      </c>
      <c r="AK493" s="128" t="e">
        <f>IF('BO Case charts'!$S$528=0,NA(),'BO Case charts'!AK528)</f>
        <v>#N/A</v>
      </c>
      <c r="AL493" s="128" t="e">
        <f>IF('BO Case charts'!$S$528=0,NA(),'BO Case charts'!AL528)</f>
        <v>#N/A</v>
      </c>
      <c r="AM493" s="128" t="e">
        <f>IF('BO Case charts'!$S$528=0,NA(),'BO Case charts'!AM528)</f>
        <v>#N/A</v>
      </c>
      <c r="AN493" s="128" t="e">
        <f>IF('BO Case charts'!$S$528=0,NA(),'BO Case charts'!AN528)</f>
        <v>#N/A</v>
      </c>
      <c r="AO493" s="128" t="e">
        <f>IF('BO Case charts'!$S$528=0,NA(),'BO Case charts'!AO528)</f>
        <v>#N/A</v>
      </c>
      <c r="AP493" s="128" t="e">
        <f>IF('BO Case charts'!$S$528=0,NA(),'BO Case charts'!AP528)</f>
        <v>#N/A</v>
      </c>
      <c r="AQ493" s="128" t="e">
        <f>IF('BO Case charts'!$S$528=0,NA(),'BO Case charts'!AQ528)</f>
        <v>#N/A</v>
      </c>
      <c r="AR493" s="128" t="e">
        <f>IF('BO Case charts'!$S$528=0,NA(),'BO Case charts'!AR528)</f>
        <v>#N/A</v>
      </c>
      <c r="AS493" s="128" t="e">
        <f>IF('BO Case charts'!$S$528=0,NA(),'BO Case charts'!AS528)</f>
        <v>#N/A</v>
      </c>
      <c r="AT493" s="128" t="e">
        <f>IF('BO Case charts'!$S$528=0,NA(),'BO Case charts'!AT528)</f>
        <v>#N/A</v>
      </c>
      <c r="AU493" s="128" t="e">
        <f>IF('BO Case charts'!$S$528=0,NA(),'BO Case charts'!AU528)</f>
        <v>#N/A</v>
      </c>
      <c r="AV493" s="128" t="e">
        <f>IF('BO Case charts'!$S$528=0,NA(),'BO Case charts'!AV528)</f>
        <v>#N/A</v>
      </c>
      <c r="AW493" s="128" t="e">
        <f>IF('BO Case charts'!$S$528=0,NA(),'BO Case charts'!AW528)</f>
        <v>#N/A</v>
      </c>
      <c r="AX493" s="128" t="e">
        <f>IF('BO Case charts'!$S$528=0,NA(),'BO Case charts'!AX528)</f>
        <v>#N/A</v>
      </c>
      <c r="AY493" s="128" t="e">
        <f>IF('BO Case charts'!$S$528=0,NA(),'BO Case charts'!AY528)</f>
        <v>#N/A</v>
      </c>
      <c r="AZ493" s="128" t="e">
        <f>IF('BO Case charts'!$S$528=0,NA(),'BO Case charts'!AZ528)</f>
        <v>#N/A</v>
      </c>
      <c r="BA493" s="128" t="e">
        <f>IF('BO Case charts'!$S$528=0,NA(),'BO Case charts'!BA528)</f>
        <v>#N/A</v>
      </c>
      <c r="BB493" s="128" t="e">
        <f>IF('BO Case charts'!$S$528=0,NA(),'BO Case charts'!BB528)</f>
        <v>#N/A</v>
      </c>
      <c r="BC493" s="128" t="e">
        <f>IF('BO Case charts'!$S$528=0,NA(),'BO Case charts'!BC528)</f>
        <v>#N/A</v>
      </c>
      <c r="BD493" s="128" t="e">
        <f>IF('BO Case charts'!$S$528=0,NA(),'BO Case charts'!BD528)</f>
        <v>#N/A</v>
      </c>
      <c r="BE493" s="128" t="e">
        <f>IF('BO Case charts'!$S$528=0,NA(),'BO Case charts'!BE528)</f>
        <v>#N/A</v>
      </c>
      <c r="BF493" s="128" t="e">
        <f>IF('BO Case charts'!$S$528=0,NA(),'BO Case charts'!BF528)</f>
        <v>#N/A</v>
      </c>
      <c r="BG493" s="128" t="e">
        <f>IF('BO Case charts'!$S$528=0,NA(),'BO Case charts'!BG528)</f>
        <v>#N/A</v>
      </c>
      <c r="BH493" s="128" t="e">
        <f>IF('BO Case charts'!$S$528=0,NA(),'BO Case charts'!BH528)</f>
        <v>#N/A</v>
      </c>
      <c r="BI493" s="128" t="e">
        <f>IF('BO Case charts'!$S$528=0,NA(),'BO Case charts'!BI528)</f>
        <v>#N/A</v>
      </c>
      <c r="BJ493" s="128" t="e">
        <f>IF('BO Case charts'!$S$528=0,NA(),'BO Case charts'!BJ528)</f>
        <v>#N/A</v>
      </c>
      <c r="BK493" s="128" t="e">
        <f>IF('BO Case charts'!$S$528=0,NA(),'BO Case charts'!BK528)</f>
        <v>#N/A</v>
      </c>
      <c r="BL493" s="128" t="e">
        <f>IF('BO Case charts'!$S$528=0,NA(),'BO Case charts'!BL528)</f>
        <v>#N/A</v>
      </c>
      <c r="BM493" s="128" t="e">
        <f>IF('BO Case charts'!$S$528=0,NA(),'BO Case charts'!BM528)</f>
        <v>#N/A</v>
      </c>
      <c r="BN493" s="128" t="e">
        <f>IF('BO Case charts'!$S$528=0,NA(),'BO Case charts'!BN528)</f>
        <v>#N/A</v>
      </c>
      <c r="BO493" s="128" t="e">
        <f>IF('BO Case charts'!$S$528=0,NA(),'BO Case charts'!BO528)</f>
        <v>#N/A</v>
      </c>
      <c r="BP493" s="128" t="e">
        <f>IF('BO Case charts'!$S$528=0,NA(),'BO Case charts'!BP528)</f>
        <v>#N/A</v>
      </c>
      <c r="BQ493" s="128" t="e">
        <f>IF('BO Case charts'!$S$528=0,NA(),'BO Case charts'!BQ528)</f>
        <v>#N/A</v>
      </c>
    </row>
    <row r="510" spans="3:69" x14ac:dyDescent="0.3">
      <c r="C510" s="115">
        <f>+MAX($B$10:C509)+0.1</f>
        <v>6.2999999999999989</v>
      </c>
      <c r="D510" s="114" t="s">
        <v>26</v>
      </c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  <c r="AJ510" s="116"/>
      <c r="AK510" s="116"/>
      <c r="AL510" s="116"/>
      <c r="AM510" s="116"/>
      <c r="AN510" s="116"/>
      <c r="AO510" s="116"/>
      <c r="AP510" s="116"/>
      <c r="AQ510" s="116"/>
      <c r="AR510" s="116"/>
      <c r="AS510" s="116"/>
      <c r="AT510" s="116"/>
      <c r="AU510" s="116"/>
      <c r="AV510" s="116"/>
      <c r="AW510" s="116"/>
      <c r="AX510" s="116"/>
      <c r="AY510" s="116"/>
      <c r="AZ510" s="116"/>
      <c r="BA510" s="116"/>
      <c r="BB510" s="116"/>
      <c r="BC510" s="116"/>
      <c r="BD510" s="116"/>
      <c r="BE510" s="116"/>
      <c r="BF510" s="116"/>
      <c r="BG510" s="116"/>
      <c r="BH510" s="116"/>
      <c r="BI510" s="116"/>
      <c r="BJ510" s="116"/>
      <c r="BK510" s="116"/>
      <c r="BL510" s="116"/>
      <c r="BM510" s="116"/>
      <c r="BN510" s="116"/>
      <c r="BO510" s="116"/>
      <c r="BP510" s="116"/>
      <c r="BQ510" s="116"/>
    </row>
    <row r="512" spans="3:69" x14ac:dyDescent="0.3">
      <c r="P512" s="118" t="s">
        <v>2</v>
      </c>
      <c r="R512" s="119" t="s">
        <v>88</v>
      </c>
      <c r="S512" s="129">
        <f>'Phase II Charts'!$S$537</f>
        <v>493.9156442609812</v>
      </c>
      <c r="X512" s="128">
        <f>IF('Phase II Charts'!$S$537=0,NA(),'Phase II Charts'!X537)</f>
        <v>0</v>
      </c>
      <c r="Y512" s="128">
        <f>IF('Phase II Charts'!$S$537=0,NA(),'Phase II Charts'!Y537)</f>
        <v>0</v>
      </c>
      <c r="Z512" s="128">
        <f>IF('Phase II Charts'!$S$537=0,NA(),'Phase II Charts'!Z537)</f>
        <v>0</v>
      </c>
      <c r="AA512" s="128">
        <f>IF('Phase II Charts'!$S$537=0,NA(),'Phase II Charts'!AA537)</f>
        <v>-3.817166625E-2</v>
      </c>
      <c r="AB512" s="128">
        <f>IF('Phase II Charts'!$S$537=0,NA(),'Phase II Charts'!AB537)</f>
        <v>-0.11327364375</v>
      </c>
      <c r="AC512" s="128">
        <f>IF('Phase II Charts'!$S$537=0,NA(),'Phase II Charts'!AC537)</f>
        <v>2.0311674481048536</v>
      </c>
      <c r="AD512" s="128">
        <f>IF('Phase II Charts'!$S$537=0,NA(),'Phase II Charts'!AD537)</f>
        <v>7.8942059545259387</v>
      </c>
      <c r="AE512" s="128">
        <f>IF('Phase II Charts'!$S$537=0,NA(),'Phase II Charts'!AE537)</f>
        <v>8.0512797515993899</v>
      </c>
      <c r="AF512" s="128">
        <f>IF('Phase II Charts'!$S$537=0,NA(),'Phase II Charts'!AF537)</f>
        <v>8.1254701302308465</v>
      </c>
      <c r="AG512" s="128">
        <f>IF('Phase II Charts'!$S$537=0,NA(),'Phase II Charts'!AG537)</f>
        <v>8.1836978502406019</v>
      </c>
      <c r="AH512" s="128">
        <f>IF('Phase II Charts'!$S$537=0,NA(),'Phase II Charts'!AH537)</f>
        <v>8.1508392656751081</v>
      </c>
      <c r="AI512" s="128">
        <f>IF('Phase II Charts'!$S$537=0,NA(),'Phase II Charts'!AI537)</f>
        <v>8.0366902437889998</v>
      </c>
      <c r="AJ512" s="128">
        <f>IF('Phase II Charts'!$S$537=0,NA(),'Phase II Charts'!AJ537)</f>
        <v>7.9648915770397064</v>
      </c>
      <c r="AK512" s="128">
        <f>IF('Phase II Charts'!$S$537=0,NA(),'Phase II Charts'!AK537)</f>
        <v>7.9183075968018795</v>
      </c>
      <c r="AL512" s="128">
        <f>IF('Phase II Charts'!$S$537=0,NA(),'Phase II Charts'!AL537)</f>
        <v>7.9132123300908956</v>
      </c>
      <c r="AM512" s="128">
        <f>IF('Phase II Charts'!$S$537=0,NA(),'Phase II Charts'!AM537)</f>
        <v>9.8067864017681359</v>
      </c>
      <c r="AN512" s="128">
        <f>IF('Phase II Charts'!$S$537=0,NA(),'Phase II Charts'!AN537)</f>
        <v>13.621174277183085</v>
      </c>
      <c r="AO512" s="128">
        <f>IF('Phase II Charts'!$S$537=0,NA(),'Phase II Charts'!AO537)</f>
        <v>13.360109578114781</v>
      </c>
      <c r="AP512" s="128">
        <f>IF('Phase II Charts'!$S$537=0,NA(),'Phase II Charts'!AP537)</f>
        <v>13.250957135283251</v>
      </c>
      <c r="AQ512" s="128">
        <f>IF('Phase II Charts'!$S$537=0,NA(),'Phase II Charts'!AQ537)</f>
        <v>13.236030924935879</v>
      </c>
      <c r="AR512" s="128">
        <f>IF('Phase II Charts'!$S$537=0,NA(),'Phase II Charts'!AR537)</f>
        <v>13.492924851831361</v>
      </c>
      <c r="AS512" s="128">
        <f>IF('Phase II Charts'!$S$537=0,NA(),'Phase II Charts'!AS537)</f>
        <v>13.829481125551403</v>
      </c>
      <c r="AT512" s="128">
        <f>IF('Phase II Charts'!$S$537=0,NA(),'Phase II Charts'!AT537)</f>
        <v>14.010117092736596</v>
      </c>
      <c r="AU512" s="128">
        <f>IF('Phase II Charts'!$S$537=0,NA(),'Phase II Charts'!AU537)</f>
        <v>14.490858376483761</v>
      </c>
      <c r="AV512" s="128">
        <f>IF('Phase II Charts'!$S$537=0,NA(),'Phase II Charts'!AV537)</f>
        <v>14.629519798450676</v>
      </c>
      <c r="AW512" s="128">
        <f>IF('Phase II Charts'!$S$537=0,NA(),'Phase II Charts'!AW537)</f>
        <v>14.770824466857647</v>
      </c>
      <c r="AX512" s="128">
        <f>IF('Phase II Charts'!$S$537=0,NA(),'Phase II Charts'!AX537)</f>
        <v>14.673986494252294</v>
      </c>
      <c r="AY512" s="128">
        <f>IF('Phase II Charts'!$S$537=0,NA(),'Phase II Charts'!AY537)</f>
        <v>14.932832612713414</v>
      </c>
      <c r="AZ512" s="128">
        <f>IF('Phase II Charts'!$S$537=0,NA(),'Phase II Charts'!AZ537)</f>
        <v>15.174321286831796</v>
      </c>
      <c r="BA512" s="128">
        <f>IF('Phase II Charts'!$S$537=0,NA(),'Phase II Charts'!BA537)</f>
        <v>15.421736617880285</v>
      </c>
      <c r="BB512" s="128">
        <f>IF('Phase II Charts'!$S$537=0,NA(),'Phase II Charts'!BB537)</f>
        <v>15.324844264418029</v>
      </c>
      <c r="BC512" s="128">
        <f>IF('Phase II Charts'!$S$537=0,NA(),'Phase II Charts'!BC537)</f>
        <v>15.531112361700419</v>
      </c>
      <c r="BD512" s="128">
        <f>IF('Phase II Charts'!$S$537=0,NA(),'Phase II Charts'!BD537)</f>
        <v>15.885472749752196</v>
      </c>
      <c r="BE512" s="128">
        <f>IF('Phase II Charts'!$S$537=0,NA(),'Phase II Charts'!BE537)</f>
        <v>16.23992198599456</v>
      </c>
      <c r="BF512" s="128">
        <f>IF('Phase II Charts'!$S$537=0,NA(),'Phase II Charts'!BF537)</f>
        <v>16.111763852800969</v>
      </c>
      <c r="BG512" s="128">
        <f>IF('Phase II Charts'!$S$537=0,NA(),'Phase II Charts'!BG537)</f>
        <v>16.191654284158901</v>
      </c>
      <c r="BH512" s="128">
        <f>IF('Phase II Charts'!$S$537=0,NA(),'Phase II Charts'!BH537)</f>
        <v>16.326578855352977</v>
      </c>
      <c r="BI512" s="128">
        <f>IF('Phase II Charts'!$S$537=0,NA(),'Phase II Charts'!BI537)</f>
        <v>16.596659210532302</v>
      </c>
      <c r="BJ512" s="128">
        <f>IF('Phase II Charts'!$S$537=0,NA(),'Phase II Charts'!BJ537)</f>
        <v>16.871236184840761</v>
      </c>
      <c r="BK512" s="128">
        <f>IF('Phase II Charts'!$S$537=0,NA(),'Phase II Charts'!BK537)</f>
        <v>17.150528674225594</v>
      </c>
      <c r="BL512" s="128">
        <f>IF('Phase II Charts'!$S$537=0,NA(),'Phase II Charts'!BL537)</f>
        <v>14.086492717392819</v>
      </c>
      <c r="BM512" s="128">
        <f>IF('Phase II Charts'!$S$537=0,NA(),'Phase II Charts'!BM537)</f>
        <v>7.7554964083258362</v>
      </c>
      <c r="BN512" s="128">
        <f>IF('Phase II Charts'!$S$537=0,NA(),'Phase II Charts'!BN537)</f>
        <v>7.837574080963515</v>
      </c>
      <c r="BO512" s="128">
        <f>IF('Phase II Charts'!$S$537=0,NA(),'Phase II Charts'!BO537)</f>
        <v>7.9200600441953615</v>
      </c>
      <c r="BP512" s="128">
        <f>IF('Phase II Charts'!$S$537=0,NA(),'Phase II Charts'!BP537)</f>
        <v>8.0085661929724239</v>
      </c>
      <c r="BQ512" s="128">
        <f>IF('Phase II Charts'!$S$537=0,NA(),'Phase II Charts'!BQ537)</f>
        <v>3.257704514381965</v>
      </c>
    </row>
    <row r="513" spans="16:69" x14ac:dyDescent="0.3">
      <c r="P513" s="118" t="s">
        <v>130</v>
      </c>
      <c r="R513" s="119" t="s">
        <v>88</v>
      </c>
      <c r="S513" s="129">
        <f>'NBO Case Charts'!$S$537</f>
        <v>508.40521509595499</v>
      </c>
      <c r="X513" s="128">
        <f>IF('NBO Case Charts'!$S$537=0,NA(),'NBO Case Charts'!X537)</f>
        <v>0</v>
      </c>
      <c r="Y513" s="128">
        <f>IF('NBO Case Charts'!$S$537=0,NA(),'NBO Case Charts'!Y537)</f>
        <v>0</v>
      </c>
      <c r="Z513" s="128">
        <f>IF('NBO Case Charts'!$S$537=0,NA(),'NBO Case Charts'!Z537)</f>
        <v>0</v>
      </c>
      <c r="AA513" s="128">
        <f>IF('NBO Case Charts'!$S$537=0,NA(),'NBO Case Charts'!AA537)</f>
        <v>-3.817166625E-2</v>
      </c>
      <c r="AB513" s="128">
        <f>IF('NBO Case Charts'!$S$537=0,NA(),'NBO Case Charts'!AB537)</f>
        <v>-0.11327364375</v>
      </c>
      <c r="AC513" s="128">
        <f>IF('NBO Case Charts'!$S$537=0,NA(),'NBO Case Charts'!AC537)</f>
        <v>2.3924193271918019</v>
      </c>
      <c r="AD513" s="128">
        <f>IF('NBO Case Charts'!$S$537=0,NA(),'NBO Case Charts'!AD537)</f>
        <v>8.7627846071251874</v>
      </c>
      <c r="AE513" s="128">
        <f>IF('NBO Case Charts'!$S$537=0,NA(),'NBO Case Charts'!AE537)</f>
        <v>8.6872279014888125</v>
      </c>
      <c r="AF513" s="128">
        <f>IF('NBO Case Charts'!$S$537=0,NA(),'NBO Case Charts'!AF537)</f>
        <v>8.6132644909908311</v>
      </c>
      <c r="AG513" s="128">
        <f>IF('NBO Case Charts'!$S$537=0,NA(),'NBO Case Charts'!AG537)</f>
        <v>8.5663838048257048</v>
      </c>
      <c r="AH513" s="128">
        <f>IF('NBO Case Charts'!$S$537=0,NA(),'NBO Case Charts'!AH537)</f>
        <v>8.4608894058518445</v>
      </c>
      <c r="AI513" s="128">
        <f>IF('NBO Case Charts'!$S$537=0,NA(),'NBO Case Charts'!AI537)</f>
        <v>8.3189422230679053</v>
      </c>
      <c r="AJ513" s="128">
        <f>IF('NBO Case Charts'!$S$537=0,NA(),'NBO Case Charts'!AJ537)</f>
        <v>8.2372267442818696</v>
      </c>
      <c r="AK513" s="128">
        <f>IF('NBO Case Charts'!$S$537=0,NA(),'NBO Case Charts'!AK537)</f>
        <v>8.1916335250475782</v>
      </c>
      <c r="AL513" s="128">
        <f>IF('NBO Case Charts'!$S$537=0,NA(),'NBO Case Charts'!AL537)</f>
        <v>8.1817959117784973</v>
      </c>
      <c r="AM513" s="128">
        <f>IF('NBO Case Charts'!$S$537=0,NA(),'NBO Case Charts'!AM537)</f>
        <v>10.093654284640252</v>
      </c>
      <c r="AN513" s="128">
        <f>IF('NBO Case Charts'!$S$537=0,NA(),'NBO Case Charts'!AN537)</f>
        <v>14.006610256018821</v>
      </c>
      <c r="AO513" s="128">
        <f>IF('NBO Case Charts'!$S$537=0,NA(),'NBO Case Charts'!AO537)</f>
        <v>13.743873756932008</v>
      </c>
      <c r="AP513" s="128">
        <f>IF('NBO Case Charts'!$S$537=0,NA(),'NBO Case Charts'!AP537)</f>
        <v>13.632887028295034</v>
      </c>
      <c r="AQ513" s="128">
        <f>IF('NBO Case Charts'!$S$537=0,NA(),'NBO Case Charts'!AQ537)</f>
        <v>13.619685505431939</v>
      </c>
      <c r="AR513" s="128">
        <f>IF('NBO Case Charts'!$S$537=0,NA(),'NBO Case Charts'!AR537)</f>
        <v>13.885844963050912</v>
      </c>
      <c r="AS513" s="128">
        <f>IF('NBO Case Charts'!$S$537=0,NA(),'NBO Case Charts'!AS537)</f>
        <v>14.230908963310789</v>
      </c>
      <c r="AT513" s="128">
        <f>IF('NBO Case Charts'!$S$537=0,NA(),'NBO Case Charts'!AT537)</f>
        <v>14.414339119714967</v>
      </c>
      <c r="AU513" s="128">
        <f>IF('NBO Case Charts'!$S$537=0,NA(),'NBO Case Charts'!AU537)</f>
        <v>14.905821261448102</v>
      </c>
      <c r="AV513" s="128">
        <f>IF('NBO Case Charts'!$S$537=0,NA(),'NBO Case Charts'!AV537)</f>
        <v>15.046357573428729</v>
      </c>
      <c r="AW513" s="128">
        <f>IF('NBO Case Charts'!$S$537=0,NA(),'NBO Case Charts'!AW537)</f>
        <v>15.191548906796386</v>
      </c>
      <c r="AX513" s="128">
        <f>IF('NBO Case Charts'!$S$537=0,NA(),'NBO Case Charts'!AX537)</f>
        <v>15.092337244540555</v>
      </c>
      <c r="AY513" s="128">
        <f>IF('NBO Case Charts'!$S$537=0,NA(),'NBO Case Charts'!AY537)</f>
        <v>15.35818042431478</v>
      </c>
      <c r="AZ513" s="128">
        <f>IF('NBO Case Charts'!$S$537=0,NA(),'NBO Case Charts'!AZ537)</f>
        <v>15.605699678065552</v>
      </c>
      <c r="BA513" s="128">
        <f>IF('NBO Case Charts'!$S$537=0,NA(),'NBO Case Charts'!BA537)</f>
        <v>15.853737878240526</v>
      </c>
      <c r="BB513" s="128">
        <f>IF('NBO Case Charts'!$S$537=0,NA(),'NBO Case Charts'!BB537)</f>
        <v>15.750674307110618</v>
      </c>
      <c r="BC513" s="128">
        <f>IF('NBO Case Charts'!$S$537=0,NA(),'NBO Case Charts'!BC537)</f>
        <v>15.961792500381312</v>
      </c>
      <c r="BD513" s="128">
        <f>IF('NBO Case Charts'!$S$537=0,NA(),'NBO Case Charts'!BD537)</f>
        <v>16.322196655463156</v>
      </c>
      <c r="BE513" s="128">
        <f>IF('NBO Case Charts'!$S$537=0,NA(),'NBO Case Charts'!BE537)</f>
        <v>16.68511298319363</v>
      </c>
      <c r="BF513" s="128">
        <f>IF('NBO Case Charts'!$S$537=0,NA(),'NBO Case Charts'!BF537)</f>
        <v>16.542940923473495</v>
      </c>
      <c r="BG513" s="128">
        <f>IF('NBO Case Charts'!$S$537=0,NA(),'NBO Case Charts'!BG537)</f>
        <v>16.625904246409924</v>
      </c>
      <c r="BH513" s="128">
        <f>IF('NBO Case Charts'!$S$537=0,NA(),'NBO Case Charts'!BH537)</f>
        <v>16.765903232243506</v>
      </c>
      <c r="BI513" s="128">
        <f>IF('NBO Case Charts'!$S$537=0,NA(),'NBO Case Charts'!BI537)</f>
        <v>17.032174198115932</v>
      </c>
      <c r="BJ513" s="128">
        <f>IF('NBO Case Charts'!$S$537=0,NA(),'NBO Case Charts'!BJ537)</f>
        <v>17.312464691788161</v>
      </c>
      <c r="BK513" s="128">
        <f>IF('NBO Case Charts'!$S$537=0,NA(),'NBO Case Charts'!BK537)</f>
        <v>17.597547923664187</v>
      </c>
      <c r="BL513" s="128">
        <f>IF('NBO Case Charts'!$S$537=0,NA(),'NBO Case Charts'!BL537)</f>
        <v>14.086492717392819</v>
      </c>
      <c r="BM513" s="128">
        <f>IF('NBO Case Charts'!$S$537=0,NA(),'NBO Case Charts'!BM537)</f>
        <v>7.7554964083258362</v>
      </c>
      <c r="BN513" s="128">
        <f>IF('NBO Case Charts'!$S$537=0,NA(),'NBO Case Charts'!BN537)</f>
        <v>7.837574080963515</v>
      </c>
      <c r="BO513" s="128">
        <f>IF('NBO Case Charts'!$S$537=0,NA(),'NBO Case Charts'!BO537)</f>
        <v>7.9200600441953615</v>
      </c>
      <c r="BP513" s="128">
        <f>IF('NBO Case Charts'!$S$537=0,NA(),'NBO Case Charts'!BP537)</f>
        <v>8.0085661929724239</v>
      </c>
      <c r="BQ513" s="128">
        <f>IF('NBO Case Charts'!$S$537=0,NA(),'NBO Case Charts'!BQ537)</f>
        <v>3.257704514381965</v>
      </c>
    </row>
    <row r="514" spans="16:69" x14ac:dyDescent="0.3">
      <c r="P514" s="118" t="s">
        <v>134</v>
      </c>
      <c r="R514" s="119" t="s">
        <v>88</v>
      </c>
      <c r="S514" s="129">
        <f>'BO Case charts'!$S$537</f>
        <v>0</v>
      </c>
      <c r="X514" s="128" t="e">
        <f>IF('BO Case charts'!$S$537=0,NA(),'BO Case charts'!X537)</f>
        <v>#N/A</v>
      </c>
      <c r="Y514" s="128" t="e">
        <f>IF('BO Case charts'!$S$537=0,NA(),'BO Case charts'!Y537)</f>
        <v>#N/A</v>
      </c>
      <c r="Z514" s="128" t="e">
        <f>IF('BO Case charts'!$S$537=0,NA(),'BO Case charts'!Z537)</f>
        <v>#N/A</v>
      </c>
      <c r="AA514" s="128" t="e">
        <f>IF('BO Case charts'!$S$537=0,NA(),'BO Case charts'!AA537)</f>
        <v>#N/A</v>
      </c>
      <c r="AB514" s="128" t="e">
        <f>IF('BO Case charts'!$S$537=0,NA(),'BO Case charts'!AB537)</f>
        <v>#N/A</v>
      </c>
      <c r="AC514" s="128" t="e">
        <f>IF('BO Case charts'!$S$537=0,NA(),'BO Case charts'!AC537)</f>
        <v>#N/A</v>
      </c>
      <c r="AD514" s="128" t="e">
        <f>IF('BO Case charts'!$S$537=0,NA(),'BO Case charts'!AD537)</f>
        <v>#N/A</v>
      </c>
      <c r="AE514" s="128" t="e">
        <f>IF('BO Case charts'!$S$537=0,NA(),'BO Case charts'!AE537)</f>
        <v>#N/A</v>
      </c>
      <c r="AF514" s="128" t="e">
        <f>IF('BO Case charts'!$S$537=0,NA(),'BO Case charts'!AF537)</f>
        <v>#N/A</v>
      </c>
      <c r="AG514" s="128" t="e">
        <f>IF('BO Case charts'!$S$537=0,NA(),'BO Case charts'!AG537)</f>
        <v>#N/A</v>
      </c>
      <c r="AH514" s="128" t="e">
        <f>IF('BO Case charts'!$S$537=0,NA(),'BO Case charts'!AH537)</f>
        <v>#N/A</v>
      </c>
      <c r="AI514" s="128" t="e">
        <f>IF('BO Case charts'!$S$537=0,NA(),'BO Case charts'!AI537)</f>
        <v>#N/A</v>
      </c>
      <c r="AJ514" s="128" t="e">
        <f>IF('BO Case charts'!$S$537=0,NA(),'BO Case charts'!AJ537)</f>
        <v>#N/A</v>
      </c>
      <c r="AK514" s="128" t="e">
        <f>IF('BO Case charts'!$S$537=0,NA(),'BO Case charts'!AK537)</f>
        <v>#N/A</v>
      </c>
      <c r="AL514" s="128" t="e">
        <f>IF('BO Case charts'!$S$537=0,NA(),'BO Case charts'!AL537)</f>
        <v>#N/A</v>
      </c>
      <c r="AM514" s="128" t="e">
        <f>IF('BO Case charts'!$S$537=0,NA(),'BO Case charts'!AM537)</f>
        <v>#N/A</v>
      </c>
      <c r="AN514" s="128" t="e">
        <f>IF('BO Case charts'!$S$537=0,NA(),'BO Case charts'!AN537)</f>
        <v>#N/A</v>
      </c>
      <c r="AO514" s="128" t="e">
        <f>IF('BO Case charts'!$S$537=0,NA(),'BO Case charts'!AO537)</f>
        <v>#N/A</v>
      </c>
      <c r="AP514" s="128" t="e">
        <f>IF('BO Case charts'!$S$537=0,NA(),'BO Case charts'!AP537)</f>
        <v>#N/A</v>
      </c>
      <c r="AQ514" s="128" t="e">
        <f>IF('BO Case charts'!$S$537=0,NA(),'BO Case charts'!AQ537)</f>
        <v>#N/A</v>
      </c>
      <c r="AR514" s="128" t="e">
        <f>IF('BO Case charts'!$S$537=0,NA(),'BO Case charts'!AR537)</f>
        <v>#N/A</v>
      </c>
      <c r="AS514" s="128" t="e">
        <f>IF('BO Case charts'!$S$537=0,NA(),'BO Case charts'!AS537)</f>
        <v>#N/A</v>
      </c>
      <c r="AT514" s="128" t="e">
        <f>IF('BO Case charts'!$S$537=0,NA(),'BO Case charts'!AT537)</f>
        <v>#N/A</v>
      </c>
      <c r="AU514" s="128" t="e">
        <f>IF('BO Case charts'!$S$537=0,NA(),'BO Case charts'!AU537)</f>
        <v>#N/A</v>
      </c>
      <c r="AV514" s="128" t="e">
        <f>IF('BO Case charts'!$S$537=0,NA(),'BO Case charts'!AV537)</f>
        <v>#N/A</v>
      </c>
      <c r="AW514" s="128" t="e">
        <f>IF('BO Case charts'!$S$537=0,NA(),'BO Case charts'!AW537)</f>
        <v>#N/A</v>
      </c>
      <c r="AX514" s="128" t="e">
        <f>IF('BO Case charts'!$S$537=0,NA(),'BO Case charts'!AX537)</f>
        <v>#N/A</v>
      </c>
      <c r="AY514" s="128" t="e">
        <f>IF('BO Case charts'!$S$537=0,NA(),'BO Case charts'!AY537)</f>
        <v>#N/A</v>
      </c>
      <c r="AZ514" s="128" t="e">
        <f>IF('BO Case charts'!$S$537=0,NA(),'BO Case charts'!AZ537)</f>
        <v>#N/A</v>
      </c>
      <c r="BA514" s="128" t="e">
        <f>IF('BO Case charts'!$S$537=0,NA(),'BO Case charts'!BA537)</f>
        <v>#N/A</v>
      </c>
      <c r="BB514" s="128" t="e">
        <f>IF('BO Case charts'!$S$537=0,NA(),'BO Case charts'!BB537)</f>
        <v>#N/A</v>
      </c>
      <c r="BC514" s="128" t="e">
        <f>IF('BO Case charts'!$S$537=0,NA(),'BO Case charts'!BC537)</f>
        <v>#N/A</v>
      </c>
      <c r="BD514" s="128" t="e">
        <f>IF('BO Case charts'!$S$537=0,NA(),'BO Case charts'!BD537)</f>
        <v>#N/A</v>
      </c>
      <c r="BE514" s="128" t="e">
        <f>IF('BO Case charts'!$S$537=0,NA(),'BO Case charts'!BE537)</f>
        <v>#N/A</v>
      </c>
      <c r="BF514" s="128" t="e">
        <f>IF('BO Case charts'!$S$537=0,NA(),'BO Case charts'!BF537)</f>
        <v>#N/A</v>
      </c>
      <c r="BG514" s="128" t="e">
        <f>IF('BO Case charts'!$S$537=0,NA(),'BO Case charts'!BG537)</f>
        <v>#N/A</v>
      </c>
      <c r="BH514" s="128" t="e">
        <f>IF('BO Case charts'!$S$537=0,NA(),'BO Case charts'!BH537)</f>
        <v>#N/A</v>
      </c>
      <c r="BI514" s="128" t="e">
        <f>IF('BO Case charts'!$S$537=0,NA(),'BO Case charts'!BI537)</f>
        <v>#N/A</v>
      </c>
      <c r="BJ514" s="128" t="e">
        <f>IF('BO Case charts'!$S$537=0,NA(),'BO Case charts'!BJ537)</f>
        <v>#N/A</v>
      </c>
      <c r="BK514" s="128" t="e">
        <f>IF('BO Case charts'!$S$537=0,NA(),'BO Case charts'!BK537)</f>
        <v>#N/A</v>
      </c>
      <c r="BL514" s="128" t="e">
        <f>IF('BO Case charts'!$S$537=0,NA(),'BO Case charts'!BL537)</f>
        <v>#N/A</v>
      </c>
      <c r="BM514" s="128" t="e">
        <f>IF('BO Case charts'!$S$537=0,NA(),'BO Case charts'!BM537)</f>
        <v>#N/A</v>
      </c>
      <c r="BN514" s="128" t="e">
        <f>IF('BO Case charts'!$S$537=0,NA(),'BO Case charts'!BN537)</f>
        <v>#N/A</v>
      </c>
      <c r="BO514" s="128" t="e">
        <f>IF('BO Case charts'!$S$537=0,NA(),'BO Case charts'!BO537)</f>
        <v>#N/A</v>
      </c>
      <c r="BP514" s="128" t="e">
        <f>IF('BO Case charts'!$S$537=0,NA(),'BO Case charts'!BP537)</f>
        <v>#N/A</v>
      </c>
      <c r="BQ514" s="128" t="e">
        <f>IF('BO Case charts'!$S$537=0,NA(),'BO Case charts'!BQ537)</f>
        <v>#N/A</v>
      </c>
    </row>
    <row r="531" spans="3:69" x14ac:dyDescent="0.3">
      <c r="C531" s="115">
        <f>+MAX($B$10:C530)+0.1</f>
        <v>6.3999999999999986</v>
      </c>
      <c r="D531" s="114" t="s">
        <v>75</v>
      </c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  <c r="AR531" s="116"/>
      <c r="AS531" s="116"/>
      <c r="AT531" s="116"/>
      <c r="AU531" s="116"/>
      <c r="AV531" s="116"/>
      <c r="AW531" s="116"/>
      <c r="AX531" s="116"/>
      <c r="AY531" s="116"/>
      <c r="AZ531" s="116"/>
      <c r="BA531" s="116"/>
      <c r="BB531" s="116"/>
      <c r="BC531" s="116"/>
      <c r="BD531" s="116"/>
      <c r="BE531" s="116"/>
      <c r="BF531" s="116"/>
      <c r="BG531" s="116"/>
      <c r="BH531" s="116"/>
      <c r="BI531" s="116"/>
      <c r="BJ531" s="116"/>
      <c r="BK531" s="116"/>
      <c r="BL531" s="116"/>
      <c r="BM531" s="116"/>
      <c r="BN531" s="116"/>
      <c r="BO531" s="116"/>
      <c r="BP531" s="116"/>
      <c r="BQ531" s="116"/>
    </row>
    <row r="533" spans="3:69" x14ac:dyDescent="0.3">
      <c r="P533" s="118" t="s">
        <v>2</v>
      </c>
      <c r="R533" s="119" t="s">
        <v>88</v>
      </c>
      <c r="S533" s="129">
        <f>'Phase II Charts'!$S$558</f>
        <v>123.43084059546732</v>
      </c>
      <c r="X533" s="128">
        <f>IF('Phase II Charts'!$S$558=0,NA(),'Phase II Charts'!X558)</f>
        <v>0</v>
      </c>
      <c r="Y533" s="128">
        <f>IF('Phase II Charts'!$S$558=0,NA(),'Phase II Charts'!Y558)</f>
        <v>0</v>
      </c>
      <c r="Z533" s="128">
        <f>IF('Phase II Charts'!$S$558=0,NA(),'Phase II Charts'!Z558)</f>
        <v>0</v>
      </c>
      <c r="AA533" s="128">
        <f>IF('Phase II Charts'!$S$558=0,NA(),'Phase II Charts'!AA558)</f>
        <v>0</v>
      </c>
      <c r="AB533" s="128">
        <f>IF('Phase II Charts'!$S$558=0,NA(),'Phase II Charts'!AB558)</f>
        <v>0</v>
      </c>
      <c r="AC533" s="128">
        <f>IF('Phase II Charts'!$S$558=0,NA(),'Phase II Charts'!AC558)</f>
        <v>1.0529984050180303</v>
      </c>
      <c r="AD533" s="128">
        <f>IF('Phase II Charts'!$S$558=0,NA(),'Phase II Charts'!AD558)</f>
        <v>2.2324113805703703</v>
      </c>
      <c r="AE533" s="128">
        <f>IF('Phase II Charts'!$S$558=0,NA(),'Phase II Charts'!AE558)</f>
        <v>2.2696419852651109</v>
      </c>
      <c r="AF533" s="128">
        <f>IF('Phase II Charts'!$S$558=0,NA(),'Phase II Charts'!AF558)</f>
        <v>2.3076172020537467</v>
      </c>
      <c r="AG533" s="128">
        <f>IF('Phase II Charts'!$S$558=0,NA(),'Phase II Charts'!AG558)</f>
        <v>2.3463519231781547</v>
      </c>
      <c r="AH533" s="128">
        <f>IF('Phase II Charts'!$S$558=0,NA(),'Phase II Charts'!AH558)</f>
        <v>2.4144482883475131</v>
      </c>
      <c r="AI533" s="128">
        <f>IF('Phase II Charts'!$S$558=0,NA(),'Phase II Charts'!AI558)</f>
        <v>2.518815149657573</v>
      </c>
      <c r="AJ533" s="128">
        <f>IF('Phase II Charts'!$S$558=0,NA(),'Phase II Charts'!AJ558)</f>
        <v>2.5617738297340575</v>
      </c>
      <c r="AK533" s="128">
        <f>IF('Phase II Charts'!$S$558=0,NA(),'Phase II Charts'!AK558)</f>
        <v>2.6055916834120723</v>
      </c>
      <c r="AL533" s="128">
        <f>IF('Phase II Charts'!$S$558=0,NA(),'Phase II Charts'!AL558)</f>
        <v>2.6502858941636469</v>
      </c>
      <c r="AM533" s="128">
        <f>IF('Phase II Charts'!$S$558=0,NA(),'Phase II Charts'!AM558)</f>
        <v>2.7094377495708115</v>
      </c>
      <c r="AN533" s="128">
        <f>IF('Phase II Charts'!$S$558=0,NA(),'Phase II Charts'!AN558)</f>
        <v>2.786215730867712</v>
      </c>
      <c r="AO533" s="128">
        <f>IF('Phase II Charts'!$S$558=0,NA(),'Phase II Charts'!AO558)</f>
        <v>2.8345224225683991</v>
      </c>
      <c r="AP533" s="128">
        <f>IF('Phase II Charts'!$S$558=0,NA(),'Phase II Charts'!AP558)</f>
        <v>2.8837952481031008</v>
      </c>
      <c r="AQ533" s="128">
        <f>IF('Phase II Charts'!$S$558=0,NA(),'Phase II Charts'!AQ558)</f>
        <v>2.9340535301484962</v>
      </c>
      <c r="AR533" s="128">
        <f>IF('Phase II Charts'!$S$558=0,NA(),'Phase II Charts'!AR558)</f>
        <v>3.0052842945302976</v>
      </c>
      <c r="AS533" s="128">
        <f>IF('Phase II Charts'!$S$558=0,NA(),'Phase II Charts'!AS558)</f>
        <v>3.1021456724251619</v>
      </c>
      <c r="AT533" s="128">
        <f>IF('Phase II Charts'!$S$558=0,NA(),'Phase II Charts'!AT558)</f>
        <v>3.1567709629569984</v>
      </c>
      <c r="AU533" s="128">
        <f>IF('Phase II Charts'!$S$558=0,NA(),'Phase II Charts'!AU558)</f>
        <v>3.2124887592994718</v>
      </c>
      <c r="AV533" s="128">
        <f>IF('Phase II Charts'!$S$558=0,NA(),'Phase II Charts'!AV558)</f>
        <v>3.2693209115687942</v>
      </c>
      <c r="AW533" s="128">
        <f>IF('Phase II Charts'!$S$558=0,NA(),'Phase II Charts'!AW558)</f>
        <v>3.3464174470635024</v>
      </c>
      <c r="AX533" s="128">
        <f>IF('Phase II Charts'!$S$558=0,NA(),'Phase II Charts'!AX558)</f>
        <v>3.448244108853638</v>
      </c>
      <c r="AY533" s="128">
        <f>IF('Phase II Charts'!$S$558=0,NA(),'Phase II Charts'!AY558)</f>
        <v>3.5097913681140445</v>
      </c>
      <c r="AZ533" s="128">
        <f>IF('Phase II Charts'!$S$558=0,NA(),'Phase II Charts'!AZ558)</f>
        <v>3.5725695725596585</v>
      </c>
      <c r="BA533" s="128">
        <f>IF('Phase II Charts'!$S$558=0,NA(),'Phase II Charts'!BA558)</f>
        <v>3.4557736535941852</v>
      </c>
      <c r="BB533" s="128">
        <f>IF('Phase II Charts'!$S$558=0,NA(),'Phase II Charts'!BB558)</f>
        <v>3.5092828891660686</v>
      </c>
      <c r="BC533" s="128">
        <f>IF('Phase II Charts'!$S$558=0,NA(),'Phase II Charts'!BC558)</f>
        <v>3.57590362194939</v>
      </c>
      <c r="BD533" s="128">
        <f>IF('Phase II Charts'!$S$558=0,NA(),'Phase II Charts'!BD558)</f>
        <v>3.6438567693883774</v>
      </c>
      <c r="BE533" s="128">
        <f>IF('Phase II Charts'!$S$558=0,NA(),'Phase II Charts'!BE558)</f>
        <v>3.7131689797761451</v>
      </c>
      <c r="BF533" s="128">
        <f>IF('Phase II Charts'!$S$558=0,NA(),'Phase II Charts'!BF558)</f>
        <v>3.7838674343716683</v>
      </c>
      <c r="BG533" s="128">
        <f>IF('Phase II Charts'!$S$558=0,NA(),'Phase II Charts'!BG558)</f>
        <v>3.8976910792031996</v>
      </c>
      <c r="BH533" s="128">
        <f>IF('Phase II Charts'!$S$558=0,NA(),'Phase II Charts'!BH558)</f>
        <v>4.0643569169222742</v>
      </c>
      <c r="BI533" s="128">
        <f>IF('Phase II Charts'!$S$558=0,NA(),'Phase II Charts'!BI558)</f>
        <v>4.1420791302607194</v>
      </c>
      <c r="BJ533" s="128">
        <f>IF('Phase II Charts'!$S$558=0,NA(),'Phase II Charts'!BJ558)</f>
        <v>4.2213557878659342</v>
      </c>
      <c r="BK533" s="128">
        <f>IF('Phase II Charts'!$S$558=0,NA(),'Phase II Charts'!BK558)</f>
        <v>4.3022179786232524</v>
      </c>
      <c r="BL533" s="128">
        <f>IF('Phase II Charts'!$S$558=0,NA(),'Phase II Charts'!BL558)</f>
        <v>3.7386777611313007</v>
      </c>
      <c r="BM533" s="128">
        <f>IF('Phase II Charts'!$S$558=0,NA(),'Phase II Charts'!BM558)</f>
        <v>2.3040478819548111</v>
      </c>
      <c r="BN533" s="128">
        <f>IF('Phase II Charts'!$S$558=0,NA(),'Phase II Charts'!BN558)</f>
        <v>2.3488079145939076</v>
      </c>
      <c r="BO533" s="128">
        <f>IF('Phase II Charts'!$S$558=0,NA(),'Phase II Charts'!BO558)</f>
        <v>2.3944631478857863</v>
      </c>
      <c r="BP533" s="128">
        <f>IF('Phase II Charts'!$S$558=0,NA(),'Phase II Charts'!BP558)</f>
        <v>2.4410314858435016</v>
      </c>
      <c r="BQ533" s="128">
        <f>IF('Phase II Charts'!$S$558=0,NA(),'Phase II Charts'!BQ558)</f>
        <v>1.1632646429064439</v>
      </c>
    </row>
    <row r="534" spans="3:69" x14ac:dyDescent="0.3">
      <c r="P534" s="118" t="s">
        <v>130</v>
      </c>
      <c r="R534" s="119" t="s">
        <v>88</v>
      </c>
      <c r="S534" s="129">
        <f>'NBO Case Charts'!$S$558</f>
        <v>123.43084059546732</v>
      </c>
      <c r="X534" s="128">
        <f>IF('NBO Case Charts'!$S$558=0,NA(),'NBO Case Charts'!X558)</f>
        <v>0</v>
      </c>
      <c r="Y534" s="128">
        <f>IF('NBO Case Charts'!$S$558=0,NA(),'NBO Case Charts'!Y558)</f>
        <v>0</v>
      </c>
      <c r="Z534" s="128">
        <f>IF('NBO Case Charts'!$S$558=0,NA(),'NBO Case Charts'!Z558)</f>
        <v>0</v>
      </c>
      <c r="AA534" s="128">
        <f>IF('NBO Case Charts'!$S$558=0,NA(),'NBO Case Charts'!AA558)</f>
        <v>0</v>
      </c>
      <c r="AB534" s="128">
        <f>IF('NBO Case Charts'!$S$558=0,NA(),'NBO Case Charts'!AB558)</f>
        <v>0</v>
      </c>
      <c r="AC534" s="128">
        <f>IF('NBO Case Charts'!$S$558=0,NA(),'NBO Case Charts'!AC558)</f>
        <v>1.0529984050180303</v>
      </c>
      <c r="AD534" s="128">
        <f>IF('NBO Case Charts'!$S$558=0,NA(),'NBO Case Charts'!AD558)</f>
        <v>2.2324113805703703</v>
      </c>
      <c r="AE534" s="128">
        <f>IF('NBO Case Charts'!$S$558=0,NA(),'NBO Case Charts'!AE558)</f>
        <v>2.2696419852651109</v>
      </c>
      <c r="AF534" s="128">
        <f>IF('NBO Case Charts'!$S$558=0,NA(),'NBO Case Charts'!AF558)</f>
        <v>2.3076172020537467</v>
      </c>
      <c r="AG534" s="128">
        <f>IF('NBO Case Charts'!$S$558=0,NA(),'NBO Case Charts'!AG558)</f>
        <v>2.3463519231781547</v>
      </c>
      <c r="AH534" s="128">
        <f>IF('NBO Case Charts'!$S$558=0,NA(),'NBO Case Charts'!AH558)</f>
        <v>2.4144482883475131</v>
      </c>
      <c r="AI534" s="128">
        <f>IF('NBO Case Charts'!$S$558=0,NA(),'NBO Case Charts'!AI558)</f>
        <v>2.518815149657573</v>
      </c>
      <c r="AJ534" s="128">
        <f>IF('NBO Case Charts'!$S$558=0,NA(),'NBO Case Charts'!AJ558)</f>
        <v>2.5617738297340575</v>
      </c>
      <c r="AK534" s="128">
        <f>IF('NBO Case Charts'!$S$558=0,NA(),'NBO Case Charts'!AK558)</f>
        <v>2.6055916834120723</v>
      </c>
      <c r="AL534" s="128">
        <f>IF('NBO Case Charts'!$S$558=0,NA(),'NBO Case Charts'!AL558)</f>
        <v>2.6502858941636469</v>
      </c>
      <c r="AM534" s="128">
        <f>IF('NBO Case Charts'!$S$558=0,NA(),'NBO Case Charts'!AM558)</f>
        <v>2.7094377495708115</v>
      </c>
      <c r="AN534" s="128">
        <f>IF('NBO Case Charts'!$S$558=0,NA(),'NBO Case Charts'!AN558)</f>
        <v>2.786215730867712</v>
      </c>
      <c r="AO534" s="128">
        <f>IF('NBO Case Charts'!$S$558=0,NA(),'NBO Case Charts'!AO558)</f>
        <v>2.8345224225683991</v>
      </c>
      <c r="AP534" s="128">
        <f>IF('NBO Case Charts'!$S$558=0,NA(),'NBO Case Charts'!AP558)</f>
        <v>2.8837952481031008</v>
      </c>
      <c r="AQ534" s="128">
        <f>IF('NBO Case Charts'!$S$558=0,NA(),'NBO Case Charts'!AQ558)</f>
        <v>2.9340535301484962</v>
      </c>
      <c r="AR534" s="128">
        <f>IF('NBO Case Charts'!$S$558=0,NA(),'NBO Case Charts'!AR558)</f>
        <v>3.0052842945302976</v>
      </c>
      <c r="AS534" s="128">
        <f>IF('NBO Case Charts'!$S$558=0,NA(),'NBO Case Charts'!AS558)</f>
        <v>3.1021456724251619</v>
      </c>
      <c r="AT534" s="128">
        <f>IF('NBO Case Charts'!$S$558=0,NA(),'NBO Case Charts'!AT558)</f>
        <v>3.1567709629569984</v>
      </c>
      <c r="AU534" s="128">
        <f>IF('NBO Case Charts'!$S$558=0,NA(),'NBO Case Charts'!AU558)</f>
        <v>3.2124887592994718</v>
      </c>
      <c r="AV534" s="128">
        <f>IF('NBO Case Charts'!$S$558=0,NA(),'NBO Case Charts'!AV558)</f>
        <v>3.2693209115687942</v>
      </c>
      <c r="AW534" s="128">
        <f>IF('NBO Case Charts'!$S$558=0,NA(),'NBO Case Charts'!AW558)</f>
        <v>3.3464174470635024</v>
      </c>
      <c r="AX534" s="128">
        <f>IF('NBO Case Charts'!$S$558=0,NA(),'NBO Case Charts'!AX558)</f>
        <v>3.448244108853638</v>
      </c>
      <c r="AY534" s="128">
        <f>IF('NBO Case Charts'!$S$558=0,NA(),'NBO Case Charts'!AY558)</f>
        <v>3.5097913681140445</v>
      </c>
      <c r="AZ534" s="128">
        <f>IF('NBO Case Charts'!$S$558=0,NA(),'NBO Case Charts'!AZ558)</f>
        <v>3.5725695725596585</v>
      </c>
      <c r="BA534" s="128">
        <f>IF('NBO Case Charts'!$S$558=0,NA(),'NBO Case Charts'!BA558)</f>
        <v>3.4557736535941852</v>
      </c>
      <c r="BB534" s="128">
        <f>IF('NBO Case Charts'!$S$558=0,NA(),'NBO Case Charts'!BB558)</f>
        <v>3.5092828891660686</v>
      </c>
      <c r="BC534" s="128">
        <f>IF('NBO Case Charts'!$S$558=0,NA(),'NBO Case Charts'!BC558)</f>
        <v>3.57590362194939</v>
      </c>
      <c r="BD534" s="128">
        <f>IF('NBO Case Charts'!$S$558=0,NA(),'NBO Case Charts'!BD558)</f>
        <v>3.6438567693883774</v>
      </c>
      <c r="BE534" s="128">
        <f>IF('NBO Case Charts'!$S$558=0,NA(),'NBO Case Charts'!BE558)</f>
        <v>3.7131689797761451</v>
      </c>
      <c r="BF534" s="128">
        <f>IF('NBO Case Charts'!$S$558=0,NA(),'NBO Case Charts'!BF558)</f>
        <v>3.7838674343716683</v>
      </c>
      <c r="BG534" s="128">
        <f>IF('NBO Case Charts'!$S$558=0,NA(),'NBO Case Charts'!BG558)</f>
        <v>3.8976910792031996</v>
      </c>
      <c r="BH534" s="128">
        <f>IF('NBO Case Charts'!$S$558=0,NA(),'NBO Case Charts'!BH558)</f>
        <v>4.0643569169222742</v>
      </c>
      <c r="BI534" s="128">
        <f>IF('NBO Case Charts'!$S$558=0,NA(),'NBO Case Charts'!BI558)</f>
        <v>4.1420791302607194</v>
      </c>
      <c r="BJ534" s="128">
        <f>IF('NBO Case Charts'!$S$558=0,NA(),'NBO Case Charts'!BJ558)</f>
        <v>4.2213557878659342</v>
      </c>
      <c r="BK534" s="128">
        <f>IF('NBO Case Charts'!$S$558=0,NA(),'NBO Case Charts'!BK558)</f>
        <v>4.3022179786232524</v>
      </c>
      <c r="BL534" s="128">
        <f>IF('NBO Case Charts'!$S$558=0,NA(),'NBO Case Charts'!BL558)</f>
        <v>3.7386777611313007</v>
      </c>
      <c r="BM534" s="128">
        <f>IF('NBO Case Charts'!$S$558=0,NA(),'NBO Case Charts'!BM558)</f>
        <v>2.3040478819548111</v>
      </c>
      <c r="BN534" s="128">
        <f>IF('NBO Case Charts'!$S$558=0,NA(),'NBO Case Charts'!BN558)</f>
        <v>2.3488079145939076</v>
      </c>
      <c r="BO534" s="128">
        <f>IF('NBO Case Charts'!$S$558=0,NA(),'NBO Case Charts'!BO558)</f>
        <v>2.3944631478857863</v>
      </c>
      <c r="BP534" s="128">
        <f>IF('NBO Case Charts'!$S$558=0,NA(),'NBO Case Charts'!BP558)</f>
        <v>2.4410314858435016</v>
      </c>
      <c r="BQ534" s="128">
        <f>IF('NBO Case Charts'!$S$558=0,NA(),'NBO Case Charts'!BQ558)</f>
        <v>1.1632646429064439</v>
      </c>
    </row>
    <row r="535" spans="3:69" x14ac:dyDescent="0.3">
      <c r="P535" s="118" t="s">
        <v>134</v>
      </c>
      <c r="R535" s="119" t="s">
        <v>88</v>
      </c>
      <c r="S535" s="129">
        <f>'BO Case charts'!$S$558</f>
        <v>0</v>
      </c>
      <c r="X535" s="128" t="e">
        <f>IF('BO Case charts'!$S$558=0,NA(),'BO Case charts'!X558)</f>
        <v>#N/A</v>
      </c>
      <c r="Y535" s="128" t="e">
        <f>IF('BO Case charts'!$S$558=0,NA(),'BO Case charts'!Y558)</f>
        <v>#N/A</v>
      </c>
      <c r="Z535" s="128" t="e">
        <f>IF('BO Case charts'!$S$558=0,NA(),'BO Case charts'!Z558)</f>
        <v>#N/A</v>
      </c>
      <c r="AA535" s="128" t="e">
        <f>IF('BO Case charts'!$S$558=0,NA(),'BO Case charts'!AA558)</f>
        <v>#N/A</v>
      </c>
      <c r="AB535" s="128" t="e">
        <f>IF('BO Case charts'!$S$558=0,NA(),'BO Case charts'!AB558)</f>
        <v>#N/A</v>
      </c>
      <c r="AC535" s="128" t="e">
        <f>IF('BO Case charts'!$S$558=0,NA(),'BO Case charts'!AC558)</f>
        <v>#N/A</v>
      </c>
      <c r="AD535" s="128" t="e">
        <f>IF('BO Case charts'!$S$558=0,NA(),'BO Case charts'!AD558)</f>
        <v>#N/A</v>
      </c>
      <c r="AE535" s="128" t="e">
        <f>IF('BO Case charts'!$S$558=0,NA(),'BO Case charts'!AE558)</f>
        <v>#N/A</v>
      </c>
      <c r="AF535" s="128" t="e">
        <f>IF('BO Case charts'!$S$558=0,NA(),'BO Case charts'!AF558)</f>
        <v>#N/A</v>
      </c>
      <c r="AG535" s="128" t="e">
        <f>IF('BO Case charts'!$S$558=0,NA(),'BO Case charts'!AG558)</f>
        <v>#N/A</v>
      </c>
      <c r="AH535" s="128" t="e">
        <f>IF('BO Case charts'!$S$558=0,NA(),'BO Case charts'!AH558)</f>
        <v>#N/A</v>
      </c>
      <c r="AI535" s="128" t="e">
        <f>IF('BO Case charts'!$S$558=0,NA(),'BO Case charts'!AI558)</f>
        <v>#N/A</v>
      </c>
      <c r="AJ535" s="128" t="e">
        <f>IF('BO Case charts'!$S$558=0,NA(),'BO Case charts'!AJ558)</f>
        <v>#N/A</v>
      </c>
      <c r="AK535" s="128" t="e">
        <f>IF('BO Case charts'!$S$558=0,NA(),'BO Case charts'!AK558)</f>
        <v>#N/A</v>
      </c>
      <c r="AL535" s="128" t="e">
        <f>IF('BO Case charts'!$S$558=0,NA(),'BO Case charts'!AL558)</f>
        <v>#N/A</v>
      </c>
      <c r="AM535" s="128" t="e">
        <f>IF('BO Case charts'!$S$558=0,NA(),'BO Case charts'!AM558)</f>
        <v>#N/A</v>
      </c>
      <c r="AN535" s="128" t="e">
        <f>IF('BO Case charts'!$S$558=0,NA(),'BO Case charts'!AN558)</f>
        <v>#N/A</v>
      </c>
      <c r="AO535" s="128" t="e">
        <f>IF('BO Case charts'!$S$558=0,NA(),'BO Case charts'!AO558)</f>
        <v>#N/A</v>
      </c>
      <c r="AP535" s="128" t="e">
        <f>IF('BO Case charts'!$S$558=0,NA(),'BO Case charts'!AP558)</f>
        <v>#N/A</v>
      </c>
      <c r="AQ535" s="128" t="e">
        <f>IF('BO Case charts'!$S$558=0,NA(),'BO Case charts'!AQ558)</f>
        <v>#N/A</v>
      </c>
      <c r="AR535" s="128" t="e">
        <f>IF('BO Case charts'!$S$558=0,NA(),'BO Case charts'!AR558)</f>
        <v>#N/A</v>
      </c>
      <c r="AS535" s="128" t="e">
        <f>IF('BO Case charts'!$S$558=0,NA(),'BO Case charts'!AS558)</f>
        <v>#N/A</v>
      </c>
      <c r="AT535" s="128" t="e">
        <f>IF('BO Case charts'!$S$558=0,NA(),'BO Case charts'!AT558)</f>
        <v>#N/A</v>
      </c>
      <c r="AU535" s="128" t="e">
        <f>IF('BO Case charts'!$S$558=0,NA(),'BO Case charts'!AU558)</f>
        <v>#N/A</v>
      </c>
      <c r="AV535" s="128" t="e">
        <f>IF('BO Case charts'!$S$558=0,NA(),'BO Case charts'!AV558)</f>
        <v>#N/A</v>
      </c>
      <c r="AW535" s="128" t="e">
        <f>IF('BO Case charts'!$S$558=0,NA(),'BO Case charts'!AW558)</f>
        <v>#N/A</v>
      </c>
      <c r="AX535" s="128" t="e">
        <f>IF('BO Case charts'!$S$558=0,NA(),'BO Case charts'!AX558)</f>
        <v>#N/A</v>
      </c>
      <c r="AY535" s="128" t="e">
        <f>IF('BO Case charts'!$S$558=0,NA(),'BO Case charts'!AY558)</f>
        <v>#N/A</v>
      </c>
      <c r="AZ535" s="128" t="e">
        <f>IF('BO Case charts'!$S$558=0,NA(),'BO Case charts'!AZ558)</f>
        <v>#N/A</v>
      </c>
      <c r="BA535" s="128" t="e">
        <f>IF('BO Case charts'!$S$558=0,NA(),'BO Case charts'!BA558)</f>
        <v>#N/A</v>
      </c>
      <c r="BB535" s="128" t="e">
        <f>IF('BO Case charts'!$S$558=0,NA(),'BO Case charts'!BB558)</f>
        <v>#N/A</v>
      </c>
      <c r="BC535" s="128" t="e">
        <f>IF('BO Case charts'!$S$558=0,NA(),'BO Case charts'!BC558)</f>
        <v>#N/A</v>
      </c>
      <c r="BD535" s="128" t="e">
        <f>IF('BO Case charts'!$S$558=0,NA(),'BO Case charts'!BD558)</f>
        <v>#N/A</v>
      </c>
      <c r="BE535" s="128" t="e">
        <f>IF('BO Case charts'!$S$558=0,NA(),'BO Case charts'!BE558)</f>
        <v>#N/A</v>
      </c>
      <c r="BF535" s="128" t="e">
        <f>IF('BO Case charts'!$S$558=0,NA(),'BO Case charts'!BF558)</f>
        <v>#N/A</v>
      </c>
      <c r="BG535" s="128" t="e">
        <f>IF('BO Case charts'!$S$558=0,NA(),'BO Case charts'!BG558)</f>
        <v>#N/A</v>
      </c>
      <c r="BH535" s="128" t="e">
        <f>IF('BO Case charts'!$S$558=0,NA(),'BO Case charts'!BH558)</f>
        <v>#N/A</v>
      </c>
      <c r="BI535" s="128" t="e">
        <f>IF('BO Case charts'!$S$558=0,NA(),'BO Case charts'!BI558)</f>
        <v>#N/A</v>
      </c>
      <c r="BJ535" s="128" t="e">
        <f>IF('BO Case charts'!$S$558=0,NA(),'BO Case charts'!BJ558)</f>
        <v>#N/A</v>
      </c>
      <c r="BK535" s="128" t="e">
        <f>IF('BO Case charts'!$S$558=0,NA(),'BO Case charts'!BK558)</f>
        <v>#N/A</v>
      </c>
      <c r="BL535" s="128" t="e">
        <f>IF('BO Case charts'!$S$558=0,NA(),'BO Case charts'!BL558)</f>
        <v>#N/A</v>
      </c>
      <c r="BM535" s="128" t="e">
        <f>IF('BO Case charts'!$S$558=0,NA(),'BO Case charts'!BM558)</f>
        <v>#N/A</v>
      </c>
      <c r="BN535" s="128" t="e">
        <f>IF('BO Case charts'!$S$558=0,NA(),'BO Case charts'!BN558)</f>
        <v>#N/A</v>
      </c>
      <c r="BO535" s="128" t="e">
        <f>IF('BO Case charts'!$S$558=0,NA(),'BO Case charts'!BO558)</f>
        <v>#N/A</v>
      </c>
      <c r="BP535" s="128" t="e">
        <f>IF('BO Case charts'!$S$558=0,NA(),'BO Case charts'!BP558)</f>
        <v>#N/A</v>
      </c>
      <c r="BQ535" s="128" t="e">
        <f>IF('BO Case charts'!$S$558=0,NA(),'BO Case charts'!BQ558)</f>
        <v>#N/A</v>
      </c>
    </row>
    <row r="553" spans="2:69" x14ac:dyDescent="0.3">
      <c r="B553" s="113">
        <f>+MAX($B$6:B552)+1</f>
        <v>7</v>
      </c>
      <c r="C553" s="114" t="s">
        <v>128</v>
      </c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  <c r="AC553" s="114"/>
      <c r="AD553" s="114"/>
      <c r="AE553" s="114"/>
      <c r="AF553" s="114"/>
      <c r="AG553" s="114"/>
      <c r="AH553" s="114"/>
      <c r="AI553" s="114"/>
      <c r="AJ553" s="114"/>
      <c r="AK553" s="114"/>
      <c r="AL553" s="114"/>
      <c r="AM553" s="114"/>
      <c r="AN553" s="114"/>
      <c r="AO553" s="114"/>
      <c r="AP553" s="114"/>
      <c r="AQ553" s="114"/>
      <c r="AR553" s="114"/>
      <c r="AS553" s="114"/>
      <c r="AT553" s="114"/>
      <c r="AU553" s="114"/>
      <c r="AV553" s="114"/>
      <c r="AW553" s="114"/>
      <c r="AX553" s="114"/>
      <c r="AY553" s="114"/>
      <c r="AZ553" s="114"/>
      <c r="BA553" s="114"/>
      <c r="BB553" s="114"/>
      <c r="BC553" s="114"/>
      <c r="BD553" s="114"/>
      <c r="BE553" s="114"/>
      <c r="BF553" s="114"/>
      <c r="BG553" s="114"/>
      <c r="BH553" s="114"/>
      <c r="BI553" s="114"/>
      <c r="BJ553" s="114"/>
      <c r="BK553" s="114"/>
      <c r="BL553" s="114"/>
      <c r="BM553" s="114"/>
      <c r="BN553" s="114"/>
      <c r="BO553" s="114"/>
      <c r="BP553" s="114"/>
      <c r="BQ553" s="114"/>
    </row>
    <row r="555" spans="2:69" x14ac:dyDescent="0.3">
      <c r="C555" s="115">
        <f>+MAX($B$10:C554)+0.1</f>
        <v>7.1</v>
      </c>
      <c r="D555" s="114" t="s">
        <v>20</v>
      </c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6"/>
      <c r="AN555" s="116"/>
      <c r="AO555" s="116"/>
      <c r="AP555" s="116"/>
      <c r="AQ555" s="116"/>
      <c r="AR555" s="116"/>
      <c r="AS555" s="116"/>
      <c r="AT555" s="116"/>
      <c r="AU555" s="116"/>
      <c r="AV555" s="116"/>
      <c r="AW555" s="116"/>
      <c r="AX555" s="116"/>
      <c r="AY555" s="116"/>
      <c r="AZ555" s="116"/>
      <c r="BA555" s="116"/>
      <c r="BB555" s="116"/>
      <c r="BC555" s="116"/>
      <c r="BD555" s="116"/>
      <c r="BE555" s="116"/>
      <c r="BF555" s="116"/>
      <c r="BG555" s="116"/>
      <c r="BH555" s="116"/>
      <c r="BI555" s="116"/>
      <c r="BJ555" s="116"/>
      <c r="BK555" s="116"/>
      <c r="BL555" s="116"/>
      <c r="BM555" s="116"/>
      <c r="BN555" s="116"/>
      <c r="BO555" s="116"/>
      <c r="BP555" s="116"/>
      <c r="BQ555" s="116"/>
    </row>
    <row r="557" spans="2:69" x14ac:dyDescent="0.3">
      <c r="P557" s="118" t="s">
        <v>2</v>
      </c>
      <c r="R557" s="119" t="s">
        <v>82</v>
      </c>
      <c r="S557" s="129">
        <f>'Phase II Charts'!$S$580</f>
        <v>4030.3496032937646</v>
      </c>
      <c r="X557" s="128">
        <f>IF('Phase II Charts'!$S$580=0,NA(),'Phase II Charts'!X580)</f>
        <v>0</v>
      </c>
      <c r="Y557" s="128">
        <f>IF('Phase II Charts'!$S$580=0,NA(),'Phase II Charts'!Y580)</f>
        <v>0</v>
      </c>
      <c r="Z557" s="128">
        <f>IF('Phase II Charts'!$S$580=0,NA(),'Phase II Charts'!Z580)</f>
        <v>0</v>
      </c>
      <c r="AA557" s="128">
        <f>IF('Phase II Charts'!$S$580=0,NA(),'Phase II Charts'!AA580)</f>
        <v>0</v>
      </c>
      <c r="AB557" s="128">
        <f>IF('Phase II Charts'!$S$580=0,NA(),'Phase II Charts'!AB580)</f>
        <v>0</v>
      </c>
      <c r="AC557" s="128">
        <f>IF('Phase II Charts'!$S$580=0,NA(),'Phase II Charts'!AC580)</f>
        <v>0</v>
      </c>
      <c r="AD557" s="128">
        <f>IF('Phase II Charts'!$S$580=0,NA(),'Phase II Charts'!AD580)</f>
        <v>0</v>
      </c>
      <c r="AE557" s="128">
        <f>IF('Phase II Charts'!$S$580=0,NA(),'Phase II Charts'!AE580)</f>
        <v>83.898502307821133</v>
      </c>
      <c r="AF557" s="128">
        <f>IF('Phase II Charts'!$S$580=0,NA(),'Phase II Charts'!AF580)</f>
        <v>116.07354895178457</v>
      </c>
      <c r="AG557" s="128">
        <f>IF('Phase II Charts'!$S$580=0,NA(),'Phase II Charts'!AG580)</f>
        <v>116.42480781829964</v>
      </c>
      <c r="AH557" s="128">
        <f>IF('Phase II Charts'!$S$580=0,NA(),'Phase II Charts'!AH580)</f>
        <v>116.74870887616595</v>
      </c>
      <c r="AI557" s="128">
        <f>IF('Phase II Charts'!$S$580=0,NA(),'Phase II Charts'!AI580)</f>
        <v>116.85211626067991</v>
      </c>
      <c r="AJ557" s="128">
        <f>IF('Phase II Charts'!$S$580=0,NA(),'Phase II Charts'!AJ580)</f>
        <v>116.83843735635553</v>
      </c>
      <c r="AK557" s="128">
        <f>IF('Phase II Charts'!$S$580=0,NA(),'Phase II Charts'!AK580)</f>
        <v>116.72135106751716</v>
      </c>
      <c r="AL557" s="128">
        <f>IF('Phase II Charts'!$S$580=0,NA(),'Phase II Charts'!AL580)</f>
        <v>116.64530149165196</v>
      </c>
      <c r="AM557" s="128">
        <f>IF('Phase II Charts'!$S$580=0,NA(),'Phase II Charts'!AM580)</f>
        <v>116.85211626067991</v>
      </c>
      <c r="AN557" s="128">
        <f>IF('Phase II Charts'!$S$580=0,NA(),'Phase II Charts'!AN580)</f>
        <v>116.87947406932867</v>
      </c>
      <c r="AO557" s="128">
        <f>IF('Phase II Charts'!$S$580=0,NA(),'Phase II Charts'!AO580)</f>
        <v>117.05893102970785</v>
      </c>
      <c r="AP557" s="128">
        <f>IF('Phase II Charts'!$S$580=0,NA(),'Phase II Charts'!AP580)</f>
        <v>116.87947406932867</v>
      </c>
      <c r="AQ557" s="128">
        <f>IF('Phase II Charts'!$S$580=0,NA(),'Phase II Charts'!AQ580)</f>
        <v>117.08628883835661</v>
      </c>
      <c r="AR557" s="128">
        <f>IF('Phase II Charts'!$S$580=0,NA(),'Phase II Charts'!AR580)</f>
        <v>117.08628883835661</v>
      </c>
      <c r="AS557" s="128">
        <f>IF('Phase II Charts'!$S$580=0,NA(),'Phase II Charts'!AS580)</f>
        <v>117.05893102970785</v>
      </c>
      <c r="AT557" s="128">
        <f>IF('Phase II Charts'!$S$580=0,NA(),'Phase II Charts'!AT580)</f>
        <v>116.85211626067991</v>
      </c>
      <c r="AU557" s="128">
        <f>IF('Phase II Charts'!$S$580=0,NA(),'Phase II Charts'!AU580)</f>
        <v>116.87947406932867</v>
      </c>
      <c r="AV557" s="128">
        <f>IF('Phase II Charts'!$S$580=0,NA(),'Phase II Charts'!AV580)</f>
        <v>117.08628883835661</v>
      </c>
      <c r="AW557" s="128">
        <f>IF('Phase II Charts'!$S$580=0,NA(),'Phase II Charts'!AW580)</f>
        <v>117.07260993403224</v>
      </c>
      <c r="AX557" s="128">
        <f>IF('Phase II Charts'!$S$580=0,NA(),'Phase II Charts'!AX580)</f>
        <v>116.98288145384265</v>
      </c>
      <c r="AY557" s="128">
        <f>IF('Phase II Charts'!$S$580=0,NA(),'Phase II Charts'!AY580)</f>
        <v>115.91542594997306</v>
      </c>
      <c r="AZ557" s="128">
        <f>IF('Phase II Charts'!$S$580=0,NA(),'Phase II Charts'!AZ580)</f>
        <v>115.90188383469192</v>
      </c>
      <c r="BA557" s="128">
        <f>IF('Phase II Charts'!$S$580=0,NA(),'Phase II Charts'!BA580)</f>
        <v>115.7724262934608</v>
      </c>
      <c r="BB557" s="128">
        <f>IF('Phase II Charts'!$S$580=0,NA(),'Phase II Charts'!BB580)</f>
        <v>115.58122178740427</v>
      </c>
      <c r="BC557" s="128">
        <f>IF('Phase II Charts'!$S$580=0,NA(),'Phase II Charts'!BC580)</f>
        <v>115.71067932863539</v>
      </c>
      <c r="BD557" s="128">
        <f>IF('Phase II Charts'!$S$580=0,NA(),'Phase II Charts'!BD580)</f>
        <v>114.7177524091137</v>
      </c>
      <c r="BE557" s="128">
        <f>IF('Phase II Charts'!$S$580=0,NA(),'Phase II Charts'!BE580)</f>
        <v>114.5150739354663</v>
      </c>
      <c r="BF557" s="128">
        <f>IF('Phase II Charts'!$S$580=0,NA(),'Phase II Charts'!BF580)</f>
        <v>114.5150739354663</v>
      </c>
      <c r="BG557" s="128">
        <f>IF('Phase II Charts'!$S$580=0,NA(),'Phase II Charts'!BG580)</f>
        <v>114.5150739354663</v>
      </c>
      <c r="BH557" s="128">
        <f>IF('Phase II Charts'!$S$580=0,NA(),'Phase II Charts'!BH580)</f>
        <v>114.5150739354663</v>
      </c>
      <c r="BI557" s="128">
        <f>IF('Phase II Charts'!$S$580=0,NA(),'Phase II Charts'!BI580)</f>
        <v>113.34655277285951</v>
      </c>
      <c r="BJ557" s="128">
        <f>IF('Phase II Charts'!$S$580=0,NA(),'Phase II Charts'!BJ580)</f>
        <v>113.34655277285951</v>
      </c>
      <c r="BK557" s="128">
        <f>IF('Phase II Charts'!$S$580=0,NA(),'Phase II Charts'!BK580)</f>
        <v>113.34655277285951</v>
      </c>
      <c r="BL557" s="128">
        <f>IF('Phase II Charts'!$S$580=0,NA(),'Phase II Charts'!BL580)</f>
        <v>113.34655277285951</v>
      </c>
      <c r="BM557" s="128">
        <f>IF('Phase II Charts'!$S$580=0,NA(),'Phase II Charts'!BM580)</f>
        <v>113.34655277285951</v>
      </c>
      <c r="BN557" s="128">
        <f>IF('Phase II Charts'!$S$580=0,NA(),'Phase II Charts'!BN580)</f>
        <v>7.9795052623411555</v>
      </c>
      <c r="BO557" s="128">
        <f>IF('Phase II Charts'!$S$580=0,NA(),'Phase II Charts'!BO580)</f>
        <v>0</v>
      </c>
      <c r="BP557" s="128">
        <f>IF('Phase II Charts'!$S$580=0,NA(),'Phase II Charts'!BP580)</f>
        <v>0</v>
      </c>
      <c r="BQ557" s="128">
        <f>IF('Phase II Charts'!$S$580=0,NA(),'Phase II Charts'!BQ580)</f>
        <v>0</v>
      </c>
    </row>
    <row r="558" spans="2:69" x14ac:dyDescent="0.3">
      <c r="P558" s="118" t="s">
        <v>130</v>
      </c>
      <c r="R558" s="119" t="s">
        <v>82</v>
      </c>
      <c r="S558" s="129">
        <f>'NBO Case Charts'!$S$580</f>
        <v>4030.2130878286071</v>
      </c>
      <c r="X558" s="128">
        <f>IF('NBO Case Charts'!$S$580=0,NA(),'NBO Case Charts'!X580)</f>
        <v>0</v>
      </c>
      <c r="Y558" s="128">
        <f>IF('NBO Case Charts'!$S$580=0,NA(),'NBO Case Charts'!Y580)</f>
        <v>0</v>
      </c>
      <c r="Z558" s="128">
        <f>IF('NBO Case Charts'!$S$580=0,NA(),'NBO Case Charts'!Z580)</f>
        <v>0</v>
      </c>
      <c r="AA558" s="128">
        <f>IF('NBO Case Charts'!$S$580=0,NA(),'NBO Case Charts'!AA580)</f>
        <v>0</v>
      </c>
      <c r="AB558" s="128">
        <f>IF('NBO Case Charts'!$S$580=0,NA(),'NBO Case Charts'!AB580)</f>
        <v>0</v>
      </c>
      <c r="AC558" s="128">
        <f>IF('NBO Case Charts'!$S$580=0,NA(),'NBO Case Charts'!AC580)</f>
        <v>0</v>
      </c>
      <c r="AD558" s="128">
        <f>IF('NBO Case Charts'!$S$580=0,NA(),'NBO Case Charts'!AD580)</f>
        <v>0</v>
      </c>
      <c r="AE558" s="128">
        <f>IF('NBO Case Charts'!$S$580=0,NA(),'NBO Case Charts'!AE580)</f>
        <v>83.884823403496739</v>
      </c>
      <c r="AF558" s="128">
        <f>IF('NBO Case Charts'!$S$580=0,NA(),'NBO Case Charts'!AF580)</f>
        <v>116.05987004746018</v>
      </c>
      <c r="AG558" s="128">
        <f>IF('NBO Case Charts'!$S$580=0,NA(),'NBO Case Charts'!AG580)</f>
        <v>116.41112891397525</v>
      </c>
      <c r="AH558" s="128">
        <f>IF('NBO Case Charts'!$S$580=0,NA(),'NBO Case Charts'!AH580)</f>
        <v>116.73502997184156</v>
      </c>
      <c r="AI558" s="128">
        <f>IF('NBO Case Charts'!$S$580=0,NA(),'NBO Case Charts'!AI580)</f>
        <v>116.85211626067991</v>
      </c>
      <c r="AJ558" s="128">
        <f>IF('NBO Case Charts'!$S$580=0,NA(),'NBO Case Charts'!AJ580)</f>
        <v>116.82475845203113</v>
      </c>
      <c r="AK558" s="128">
        <f>IF('NBO Case Charts'!$S$580=0,NA(),'NBO Case Charts'!AK580)</f>
        <v>116.70767216319278</v>
      </c>
      <c r="AL558" s="128">
        <f>IF('NBO Case Charts'!$S$580=0,NA(),'NBO Case Charts'!AL580)</f>
        <v>116.64530149165196</v>
      </c>
      <c r="AM558" s="128">
        <f>IF('NBO Case Charts'!$S$580=0,NA(),'NBO Case Charts'!AM580)</f>
        <v>116.85211626067991</v>
      </c>
      <c r="AN558" s="128">
        <f>IF('NBO Case Charts'!$S$580=0,NA(),'NBO Case Charts'!AN580)</f>
        <v>116.87947406932867</v>
      </c>
      <c r="AO558" s="128">
        <f>IF('NBO Case Charts'!$S$580=0,NA(),'NBO Case Charts'!AO580)</f>
        <v>117.05893102970785</v>
      </c>
      <c r="AP558" s="128">
        <f>IF('NBO Case Charts'!$S$580=0,NA(),'NBO Case Charts'!AP580)</f>
        <v>116.87947406932867</v>
      </c>
      <c r="AQ558" s="128">
        <f>IF('NBO Case Charts'!$S$580=0,NA(),'NBO Case Charts'!AQ580)</f>
        <v>117.08628883835661</v>
      </c>
      <c r="AR558" s="128">
        <f>IF('NBO Case Charts'!$S$580=0,NA(),'NBO Case Charts'!AR580)</f>
        <v>117.08628883835661</v>
      </c>
      <c r="AS558" s="128">
        <f>IF('NBO Case Charts'!$S$580=0,NA(),'NBO Case Charts'!AS580)</f>
        <v>117.05893102970785</v>
      </c>
      <c r="AT558" s="128">
        <f>IF('NBO Case Charts'!$S$580=0,NA(),'NBO Case Charts'!AT580)</f>
        <v>116.85211626067991</v>
      </c>
      <c r="AU558" s="128">
        <f>IF('NBO Case Charts'!$S$580=0,NA(),'NBO Case Charts'!AU580)</f>
        <v>116.87947406932867</v>
      </c>
      <c r="AV558" s="128">
        <f>IF('NBO Case Charts'!$S$580=0,NA(),'NBO Case Charts'!AV580)</f>
        <v>117.08628883835661</v>
      </c>
      <c r="AW558" s="128">
        <f>IF('NBO Case Charts'!$S$580=0,NA(),'NBO Case Charts'!AW580)</f>
        <v>117.05893102970785</v>
      </c>
      <c r="AX558" s="128">
        <f>IF('NBO Case Charts'!$S$580=0,NA(),'NBO Case Charts'!AX580)</f>
        <v>116.96920254951827</v>
      </c>
      <c r="AY558" s="128">
        <f>IF('NBO Case Charts'!$S$580=0,NA(),'NBO Case Charts'!AY580)</f>
        <v>115.91542594997306</v>
      </c>
      <c r="AZ558" s="128">
        <f>IF('NBO Case Charts'!$S$580=0,NA(),'NBO Case Charts'!AZ580)</f>
        <v>115.88834171941077</v>
      </c>
      <c r="BA558" s="128">
        <f>IF('NBO Case Charts'!$S$580=0,NA(),'NBO Case Charts'!BA580)</f>
        <v>115.7724262934608</v>
      </c>
      <c r="BB558" s="128">
        <f>IF('NBO Case Charts'!$S$580=0,NA(),'NBO Case Charts'!BB580)</f>
        <v>115.56767967212315</v>
      </c>
      <c r="BC558" s="128">
        <f>IF('NBO Case Charts'!$S$580=0,NA(),'NBO Case Charts'!BC580)</f>
        <v>115.71067932863539</v>
      </c>
      <c r="BD558" s="128">
        <f>IF('NBO Case Charts'!$S$580=0,NA(),'NBO Case Charts'!BD580)</f>
        <v>114.7177524091137</v>
      </c>
      <c r="BE558" s="128">
        <f>IF('NBO Case Charts'!$S$580=0,NA(),'NBO Case Charts'!BE580)</f>
        <v>114.5150739354663</v>
      </c>
      <c r="BF558" s="128">
        <f>IF('NBO Case Charts'!$S$580=0,NA(),'NBO Case Charts'!BF580)</f>
        <v>114.5150739354663</v>
      </c>
      <c r="BG558" s="128">
        <f>IF('NBO Case Charts'!$S$580=0,NA(),'NBO Case Charts'!BG580)</f>
        <v>114.5150739354663</v>
      </c>
      <c r="BH558" s="128">
        <f>IF('NBO Case Charts'!$S$580=0,NA(),'NBO Case Charts'!BH580)</f>
        <v>114.5150739354663</v>
      </c>
      <c r="BI558" s="128">
        <f>IF('NBO Case Charts'!$S$580=0,NA(),'NBO Case Charts'!BI580)</f>
        <v>113.34655277285951</v>
      </c>
      <c r="BJ558" s="128">
        <f>IF('NBO Case Charts'!$S$580=0,NA(),'NBO Case Charts'!BJ580)</f>
        <v>113.34655277285951</v>
      </c>
      <c r="BK558" s="128">
        <f>IF('NBO Case Charts'!$S$580=0,NA(),'NBO Case Charts'!BK580)</f>
        <v>113.34655277285951</v>
      </c>
      <c r="BL558" s="128">
        <f>IF('NBO Case Charts'!$S$580=0,NA(),'NBO Case Charts'!BL580)</f>
        <v>113.34655277285951</v>
      </c>
      <c r="BM558" s="128">
        <f>IF('NBO Case Charts'!$S$580=0,NA(),'NBO Case Charts'!BM580)</f>
        <v>113.34655277285951</v>
      </c>
      <c r="BN558" s="128">
        <f>IF('NBO Case Charts'!$S$580=0,NA(),'NBO Case Charts'!BN580)</f>
        <v>7.9795052623411555</v>
      </c>
      <c r="BO558" s="128">
        <f>IF('NBO Case Charts'!$S$580=0,NA(),'NBO Case Charts'!BO580)</f>
        <v>0</v>
      </c>
      <c r="BP558" s="128">
        <f>IF('NBO Case Charts'!$S$580=0,NA(),'NBO Case Charts'!BP580)</f>
        <v>0</v>
      </c>
      <c r="BQ558" s="128">
        <f>IF('NBO Case Charts'!$S$580=0,NA(),'NBO Case Charts'!BQ580)</f>
        <v>0</v>
      </c>
    </row>
    <row r="559" spans="2:69" x14ac:dyDescent="0.3">
      <c r="P559" s="118" t="s">
        <v>134</v>
      </c>
      <c r="R559" s="119" t="s">
        <v>82</v>
      </c>
      <c r="S559" s="129">
        <f>'BO Case charts'!$S$580</f>
        <v>0</v>
      </c>
      <c r="X559" s="128" t="e">
        <f>IF('BO Case charts'!$S$580=0,NA(),'BO Case charts'!X580)</f>
        <v>#N/A</v>
      </c>
      <c r="Y559" s="128" t="e">
        <f>IF('BO Case charts'!$S$580=0,NA(),'BO Case charts'!Y580)</f>
        <v>#N/A</v>
      </c>
      <c r="Z559" s="128" t="e">
        <f>IF('BO Case charts'!$S$580=0,NA(),'BO Case charts'!Z580)</f>
        <v>#N/A</v>
      </c>
      <c r="AA559" s="128" t="e">
        <f>IF('BO Case charts'!$S$580=0,NA(),'BO Case charts'!AA580)</f>
        <v>#N/A</v>
      </c>
      <c r="AB559" s="128" t="e">
        <f>IF('BO Case charts'!$S$580=0,NA(),'BO Case charts'!AB580)</f>
        <v>#N/A</v>
      </c>
      <c r="AC559" s="128" t="e">
        <f>IF('BO Case charts'!$S$580=0,NA(),'BO Case charts'!AC580)</f>
        <v>#N/A</v>
      </c>
      <c r="AD559" s="128" t="e">
        <f>IF('BO Case charts'!$S$580=0,NA(),'BO Case charts'!AD580)</f>
        <v>#N/A</v>
      </c>
      <c r="AE559" s="128" t="e">
        <f>IF('BO Case charts'!$S$580=0,NA(),'BO Case charts'!AE580)</f>
        <v>#N/A</v>
      </c>
      <c r="AF559" s="128" t="e">
        <f>IF('BO Case charts'!$S$580=0,NA(),'BO Case charts'!AF580)</f>
        <v>#N/A</v>
      </c>
      <c r="AG559" s="128" t="e">
        <f>IF('BO Case charts'!$S$580=0,NA(),'BO Case charts'!AG580)</f>
        <v>#N/A</v>
      </c>
      <c r="AH559" s="128" t="e">
        <f>IF('BO Case charts'!$S$580=0,NA(),'BO Case charts'!AH580)</f>
        <v>#N/A</v>
      </c>
      <c r="AI559" s="128" t="e">
        <f>IF('BO Case charts'!$S$580=0,NA(),'BO Case charts'!AI580)</f>
        <v>#N/A</v>
      </c>
      <c r="AJ559" s="128" t="e">
        <f>IF('BO Case charts'!$S$580=0,NA(),'BO Case charts'!AJ580)</f>
        <v>#N/A</v>
      </c>
      <c r="AK559" s="128" t="e">
        <f>IF('BO Case charts'!$S$580=0,NA(),'BO Case charts'!AK580)</f>
        <v>#N/A</v>
      </c>
      <c r="AL559" s="128" t="e">
        <f>IF('BO Case charts'!$S$580=0,NA(),'BO Case charts'!AL580)</f>
        <v>#N/A</v>
      </c>
      <c r="AM559" s="128" t="e">
        <f>IF('BO Case charts'!$S$580=0,NA(),'BO Case charts'!AM580)</f>
        <v>#N/A</v>
      </c>
      <c r="AN559" s="128" t="e">
        <f>IF('BO Case charts'!$S$580=0,NA(),'BO Case charts'!AN580)</f>
        <v>#N/A</v>
      </c>
      <c r="AO559" s="128" t="e">
        <f>IF('BO Case charts'!$S$580=0,NA(),'BO Case charts'!AO580)</f>
        <v>#N/A</v>
      </c>
      <c r="AP559" s="128" t="e">
        <f>IF('BO Case charts'!$S$580=0,NA(),'BO Case charts'!AP580)</f>
        <v>#N/A</v>
      </c>
      <c r="AQ559" s="128" t="e">
        <f>IF('BO Case charts'!$S$580=0,NA(),'BO Case charts'!AQ580)</f>
        <v>#N/A</v>
      </c>
      <c r="AR559" s="128" t="e">
        <f>IF('BO Case charts'!$S$580=0,NA(),'BO Case charts'!AR580)</f>
        <v>#N/A</v>
      </c>
      <c r="AS559" s="128" t="e">
        <f>IF('BO Case charts'!$S$580=0,NA(),'BO Case charts'!AS580)</f>
        <v>#N/A</v>
      </c>
      <c r="AT559" s="128" t="e">
        <f>IF('BO Case charts'!$S$580=0,NA(),'BO Case charts'!AT580)</f>
        <v>#N/A</v>
      </c>
      <c r="AU559" s="128" t="e">
        <f>IF('BO Case charts'!$S$580=0,NA(),'BO Case charts'!AU580)</f>
        <v>#N/A</v>
      </c>
      <c r="AV559" s="128" t="e">
        <f>IF('BO Case charts'!$S$580=0,NA(),'BO Case charts'!AV580)</f>
        <v>#N/A</v>
      </c>
      <c r="AW559" s="128" t="e">
        <f>IF('BO Case charts'!$S$580=0,NA(),'BO Case charts'!AW580)</f>
        <v>#N/A</v>
      </c>
      <c r="AX559" s="128" t="e">
        <f>IF('BO Case charts'!$S$580=0,NA(),'BO Case charts'!AX580)</f>
        <v>#N/A</v>
      </c>
      <c r="AY559" s="128" t="e">
        <f>IF('BO Case charts'!$S$580=0,NA(),'BO Case charts'!AY580)</f>
        <v>#N/A</v>
      </c>
      <c r="AZ559" s="128" t="e">
        <f>IF('BO Case charts'!$S$580=0,NA(),'BO Case charts'!AZ580)</f>
        <v>#N/A</v>
      </c>
      <c r="BA559" s="128" t="e">
        <f>IF('BO Case charts'!$S$580=0,NA(),'BO Case charts'!BA580)</f>
        <v>#N/A</v>
      </c>
      <c r="BB559" s="128" t="e">
        <f>IF('BO Case charts'!$S$580=0,NA(),'BO Case charts'!BB580)</f>
        <v>#N/A</v>
      </c>
      <c r="BC559" s="128" t="e">
        <f>IF('BO Case charts'!$S$580=0,NA(),'BO Case charts'!BC580)</f>
        <v>#N/A</v>
      </c>
      <c r="BD559" s="128" t="e">
        <f>IF('BO Case charts'!$S$580=0,NA(),'BO Case charts'!BD580)</f>
        <v>#N/A</v>
      </c>
      <c r="BE559" s="128" t="e">
        <f>IF('BO Case charts'!$S$580=0,NA(),'BO Case charts'!BE580)</f>
        <v>#N/A</v>
      </c>
      <c r="BF559" s="128" t="e">
        <f>IF('BO Case charts'!$S$580=0,NA(),'BO Case charts'!BF580)</f>
        <v>#N/A</v>
      </c>
      <c r="BG559" s="128" t="e">
        <f>IF('BO Case charts'!$S$580=0,NA(),'BO Case charts'!BG580)</f>
        <v>#N/A</v>
      </c>
      <c r="BH559" s="128" t="e">
        <f>IF('BO Case charts'!$S$580=0,NA(),'BO Case charts'!BH580)</f>
        <v>#N/A</v>
      </c>
      <c r="BI559" s="128" t="e">
        <f>IF('BO Case charts'!$S$580=0,NA(),'BO Case charts'!BI580)</f>
        <v>#N/A</v>
      </c>
      <c r="BJ559" s="128" t="e">
        <f>IF('BO Case charts'!$S$580=0,NA(),'BO Case charts'!BJ580)</f>
        <v>#N/A</v>
      </c>
      <c r="BK559" s="128" t="e">
        <f>IF('BO Case charts'!$S$580=0,NA(),'BO Case charts'!BK580)</f>
        <v>#N/A</v>
      </c>
      <c r="BL559" s="128" t="e">
        <f>IF('BO Case charts'!$S$580=0,NA(),'BO Case charts'!BL580)</f>
        <v>#N/A</v>
      </c>
      <c r="BM559" s="128" t="e">
        <f>IF('BO Case charts'!$S$580=0,NA(),'BO Case charts'!BM580)</f>
        <v>#N/A</v>
      </c>
      <c r="BN559" s="128" t="e">
        <f>IF('BO Case charts'!$S$580=0,NA(),'BO Case charts'!BN580)</f>
        <v>#N/A</v>
      </c>
      <c r="BO559" s="128" t="e">
        <f>IF('BO Case charts'!$S$580=0,NA(),'BO Case charts'!BO580)</f>
        <v>#N/A</v>
      </c>
      <c r="BP559" s="128" t="e">
        <f>IF('BO Case charts'!$S$580=0,NA(),'BO Case charts'!BP580)</f>
        <v>#N/A</v>
      </c>
      <c r="BQ559" s="128" t="e">
        <f>IF('BO Case charts'!$S$580=0,NA(),'BO Case charts'!BQ580)</f>
        <v>#N/A</v>
      </c>
    </row>
    <row r="576" spans="3:69" x14ac:dyDescent="0.3">
      <c r="C576" s="115">
        <f>+MAX($B$10:C575)+0.1</f>
        <v>7.1999999999999993</v>
      </c>
      <c r="D576" s="114" t="s">
        <v>87</v>
      </c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  <c r="AR576" s="116"/>
      <c r="AS576" s="116"/>
      <c r="AT576" s="116"/>
      <c r="AU576" s="116"/>
      <c r="AV576" s="116"/>
      <c r="AW576" s="116"/>
      <c r="AX576" s="116"/>
      <c r="AY576" s="116"/>
      <c r="AZ576" s="116"/>
      <c r="BA576" s="116"/>
      <c r="BB576" s="116"/>
      <c r="BC576" s="116"/>
      <c r="BD576" s="116"/>
      <c r="BE576" s="116"/>
      <c r="BF576" s="116"/>
      <c r="BG576" s="116"/>
      <c r="BH576" s="116"/>
      <c r="BI576" s="116"/>
      <c r="BJ576" s="116"/>
      <c r="BK576" s="116"/>
      <c r="BL576" s="116"/>
      <c r="BM576" s="116"/>
      <c r="BN576" s="116"/>
      <c r="BO576" s="116"/>
      <c r="BP576" s="116"/>
      <c r="BQ576" s="116"/>
    </row>
    <row r="578" spans="16:69" x14ac:dyDescent="0.3">
      <c r="P578" s="118" t="s">
        <v>2</v>
      </c>
      <c r="R578" s="119" t="s">
        <v>88</v>
      </c>
      <c r="S578" s="129">
        <f>'Phase II Charts'!$S$611</f>
        <v>389.74570115405248</v>
      </c>
      <c r="X578" s="128">
        <f>IF('Phase II Charts'!$S$611=0,NA(),'Phase II Charts'!X611)</f>
        <v>0</v>
      </c>
      <c r="Y578" s="128">
        <f>IF('Phase II Charts'!$S$611=0,NA(),'Phase II Charts'!Y611)</f>
        <v>0</v>
      </c>
      <c r="Z578" s="128">
        <f>IF('Phase II Charts'!$S$611=0,NA(),'Phase II Charts'!Z611)</f>
        <v>0</v>
      </c>
      <c r="AA578" s="128">
        <f>IF('Phase II Charts'!$S$611=0,NA(),'Phase II Charts'!AA611)</f>
        <v>0</v>
      </c>
      <c r="AB578" s="128">
        <f>IF('Phase II Charts'!$S$611=0,NA(),'Phase II Charts'!AB611)</f>
        <v>0</v>
      </c>
      <c r="AC578" s="128">
        <f>IF('Phase II Charts'!$S$611=0,NA(),'Phase II Charts'!AC611)</f>
        <v>0</v>
      </c>
      <c r="AD578" s="128">
        <f>IF('Phase II Charts'!$S$611=0,NA(),'Phase II Charts'!AD611)</f>
        <v>-7.6499999999999989E-5</v>
      </c>
      <c r="AE578" s="128">
        <f>IF('Phase II Charts'!$S$611=0,NA(),'Phase II Charts'!AE611)</f>
        <v>5.83043521553238</v>
      </c>
      <c r="AF578" s="128">
        <f>IF('Phase II Charts'!$S$611=0,NA(),'Phase II Charts'!AF611)</f>
        <v>8.0563312209603239</v>
      </c>
      <c r="AG578" s="128">
        <f>IF('Phase II Charts'!$S$611=0,NA(),'Phase II Charts'!AG611)</f>
        <v>8.1488831273458402</v>
      </c>
      <c r="AH578" s="128">
        <f>IF('Phase II Charts'!$S$611=0,NA(),'Phase II Charts'!AH611)</f>
        <v>8.2236935242670643</v>
      </c>
      <c r="AI578" s="128">
        <f>IF('Phase II Charts'!$S$611=0,NA(),'Phase II Charts'!AI611)</f>
        <v>8.2308830156243644</v>
      </c>
      <c r="AJ578" s="128">
        <f>IF('Phase II Charts'!$S$611=0,NA(),'Phase II Charts'!AJ611)</f>
        <v>8.1739791915891669</v>
      </c>
      <c r="AK578" s="128">
        <f>IF('Phase II Charts'!$S$611=0,NA(),'Phase II Charts'!AK611)</f>
        <v>8.124899880978548</v>
      </c>
      <c r="AL578" s="128">
        <f>IF('Phase II Charts'!$S$611=0,NA(),'Phase II Charts'!AL611)</f>
        <v>8.098409628257345</v>
      </c>
      <c r="AM578" s="128">
        <f>IF('Phase II Charts'!$S$611=0,NA(),'Phase II Charts'!AM611)</f>
        <v>8.0552917588823849</v>
      </c>
      <c r="AN578" s="128">
        <f>IF('Phase II Charts'!$S$611=0,NA(),'Phase II Charts'!AN611)</f>
        <v>8.0001506398375426</v>
      </c>
      <c r="AO578" s="128">
        <f>IF('Phase II Charts'!$S$611=0,NA(),'Phase II Charts'!AO611)</f>
        <v>9.1103977320782246</v>
      </c>
      <c r="AP578" s="128">
        <f>IF('Phase II Charts'!$S$611=0,NA(),'Phase II Charts'!AP611)</f>
        <v>10.333736822807094</v>
      </c>
      <c r="AQ578" s="128">
        <f>IF('Phase II Charts'!$S$611=0,NA(),'Phase II Charts'!AQ611)</f>
        <v>10.343695668252625</v>
      </c>
      <c r="AR578" s="128">
        <f>IF('Phase II Charts'!$S$611=0,NA(),'Phase II Charts'!AR611)</f>
        <v>10.535609964640932</v>
      </c>
      <c r="AS578" s="128">
        <f>IF('Phase II Charts'!$S$611=0,NA(),'Phase II Charts'!AS611)</f>
        <v>10.83304539715081</v>
      </c>
      <c r="AT578" s="128">
        <f>IF('Phase II Charts'!$S$611=0,NA(),'Phase II Charts'!AT611)</f>
        <v>11.014556877234442</v>
      </c>
      <c r="AU578" s="128">
        <f>IF('Phase II Charts'!$S$611=0,NA(),'Phase II Charts'!AU611)</f>
        <v>11.402017794683072</v>
      </c>
      <c r="AV578" s="128">
        <f>IF('Phase II Charts'!$S$611=0,NA(),'Phase II Charts'!AV611)</f>
        <v>11.578911539542045</v>
      </c>
      <c r="AW578" s="128">
        <f>IF('Phase II Charts'!$S$611=0,NA(),'Phase II Charts'!AW611)</f>
        <v>11.811451431941263</v>
      </c>
      <c r="AX578" s="128">
        <f>IF('Phase II Charts'!$S$611=0,NA(),'Phase II Charts'!AX611)</f>
        <v>11.90656198777037</v>
      </c>
      <c r="AY578" s="128">
        <f>IF('Phase II Charts'!$S$611=0,NA(),'Phase II Charts'!AY611)</f>
        <v>12.036192589995434</v>
      </c>
      <c r="AZ578" s="128">
        <f>IF('Phase II Charts'!$S$611=0,NA(),'Phase II Charts'!AZ611)</f>
        <v>12.21850450791684</v>
      </c>
      <c r="BA578" s="128">
        <f>IF('Phase II Charts'!$S$611=0,NA(),'Phase II Charts'!BA611)</f>
        <v>12.310303426928884</v>
      </c>
      <c r="BB578" s="128">
        <f>IF('Phase II Charts'!$S$611=0,NA(),'Phase II Charts'!BB611)</f>
        <v>12.476562800246709</v>
      </c>
      <c r="BC578" s="128">
        <f>IF('Phase II Charts'!$S$611=0,NA(),'Phase II Charts'!BC611)</f>
        <v>12.721721801572196</v>
      </c>
      <c r="BD578" s="128">
        <f>IF('Phase II Charts'!$S$611=0,NA(),'Phase II Charts'!BD611)</f>
        <v>12.930628491958089</v>
      </c>
      <c r="BE578" s="128">
        <f>IF('Phase II Charts'!$S$611=0,NA(),'Phase II Charts'!BE611)</f>
        <v>13.232913062185302</v>
      </c>
      <c r="BF578" s="128">
        <f>IF('Phase II Charts'!$S$611=0,NA(),'Phase II Charts'!BF611)</f>
        <v>13.235951344501776</v>
      </c>
      <c r="BG578" s="128">
        <f>IF('Phase II Charts'!$S$611=0,NA(),'Phase II Charts'!BG611)</f>
        <v>13.502960672870524</v>
      </c>
      <c r="BH578" s="128">
        <f>IF('Phase II Charts'!$S$611=0,NA(),'Phase II Charts'!BH611)</f>
        <v>13.775310187806641</v>
      </c>
      <c r="BI578" s="128">
        <f>IF('Phase II Charts'!$S$611=0,NA(),'Phase II Charts'!BI611)</f>
        <v>13.909707645153302</v>
      </c>
      <c r="BJ578" s="128">
        <f>IF('Phase II Charts'!$S$611=0,NA(),'Phase II Charts'!BJ611)</f>
        <v>14.190168729111829</v>
      </c>
      <c r="BK578" s="128">
        <f>IF('Phase II Charts'!$S$611=0,NA(),'Phase II Charts'!BK611)</f>
        <v>14.476239034749522</v>
      </c>
      <c r="BL578" s="128">
        <f>IF('Phase II Charts'!$S$611=0,NA(),'Phase II Charts'!BL611)</f>
        <v>14.768030746499969</v>
      </c>
      <c r="BM578" s="128">
        <f>IF('Phase II Charts'!$S$611=0,NA(),'Phase II Charts'!BM611)</f>
        <v>15.065658292485425</v>
      </c>
      <c r="BN578" s="128">
        <f>IF('Phase II Charts'!$S$611=0,NA(),'Phase II Charts'!BN611)</f>
        <v>1.0819819006942348</v>
      </c>
      <c r="BO578" s="128">
        <f>IF('Phase II Charts'!$S$611=0,NA(),'Phase II Charts'!BO611)</f>
        <v>0</v>
      </c>
      <c r="BP578" s="128">
        <f>IF('Phase II Charts'!$S$611=0,NA(),'Phase II Charts'!BP611)</f>
        <v>0</v>
      </c>
      <c r="BQ578" s="128">
        <f>IF('Phase II Charts'!$S$611=0,NA(),'Phase II Charts'!BQ611)</f>
        <v>0</v>
      </c>
    </row>
    <row r="579" spans="16:69" x14ac:dyDescent="0.3">
      <c r="P579" s="118" t="s">
        <v>130</v>
      </c>
      <c r="R579" s="119" t="s">
        <v>88</v>
      </c>
      <c r="S579" s="129">
        <f>'NBO Case Charts'!$S$611</f>
        <v>389.73428338149523</v>
      </c>
      <c r="X579" s="128">
        <f>IF('NBO Case Charts'!$S$611=0,NA(),'NBO Case Charts'!X611)</f>
        <v>0</v>
      </c>
      <c r="Y579" s="128">
        <f>IF('NBO Case Charts'!$S$611=0,NA(),'NBO Case Charts'!Y611)</f>
        <v>0</v>
      </c>
      <c r="Z579" s="128">
        <f>IF('NBO Case Charts'!$S$611=0,NA(),'NBO Case Charts'!Z611)</f>
        <v>0</v>
      </c>
      <c r="AA579" s="128">
        <f>IF('NBO Case Charts'!$S$611=0,NA(),'NBO Case Charts'!AA611)</f>
        <v>0</v>
      </c>
      <c r="AB579" s="128">
        <f>IF('NBO Case Charts'!$S$611=0,NA(),'NBO Case Charts'!AB611)</f>
        <v>0</v>
      </c>
      <c r="AC579" s="128">
        <f>IF('NBO Case Charts'!$S$611=0,NA(),'NBO Case Charts'!AC611)</f>
        <v>0</v>
      </c>
      <c r="AD579" s="128">
        <f>IF('NBO Case Charts'!$S$611=0,NA(),'NBO Case Charts'!AD611)</f>
        <v>-7.6499999999999989E-5</v>
      </c>
      <c r="AE579" s="128">
        <f>IF('NBO Case Charts'!$S$611=0,NA(),'NBO Case Charts'!AE611)</f>
        <v>5.8294791010641767</v>
      </c>
      <c r="AF579" s="128">
        <f>IF('NBO Case Charts'!$S$611=0,NA(),'NBO Case Charts'!AF611)</f>
        <v>8.0553777076027746</v>
      </c>
      <c r="AG579" s="128">
        <f>IF('NBO Case Charts'!$S$611=0,NA(),'NBO Case Charts'!AG611)</f>
        <v>8.1479216231527687</v>
      </c>
      <c r="AH579" s="128">
        <f>IF('NBO Case Charts'!$S$611=0,NA(),'NBO Case Charts'!AH611)</f>
        <v>8.2227259118702882</v>
      </c>
      <c r="AI579" s="128">
        <f>IF('NBO Case Charts'!$S$611=0,NA(),'NBO Case Charts'!AI611)</f>
        <v>8.2308830156243644</v>
      </c>
      <c r="AJ579" s="128">
        <f>IF('NBO Case Charts'!$S$611=0,NA(),'NBO Case Charts'!AJ611)</f>
        <v>8.1730181616928306</v>
      </c>
      <c r="AK579" s="128">
        <f>IF('NBO Case Charts'!$S$611=0,NA(),'NBO Case Charts'!AK611)</f>
        <v>8.1239436366566657</v>
      </c>
      <c r="AL579" s="128">
        <f>IF('NBO Case Charts'!$S$611=0,NA(),'NBO Case Charts'!AL611)</f>
        <v>8.098409628257345</v>
      </c>
      <c r="AM579" s="128">
        <f>IF('NBO Case Charts'!$S$611=0,NA(),'NBO Case Charts'!AM611)</f>
        <v>8.0552917588823849</v>
      </c>
      <c r="AN579" s="128">
        <f>IF('NBO Case Charts'!$S$611=0,NA(),'NBO Case Charts'!AN611)</f>
        <v>8.0001506398375426</v>
      </c>
      <c r="AO579" s="128">
        <f>IF('NBO Case Charts'!$S$611=0,NA(),'NBO Case Charts'!AO611)</f>
        <v>9.1103977320782246</v>
      </c>
      <c r="AP579" s="128">
        <f>IF('NBO Case Charts'!$S$611=0,NA(),'NBO Case Charts'!AP611)</f>
        <v>10.333736822807094</v>
      </c>
      <c r="AQ579" s="128">
        <f>IF('NBO Case Charts'!$S$611=0,NA(),'NBO Case Charts'!AQ611)</f>
        <v>10.343695668252625</v>
      </c>
      <c r="AR579" s="128">
        <f>IF('NBO Case Charts'!$S$611=0,NA(),'NBO Case Charts'!AR611)</f>
        <v>10.535609964640932</v>
      </c>
      <c r="AS579" s="128">
        <f>IF('NBO Case Charts'!$S$611=0,NA(),'NBO Case Charts'!AS611)</f>
        <v>10.83304539715081</v>
      </c>
      <c r="AT579" s="128">
        <f>IF('NBO Case Charts'!$S$611=0,NA(),'NBO Case Charts'!AT611)</f>
        <v>11.014556877234442</v>
      </c>
      <c r="AU579" s="128">
        <f>IF('NBO Case Charts'!$S$611=0,NA(),'NBO Case Charts'!AU611)</f>
        <v>11.402017794683072</v>
      </c>
      <c r="AV579" s="128">
        <f>IF('NBO Case Charts'!$S$611=0,NA(),'NBO Case Charts'!AV611)</f>
        <v>11.578911539542045</v>
      </c>
      <c r="AW579" s="128">
        <f>IF('NBO Case Charts'!$S$611=0,NA(),'NBO Case Charts'!AW611)</f>
        <v>11.810071367772878</v>
      </c>
      <c r="AX579" s="128">
        <f>IF('NBO Case Charts'!$S$611=0,NA(),'NBO Case Charts'!AX611)</f>
        <v>11.905169743706631</v>
      </c>
      <c r="AY579" s="128">
        <f>IF('NBO Case Charts'!$S$611=0,NA(),'NBO Case Charts'!AY611)</f>
        <v>12.036192589995434</v>
      </c>
      <c r="AZ579" s="128">
        <f>IF('NBO Case Charts'!$S$611=0,NA(),'NBO Case Charts'!AZ611)</f>
        <v>12.217076883178271</v>
      </c>
      <c r="BA579" s="128">
        <f>IF('NBO Case Charts'!$S$611=0,NA(),'NBO Case Charts'!BA611)</f>
        <v>12.310303426928884</v>
      </c>
      <c r="BB579" s="128">
        <f>IF('NBO Case Charts'!$S$611=0,NA(),'NBO Case Charts'!BB611)</f>
        <v>12.475100979293957</v>
      </c>
      <c r="BC579" s="128">
        <f>IF('NBO Case Charts'!$S$611=0,NA(),'NBO Case Charts'!BC611)</f>
        <v>12.721721801572196</v>
      </c>
      <c r="BD579" s="128">
        <f>IF('NBO Case Charts'!$S$611=0,NA(),'NBO Case Charts'!BD611)</f>
        <v>12.930628491958089</v>
      </c>
      <c r="BE579" s="128">
        <f>IF('NBO Case Charts'!$S$611=0,NA(),'NBO Case Charts'!BE611)</f>
        <v>13.232913062185302</v>
      </c>
      <c r="BF579" s="128">
        <f>IF('NBO Case Charts'!$S$611=0,NA(),'NBO Case Charts'!BF611)</f>
        <v>13.235951344501776</v>
      </c>
      <c r="BG579" s="128">
        <f>IF('NBO Case Charts'!$S$611=0,NA(),'NBO Case Charts'!BG611)</f>
        <v>13.502960672870524</v>
      </c>
      <c r="BH579" s="128">
        <f>IF('NBO Case Charts'!$S$611=0,NA(),'NBO Case Charts'!BH611)</f>
        <v>13.775310187806641</v>
      </c>
      <c r="BI579" s="128">
        <f>IF('NBO Case Charts'!$S$611=0,NA(),'NBO Case Charts'!BI611)</f>
        <v>13.909707645153302</v>
      </c>
      <c r="BJ579" s="128">
        <f>IF('NBO Case Charts'!$S$611=0,NA(),'NBO Case Charts'!BJ611)</f>
        <v>14.190168729111829</v>
      </c>
      <c r="BK579" s="128">
        <f>IF('NBO Case Charts'!$S$611=0,NA(),'NBO Case Charts'!BK611)</f>
        <v>14.476239034749522</v>
      </c>
      <c r="BL579" s="128">
        <f>IF('NBO Case Charts'!$S$611=0,NA(),'NBO Case Charts'!BL611)</f>
        <v>14.768030746499969</v>
      </c>
      <c r="BM579" s="128">
        <f>IF('NBO Case Charts'!$S$611=0,NA(),'NBO Case Charts'!BM611)</f>
        <v>15.065658292485425</v>
      </c>
      <c r="BN579" s="128">
        <f>IF('NBO Case Charts'!$S$611=0,NA(),'NBO Case Charts'!BN611)</f>
        <v>1.0819819006942348</v>
      </c>
      <c r="BO579" s="128">
        <f>IF('NBO Case Charts'!$S$611=0,NA(),'NBO Case Charts'!BO611)</f>
        <v>0</v>
      </c>
      <c r="BP579" s="128">
        <f>IF('NBO Case Charts'!$S$611=0,NA(),'NBO Case Charts'!BP611)</f>
        <v>0</v>
      </c>
      <c r="BQ579" s="128">
        <f>IF('NBO Case Charts'!$S$611=0,NA(),'NBO Case Charts'!BQ611)</f>
        <v>0</v>
      </c>
    </row>
    <row r="580" spans="16:69" x14ac:dyDescent="0.3">
      <c r="P580" s="118" t="s">
        <v>134</v>
      </c>
      <c r="R580" s="119" t="s">
        <v>88</v>
      </c>
      <c r="S580" s="129">
        <f>'BO Case charts'!$S$611</f>
        <v>0</v>
      </c>
      <c r="X580" s="128" t="e">
        <f>IF('BO Case charts'!$S$611=0,NA(),'BO Case charts'!X611)</f>
        <v>#N/A</v>
      </c>
      <c r="Y580" s="128" t="e">
        <f>IF('BO Case charts'!$S$611=0,NA(),'BO Case charts'!Y611)</f>
        <v>#N/A</v>
      </c>
      <c r="Z580" s="128" t="e">
        <f>IF('BO Case charts'!$S$611=0,NA(),'BO Case charts'!Z611)</f>
        <v>#N/A</v>
      </c>
      <c r="AA580" s="128" t="e">
        <f>IF('BO Case charts'!$S$611=0,NA(),'BO Case charts'!AA611)</f>
        <v>#N/A</v>
      </c>
      <c r="AB580" s="128" t="e">
        <f>IF('BO Case charts'!$S$611=0,NA(),'BO Case charts'!AB611)</f>
        <v>#N/A</v>
      </c>
      <c r="AC580" s="128" t="e">
        <f>IF('BO Case charts'!$S$611=0,NA(),'BO Case charts'!AC611)</f>
        <v>#N/A</v>
      </c>
      <c r="AD580" s="128" t="e">
        <f>IF('BO Case charts'!$S$611=0,NA(),'BO Case charts'!AD611)</f>
        <v>#N/A</v>
      </c>
      <c r="AE580" s="128" t="e">
        <f>IF('BO Case charts'!$S$611=0,NA(),'BO Case charts'!AE611)</f>
        <v>#N/A</v>
      </c>
      <c r="AF580" s="128" t="e">
        <f>IF('BO Case charts'!$S$611=0,NA(),'BO Case charts'!AF611)</f>
        <v>#N/A</v>
      </c>
      <c r="AG580" s="128" t="e">
        <f>IF('BO Case charts'!$S$611=0,NA(),'BO Case charts'!AG611)</f>
        <v>#N/A</v>
      </c>
      <c r="AH580" s="128" t="e">
        <f>IF('BO Case charts'!$S$611=0,NA(),'BO Case charts'!AH611)</f>
        <v>#N/A</v>
      </c>
      <c r="AI580" s="128" t="e">
        <f>IF('BO Case charts'!$S$611=0,NA(),'BO Case charts'!AI611)</f>
        <v>#N/A</v>
      </c>
      <c r="AJ580" s="128" t="e">
        <f>IF('BO Case charts'!$S$611=0,NA(),'BO Case charts'!AJ611)</f>
        <v>#N/A</v>
      </c>
      <c r="AK580" s="128" t="e">
        <f>IF('BO Case charts'!$S$611=0,NA(),'BO Case charts'!AK611)</f>
        <v>#N/A</v>
      </c>
      <c r="AL580" s="128" t="e">
        <f>IF('BO Case charts'!$S$611=0,NA(),'BO Case charts'!AL611)</f>
        <v>#N/A</v>
      </c>
      <c r="AM580" s="128" t="e">
        <f>IF('BO Case charts'!$S$611=0,NA(),'BO Case charts'!AM611)</f>
        <v>#N/A</v>
      </c>
      <c r="AN580" s="128" t="e">
        <f>IF('BO Case charts'!$S$611=0,NA(),'BO Case charts'!AN611)</f>
        <v>#N/A</v>
      </c>
      <c r="AO580" s="128" t="e">
        <f>IF('BO Case charts'!$S$611=0,NA(),'BO Case charts'!AO611)</f>
        <v>#N/A</v>
      </c>
      <c r="AP580" s="128" t="e">
        <f>IF('BO Case charts'!$S$611=0,NA(),'BO Case charts'!AP611)</f>
        <v>#N/A</v>
      </c>
      <c r="AQ580" s="128" t="e">
        <f>IF('BO Case charts'!$S$611=0,NA(),'BO Case charts'!AQ611)</f>
        <v>#N/A</v>
      </c>
      <c r="AR580" s="128" t="e">
        <f>IF('BO Case charts'!$S$611=0,NA(),'BO Case charts'!AR611)</f>
        <v>#N/A</v>
      </c>
      <c r="AS580" s="128" t="e">
        <f>IF('BO Case charts'!$S$611=0,NA(),'BO Case charts'!AS611)</f>
        <v>#N/A</v>
      </c>
      <c r="AT580" s="128" t="e">
        <f>IF('BO Case charts'!$S$611=0,NA(),'BO Case charts'!AT611)</f>
        <v>#N/A</v>
      </c>
      <c r="AU580" s="128" t="e">
        <f>IF('BO Case charts'!$S$611=0,NA(),'BO Case charts'!AU611)</f>
        <v>#N/A</v>
      </c>
      <c r="AV580" s="128" t="e">
        <f>IF('BO Case charts'!$S$611=0,NA(),'BO Case charts'!AV611)</f>
        <v>#N/A</v>
      </c>
      <c r="AW580" s="128" t="e">
        <f>IF('BO Case charts'!$S$611=0,NA(),'BO Case charts'!AW611)</f>
        <v>#N/A</v>
      </c>
      <c r="AX580" s="128" t="e">
        <f>IF('BO Case charts'!$S$611=0,NA(),'BO Case charts'!AX611)</f>
        <v>#N/A</v>
      </c>
      <c r="AY580" s="128" t="e">
        <f>IF('BO Case charts'!$S$611=0,NA(),'BO Case charts'!AY611)</f>
        <v>#N/A</v>
      </c>
      <c r="AZ580" s="128" t="e">
        <f>IF('BO Case charts'!$S$611=0,NA(),'BO Case charts'!AZ611)</f>
        <v>#N/A</v>
      </c>
      <c r="BA580" s="128" t="e">
        <f>IF('BO Case charts'!$S$611=0,NA(),'BO Case charts'!BA611)</f>
        <v>#N/A</v>
      </c>
      <c r="BB580" s="128" t="e">
        <f>IF('BO Case charts'!$S$611=0,NA(),'BO Case charts'!BB611)</f>
        <v>#N/A</v>
      </c>
      <c r="BC580" s="128" t="e">
        <f>IF('BO Case charts'!$S$611=0,NA(),'BO Case charts'!BC611)</f>
        <v>#N/A</v>
      </c>
      <c r="BD580" s="128" t="e">
        <f>IF('BO Case charts'!$S$611=0,NA(),'BO Case charts'!BD611)</f>
        <v>#N/A</v>
      </c>
      <c r="BE580" s="128" t="e">
        <f>IF('BO Case charts'!$S$611=0,NA(),'BO Case charts'!BE611)</f>
        <v>#N/A</v>
      </c>
      <c r="BF580" s="128" t="e">
        <f>IF('BO Case charts'!$S$611=0,NA(),'BO Case charts'!BF611)</f>
        <v>#N/A</v>
      </c>
      <c r="BG580" s="128" t="e">
        <f>IF('BO Case charts'!$S$611=0,NA(),'BO Case charts'!BG611)</f>
        <v>#N/A</v>
      </c>
      <c r="BH580" s="128" t="e">
        <f>IF('BO Case charts'!$S$611=0,NA(),'BO Case charts'!BH611)</f>
        <v>#N/A</v>
      </c>
      <c r="BI580" s="128" t="e">
        <f>IF('BO Case charts'!$S$611=0,NA(),'BO Case charts'!BI611)</f>
        <v>#N/A</v>
      </c>
      <c r="BJ580" s="128" t="e">
        <f>IF('BO Case charts'!$S$611=0,NA(),'BO Case charts'!BJ611)</f>
        <v>#N/A</v>
      </c>
      <c r="BK580" s="128" t="e">
        <f>IF('BO Case charts'!$S$611=0,NA(),'BO Case charts'!BK611)</f>
        <v>#N/A</v>
      </c>
      <c r="BL580" s="128" t="e">
        <f>IF('BO Case charts'!$S$611=0,NA(),'BO Case charts'!BL611)</f>
        <v>#N/A</v>
      </c>
      <c r="BM580" s="128" t="e">
        <f>IF('BO Case charts'!$S$611=0,NA(),'BO Case charts'!BM611)</f>
        <v>#N/A</v>
      </c>
      <c r="BN580" s="128" t="e">
        <f>IF('BO Case charts'!$S$611=0,NA(),'BO Case charts'!BN611)</f>
        <v>#N/A</v>
      </c>
      <c r="BO580" s="128" t="e">
        <f>IF('BO Case charts'!$S$611=0,NA(),'BO Case charts'!BO611)</f>
        <v>#N/A</v>
      </c>
      <c r="BP580" s="128" t="e">
        <f>IF('BO Case charts'!$S$611=0,NA(),'BO Case charts'!BP611)</f>
        <v>#N/A</v>
      </c>
      <c r="BQ580" s="128" t="e">
        <f>IF('BO Case charts'!$S$611=0,NA(),'BO Case charts'!BQ611)</f>
        <v>#N/A</v>
      </c>
    </row>
    <row r="597" spans="3:69" x14ac:dyDescent="0.3">
      <c r="C597" s="115">
        <f>+MAX($B$10:C596)+0.1</f>
        <v>7.2999999999999989</v>
      </c>
      <c r="D597" s="114" t="s">
        <v>26</v>
      </c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  <c r="AR597" s="116"/>
      <c r="AS597" s="116"/>
      <c r="AT597" s="116"/>
      <c r="AU597" s="116"/>
      <c r="AV597" s="116"/>
      <c r="AW597" s="116"/>
      <c r="AX597" s="116"/>
      <c r="AY597" s="116"/>
      <c r="AZ597" s="116"/>
      <c r="BA597" s="116"/>
      <c r="BB597" s="116"/>
      <c r="BC597" s="116"/>
      <c r="BD597" s="116"/>
      <c r="BE597" s="116"/>
      <c r="BF597" s="116"/>
      <c r="BG597" s="116"/>
      <c r="BH597" s="116"/>
      <c r="BI597" s="116"/>
      <c r="BJ597" s="116"/>
      <c r="BK597" s="116"/>
      <c r="BL597" s="116"/>
      <c r="BM597" s="116"/>
      <c r="BN597" s="116"/>
      <c r="BO597" s="116"/>
      <c r="BP597" s="116"/>
      <c r="BQ597" s="116"/>
    </row>
    <row r="599" spans="3:69" x14ac:dyDescent="0.3">
      <c r="P599" s="118" t="s">
        <v>2</v>
      </c>
      <c r="R599" s="119" t="s">
        <v>88</v>
      </c>
      <c r="S599" s="129">
        <f>'Phase II Charts'!$S$622</f>
        <v>330.1787934120303</v>
      </c>
      <c r="X599" s="128">
        <f>IF('Phase II Charts'!$S$622=0,NA(),'Phase II Charts'!X622)</f>
        <v>0</v>
      </c>
      <c r="Y599" s="128">
        <f>IF('Phase II Charts'!$S$622=0,NA(),'Phase II Charts'!Y622)</f>
        <v>0</v>
      </c>
      <c r="Z599" s="128">
        <f>IF('Phase II Charts'!$S$622=0,NA(),'Phase II Charts'!Z622)</f>
        <v>0</v>
      </c>
      <c r="AA599" s="128">
        <f>IF('Phase II Charts'!$S$622=0,NA(),'Phase II Charts'!AA622)</f>
        <v>0</v>
      </c>
      <c r="AB599" s="128">
        <f>IF('Phase II Charts'!$S$622=0,NA(),'Phase II Charts'!AB622)</f>
        <v>0</v>
      </c>
      <c r="AC599" s="128">
        <f>IF('Phase II Charts'!$S$622=0,NA(),'Phase II Charts'!AC622)</f>
        <v>0</v>
      </c>
      <c r="AD599" s="128">
        <f>IF('Phase II Charts'!$S$622=0,NA(),'Phase II Charts'!AD622)</f>
        <v>-7.6499999999999989E-5</v>
      </c>
      <c r="AE599" s="128">
        <f>IF('Phase II Charts'!$S$622=0,NA(),'Phase II Charts'!AE622)</f>
        <v>4.9683745942991742</v>
      </c>
      <c r="AF599" s="128">
        <f>IF('Phase II Charts'!$S$622=0,NA(),'Phase II Charts'!AF622)</f>
        <v>7.0145094706521842</v>
      </c>
      <c r="AG599" s="128">
        <f>IF('Phase II Charts'!$S$622=0,NA(),'Phase II Charts'!AG622)</f>
        <v>7.0891199420315356</v>
      </c>
      <c r="AH599" s="128">
        <f>IF('Phase II Charts'!$S$622=0,NA(),'Phase II Charts'!AH622)</f>
        <v>7.1456300752464728</v>
      </c>
      <c r="AI599" s="128">
        <f>IF('Phase II Charts'!$S$622=0,NA(),'Phase II Charts'!AI622)</f>
        <v>7.1341532976233619</v>
      </c>
      <c r="AJ599" s="128">
        <f>IF('Phase II Charts'!$S$622=0,NA(),'Phase II Charts'!AJ622)</f>
        <v>6.9599940400371638</v>
      </c>
      <c r="AK599" s="128">
        <f>IF('Phase II Charts'!$S$622=0,NA(),'Phase II Charts'!AK622)</f>
        <v>6.8702914070527621</v>
      </c>
      <c r="AL599" s="128">
        <f>IF('Phase II Charts'!$S$622=0,NA(),'Phase II Charts'!AL622)</f>
        <v>6.8216039848530432</v>
      </c>
      <c r="AM599" s="128">
        <f>IF('Phase II Charts'!$S$622=0,NA(),'Phase II Charts'!AM622)</f>
        <v>6.7558450026099992</v>
      </c>
      <c r="AN599" s="128">
        <f>IF('Phase II Charts'!$S$622=0,NA(),'Phase II Charts'!AN622)</f>
        <v>6.6776099484397093</v>
      </c>
      <c r="AO599" s="128">
        <f>IF('Phase II Charts'!$S$622=0,NA(),'Phase II Charts'!AO622)</f>
        <v>7.7183342638637811</v>
      </c>
      <c r="AP599" s="128">
        <f>IF('Phase II Charts'!$S$622=0,NA(),'Phase II Charts'!AP622)</f>
        <v>8.907792902942008</v>
      </c>
      <c r="AQ599" s="128">
        <f>IF('Phase II Charts'!$S$622=0,NA(),'Phase II Charts'!AQ622)</f>
        <v>8.8921278699902384</v>
      </c>
      <c r="AR599" s="128">
        <f>IF('Phase II Charts'!$S$622=0,NA(),'Phase II Charts'!AR622)</f>
        <v>9.057905810413299</v>
      </c>
      <c r="AS599" s="128">
        <f>IF('Phase II Charts'!$S$622=0,NA(),'Phase II Charts'!AS622)</f>
        <v>9.3286821598386247</v>
      </c>
      <c r="AT599" s="128">
        <f>IF('Phase II Charts'!$S$622=0,NA(),'Phase II Charts'!AT622)</f>
        <v>9.4154501725875228</v>
      </c>
      <c r="AU599" s="128">
        <f>IF('Phase II Charts'!$S$622=0,NA(),'Phase II Charts'!AU622)</f>
        <v>9.7606203664661066</v>
      </c>
      <c r="AV599" s="128">
        <f>IF('Phase II Charts'!$S$622=0,NA(),'Phase II Charts'!AV622)</f>
        <v>9.9075811627607386</v>
      </c>
      <c r="AW599" s="128">
        <f>IF('Phase II Charts'!$S$622=0,NA(),'Phase II Charts'!AW622)</f>
        <v>10.109589447624332</v>
      </c>
      <c r="AX599" s="128">
        <f>IF('Phase II Charts'!$S$622=0,NA(),'Phase II Charts'!AX622)</f>
        <v>10.1735577637671</v>
      </c>
      <c r="AY599" s="128">
        <f>IF('Phase II Charts'!$S$622=0,NA(),'Phase II Charts'!AY622)</f>
        <v>10.216166063482778</v>
      </c>
      <c r="AZ599" s="128">
        <f>IF('Phase II Charts'!$S$622=0,NA(),'Phase II Charts'!AZ622)</f>
        <v>10.35556662834701</v>
      </c>
      <c r="BA599" s="128">
        <f>IF('Phase II Charts'!$S$622=0,NA(),'Phase II Charts'!BA622)</f>
        <v>10.413001789767653</v>
      </c>
      <c r="BB599" s="128">
        <f>IF('Phase II Charts'!$S$622=0,NA(),'Phase II Charts'!BB622)</f>
        <v>10.544210130342256</v>
      </c>
      <c r="BC599" s="128">
        <f>IF('Phase II Charts'!$S$622=0,NA(),'Phase II Charts'!BC622)</f>
        <v>10.753617078269654</v>
      </c>
      <c r="BD599" s="128">
        <f>IF('Phase II Charts'!$S$622=0,NA(),'Phase II Charts'!BD622)</f>
        <v>10.926056674189496</v>
      </c>
      <c r="BE599" s="128">
        <f>IF('Phase II Charts'!$S$622=0,NA(),'Phase II Charts'!BE622)</f>
        <v>11.191144808061335</v>
      </c>
      <c r="BF599" s="128">
        <f>IF('Phase II Charts'!$S$622=0,NA(),'Phase II Charts'!BF622)</f>
        <v>11.156242725295332</v>
      </c>
      <c r="BG599" s="128">
        <f>IF('Phase II Charts'!$S$622=0,NA(),'Phase II Charts'!BG622)</f>
        <v>11.384552881279948</v>
      </c>
      <c r="BH599" s="128">
        <f>IF('Phase II Charts'!$S$622=0,NA(),'Phase II Charts'!BH622)</f>
        <v>11.617429240384258</v>
      </c>
      <c r="BI599" s="128">
        <f>IF('Phase II Charts'!$S$622=0,NA(),'Phase II Charts'!BI622)</f>
        <v>11.583230842689289</v>
      </c>
      <c r="BJ599" s="128">
        <f>IF('Phase II Charts'!$S$622=0,NA(),'Phase II Charts'!BJ622)</f>
        <v>11.796930738263891</v>
      </c>
      <c r="BK599" s="128">
        <f>IF('Phase II Charts'!$S$622=0,NA(),'Phase II Charts'!BK622)</f>
        <v>12.038031284084624</v>
      </c>
      <c r="BL599" s="128">
        <f>IF('Phase II Charts'!$S$622=0,NA(),'Phase II Charts'!BL622)</f>
        <v>12.283953840821777</v>
      </c>
      <c r="BM599" s="128">
        <f>IF('Phase II Charts'!$S$622=0,NA(),'Phase II Charts'!BM622)</f>
        <v>12.534794848693668</v>
      </c>
      <c r="BN599" s="128">
        <f>IF('Phase II Charts'!$S$622=0,NA(),'Phase II Charts'!BN622)</f>
        <v>0.67516665495821759</v>
      </c>
      <c r="BO599" s="128">
        <f>IF('Phase II Charts'!$S$622=0,NA(),'Phase II Charts'!BO622)</f>
        <v>0</v>
      </c>
      <c r="BP599" s="128">
        <f>IF('Phase II Charts'!$S$622=0,NA(),'Phase II Charts'!BP622)</f>
        <v>0</v>
      </c>
      <c r="BQ599" s="128">
        <f>IF('Phase II Charts'!$S$622=0,NA(),'Phase II Charts'!BQ622)</f>
        <v>0</v>
      </c>
    </row>
    <row r="600" spans="3:69" x14ac:dyDescent="0.3">
      <c r="P600" s="118" t="s">
        <v>130</v>
      </c>
      <c r="R600" s="119" t="s">
        <v>88</v>
      </c>
      <c r="S600" s="129">
        <f>'NBO Case Charts'!$S$622</f>
        <v>330.16737563947305</v>
      </c>
      <c r="X600" s="128">
        <f>IF('NBO Case Charts'!$S$622=0,NA(),'NBO Case Charts'!X622)</f>
        <v>0</v>
      </c>
      <c r="Y600" s="128">
        <f>IF('NBO Case Charts'!$S$622=0,NA(),'NBO Case Charts'!Y622)</f>
        <v>0</v>
      </c>
      <c r="Z600" s="128">
        <f>IF('NBO Case Charts'!$S$622=0,NA(),'NBO Case Charts'!Z622)</f>
        <v>0</v>
      </c>
      <c r="AA600" s="128">
        <f>IF('NBO Case Charts'!$S$622=0,NA(),'NBO Case Charts'!AA622)</f>
        <v>0</v>
      </c>
      <c r="AB600" s="128">
        <f>IF('NBO Case Charts'!$S$622=0,NA(),'NBO Case Charts'!AB622)</f>
        <v>0</v>
      </c>
      <c r="AC600" s="128">
        <f>IF('NBO Case Charts'!$S$622=0,NA(),'NBO Case Charts'!AC622)</f>
        <v>0</v>
      </c>
      <c r="AD600" s="128">
        <f>IF('NBO Case Charts'!$S$622=0,NA(),'NBO Case Charts'!AD622)</f>
        <v>-7.6499999999999989E-5</v>
      </c>
      <c r="AE600" s="128">
        <f>IF('NBO Case Charts'!$S$622=0,NA(),'NBO Case Charts'!AE622)</f>
        <v>4.9674184798309708</v>
      </c>
      <c r="AF600" s="128">
        <f>IF('NBO Case Charts'!$S$622=0,NA(),'NBO Case Charts'!AF622)</f>
        <v>7.0135559572946331</v>
      </c>
      <c r="AG600" s="128">
        <f>IF('NBO Case Charts'!$S$622=0,NA(),'NBO Case Charts'!AG622)</f>
        <v>7.0881584378384659</v>
      </c>
      <c r="AH600" s="128">
        <f>IF('NBO Case Charts'!$S$622=0,NA(),'NBO Case Charts'!AH622)</f>
        <v>7.1446624628496949</v>
      </c>
      <c r="AI600" s="128">
        <f>IF('NBO Case Charts'!$S$622=0,NA(),'NBO Case Charts'!AI622)</f>
        <v>7.1341532976233619</v>
      </c>
      <c r="AJ600" s="128">
        <f>IF('NBO Case Charts'!$S$622=0,NA(),'NBO Case Charts'!AJ622)</f>
        <v>6.9590330101408266</v>
      </c>
      <c r="AK600" s="128">
        <f>IF('NBO Case Charts'!$S$622=0,NA(),'NBO Case Charts'!AK622)</f>
        <v>6.8693351627308807</v>
      </c>
      <c r="AL600" s="128">
        <f>IF('NBO Case Charts'!$S$622=0,NA(),'NBO Case Charts'!AL622)</f>
        <v>6.8216039848530432</v>
      </c>
      <c r="AM600" s="128">
        <f>IF('NBO Case Charts'!$S$622=0,NA(),'NBO Case Charts'!AM622)</f>
        <v>6.7558450026099992</v>
      </c>
      <c r="AN600" s="128">
        <f>IF('NBO Case Charts'!$S$622=0,NA(),'NBO Case Charts'!AN622)</f>
        <v>6.6776099484397093</v>
      </c>
      <c r="AO600" s="128">
        <f>IF('NBO Case Charts'!$S$622=0,NA(),'NBO Case Charts'!AO622)</f>
        <v>7.7183342638637811</v>
      </c>
      <c r="AP600" s="128">
        <f>IF('NBO Case Charts'!$S$622=0,NA(),'NBO Case Charts'!AP622)</f>
        <v>8.907792902942008</v>
      </c>
      <c r="AQ600" s="128">
        <f>IF('NBO Case Charts'!$S$622=0,NA(),'NBO Case Charts'!AQ622)</f>
        <v>8.8921278699902384</v>
      </c>
      <c r="AR600" s="128">
        <f>IF('NBO Case Charts'!$S$622=0,NA(),'NBO Case Charts'!AR622)</f>
        <v>9.057905810413299</v>
      </c>
      <c r="AS600" s="128">
        <f>IF('NBO Case Charts'!$S$622=0,NA(),'NBO Case Charts'!AS622)</f>
        <v>9.3286821598386247</v>
      </c>
      <c r="AT600" s="128">
        <f>IF('NBO Case Charts'!$S$622=0,NA(),'NBO Case Charts'!AT622)</f>
        <v>9.4154501725875228</v>
      </c>
      <c r="AU600" s="128">
        <f>IF('NBO Case Charts'!$S$622=0,NA(),'NBO Case Charts'!AU622)</f>
        <v>9.7606203664661066</v>
      </c>
      <c r="AV600" s="128">
        <f>IF('NBO Case Charts'!$S$622=0,NA(),'NBO Case Charts'!AV622)</f>
        <v>9.9075811627607386</v>
      </c>
      <c r="AW600" s="128">
        <f>IF('NBO Case Charts'!$S$622=0,NA(),'NBO Case Charts'!AW622)</f>
        <v>10.108209383455943</v>
      </c>
      <c r="AX600" s="128">
        <f>IF('NBO Case Charts'!$S$622=0,NA(),'NBO Case Charts'!AX622)</f>
        <v>10.172165519703363</v>
      </c>
      <c r="AY600" s="128">
        <f>IF('NBO Case Charts'!$S$622=0,NA(),'NBO Case Charts'!AY622)</f>
        <v>10.216166063482778</v>
      </c>
      <c r="AZ600" s="128">
        <f>IF('NBO Case Charts'!$S$622=0,NA(),'NBO Case Charts'!AZ622)</f>
        <v>10.35413900360844</v>
      </c>
      <c r="BA600" s="128">
        <f>IF('NBO Case Charts'!$S$622=0,NA(),'NBO Case Charts'!BA622)</f>
        <v>10.413001789767653</v>
      </c>
      <c r="BB600" s="128">
        <f>IF('NBO Case Charts'!$S$622=0,NA(),'NBO Case Charts'!BB622)</f>
        <v>10.542748309389506</v>
      </c>
      <c r="BC600" s="128">
        <f>IF('NBO Case Charts'!$S$622=0,NA(),'NBO Case Charts'!BC622)</f>
        <v>10.753617078269654</v>
      </c>
      <c r="BD600" s="128">
        <f>IF('NBO Case Charts'!$S$622=0,NA(),'NBO Case Charts'!BD622)</f>
        <v>10.926056674189496</v>
      </c>
      <c r="BE600" s="128">
        <f>IF('NBO Case Charts'!$S$622=0,NA(),'NBO Case Charts'!BE622)</f>
        <v>11.191144808061335</v>
      </c>
      <c r="BF600" s="128">
        <f>IF('NBO Case Charts'!$S$622=0,NA(),'NBO Case Charts'!BF622)</f>
        <v>11.156242725295332</v>
      </c>
      <c r="BG600" s="128">
        <f>IF('NBO Case Charts'!$S$622=0,NA(),'NBO Case Charts'!BG622)</f>
        <v>11.384552881279948</v>
      </c>
      <c r="BH600" s="128">
        <f>IF('NBO Case Charts'!$S$622=0,NA(),'NBO Case Charts'!BH622)</f>
        <v>11.617429240384258</v>
      </c>
      <c r="BI600" s="128">
        <f>IF('NBO Case Charts'!$S$622=0,NA(),'NBO Case Charts'!BI622)</f>
        <v>11.583230842689289</v>
      </c>
      <c r="BJ600" s="128">
        <f>IF('NBO Case Charts'!$S$622=0,NA(),'NBO Case Charts'!BJ622)</f>
        <v>11.796930738263891</v>
      </c>
      <c r="BK600" s="128">
        <f>IF('NBO Case Charts'!$S$622=0,NA(),'NBO Case Charts'!BK622)</f>
        <v>12.038031284084624</v>
      </c>
      <c r="BL600" s="128">
        <f>IF('NBO Case Charts'!$S$622=0,NA(),'NBO Case Charts'!BL622)</f>
        <v>12.283953840821777</v>
      </c>
      <c r="BM600" s="128">
        <f>IF('NBO Case Charts'!$S$622=0,NA(),'NBO Case Charts'!BM622)</f>
        <v>12.534794848693668</v>
      </c>
      <c r="BN600" s="128">
        <f>IF('NBO Case Charts'!$S$622=0,NA(),'NBO Case Charts'!BN622)</f>
        <v>0.67516665495821759</v>
      </c>
      <c r="BO600" s="128">
        <f>IF('NBO Case Charts'!$S$622=0,NA(),'NBO Case Charts'!BO622)</f>
        <v>0</v>
      </c>
      <c r="BP600" s="128">
        <f>IF('NBO Case Charts'!$S$622=0,NA(),'NBO Case Charts'!BP622)</f>
        <v>0</v>
      </c>
      <c r="BQ600" s="128">
        <f>IF('NBO Case Charts'!$S$622=0,NA(),'NBO Case Charts'!BQ622)</f>
        <v>0</v>
      </c>
    </row>
    <row r="601" spans="3:69" x14ac:dyDescent="0.3">
      <c r="P601" s="118" t="s">
        <v>134</v>
      </c>
      <c r="R601" s="119" t="s">
        <v>88</v>
      </c>
      <c r="S601" s="129">
        <f>'BO Case charts'!$S$622</f>
        <v>0</v>
      </c>
      <c r="X601" s="128" t="e">
        <f>IF('BO Case charts'!$S$622=0,NA(),'BO Case charts'!X622)</f>
        <v>#N/A</v>
      </c>
      <c r="Y601" s="128" t="e">
        <f>IF('BO Case charts'!$S$622=0,NA(),'BO Case charts'!Y622)</f>
        <v>#N/A</v>
      </c>
      <c r="Z601" s="128" t="e">
        <f>IF('BO Case charts'!$S$622=0,NA(),'BO Case charts'!Z622)</f>
        <v>#N/A</v>
      </c>
      <c r="AA601" s="128" t="e">
        <f>IF('BO Case charts'!$S$622=0,NA(),'BO Case charts'!AA622)</f>
        <v>#N/A</v>
      </c>
      <c r="AB601" s="128" t="e">
        <f>IF('BO Case charts'!$S$622=0,NA(),'BO Case charts'!AB622)</f>
        <v>#N/A</v>
      </c>
      <c r="AC601" s="128" t="e">
        <f>IF('BO Case charts'!$S$622=0,NA(),'BO Case charts'!AC622)</f>
        <v>#N/A</v>
      </c>
      <c r="AD601" s="128" t="e">
        <f>IF('BO Case charts'!$S$622=0,NA(),'BO Case charts'!AD622)</f>
        <v>#N/A</v>
      </c>
      <c r="AE601" s="128" t="e">
        <f>IF('BO Case charts'!$S$622=0,NA(),'BO Case charts'!AE622)</f>
        <v>#N/A</v>
      </c>
      <c r="AF601" s="128" t="e">
        <f>IF('BO Case charts'!$S$622=0,NA(),'BO Case charts'!AF622)</f>
        <v>#N/A</v>
      </c>
      <c r="AG601" s="128" t="e">
        <f>IF('BO Case charts'!$S$622=0,NA(),'BO Case charts'!AG622)</f>
        <v>#N/A</v>
      </c>
      <c r="AH601" s="128" t="e">
        <f>IF('BO Case charts'!$S$622=0,NA(),'BO Case charts'!AH622)</f>
        <v>#N/A</v>
      </c>
      <c r="AI601" s="128" t="e">
        <f>IF('BO Case charts'!$S$622=0,NA(),'BO Case charts'!AI622)</f>
        <v>#N/A</v>
      </c>
      <c r="AJ601" s="128" t="e">
        <f>IF('BO Case charts'!$S$622=0,NA(),'BO Case charts'!AJ622)</f>
        <v>#N/A</v>
      </c>
      <c r="AK601" s="128" t="e">
        <f>IF('BO Case charts'!$S$622=0,NA(),'BO Case charts'!AK622)</f>
        <v>#N/A</v>
      </c>
      <c r="AL601" s="128" t="e">
        <f>IF('BO Case charts'!$S$622=0,NA(),'BO Case charts'!AL622)</f>
        <v>#N/A</v>
      </c>
      <c r="AM601" s="128" t="e">
        <f>IF('BO Case charts'!$S$622=0,NA(),'BO Case charts'!AM622)</f>
        <v>#N/A</v>
      </c>
      <c r="AN601" s="128" t="e">
        <f>IF('BO Case charts'!$S$622=0,NA(),'BO Case charts'!AN622)</f>
        <v>#N/A</v>
      </c>
      <c r="AO601" s="128" t="e">
        <f>IF('BO Case charts'!$S$622=0,NA(),'BO Case charts'!AO622)</f>
        <v>#N/A</v>
      </c>
      <c r="AP601" s="128" t="e">
        <f>IF('BO Case charts'!$S$622=0,NA(),'BO Case charts'!AP622)</f>
        <v>#N/A</v>
      </c>
      <c r="AQ601" s="128" t="e">
        <f>IF('BO Case charts'!$S$622=0,NA(),'BO Case charts'!AQ622)</f>
        <v>#N/A</v>
      </c>
      <c r="AR601" s="128" t="e">
        <f>IF('BO Case charts'!$S$622=0,NA(),'BO Case charts'!AR622)</f>
        <v>#N/A</v>
      </c>
      <c r="AS601" s="128" t="e">
        <f>IF('BO Case charts'!$S$622=0,NA(),'BO Case charts'!AS622)</f>
        <v>#N/A</v>
      </c>
      <c r="AT601" s="128" t="e">
        <f>IF('BO Case charts'!$S$622=0,NA(),'BO Case charts'!AT622)</f>
        <v>#N/A</v>
      </c>
      <c r="AU601" s="128" t="e">
        <f>IF('BO Case charts'!$S$622=0,NA(),'BO Case charts'!AU622)</f>
        <v>#N/A</v>
      </c>
      <c r="AV601" s="128" t="e">
        <f>IF('BO Case charts'!$S$622=0,NA(),'BO Case charts'!AV622)</f>
        <v>#N/A</v>
      </c>
      <c r="AW601" s="128" t="e">
        <f>IF('BO Case charts'!$S$622=0,NA(),'BO Case charts'!AW622)</f>
        <v>#N/A</v>
      </c>
      <c r="AX601" s="128" t="e">
        <f>IF('BO Case charts'!$S$622=0,NA(),'BO Case charts'!AX622)</f>
        <v>#N/A</v>
      </c>
      <c r="AY601" s="128" t="e">
        <f>IF('BO Case charts'!$S$622=0,NA(),'BO Case charts'!AY622)</f>
        <v>#N/A</v>
      </c>
      <c r="AZ601" s="128" t="e">
        <f>IF('BO Case charts'!$S$622=0,NA(),'BO Case charts'!AZ622)</f>
        <v>#N/A</v>
      </c>
      <c r="BA601" s="128" t="e">
        <f>IF('BO Case charts'!$S$622=0,NA(),'BO Case charts'!BA622)</f>
        <v>#N/A</v>
      </c>
      <c r="BB601" s="128" t="e">
        <f>IF('BO Case charts'!$S$622=0,NA(),'BO Case charts'!BB622)</f>
        <v>#N/A</v>
      </c>
      <c r="BC601" s="128" t="e">
        <f>IF('BO Case charts'!$S$622=0,NA(),'BO Case charts'!BC622)</f>
        <v>#N/A</v>
      </c>
      <c r="BD601" s="128" t="e">
        <f>IF('BO Case charts'!$S$622=0,NA(),'BO Case charts'!BD622)</f>
        <v>#N/A</v>
      </c>
      <c r="BE601" s="128" t="e">
        <f>IF('BO Case charts'!$S$622=0,NA(),'BO Case charts'!BE622)</f>
        <v>#N/A</v>
      </c>
      <c r="BF601" s="128" t="e">
        <f>IF('BO Case charts'!$S$622=0,NA(),'BO Case charts'!BF622)</f>
        <v>#N/A</v>
      </c>
      <c r="BG601" s="128" t="e">
        <f>IF('BO Case charts'!$S$622=0,NA(),'BO Case charts'!BG622)</f>
        <v>#N/A</v>
      </c>
      <c r="BH601" s="128" t="e">
        <f>IF('BO Case charts'!$S$622=0,NA(),'BO Case charts'!BH622)</f>
        <v>#N/A</v>
      </c>
      <c r="BI601" s="128" t="e">
        <f>IF('BO Case charts'!$S$622=0,NA(),'BO Case charts'!BI622)</f>
        <v>#N/A</v>
      </c>
      <c r="BJ601" s="128" t="e">
        <f>IF('BO Case charts'!$S$622=0,NA(),'BO Case charts'!BJ622)</f>
        <v>#N/A</v>
      </c>
      <c r="BK601" s="128" t="e">
        <f>IF('BO Case charts'!$S$622=0,NA(),'BO Case charts'!BK622)</f>
        <v>#N/A</v>
      </c>
      <c r="BL601" s="128" t="e">
        <f>IF('BO Case charts'!$S$622=0,NA(),'BO Case charts'!BL622)</f>
        <v>#N/A</v>
      </c>
      <c r="BM601" s="128" t="e">
        <f>IF('BO Case charts'!$S$622=0,NA(),'BO Case charts'!BM622)</f>
        <v>#N/A</v>
      </c>
      <c r="BN601" s="128" t="e">
        <f>IF('BO Case charts'!$S$622=0,NA(),'BO Case charts'!BN622)</f>
        <v>#N/A</v>
      </c>
      <c r="BO601" s="128" t="e">
        <f>IF('BO Case charts'!$S$622=0,NA(),'BO Case charts'!BO622)</f>
        <v>#N/A</v>
      </c>
      <c r="BP601" s="128" t="e">
        <f>IF('BO Case charts'!$S$622=0,NA(),'BO Case charts'!BP622)</f>
        <v>#N/A</v>
      </c>
      <c r="BQ601" s="128" t="e">
        <f>IF('BO Case charts'!$S$622=0,NA(),'BO Case charts'!BQ622)</f>
        <v>#N/A</v>
      </c>
    </row>
    <row r="618" spans="3:69" x14ac:dyDescent="0.3">
      <c r="C618" s="115">
        <f>+MAX($B$10:C617)+0.1</f>
        <v>7.3999999999999986</v>
      </c>
      <c r="D618" s="114" t="s">
        <v>75</v>
      </c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  <c r="AR618" s="116"/>
      <c r="AS618" s="116"/>
      <c r="AT618" s="116"/>
      <c r="AU618" s="116"/>
      <c r="AV618" s="116"/>
      <c r="AW618" s="116"/>
      <c r="AX618" s="116"/>
      <c r="AY618" s="116"/>
      <c r="AZ618" s="116"/>
      <c r="BA618" s="116"/>
      <c r="BB618" s="116"/>
      <c r="BC618" s="116"/>
      <c r="BD618" s="116"/>
      <c r="BE618" s="116"/>
      <c r="BF618" s="116"/>
      <c r="BG618" s="116"/>
      <c r="BH618" s="116"/>
      <c r="BI618" s="116"/>
      <c r="BJ618" s="116"/>
      <c r="BK618" s="116"/>
      <c r="BL618" s="116"/>
      <c r="BM618" s="116"/>
      <c r="BN618" s="116"/>
      <c r="BO618" s="116"/>
      <c r="BP618" s="116"/>
      <c r="BQ618" s="116"/>
    </row>
    <row r="620" spans="3:69" x14ac:dyDescent="0.3">
      <c r="P620" s="118" t="s">
        <v>2</v>
      </c>
      <c r="R620" s="119" t="s">
        <v>88</v>
      </c>
      <c r="S620" s="129">
        <f>'Phase II Charts'!$S$643</f>
        <v>59.566907742022181</v>
      </c>
      <c r="X620" s="128">
        <f>IF('Phase II Charts'!$S$643=0,NA(),'Phase II Charts'!X643)</f>
        <v>0</v>
      </c>
      <c r="Y620" s="128">
        <f>IF('Phase II Charts'!$S$643=0,NA(),'Phase II Charts'!Y643)</f>
        <v>0</v>
      </c>
      <c r="Z620" s="128">
        <f>IF('Phase II Charts'!$S$643=0,NA(),'Phase II Charts'!Z643)</f>
        <v>0</v>
      </c>
      <c r="AA620" s="128">
        <f>IF('Phase II Charts'!$S$643=0,NA(),'Phase II Charts'!AA643)</f>
        <v>0</v>
      </c>
      <c r="AB620" s="128">
        <f>IF('Phase II Charts'!$S$643=0,NA(),'Phase II Charts'!AB643)</f>
        <v>0</v>
      </c>
      <c r="AC620" s="128">
        <f>IF('Phase II Charts'!$S$643=0,NA(),'Phase II Charts'!AC643)</f>
        <v>0</v>
      </c>
      <c r="AD620" s="128">
        <f>IF('Phase II Charts'!$S$643=0,NA(),'Phase II Charts'!AD643)</f>
        <v>0</v>
      </c>
      <c r="AE620" s="128">
        <f>IF('Phase II Charts'!$S$643=0,NA(),'Phase II Charts'!AE643)</f>
        <v>0.86206062123320615</v>
      </c>
      <c r="AF620" s="128">
        <f>IF('Phase II Charts'!$S$643=0,NA(),'Phase II Charts'!AF643)</f>
        <v>1.0418217503081415</v>
      </c>
      <c r="AG620" s="128">
        <f>IF('Phase II Charts'!$S$643=0,NA(),'Phase II Charts'!AG643)</f>
        <v>1.0597631853143044</v>
      </c>
      <c r="AH620" s="128">
        <f>IF('Phase II Charts'!$S$643=0,NA(),'Phase II Charts'!AH643)</f>
        <v>1.0780634490205905</v>
      </c>
      <c r="AI620" s="128">
        <f>IF('Phase II Charts'!$S$643=0,NA(),'Phase II Charts'!AI643)</f>
        <v>1.0967297180010025</v>
      </c>
      <c r="AJ620" s="128">
        <f>IF('Phase II Charts'!$S$643=0,NA(),'Phase II Charts'!AJ643)</f>
        <v>1.2139851515520022</v>
      </c>
      <c r="AK620" s="128">
        <f>IF('Phase II Charts'!$S$643=0,NA(),'Phase II Charts'!AK643)</f>
        <v>1.2546084739257848</v>
      </c>
      <c r="AL620" s="128">
        <f>IF('Phase II Charts'!$S$643=0,NA(),'Phase II Charts'!AL643)</f>
        <v>1.2768056434043005</v>
      </c>
      <c r="AM620" s="128">
        <f>IF('Phase II Charts'!$S$643=0,NA(),'Phase II Charts'!AM643)</f>
        <v>1.2994467562723866</v>
      </c>
      <c r="AN620" s="128">
        <f>IF('Phase II Charts'!$S$643=0,NA(),'Phase II Charts'!AN643)</f>
        <v>1.3225406913978346</v>
      </c>
      <c r="AO620" s="128">
        <f>IF('Phase II Charts'!$S$643=0,NA(),'Phase II Charts'!AO643)</f>
        <v>1.3920634682144435</v>
      </c>
      <c r="AP620" s="128">
        <f>IF('Phase II Charts'!$S$643=0,NA(),'Phase II Charts'!AP643)</f>
        <v>1.4259439198650836</v>
      </c>
      <c r="AQ620" s="128">
        <f>IF('Phase II Charts'!$S$643=0,NA(),'Phase II Charts'!AQ643)</f>
        <v>1.4515677982623858</v>
      </c>
      <c r="AR620" s="128">
        <f>IF('Phase II Charts'!$S$643=0,NA(),'Phase II Charts'!AR643)</f>
        <v>1.4777041542276335</v>
      </c>
      <c r="AS620" s="128">
        <f>IF('Phase II Charts'!$S$643=0,NA(),'Phase II Charts'!AS643)</f>
        <v>1.5043632373121862</v>
      </c>
      <c r="AT620" s="128">
        <f>IF('Phase II Charts'!$S$643=0,NA(),'Phase II Charts'!AT643)</f>
        <v>1.5991067046469185</v>
      </c>
      <c r="AU620" s="128">
        <f>IF('Phase II Charts'!$S$643=0,NA(),'Phase II Charts'!AU643)</f>
        <v>1.6413974282169674</v>
      </c>
      <c r="AV620" s="128">
        <f>IF('Phase II Charts'!$S$643=0,NA(),'Phase II Charts'!AV643)</f>
        <v>1.6713303767813066</v>
      </c>
      <c r="AW620" s="128">
        <f>IF('Phase II Charts'!$S$643=0,NA(),'Phase II Charts'!AW643)</f>
        <v>1.7018619843169329</v>
      </c>
      <c r="AX620" s="128">
        <f>IF('Phase II Charts'!$S$643=0,NA(),'Phase II Charts'!AX643)</f>
        <v>1.7330042240032713</v>
      </c>
      <c r="AY620" s="128">
        <f>IF('Phase II Charts'!$S$643=0,NA(),'Phase II Charts'!AY643)</f>
        <v>1.8200265265126565</v>
      </c>
      <c r="AZ620" s="128">
        <f>IF('Phase II Charts'!$S$643=0,NA(),'Phase II Charts'!AZ643)</f>
        <v>1.8629378795698321</v>
      </c>
      <c r="BA620" s="128">
        <f>IF('Phase II Charts'!$S$643=0,NA(),'Phase II Charts'!BA643)</f>
        <v>1.8973016371612288</v>
      </c>
      <c r="BB620" s="128">
        <f>IF('Phase II Charts'!$S$643=0,NA(),'Phase II Charts'!BB643)</f>
        <v>1.9323526699044533</v>
      </c>
      <c r="BC620" s="128">
        <f>IF('Phase II Charts'!$S$643=0,NA(),'Phase II Charts'!BC643)</f>
        <v>1.968104723302543</v>
      </c>
      <c r="BD620" s="128">
        <f>IF('Phase II Charts'!$S$643=0,NA(),'Phase II Charts'!BD643)</f>
        <v>2.0045718177685936</v>
      </c>
      <c r="BE620" s="128">
        <f>IF('Phase II Charts'!$S$643=0,NA(),'Phase II Charts'!BE643)</f>
        <v>2.0417682541239657</v>
      </c>
      <c r="BF620" s="128">
        <f>IF('Phase II Charts'!$S$643=0,NA(),'Phase II Charts'!BF643)</f>
        <v>2.0797086192064449</v>
      </c>
      <c r="BG620" s="128">
        <f>IF('Phase II Charts'!$S$643=0,NA(),'Phase II Charts'!BG643)</f>
        <v>2.1184077915905739</v>
      </c>
      <c r="BH620" s="128">
        <f>IF('Phase II Charts'!$S$643=0,NA(),'Phase II Charts'!BH643)</f>
        <v>2.1578809474223855</v>
      </c>
      <c r="BI620" s="128">
        <f>IF('Phase II Charts'!$S$643=0,NA(),'Phase II Charts'!BI643)</f>
        <v>2.3264768024640157</v>
      </c>
      <c r="BJ620" s="128">
        <f>IF('Phase II Charts'!$S$643=0,NA(),'Phase II Charts'!BJ643)</f>
        <v>2.3932379908479366</v>
      </c>
      <c r="BK620" s="128">
        <f>IF('Phase II Charts'!$S$643=0,NA(),'Phase II Charts'!BK643)</f>
        <v>2.4382077506648958</v>
      </c>
      <c r="BL620" s="128">
        <f>IF('Phase II Charts'!$S$643=0,NA(),'Phase II Charts'!BL643)</f>
        <v>2.4840769056781937</v>
      </c>
      <c r="BM620" s="128">
        <f>IF('Phase II Charts'!$S$643=0,NA(),'Phase II Charts'!BM643)</f>
        <v>2.5308634437917572</v>
      </c>
      <c r="BN620" s="128">
        <f>IF('Phase II Charts'!$S$643=0,NA(),'Phase II Charts'!BN643)</f>
        <v>0.40681524573601735</v>
      </c>
      <c r="BO620" s="128">
        <f>IF('Phase II Charts'!$S$643=0,NA(),'Phase II Charts'!BO643)</f>
        <v>0</v>
      </c>
      <c r="BP620" s="128">
        <f>IF('Phase II Charts'!$S$643=0,NA(),'Phase II Charts'!BP643)</f>
        <v>0</v>
      </c>
      <c r="BQ620" s="128">
        <f>IF('Phase II Charts'!$S$643=0,NA(),'Phase II Charts'!BQ643)</f>
        <v>0</v>
      </c>
    </row>
    <row r="621" spans="3:69" x14ac:dyDescent="0.3">
      <c r="P621" s="118" t="s">
        <v>130</v>
      </c>
      <c r="R621" s="119" t="s">
        <v>88</v>
      </c>
      <c r="S621" s="129">
        <f>'NBO Case Charts'!$S$643</f>
        <v>59.566907742022181</v>
      </c>
      <c r="X621" s="128">
        <f>IF('NBO Case Charts'!$S$643=0,NA(),'NBO Case Charts'!X643)</f>
        <v>0</v>
      </c>
      <c r="Y621" s="128">
        <f>IF('NBO Case Charts'!$S$643=0,NA(),'NBO Case Charts'!Y643)</f>
        <v>0</v>
      </c>
      <c r="Z621" s="128">
        <f>IF('NBO Case Charts'!$S$643=0,NA(),'NBO Case Charts'!Z643)</f>
        <v>0</v>
      </c>
      <c r="AA621" s="128">
        <f>IF('NBO Case Charts'!$S$643=0,NA(),'NBO Case Charts'!AA643)</f>
        <v>0</v>
      </c>
      <c r="AB621" s="128">
        <f>IF('NBO Case Charts'!$S$643=0,NA(),'NBO Case Charts'!AB643)</f>
        <v>0</v>
      </c>
      <c r="AC621" s="128">
        <f>IF('NBO Case Charts'!$S$643=0,NA(),'NBO Case Charts'!AC643)</f>
        <v>0</v>
      </c>
      <c r="AD621" s="128">
        <f>IF('NBO Case Charts'!$S$643=0,NA(),'NBO Case Charts'!AD643)</f>
        <v>0</v>
      </c>
      <c r="AE621" s="128">
        <f>IF('NBO Case Charts'!$S$643=0,NA(),'NBO Case Charts'!AE643)</f>
        <v>0.86206062123320615</v>
      </c>
      <c r="AF621" s="128">
        <f>IF('NBO Case Charts'!$S$643=0,NA(),'NBO Case Charts'!AF643)</f>
        <v>1.0418217503081415</v>
      </c>
      <c r="AG621" s="128">
        <f>IF('NBO Case Charts'!$S$643=0,NA(),'NBO Case Charts'!AG643)</f>
        <v>1.0597631853143044</v>
      </c>
      <c r="AH621" s="128">
        <f>IF('NBO Case Charts'!$S$643=0,NA(),'NBO Case Charts'!AH643)</f>
        <v>1.0780634490205905</v>
      </c>
      <c r="AI621" s="128">
        <f>IF('NBO Case Charts'!$S$643=0,NA(),'NBO Case Charts'!AI643)</f>
        <v>1.0967297180010025</v>
      </c>
      <c r="AJ621" s="128">
        <f>IF('NBO Case Charts'!$S$643=0,NA(),'NBO Case Charts'!AJ643)</f>
        <v>1.2139851515520022</v>
      </c>
      <c r="AK621" s="128">
        <f>IF('NBO Case Charts'!$S$643=0,NA(),'NBO Case Charts'!AK643)</f>
        <v>1.2546084739257848</v>
      </c>
      <c r="AL621" s="128">
        <f>IF('NBO Case Charts'!$S$643=0,NA(),'NBO Case Charts'!AL643)</f>
        <v>1.2768056434043005</v>
      </c>
      <c r="AM621" s="128">
        <f>IF('NBO Case Charts'!$S$643=0,NA(),'NBO Case Charts'!AM643)</f>
        <v>1.2994467562723866</v>
      </c>
      <c r="AN621" s="128">
        <f>IF('NBO Case Charts'!$S$643=0,NA(),'NBO Case Charts'!AN643)</f>
        <v>1.3225406913978346</v>
      </c>
      <c r="AO621" s="128">
        <f>IF('NBO Case Charts'!$S$643=0,NA(),'NBO Case Charts'!AO643)</f>
        <v>1.3920634682144435</v>
      </c>
      <c r="AP621" s="128">
        <f>IF('NBO Case Charts'!$S$643=0,NA(),'NBO Case Charts'!AP643)</f>
        <v>1.4259439198650836</v>
      </c>
      <c r="AQ621" s="128">
        <f>IF('NBO Case Charts'!$S$643=0,NA(),'NBO Case Charts'!AQ643)</f>
        <v>1.4515677982623858</v>
      </c>
      <c r="AR621" s="128">
        <f>IF('NBO Case Charts'!$S$643=0,NA(),'NBO Case Charts'!AR643)</f>
        <v>1.4777041542276335</v>
      </c>
      <c r="AS621" s="128">
        <f>IF('NBO Case Charts'!$S$643=0,NA(),'NBO Case Charts'!AS643)</f>
        <v>1.5043632373121862</v>
      </c>
      <c r="AT621" s="128">
        <f>IF('NBO Case Charts'!$S$643=0,NA(),'NBO Case Charts'!AT643)</f>
        <v>1.5991067046469185</v>
      </c>
      <c r="AU621" s="128">
        <f>IF('NBO Case Charts'!$S$643=0,NA(),'NBO Case Charts'!AU643)</f>
        <v>1.6413974282169674</v>
      </c>
      <c r="AV621" s="128">
        <f>IF('NBO Case Charts'!$S$643=0,NA(),'NBO Case Charts'!AV643)</f>
        <v>1.6713303767813066</v>
      </c>
      <c r="AW621" s="128">
        <f>IF('NBO Case Charts'!$S$643=0,NA(),'NBO Case Charts'!AW643)</f>
        <v>1.7018619843169329</v>
      </c>
      <c r="AX621" s="128">
        <f>IF('NBO Case Charts'!$S$643=0,NA(),'NBO Case Charts'!AX643)</f>
        <v>1.7330042240032713</v>
      </c>
      <c r="AY621" s="128">
        <f>IF('NBO Case Charts'!$S$643=0,NA(),'NBO Case Charts'!AY643)</f>
        <v>1.8200265265126565</v>
      </c>
      <c r="AZ621" s="128">
        <f>IF('NBO Case Charts'!$S$643=0,NA(),'NBO Case Charts'!AZ643)</f>
        <v>1.8629378795698321</v>
      </c>
      <c r="BA621" s="128">
        <f>IF('NBO Case Charts'!$S$643=0,NA(),'NBO Case Charts'!BA643)</f>
        <v>1.8973016371612288</v>
      </c>
      <c r="BB621" s="128">
        <f>IF('NBO Case Charts'!$S$643=0,NA(),'NBO Case Charts'!BB643)</f>
        <v>1.9323526699044533</v>
      </c>
      <c r="BC621" s="128">
        <f>IF('NBO Case Charts'!$S$643=0,NA(),'NBO Case Charts'!BC643)</f>
        <v>1.968104723302543</v>
      </c>
      <c r="BD621" s="128">
        <f>IF('NBO Case Charts'!$S$643=0,NA(),'NBO Case Charts'!BD643)</f>
        <v>2.0045718177685936</v>
      </c>
      <c r="BE621" s="128">
        <f>IF('NBO Case Charts'!$S$643=0,NA(),'NBO Case Charts'!BE643)</f>
        <v>2.0417682541239657</v>
      </c>
      <c r="BF621" s="128">
        <f>IF('NBO Case Charts'!$S$643=0,NA(),'NBO Case Charts'!BF643)</f>
        <v>2.0797086192064449</v>
      </c>
      <c r="BG621" s="128">
        <f>IF('NBO Case Charts'!$S$643=0,NA(),'NBO Case Charts'!BG643)</f>
        <v>2.1184077915905739</v>
      </c>
      <c r="BH621" s="128">
        <f>IF('NBO Case Charts'!$S$643=0,NA(),'NBO Case Charts'!BH643)</f>
        <v>2.1578809474223855</v>
      </c>
      <c r="BI621" s="128">
        <f>IF('NBO Case Charts'!$S$643=0,NA(),'NBO Case Charts'!BI643)</f>
        <v>2.3264768024640157</v>
      </c>
      <c r="BJ621" s="128">
        <f>IF('NBO Case Charts'!$S$643=0,NA(),'NBO Case Charts'!BJ643)</f>
        <v>2.3932379908479366</v>
      </c>
      <c r="BK621" s="128">
        <f>IF('NBO Case Charts'!$S$643=0,NA(),'NBO Case Charts'!BK643)</f>
        <v>2.4382077506648958</v>
      </c>
      <c r="BL621" s="128">
        <f>IF('NBO Case Charts'!$S$643=0,NA(),'NBO Case Charts'!BL643)</f>
        <v>2.4840769056781937</v>
      </c>
      <c r="BM621" s="128">
        <f>IF('NBO Case Charts'!$S$643=0,NA(),'NBO Case Charts'!BM643)</f>
        <v>2.5308634437917572</v>
      </c>
      <c r="BN621" s="128">
        <f>IF('NBO Case Charts'!$S$643=0,NA(),'NBO Case Charts'!BN643)</f>
        <v>0.40681524573601735</v>
      </c>
      <c r="BO621" s="128">
        <f>IF('NBO Case Charts'!$S$643=0,NA(),'NBO Case Charts'!BO643)</f>
        <v>0</v>
      </c>
      <c r="BP621" s="128">
        <f>IF('NBO Case Charts'!$S$643=0,NA(),'NBO Case Charts'!BP643)</f>
        <v>0</v>
      </c>
      <c r="BQ621" s="128">
        <f>IF('NBO Case Charts'!$S$643=0,NA(),'NBO Case Charts'!BQ643)</f>
        <v>0</v>
      </c>
    </row>
    <row r="622" spans="3:69" x14ac:dyDescent="0.3">
      <c r="P622" s="118" t="s">
        <v>134</v>
      </c>
      <c r="R622" s="119" t="s">
        <v>88</v>
      </c>
      <c r="S622" s="129">
        <f>'BO Case charts'!$S$643</f>
        <v>0</v>
      </c>
      <c r="X622" s="128" t="e">
        <f>IF('BO Case charts'!$S$643=0,NA(),'BO Case charts'!X643)</f>
        <v>#N/A</v>
      </c>
      <c r="Y622" s="128" t="e">
        <f>IF('BO Case charts'!$S$643=0,NA(),'BO Case charts'!Y643)</f>
        <v>#N/A</v>
      </c>
      <c r="Z622" s="128" t="e">
        <f>IF('BO Case charts'!$S$643=0,NA(),'BO Case charts'!Z643)</f>
        <v>#N/A</v>
      </c>
      <c r="AA622" s="128" t="e">
        <f>IF('BO Case charts'!$S$643=0,NA(),'BO Case charts'!AA643)</f>
        <v>#N/A</v>
      </c>
      <c r="AB622" s="128" t="e">
        <f>IF('BO Case charts'!$S$643=0,NA(),'BO Case charts'!AB643)</f>
        <v>#N/A</v>
      </c>
      <c r="AC622" s="128" t="e">
        <f>IF('BO Case charts'!$S$643=0,NA(),'BO Case charts'!AC643)</f>
        <v>#N/A</v>
      </c>
      <c r="AD622" s="128" t="e">
        <f>IF('BO Case charts'!$S$643=0,NA(),'BO Case charts'!AD643)</f>
        <v>#N/A</v>
      </c>
      <c r="AE622" s="128" t="e">
        <f>IF('BO Case charts'!$S$643=0,NA(),'BO Case charts'!AE643)</f>
        <v>#N/A</v>
      </c>
      <c r="AF622" s="128" t="e">
        <f>IF('BO Case charts'!$S$643=0,NA(),'BO Case charts'!AF643)</f>
        <v>#N/A</v>
      </c>
      <c r="AG622" s="128" t="e">
        <f>IF('BO Case charts'!$S$643=0,NA(),'BO Case charts'!AG643)</f>
        <v>#N/A</v>
      </c>
      <c r="AH622" s="128" t="e">
        <f>IF('BO Case charts'!$S$643=0,NA(),'BO Case charts'!AH643)</f>
        <v>#N/A</v>
      </c>
      <c r="AI622" s="128" t="e">
        <f>IF('BO Case charts'!$S$643=0,NA(),'BO Case charts'!AI643)</f>
        <v>#N/A</v>
      </c>
      <c r="AJ622" s="128" t="e">
        <f>IF('BO Case charts'!$S$643=0,NA(),'BO Case charts'!AJ643)</f>
        <v>#N/A</v>
      </c>
      <c r="AK622" s="128" t="e">
        <f>IF('BO Case charts'!$S$643=0,NA(),'BO Case charts'!AK643)</f>
        <v>#N/A</v>
      </c>
      <c r="AL622" s="128" t="e">
        <f>IF('BO Case charts'!$S$643=0,NA(),'BO Case charts'!AL643)</f>
        <v>#N/A</v>
      </c>
      <c r="AM622" s="128" t="e">
        <f>IF('BO Case charts'!$S$643=0,NA(),'BO Case charts'!AM643)</f>
        <v>#N/A</v>
      </c>
      <c r="AN622" s="128" t="e">
        <f>IF('BO Case charts'!$S$643=0,NA(),'BO Case charts'!AN643)</f>
        <v>#N/A</v>
      </c>
      <c r="AO622" s="128" t="e">
        <f>IF('BO Case charts'!$S$643=0,NA(),'BO Case charts'!AO643)</f>
        <v>#N/A</v>
      </c>
      <c r="AP622" s="128" t="e">
        <f>IF('BO Case charts'!$S$643=0,NA(),'BO Case charts'!AP643)</f>
        <v>#N/A</v>
      </c>
      <c r="AQ622" s="128" t="e">
        <f>IF('BO Case charts'!$S$643=0,NA(),'BO Case charts'!AQ643)</f>
        <v>#N/A</v>
      </c>
      <c r="AR622" s="128" t="e">
        <f>IF('BO Case charts'!$S$643=0,NA(),'BO Case charts'!AR643)</f>
        <v>#N/A</v>
      </c>
      <c r="AS622" s="128" t="e">
        <f>IF('BO Case charts'!$S$643=0,NA(),'BO Case charts'!AS643)</f>
        <v>#N/A</v>
      </c>
      <c r="AT622" s="128" t="e">
        <f>IF('BO Case charts'!$S$643=0,NA(),'BO Case charts'!AT643)</f>
        <v>#N/A</v>
      </c>
      <c r="AU622" s="128" t="e">
        <f>IF('BO Case charts'!$S$643=0,NA(),'BO Case charts'!AU643)</f>
        <v>#N/A</v>
      </c>
      <c r="AV622" s="128" t="e">
        <f>IF('BO Case charts'!$S$643=0,NA(),'BO Case charts'!AV643)</f>
        <v>#N/A</v>
      </c>
      <c r="AW622" s="128" t="e">
        <f>IF('BO Case charts'!$S$643=0,NA(),'BO Case charts'!AW643)</f>
        <v>#N/A</v>
      </c>
      <c r="AX622" s="128" t="e">
        <f>IF('BO Case charts'!$S$643=0,NA(),'BO Case charts'!AX643)</f>
        <v>#N/A</v>
      </c>
      <c r="AY622" s="128" t="e">
        <f>IF('BO Case charts'!$S$643=0,NA(),'BO Case charts'!AY643)</f>
        <v>#N/A</v>
      </c>
      <c r="AZ622" s="128" t="e">
        <f>IF('BO Case charts'!$S$643=0,NA(),'BO Case charts'!AZ643)</f>
        <v>#N/A</v>
      </c>
      <c r="BA622" s="128" t="e">
        <f>IF('BO Case charts'!$S$643=0,NA(),'BO Case charts'!BA643)</f>
        <v>#N/A</v>
      </c>
      <c r="BB622" s="128" t="e">
        <f>IF('BO Case charts'!$S$643=0,NA(),'BO Case charts'!BB643)</f>
        <v>#N/A</v>
      </c>
      <c r="BC622" s="128" t="e">
        <f>IF('BO Case charts'!$S$643=0,NA(),'BO Case charts'!BC643)</f>
        <v>#N/A</v>
      </c>
      <c r="BD622" s="128" t="e">
        <f>IF('BO Case charts'!$S$643=0,NA(),'BO Case charts'!BD643)</f>
        <v>#N/A</v>
      </c>
      <c r="BE622" s="128" t="e">
        <f>IF('BO Case charts'!$S$643=0,NA(),'BO Case charts'!BE643)</f>
        <v>#N/A</v>
      </c>
      <c r="BF622" s="128" t="e">
        <f>IF('BO Case charts'!$S$643=0,NA(),'BO Case charts'!BF643)</f>
        <v>#N/A</v>
      </c>
      <c r="BG622" s="128" t="e">
        <f>IF('BO Case charts'!$S$643=0,NA(),'BO Case charts'!BG643)</f>
        <v>#N/A</v>
      </c>
      <c r="BH622" s="128" t="e">
        <f>IF('BO Case charts'!$S$643=0,NA(),'BO Case charts'!BH643)</f>
        <v>#N/A</v>
      </c>
      <c r="BI622" s="128" t="e">
        <f>IF('BO Case charts'!$S$643=0,NA(),'BO Case charts'!BI643)</f>
        <v>#N/A</v>
      </c>
      <c r="BJ622" s="128" t="e">
        <f>IF('BO Case charts'!$S$643=0,NA(),'BO Case charts'!BJ643)</f>
        <v>#N/A</v>
      </c>
      <c r="BK622" s="128" t="e">
        <f>IF('BO Case charts'!$S$643=0,NA(),'BO Case charts'!BK643)</f>
        <v>#N/A</v>
      </c>
      <c r="BL622" s="128" t="e">
        <f>IF('BO Case charts'!$S$643=0,NA(),'BO Case charts'!BL643)</f>
        <v>#N/A</v>
      </c>
      <c r="BM622" s="128" t="e">
        <f>IF('BO Case charts'!$S$643=0,NA(),'BO Case charts'!BM643)</f>
        <v>#N/A</v>
      </c>
      <c r="BN622" s="128" t="e">
        <f>IF('BO Case charts'!$S$643=0,NA(),'BO Case charts'!BN643)</f>
        <v>#N/A</v>
      </c>
      <c r="BO622" s="128" t="e">
        <f>IF('BO Case charts'!$S$643=0,NA(),'BO Case charts'!BO643)</f>
        <v>#N/A</v>
      </c>
      <c r="BP622" s="128" t="e">
        <f>IF('BO Case charts'!$S$643=0,NA(),'BO Case charts'!BP643)</f>
        <v>#N/A</v>
      </c>
      <c r="BQ622" s="128" t="e">
        <f>IF('BO Case charts'!$S$643=0,NA(),'BO Case charts'!BQ643)</f>
        <v>#N/A</v>
      </c>
    </row>
    <row r="640" spans="2:69" x14ac:dyDescent="0.3">
      <c r="B640" s="113">
        <f>+MAX($B$6:B639)+1</f>
        <v>8</v>
      </c>
      <c r="C640" s="114" t="s">
        <v>129</v>
      </c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  <c r="AC640" s="114"/>
      <c r="AD640" s="114"/>
      <c r="AE640" s="114"/>
      <c r="AF640" s="114"/>
      <c r="AG640" s="114"/>
      <c r="AH640" s="114"/>
      <c r="AI640" s="114"/>
      <c r="AJ640" s="114"/>
      <c r="AK640" s="114"/>
      <c r="AL640" s="114"/>
      <c r="AM640" s="114"/>
      <c r="AN640" s="114"/>
      <c r="AO640" s="114"/>
      <c r="AP640" s="114"/>
      <c r="AQ640" s="114"/>
      <c r="AR640" s="114"/>
      <c r="AS640" s="114"/>
      <c r="AT640" s="114"/>
      <c r="AU640" s="114"/>
      <c r="AV640" s="114"/>
      <c r="AW640" s="114"/>
      <c r="AX640" s="114"/>
      <c r="AY640" s="114"/>
      <c r="AZ640" s="114"/>
      <c r="BA640" s="114"/>
      <c r="BB640" s="114"/>
      <c r="BC640" s="114"/>
      <c r="BD640" s="114"/>
      <c r="BE640" s="114"/>
      <c r="BF640" s="114"/>
      <c r="BG640" s="114"/>
      <c r="BH640" s="114"/>
      <c r="BI640" s="114"/>
      <c r="BJ640" s="114"/>
      <c r="BK640" s="114"/>
      <c r="BL640" s="114"/>
      <c r="BM640" s="114"/>
      <c r="BN640" s="114"/>
      <c r="BO640" s="114"/>
      <c r="BP640" s="114"/>
      <c r="BQ640" s="114"/>
    </row>
    <row r="642" spans="3:69" x14ac:dyDescent="0.3">
      <c r="C642" s="115">
        <f>+MAX($B$10:C641)+0.1</f>
        <v>8.1</v>
      </c>
      <c r="D642" s="114" t="s">
        <v>20</v>
      </c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  <c r="AJ642" s="116"/>
      <c r="AK642" s="116"/>
      <c r="AL642" s="116"/>
      <c r="AM642" s="116"/>
      <c r="AN642" s="116"/>
      <c r="AO642" s="116"/>
      <c r="AP642" s="116"/>
      <c r="AQ642" s="116"/>
      <c r="AR642" s="116"/>
      <c r="AS642" s="116"/>
      <c r="AT642" s="116"/>
      <c r="AU642" s="116"/>
      <c r="AV642" s="116"/>
      <c r="AW642" s="116"/>
      <c r="AX642" s="116"/>
      <c r="AY642" s="116"/>
      <c r="AZ642" s="116"/>
      <c r="BA642" s="116"/>
      <c r="BB642" s="116"/>
      <c r="BC642" s="116"/>
      <c r="BD642" s="116"/>
      <c r="BE642" s="116"/>
      <c r="BF642" s="116"/>
      <c r="BG642" s="116"/>
      <c r="BH642" s="116"/>
      <c r="BI642" s="116"/>
      <c r="BJ642" s="116"/>
      <c r="BK642" s="116"/>
      <c r="BL642" s="116"/>
      <c r="BM642" s="116"/>
      <c r="BN642" s="116"/>
      <c r="BO642" s="116"/>
      <c r="BP642" s="116"/>
      <c r="BQ642" s="116"/>
    </row>
    <row r="644" spans="3:69" x14ac:dyDescent="0.3">
      <c r="P644" s="118" t="s">
        <v>2</v>
      </c>
      <c r="R644" s="119" t="s">
        <v>82</v>
      </c>
      <c r="S644" s="129">
        <f>'Phase II Charts'!$S$670</f>
        <v>81518.622628885161</v>
      </c>
      <c r="X644" s="128">
        <f>IF('Phase II Charts'!$S$670=0,NA(),'Phase II Charts'!X670)</f>
        <v>417.3401532830602</v>
      </c>
      <c r="Y644" s="128">
        <f>IF('Phase II Charts'!$S$670=0,NA(),'Phase II Charts'!Y670)</f>
        <v>718.40493759814058</v>
      </c>
      <c r="Z644" s="128">
        <f>IF('Phase II Charts'!$S$670=0,NA(),'Phase II Charts'!Z670)</f>
        <v>826.67267305149926</v>
      </c>
      <c r="AA644" s="128">
        <f>IF('Phase II Charts'!$S$670=0,NA(),'Phase II Charts'!AA670)</f>
        <v>1041.7986722321643</v>
      </c>
      <c r="AB644" s="128">
        <f>IF('Phase II Charts'!$S$670=0,NA(),'Phase II Charts'!AB670)</f>
        <v>1234.1749480995486</v>
      </c>
      <c r="AC644" s="128">
        <f>IF('Phase II Charts'!$S$670=0,NA(),'Phase II Charts'!AC670)</f>
        <v>1803.443067737724</v>
      </c>
      <c r="AD644" s="128">
        <f>IF('Phase II Charts'!$S$670=0,NA(),'Phase II Charts'!AD670)</f>
        <v>2144.2490099828624</v>
      </c>
      <c r="AE644" s="128">
        <f>IF('Phase II Charts'!$S$670=0,NA(),'Phase II Charts'!AE670)</f>
        <v>2273.1525221448492</v>
      </c>
      <c r="AF644" s="128">
        <f>IF('Phase II Charts'!$S$670=0,NA(),'Phase II Charts'!AF670)</f>
        <v>2325.1981557352483</v>
      </c>
      <c r="AG644" s="128">
        <f>IF('Phase II Charts'!$S$670=0,NA(),'Phase II Charts'!AG670)</f>
        <v>2326.2901949952243</v>
      </c>
      <c r="AH644" s="128">
        <f>IF('Phase II Charts'!$S$670=0,NA(),'Phase II Charts'!AH670)</f>
        <v>2325.7848423132391</v>
      </c>
      <c r="AI644" s="128">
        <f>IF('Phase II Charts'!$S$670=0,NA(),'Phase II Charts'!AI670)</f>
        <v>2323.6189870137364</v>
      </c>
      <c r="AJ644" s="128">
        <f>IF('Phase II Charts'!$S$670=0,NA(),'Phase II Charts'!AJ670)</f>
        <v>2321.030638249043</v>
      </c>
      <c r="AK644" s="128">
        <f>IF('Phase II Charts'!$S$670=0,NA(),'Phase II Charts'!AK670)</f>
        <v>2319.4592295712537</v>
      </c>
      <c r="AL644" s="128">
        <f>IF('Phase II Charts'!$S$670=0,NA(),'Phase II Charts'!AL670)</f>
        <v>2316.5502433390411</v>
      </c>
      <c r="AM644" s="128">
        <f>IF('Phase II Charts'!$S$670=0,NA(),'Phase II Charts'!AM670)</f>
        <v>2315.232865727392</v>
      </c>
      <c r="AN644" s="128">
        <f>IF('Phase II Charts'!$S$670=0,NA(),'Phase II Charts'!AN670)</f>
        <v>2312.4868682869273</v>
      </c>
      <c r="AO644" s="128">
        <f>IF('Phase II Charts'!$S$670=0,NA(),'Phase II Charts'!AO670)</f>
        <v>2309.3768216078838</v>
      </c>
      <c r="AP644" s="128">
        <f>IF('Phase II Charts'!$S$670=0,NA(),'Phase II Charts'!AP670)</f>
        <v>2307.8879829870853</v>
      </c>
      <c r="AQ644" s="128">
        <f>IF('Phase II Charts'!$S$670=0,NA(),'Phase II Charts'!AQ670)</f>
        <v>2301.6299434870721</v>
      </c>
      <c r="AR644" s="128">
        <f>IF('Phase II Charts'!$S$670=0,NA(),'Phase II Charts'!AR670)</f>
        <v>2294.7813496097892</v>
      </c>
      <c r="AS644" s="128">
        <f>IF('Phase II Charts'!$S$670=0,NA(),'Phase II Charts'!AS670)</f>
        <v>2288.9263608926817</v>
      </c>
      <c r="AT644" s="128">
        <f>IF('Phase II Charts'!$S$670=0,NA(),'Phase II Charts'!AT670)</f>
        <v>2284.392038581525</v>
      </c>
      <c r="AU644" s="128">
        <f>IF('Phase II Charts'!$S$670=0,NA(),'Phase II Charts'!AU670)</f>
        <v>2281.0652932092403</v>
      </c>
      <c r="AV644" s="128">
        <f>IF('Phase II Charts'!$S$670=0,NA(),'Phase II Charts'!AV670)</f>
        <v>2277.4270226516105</v>
      </c>
      <c r="AW644" s="128">
        <f>IF('Phase II Charts'!$S$670=0,NA(),'Phase II Charts'!AW670)</f>
        <v>2265.0904017059979</v>
      </c>
      <c r="AX644" s="128">
        <f>IF('Phase II Charts'!$S$670=0,NA(),'Phase II Charts'!AX670)</f>
        <v>2258.5432926904996</v>
      </c>
      <c r="AY644" s="128">
        <f>IF('Phase II Charts'!$S$670=0,NA(),'Phase II Charts'!AY670)</f>
        <v>2252.9420211604679</v>
      </c>
      <c r="AZ644" s="128">
        <f>IF('Phase II Charts'!$S$670=0,NA(),'Phase II Charts'!AZ670)</f>
        <v>2250.4243880045069</v>
      </c>
      <c r="BA644" s="128">
        <f>IF('Phase II Charts'!$S$670=0,NA(),'Phase II Charts'!BA670)</f>
        <v>2245.6459863488894</v>
      </c>
      <c r="BB644" s="128">
        <f>IF('Phase II Charts'!$S$670=0,NA(),'Phase II Charts'!BB670)</f>
        <v>2233.900499644401</v>
      </c>
      <c r="BC644" s="128">
        <f>IF('Phase II Charts'!$S$670=0,NA(),'Phase II Charts'!BC670)</f>
        <v>2227.900038789558</v>
      </c>
      <c r="BD644" s="128">
        <f>IF('Phase II Charts'!$S$670=0,NA(),'Phase II Charts'!BD670)</f>
        <v>2222.745507571698</v>
      </c>
      <c r="BE644" s="128">
        <f>IF('Phase II Charts'!$S$670=0,NA(),'Phase II Charts'!BE670)</f>
        <v>2217.8182919947317</v>
      </c>
      <c r="BF644" s="128">
        <f>IF('Phase II Charts'!$S$670=0,NA(),'Phase II Charts'!BF670)</f>
        <v>2213.2449436525108</v>
      </c>
      <c r="BG644" s="128">
        <f>IF('Phase II Charts'!$S$670=0,NA(),'Phase II Charts'!BG670)</f>
        <v>1948.4157720003902</v>
      </c>
      <c r="BH644" s="128">
        <f>IF('Phase II Charts'!$S$670=0,NA(),'Phase II Charts'!BH670)</f>
        <v>1480.6837533952416</v>
      </c>
      <c r="BI644" s="128">
        <f>IF('Phase II Charts'!$S$670=0,NA(),'Phase II Charts'!BI670)</f>
        <v>1425.1862400098466</v>
      </c>
      <c r="BJ644" s="128">
        <f>IF('Phase II Charts'!$S$670=0,NA(),'Phase II Charts'!BJ670)</f>
        <v>1338.8939442930364</v>
      </c>
      <c r="BK644" s="128">
        <f>IF('Phase II Charts'!$S$670=0,NA(),'Phase II Charts'!BK670)</f>
        <v>1251.3673885512478</v>
      </c>
      <c r="BL644" s="128">
        <f>IF('Phase II Charts'!$S$670=0,NA(),'Phase II Charts'!BL670)</f>
        <v>694.01906933293026</v>
      </c>
      <c r="BM644" s="128">
        <f>IF('Phase II Charts'!$S$670=0,NA(),'Phase II Charts'!BM670)</f>
        <v>535.99870442186932</v>
      </c>
      <c r="BN644" s="128">
        <f>IF('Phase II Charts'!$S$670=0,NA(),'Phase II Charts'!BN670)</f>
        <v>374.78148713578025</v>
      </c>
      <c r="BO644" s="128">
        <f>IF('Phase II Charts'!$S$670=0,NA(),'Phase II Charts'!BO670)</f>
        <v>227.89674945144429</v>
      </c>
      <c r="BP644" s="128">
        <f>IF('Phase II Charts'!$S$670=0,NA(),'Phase II Charts'!BP670)</f>
        <v>115.04236119003404</v>
      </c>
      <c r="BQ644" s="128">
        <f>IF('Phase II Charts'!$S$670=0,NA(),'Phase II Charts'!BQ670)</f>
        <v>47.706965152229088</v>
      </c>
    </row>
    <row r="645" spans="3:69" x14ac:dyDescent="0.3">
      <c r="P645" s="118" t="s">
        <v>130</v>
      </c>
      <c r="R645" s="119" t="s">
        <v>82</v>
      </c>
      <c r="S645" s="129">
        <f>'NBO Case Charts'!$S$670</f>
        <v>77278.419532872227</v>
      </c>
      <c r="X645" s="128">
        <f>IF('NBO Case Charts'!$S$670=0,NA(),'NBO Case Charts'!X670)</f>
        <v>406.81832859731253</v>
      </c>
      <c r="Y645" s="128">
        <f>IF('NBO Case Charts'!$S$670=0,NA(),'NBO Case Charts'!Y670)</f>
        <v>738.43784738308682</v>
      </c>
      <c r="Z645" s="128">
        <f>IF('NBO Case Charts'!$S$670=0,NA(),'NBO Case Charts'!Z670)</f>
        <v>841.65604833969053</v>
      </c>
      <c r="AA645" s="128">
        <f>IF('NBO Case Charts'!$S$670=0,NA(),'NBO Case Charts'!AA670)</f>
        <v>1052.6321202729703</v>
      </c>
      <c r="AB645" s="128">
        <f>IF('NBO Case Charts'!$S$670=0,NA(),'NBO Case Charts'!AB670)</f>
        <v>1245.1680388673219</v>
      </c>
      <c r="AC645" s="128">
        <f>IF('NBO Case Charts'!$S$670=0,NA(),'NBO Case Charts'!AC670)</f>
        <v>1823.7438771049699</v>
      </c>
      <c r="AD645" s="128">
        <f>IF('NBO Case Charts'!$S$670=0,NA(),'NBO Case Charts'!AD670)</f>
        <v>2166.3424540713231</v>
      </c>
      <c r="AE645" s="128">
        <f>IF('NBO Case Charts'!$S$670=0,NA(),'NBO Case Charts'!AE670)</f>
        <v>2288.2390942999623</v>
      </c>
      <c r="AF645" s="128">
        <f>IF('NBO Case Charts'!$S$670=0,NA(),'NBO Case Charts'!AF670)</f>
        <v>2334.840081537574</v>
      </c>
      <c r="AG645" s="128">
        <f>IF('NBO Case Charts'!$S$670=0,NA(),'NBO Case Charts'!AG670)</f>
        <v>2331.8366089553315</v>
      </c>
      <c r="AH645" s="128">
        <f>IF('NBO Case Charts'!$S$670=0,NA(),'NBO Case Charts'!AH670)</f>
        <v>2328.7448330895136</v>
      </c>
      <c r="AI645" s="128">
        <f>IF('NBO Case Charts'!$S$670=0,NA(),'NBO Case Charts'!AI670)</f>
        <v>2325.5287356063454</v>
      </c>
      <c r="AJ645" s="128">
        <f>IF('NBO Case Charts'!$S$670=0,NA(),'NBO Case Charts'!AJ670)</f>
        <v>2322.1072987104726</v>
      </c>
      <c r="AK645" s="128">
        <f>IF('NBO Case Charts'!$S$670=0,NA(),'NBO Case Charts'!AK670)</f>
        <v>2319.9985778334412</v>
      </c>
      <c r="AL645" s="128">
        <f>IF('NBO Case Charts'!$S$670=0,NA(),'NBO Case Charts'!AL670)</f>
        <v>2316.6329166223554</v>
      </c>
      <c r="AM645" s="128">
        <f>IF('NBO Case Charts'!$S$670=0,NA(),'NBO Case Charts'!AM670)</f>
        <v>2313.4729599099428</v>
      </c>
      <c r="AN645" s="128">
        <f>IF('NBO Case Charts'!$S$670=0,NA(),'NBO Case Charts'!AN670)</f>
        <v>2310.2181566073218</v>
      </c>
      <c r="AO645" s="128">
        <f>IF('NBO Case Charts'!$S$670=0,NA(),'NBO Case Charts'!AO670)</f>
        <v>2307.049989829778</v>
      </c>
      <c r="AP645" s="128">
        <f>IF('NBO Case Charts'!$S$670=0,NA(),'NBO Case Charts'!AP670)</f>
        <v>2304.9242538987351</v>
      </c>
      <c r="AQ645" s="128">
        <f>IF('NBO Case Charts'!$S$670=0,NA(),'NBO Case Charts'!AQ670)</f>
        <v>2301.875642752093</v>
      </c>
      <c r="AR645" s="128">
        <f>IF('NBO Case Charts'!$S$670=0,NA(),'NBO Case Charts'!AR670)</f>
        <v>2294.8099159570788</v>
      </c>
      <c r="AS645" s="128">
        <f>IF('NBO Case Charts'!$S$670=0,NA(),'NBO Case Charts'!AS670)</f>
        <v>2288.3618849572513</v>
      </c>
      <c r="AT645" s="128">
        <f>IF('NBO Case Charts'!$S$670=0,NA(),'NBO Case Charts'!AT670)</f>
        <v>2283.9210528985996</v>
      </c>
      <c r="AU645" s="128">
        <f>IF('NBO Case Charts'!$S$670=0,NA(),'NBO Case Charts'!AU670)</f>
        <v>2279.5849796972566</v>
      </c>
      <c r="AV645" s="128">
        <f>IF('NBO Case Charts'!$S$670=0,NA(),'NBO Case Charts'!AV670)</f>
        <v>2274.8842621455483</v>
      </c>
      <c r="AW645" s="128">
        <f>IF('NBO Case Charts'!$S$670=0,NA(),'NBO Case Charts'!AW670)</f>
        <v>2255.8136174255478</v>
      </c>
      <c r="AX645" s="128">
        <f>IF('NBO Case Charts'!$S$670=0,NA(),'NBO Case Charts'!AX670)</f>
        <v>2240.6953376404676</v>
      </c>
      <c r="AY645" s="128">
        <f>IF('NBO Case Charts'!$S$670=0,NA(),'NBO Case Charts'!AY670)</f>
        <v>2234.2778761370437</v>
      </c>
      <c r="AZ645" s="128">
        <f>IF('NBO Case Charts'!$S$670=0,NA(),'NBO Case Charts'!AZ670)</f>
        <v>2229.3016872491135</v>
      </c>
      <c r="BA645" s="128">
        <f>IF('NBO Case Charts'!$S$670=0,NA(),'NBO Case Charts'!BA670)</f>
        <v>2224.3602333586537</v>
      </c>
      <c r="BB645" s="128">
        <f>IF('NBO Case Charts'!$S$670=0,NA(),'NBO Case Charts'!BB670)</f>
        <v>1961.50868400062</v>
      </c>
      <c r="BC645" s="128">
        <f>IF('NBO Case Charts'!$S$670=0,NA(),'NBO Case Charts'!BC670)</f>
        <v>1500.3138187016964</v>
      </c>
      <c r="BD645" s="128">
        <f>IF('NBO Case Charts'!$S$670=0,NA(),'NBO Case Charts'!BD670)</f>
        <v>1449.6592818531678</v>
      </c>
      <c r="BE645" s="128">
        <f>IF('NBO Case Charts'!$S$670=0,NA(),'NBO Case Charts'!BE670)</f>
        <v>1396.1069736177217</v>
      </c>
      <c r="BF645" s="128">
        <f>IF('NBO Case Charts'!$S$670=0,NA(),'NBO Case Charts'!BF670)</f>
        <v>1390.6298453010334</v>
      </c>
      <c r="BG645" s="128">
        <f>IF('NBO Case Charts'!$S$670=0,NA(),'NBO Case Charts'!BG670)</f>
        <v>1380.4693857031561</v>
      </c>
      <c r="BH645" s="128">
        <f>IF('NBO Case Charts'!$S$670=0,NA(),'NBO Case Charts'!BH670)</f>
        <v>1375.7070385036839</v>
      </c>
      <c r="BI645" s="128">
        <f>IF('NBO Case Charts'!$S$670=0,NA(),'NBO Case Charts'!BI670)</f>
        <v>1364.7219223382197</v>
      </c>
      <c r="BJ645" s="128">
        <f>IF('NBO Case Charts'!$S$670=0,NA(),'NBO Case Charts'!BJ670)</f>
        <v>1328.9401360028414</v>
      </c>
      <c r="BK645" s="128">
        <f>IF('NBO Case Charts'!$S$670=0,NA(),'NBO Case Charts'!BK670)</f>
        <v>1240.2859146750645</v>
      </c>
      <c r="BL645" s="128">
        <f>IF('NBO Case Charts'!$S$670=0,NA(),'NBO Case Charts'!BL670)</f>
        <v>676.29903466192513</v>
      </c>
      <c r="BM645" s="128">
        <f>IF('NBO Case Charts'!$S$670=0,NA(),'NBO Case Charts'!BM670)</f>
        <v>517.06652136031607</v>
      </c>
      <c r="BN645" s="128">
        <f>IF('NBO Case Charts'!$S$670=0,NA(),'NBO Case Charts'!BN670)</f>
        <v>323.75190872688654</v>
      </c>
      <c r="BO645" s="128">
        <f>IF('NBO Case Charts'!$S$670=0,NA(),'NBO Case Charts'!BO670)</f>
        <v>223.9310293275289</v>
      </c>
      <c r="BP645" s="128">
        <f>IF('NBO Case Charts'!$S$670=0,NA(),'NBO Case Charts'!BP670)</f>
        <v>115.04236119003404</v>
      </c>
      <c r="BQ645" s="128">
        <f>IF('NBO Case Charts'!$S$670=0,NA(),'NBO Case Charts'!BQ670)</f>
        <v>47.706965152229088</v>
      </c>
    </row>
    <row r="646" spans="3:69" x14ac:dyDescent="0.3">
      <c r="P646" s="118" t="s">
        <v>134</v>
      </c>
      <c r="R646" s="119" t="s">
        <v>82</v>
      </c>
      <c r="S646" s="129">
        <f>'BO Case charts'!$S$670</f>
        <v>0</v>
      </c>
      <c r="X646" s="128" t="e">
        <f>IF('BO Case charts'!$S$670=0,NA(),'BO Case charts'!X670)</f>
        <v>#N/A</v>
      </c>
      <c r="Y646" s="128" t="e">
        <f>IF('BO Case charts'!$S$670=0,NA(),'BO Case charts'!Y670)</f>
        <v>#N/A</v>
      </c>
      <c r="Z646" s="128" t="e">
        <f>IF('BO Case charts'!$S$670=0,NA(),'BO Case charts'!Z670)</f>
        <v>#N/A</v>
      </c>
      <c r="AA646" s="128" t="e">
        <f>IF('BO Case charts'!$S$670=0,NA(),'BO Case charts'!AA670)</f>
        <v>#N/A</v>
      </c>
      <c r="AB646" s="128" t="e">
        <f>IF('BO Case charts'!$S$670=0,NA(),'BO Case charts'!AB670)</f>
        <v>#N/A</v>
      </c>
      <c r="AC646" s="128" t="e">
        <f>IF('BO Case charts'!$S$670=0,NA(),'BO Case charts'!AC670)</f>
        <v>#N/A</v>
      </c>
      <c r="AD646" s="128" t="e">
        <f>IF('BO Case charts'!$S$670=0,NA(),'BO Case charts'!AD670)</f>
        <v>#N/A</v>
      </c>
      <c r="AE646" s="128" t="e">
        <f>IF('BO Case charts'!$S$670=0,NA(),'BO Case charts'!AE670)</f>
        <v>#N/A</v>
      </c>
      <c r="AF646" s="128" t="e">
        <f>IF('BO Case charts'!$S$670=0,NA(),'BO Case charts'!AF670)</f>
        <v>#N/A</v>
      </c>
      <c r="AG646" s="128" t="e">
        <f>IF('BO Case charts'!$S$670=0,NA(),'BO Case charts'!AG670)</f>
        <v>#N/A</v>
      </c>
      <c r="AH646" s="128" t="e">
        <f>IF('BO Case charts'!$S$670=0,NA(),'BO Case charts'!AH670)</f>
        <v>#N/A</v>
      </c>
      <c r="AI646" s="128" t="e">
        <f>IF('BO Case charts'!$S$670=0,NA(),'BO Case charts'!AI670)</f>
        <v>#N/A</v>
      </c>
      <c r="AJ646" s="128" t="e">
        <f>IF('BO Case charts'!$S$670=0,NA(),'BO Case charts'!AJ670)</f>
        <v>#N/A</v>
      </c>
      <c r="AK646" s="128" t="e">
        <f>IF('BO Case charts'!$S$670=0,NA(),'BO Case charts'!AK670)</f>
        <v>#N/A</v>
      </c>
      <c r="AL646" s="128" t="e">
        <f>IF('BO Case charts'!$S$670=0,NA(),'BO Case charts'!AL670)</f>
        <v>#N/A</v>
      </c>
      <c r="AM646" s="128" t="e">
        <f>IF('BO Case charts'!$S$670=0,NA(),'BO Case charts'!AM670)</f>
        <v>#N/A</v>
      </c>
      <c r="AN646" s="128" t="e">
        <f>IF('BO Case charts'!$S$670=0,NA(),'BO Case charts'!AN670)</f>
        <v>#N/A</v>
      </c>
      <c r="AO646" s="128" t="e">
        <f>IF('BO Case charts'!$S$670=0,NA(),'BO Case charts'!AO670)</f>
        <v>#N/A</v>
      </c>
      <c r="AP646" s="128" t="e">
        <f>IF('BO Case charts'!$S$670=0,NA(),'BO Case charts'!AP670)</f>
        <v>#N/A</v>
      </c>
      <c r="AQ646" s="128" t="e">
        <f>IF('BO Case charts'!$S$670=0,NA(),'BO Case charts'!AQ670)</f>
        <v>#N/A</v>
      </c>
      <c r="AR646" s="128" t="e">
        <f>IF('BO Case charts'!$S$670=0,NA(),'BO Case charts'!AR670)</f>
        <v>#N/A</v>
      </c>
      <c r="AS646" s="128" t="e">
        <f>IF('BO Case charts'!$S$670=0,NA(),'BO Case charts'!AS670)</f>
        <v>#N/A</v>
      </c>
      <c r="AT646" s="128" t="e">
        <f>IF('BO Case charts'!$S$670=0,NA(),'BO Case charts'!AT670)</f>
        <v>#N/A</v>
      </c>
      <c r="AU646" s="128" t="e">
        <f>IF('BO Case charts'!$S$670=0,NA(),'BO Case charts'!AU670)</f>
        <v>#N/A</v>
      </c>
      <c r="AV646" s="128" t="e">
        <f>IF('BO Case charts'!$S$670=0,NA(),'BO Case charts'!AV670)</f>
        <v>#N/A</v>
      </c>
      <c r="AW646" s="128" t="e">
        <f>IF('BO Case charts'!$S$670=0,NA(),'BO Case charts'!AW670)</f>
        <v>#N/A</v>
      </c>
      <c r="AX646" s="128" t="e">
        <f>IF('BO Case charts'!$S$670=0,NA(),'BO Case charts'!AX670)</f>
        <v>#N/A</v>
      </c>
      <c r="AY646" s="128" t="e">
        <f>IF('BO Case charts'!$S$670=0,NA(),'BO Case charts'!AY670)</f>
        <v>#N/A</v>
      </c>
      <c r="AZ646" s="128" t="e">
        <f>IF('BO Case charts'!$S$670=0,NA(),'BO Case charts'!AZ670)</f>
        <v>#N/A</v>
      </c>
      <c r="BA646" s="128" t="e">
        <f>IF('BO Case charts'!$S$670=0,NA(),'BO Case charts'!BA670)</f>
        <v>#N/A</v>
      </c>
      <c r="BB646" s="128" t="e">
        <f>IF('BO Case charts'!$S$670=0,NA(),'BO Case charts'!BB670)</f>
        <v>#N/A</v>
      </c>
      <c r="BC646" s="128" t="e">
        <f>IF('BO Case charts'!$S$670=0,NA(),'BO Case charts'!BC670)</f>
        <v>#N/A</v>
      </c>
      <c r="BD646" s="128" t="e">
        <f>IF('BO Case charts'!$S$670=0,NA(),'BO Case charts'!BD670)</f>
        <v>#N/A</v>
      </c>
      <c r="BE646" s="128" t="e">
        <f>IF('BO Case charts'!$S$670=0,NA(),'BO Case charts'!BE670)</f>
        <v>#N/A</v>
      </c>
      <c r="BF646" s="128" t="e">
        <f>IF('BO Case charts'!$S$670=0,NA(),'BO Case charts'!BF670)</f>
        <v>#N/A</v>
      </c>
      <c r="BG646" s="128" t="e">
        <f>IF('BO Case charts'!$S$670=0,NA(),'BO Case charts'!BG670)</f>
        <v>#N/A</v>
      </c>
      <c r="BH646" s="128" t="e">
        <f>IF('BO Case charts'!$S$670=0,NA(),'BO Case charts'!BH670)</f>
        <v>#N/A</v>
      </c>
      <c r="BI646" s="128" t="e">
        <f>IF('BO Case charts'!$S$670=0,NA(),'BO Case charts'!BI670)</f>
        <v>#N/A</v>
      </c>
      <c r="BJ646" s="128" t="e">
        <f>IF('BO Case charts'!$S$670=0,NA(),'BO Case charts'!BJ670)</f>
        <v>#N/A</v>
      </c>
      <c r="BK646" s="128" t="e">
        <f>IF('BO Case charts'!$S$670=0,NA(),'BO Case charts'!BK670)</f>
        <v>#N/A</v>
      </c>
      <c r="BL646" s="128" t="e">
        <f>IF('BO Case charts'!$S$670=0,NA(),'BO Case charts'!BL670)</f>
        <v>#N/A</v>
      </c>
      <c r="BM646" s="128" t="e">
        <f>IF('BO Case charts'!$S$670=0,NA(),'BO Case charts'!BM670)</f>
        <v>#N/A</v>
      </c>
      <c r="BN646" s="128" t="e">
        <f>IF('BO Case charts'!$S$670=0,NA(),'BO Case charts'!BN670)</f>
        <v>#N/A</v>
      </c>
      <c r="BO646" s="128" t="e">
        <f>IF('BO Case charts'!$S$670=0,NA(),'BO Case charts'!BO670)</f>
        <v>#N/A</v>
      </c>
      <c r="BP646" s="128" t="e">
        <f>IF('BO Case charts'!$S$670=0,NA(),'BO Case charts'!BP670)</f>
        <v>#N/A</v>
      </c>
      <c r="BQ646" s="128" t="e">
        <f>IF('BO Case charts'!$S$670=0,NA(),'BO Case charts'!BQ670)</f>
        <v>#N/A</v>
      </c>
    </row>
    <row r="663" spans="3:69" x14ac:dyDescent="0.3">
      <c r="C663" s="115">
        <f>+MAX($B$10:C662)+0.1</f>
        <v>8.1999999999999993</v>
      </c>
      <c r="D663" s="114" t="s">
        <v>87</v>
      </c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  <c r="AR663" s="116"/>
      <c r="AS663" s="116"/>
      <c r="AT663" s="116"/>
      <c r="AU663" s="116"/>
      <c r="AV663" s="116"/>
      <c r="AW663" s="116"/>
      <c r="AX663" s="116"/>
      <c r="AY663" s="116"/>
      <c r="AZ663" s="116"/>
      <c r="BA663" s="116"/>
      <c r="BB663" s="116"/>
      <c r="BC663" s="116"/>
      <c r="BD663" s="116"/>
      <c r="BE663" s="116"/>
      <c r="BF663" s="116"/>
      <c r="BG663" s="116"/>
      <c r="BH663" s="116"/>
      <c r="BI663" s="116"/>
      <c r="BJ663" s="116"/>
      <c r="BK663" s="116"/>
      <c r="BL663" s="116"/>
      <c r="BM663" s="116"/>
      <c r="BN663" s="116"/>
      <c r="BO663" s="116"/>
      <c r="BP663" s="116"/>
      <c r="BQ663" s="116"/>
    </row>
    <row r="665" spans="3:69" x14ac:dyDescent="0.3">
      <c r="P665" s="118" t="s">
        <v>2</v>
      </c>
      <c r="R665" s="119" t="s">
        <v>88</v>
      </c>
      <c r="S665" s="129">
        <f>'Phase II Charts'!$S$691</f>
        <v>10648.921317045351</v>
      </c>
      <c r="X665" s="128">
        <f>IF('Phase II Charts'!$S$691=0,NA(),'Phase II Charts'!X691)</f>
        <v>35.758251768526193</v>
      </c>
      <c r="Y665" s="128">
        <f>IF('Phase II Charts'!$S$691=0,NA(),'Phase II Charts'!Y691)</f>
        <v>51.438924780088456</v>
      </c>
      <c r="Z665" s="128">
        <f>IF('Phase II Charts'!$S$691=0,NA(),'Phase II Charts'!Z691)</f>
        <v>83.024269242664815</v>
      </c>
      <c r="AA665" s="128">
        <f>IF('Phase II Charts'!$S$691=0,NA(),'Phase II Charts'!AA691)</f>
        <v>115.78758005029226</v>
      </c>
      <c r="AB665" s="128">
        <f>IF('Phase II Charts'!$S$691=0,NA(),'Phase II Charts'!AB691)</f>
        <v>153.0258354373004</v>
      </c>
      <c r="AC665" s="128">
        <f>IF('Phase II Charts'!$S$691=0,NA(),'Phase II Charts'!AC691)</f>
        <v>210.34751236176515</v>
      </c>
      <c r="AD665" s="128">
        <f>IF('Phase II Charts'!$S$691=0,NA(),'Phase II Charts'!AD691)</f>
        <v>228.27939666470633</v>
      </c>
      <c r="AE665" s="128">
        <f>IF('Phase II Charts'!$S$691=0,NA(),'Phase II Charts'!AE691)</f>
        <v>239.01701740443318</v>
      </c>
      <c r="AF665" s="128">
        <f>IF('Phase II Charts'!$S$691=0,NA(),'Phase II Charts'!AF691)</f>
        <v>241.6660159969384</v>
      </c>
      <c r="AG665" s="128">
        <f>IF('Phase II Charts'!$S$691=0,NA(),'Phase II Charts'!AG691)</f>
        <v>252.77656764131081</v>
      </c>
      <c r="AH665" s="128">
        <f>IF('Phase II Charts'!$S$691=0,NA(),'Phase II Charts'!AH691)</f>
        <v>254.11081222116593</v>
      </c>
      <c r="AI665" s="128">
        <f>IF('Phase II Charts'!$S$691=0,NA(),'Phase II Charts'!AI691)</f>
        <v>254.46192408189984</v>
      </c>
      <c r="AJ665" s="128">
        <f>IF('Phase II Charts'!$S$691=0,NA(),'Phase II Charts'!AJ691)</f>
        <v>255.31799134265694</v>
      </c>
      <c r="AK665" s="128">
        <f>IF('Phase II Charts'!$S$691=0,NA(),'Phase II Charts'!AK691)</f>
        <v>255.21381262277831</v>
      </c>
      <c r="AL665" s="128">
        <f>IF('Phase II Charts'!$S$691=0,NA(),'Phase II Charts'!AL691)</f>
        <v>255.0950710893562</v>
      </c>
      <c r="AM665" s="128">
        <f>IF('Phase II Charts'!$S$691=0,NA(),'Phase II Charts'!AM691)</f>
        <v>269.13951391325571</v>
      </c>
      <c r="AN665" s="128">
        <f>IF('Phase II Charts'!$S$691=0,NA(),'Phase II Charts'!AN691)</f>
        <v>296.92622309192456</v>
      </c>
      <c r="AO665" s="128">
        <f>IF('Phase II Charts'!$S$691=0,NA(),'Phase II Charts'!AO691)</f>
        <v>304.43232432825641</v>
      </c>
      <c r="AP665" s="128">
        <f>IF('Phase II Charts'!$S$691=0,NA(),'Phase II Charts'!AP691)</f>
        <v>300.81337258420899</v>
      </c>
      <c r="AQ665" s="128">
        <f>IF('Phase II Charts'!$S$691=0,NA(),'Phase II Charts'!AQ691)</f>
        <v>304.32793867776195</v>
      </c>
      <c r="AR665" s="128">
        <f>IF('Phase II Charts'!$S$691=0,NA(),'Phase II Charts'!AR691)</f>
        <v>307.02870495016651</v>
      </c>
      <c r="AS665" s="128">
        <f>IF('Phase II Charts'!$S$691=0,NA(),'Phase II Charts'!AS691)</f>
        <v>326.68575451832413</v>
      </c>
      <c r="AT665" s="128">
        <f>IF('Phase II Charts'!$S$691=0,NA(),'Phase II Charts'!AT691)</f>
        <v>328.09316664623407</v>
      </c>
      <c r="AU665" s="128">
        <f>IF('Phase II Charts'!$S$691=0,NA(),'Phase II Charts'!AU691)</f>
        <v>328.51249614531287</v>
      </c>
      <c r="AV665" s="128">
        <f>IF('Phase II Charts'!$S$691=0,NA(),'Phase II Charts'!AV691)</f>
        <v>331.72461668744842</v>
      </c>
      <c r="AW665" s="128">
        <f>IF('Phase II Charts'!$S$691=0,NA(),'Phase II Charts'!AW691)</f>
        <v>355.0524693009109</v>
      </c>
      <c r="AX665" s="128">
        <f>IF('Phase II Charts'!$S$691=0,NA(),'Phase II Charts'!AX691)</f>
        <v>371.06909040218568</v>
      </c>
      <c r="AY665" s="128">
        <f>IF('Phase II Charts'!$S$691=0,NA(),'Phase II Charts'!AY691)</f>
        <v>331.79204065412603</v>
      </c>
      <c r="AZ665" s="128">
        <f>IF('Phase II Charts'!$S$691=0,NA(),'Phase II Charts'!AZ691)</f>
        <v>335.3518220316169</v>
      </c>
      <c r="BA665" s="128">
        <f>IF('Phase II Charts'!$S$691=0,NA(),'Phase II Charts'!BA691)</f>
        <v>321.50561586042613</v>
      </c>
      <c r="BB665" s="128">
        <f>IF('Phase II Charts'!$S$691=0,NA(),'Phase II Charts'!BB691)</f>
        <v>308.47940543438796</v>
      </c>
      <c r="BC665" s="128">
        <f>IF('Phase II Charts'!$S$691=0,NA(),'Phase II Charts'!BC691)</f>
        <v>313.87056238695305</v>
      </c>
      <c r="BD665" s="128">
        <f>IF('Phase II Charts'!$S$691=0,NA(),'Phase II Charts'!BD691)</f>
        <v>320.8105568813001</v>
      </c>
      <c r="BE665" s="128">
        <f>IF('Phase II Charts'!$S$691=0,NA(),'Phase II Charts'!BE691)</f>
        <v>326.84174425295356</v>
      </c>
      <c r="BF665" s="128">
        <f>IF('Phase II Charts'!$S$691=0,NA(),'Phase II Charts'!BF691)</f>
        <v>324.99415504967158</v>
      </c>
      <c r="BG665" s="128">
        <f>IF('Phase II Charts'!$S$691=0,NA(),'Phase II Charts'!BG691)</f>
        <v>289.49034293149543</v>
      </c>
      <c r="BH665" s="128">
        <f>IF('Phase II Charts'!$S$691=0,NA(),'Phase II Charts'!BH691)</f>
        <v>219.65525978739944</v>
      </c>
      <c r="BI665" s="128">
        <f>IF('Phase II Charts'!$S$691=0,NA(),'Phase II Charts'!BI691)</f>
        <v>215.08859656973362</v>
      </c>
      <c r="BJ665" s="128">
        <f>IF('Phase II Charts'!$S$691=0,NA(),'Phase II Charts'!BJ691)</f>
        <v>205.2846502867209</v>
      </c>
      <c r="BK665" s="128">
        <f>IF('Phase II Charts'!$S$691=0,NA(),'Phase II Charts'!BK691)</f>
        <v>192.93576341571142</v>
      </c>
      <c r="BL665" s="128">
        <f>IF('Phase II Charts'!$S$691=0,NA(),'Phase II Charts'!BL691)</f>
        <v>90.716024045407877</v>
      </c>
      <c r="BM665" s="128">
        <f>IF('Phase II Charts'!$S$691=0,NA(),'Phase II Charts'!BM691)</f>
        <v>65.266987311654503</v>
      </c>
      <c r="BN665" s="128">
        <f>IF('Phase II Charts'!$S$691=0,NA(),'Phase II Charts'!BN691)</f>
        <v>41.532770400427978</v>
      </c>
      <c r="BO665" s="128">
        <f>IF('Phase II Charts'!$S$691=0,NA(),'Phase II Charts'!BO691)</f>
        <v>21.307798957382662</v>
      </c>
      <c r="BP665" s="128">
        <f>IF('Phase II Charts'!$S$691=0,NA(),'Phase II Charts'!BP691)</f>
        <v>10.449597678815929</v>
      </c>
      <c r="BQ665" s="128">
        <f>IF('Phase II Charts'!$S$691=0,NA(),'Phase II Charts'!BQ691)</f>
        <v>4.4209691572884093</v>
      </c>
    </row>
    <row r="666" spans="3:69" x14ac:dyDescent="0.3">
      <c r="P666" s="118" t="s">
        <v>130</v>
      </c>
      <c r="R666" s="119" t="s">
        <v>88</v>
      </c>
      <c r="S666" s="129">
        <f>'NBO Case Charts'!$S$691</f>
        <v>9260.2470589405802</v>
      </c>
      <c r="X666" s="128">
        <f>IF('NBO Case Charts'!$S$691=0,NA(),'NBO Case Charts'!X691)</f>
        <v>36.024515473912594</v>
      </c>
      <c r="Y666" s="128">
        <f>IF('NBO Case Charts'!$S$691=0,NA(),'NBO Case Charts'!Y691)</f>
        <v>52.896185967705172</v>
      </c>
      <c r="Z666" s="128">
        <f>IF('NBO Case Charts'!$S$691=0,NA(),'NBO Case Charts'!Z691)</f>
        <v>84.678061409542337</v>
      </c>
      <c r="AA666" s="128">
        <f>IF('NBO Case Charts'!$S$691=0,NA(),'NBO Case Charts'!AA691)</f>
        <v>142.58340616993084</v>
      </c>
      <c r="AB666" s="128">
        <f>IF('NBO Case Charts'!$S$691=0,NA(),'NBO Case Charts'!AB691)</f>
        <v>153.87131878275969</v>
      </c>
      <c r="AC666" s="128">
        <f>IF('NBO Case Charts'!$S$691=0,NA(),'NBO Case Charts'!AC691)</f>
        <v>210.926386329134</v>
      </c>
      <c r="AD666" s="128">
        <f>IF('NBO Case Charts'!$S$691=0,NA(),'NBO Case Charts'!AD691)</f>
        <v>228.53197812672178</v>
      </c>
      <c r="AE666" s="128">
        <f>IF('NBO Case Charts'!$S$691=0,NA(),'NBO Case Charts'!AE691)</f>
        <v>238.78100515353358</v>
      </c>
      <c r="AF666" s="128">
        <f>IF('NBO Case Charts'!$S$691=0,NA(),'NBO Case Charts'!AF691)</f>
        <v>243.68916126916818</v>
      </c>
      <c r="AG666" s="128">
        <f>IF('NBO Case Charts'!$S$691=0,NA(),'NBO Case Charts'!AG691)</f>
        <v>243.59094617569286</v>
      </c>
      <c r="AH666" s="128">
        <f>IF('NBO Case Charts'!$S$691=0,NA(),'NBO Case Charts'!AH691)</f>
        <v>244.16163282597304</v>
      </c>
      <c r="AI666" s="128">
        <f>IF('NBO Case Charts'!$S$691=0,NA(),'NBO Case Charts'!AI691)</f>
        <v>242.11587080499211</v>
      </c>
      <c r="AJ666" s="128">
        <f>IF('NBO Case Charts'!$S$691=0,NA(),'NBO Case Charts'!AJ691)</f>
        <v>255.40307701676838</v>
      </c>
      <c r="AK666" s="128">
        <f>IF('NBO Case Charts'!$S$691=0,NA(),'NBO Case Charts'!AK691)</f>
        <v>255.21785080351842</v>
      </c>
      <c r="AL666" s="128">
        <f>IF('NBO Case Charts'!$S$691=0,NA(),'NBO Case Charts'!AL691)</f>
        <v>256.01529144363803</v>
      </c>
      <c r="AM666" s="128">
        <f>IF('NBO Case Charts'!$S$691=0,NA(),'NBO Case Charts'!AM691)</f>
        <v>264.15605331836804</v>
      </c>
      <c r="AN666" s="128">
        <f>IF('NBO Case Charts'!$S$691=0,NA(),'NBO Case Charts'!AN691)</f>
        <v>276.56781070542871</v>
      </c>
      <c r="AO666" s="128">
        <f>IF('NBO Case Charts'!$S$691=0,NA(),'NBO Case Charts'!AO691)</f>
        <v>276.47941547465371</v>
      </c>
      <c r="AP666" s="128">
        <f>IF('NBO Case Charts'!$S$691=0,NA(),'NBO Case Charts'!AP691)</f>
        <v>269.47694218885664</v>
      </c>
      <c r="AQ666" s="128">
        <f>IF('NBO Case Charts'!$S$691=0,NA(),'NBO Case Charts'!AQ691)</f>
        <v>270.76783559357102</v>
      </c>
      <c r="AR666" s="128">
        <f>IF('NBO Case Charts'!$S$691=0,NA(),'NBO Case Charts'!AR691)</f>
        <v>270.90988985277306</v>
      </c>
      <c r="AS666" s="128">
        <f>IF('NBO Case Charts'!$S$691=0,NA(),'NBO Case Charts'!AS691)</f>
        <v>271.61372632852624</v>
      </c>
      <c r="AT666" s="128">
        <f>IF('NBO Case Charts'!$S$691=0,NA(),'NBO Case Charts'!AT691)</f>
        <v>272.30830314075808</v>
      </c>
      <c r="AU666" s="128">
        <f>IF('NBO Case Charts'!$S$691=0,NA(),'NBO Case Charts'!AU691)</f>
        <v>272.91999122657251</v>
      </c>
      <c r="AV666" s="128">
        <f>IF('NBO Case Charts'!$S$691=0,NA(),'NBO Case Charts'!AV691)</f>
        <v>276.50427353382435</v>
      </c>
      <c r="AW666" s="128">
        <f>IF('NBO Case Charts'!$S$691=0,NA(),'NBO Case Charts'!AW691)</f>
        <v>273.94736504598097</v>
      </c>
      <c r="AX666" s="128">
        <f>IF('NBO Case Charts'!$S$691=0,NA(),'NBO Case Charts'!AX691)</f>
        <v>288.3167151928759</v>
      </c>
      <c r="AY666" s="128">
        <f>IF('NBO Case Charts'!$S$691=0,NA(),'NBO Case Charts'!AY691)</f>
        <v>294.11959188275443</v>
      </c>
      <c r="AZ666" s="128">
        <f>IF('NBO Case Charts'!$S$691=0,NA(),'NBO Case Charts'!AZ691)</f>
        <v>281.68131053380682</v>
      </c>
      <c r="BA666" s="128">
        <f>IF('NBO Case Charts'!$S$691=0,NA(),'NBO Case Charts'!BA691)</f>
        <v>266.7916382231092</v>
      </c>
      <c r="BB666" s="128">
        <f>IF('NBO Case Charts'!$S$691=0,NA(),'NBO Case Charts'!BB691)</f>
        <v>241.11109578614779</v>
      </c>
      <c r="BC666" s="128">
        <f>IF('NBO Case Charts'!$S$691=0,NA(),'NBO Case Charts'!BC691)</f>
        <v>197.135274525954</v>
      </c>
      <c r="BD666" s="128">
        <f>IF('NBO Case Charts'!$S$691=0,NA(),'NBO Case Charts'!BD691)</f>
        <v>196.37965526119564</v>
      </c>
      <c r="BE666" s="128">
        <f>IF('NBO Case Charts'!$S$691=0,NA(),'NBO Case Charts'!BE691)</f>
        <v>196.54639742996156</v>
      </c>
      <c r="BF666" s="128">
        <f>IF('NBO Case Charts'!$S$691=0,NA(),'NBO Case Charts'!BF691)</f>
        <v>195.06665538213093</v>
      </c>
      <c r="BG666" s="128">
        <f>IF('NBO Case Charts'!$S$691=0,NA(),'NBO Case Charts'!BG691)</f>
        <v>197.62817365002181</v>
      </c>
      <c r="BH666" s="128">
        <f>IF('NBO Case Charts'!$S$691=0,NA(),'NBO Case Charts'!BH691)</f>
        <v>201.0781340361807</v>
      </c>
      <c r="BI666" s="128">
        <f>IF('NBO Case Charts'!$S$691=0,NA(),'NBO Case Charts'!BI691)</f>
        <v>203.84701185781776</v>
      </c>
      <c r="BJ666" s="128">
        <f>IF('NBO Case Charts'!$S$691=0,NA(),'NBO Case Charts'!BJ691)</f>
        <v>203.78160924221962</v>
      </c>
      <c r="BK666" s="128">
        <f>IF('NBO Case Charts'!$S$691=0,NA(),'NBO Case Charts'!BK691)</f>
        <v>191.26890487517892</v>
      </c>
      <c r="BL666" s="128">
        <f>IF('NBO Case Charts'!$S$691=0,NA(),'NBO Case Charts'!BL691)</f>
        <v>88.414012844114623</v>
      </c>
      <c r="BM666" s="128">
        <f>IF('NBO Case Charts'!$S$691=0,NA(),'NBO Case Charts'!BM691)</f>
        <v>62.764943046827092</v>
      </c>
      <c r="BN666" s="128">
        <f>IF('NBO Case Charts'!$S$691=0,NA(),'NBO Case Charts'!BN691)</f>
        <v>34.388548217892023</v>
      </c>
      <c r="BO666" s="128">
        <f>IF('NBO Case Charts'!$S$691=0,NA(),'NBO Case Charts'!BO691)</f>
        <v>20.918525953983607</v>
      </c>
      <c r="BP666" s="128">
        <f>IF('NBO Case Charts'!$S$691=0,NA(),'NBO Case Charts'!BP691)</f>
        <v>10.449597678815929</v>
      </c>
      <c r="BQ666" s="128">
        <f>IF('NBO Case Charts'!$S$691=0,NA(),'NBO Case Charts'!BQ691)</f>
        <v>4.4209691572884093</v>
      </c>
    </row>
    <row r="667" spans="3:69" x14ac:dyDescent="0.3">
      <c r="P667" s="118" t="s">
        <v>134</v>
      </c>
      <c r="R667" s="119" t="s">
        <v>88</v>
      </c>
      <c r="S667" s="129">
        <f>'BO Case charts'!$S$691</f>
        <v>0</v>
      </c>
      <c r="X667" s="128" t="e">
        <f>IF('BO Case charts'!$S$691=0,NA(),'BO Case charts'!X691)</f>
        <v>#N/A</v>
      </c>
      <c r="Y667" s="128" t="e">
        <f>IF('BO Case charts'!$S$691=0,NA(),'BO Case charts'!Y691)</f>
        <v>#N/A</v>
      </c>
      <c r="Z667" s="128" t="e">
        <f>IF('BO Case charts'!$S$691=0,NA(),'BO Case charts'!Z691)</f>
        <v>#N/A</v>
      </c>
      <c r="AA667" s="128" t="e">
        <f>IF('BO Case charts'!$S$691=0,NA(),'BO Case charts'!AA691)</f>
        <v>#N/A</v>
      </c>
      <c r="AB667" s="128" t="e">
        <f>IF('BO Case charts'!$S$691=0,NA(),'BO Case charts'!AB691)</f>
        <v>#N/A</v>
      </c>
      <c r="AC667" s="128" t="e">
        <f>IF('BO Case charts'!$S$691=0,NA(),'BO Case charts'!AC691)</f>
        <v>#N/A</v>
      </c>
      <c r="AD667" s="128" t="e">
        <f>IF('BO Case charts'!$S$691=0,NA(),'BO Case charts'!AD691)</f>
        <v>#N/A</v>
      </c>
      <c r="AE667" s="128" t="e">
        <f>IF('BO Case charts'!$S$691=0,NA(),'BO Case charts'!AE691)</f>
        <v>#N/A</v>
      </c>
      <c r="AF667" s="128" t="e">
        <f>IF('BO Case charts'!$S$691=0,NA(),'BO Case charts'!AF691)</f>
        <v>#N/A</v>
      </c>
      <c r="AG667" s="128" t="e">
        <f>IF('BO Case charts'!$S$691=0,NA(),'BO Case charts'!AG691)</f>
        <v>#N/A</v>
      </c>
      <c r="AH667" s="128" t="e">
        <f>IF('BO Case charts'!$S$691=0,NA(),'BO Case charts'!AH691)</f>
        <v>#N/A</v>
      </c>
      <c r="AI667" s="128" t="e">
        <f>IF('BO Case charts'!$S$691=0,NA(),'BO Case charts'!AI691)</f>
        <v>#N/A</v>
      </c>
      <c r="AJ667" s="128" t="e">
        <f>IF('BO Case charts'!$S$691=0,NA(),'BO Case charts'!AJ691)</f>
        <v>#N/A</v>
      </c>
      <c r="AK667" s="128" t="e">
        <f>IF('BO Case charts'!$S$691=0,NA(),'BO Case charts'!AK691)</f>
        <v>#N/A</v>
      </c>
      <c r="AL667" s="128" t="e">
        <f>IF('BO Case charts'!$S$691=0,NA(),'BO Case charts'!AL691)</f>
        <v>#N/A</v>
      </c>
      <c r="AM667" s="128" t="e">
        <f>IF('BO Case charts'!$S$691=0,NA(),'BO Case charts'!AM691)</f>
        <v>#N/A</v>
      </c>
      <c r="AN667" s="128" t="e">
        <f>IF('BO Case charts'!$S$691=0,NA(),'BO Case charts'!AN691)</f>
        <v>#N/A</v>
      </c>
      <c r="AO667" s="128" t="e">
        <f>IF('BO Case charts'!$S$691=0,NA(),'BO Case charts'!AO691)</f>
        <v>#N/A</v>
      </c>
      <c r="AP667" s="128" t="e">
        <f>IF('BO Case charts'!$S$691=0,NA(),'BO Case charts'!AP691)</f>
        <v>#N/A</v>
      </c>
      <c r="AQ667" s="128" t="e">
        <f>IF('BO Case charts'!$S$691=0,NA(),'BO Case charts'!AQ691)</f>
        <v>#N/A</v>
      </c>
      <c r="AR667" s="128" t="e">
        <f>IF('BO Case charts'!$S$691=0,NA(),'BO Case charts'!AR691)</f>
        <v>#N/A</v>
      </c>
      <c r="AS667" s="128" t="e">
        <f>IF('BO Case charts'!$S$691=0,NA(),'BO Case charts'!AS691)</f>
        <v>#N/A</v>
      </c>
      <c r="AT667" s="128" t="e">
        <f>IF('BO Case charts'!$S$691=0,NA(),'BO Case charts'!AT691)</f>
        <v>#N/A</v>
      </c>
      <c r="AU667" s="128" t="e">
        <f>IF('BO Case charts'!$S$691=0,NA(),'BO Case charts'!AU691)</f>
        <v>#N/A</v>
      </c>
      <c r="AV667" s="128" t="e">
        <f>IF('BO Case charts'!$S$691=0,NA(),'BO Case charts'!AV691)</f>
        <v>#N/A</v>
      </c>
      <c r="AW667" s="128" t="e">
        <f>IF('BO Case charts'!$S$691=0,NA(),'BO Case charts'!AW691)</f>
        <v>#N/A</v>
      </c>
      <c r="AX667" s="128" t="e">
        <f>IF('BO Case charts'!$S$691=0,NA(),'BO Case charts'!AX691)</f>
        <v>#N/A</v>
      </c>
      <c r="AY667" s="128" t="e">
        <f>IF('BO Case charts'!$S$691=0,NA(),'BO Case charts'!AY691)</f>
        <v>#N/A</v>
      </c>
      <c r="AZ667" s="128" t="e">
        <f>IF('BO Case charts'!$S$691=0,NA(),'BO Case charts'!AZ691)</f>
        <v>#N/A</v>
      </c>
      <c r="BA667" s="128" t="e">
        <f>IF('BO Case charts'!$S$691=0,NA(),'BO Case charts'!BA691)</f>
        <v>#N/A</v>
      </c>
      <c r="BB667" s="128" t="e">
        <f>IF('BO Case charts'!$S$691=0,NA(),'BO Case charts'!BB691)</f>
        <v>#N/A</v>
      </c>
      <c r="BC667" s="128" t="e">
        <f>IF('BO Case charts'!$S$691=0,NA(),'BO Case charts'!BC691)</f>
        <v>#N/A</v>
      </c>
      <c r="BD667" s="128" t="e">
        <f>IF('BO Case charts'!$S$691=0,NA(),'BO Case charts'!BD691)</f>
        <v>#N/A</v>
      </c>
      <c r="BE667" s="128" t="e">
        <f>IF('BO Case charts'!$S$691=0,NA(),'BO Case charts'!BE691)</f>
        <v>#N/A</v>
      </c>
      <c r="BF667" s="128" t="e">
        <f>IF('BO Case charts'!$S$691=0,NA(),'BO Case charts'!BF691)</f>
        <v>#N/A</v>
      </c>
      <c r="BG667" s="128" t="e">
        <f>IF('BO Case charts'!$S$691=0,NA(),'BO Case charts'!BG691)</f>
        <v>#N/A</v>
      </c>
      <c r="BH667" s="128" t="e">
        <f>IF('BO Case charts'!$S$691=0,NA(),'BO Case charts'!BH691)</f>
        <v>#N/A</v>
      </c>
      <c r="BI667" s="128" t="e">
        <f>IF('BO Case charts'!$S$691=0,NA(),'BO Case charts'!BI691)</f>
        <v>#N/A</v>
      </c>
      <c r="BJ667" s="128" t="e">
        <f>IF('BO Case charts'!$S$691=0,NA(),'BO Case charts'!BJ691)</f>
        <v>#N/A</v>
      </c>
      <c r="BK667" s="128" t="e">
        <f>IF('BO Case charts'!$S$691=0,NA(),'BO Case charts'!BK691)</f>
        <v>#N/A</v>
      </c>
      <c r="BL667" s="128" t="e">
        <f>IF('BO Case charts'!$S$691=0,NA(),'BO Case charts'!BL691)</f>
        <v>#N/A</v>
      </c>
      <c r="BM667" s="128" t="e">
        <f>IF('BO Case charts'!$S$691=0,NA(),'BO Case charts'!BM691)</f>
        <v>#N/A</v>
      </c>
      <c r="BN667" s="128" t="e">
        <f>IF('BO Case charts'!$S$691=0,NA(),'BO Case charts'!BN691)</f>
        <v>#N/A</v>
      </c>
      <c r="BO667" s="128" t="e">
        <f>IF('BO Case charts'!$S$691=0,NA(),'BO Case charts'!BO691)</f>
        <v>#N/A</v>
      </c>
      <c r="BP667" s="128" t="e">
        <f>IF('BO Case charts'!$S$691=0,NA(),'BO Case charts'!BP691)</f>
        <v>#N/A</v>
      </c>
      <c r="BQ667" s="128" t="e">
        <f>IF('BO Case charts'!$S$691=0,NA(),'BO Case charts'!BQ691)</f>
        <v>#N/A</v>
      </c>
    </row>
    <row r="684" spans="3:69" x14ac:dyDescent="0.3">
      <c r="C684" s="115">
        <f>+MAX($B$10:C683)+0.1</f>
        <v>8.2999999999999989</v>
      </c>
      <c r="D684" s="114" t="s">
        <v>26</v>
      </c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  <c r="AT684" s="116"/>
      <c r="AU684" s="116"/>
      <c r="AV684" s="116"/>
      <c r="AW684" s="116"/>
      <c r="AX684" s="116"/>
      <c r="AY684" s="116"/>
      <c r="AZ684" s="116"/>
      <c r="BA684" s="116"/>
      <c r="BB684" s="116"/>
      <c r="BC684" s="116"/>
      <c r="BD684" s="116"/>
      <c r="BE684" s="116"/>
      <c r="BF684" s="116"/>
      <c r="BG684" s="116"/>
      <c r="BH684" s="116"/>
      <c r="BI684" s="116"/>
      <c r="BJ684" s="116"/>
      <c r="BK684" s="116"/>
      <c r="BL684" s="116"/>
      <c r="BM684" s="116"/>
      <c r="BN684" s="116"/>
      <c r="BO684" s="116"/>
      <c r="BP684" s="116"/>
      <c r="BQ684" s="116"/>
    </row>
    <row r="686" spans="3:69" x14ac:dyDescent="0.3">
      <c r="P686" s="118" t="s">
        <v>2</v>
      </c>
      <c r="R686" s="119" t="s">
        <v>88</v>
      </c>
      <c r="S686" s="129">
        <f>'Phase II Charts'!$S$712</f>
        <v>8655.2444648019991</v>
      </c>
      <c r="X686" s="128">
        <f>IF('Phase II Charts'!$S$712=0,NA(),'Phase II Charts'!X712)</f>
        <v>20.944738682562082</v>
      </c>
      <c r="Y686" s="128">
        <f>IF('Phase II Charts'!$S$712=0,NA(),'Phase II Charts'!Y712)</f>
        <v>40.192259619295136</v>
      </c>
      <c r="Z686" s="128">
        <f>IF('Phase II Charts'!$S$712=0,NA(),'Phase II Charts'!Z712)</f>
        <v>70.002249944710528</v>
      </c>
      <c r="AA686" s="128">
        <f>IF('Phase II Charts'!$S$712=0,NA(),'Phase II Charts'!AA712)</f>
        <v>96.037834853521446</v>
      </c>
      <c r="AB686" s="128">
        <f>IF('Phase II Charts'!$S$712=0,NA(),'Phase II Charts'!AB712)</f>
        <v>126.23829286394779</v>
      </c>
      <c r="AC686" s="128">
        <f>IF('Phase II Charts'!$S$712=0,NA(),'Phase II Charts'!AC712)</f>
        <v>175.84871712020643</v>
      </c>
      <c r="AD686" s="128">
        <f>IF('Phase II Charts'!$S$712=0,NA(),'Phase II Charts'!AD712)</f>
        <v>187.85056614631532</v>
      </c>
      <c r="AE686" s="128">
        <f>IF('Phase II Charts'!$S$712=0,NA(),'Phase II Charts'!AE712)</f>
        <v>196.65081020497735</v>
      </c>
      <c r="AF686" s="128">
        <f>IF('Phase II Charts'!$S$712=0,NA(),'Phase II Charts'!AF712)</f>
        <v>198.16187366505778</v>
      </c>
      <c r="AG686" s="128">
        <f>IF('Phase II Charts'!$S$712=0,NA(),'Phase II Charts'!AG712)</f>
        <v>207.72024635383625</v>
      </c>
      <c r="AH686" s="128">
        <f>IF('Phase II Charts'!$S$712=0,NA(),'Phase II Charts'!AH712)</f>
        <v>207.65002083924651</v>
      </c>
      <c r="AI686" s="128">
        <f>IF('Phase II Charts'!$S$712=0,NA(),'Phase II Charts'!AI712)</f>
        <v>206.71474256157387</v>
      </c>
      <c r="AJ686" s="128">
        <f>IF('Phase II Charts'!$S$712=0,NA(),'Phase II Charts'!AJ712)</f>
        <v>206.67127343543333</v>
      </c>
      <c r="AK686" s="128">
        <f>IF('Phase II Charts'!$S$712=0,NA(),'Phase II Charts'!AK712)</f>
        <v>205.76133469390561</v>
      </c>
      <c r="AL686" s="128">
        <f>IF('Phase II Charts'!$S$712=0,NA(),'Phase II Charts'!AL712)</f>
        <v>204.39015716022965</v>
      </c>
      <c r="AM686" s="128">
        <f>IF('Phase II Charts'!$S$712=0,NA(),'Phase II Charts'!AM712)</f>
        <v>217.14764417627458</v>
      </c>
      <c r="AN686" s="128">
        <f>IF('Phase II Charts'!$S$712=0,NA(),'Phase II Charts'!AN712)</f>
        <v>242.77978471342482</v>
      </c>
      <c r="AO686" s="128">
        <f>IF('Phase II Charts'!$S$712=0,NA(),'Phase II Charts'!AO712)</f>
        <v>249.34972659817623</v>
      </c>
      <c r="AP686" s="128">
        <f>IF('Phase II Charts'!$S$712=0,NA(),'Phase II Charts'!AP712)</f>
        <v>244.50360500442437</v>
      </c>
      <c r="AQ686" s="128">
        <f>IF('Phase II Charts'!$S$712=0,NA(),'Phase II Charts'!AQ712)</f>
        <v>245.72256294235288</v>
      </c>
      <c r="AR686" s="128">
        <f>IF('Phase II Charts'!$S$712=0,NA(),'Phase II Charts'!AR712)</f>
        <v>246.85572742875414</v>
      </c>
      <c r="AS686" s="128">
        <f>IF('Phase II Charts'!$S$712=0,NA(),'Phase II Charts'!AS712)</f>
        <v>243.84094795018106</v>
      </c>
      <c r="AT686" s="128">
        <f>IF('Phase II Charts'!$S$712=0,NA(),'Phase II Charts'!AT712)</f>
        <v>265.41792566514494</v>
      </c>
      <c r="AU686" s="128">
        <f>IF('Phase II Charts'!$S$712=0,NA(),'Phase II Charts'!AU712)</f>
        <v>264.78357045876157</v>
      </c>
      <c r="AV686" s="128">
        <f>IF('Phase II Charts'!$S$712=0,NA(),'Phase II Charts'!AV712)</f>
        <v>262.78414074455867</v>
      </c>
      <c r="AW686" s="128">
        <f>IF('Phase II Charts'!$S$712=0,NA(),'Phase II Charts'!AW712)</f>
        <v>288.23689884780117</v>
      </c>
      <c r="AX686" s="128">
        <f>IF('Phase II Charts'!$S$712=0,NA(),'Phase II Charts'!AX712)</f>
        <v>306.81442813390078</v>
      </c>
      <c r="AY686" s="128">
        <f>IF('Phase II Charts'!$S$712=0,NA(),'Phase II Charts'!AY712)</f>
        <v>270.44969663120713</v>
      </c>
      <c r="AZ686" s="128">
        <f>IF('Phase II Charts'!$S$712=0,NA(),'Phase II Charts'!AZ712)</f>
        <v>276.41959999791078</v>
      </c>
      <c r="BA686" s="128">
        <f>IF('Phase II Charts'!$S$712=0,NA(),'Phase II Charts'!BA712)</f>
        <v>269.75938890177531</v>
      </c>
      <c r="BB686" s="128">
        <f>IF('Phase II Charts'!$S$712=0,NA(),'Phase II Charts'!BB712)</f>
        <v>257.15528642708682</v>
      </c>
      <c r="BC686" s="128">
        <f>IF('Phase II Charts'!$S$712=0,NA(),'Phase II Charts'!BC712)</f>
        <v>261.40884397059494</v>
      </c>
      <c r="BD686" s="128">
        <f>IF('Phase II Charts'!$S$712=0,NA(),'Phase II Charts'!BD712)</f>
        <v>267.33080624767985</v>
      </c>
      <c r="BE686" s="128">
        <f>IF('Phase II Charts'!$S$712=0,NA(),'Phase II Charts'!BE712)</f>
        <v>272.36999228638939</v>
      </c>
      <c r="BF686" s="128">
        <f>IF('Phase II Charts'!$S$712=0,NA(),'Phase II Charts'!BF712)</f>
        <v>269.52409246779064</v>
      </c>
      <c r="BG686" s="128">
        <f>IF('Phase II Charts'!$S$712=0,NA(),'Phase II Charts'!BG712)</f>
        <v>236.9570936417083</v>
      </c>
      <c r="BH686" s="128">
        <f>IF('Phase II Charts'!$S$712=0,NA(),'Phase II Charts'!BH712)</f>
        <v>178.66537140388667</v>
      </c>
      <c r="BI686" s="128">
        <f>IF('Phase II Charts'!$S$712=0,NA(),'Phase II Charts'!BI712)</f>
        <v>174.16763635503764</v>
      </c>
      <c r="BJ686" s="128">
        <f>IF('Phase II Charts'!$S$712=0,NA(),'Phase II Charts'!BJ712)</f>
        <v>165.74287064066459</v>
      </c>
      <c r="BK686" s="128">
        <f>IF('Phase II Charts'!$S$712=0,NA(),'Phase II Charts'!BK712)</f>
        <v>155.0926064184859</v>
      </c>
      <c r="BL686" s="128">
        <f>IF('Phase II Charts'!$S$712=0,NA(),'Phase II Charts'!BL712)</f>
        <v>68.589853935590895</v>
      </c>
      <c r="BM686" s="128">
        <f>IF('Phase II Charts'!$S$712=0,NA(),'Phase II Charts'!BM712)</f>
        <v>48.29962682053258</v>
      </c>
      <c r="BN686" s="128">
        <f>IF('Phase II Charts'!$S$712=0,NA(),'Phase II Charts'!BN712)</f>
        <v>27.743679434364807</v>
      </c>
      <c r="BO686" s="128">
        <f>IF('Phase II Charts'!$S$712=0,NA(),'Phase II Charts'!BO712)</f>
        <v>15.229667705361798</v>
      </c>
      <c r="BP686" s="128">
        <f>IF('Phase II Charts'!$S$712=0,NA(),'Phase II Charts'!BP712)</f>
        <v>8.0085661929724239</v>
      </c>
      <c r="BQ686" s="128">
        <f>IF('Phase II Charts'!$S$712=0,NA(),'Phase II Charts'!BQ712)</f>
        <v>3.257704514381965</v>
      </c>
    </row>
    <row r="687" spans="3:69" x14ac:dyDescent="0.3">
      <c r="P687" s="118" t="s">
        <v>130</v>
      </c>
      <c r="R687" s="119" t="s">
        <v>88</v>
      </c>
      <c r="S687" s="129">
        <f>'NBO Case Charts'!$S$712</f>
        <v>7111.9853641726531</v>
      </c>
      <c r="X687" s="128">
        <f>IF('NBO Case Charts'!$S$712=0,NA(),'NBO Case Charts'!X712)</f>
        <v>31.744491530689665</v>
      </c>
      <c r="Y687" s="128">
        <f>IF('NBO Case Charts'!$S$712=0,NA(),'NBO Case Charts'!Y712)</f>
        <v>41.962479347438716</v>
      </c>
      <c r="Z687" s="128">
        <f>IF('NBO Case Charts'!$S$712=0,NA(),'NBO Case Charts'!Z712)</f>
        <v>66.630218472745611</v>
      </c>
      <c r="AA687" s="128">
        <f>IF('NBO Case Charts'!$S$712=0,NA(),'NBO Case Charts'!AA712)</f>
        <v>116.04391489774777</v>
      </c>
      <c r="AB687" s="128">
        <f>IF('NBO Case Charts'!$S$712=0,NA(),'NBO Case Charts'!AB712)</f>
        <v>123.02642076602775</v>
      </c>
      <c r="AC687" s="128">
        <f>IF('NBO Case Charts'!$S$712=0,NA(),'NBO Case Charts'!AC712)</f>
        <v>170.13141560899697</v>
      </c>
      <c r="AD687" s="128">
        <f>IF('NBO Case Charts'!$S$712=0,NA(),'NBO Case Charts'!AD712)</f>
        <v>183.26767869349146</v>
      </c>
      <c r="AE687" s="128">
        <f>IF('NBO Case Charts'!$S$712=0,NA(),'NBO Case Charts'!AE712)</f>
        <v>189.78272451281975</v>
      </c>
      <c r="AF687" s="128">
        <f>IF('NBO Case Charts'!$S$712=0,NA(),'NBO Case Charts'!AF712)</f>
        <v>193.39499550607366</v>
      </c>
      <c r="AG687" s="128">
        <f>IF('NBO Case Charts'!$S$712=0,NA(),'NBO Case Charts'!AG712)</f>
        <v>192.35437330270437</v>
      </c>
      <c r="AH687" s="128">
        <f>IF('NBO Case Charts'!$S$712=0,NA(),'NBO Case Charts'!AH712)</f>
        <v>191.31254858775156</v>
      </c>
      <c r="AI687" s="128">
        <f>IF('NBO Case Charts'!$S$712=0,NA(),'NBO Case Charts'!AI712)</f>
        <v>187.99917487089823</v>
      </c>
      <c r="AJ687" s="128">
        <f>IF('NBO Case Charts'!$S$712=0,NA(),'NBO Case Charts'!AJ712)</f>
        <v>199.13434199401982</v>
      </c>
      <c r="AK687" s="128">
        <f>IF('NBO Case Charts'!$S$712=0,NA(),'NBO Case Charts'!AK712)</f>
        <v>197.54289738017789</v>
      </c>
      <c r="AL687" s="128">
        <f>IF('NBO Case Charts'!$S$712=0,NA(),'NBO Case Charts'!AL712)</f>
        <v>197.2447991274957</v>
      </c>
      <c r="AM687" s="128">
        <f>IF('NBO Case Charts'!$S$712=0,NA(),'NBO Case Charts'!AM712)</f>
        <v>203.87061549726857</v>
      </c>
      <c r="AN687" s="128">
        <f>IF('NBO Case Charts'!$S$712=0,NA(),'NBO Case Charts'!AN712)</f>
        <v>199.80625267527682</v>
      </c>
      <c r="AO687" s="128">
        <f>IF('NBO Case Charts'!$S$712=0,NA(),'NBO Case Charts'!AO712)</f>
        <v>213.68649072494946</v>
      </c>
      <c r="AP687" s="128">
        <f>IF('NBO Case Charts'!$S$712=0,NA(),'NBO Case Charts'!AP712)</f>
        <v>204.06455313089972</v>
      </c>
      <c r="AQ687" s="128">
        <f>IF('NBO Case Charts'!$S$712=0,NA(),'NBO Case Charts'!AQ712)</f>
        <v>204.04661540408893</v>
      </c>
      <c r="AR687" s="128">
        <f>IF('NBO Case Charts'!$S$712=0,NA(),'NBO Case Charts'!AR712)</f>
        <v>202.38039852861186</v>
      </c>
      <c r="AS687" s="128">
        <f>IF('NBO Case Charts'!$S$712=0,NA(),'NBO Case Charts'!AS712)</f>
        <v>201.47937410161001</v>
      </c>
      <c r="AT687" s="128">
        <f>IF('NBO Case Charts'!$S$712=0,NA(),'NBO Case Charts'!AT712)</f>
        <v>200.26237134842185</v>
      </c>
      <c r="AU687" s="128">
        <f>IF('NBO Case Charts'!$S$712=0,NA(),'NBO Case Charts'!AU712)</f>
        <v>199.56779748435432</v>
      </c>
      <c r="AV687" s="128">
        <f>IF('NBO Case Charts'!$S$712=0,NA(),'NBO Case Charts'!AV712)</f>
        <v>198.8004296307939</v>
      </c>
      <c r="AW687" s="128">
        <f>IF('NBO Case Charts'!$S$712=0,NA(),'NBO Case Charts'!AW712)</f>
        <v>134.76354484627444</v>
      </c>
      <c r="AX687" s="128">
        <f>IF('NBO Case Charts'!$S$712=0,NA(),'NBO Case Charts'!AX712)</f>
        <v>222.6297777863513</v>
      </c>
      <c r="AY687" s="128">
        <f>IF('NBO Case Charts'!$S$712=0,NA(),'NBO Case Charts'!AY712)</f>
        <v>218.2418981080576</v>
      </c>
      <c r="AZ687" s="128">
        <f>IF('NBO Case Charts'!$S$712=0,NA(),'NBO Case Charts'!AZ712)</f>
        <v>223.7503257806695</v>
      </c>
      <c r="BA687" s="128">
        <f>IF('NBO Case Charts'!$S$712=0,NA(),'NBO Case Charts'!BA712)</f>
        <v>211.05475309351772</v>
      </c>
      <c r="BB687" s="128">
        <f>IF('NBO Case Charts'!$S$712=0,NA(),'NBO Case Charts'!BB712)</f>
        <v>190.19266916208664</v>
      </c>
      <c r="BC687" s="128">
        <f>IF('NBO Case Charts'!$S$712=0,NA(),'NBO Case Charts'!BC712)</f>
        <v>160.28499842637757</v>
      </c>
      <c r="BD687" s="128">
        <f>IF('NBO Case Charts'!$S$712=0,NA(),'NBO Case Charts'!BD712)</f>
        <v>160.04345991521899</v>
      </c>
      <c r="BE687" s="128">
        <f>IF('NBO Case Charts'!$S$712=0,NA(),'NBO Case Charts'!BE712)</f>
        <v>160.73862825365171</v>
      </c>
      <c r="BF687" s="128">
        <f>IF('NBO Case Charts'!$S$712=0,NA(),'NBO Case Charts'!BF712)</f>
        <v>158.56130234913837</v>
      </c>
      <c r="BG687" s="128">
        <f>IF('NBO Case Charts'!$S$712=0,NA(),'NBO Case Charts'!BG712)</f>
        <v>159.550867823895</v>
      </c>
      <c r="BH687" s="128">
        <f>IF('NBO Case Charts'!$S$712=0,NA(),'NBO Case Charts'!BH712)</f>
        <v>161.98474611533982</v>
      </c>
      <c r="BI687" s="128">
        <f>IF('NBO Case Charts'!$S$712=0,NA(),'NBO Case Charts'!BI712)</f>
        <v>163.93051096951083</v>
      </c>
      <c r="BJ687" s="128">
        <f>IF('NBO Case Charts'!$S$712=0,NA(),'NBO Case Charts'!BJ712)</f>
        <v>163.95297462930895</v>
      </c>
      <c r="BK687" s="128">
        <f>IF('NBO Case Charts'!$S$712=0,NA(),'NBO Case Charts'!BK712)</f>
        <v>153.13616932676518</v>
      </c>
      <c r="BL687" s="128">
        <f>IF('NBO Case Charts'!$S$712=0,NA(),'NBO Case Charts'!BL712)</f>
        <v>65.995603306041914</v>
      </c>
      <c r="BM687" s="128">
        <f>IF('NBO Case Charts'!$S$712=0,NA(),'NBO Case Charts'!BM712)</f>
        <v>45.502520634925162</v>
      </c>
      <c r="BN687" s="128">
        <f>IF('NBO Case Charts'!$S$712=0,NA(),'NBO Case Charts'!BN712)</f>
        <v>21.988783084942675</v>
      </c>
      <c r="BO687" s="128">
        <f>IF('NBO Case Charts'!$S$712=0,NA(),'NBO Case Charts'!BO712)</f>
        <v>14.87818672787315</v>
      </c>
      <c r="BP687" s="128">
        <f>IF('NBO Case Charts'!$S$712=0,NA(),'NBO Case Charts'!BP712)</f>
        <v>8.0085661929724239</v>
      </c>
      <c r="BQ687" s="128">
        <f>IF('NBO Case Charts'!$S$712=0,NA(),'NBO Case Charts'!BQ712)</f>
        <v>3.257704514381965</v>
      </c>
    </row>
    <row r="688" spans="3:69" x14ac:dyDescent="0.3">
      <c r="P688" s="118" t="s">
        <v>134</v>
      </c>
      <c r="R688" s="119" t="s">
        <v>88</v>
      </c>
      <c r="S688" s="129">
        <f>'BO Case charts'!$S$712</f>
        <v>0</v>
      </c>
      <c r="X688" s="128" t="e">
        <f>IF('BO Case charts'!$S$712=0,NA(),'BO Case charts'!X712)</f>
        <v>#N/A</v>
      </c>
      <c r="Y688" s="128" t="e">
        <f>IF('BO Case charts'!$S$712=0,NA(),'BO Case charts'!Y712)</f>
        <v>#N/A</v>
      </c>
      <c r="Z688" s="128" t="e">
        <f>IF('BO Case charts'!$S$712=0,NA(),'BO Case charts'!Z712)</f>
        <v>#N/A</v>
      </c>
      <c r="AA688" s="128" t="e">
        <f>IF('BO Case charts'!$S$712=0,NA(),'BO Case charts'!AA712)</f>
        <v>#N/A</v>
      </c>
      <c r="AB688" s="128" t="e">
        <f>IF('BO Case charts'!$S$712=0,NA(),'BO Case charts'!AB712)</f>
        <v>#N/A</v>
      </c>
      <c r="AC688" s="128" t="e">
        <f>IF('BO Case charts'!$S$712=0,NA(),'BO Case charts'!AC712)</f>
        <v>#N/A</v>
      </c>
      <c r="AD688" s="128" t="e">
        <f>IF('BO Case charts'!$S$712=0,NA(),'BO Case charts'!AD712)</f>
        <v>#N/A</v>
      </c>
      <c r="AE688" s="128" t="e">
        <f>IF('BO Case charts'!$S$712=0,NA(),'BO Case charts'!AE712)</f>
        <v>#N/A</v>
      </c>
      <c r="AF688" s="128" t="e">
        <f>IF('BO Case charts'!$S$712=0,NA(),'BO Case charts'!AF712)</f>
        <v>#N/A</v>
      </c>
      <c r="AG688" s="128" t="e">
        <f>IF('BO Case charts'!$S$712=0,NA(),'BO Case charts'!AG712)</f>
        <v>#N/A</v>
      </c>
      <c r="AH688" s="128" t="e">
        <f>IF('BO Case charts'!$S$712=0,NA(),'BO Case charts'!AH712)</f>
        <v>#N/A</v>
      </c>
      <c r="AI688" s="128" t="e">
        <f>IF('BO Case charts'!$S$712=0,NA(),'BO Case charts'!AI712)</f>
        <v>#N/A</v>
      </c>
      <c r="AJ688" s="128" t="e">
        <f>IF('BO Case charts'!$S$712=0,NA(),'BO Case charts'!AJ712)</f>
        <v>#N/A</v>
      </c>
      <c r="AK688" s="128" t="e">
        <f>IF('BO Case charts'!$S$712=0,NA(),'BO Case charts'!AK712)</f>
        <v>#N/A</v>
      </c>
      <c r="AL688" s="128" t="e">
        <f>IF('BO Case charts'!$S$712=0,NA(),'BO Case charts'!AL712)</f>
        <v>#N/A</v>
      </c>
      <c r="AM688" s="128" t="e">
        <f>IF('BO Case charts'!$S$712=0,NA(),'BO Case charts'!AM712)</f>
        <v>#N/A</v>
      </c>
      <c r="AN688" s="128" t="e">
        <f>IF('BO Case charts'!$S$712=0,NA(),'BO Case charts'!AN712)</f>
        <v>#N/A</v>
      </c>
      <c r="AO688" s="128" t="e">
        <f>IF('BO Case charts'!$S$712=0,NA(),'BO Case charts'!AO712)</f>
        <v>#N/A</v>
      </c>
      <c r="AP688" s="128" t="e">
        <f>IF('BO Case charts'!$S$712=0,NA(),'BO Case charts'!AP712)</f>
        <v>#N/A</v>
      </c>
      <c r="AQ688" s="128" t="e">
        <f>IF('BO Case charts'!$S$712=0,NA(),'BO Case charts'!AQ712)</f>
        <v>#N/A</v>
      </c>
      <c r="AR688" s="128" t="e">
        <f>IF('BO Case charts'!$S$712=0,NA(),'BO Case charts'!AR712)</f>
        <v>#N/A</v>
      </c>
      <c r="AS688" s="128" t="e">
        <f>IF('BO Case charts'!$S$712=0,NA(),'BO Case charts'!AS712)</f>
        <v>#N/A</v>
      </c>
      <c r="AT688" s="128" t="e">
        <f>IF('BO Case charts'!$S$712=0,NA(),'BO Case charts'!AT712)</f>
        <v>#N/A</v>
      </c>
      <c r="AU688" s="128" t="e">
        <f>IF('BO Case charts'!$S$712=0,NA(),'BO Case charts'!AU712)</f>
        <v>#N/A</v>
      </c>
      <c r="AV688" s="128" t="e">
        <f>IF('BO Case charts'!$S$712=0,NA(),'BO Case charts'!AV712)</f>
        <v>#N/A</v>
      </c>
      <c r="AW688" s="128" t="e">
        <f>IF('BO Case charts'!$S$712=0,NA(),'BO Case charts'!AW712)</f>
        <v>#N/A</v>
      </c>
      <c r="AX688" s="128" t="e">
        <f>IF('BO Case charts'!$S$712=0,NA(),'BO Case charts'!AX712)</f>
        <v>#N/A</v>
      </c>
      <c r="AY688" s="128" t="e">
        <f>IF('BO Case charts'!$S$712=0,NA(),'BO Case charts'!AY712)</f>
        <v>#N/A</v>
      </c>
      <c r="AZ688" s="128" t="e">
        <f>IF('BO Case charts'!$S$712=0,NA(),'BO Case charts'!AZ712)</f>
        <v>#N/A</v>
      </c>
      <c r="BA688" s="128" t="e">
        <f>IF('BO Case charts'!$S$712=0,NA(),'BO Case charts'!BA712)</f>
        <v>#N/A</v>
      </c>
      <c r="BB688" s="128" t="e">
        <f>IF('BO Case charts'!$S$712=0,NA(),'BO Case charts'!BB712)</f>
        <v>#N/A</v>
      </c>
      <c r="BC688" s="128" t="e">
        <f>IF('BO Case charts'!$S$712=0,NA(),'BO Case charts'!BC712)</f>
        <v>#N/A</v>
      </c>
      <c r="BD688" s="128" t="e">
        <f>IF('BO Case charts'!$S$712=0,NA(),'BO Case charts'!BD712)</f>
        <v>#N/A</v>
      </c>
      <c r="BE688" s="128" t="e">
        <f>IF('BO Case charts'!$S$712=0,NA(),'BO Case charts'!BE712)</f>
        <v>#N/A</v>
      </c>
      <c r="BF688" s="128" t="e">
        <f>IF('BO Case charts'!$S$712=0,NA(),'BO Case charts'!BF712)</f>
        <v>#N/A</v>
      </c>
      <c r="BG688" s="128" t="e">
        <f>IF('BO Case charts'!$S$712=0,NA(),'BO Case charts'!BG712)</f>
        <v>#N/A</v>
      </c>
      <c r="BH688" s="128" t="e">
        <f>IF('BO Case charts'!$S$712=0,NA(),'BO Case charts'!BH712)</f>
        <v>#N/A</v>
      </c>
      <c r="BI688" s="128" t="e">
        <f>IF('BO Case charts'!$S$712=0,NA(),'BO Case charts'!BI712)</f>
        <v>#N/A</v>
      </c>
      <c r="BJ688" s="128" t="e">
        <f>IF('BO Case charts'!$S$712=0,NA(),'BO Case charts'!BJ712)</f>
        <v>#N/A</v>
      </c>
      <c r="BK688" s="128" t="e">
        <f>IF('BO Case charts'!$S$712=0,NA(),'BO Case charts'!BK712)</f>
        <v>#N/A</v>
      </c>
      <c r="BL688" s="128" t="e">
        <f>IF('BO Case charts'!$S$712=0,NA(),'BO Case charts'!BL712)</f>
        <v>#N/A</v>
      </c>
      <c r="BM688" s="128" t="e">
        <f>IF('BO Case charts'!$S$712=0,NA(),'BO Case charts'!BM712)</f>
        <v>#N/A</v>
      </c>
      <c r="BN688" s="128" t="e">
        <f>IF('BO Case charts'!$S$712=0,NA(),'BO Case charts'!BN712)</f>
        <v>#N/A</v>
      </c>
      <c r="BO688" s="128" t="e">
        <f>IF('BO Case charts'!$S$712=0,NA(),'BO Case charts'!BO712)</f>
        <v>#N/A</v>
      </c>
      <c r="BP688" s="128" t="e">
        <f>IF('BO Case charts'!$S$712=0,NA(),'BO Case charts'!BP712)</f>
        <v>#N/A</v>
      </c>
      <c r="BQ688" s="128" t="e">
        <f>IF('BO Case charts'!$S$712=0,NA(),'BO Case charts'!BQ712)</f>
        <v>#N/A</v>
      </c>
    </row>
    <row r="705" spans="3:69" x14ac:dyDescent="0.3">
      <c r="C705" s="115">
        <f>+MAX($B$10:C704)+0.1</f>
        <v>8.3999999999999986</v>
      </c>
      <c r="D705" s="114" t="s">
        <v>75</v>
      </c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  <c r="AR705" s="116"/>
      <c r="AS705" s="116"/>
      <c r="AT705" s="116"/>
      <c r="AU705" s="116"/>
      <c r="AV705" s="116"/>
      <c r="AW705" s="116"/>
      <c r="AX705" s="116"/>
      <c r="AY705" s="116"/>
      <c r="AZ705" s="116"/>
      <c r="BA705" s="116"/>
      <c r="BB705" s="116"/>
      <c r="BC705" s="116"/>
      <c r="BD705" s="116"/>
      <c r="BE705" s="116"/>
      <c r="BF705" s="116"/>
      <c r="BG705" s="116"/>
      <c r="BH705" s="116"/>
      <c r="BI705" s="116"/>
      <c r="BJ705" s="116"/>
      <c r="BK705" s="116"/>
      <c r="BL705" s="116"/>
      <c r="BM705" s="116"/>
      <c r="BN705" s="116"/>
      <c r="BO705" s="116"/>
      <c r="BP705" s="116"/>
      <c r="BQ705" s="116"/>
    </row>
    <row r="707" spans="3:69" x14ac:dyDescent="0.3">
      <c r="P707" s="118" t="s">
        <v>2</v>
      </c>
      <c r="R707" s="119" t="s">
        <v>88</v>
      </c>
      <c r="S707" s="129">
        <f>'Phase II Charts'!$S$733</f>
        <v>1980.1138199748243</v>
      </c>
      <c r="X707" s="128">
        <f>IF('Phase II Charts'!$S$733=0,NA(),'Phase II Charts'!X733)</f>
        <v>4.0378308174379169</v>
      </c>
      <c r="Y707" s="128">
        <f>IF('Phase II Charts'!$S$733=0,NA(),'Phase II Charts'!Y733)</f>
        <v>8.4593151607933255</v>
      </c>
      <c r="Z707" s="128">
        <f>IF('Phase II Charts'!$S$733=0,NA(),'Phase II Charts'!Z733)</f>
        <v>13.022019297954284</v>
      </c>
      <c r="AA707" s="128">
        <f>IF('Phase II Charts'!$S$733=0,NA(),'Phase II Charts'!AA733)</f>
        <v>19.749745196770803</v>
      </c>
      <c r="AB707" s="128">
        <f>IF('Phase II Charts'!$S$733=0,NA(),'Phase II Charts'!AB733)</f>
        <v>26.787542573352596</v>
      </c>
      <c r="AC707" s="128">
        <f>IF('Phase II Charts'!$S$733=0,NA(),'Phase II Charts'!AC733)</f>
        <v>34.498795241558796</v>
      </c>
      <c r="AD707" s="128">
        <f>IF('Phase II Charts'!$S$733=0,NA(),'Phase II Charts'!AD733)</f>
        <v>40.428830518391031</v>
      </c>
      <c r="AE707" s="128">
        <f>IF('Phase II Charts'!$S$733=0,NA(),'Phase II Charts'!AE733)</f>
        <v>42.366207199455779</v>
      </c>
      <c r="AF707" s="128">
        <f>IF('Phase II Charts'!$S$733=0,NA(),'Phase II Charts'!AF733)</f>
        <v>43.504142331880601</v>
      </c>
      <c r="AG707" s="128">
        <f>IF('Phase II Charts'!$S$733=0,NA(),'Phase II Charts'!AG733)</f>
        <v>45.05632128747451</v>
      </c>
      <c r="AH707" s="128">
        <f>IF('Phase II Charts'!$S$733=0,NA(),'Phase II Charts'!AH733)</f>
        <v>46.460791381919378</v>
      </c>
      <c r="AI707" s="128">
        <f>IF('Phase II Charts'!$S$733=0,NA(),'Phase II Charts'!AI733)</f>
        <v>47.747181520326009</v>
      </c>
      <c r="AJ707" s="128">
        <f>IF('Phase II Charts'!$S$733=0,NA(),'Phase II Charts'!AJ733)</f>
        <v>48.646717907223632</v>
      </c>
      <c r="AK707" s="128">
        <f>IF('Phase II Charts'!$S$733=0,NA(),'Phase II Charts'!AK733)</f>
        <v>49.452477928872675</v>
      </c>
      <c r="AL707" s="128">
        <f>IF('Phase II Charts'!$S$733=0,NA(),'Phase II Charts'!AL733)</f>
        <v>50.704913929126519</v>
      </c>
      <c r="AM707" s="128">
        <f>IF('Phase II Charts'!$S$733=0,NA(),'Phase II Charts'!AM733)</f>
        <v>51.991869736981101</v>
      </c>
      <c r="AN707" s="128">
        <f>IF('Phase II Charts'!$S$733=0,NA(),'Phase II Charts'!AN733)</f>
        <v>54.146438378499674</v>
      </c>
      <c r="AO707" s="128">
        <f>IF('Phase II Charts'!$S$733=0,NA(),'Phase II Charts'!AO733)</f>
        <v>55.082597730080217</v>
      </c>
      <c r="AP707" s="128">
        <f>IF('Phase II Charts'!$S$733=0,NA(),'Phase II Charts'!AP733)</f>
        <v>56.309767579784648</v>
      </c>
      <c r="AQ707" s="128">
        <f>IF('Phase II Charts'!$S$733=0,NA(),'Phase II Charts'!AQ733)</f>
        <v>58.60537573540897</v>
      </c>
      <c r="AR707" s="128">
        <f>IF('Phase II Charts'!$S$733=0,NA(),'Phase II Charts'!AR733)</f>
        <v>60.172977521412434</v>
      </c>
      <c r="AS707" s="128">
        <f>IF('Phase II Charts'!$S$733=0,NA(),'Phase II Charts'!AS733)</f>
        <v>82.844806568143127</v>
      </c>
      <c r="AT707" s="128">
        <f>IF('Phase II Charts'!$S$733=0,NA(),'Phase II Charts'!AT733)</f>
        <v>62.675240981089118</v>
      </c>
      <c r="AU707" s="128">
        <f>IF('Phase II Charts'!$S$733=0,NA(),'Phase II Charts'!AU733)</f>
        <v>63.728925686551285</v>
      </c>
      <c r="AV707" s="128">
        <f>IF('Phase II Charts'!$S$733=0,NA(),'Phase II Charts'!AV733)</f>
        <v>68.940475942889748</v>
      </c>
      <c r="AW707" s="128">
        <f>IF('Phase II Charts'!$S$733=0,NA(),'Phase II Charts'!AW733)</f>
        <v>66.815570453109785</v>
      </c>
      <c r="AX707" s="128">
        <f>IF('Phase II Charts'!$S$733=0,NA(),'Phase II Charts'!AX733)</f>
        <v>64.254662268284903</v>
      </c>
      <c r="AY707" s="128">
        <f>IF('Phase II Charts'!$S$733=0,NA(),'Phase II Charts'!AY733)</f>
        <v>61.342344022918802</v>
      </c>
      <c r="AZ707" s="128">
        <f>IF('Phase II Charts'!$S$733=0,NA(),'Phase II Charts'!AZ733)</f>
        <v>58.932222033706189</v>
      </c>
      <c r="BA707" s="128">
        <f>IF('Phase II Charts'!$S$733=0,NA(),'Phase II Charts'!BA733)</f>
        <v>51.746226958650766</v>
      </c>
      <c r="BB707" s="128">
        <f>IF('Phase II Charts'!$S$733=0,NA(),'Phase II Charts'!BB733)</f>
        <v>51.3241190073011</v>
      </c>
      <c r="BC707" s="128">
        <f>IF('Phase II Charts'!$S$733=0,NA(),'Phase II Charts'!BC733)</f>
        <v>52.461718416358167</v>
      </c>
      <c r="BD707" s="128">
        <f>IF('Phase II Charts'!$S$733=0,NA(),'Phase II Charts'!BD733)</f>
        <v>53.479750633620313</v>
      </c>
      <c r="BE707" s="128">
        <f>IF('Phase II Charts'!$S$733=0,NA(),'Phase II Charts'!BE733)</f>
        <v>54.471751966564298</v>
      </c>
      <c r="BF707" s="128">
        <f>IF('Phase II Charts'!$S$733=0,NA(),'Phase II Charts'!BF733)</f>
        <v>55.470062581880953</v>
      </c>
      <c r="BG707" s="128">
        <f>IF('Phase II Charts'!$S$733=0,NA(),'Phase II Charts'!BG733)</f>
        <v>52.53324928978715</v>
      </c>
      <c r="BH707" s="128">
        <f>IF('Phase II Charts'!$S$733=0,NA(),'Phase II Charts'!BH733)</f>
        <v>40.989888383512785</v>
      </c>
      <c r="BI707" s="128">
        <f>IF('Phase II Charts'!$S$733=0,NA(),'Phase II Charts'!BI733)</f>
        <v>40.920960214695974</v>
      </c>
      <c r="BJ707" s="128">
        <f>IF('Phase II Charts'!$S$733=0,NA(),'Phase II Charts'!BJ733)</f>
        <v>39.541779646056334</v>
      </c>
      <c r="BK707" s="128">
        <f>IF('Phase II Charts'!$S$733=0,NA(),'Phase II Charts'!BK733)</f>
        <v>37.843156997225528</v>
      </c>
      <c r="BL707" s="128">
        <f>IF('Phase II Charts'!$S$733=0,NA(),'Phase II Charts'!BL733)</f>
        <v>22.126170109816965</v>
      </c>
      <c r="BM707" s="128">
        <f>IF('Phase II Charts'!$S$733=0,NA(),'Phase II Charts'!BM733)</f>
        <v>16.967360491121916</v>
      </c>
      <c r="BN707" s="128">
        <f>IF('Phase II Charts'!$S$733=0,NA(),'Phase II Charts'!BN733)</f>
        <v>13.789090966063171</v>
      </c>
      <c r="BO707" s="128">
        <f>IF('Phase II Charts'!$S$733=0,NA(),'Phase II Charts'!BO733)</f>
        <v>6.0781312520208637</v>
      </c>
      <c r="BP707" s="128">
        <f>IF('Phase II Charts'!$S$733=0,NA(),'Phase II Charts'!BP733)</f>
        <v>2.4410314858435016</v>
      </c>
      <c r="BQ707" s="128">
        <f>IF('Phase II Charts'!$S$733=0,NA(),'Phase II Charts'!BQ733)</f>
        <v>1.1632646429064439</v>
      </c>
    </row>
    <row r="708" spans="3:69" x14ac:dyDescent="0.3">
      <c r="P708" s="118" t="s">
        <v>130</v>
      </c>
      <c r="R708" s="119" t="s">
        <v>88</v>
      </c>
      <c r="S708" s="129">
        <f>'NBO Case Charts'!$S$733</f>
        <v>2146.6478972679261</v>
      </c>
      <c r="X708" s="128">
        <f>IF('NBO Case Charts'!$S$733=0,NA(),'NBO Case Charts'!X733)</f>
        <v>4.2800239432229148</v>
      </c>
      <c r="Y708" s="128">
        <f>IF('NBO Case Charts'!$S$733=0,NA(),'NBO Case Charts'!Y733)</f>
        <v>9.3199091202664537</v>
      </c>
      <c r="Z708" s="128">
        <f>IF('NBO Case Charts'!$S$733=0,NA(),'NBO Case Charts'!Z733)</f>
        <v>18.047842936796712</v>
      </c>
      <c r="AA708" s="128">
        <f>IF('NBO Case Charts'!$S$733=0,NA(),'NBO Case Charts'!AA733)</f>
        <v>26.539491272183078</v>
      </c>
      <c r="AB708" s="128">
        <f>IF('NBO Case Charts'!$S$733=0,NA(),'NBO Case Charts'!AB733)</f>
        <v>30.844898016731932</v>
      </c>
      <c r="AC708" s="128">
        <f>IF('NBO Case Charts'!$S$733=0,NA(),'NBO Case Charts'!AC733)</f>
        <v>40.79497072013703</v>
      </c>
      <c r="AD708" s="128">
        <f>IF('NBO Case Charts'!$S$733=0,NA(),'NBO Case Charts'!AD733)</f>
        <v>45.26429943323032</v>
      </c>
      <c r="AE708" s="128">
        <f>IF('NBO Case Charts'!$S$733=0,NA(),'NBO Case Charts'!AE733)</f>
        <v>48.998280640713823</v>
      </c>
      <c r="AF708" s="128">
        <f>IF('NBO Case Charts'!$S$733=0,NA(),'NBO Case Charts'!AF733)</f>
        <v>50.294165763094554</v>
      </c>
      <c r="AG708" s="128">
        <f>IF('NBO Case Charts'!$S$733=0,NA(),'NBO Case Charts'!AG733)</f>
        <v>51.236572872988482</v>
      </c>
      <c r="AH708" s="128">
        <f>IF('NBO Case Charts'!$S$733=0,NA(),'NBO Case Charts'!AH733)</f>
        <v>52.849084238221444</v>
      </c>
      <c r="AI708" s="128">
        <f>IF('NBO Case Charts'!$S$733=0,NA(),'NBO Case Charts'!AI733)</f>
        <v>54.116695934093833</v>
      </c>
      <c r="AJ708" s="128">
        <f>IF('NBO Case Charts'!$S$733=0,NA(),'NBO Case Charts'!AJ733)</f>
        <v>56.268735022748587</v>
      </c>
      <c r="AK708" s="128">
        <f>IF('NBO Case Charts'!$S$733=0,NA(),'NBO Case Charts'!AK733)</f>
        <v>57.674953423340583</v>
      </c>
      <c r="AL708" s="128">
        <f>IF('NBO Case Charts'!$S$733=0,NA(),'NBO Case Charts'!AL733)</f>
        <v>58.770492316142303</v>
      </c>
      <c r="AM708" s="128">
        <f>IF('NBO Case Charts'!$S$733=0,NA(),'NBO Case Charts'!AM733)</f>
        <v>60.285437821099414</v>
      </c>
      <c r="AN708" s="128">
        <f>IF('NBO Case Charts'!$S$733=0,NA(),'NBO Case Charts'!AN733)</f>
        <v>76.761558030151903</v>
      </c>
      <c r="AO708" s="128">
        <f>IF('NBO Case Charts'!$S$733=0,NA(),'NBO Case Charts'!AO733)</f>
        <v>62.792924749704291</v>
      </c>
      <c r="AP708" s="128">
        <f>IF('NBO Case Charts'!$S$733=0,NA(),'NBO Case Charts'!AP733)</f>
        <v>65.412389057956929</v>
      </c>
      <c r="AQ708" s="128">
        <f>IF('NBO Case Charts'!$S$733=0,NA(),'NBO Case Charts'!AQ733)</f>
        <v>66.721220189482111</v>
      </c>
      <c r="AR708" s="128">
        <f>IF('NBO Case Charts'!$S$733=0,NA(),'NBO Case Charts'!AR733)</f>
        <v>68.529491324161242</v>
      </c>
      <c r="AS708" s="128">
        <f>IF('NBO Case Charts'!$S$733=0,NA(),'NBO Case Charts'!AS733)</f>
        <v>70.134352226916263</v>
      </c>
      <c r="AT708" s="128">
        <f>IF('NBO Case Charts'!$S$733=0,NA(),'NBO Case Charts'!AT733)</f>
        <v>72.045931792336248</v>
      </c>
      <c r="AU708" s="128">
        <f>IF('NBO Case Charts'!$S$733=0,NA(),'NBO Case Charts'!AU733)</f>
        <v>73.352193742218205</v>
      </c>
      <c r="AV708" s="128">
        <f>IF('NBO Case Charts'!$S$733=0,NA(),'NBO Case Charts'!AV733)</f>
        <v>77.70384390303046</v>
      </c>
      <c r="AW708" s="128">
        <f>IF('NBO Case Charts'!$S$733=0,NA(),'NBO Case Charts'!AW733)</f>
        <v>139.18382019970662</v>
      </c>
      <c r="AX708" s="128">
        <f>IF('NBO Case Charts'!$S$733=0,NA(),'NBO Case Charts'!AX733)</f>
        <v>65.686937406524621</v>
      </c>
      <c r="AY708" s="128">
        <f>IF('NBO Case Charts'!$S$733=0,NA(),'NBO Case Charts'!AY733)</f>
        <v>75.877693774696851</v>
      </c>
      <c r="AZ708" s="128">
        <f>IF('NBO Case Charts'!$S$733=0,NA(),'NBO Case Charts'!AZ733)</f>
        <v>57.930984753137366</v>
      </c>
      <c r="BA708" s="128">
        <f>IF('NBO Case Charts'!$S$733=0,NA(),'NBO Case Charts'!BA733)</f>
        <v>55.736885129591499</v>
      </c>
      <c r="BB708" s="128">
        <f>IF('NBO Case Charts'!$S$733=0,NA(),'NBO Case Charts'!BB733)</f>
        <v>50.918426624061169</v>
      </c>
      <c r="BC708" s="128">
        <f>IF('NBO Case Charts'!$S$733=0,NA(),'NBO Case Charts'!BC733)</f>
        <v>36.850276099576504</v>
      </c>
      <c r="BD708" s="128">
        <f>IF('NBO Case Charts'!$S$733=0,NA(),'NBO Case Charts'!BD733)</f>
        <v>36.336195345976634</v>
      </c>
      <c r="BE708" s="128">
        <f>IF('NBO Case Charts'!$S$733=0,NA(),'NBO Case Charts'!BE733)</f>
        <v>35.807769176309804</v>
      </c>
      <c r="BF708" s="128">
        <f>IF('NBO Case Charts'!$S$733=0,NA(),'NBO Case Charts'!BF733)</f>
        <v>36.505353032992566</v>
      </c>
      <c r="BG708" s="128">
        <f>IF('NBO Case Charts'!$S$733=0,NA(),'NBO Case Charts'!BG733)</f>
        <v>38.077305826126818</v>
      </c>
      <c r="BH708" s="128">
        <f>IF('NBO Case Charts'!$S$733=0,NA(),'NBO Case Charts'!BH733)</f>
        <v>39.093387920840868</v>
      </c>
      <c r="BI708" s="128">
        <f>IF('NBO Case Charts'!$S$733=0,NA(),'NBO Case Charts'!BI733)</f>
        <v>39.91650088830697</v>
      </c>
      <c r="BJ708" s="128">
        <f>IF('NBO Case Charts'!$S$733=0,NA(),'NBO Case Charts'!BJ733)</f>
        <v>39.828634612910655</v>
      </c>
      <c r="BK708" s="128">
        <f>IF('NBO Case Charts'!$S$733=0,NA(),'NBO Case Charts'!BK733)</f>
        <v>38.132735548413791</v>
      </c>
      <c r="BL708" s="128">
        <f>IF('NBO Case Charts'!$S$733=0,NA(),'NBO Case Charts'!BL733)</f>
        <v>22.418409538072694</v>
      </c>
      <c r="BM708" s="128">
        <f>IF('NBO Case Charts'!$S$733=0,NA(),'NBO Case Charts'!BM733)</f>
        <v>17.262422411901923</v>
      </c>
      <c r="BN708" s="128">
        <f>IF('NBO Case Charts'!$S$733=0,NA(),'NBO Case Charts'!BN733)</f>
        <v>12.399765132949348</v>
      </c>
      <c r="BO708" s="128">
        <f>IF('NBO Case Charts'!$S$733=0,NA(),'NBO Case Charts'!BO733)</f>
        <v>6.0403392261104578</v>
      </c>
      <c r="BP708" s="128">
        <f>IF('NBO Case Charts'!$S$733=0,NA(),'NBO Case Charts'!BP733)</f>
        <v>2.4410314858435016</v>
      </c>
      <c r="BQ708" s="128">
        <f>IF('NBO Case Charts'!$S$733=0,NA(),'NBO Case Charts'!BQ733)</f>
        <v>1.1632646429064439</v>
      </c>
    </row>
    <row r="709" spans="3:69" x14ac:dyDescent="0.3">
      <c r="P709" s="118" t="s">
        <v>134</v>
      </c>
      <c r="R709" s="119" t="s">
        <v>88</v>
      </c>
      <c r="S709" s="129">
        <f>'BO Case charts'!$S$733</f>
        <v>0</v>
      </c>
      <c r="X709" s="128" t="e">
        <f>IF('BO Case charts'!$S$733=0,NA(),'BO Case charts'!X733)</f>
        <v>#N/A</v>
      </c>
      <c r="Y709" s="128" t="e">
        <f>IF('BO Case charts'!$S$733=0,NA(),'BO Case charts'!Y733)</f>
        <v>#N/A</v>
      </c>
      <c r="Z709" s="128" t="e">
        <f>IF('BO Case charts'!$S$733=0,NA(),'BO Case charts'!Z733)</f>
        <v>#N/A</v>
      </c>
      <c r="AA709" s="128" t="e">
        <f>IF('BO Case charts'!$S$733=0,NA(),'BO Case charts'!AA733)</f>
        <v>#N/A</v>
      </c>
      <c r="AB709" s="128" t="e">
        <f>IF('BO Case charts'!$S$733=0,NA(),'BO Case charts'!AB733)</f>
        <v>#N/A</v>
      </c>
      <c r="AC709" s="128" t="e">
        <f>IF('BO Case charts'!$S$733=0,NA(),'BO Case charts'!AC733)</f>
        <v>#N/A</v>
      </c>
      <c r="AD709" s="128" t="e">
        <f>IF('BO Case charts'!$S$733=0,NA(),'BO Case charts'!AD733)</f>
        <v>#N/A</v>
      </c>
      <c r="AE709" s="128" t="e">
        <f>IF('BO Case charts'!$S$733=0,NA(),'BO Case charts'!AE733)</f>
        <v>#N/A</v>
      </c>
      <c r="AF709" s="128" t="e">
        <f>IF('BO Case charts'!$S$733=0,NA(),'BO Case charts'!AF733)</f>
        <v>#N/A</v>
      </c>
      <c r="AG709" s="128" t="e">
        <f>IF('BO Case charts'!$S$733=0,NA(),'BO Case charts'!AG733)</f>
        <v>#N/A</v>
      </c>
      <c r="AH709" s="128" t="e">
        <f>IF('BO Case charts'!$S$733=0,NA(),'BO Case charts'!AH733)</f>
        <v>#N/A</v>
      </c>
      <c r="AI709" s="128" t="e">
        <f>IF('BO Case charts'!$S$733=0,NA(),'BO Case charts'!AI733)</f>
        <v>#N/A</v>
      </c>
      <c r="AJ709" s="128" t="e">
        <f>IF('BO Case charts'!$S$733=0,NA(),'BO Case charts'!AJ733)</f>
        <v>#N/A</v>
      </c>
      <c r="AK709" s="128" t="e">
        <f>IF('BO Case charts'!$S$733=0,NA(),'BO Case charts'!AK733)</f>
        <v>#N/A</v>
      </c>
      <c r="AL709" s="128" t="e">
        <f>IF('BO Case charts'!$S$733=0,NA(),'BO Case charts'!AL733)</f>
        <v>#N/A</v>
      </c>
      <c r="AM709" s="128" t="e">
        <f>IF('BO Case charts'!$S$733=0,NA(),'BO Case charts'!AM733)</f>
        <v>#N/A</v>
      </c>
      <c r="AN709" s="128" t="e">
        <f>IF('BO Case charts'!$S$733=0,NA(),'BO Case charts'!AN733)</f>
        <v>#N/A</v>
      </c>
      <c r="AO709" s="128" t="e">
        <f>IF('BO Case charts'!$S$733=0,NA(),'BO Case charts'!AO733)</f>
        <v>#N/A</v>
      </c>
      <c r="AP709" s="128" t="e">
        <f>IF('BO Case charts'!$S$733=0,NA(),'BO Case charts'!AP733)</f>
        <v>#N/A</v>
      </c>
      <c r="AQ709" s="128" t="e">
        <f>IF('BO Case charts'!$S$733=0,NA(),'BO Case charts'!AQ733)</f>
        <v>#N/A</v>
      </c>
      <c r="AR709" s="128" t="e">
        <f>IF('BO Case charts'!$S$733=0,NA(),'BO Case charts'!AR733)</f>
        <v>#N/A</v>
      </c>
      <c r="AS709" s="128" t="e">
        <f>IF('BO Case charts'!$S$733=0,NA(),'BO Case charts'!AS733)</f>
        <v>#N/A</v>
      </c>
      <c r="AT709" s="128" t="e">
        <f>IF('BO Case charts'!$S$733=0,NA(),'BO Case charts'!AT733)</f>
        <v>#N/A</v>
      </c>
      <c r="AU709" s="128" t="e">
        <f>IF('BO Case charts'!$S$733=0,NA(),'BO Case charts'!AU733)</f>
        <v>#N/A</v>
      </c>
      <c r="AV709" s="128" t="e">
        <f>IF('BO Case charts'!$S$733=0,NA(),'BO Case charts'!AV733)</f>
        <v>#N/A</v>
      </c>
      <c r="AW709" s="128" t="e">
        <f>IF('BO Case charts'!$S$733=0,NA(),'BO Case charts'!AW733)</f>
        <v>#N/A</v>
      </c>
      <c r="AX709" s="128" t="e">
        <f>IF('BO Case charts'!$S$733=0,NA(),'BO Case charts'!AX733)</f>
        <v>#N/A</v>
      </c>
      <c r="AY709" s="128" t="e">
        <f>IF('BO Case charts'!$S$733=0,NA(),'BO Case charts'!AY733)</f>
        <v>#N/A</v>
      </c>
      <c r="AZ709" s="128" t="e">
        <f>IF('BO Case charts'!$S$733=0,NA(),'BO Case charts'!AZ733)</f>
        <v>#N/A</v>
      </c>
      <c r="BA709" s="128" t="e">
        <f>IF('BO Case charts'!$S$733=0,NA(),'BO Case charts'!BA733)</f>
        <v>#N/A</v>
      </c>
      <c r="BB709" s="128" t="e">
        <f>IF('BO Case charts'!$S$733=0,NA(),'BO Case charts'!BB733)</f>
        <v>#N/A</v>
      </c>
      <c r="BC709" s="128" t="e">
        <f>IF('BO Case charts'!$S$733=0,NA(),'BO Case charts'!BC733)</f>
        <v>#N/A</v>
      </c>
      <c r="BD709" s="128" t="e">
        <f>IF('BO Case charts'!$S$733=0,NA(),'BO Case charts'!BD733)</f>
        <v>#N/A</v>
      </c>
      <c r="BE709" s="128" t="e">
        <f>IF('BO Case charts'!$S$733=0,NA(),'BO Case charts'!BE733)</f>
        <v>#N/A</v>
      </c>
      <c r="BF709" s="128" t="e">
        <f>IF('BO Case charts'!$S$733=0,NA(),'BO Case charts'!BF733)</f>
        <v>#N/A</v>
      </c>
      <c r="BG709" s="128" t="e">
        <f>IF('BO Case charts'!$S$733=0,NA(),'BO Case charts'!BG733)</f>
        <v>#N/A</v>
      </c>
      <c r="BH709" s="128" t="e">
        <f>IF('BO Case charts'!$S$733=0,NA(),'BO Case charts'!BH733)</f>
        <v>#N/A</v>
      </c>
      <c r="BI709" s="128" t="e">
        <f>IF('BO Case charts'!$S$733=0,NA(),'BO Case charts'!BI733)</f>
        <v>#N/A</v>
      </c>
      <c r="BJ709" s="128" t="e">
        <f>IF('BO Case charts'!$S$733=0,NA(),'BO Case charts'!BJ733)</f>
        <v>#N/A</v>
      </c>
      <c r="BK709" s="128" t="e">
        <f>IF('BO Case charts'!$S$733=0,NA(),'BO Case charts'!BK733)</f>
        <v>#N/A</v>
      </c>
      <c r="BL709" s="128" t="e">
        <f>IF('BO Case charts'!$S$733=0,NA(),'BO Case charts'!BL733)</f>
        <v>#N/A</v>
      </c>
      <c r="BM709" s="128" t="e">
        <f>IF('BO Case charts'!$S$733=0,NA(),'BO Case charts'!BM733)</f>
        <v>#N/A</v>
      </c>
      <c r="BN709" s="128" t="e">
        <f>IF('BO Case charts'!$S$733=0,NA(),'BO Case charts'!BN733)</f>
        <v>#N/A</v>
      </c>
      <c r="BO709" s="128" t="e">
        <f>IF('BO Case charts'!$S$733=0,NA(),'BO Case charts'!BO733)</f>
        <v>#N/A</v>
      </c>
      <c r="BP709" s="128" t="e">
        <f>IF('BO Case charts'!$S$733=0,NA(),'BO Case charts'!BP733)</f>
        <v>#N/A</v>
      </c>
      <c r="BQ709" s="128" t="e">
        <f>IF('BO Case charts'!$S$733=0,NA(),'BO Case charts'!BQ733)</f>
        <v>#N/A</v>
      </c>
    </row>
  </sheetData>
  <conditionalFormatting sqref="X10:BQ727">
    <cfRule type="expression" dxfId="0" priority="1">
      <formula>ISNA(X10)</formula>
    </cfRule>
  </conditionalFormatting>
  <pageMargins left="0.7" right="0.7" top="0.75" bottom="0.75" header="0.3" footer="0.3"/>
  <pageSetup paperSize="9" orientation="portrait"/>
  <headerFooter>
    <oddFooter>&amp;C_x000D_&amp;1#&amp;"Calibri"&amp;10&amp;K000000 Confidentiel /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Seller Case &gt;&gt;</vt:lpstr>
      <vt:lpstr>Phase II Outputs</vt:lpstr>
      <vt:lpstr>Phase II Charts</vt:lpstr>
      <vt:lpstr>NBO Case &gt;&gt;</vt:lpstr>
      <vt:lpstr>NBO Case Outputs</vt:lpstr>
      <vt:lpstr>NBO Case Charts</vt:lpstr>
      <vt:lpstr>Buyer Case Phase 2 &gt;&gt;</vt:lpstr>
      <vt:lpstr>Buyer Case Phase II Outputs</vt:lpstr>
      <vt:lpstr>BO Case &gt;&gt;</vt:lpstr>
      <vt:lpstr>BO Case Outputs</vt:lpstr>
      <vt:lpstr>BO Case charts</vt:lpstr>
      <vt:lpstr>Combined view &gt;&gt;</vt:lpstr>
      <vt:lpstr>Combined view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BENNIS, Rayane (CA-CIB)</dc:creator>
  <cp:lastModifiedBy>BENNIS, Rayane (CA-CIB)</cp:lastModifiedBy>
  <dcterms:created xsi:type="dcterms:W3CDTF">2026-10-22T14:06:29Z</dcterms:created>
  <dcterms:modified xsi:type="dcterms:W3CDTF">2026-10-26T15:54:36Z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{DB540108-19E8-4EF7-BA39-69628E72D780}</vt:lpwstr>
  </property>
  <property fmtid="{D5CDD505-2E9C-101B-9397-08002B2CF9AE}" pid="3" name="MSIP_Label_7a2a25de-01fc-42db-8d65-8abb79d1dab4_Enabled">
    <vt:lpwstr>true</vt:lpwstr>
  </property>
  <property fmtid="{D5CDD505-2E9C-101B-9397-08002B2CF9AE}" pid="4" name="MSIP_Label_7a2a25de-01fc-42db-8d65-8abb79d1dab4_SetDate">
    <vt:lpwstr>2026-10-22T14:21:04Z</vt:lpwstr>
  </property>
  <property fmtid="{D5CDD505-2E9C-101B-9397-08002B2CF9AE}" pid="5" name="MSIP_Label_7a2a25de-01fc-42db-8d65-8abb79d1dab4_Method">
    <vt:lpwstr>Privileged</vt:lpwstr>
  </property>
  <property fmtid="{D5CDD505-2E9C-101B-9397-08002B2CF9AE}" pid="6" name="MSIP_Label_7a2a25de-01fc-42db-8d65-8abb79d1dab4_Name">
    <vt:lpwstr>C1-Public</vt:lpwstr>
  </property>
  <property fmtid="{D5CDD505-2E9C-101B-9397-08002B2CF9AE}" pid="7" name="MSIP_Label_7a2a25de-01fc-42db-8d65-8abb79d1dab4_SiteId">
    <vt:lpwstr>fb3baf17-c313-474c-8d5d-577a3ec97a32</vt:lpwstr>
  </property>
  <property fmtid="{D5CDD505-2E9C-101B-9397-08002B2CF9AE}" pid="8" name="MSIP_Label_7a2a25de-01fc-42db-8d65-8abb79d1dab4_ActionId">
    <vt:lpwstr>b6a211b1-01fd-4626-aaee-e8988b8401bf</vt:lpwstr>
  </property>
  <property fmtid="{D5CDD505-2E9C-101B-9397-08002B2CF9AE}" pid="9" name="MSIP_Label_7a2a25de-01fc-42db-8d65-8abb79d1dab4_ContentBits">
    <vt:lpwstr>0</vt:lpwstr>
  </property>
  <property fmtid="{D5CDD505-2E9C-101B-9397-08002B2CF9AE}" pid="10" name="MSIP_Label_7a2a25de-01fc-42db-8d65-8abb79d1dab4_Tag">
    <vt:lpwstr>10, 0, 1, 1</vt:lpwstr>
  </property>
</Properties>
</file>